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40" yWindow="570" windowWidth="19620" windowHeight="7725" tabRatio="776" firstSheet="1" activeTab="7"/>
  </bookViews>
  <sheets>
    <sheet name="Data" sheetId="1" r:id="rId1"/>
    <sheet name="Data_Daily" sheetId="9" r:id="rId2"/>
    <sheet name="Data_AM" sheetId="7" r:id="rId3"/>
    <sheet name="Data_PM" sheetId="8" r:id="rId4"/>
    <sheet name="Charts and Tables" sheetId="2" r:id="rId5"/>
    <sheet name="Link Level Errors" sheetId="3" r:id="rId6"/>
    <sheet name="Daily Vol vs Counts" sheetId="4" r:id="rId7"/>
    <sheet name="AM Peak Vol vs Counts" sheetId="10" r:id="rId8"/>
    <sheet name="PM Peak Vol vs Counts" sheetId="11" r:id="rId9"/>
  </sheets>
  <definedNames>
    <definedName name="_xlnm._FilterDatabase" localSheetId="0" hidden="1">Data!$AC$1:$AM$1833</definedName>
    <definedName name="_xlnm._FilterDatabase" localSheetId="2" hidden="1">Data_AM!$AC$1:$AM$1400</definedName>
    <definedName name="_xlnm._FilterDatabase" localSheetId="1" hidden="1">Data_Daily!$AC$1:$AM$1816</definedName>
    <definedName name="_xlnm._FilterDatabase" localSheetId="3" hidden="1">Data_PM!$AC$1:$AM$1402</definedName>
  </definedNames>
  <calcPr calcId="145621"/>
</workbook>
</file>

<file path=xl/calcChain.xml><?xml version="1.0" encoding="utf-8"?>
<calcChain xmlns="http://schemas.openxmlformats.org/spreadsheetml/2006/main">
  <c r="AH1816" i="9" l="1"/>
  <c r="AG1816" i="9"/>
  <c r="AF1816" i="9"/>
  <c r="AE1816" i="9"/>
  <c r="AK1816" i="9" s="1"/>
  <c r="AD1816" i="9"/>
  <c r="AJ1816" i="9" s="1"/>
  <c r="AC1816" i="9"/>
  <c r="AI1816" i="9" s="1"/>
  <c r="AH1815" i="9"/>
  <c r="AG1815" i="9"/>
  <c r="AF1815" i="9"/>
  <c r="AE1815" i="9"/>
  <c r="AK1815" i="9" s="1"/>
  <c r="AD1815" i="9"/>
  <c r="AC1815" i="9"/>
  <c r="AL1815" i="9" s="1"/>
  <c r="AH1814" i="9"/>
  <c r="AG1814" i="9"/>
  <c r="AJ1814" i="9" s="1"/>
  <c r="AF1814" i="9"/>
  <c r="AE1814" i="9"/>
  <c r="AK1814" i="9" s="1"/>
  <c r="AD1814" i="9"/>
  <c r="AC1814" i="9"/>
  <c r="AH1813" i="9"/>
  <c r="AG1813" i="9"/>
  <c r="AF1813" i="9"/>
  <c r="AE1813" i="9"/>
  <c r="AD1813" i="9"/>
  <c r="AC1813" i="9"/>
  <c r="AL1813" i="9" s="1"/>
  <c r="AH1812" i="9"/>
  <c r="AG1812" i="9"/>
  <c r="AF1812" i="9"/>
  <c r="AE1812" i="9"/>
  <c r="AD1812" i="9"/>
  <c r="AC1812" i="9"/>
  <c r="AL1812" i="9" s="1"/>
  <c r="AH1811" i="9"/>
  <c r="AG1811" i="9"/>
  <c r="AF1811" i="9"/>
  <c r="AE1811" i="9"/>
  <c r="AD1811" i="9"/>
  <c r="AC1811" i="9"/>
  <c r="AL1811" i="9" s="1"/>
  <c r="AH1810" i="9"/>
  <c r="AG1810" i="9"/>
  <c r="AF1810" i="9"/>
  <c r="AE1810" i="9"/>
  <c r="AD1810" i="9"/>
  <c r="AC1810" i="9"/>
  <c r="AH1809" i="9"/>
  <c r="AG1809" i="9"/>
  <c r="AF1809" i="9"/>
  <c r="AE1809" i="9"/>
  <c r="AK1809" i="9" s="1"/>
  <c r="AD1809" i="9"/>
  <c r="AJ1809" i="9" s="1"/>
  <c r="AC1809" i="9"/>
  <c r="AL1809" i="9" s="1"/>
  <c r="AH1808" i="9"/>
  <c r="AG1808" i="9"/>
  <c r="AF1808" i="9"/>
  <c r="AE1808" i="9"/>
  <c r="AD1808" i="9"/>
  <c r="AC1808" i="9"/>
  <c r="AH1807" i="9"/>
  <c r="AG1807" i="9"/>
  <c r="AF1807" i="9"/>
  <c r="AE1807" i="9"/>
  <c r="AD1807" i="9"/>
  <c r="AC1807" i="9"/>
  <c r="AL1807" i="9" s="1"/>
  <c r="AH1806" i="9"/>
  <c r="AG1806" i="9"/>
  <c r="AF1806" i="9"/>
  <c r="AI1806" i="9" s="1"/>
  <c r="AM1806" i="9" s="1"/>
  <c r="AE1806" i="9"/>
  <c r="AD1806" i="9"/>
  <c r="AJ1806" i="9" s="1"/>
  <c r="AC1806" i="9"/>
  <c r="AL1806" i="9" s="1"/>
  <c r="AH1805" i="9"/>
  <c r="AG1805" i="9"/>
  <c r="AF1805" i="9"/>
  <c r="AE1805" i="9"/>
  <c r="AD1805" i="9"/>
  <c r="AC1805" i="9"/>
  <c r="AI1805" i="9" s="1"/>
  <c r="AH1804" i="9"/>
  <c r="AG1804" i="9"/>
  <c r="AF1804" i="9"/>
  <c r="AE1804" i="9"/>
  <c r="AD1804" i="9"/>
  <c r="AC1804" i="9"/>
  <c r="AH1803" i="9"/>
  <c r="AG1803" i="9"/>
  <c r="AF1803" i="9"/>
  <c r="AE1803" i="9"/>
  <c r="AD1803" i="9"/>
  <c r="AC1803" i="9"/>
  <c r="AL1803" i="9" s="1"/>
  <c r="AH1802" i="9"/>
  <c r="AG1802" i="9"/>
  <c r="AF1802" i="9"/>
  <c r="AE1802" i="9"/>
  <c r="AD1802" i="9"/>
  <c r="AC1802" i="9"/>
  <c r="AL1802" i="9" s="1"/>
  <c r="AH1801" i="9"/>
  <c r="AG1801" i="9"/>
  <c r="AF1801" i="9"/>
  <c r="AE1801" i="9"/>
  <c r="AD1801" i="9"/>
  <c r="AC1801" i="9"/>
  <c r="AL1801" i="9" s="1"/>
  <c r="AH1800" i="9"/>
  <c r="AG1800" i="9"/>
  <c r="AF1800" i="9"/>
  <c r="AE1800" i="9"/>
  <c r="AD1800" i="9"/>
  <c r="AC1800" i="9"/>
  <c r="AL1800" i="9" s="1"/>
  <c r="AH1799" i="9"/>
  <c r="AG1799" i="9"/>
  <c r="AF1799" i="9"/>
  <c r="AE1799" i="9"/>
  <c r="AD1799" i="9"/>
  <c r="AC1799" i="9"/>
  <c r="AL1799" i="9" s="1"/>
  <c r="AH1798" i="9"/>
  <c r="AG1798" i="9"/>
  <c r="AF1798" i="9"/>
  <c r="AE1798" i="9"/>
  <c r="AD1798" i="9"/>
  <c r="AC1798" i="9"/>
  <c r="AL1798" i="9" s="1"/>
  <c r="AH1797" i="9"/>
  <c r="AG1797" i="9"/>
  <c r="AF1797" i="9"/>
  <c r="AE1797" i="9"/>
  <c r="AD1797" i="9"/>
  <c r="AJ1797" i="9" s="1"/>
  <c r="AC1797" i="9"/>
  <c r="AL1797" i="9" s="1"/>
  <c r="AH1796" i="9"/>
  <c r="AG1796" i="9"/>
  <c r="AF1796" i="9"/>
  <c r="AE1796" i="9"/>
  <c r="AD1796" i="9"/>
  <c r="AC1796" i="9"/>
  <c r="AH1795" i="9"/>
  <c r="AG1795" i="9"/>
  <c r="AF1795" i="9"/>
  <c r="AE1795" i="9"/>
  <c r="AD1795" i="9"/>
  <c r="AC1795" i="9"/>
  <c r="AL1795" i="9" s="1"/>
  <c r="AH1794" i="9"/>
  <c r="AG1794" i="9"/>
  <c r="AF1794" i="9"/>
  <c r="AI1794" i="9" s="1"/>
  <c r="AE1794" i="9"/>
  <c r="AD1794" i="9"/>
  <c r="AC1794" i="9"/>
  <c r="AL1794" i="9" s="1"/>
  <c r="AH1793" i="9"/>
  <c r="AG1793" i="9"/>
  <c r="AF1793" i="9"/>
  <c r="AE1793" i="9"/>
  <c r="AD1793" i="9"/>
  <c r="AC1793" i="9"/>
  <c r="AI1793" i="9" s="1"/>
  <c r="AH1792" i="9"/>
  <c r="AG1792" i="9"/>
  <c r="AF1792" i="9"/>
  <c r="AE1792" i="9"/>
  <c r="AK1792" i="9" s="1"/>
  <c r="AD1792" i="9"/>
  <c r="AC1792" i="9"/>
  <c r="AL1792" i="9" s="1"/>
  <c r="AH1791" i="9"/>
  <c r="AG1791" i="9"/>
  <c r="AF1791" i="9"/>
  <c r="AE1791" i="9"/>
  <c r="AK1791" i="9" s="1"/>
  <c r="AD1791" i="9"/>
  <c r="AC1791" i="9"/>
  <c r="AL1791" i="9" s="1"/>
  <c r="AH1790" i="9"/>
  <c r="AG1790" i="9"/>
  <c r="AF1790" i="9"/>
  <c r="AE1790" i="9"/>
  <c r="AK1790" i="9" s="1"/>
  <c r="AD1790" i="9"/>
  <c r="AC1790" i="9"/>
  <c r="AL1790" i="9" s="1"/>
  <c r="AH1789" i="9"/>
  <c r="AG1789" i="9"/>
  <c r="AF1789" i="9"/>
  <c r="AE1789" i="9"/>
  <c r="AD1789" i="9"/>
  <c r="AJ1789" i="9" s="1"/>
  <c r="AC1789" i="9"/>
  <c r="AL1789" i="9" s="1"/>
  <c r="AH1788" i="9"/>
  <c r="AG1788" i="9"/>
  <c r="AF1788" i="9"/>
  <c r="AE1788" i="9"/>
  <c r="AD1788" i="9"/>
  <c r="AC1788" i="9"/>
  <c r="AH1787" i="9"/>
  <c r="AG1787" i="9"/>
  <c r="AF1787" i="9"/>
  <c r="AE1787" i="9"/>
  <c r="AD1787" i="9"/>
  <c r="AJ1787" i="9" s="1"/>
  <c r="AC1787" i="9"/>
  <c r="AL1787" i="9" s="1"/>
  <c r="AH1786" i="9"/>
  <c r="AG1786" i="9"/>
  <c r="AF1786" i="9"/>
  <c r="AE1786" i="9"/>
  <c r="AK1786" i="9" s="1"/>
  <c r="AD1786" i="9"/>
  <c r="AC1786" i="9"/>
  <c r="AL1786" i="9" s="1"/>
  <c r="AH1785" i="9"/>
  <c r="AG1785" i="9"/>
  <c r="AF1785" i="9"/>
  <c r="AE1785" i="9"/>
  <c r="AD1785" i="9"/>
  <c r="AC1785" i="9"/>
  <c r="AI1785" i="9" s="1"/>
  <c r="AH1784" i="9"/>
  <c r="AG1784" i="9"/>
  <c r="AJ1784" i="9" s="1"/>
  <c r="AF1784" i="9"/>
  <c r="AE1784" i="9"/>
  <c r="AK1784" i="9" s="1"/>
  <c r="AD1784" i="9"/>
  <c r="AC1784" i="9"/>
  <c r="AH1783" i="9"/>
  <c r="AG1783" i="9"/>
  <c r="AF1783" i="9"/>
  <c r="AE1783" i="9"/>
  <c r="AD1783" i="9"/>
  <c r="AC1783" i="9"/>
  <c r="AL1783" i="9" s="1"/>
  <c r="AH1782" i="9"/>
  <c r="AG1782" i="9"/>
  <c r="AF1782" i="9"/>
  <c r="AE1782" i="9"/>
  <c r="AD1782" i="9"/>
  <c r="AC1782" i="9"/>
  <c r="AL1782" i="9" s="1"/>
  <c r="AH1781" i="9"/>
  <c r="AG1781" i="9"/>
  <c r="AF1781" i="9"/>
  <c r="AE1781" i="9"/>
  <c r="AD1781" i="9"/>
  <c r="AC1781" i="9"/>
  <c r="AL1781" i="9" s="1"/>
  <c r="AH1780" i="9"/>
  <c r="AG1780" i="9"/>
  <c r="AF1780" i="9"/>
  <c r="AE1780" i="9"/>
  <c r="AK1780" i="9" s="1"/>
  <c r="AD1780" i="9"/>
  <c r="AC1780" i="9"/>
  <c r="AH1779" i="9"/>
  <c r="AG1779" i="9"/>
  <c r="AF1779" i="9"/>
  <c r="AE1779" i="9"/>
  <c r="AD1779" i="9"/>
  <c r="AC1779" i="9"/>
  <c r="AL1779" i="9" s="1"/>
  <c r="AH1778" i="9"/>
  <c r="AG1778" i="9"/>
  <c r="AF1778" i="9"/>
  <c r="AE1778" i="9"/>
  <c r="AK1778" i="9" s="1"/>
  <c r="AD1778" i="9"/>
  <c r="AC1778" i="9"/>
  <c r="AL1778" i="9" s="1"/>
  <c r="AH1777" i="9"/>
  <c r="AG1777" i="9"/>
  <c r="AF1777" i="9"/>
  <c r="AE1777" i="9"/>
  <c r="AD1777" i="9"/>
  <c r="AC1777" i="9"/>
  <c r="AI1777" i="9" s="1"/>
  <c r="AH1776" i="9"/>
  <c r="AG1776" i="9"/>
  <c r="AJ1776" i="9" s="1"/>
  <c r="AF1776" i="9"/>
  <c r="AE1776" i="9"/>
  <c r="AK1776" i="9" s="1"/>
  <c r="AD1776" i="9"/>
  <c r="AC1776" i="9"/>
  <c r="AH1775" i="9"/>
  <c r="AG1775" i="9"/>
  <c r="AF1775" i="9"/>
  <c r="AI1775" i="9" s="1"/>
  <c r="AM1775" i="9" s="1"/>
  <c r="AE1775" i="9"/>
  <c r="AD1775" i="9"/>
  <c r="AJ1775" i="9" s="1"/>
  <c r="AC1775" i="9"/>
  <c r="AL1775" i="9" s="1"/>
  <c r="AH1774" i="9"/>
  <c r="AG1774" i="9"/>
  <c r="AF1774" i="9"/>
  <c r="AE1774" i="9"/>
  <c r="AD1774" i="9"/>
  <c r="AC1774" i="9"/>
  <c r="AL1774" i="9" s="1"/>
  <c r="AH1773" i="9"/>
  <c r="AG1773" i="9"/>
  <c r="AF1773" i="9"/>
  <c r="AE1773" i="9"/>
  <c r="AD1773" i="9"/>
  <c r="AJ1773" i="9" s="1"/>
  <c r="AC1773" i="9"/>
  <c r="AH1772" i="9"/>
  <c r="AG1772" i="9"/>
  <c r="AF1772" i="9"/>
  <c r="AE1772" i="9"/>
  <c r="AD1772" i="9"/>
  <c r="AC1772" i="9"/>
  <c r="AH1771" i="9"/>
  <c r="AG1771" i="9"/>
  <c r="AF1771" i="9"/>
  <c r="AE1771" i="9"/>
  <c r="AD1771" i="9"/>
  <c r="AJ1771" i="9" s="1"/>
  <c r="AC1771" i="9"/>
  <c r="AL1771" i="9" s="1"/>
  <c r="AH1770" i="9"/>
  <c r="AG1770" i="9"/>
  <c r="AF1770" i="9"/>
  <c r="AE1770" i="9"/>
  <c r="AD1770" i="9"/>
  <c r="AJ1770" i="9" s="1"/>
  <c r="AC1770" i="9"/>
  <c r="AL1770" i="9" s="1"/>
  <c r="AH1769" i="9"/>
  <c r="AG1769" i="9"/>
  <c r="AF1769" i="9"/>
  <c r="AE1769" i="9"/>
  <c r="AD1769" i="9"/>
  <c r="AC1769" i="9"/>
  <c r="AH1768" i="9"/>
  <c r="AG1768" i="9"/>
  <c r="AF1768" i="9"/>
  <c r="AE1768" i="9"/>
  <c r="AD1768" i="9"/>
  <c r="AC1768" i="9"/>
  <c r="AH1767" i="9"/>
  <c r="AG1767" i="9"/>
  <c r="AF1767" i="9"/>
  <c r="AI1767" i="9" s="1"/>
  <c r="AM1767" i="9" s="1"/>
  <c r="AE1767" i="9"/>
  <c r="AD1767" i="9"/>
  <c r="AJ1767" i="9" s="1"/>
  <c r="AC1767" i="9"/>
  <c r="AL1767" i="9" s="1"/>
  <c r="AH1766" i="9"/>
  <c r="AG1766" i="9"/>
  <c r="AF1766" i="9"/>
  <c r="AE1766" i="9"/>
  <c r="AK1766" i="9" s="1"/>
  <c r="AD1766" i="9"/>
  <c r="AC1766" i="9"/>
  <c r="AL1766" i="9" s="1"/>
  <c r="AH1765" i="9"/>
  <c r="AG1765" i="9"/>
  <c r="AF1765" i="9"/>
  <c r="AE1765" i="9"/>
  <c r="AD1765" i="9"/>
  <c r="AC1765" i="9"/>
  <c r="AI1765" i="9" s="1"/>
  <c r="AH1764" i="9"/>
  <c r="AG1764" i="9"/>
  <c r="AF1764" i="9"/>
  <c r="AE1764" i="9"/>
  <c r="AD1764" i="9"/>
  <c r="AC1764" i="9"/>
  <c r="AH1763" i="9"/>
  <c r="AG1763" i="9"/>
  <c r="AF1763" i="9"/>
  <c r="AE1763" i="9"/>
  <c r="AD1763" i="9"/>
  <c r="AC1763" i="9"/>
  <c r="AL1763" i="9" s="1"/>
  <c r="AH1762" i="9"/>
  <c r="AG1762" i="9"/>
  <c r="AF1762" i="9"/>
  <c r="AE1762" i="9"/>
  <c r="AD1762" i="9"/>
  <c r="AC1762" i="9"/>
  <c r="AL1762" i="9" s="1"/>
  <c r="AH1761" i="9"/>
  <c r="AG1761" i="9"/>
  <c r="AF1761" i="9"/>
  <c r="AE1761" i="9"/>
  <c r="AD1761" i="9"/>
  <c r="AC1761" i="9"/>
  <c r="AI1761" i="9" s="1"/>
  <c r="AH1760" i="9"/>
  <c r="AG1760" i="9"/>
  <c r="AF1760" i="9"/>
  <c r="AE1760" i="9"/>
  <c r="AK1760" i="9" s="1"/>
  <c r="AD1760" i="9"/>
  <c r="AC1760" i="9"/>
  <c r="AH1759" i="9"/>
  <c r="AG1759" i="9"/>
  <c r="AF1759" i="9"/>
  <c r="AE1759" i="9"/>
  <c r="AD1759" i="9"/>
  <c r="AC1759" i="9"/>
  <c r="AL1759" i="9" s="1"/>
  <c r="AH1758" i="9"/>
  <c r="AG1758" i="9"/>
  <c r="AF1758" i="9"/>
  <c r="AE1758" i="9"/>
  <c r="AD1758" i="9"/>
  <c r="AC1758" i="9"/>
  <c r="AL1758" i="9" s="1"/>
  <c r="AH1757" i="9"/>
  <c r="AG1757" i="9"/>
  <c r="AF1757" i="9"/>
  <c r="AE1757" i="9"/>
  <c r="AD1757" i="9"/>
  <c r="AC1757" i="9"/>
  <c r="AH1756" i="9"/>
  <c r="AG1756" i="9"/>
  <c r="AF1756" i="9"/>
  <c r="AE1756" i="9"/>
  <c r="AK1756" i="9" s="1"/>
  <c r="AD1756" i="9"/>
  <c r="AJ1756" i="9" s="1"/>
  <c r="AC1756" i="9"/>
  <c r="AH1755" i="9"/>
  <c r="AG1755" i="9"/>
  <c r="AF1755" i="9"/>
  <c r="AE1755" i="9"/>
  <c r="AD1755" i="9"/>
  <c r="AC1755" i="9"/>
  <c r="AL1755" i="9" s="1"/>
  <c r="AH1754" i="9"/>
  <c r="AG1754" i="9"/>
  <c r="AF1754" i="9"/>
  <c r="AE1754" i="9"/>
  <c r="AK1754" i="9" s="1"/>
  <c r="AD1754" i="9"/>
  <c r="AJ1754" i="9" s="1"/>
  <c r="AC1754" i="9"/>
  <c r="AL1754" i="9" s="1"/>
  <c r="AH1753" i="9"/>
  <c r="AG1753" i="9"/>
  <c r="AF1753" i="9"/>
  <c r="AE1753" i="9"/>
  <c r="AK1753" i="9" s="1"/>
  <c r="AD1753" i="9"/>
  <c r="AJ1753" i="9" s="1"/>
  <c r="AC1753" i="9"/>
  <c r="AI1753" i="9" s="1"/>
  <c r="AH1752" i="9"/>
  <c r="AG1752" i="9"/>
  <c r="AJ1752" i="9" s="1"/>
  <c r="AF1752" i="9"/>
  <c r="AE1752" i="9"/>
  <c r="AK1752" i="9" s="1"/>
  <c r="AD1752" i="9"/>
  <c r="AC1752" i="9"/>
  <c r="AH1751" i="9"/>
  <c r="AG1751" i="9"/>
  <c r="AF1751" i="9"/>
  <c r="AE1751" i="9"/>
  <c r="AK1751" i="9" s="1"/>
  <c r="AD1751" i="9"/>
  <c r="AJ1751" i="9" s="1"/>
  <c r="AC1751" i="9"/>
  <c r="AL1751" i="9" s="1"/>
  <c r="AH1750" i="9"/>
  <c r="AG1750" i="9"/>
  <c r="AF1750" i="9"/>
  <c r="AE1750" i="9"/>
  <c r="AK1750" i="9" s="1"/>
  <c r="AD1750" i="9"/>
  <c r="AJ1750" i="9" s="1"/>
  <c r="AC1750" i="9"/>
  <c r="AH1749" i="9"/>
  <c r="AG1749" i="9"/>
  <c r="AF1749" i="9"/>
  <c r="AE1749" i="9"/>
  <c r="AK1749" i="9" s="1"/>
  <c r="AD1749" i="9"/>
  <c r="AC1749" i="9"/>
  <c r="AL1749" i="9" s="1"/>
  <c r="AH1748" i="9"/>
  <c r="AG1748" i="9"/>
  <c r="AF1748" i="9"/>
  <c r="AE1748" i="9"/>
  <c r="AK1748" i="9" s="1"/>
  <c r="AD1748" i="9"/>
  <c r="AJ1748" i="9" s="1"/>
  <c r="AC1748" i="9"/>
  <c r="AH1747" i="9"/>
  <c r="AG1747" i="9"/>
  <c r="AF1747" i="9"/>
  <c r="AE1747" i="9"/>
  <c r="AK1747" i="9" s="1"/>
  <c r="AD1747" i="9"/>
  <c r="AJ1747" i="9" s="1"/>
  <c r="AC1747" i="9"/>
  <c r="AL1747" i="9" s="1"/>
  <c r="AH1746" i="9"/>
  <c r="AG1746" i="9"/>
  <c r="AF1746" i="9"/>
  <c r="AE1746" i="9"/>
  <c r="AK1746" i="9" s="1"/>
  <c r="AD1746" i="9"/>
  <c r="AJ1746" i="9" s="1"/>
  <c r="AC1746" i="9"/>
  <c r="AL1746" i="9" s="1"/>
  <c r="AH1745" i="9"/>
  <c r="AG1745" i="9"/>
  <c r="AF1745" i="9"/>
  <c r="AE1745" i="9"/>
  <c r="AK1745" i="9" s="1"/>
  <c r="AD1745" i="9"/>
  <c r="AJ1745" i="9" s="1"/>
  <c r="AC1745" i="9"/>
  <c r="AH1744" i="9"/>
  <c r="AG1744" i="9"/>
  <c r="AF1744" i="9"/>
  <c r="AE1744" i="9"/>
  <c r="AK1744" i="9" s="1"/>
  <c r="AD1744" i="9"/>
  <c r="AJ1744" i="9" s="1"/>
  <c r="AC1744" i="9"/>
  <c r="AH1743" i="9"/>
  <c r="AG1743" i="9"/>
  <c r="AF1743" i="9"/>
  <c r="AE1743" i="9"/>
  <c r="AD1743" i="9"/>
  <c r="AJ1743" i="9" s="1"/>
  <c r="AC1743" i="9"/>
  <c r="AL1743" i="9" s="1"/>
  <c r="AH1742" i="9"/>
  <c r="AG1742" i="9"/>
  <c r="AF1742" i="9"/>
  <c r="AE1742" i="9"/>
  <c r="AD1742" i="9"/>
  <c r="AJ1742" i="9" s="1"/>
  <c r="AC1742" i="9"/>
  <c r="AH1741" i="9"/>
  <c r="AG1741" i="9"/>
  <c r="AF1741" i="9"/>
  <c r="AE1741" i="9"/>
  <c r="AD1741" i="9"/>
  <c r="AJ1741" i="9" s="1"/>
  <c r="AC1741" i="9"/>
  <c r="AL1741" i="9" s="1"/>
  <c r="AH1740" i="9"/>
  <c r="AG1740" i="9"/>
  <c r="AF1740" i="9"/>
  <c r="AE1740" i="9"/>
  <c r="AD1740" i="9"/>
  <c r="AJ1740" i="9" s="1"/>
  <c r="AC1740" i="9"/>
  <c r="AH1739" i="9"/>
  <c r="AG1739" i="9"/>
  <c r="AF1739" i="9"/>
  <c r="AE1739" i="9"/>
  <c r="AK1739" i="9" s="1"/>
  <c r="AD1739" i="9"/>
  <c r="AJ1739" i="9" s="1"/>
  <c r="AC1739" i="9"/>
  <c r="AL1739" i="9" s="1"/>
  <c r="AH1738" i="9"/>
  <c r="AG1738" i="9"/>
  <c r="AF1738" i="9"/>
  <c r="AE1738" i="9"/>
  <c r="AK1738" i="9" s="1"/>
  <c r="AD1738" i="9"/>
  <c r="AJ1738" i="9" s="1"/>
  <c r="AC1738" i="9"/>
  <c r="AL1738" i="9" s="1"/>
  <c r="AH1737" i="9"/>
  <c r="AG1737" i="9"/>
  <c r="AF1737" i="9"/>
  <c r="AE1737" i="9"/>
  <c r="AD1737" i="9"/>
  <c r="AC1737" i="9"/>
  <c r="AL1737" i="9" s="1"/>
  <c r="AH1736" i="9"/>
  <c r="AG1736" i="9"/>
  <c r="AF1736" i="9"/>
  <c r="AE1736" i="9"/>
  <c r="AK1736" i="9" s="1"/>
  <c r="AD1736" i="9"/>
  <c r="AJ1736" i="9" s="1"/>
  <c r="AC1736" i="9"/>
  <c r="AJ1735" i="9"/>
  <c r="AH1735" i="9"/>
  <c r="AG1735" i="9"/>
  <c r="AF1735" i="9"/>
  <c r="AE1735" i="9"/>
  <c r="AK1735" i="9" s="1"/>
  <c r="AD1735" i="9"/>
  <c r="AC1735" i="9"/>
  <c r="AH1734" i="9"/>
  <c r="AG1734" i="9"/>
  <c r="AF1734" i="9"/>
  <c r="AE1734" i="9"/>
  <c r="AK1734" i="9" s="1"/>
  <c r="AD1734" i="9"/>
  <c r="AC1734" i="9"/>
  <c r="AL1734" i="9" s="1"/>
  <c r="AH1733" i="9"/>
  <c r="AG1733" i="9"/>
  <c r="AF1733" i="9"/>
  <c r="AE1733" i="9"/>
  <c r="AK1733" i="9" s="1"/>
  <c r="AD1733" i="9"/>
  <c r="AC1733" i="9"/>
  <c r="AL1733" i="9" s="1"/>
  <c r="AH1732" i="9"/>
  <c r="AG1732" i="9"/>
  <c r="AF1732" i="9"/>
  <c r="AE1732" i="9"/>
  <c r="AD1732" i="9"/>
  <c r="AC1732" i="9"/>
  <c r="AL1732" i="9" s="1"/>
  <c r="AH1731" i="9"/>
  <c r="AG1731" i="9"/>
  <c r="AF1731" i="9"/>
  <c r="AE1731" i="9"/>
  <c r="AK1731" i="9" s="1"/>
  <c r="AD1731" i="9"/>
  <c r="AC1731" i="9"/>
  <c r="AH1730" i="9"/>
  <c r="AG1730" i="9"/>
  <c r="AF1730" i="9"/>
  <c r="AE1730" i="9"/>
  <c r="AD1730" i="9"/>
  <c r="AC1730" i="9"/>
  <c r="AL1730" i="9" s="1"/>
  <c r="AH1729" i="9"/>
  <c r="AG1729" i="9"/>
  <c r="AF1729" i="9"/>
  <c r="AE1729" i="9"/>
  <c r="AD1729" i="9"/>
  <c r="AC1729" i="9"/>
  <c r="AL1729" i="9" s="1"/>
  <c r="AH1728" i="9"/>
  <c r="AG1728" i="9"/>
  <c r="AF1728" i="9"/>
  <c r="AE1728" i="9"/>
  <c r="AD1728" i="9"/>
  <c r="AC1728" i="9"/>
  <c r="AH1727" i="9"/>
  <c r="AG1727" i="9"/>
  <c r="AF1727" i="9"/>
  <c r="AE1727" i="9"/>
  <c r="AK1727" i="9" s="1"/>
  <c r="AD1727" i="9"/>
  <c r="AC1727" i="9"/>
  <c r="AH1726" i="9"/>
  <c r="AG1726" i="9"/>
  <c r="AF1726" i="9"/>
  <c r="AI1726" i="9" s="1"/>
  <c r="AM1726" i="9" s="1"/>
  <c r="AE1726" i="9"/>
  <c r="AD1726" i="9"/>
  <c r="AJ1726" i="9" s="1"/>
  <c r="AC1726" i="9"/>
  <c r="AL1726" i="9" s="1"/>
  <c r="AH1725" i="9"/>
  <c r="AG1725" i="9"/>
  <c r="AF1725" i="9"/>
  <c r="AE1725" i="9"/>
  <c r="AD1725" i="9"/>
  <c r="AJ1725" i="9" s="1"/>
  <c r="AC1725" i="9"/>
  <c r="AL1725" i="9" s="1"/>
  <c r="AH1724" i="9"/>
  <c r="AG1724" i="9"/>
  <c r="AF1724" i="9"/>
  <c r="AE1724" i="9"/>
  <c r="AD1724" i="9"/>
  <c r="AJ1724" i="9" s="1"/>
  <c r="AC1724" i="9"/>
  <c r="AH1723" i="9"/>
  <c r="AK1723" i="9" s="1"/>
  <c r="AG1723" i="9"/>
  <c r="AF1723" i="9"/>
  <c r="AE1723" i="9"/>
  <c r="AD1723" i="9"/>
  <c r="AJ1723" i="9" s="1"/>
  <c r="AC1723" i="9"/>
  <c r="AH1722" i="9"/>
  <c r="AG1722" i="9"/>
  <c r="AF1722" i="9"/>
  <c r="AE1722" i="9"/>
  <c r="AD1722" i="9"/>
  <c r="AJ1722" i="9" s="1"/>
  <c r="AC1722" i="9"/>
  <c r="AL1722" i="9" s="1"/>
  <c r="AH1721" i="9"/>
  <c r="AG1721" i="9"/>
  <c r="AF1721" i="9"/>
  <c r="AE1721" i="9"/>
  <c r="AK1721" i="9" s="1"/>
  <c r="AD1721" i="9"/>
  <c r="AJ1721" i="9" s="1"/>
  <c r="AC1721" i="9"/>
  <c r="AL1721" i="9" s="1"/>
  <c r="AH1720" i="9"/>
  <c r="AG1720" i="9"/>
  <c r="AF1720" i="9"/>
  <c r="AE1720" i="9"/>
  <c r="AD1720" i="9"/>
  <c r="AC1720" i="9"/>
  <c r="AH1719" i="9"/>
  <c r="AG1719" i="9"/>
  <c r="AF1719" i="9"/>
  <c r="AE1719" i="9"/>
  <c r="AD1719" i="9"/>
  <c r="AC1719" i="9"/>
  <c r="AH1718" i="9"/>
  <c r="AG1718" i="9"/>
  <c r="AF1718" i="9"/>
  <c r="AE1718" i="9"/>
  <c r="AK1718" i="9" s="1"/>
  <c r="AD1718" i="9"/>
  <c r="AJ1718" i="9" s="1"/>
  <c r="AC1718" i="9"/>
  <c r="AL1718" i="9" s="1"/>
  <c r="AH1717" i="9"/>
  <c r="AG1717" i="9"/>
  <c r="AF1717" i="9"/>
  <c r="AI1717" i="9" s="1"/>
  <c r="AE1717" i="9"/>
  <c r="AD1717" i="9"/>
  <c r="AJ1717" i="9" s="1"/>
  <c r="AC1717" i="9"/>
  <c r="AL1717" i="9" s="1"/>
  <c r="AH1716" i="9"/>
  <c r="AG1716" i="9"/>
  <c r="AF1716" i="9"/>
  <c r="AE1716" i="9"/>
  <c r="AD1716" i="9"/>
  <c r="AC1716" i="9"/>
  <c r="AL1716" i="9" s="1"/>
  <c r="AH1715" i="9"/>
  <c r="AG1715" i="9"/>
  <c r="AF1715" i="9"/>
  <c r="AE1715" i="9"/>
  <c r="AD1715" i="9"/>
  <c r="AJ1715" i="9" s="1"/>
  <c r="AC1715" i="9"/>
  <c r="AJ1714" i="9"/>
  <c r="AH1714" i="9"/>
  <c r="AG1714" i="9"/>
  <c r="AF1714" i="9"/>
  <c r="AE1714" i="9"/>
  <c r="AK1714" i="9" s="1"/>
  <c r="AD1714" i="9"/>
  <c r="AC1714" i="9"/>
  <c r="AL1714" i="9" s="1"/>
  <c r="AH1713" i="9"/>
  <c r="AG1713" i="9"/>
  <c r="AF1713" i="9"/>
  <c r="AE1713" i="9"/>
  <c r="AD1713" i="9"/>
  <c r="AC1713" i="9"/>
  <c r="AL1713" i="9" s="1"/>
  <c r="AH1712" i="9"/>
  <c r="AG1712" i="9"/>
  <c r="AF1712" i="9"/>
  <c r="AE1712" i="9"/>
  <c r="AK1712" i="9" s="1"/>
  <c r="AD1712" i="9"/>
  <c r="AJ1712" i="9" s="1"/>
  <c r="AC1712" i="9"/>
  <c r="AH1711" i="9"/>
  <c r="AG1711" i="9"/>
  <c r="AF1711" i="9"/>
  <c r="AE1711" i="9"/>
  <c r="AD1711" i="9"/>
  <c r="AC1711" i="9"/>
  <c r="AH1710" i="9"/>
  <c r="AG1710" i="9"/>
  <c r="AF1710" i="9"/>
  <c r="AE1710" i="9"/>
  <c r="AK1710" i="9" s="1"/>
  <c r="AD1710" i="9"/>
  <c r="AJ1710" i="9" s="1"/>
  <c r="AC1710" i="9"/>
  <c r="AH1709" i="9"/>
  <c r="AG1709" i="9"/>
  <c r="AF1709" i="9"/>
  <c r="AE1709" i="9"/>
  <c r="AD1709" i="9"/>
  <c r="AJ1709" i="9" s="1"/>
  <c r="AC1709" i="9"/>
  <c r="AL1709" i="9" s="1"/>
  <c r="AH1708" i="9"/>
  <c r="AG1708" i="9"/>
  <c r="AF1708" i="9"/>
  <c r="AE1708" i="9"/>
  <c r="AD1708" i="9"/>
  <c r="AC1708" i="9"/>
  <c r="AH1707" i="9"/>
  <c r="AG1707" i="9"/>
  <c r="AF1707" i="9"/>
  <c r="AE1707" i="9"/>
  <c r="AD1707" i="9"/>
  <c r="AJ1707" i="9" s="1"/>
  <c r="AC1707" i="9"/>
  <c r="AJ1706" i="9"/>
  <c r="AH1706" i="9"/>
  <c r="AG1706" i="9"/>
  <c r="AF1706" i="9"/>
  <c r="AE1706" i="9"/>
  <c r="AK1706" i="9" s="1"/>
  <c r="AD1706" i="9"/>
  <c r="AC1706" i="9"/>
  <c r="AL1706" i="9" s="1"/>
  <c r="AH1705" i="9"/>
  <c r="AG1705" i="9"/>
  <c r="AJ1705" i="9" s="1"/>
  <c r="AF1705" i="9"/>
  <c r="AE1705" i="9"/>
  <c r="AD1705" i="9"/>
  <c r="AC1705" i="9"/>
  <c r="AL1705" i="9" s="1"/>
  <c r="AH1704" i="9"/>
  <c r="AG1704" i="9"/>
  <c r="AF1704" i="9"/>
  <c r="AE1704" i="9"/>
  <c r="AD1704" i="9"/>
  <c r="AC1704" i="9"/>
  <c r="AL1704" i="9" s="1"/>
  <c r="AH1703" i="9"/>
  <c r="AG1703" i="9"/>
  <c r="AJ1703" i="9" s="1"/>
  <c r="AF1703" i="9"/>
  <c r="AE1703" i="9"/>
  <c r="AD1703" i="9"/>
  <c r="AC1703" i="9"/>
  <c r="AH1702" i="9"/>
  <c r="AG1702" i="9"/>
  <c r="AF1702" i="9"/>
  <c r="AE1702" i="9"/>
  <c r="AK1702" i="9" s="1"/>
  <c r="AD1702" i="9"/>
  <c r="AC1702" i="9"/>
  <c r="AL1702" i="9" s="1"/>
  <c r="AH1701" i="9"/>
  <c r="AG1701" i="9"/>
  <c r="AF1701" i="9"/>
  <c r="AE1701" i="9"/>
  <c r="AD1701" i="9"/>
  <c r="AC1701" i="9"/>
  <c r="AL1701" i="9" s="1"/>
  <c r="AH1700" i="9"/>
  <c r="AG1700" i="9"/>
  <c r="AF1700" i="9"/>
  <c r="AE1700" i="9"/>
  <c r="AD1700" i="9"/>
  <c r="AC1700" i="9"/>
  <c r="AL1700" i="9" s="1"/>
  <c r="AH1699" i="9"/>
  <c r="AG1699" i="9"/>
  <c r="AF1699" i="9"/>
  <c r="AE1699" i="9"/>
  <c r="AD1699" i="9"/>
  <c r="AC1699" i="9"/>
  <c r="AH1698" i="9"/>
  <c r="AG1698" i="9"/>
  <c r="AF1698" i="9"/>
  <c r="AE1698" i="9"/>
  <c r="AD1698" i="9"/>
  <c r="AC1698" i="9"/>
  <c r="AL1698" i="9" s="1"/>
  <c r="AH1697" i="9"/>
  <c r="AG1697" i="9"/>
  <c r="AF1697" i="9"/>
  <c r="AE1697" i="9"/>
  <c r="AD1697" i="9"/>
  <c r="AC1697" i="9"/>
  <c r="AL1697" i="9" s="1"/>
  <c r="AJ1696" i="9"/>
  <c r="AH1696" i="9"/>
  <c r="AG1696" i="9"/>
  <c r="AF1696" i="9"/>
  <c r="AE1696" i="9"/>
  <c r="AK1696" i="9" s="1"/>
  <c r="AD1696" i="9"/>
  <c r="AC1696" i="9"/>
  <c r="AH1695" i="9"/>
  <c r="AG1695" i="9"/>
  <c r="AF1695" i="9"/>
  <c r="AE1695" i="9"/>
  <c r="AK1695" i="9" s="1"/>
  <c r="AD1695" i="9"/>
  <c r="AJ1695" i="9" s="1"/>
  <c r="AC1695" i="9"/>
  <c r="AL1695" i="9" s="1"/>
  <c r="AH1694" i="9"/>
  <c r="AG1694" i="9"/>
  <c r="AF1694" i="9"/>
  <c r="AE1694" i="9"/>
  <c r="AD1694" i="9"/>
  <c r="AJ1694" i="9" s="1"/>
  <c r="AC1694" i="9"/>
  <c r="AL1694" i="9" s="1"/>
  <c r="AH1693" i="9"/>
  <c r="AG1693" i="9"/>
  <c r="AF1693" i="9"/>
  <c r="AE1693" i="9"/>
  <c r="AK1693" i="9" s="1"/>
  <c r="AD1693" i="9"/>
  <c r="AJ1693" i="9" s="1"/>
  <c r="AC1693" i="9"/>
  <c r="AL1693" i="9" s="1"/>
  <c r="AH1692" i="9"/>
  <c r="AG1692" i="9"/>
  <c r="AF1692" i="9"/>
  <c r="AE1692" i="9"/>
  <c r="AD1692" i="9"/>
  <c r="AC1692" i="9"/>
  <c r="AH1691" i="9"/>
  <c r="AG1691" i="9"/>
  <c r="AF1691" i="9"/>
  <c r="AE1691" i="9"/>
  <c r="AK1691" i="9" s="1"/>
  <c r="AD1691" i="9"/>
  <c r="AJ1691" i="9" s="1"/>
  <c r="AC1691" i="9"/>
  <c r="AL1691" i="9" s="1"/>
  <c r="AH1690" i="9"/>
  <c r="AG1690" i="9"/>
  <c r="AF1690" i="9"/>
  <c r="AE1690" i="9"/>
  <c r="AD1690" i="9"/>
  <c r="AC1690" i="9"/>
  <c r="AL1690" i="9" s="1"/>
  <c r="AH1689" i="9"/>
  <c r="AG1689" i="9"/>
  <c r="AF1689" i="9"/>
  <c r="AE1689" i="9"/>
  <c r="AD1689" i="9"/>
  <c r="AC1689" i="9"/>
  <c r="AL1689" i="9" s="1"/>
  <c r="AH1688" i="9"/>
  <c r="AG1688" i="9"/>
  <c r="AF1688" i="9"/>
  <c r="AE1688" i="9"/>
  <c r="AD1688" i="9"/>
  <c r="AC1688" i="9"/>
  <c r="AL1687" i="9"/>
  <c r="AH1687" i="9"/>
  <c r="AG1687" i="9"/>
  <c r="AF1687" i="9"/>
  <c r="AE1687" i="9"/>
  <c r="AD1687" i="9"/>
  <c r="AC1687" i="9"/>
  <c r="AH1686" i="9"/>
  <c r="AG1686" i="9"/>
  <c r="AF1686" i="9"/>
  <c r="AE1686" i="9"/>
  <c r="AD1686" i="9"/>
  <c r="AC1686" i="9"/>
  <c r="AL1686" i="9" s="1"/>
  <c r="AH1685" i="9"/>
  <c r="AG1685" i="9"/>
  <c r="AF1685" i="9"/>
  <c r="AE1685" i="9"/>
  <c r="AD1685" i="9"/>
  <c r="AC1685" i="9"/>
  <c r="AH1684" i="9"/>
  <c r="AG1684" i="9"/>
  <c r="AF1684" i="9"/>
  <c r="AE1684" i="9"/>
  <c r="AD1684" i="9"/>
  <c r="AC1684" i="9"/>
  <c r="AH1683" i="9"/>
  <c r="AG1683" i="9"/>
  <c r="AF1683" i="9"/>
  <c r="AE1683" i="9"/>
  <c r="AK1683" i="9" s="1"/>
  <c r="AD1683" i="9"/>
  <c r="AJ1683" i="9" s="1"/>
  <c r="AC1683" i="9"/>
  <c r="AL1683" i="9" s="1"/>
  <c r="AH1682" i="9"/>
  <c r="AG1682" i="9"/>
  <c r="AF1682" i="9"/>
  <c r="AE1682" i="9"/>
  <c r="AK1682" i="9" s="1"/>
  <c r="AD1682" i="9"/>
  <c r="AC1682" i="9"/>
  <c r="AL1682" i="9" s="1"/>
  <c r="AH1681" i="9"/>
  <c r="AG1681" i="9"/>
  <c r="AF1681" i="9"/>
  <c r="AE1681" i="9"/>
  <c r="AD1681" i="9"/>
  <c r="AC1681" i="9"/>
  <c r="AI1681" i="9" s="1"/>
  <c r="AH1680" i="9"/>
  <c r="AG1680" i="9"/>
  <c r="AJ1680" i="9" s="1"/>
  <c r="AF1680" i="9"/>
  <c r="AE1680" i="9"/>
  <c r="AK1680" i="9" s="1"/>
  <c r="AD1680" i="9"/>
  <c r="AC1680" i="9"/>
  <c r="AI1680" i="9" s="1"/>
  <c r="AH1679" i="9"/>
  <c r="AG1679" i="9"/>
  <c r="AF1679" i="9"/>
  <c r="AE1679" i="9"/>
  <c r="AD1679" i="9"/>
  <c r="AC1679" i="9"/>
  <c r="AL1679" i="9" s="1"/>
  <c r="AH1678" i="9"/>
  <c r="AG1678" i="9"/>
  <c r="AF1678" i="9"/>
  <c r="AE1678" i="9"/>
  <c r="AK1678" i="9" s="1"/>
  <c r="AD1678" i="9"/>
  <c r="AC1678" i="9"/>
  <c r="AL1678" i="9" s="1"/>
  <c r="AH1677" i="9"/>
  <c r="AG1677" i="9"/>
  <c r="AF1677" i="9"/>
  <c r="AE1677" i="9"/>
  <c r="AD1677" i="9"/>
  <c r="AJ1677" i="9" s="1"/>
  <c r="AC1677" i="9"/>
  <c r="AL1677" i="9" s="1"/>
  <c r="AH1676" i="9"/>
  <c r="AG1676" i="9"/>
  <c r="AF1676" i="9"/>
  <c r="AE1676" i="9"/>
  <c r="AD1676" i="9"/>
  <c r="AC1676" i="9"/>
  <c r="AH1675" i="9"/>
  <c r="AG1675" i="9"/>
  <c r="AF1675" i="9"/>
  <c r="AE1675" i="9"/>
  <c r="AD1675" i="9"/>
  <c r="AJ1675" i="9" s="1"/>
  <c r="AC1675" i="9"/>
  <c r="AL1675" i="9" s="1"/>
  <c r="AH1674" i="9"/>
  <c r="AG1674" i="9"/>
  <c r="AF1674" i="9"/>
  <c r="AE1674" i="9"/>
  <c r="AD1674" i="9"/>
  <c r="AC1674" i="9"/>
  <c r="AL1674" i="9" s="1"/>
  <c r="AH1673" i="9"/>
  <c r="AG1673" i="9"/>
  <c r="AF1673" i="9"/>
  <c r="AE1673" i="9"/>
  <c r="AK1673" i="9" s="1"/>
  <c r="AD1673" i="9"/>
  <c r="AJ1673" i="9" s="1"/>
  <c r="AC1673" i="9"/>
  <c r="AH1672" i="9"/>
  <c r="AG1672" i="9"/>
  <c r="AF1672" i="9"/>
  <c r="AE1672" i="9"/>
  <c r="AD1672" i="9"/>
  <c r="AC1672" i="9"/>
  <c r="AH1671" i="9"/>
  <c r="AG1671" i="9"/>
  <c r="AF1671" i="9"/>
  <c r="AI1671" i="9" s="1"/>
  <c r="AE1671" i="9"/>
  <c r="AD1671" i="9"/>
  <c r="AJ1671" i="9" s="1"/>
  <c r="AC1671" i="9"/>
  <c r="AL1671" i="9" s="1"/>
  <c r="AH1670" i="9"/>
  <c r="AG1670" i="9"/>
  <c r="AF1670" i="9"/>
  <c r="AE1670" i="9"/>
  <c r="AK1670" i="9" s="1"/>
  <c r="AD1670" i="9"/>
  <c r="AJ1670" i="9" s="1"/>
  <c r="AC1670" i="9"/>
  <c r="AL1670" i="9" s="1"/>
  <c r="AH1669" i="9"/>
  <c r="AG1669" i="9"/>
  <c r="AF1669" i="9"/>
  <c r="AE1669" i="9"/>
  <c r="AD1669" i="9"/>
  <c r="AC1669" i="9"/>
  <c r="AH1668" i="9"/>
  <c r="AG1668" i="9"/>
  <c r="AF1668" i="9"/>
  <c r="AE1668" i="9"/>
  <c r="AD1668" i="9"/>
  <c r="AC1668" i="9"/>
  <c r="AL1668" i="9" s="1"/>
  <c r="AH1667" i="9"/>
  <c r="AG1667" i="9"/>
  <c r="AF1667" i="9"/>
  <c r="AE1667" i="9"/>
  <c r="AD1667" i="9"/>
  <c r="AC1667" i="9"/>
  <c r="AL1667" i="9" s="1"/>
  <c r="AH1666" i="9"/>
  <c r="AG1666" i="9"/>
  <c r="AF1666" i="9"/>
  <c r="AE1666" i="9"/>
  <c r="AD1666" i="9"/>
  <c r="AC1666" i="9"/>
  <c r="AH1665" i="9"/>
  <c r="AG1665" i="9"/>
  <c r="AF1665" i="9"/>
  <c r="AI1665" i="9" s="1"/>
  <c r="AE1665" i="9"/>
  <c r="AK1665" i="9" s="1"/>
  <c r="AD1665" i="9"/>
  <c r="AJ1665" i="9" s="1"/>
  <c r="AC1665" i="9"/>
  <c r="AL1665" i="9" s="1"/>
  <c r="AL1664" i="9"/>
  <c r="AH1664" i="9"/>
  <c r="AG1664" i="9"/>
  <c r="AF1664" i="9"/>
  <c r="AE1664" i="9"/>
  <c r="AD1664" i="9"/>
  <c r="AC1664" i="9"/>
  <c r="AH1663" i="9"/>
  <c r="AG1663" i="9"/>
  <c r="AF1663" i="9"/>
  <c r="AE1663" i="9"/>
  <c r="AD1663" i="9"/>
  <c r="AC1663" i="9"/>
  <c r="AH1662" i="9"/>
  <c r="AG1662" i="9"/>
  <c r="AF1662" i="9"/>
  <c r="AE1662" i="9"/>
  <c r="AK1662" i="9" s="1"/>
  <c r="AD1662" i="9"/>
  <c r="AJ1662" i="9" s="1"/>
  <c r="AC1662" i="9"/>
  <c r="AH1661" i="9"/>
  <c r="AG1661" i="9"/>
  <c r="AF1661" i="9"/>
  <c r="AE1661" i="9"/>
  <c r="AD1661" i="9"/>
  <c r="AC1661" i="9"/>
  <c r="AL1661" i="9" s="1"/>
  <c r="AH1660" i="9"/>
  <c r="AG1660" i="9"/>
  <c r="AF1660" i="9"/>
  <c r="AE1660" i="9"/>
  <c r="AD1660" i="9"/>
  <c r="AC1660" i="9"/>
  <c r="AL1660" i="9" s="1"/>
  <c r="AH1659" i="9"/>
  <c r="AG1659" i="9"/>
  <c r="AF1659" i="9"/>
  <c r="AE1659" i="9"/>
  <c r="AK1659" i="9" s="1"/>
  <c r="AD1659" i="9"/>
  <c r="AJ1659" i="9" s="1"/>
  <c r="AC1659" i="9"/>
  <c r="AH1658" i="9"/>
  <c r="AG1658" i="9"/>
  <c r="AF1658" i="9"/>
  <c r="AE1658" i="9"/>
  <c r="AD1658" i="9"/>
  <c r="AC1658" i="9"/>
  <c r="AH1657" i="9"/>
  <c r="AG1657" i="9"/>
  <c r="AF1657" i="9"/>
  <c r="AE1657" i="9"/>
  <c r="AK1657" i="9" s="1"/>
  <c r="AD1657" i="9"/>
  <c r="AJ1657" i="9" s="1"/>
  <c r="AC1657" i="9"/>
  <c r="AL1657" i="9" s="1"/>
  <c r="AH1656" i="9"/>
  <c r="AG1656" i="9"/>
  <c r="AF1656" i="9"/>
  <c r="AE1656" i="9"/>
  <c r="AK1656" i="9" s="1"/>
  <c r="AD1656" i="9"/>
  <c r="AJ1656" i="9" s="1"/>
  <c r="AC1656" i="9"/>
  <c r="AL1656" i="9" s="1"/>
  <c r="AH1655" i="9"/>
  <c r="AG1655" i="9"/>
  <c r="AF1655" i="9"/>
  <c r="AE1655" i="9"/>
  <c r="AD1655" i="9"/>
  <c r="AC1655" i="9"/>
  <c r="AH1654" i="9"/>
  <c r="AG1654" i="9"/>
  <c r="AF1654" i="9"/>
  <c r="AE1654" i="9"/>
  <c r="AD1654" i="9"/>
  <c r="AC1654" i="9"/>
  <c r="AL1653" i="9"/>
  <c r="AH1653" i="9"/>
  <c r="AG1653" i="9"/>
  <c r="AF1653" i="9"/>
  <c r="AI1653" i="9" s="1"/>
  <c r="AM1653" i="9" s="1"/>
  <c r="AE1653" i="9"/>
  <c r="AD1653" i="9"/>
  <c r="AJ1653" i="9" s="1"/>
  <c r="AC1653" i="9"/>
  <c r="AH1652" i="9"/>
  <c r="AG1652" i="9"/>
  <c r="AF1652" i="9"/>
  <c r="AE1652" i="9"/>
  <c r="AK1652" i="9" s="1"/>
  <c r="AD1652" i="9"/>
  <c r="AJ1652" i="9" s="1"/>
  <c r="AC1652" i="9"/>
  <c r="AL1652" i="9" s="1"/>
  <c r="AH1651" i="9"/>
  <c r="AG1651" i="9"/>
  <c r="AF1651" i="9"/>
  <c r="AE1651" i="9"/>
  <c r="AD1651" i="9"/>
  <c r="AC1651" i="9"/>
  <c r="AL1651" i="9" s="1"/>
  <c r="AH1650" i="9"/>
  <c r="AG1650" i="9"/>
  <c r="AF1650" i="9"/>
  <c r="AE1650" i="9"/>
  <c r="AD1650" i="9"/>
  <c r="AC1650" i="9"/>
  <c r="AJ1649" i="9"/>
  <c r="AH1649" i="9"/>
  <c r="AG1649" i="9"/>
  <c r="AF1649" i="9"/>
  <c r="AE1649" i="9"/>
  <c r="AK1649" i="9" s="1"/>
  <c r="AD1649" i="9"/>
  <c r="AC1649" i="9"/>
  <c r="AL1649" i="9" s="1"/>
  <c r="AH1648" i="9"/>
  <c r="AG1648" i="9"/>
  <c r="AF1648" i="9"/>
  <c r="AI1648" i="9" s="1"/>
  <c r="AE1648" i="9"/>
  <c r="AD1648" i="9"/>
  <c r="AJ1648" i="9" s="1"/>
  <c r="AC1648" i="9"/>
  <c r="AL1648" i="9" s="1"/>
  <c r="AH1647" i="9"/>
  <c r="AG1647" i="9"/>
  <c r="AF1647" i="9"/>
  <c r="AE1647" i="9"/>
  <c r="AD1647" i="9"/>
  <c r="AC1647" i="9"/>
  <c r="AL1647" i="9" s="1"/>
  <c r="AH1646" i="9"/>
  <c r="AG1646" i="9"/>
  <c r="AF1646" i="9"/>
  <c r="AE1646" i="9"/>
  <c r="AD1646" i="9"/>
  <c r="AC1646" i="9"/>
  <c r="AH1645" i="9"/>
  <c r="AG1645" i="9"/>
  <c r="AF1645" i="9"/>
  <c r="AE1645" i="9"/>
  <c r="AD1645" i="9"/>
  <c r="AC1645" i="9"/>
  <c r="AL1645" i="9" s="1"/>
  <c r="AH1644" i="9"/>
  <c r="AG1644" i="9"/>
  <c r="AF1644" i="9"/>
  <c r="AE1644" i="9"/>
  <c r="AD1644" i="9"/>
  <c r="AC1644" i="9"/>
  <c r="AL1644" i="9" s="1"/>
  <c r="AH1643" i="9"/>
  <c r="AG1643" i="9"/>
  <c r="AF1643" i="9"/>
  <c r="AE1643" i="9"/>
  <c r="AD1643" i="9"/>
  <c r="AC1643" i="9"/>
  <c r="AH1642" i="9"/>
  <c r="AG1642" i="9"/>
  <c r="AF1642" i="9"/>
  <c r="AE1642" i="9"/>
  <c r="AD1642" i="9"/>
  <c r="AJ1642" i="9" s="1"/>
  <c r="AC1642" i="9"/>
  <c r="AH1641" i="9"/>
  <c r="AG1641" i="9"/>
  <c r="AF1641" i="9"/>
  <c r="AE1641" i="9"/>
  <c r="AD1641" i="9"/>
  <c r="AJ1641" i="9" s="1"/>
  <c r="AC1641" i="9"/>
  <c r="AL1641" i="9" s="1"/>
  <c r="AH1640" i="9"/>
  <c r="AG1640" i="9"/>
  <c r="AF1640" i="9"/>
  <c r="AE1640" i="9"/>
  <c r="AD1640" i="9"/>
  <c r="AC1640" i="9"/>
  <c r="AL1640" i="9" s="1"/>
  <c r="AH1639" i="9"/>
  <c r="AG1639" i="9"/>
  <c r="AF1639" i="9"/>
  <c r="AE1639" i="9"/>
  <c r="AK1639" i="9" s="1"/>
  <c r="AD1639" i="9"/>
  <c r="AJ1639" i="9" s="1"/>
  <c r="AC1639" i="9"/>
  <c r="AH1638" i="9"/>
  <c r="AG1638" i="9"/>
  <c r="AF1638" i="9"/>
  <c r="AE1638" i="9"/>
  <c r="AK1638" i="9" s="1"/>
  <c r="AD1638" i="9"/>
  <c r="AC1638" i="9"/>
  <c r="AL1637" i="9"/>
  <c r="AH1637" i="9"/>
  <c r="AG1637" i="9"/>
  <c r="AF1637" i="9"/>
  <c r="AI1637" i="9" s="1"/>
  <c r="AM1637" i="9" s="1"/>
  <c r="AE1637" i="9"/>
  <c r="AD1637" i="9"/>
  <c r="AJ1637" i="9" s="1"/>
  <c r="AC1637" i="9"/>
  <c r="AH1636" i="9"/>
  <c r="AG1636" i="9"/>
  <c r="AF1636" i="9"/>
  <c r="AE1636" i="9"/>
  <c r="AD1636" i="9"/>
  <c r="AC1636" i="9"/>
  <c r="AL1636" i="9" s="1"/>
  <c r="AH1635" i="9"/>
  <c r="AG1635" i="9"/>
  <c r="AF1635" i="9"/>
  <c r="AE1635" i="9"/>
  <c r="AD1635" i="9"/>
  <c r="AC1635" i="9"/>
  <c r="AL1635" i="9" s="1"/>
  <c r="AH1634" i="9"/>
  <c r="AG1634" i="9"/>
  <c r="AF1634" i="9"/>
  <c r="AE1634" i="9"/>
  <c r="AK1634" i="9" s="1"/>
  <c r="AD1634" i="9"/>
  <c r="AC1634" i="9"/>
  <c r="AL1634" i="9" s="1"/>
  <c r="AH1633" i="9"/>
  <c r="AG1633" i="9"/>
  <c r="AF1633" i="9"/>
  <c r="AE1633" i="9"/>
  <c r="AK1633" i="9" s="1"/>
  <c r="AD1633" i="9"/>
  <c r="AJ1633" i="9" s="1"/>
  <c r="AC1633" i="9"/>
  <c r="AL1633" i="9" s="1"/>
  <c r="AH1632" i="9"/>
  <c r="AG1632" i="9"/>
  <c r="AF1632" i="9"/>
  <c r="AE1632" i="9"/>
  <c r="AK1632" i="9" s="1"/>
  <c r="AD1632" i="9"/>
  <c r="AC1632" i="9"/>
  <c r="AL1632" i="9" s="1"/>
  <c r="AH1631" i="9"/>
  <c r="AG1631" i="9"/>
  <c r="AF1631" i="9"/>
  <c r="AE1631" i="9"/>
  <c r="AK1631" i="9" s="1"/>
  <c r="AD1631" i="9"/>
  <c r="AC1631" i="9"/>
  <c r="AH1630" i="9"/>
  <c r="AG1630" i="9"/>
  <c r="AJ1630" i="9" s="1"/>
  <c r="AF1630" i="9"/>
  <c r="AE1630" i="9"/>
  <c r="AK1630" i="9" s="1"/>
  <c r="AD1630" i="9"/>
  <c r="AC1630" i="9"/>
  <c r="AL1630" i="9" s="1"/>
  <c r="AH1629" i="9"/>
  <c r="AG1629" i="9"/>
  <c r="AJ1629" i="9" s="1"/>
  <c r="AF1629" i="9"/>
  <c r="AE1629" i="9"/>
  <c r="AK1629" i="9" s="1"/>
  <c r="AD1629" i="9"/>
  <c r="AC1629" i="9"/>
  <c r="AL1629" i="9" s="1"/>
  <c r="AH1628" i="9"/>
  <c r="AG1628" i="9"/>
  <c r="AF1628" i="9"/>
  <c r="AE1628" i="9"/>
  <c r="AK1628" i="9" s="1"/>
  <c r="AD1628" i="9"/>
  <c r="AC1628" i="9"/>
  <c r="AI1628" i="9" s="1"/>
  <c r="AH1627" i="9"/>
  <c r="AG1627" i="9"/>
  <c r="AF1627" i="9"/>
  <c r="AE1627" i="9"/>
  <c r="AK1627" i="9" s="1"/>
  <c r="AD1627" i="9"/>
  <c r="AC1627" i="9"/>
  <c r="AH1626" i="9"/>
  <c r="AG1626" i="9"/>
  <c r="AF1626" i="9"/>
  <c r="AE1626" i="9"/>
  <c r="AK1626" i="9" s="1"/>
  <c r="AD1626" i="9"/>
  <c r="AJ1626" i="9" s="1"/>
  <c r="AC1626" i="9"/>
  <c r="AL1626" i="9" s="1"/>
  <c r="AH1625" i="9"/>
  <c r="AG1625" i="9"/>
  <c r="AF1625" i="9"/>
  <c r="AE1625" i="9"/>
  <c r="AK1625" i="9" s="1"/>
  <c r="AD1625" i="9"/>
  <c r="AJ1625" i="9" s="1"/>
  <c r="AC1625" i="9"/>
  <c r="AL1625" i="9" s="1"/>
  <c r="AH1624" i="9"/>
  <c r="AG1624" i="9"/>
  <c r="AF1624" i="9"/>
  <c r="AE1624" i="9"/>
  <c r="AD1624" i="9"/>
  <c r="AC1624" i="9"/>
  <c r="AL1624" i="9" s="1"/>
  <c r="AH1623" i="9"/>
  <c r="AG1623" i="9"/>
  <c r="AF1623" i="9"/>
  <c r="AE1623" i="9"/>
  <c r="AD1623" i="9"/>
  <c r="AC1623" i="9"/>
  <c r="AH1622" i="9"/>
  <c r="AG1622" i="9"/>
  <c r="AF1622" i="9"/>
  <c r="AE1622" i="9"/>
  <c r="AK1622" i="9" s="1"/>
  <c r="AD1622" i="9"/>
  <c r="AJ1622" i="9" s="1"/>
  <c r="AC1622" i="9"/>
  <c r="AL1622" i="9" s="1"/>
  <c r="AH1621" i="9"/>
  <c r="AG1621" i="9"/>
  <c r="AF1621" i="9"/>
  <c r="AE1621" i="9"/>
  <c r="AD1621" i="9"/>
  <c r="AC1621" i="9"/>
  <c r="AL1621" i="9" s="1"/>
  <c r="AH1620" i="9"/>
  <c r="AG1620" i="9"/>
  <c r="AF1620" i="9"/>
  <c r="AE1620" i="9"/>
  <c r="AD1620" i="9"/>
  <c r="AC1620" i="9"/>
  <c r="AL1620" i="9" s="1"/>
  <c r="AH1619" i="9"/>
  <c r="AG1619" i="9"/>
  <c r="AF1619" i="9"/>
  <c r="AE1619" i="9"/>
  <c r="AK1619" i="9" s="1"/>
  <c r="AD1619" i="9"/>
  <c r="AJ1619" i="9" s="1"/>
  <c r="AC1619" i="9"/>
  <c r="AH1618" i="9"/>
  <c r="AG1618" i="9"/>
  <c r="AF1618" i="9"/>
  <c r="AE1618" i="9"/>
  <c r="AK1618" i="9" s="1"/>
  <c r="AD1618" i="9"/>
  <c r="AJ1618" i="9" s="1"/>
  <c r="AC1618" i="9"/>
  <c r="AL1618" i="9" s="1"/>
  <c r="AH1617" i="9"/>
  <c r="AG1617" i="9"/>
  <c r="AF1617" i="9"/>
  <c r="AE1617" i="9"/>
  <c r="AD1617" i="9"/>
  <c r="AC1617" i="9"/>
  <c r="AL1617" i="9" s="1"/>
  <c r="AH1616" i="9"/>
  <c r="AG1616" i="9"/>
  <c r="AF1616" i="9"/>
  <c r="AE1616" i="9"/>
  <c r="AD1616" i="9"/>
  <c r="AC1616" i="9"/>
  <c r="AL1616" i="9" s="1"/>
  <c r="AH1615" i="9"/>
  <c r="AG1615" i="9"/>
  <c r="AF1615" i="9"/>
  <c r="AE1615" i="9"/>
  <c r="AK1615" i="9" s="1"/>
  <c r="AD1615" i="9"/>
  <c r="AC1615" i="9"/>
  <c r="AH1614" i="9"/>
  <c r="AG1614" i="9"/>
  <c r="AF1614" i="9"/>
  <c r="AE1614" i="9"/>
  <c r="AK1614" i="9" s="1"/>
  <c r="AD1614" i="9"/>
  <c r="AJ1614" i="9" s="1"/>
  <c r="AC1614" i="9"/>
  <c r="AL1614" i="9" s="1"/>
  <c r="AH1613" i="9"/>
  <c r="AG1613" i="9"/>
  <c r="AF1613" i="9"/>
  <c r="AE1613" i="9"/>
  <c r="AK1613" i="9" s="1"/>
  <c r="AD1613" i="9"/>
  <c r="AJ1613" i="9" s="1"/>
  <c r="AC1613" i="9"/>
  <c r="AL1613" i="9" s="1"/>
  <c r="AH1612" i="9"/>
  <c r="AG1612" i="9"/>
  <c r="AF1612" i="9"/>
  <c r="AE1612" i="9"/>
  <c r="AD1612" i="9"/>
  <c r="AC1612" i="9"/>
  <c r="AH1611" i="9"/>
  <c r="AG1611" i="9"/>
  <c r="AF1611" i="9"/>
  <c r="AE1611" i="9"/>
  <c r="AD1611" i="9"/>
  <c r="AC1611" i="9"/>
  <c r="AH1610" i="9"/>
  <c r="AG1610" i="9"/>
  <c r="AF1610" i="9"/>
  <c r="AE1610" i="9"/>
  <c r="AD1610" i="9"/>
  <c r="AJ1610" i="9" s="1"/>
  <c r="AC1610" i="9"/>
  <c r="AL1610" i="9" s="1"/>
  <c r="AH1609" i="9"/>
  <c r="AG1609" i="9"/>
  <c r="AF1609" i="9"/>
  <c r="AE1609" i="9"/>
  <c r="AD1609" i="9"/>
  <c r="AC1609" i="9"/>
  <c r="AL1609" i="9" s="1"/>
  <c r="AH1608" i="9"/>
  <c r="AG1608" i="9"/>
  <c r="AF1608" i="9"/>
  <c r="AE1608" i="9"/>
  <c r="AD1608" i="9"/>
  <c r="AC1608" i="9"/>
  <c r="AL1608" i="9" s="1"/>
  <c r="AH1607" i="9"/>
  <c r="AG1607" i="9"/>
  <c r="AF1607" i="9"/>
  <c r="AE1607" i="9"/>
  <c r="AD1607" i="9"/>
  <c r="AC1607" i="9"/>
  <c r="AH1606" i="9"/>
  <c r="AG1606" i="9"/>
  <c r="AF1606" i="9"/>
  <c r="AE1606" i="9"/>
  <c r="AD1606" i="9"/>
  <c r="AC1606" i="9"/>
  <c r="AL1606" i="9" s="1"/>
  <c r="AH1605" i="9"/>
  <c r="AG1605" i="9"/>
  <c r="AF1605" i="9"/>
  <c r="AE1605" i="9"/>
  <c r="AK1605" i="9" s="1"/>
  <c r="AD1605" i="9"/>
  <c r="AJ1605" i="9" s="1"/>
  <c r="AC1605" i="9"/>
  <c r="AL1605" i="9" s="1"/>
  <c r="AH1604" i="9"/>
  <c r="AG1604" i="9"/>
  <c r="AF1604" i="9"/>
  <c r="AE1604" i="9"/>
  <c r="AK1604" i="9" s="1"/>
  <c r="AD1604" i="9"/>
  <c r="AJ1604" i="9" s="1"/>
  <c r="AC1604" i="9"/>
  <c r="AL1604" i="9" s="1"/>
  <c r="AH1603" i="9"/>
  <c r="AG1603" i="9"/>
  <c r="AF1603" i="9"/>
  <c r="AE1603" i="9"/>
  <c r="AK1603" i="9" s="1"/>
  <c r="AD1603" i="9"/>
  <c r="AJ1603" i="9" s="1"/>
  <c r="AC1603" i="9"/>
  <c r="AH1602" i="9"/>
  <c r="AG1602" i="9"/>
  <c r="AF1602" i="9"/>
  <c r="AE1602" i="9"/>
  <c r="AK1602" i="9" s="1"/>
  <c r="AD1602" i="9"/>
  <c r="AJ1602" i="9" s="1"/>
  <c r="AC1602" i="9"/>
  <c r="AL1602" i="9" s="1"/>
  <c r="AH1601" i="9"/>
  <c r="AG1601" i="9"/>
  <c r="AF1601" i="9"/>
  <c r="AE1601" i="9"/>
  <c r="AK1601" i="9" s="1"/>
  <c r="AD1601" i="9"/>
  <c r="AJ1601" i="9" s="1"/>
  <c r="AC1601" i="9"/>
  <c r="AL1601" i="9" s="1"/>
  <c r="AH1600" i="9"/>
  <c r="AG1600" i="9"/>
  <c r="AF1600" i="9"/>
  <c r="AE1600" i="9"/>
  <c r="AK1600" i="9" s="1"/>
  <c r="AD1600" i="9"/>
  <c r="AJ1600" i="9" s="1"/>
  <c r="AC1600" i="9"/>
  <c r="AL1600" i="9" s="1"/>
  <c r="AH1599" i="9"/>
  <c r="AG1599" i="9"/>
  <c r="AJ1599" i="9" s="1"/>
  <c r="AF1599" i="9"/>
  <c r="AE1599" i="9"/>
  <c r="AK1599" i="9" s="1"/>
  <c r="AD1599" i="9"/>
  <c r="AC1599" i="9"/>
  <c r="AH1598" i="9"/>
  <c r="AG1598" i="9"/>
  <c r="AF1598" i="9"/>
  <c r="AE1598" i="9"/>
  <c r="AK1598" i="9" s="1"/>
  <c r="AD1598" i="9"/>
  <c r="AC1598" i="9"/>
  <c r="AL1598" i="9" s="1"/>
  <c r="AH1597" i="9"/>
  <c r="AG1597" i="9"/>
  <c r="AJ1597" i="9" s="1"/>
  <c r="AF1597" i="9"/>
  <c r="AE1597" i="9"/>
  <c r="AD1597" i="9"/>
  <c r="AC1597" i="9"/>
  <c r="AL1597" i="9" s="1"/>
  <c r="AH1596" i="9"/>
  <c r="AG1596" i="9"/>
  <c r="AF1596" i="9"/>
  <c r="AE1596" i="9"/>
  <c r="AK1596" i="9" s="1"/>
  <c r="AD1596" i="9"/>
  <c r="AC1596" i="9"/>
  <c r="AH1595" i="9"/>
  <c r="AG1595" i="9"/>
  <c r="AF1595" i="9"/>
  <c r="AE1595" i="9"/>
  <c r="AD1595" i="9"/>
  <c r="AC1595" i="9"/>
  <c r="AH1594" i="9"/>
  <c r="AG1594" i="9"/>
  <c r="AJ1594" i="9" s="1"/>
  <c r="AF1594" i="9"/>
  <c r="AE1594" i="9"/>
  <c r="AK1594" i="9" s="1"/>
  <c r="AD1594" i="9"/>
  <c r="AC1594" i="9"/>
  <c r="AL1594" i="9" s="1"/>
  <c r="AH1593" i="9"/>
  <c r="AG1593" i="9"/>
  <c r="AF1593" i="9"/>
  <c r="AE1593" i="9"/>
  <c r="AD1593" i="9"/>
  <c r="AC1593" i="9"/>
  <c r="AL1593" i="9" s="1"/>
  <c r="AH1592" i="9"/>
  <c r="AG1592" i="9"/>
  <c r="AF1592" i="9"/>
  <c r="AE1592" i="9"/>
  <c r="AD1592" i="9"/>
  <c r="AC1592" i="9"/>
  <c r="AL1592" i="9" s="1"/>
  <c r="AH1591" i="9"/>
  <c r="AG1591" i="9"/>
  <c r="AF1591" i="9"/>
  <c r="AE1591" i="9"/>
  <c r="AK1591" i="9" s="1"/>
  <c r="AD1591" i="9"/>
  <c r="AJ1591" i="9" s="1"/>
  <c r="AC1591" i="9"/>
  <c r="AH1590" i="9"/>
  <c r="AG1590" i="9"/>
  <c r="AF1590" i="9"/>
  <c r="AE1590" i="9"/>
  <c r="AK1590" i="9" s="1"/>
  <c r="AD1590" i="9"/>
  <c r="AC1590" i="9"/>
  <c r="AL1590" i="9" s="1"/>
  <c r="AH1589" i="9"/>
  <c r="AG1589" i="9"/>
  <c r="AF1589" i="9"/>
  <c r="AE1589" i="9"/>
  <c r="AK1589" i="9" s="1"/>
  <c r="AD1589" i="9"/>
  <c r="AJ1589" i="9" s="1"/>
  <c r="AC1589" i="9"/>
  <c r="AL1589" i="9" s="1"/>
  <c r="AH1588" i="9"/>
  <c r="AG1588" i="9"/>
  <c r="AF1588" i="9"/>
  <c r="AE1588" i="9"/>
  <c r="AK1588" i="9" s="1"/>
  <c r="AD1588" i="9"/>
  <c r="AJ1588" i="9" s="1"/>
  <c r="AC1588" i="9"/>
  <c r="AL1588" i="9" s="1"/>
  <c r="AH1587" i="9"/>
  <c r="AG1587" i="9"/>
  <c r="AF1587" i="9"/>
  <c r="AE1587" i="9"/>
  <c r="AK1587" i="9" s="1"/>
  <c r="AD1587" i="9"/>
  <c r="AJ1587" i="9" s="1"/>
  <c r="AC1587" i="9"/>
  <c r="AH1586" i="9"/>
  <c r="AG1586" i="9"/>
  <c r="AF1586" i="9"/>
  <c r="AE1586" i="9"/>
  <c r="AD1586" i="9"/>
  <c r="AC1586" i="9"/>
  <c r="AL1586" i="9" s="1"/>
  <c r="AH1585" i="9"/>
  <c r="AG1585" i="9"/>
  <c r="AF1585" i="9"/>
  <c r="AE1585" i="9"/>
  <c r="AD1585" i="9"/>
  <c r="AC1585" i="9"/>
  <c r="AL1585" i="9" s="1"/>
  <c r="AH1584" i="9"/>
  <c r="AG1584" i="9"/>
  <c r="AF1584" i="9"/>
  <c r="AE1584" i="9"/>
  <c r="AD1584" i="9"/>
  <c r="AC1584" i="9"/>
  <c r="AI1584" i="9" s="1"/>
  <c r="AH1583" i="9"/>
  <c r="AG1583" i="9"/>
  <c r="AF1583" i="9"/>
  <c r="AE1583" i="9"/>
  <c r="AD1583" i="9"/>
  <c r="AC1583" i="9"/>
  <c r="AL1583" i="9" s="1"/>
  <c r="AH1582" i="9"/>
  <c r="AG1582" i="9"/>
  <c r="AF1582" i="9"/>
  <c r="AE1582" i="9"/>
  <c r="AD1582" i="9"/>
  <c r="AC1582" i="9"/>
  <c r="AL1582" i="9" s="1"/>
  <c r="AH1581" i="9"/>
  <c r="AG1581" i="9"/>
  <c r="AF1581" i="9"/>
  <c r="AE1581" i="9"/>
  <c r="AD1581" i="9"/>
  <c r="AC1581" i="9"/>
  <c r="AL1581" i="9" s="1"/>
  <c r="AH1580" i="9"/>
  <c r="AG1580" i="9"/>
  <c r="AF1580" i="9"/>
  <c r="AE1580" i="9"/>
  <c r="AD1580" i="9"/>
  <c r="AC1580" i="9"/>
  <c r="AI1580" i="9" s="1"/>
  <c r="AH1579" i="9"/>
  <c r="AG1579" i="9"/>
  <c r="AJ1579" i="9" s="1"/>
  <c r="AF1579" i="9"/>
  <c r="AE1579" i="9"/>
  <c r="AK1579" i="9" s="1"/>
  <c r="AD1579" i="9"/>
  <c r="AC1579" i="9"/>
  <c r="AL1579" i="9" s="1"/>
  <c r="AH1578" i="9"/>
  <c r="AG1578" i="9"/>
  <c r="AF1578" i="9"/>
  <c r="AE1578" i="9"/>
  <c r="AK1578" i="9" s="1"/>
  <c r="AD1578" i="9"/>
  <c r="AC1578" i="9"/>
  <c r="AH1577" i="9"/>
  <c r="AG1577" i="9"/>
  <c r="AF1577" i="9"/>
  <c r="AE1577" i="9"/>
  <c r="AD1577" i="9"/>
  <c r="AJ1577" i="9" s="1"/>
  <c r="AC1577" i="9"/>
  <c r="AL1577" i="9" s="1"/>
  <c r="AH1576" i="9"/>
  <c r="AG1576" i="9"/>
  <c r="AF1576" i="9"/>
  <c r="AE1576" i="9"/>
  <c r="AK1576" i="9" s="1"/>
  <c r="AD1576" i="9"/>
  <c r="AC1576" i="9"/>
  <c r="AH1575" i="9"/>
  <c r="AG1575" i="9"/>
  <c r="AF1575" i="9"/>
  <c r="AE1575" i="9"/>
  <c r="AD1575" i="9"/>
  <c r="AC1575" i="9"/>
  <c r="AL1575" i="9" s="1"/>
  <c r="AH1574" i="9"/>
  <c r="AG1574" i="9"/>
  <c r="AF1574" i="9"/>
  <c r="AE1574" i="9"/>
  <c r="AD1574" i="9"/>
  <c r="AJ1574" i="9" s="1"/>
  <c r="AC1574" i="9"/>
  <c r="AL1574" i="9" s="1"/>
  <c r="AI1573" i="9"/>
  <c r="AH1573" i="9"/>
  <c r="AG1573" i="9"/>
  <c r="AF1573" i="9"/>
  <c r="AE1573" i="9"/>
  <c r="AD1573" i="9"/>
  <c r="AC1573" i="9"/>
  <c r="AL1573" i="9" s="1"/>
  <c r="AH1572" i="9"/>
  <c r="AG1572" i="9"/>
  <c r="AF1572" i="9"/>
  <c r="AE1572" i="9"/>
  <c r="AK1572" i="9" s="1"/>
  <c r="AD1572" i="9"/>
  <c r="AC1572" i="9"/>
  <c r="AH1571" i="9"/>
  <c r="AG1571" i="9"/>
  <c r="AF1571" i="9"/>
  <c r="AE1571" i="9"/>
  <c r="AD1571" i="9"/>
  <c r="AC1571" i="9"/>
  <c r="AL1571" i="9" s="1"/>
  <c r="AH1570" i="9"/>
  <c r="AG1570" i="9"/>
  <c r="AF1570" i="9"/>
  <c r="AE1570" i="9"/>
  <c r="AD1570" i="9"/>
  <c r="AC1570" i="9"/>
  <c r="AH1569" i="9"/>
  <c r="AG1569" i="9"/>
  <c r="AF1569" i="9"/>
  <c r="AE1569" i="9"/>
  <c r="AK1569" i="9" s="1"/>
  <c r="AD1569" i="9"/>
  <c r="AC1569" i="9"/>
  <c r="AL1569" i="9" s="1"/>
  <c r="AH1568" i="9"/>
  <c r="AG1568" i="9"/>
  <c r="AF1568" i="9"/>
  <c r="AE1568" i="9"/>
  <c r="AD1568" i="9"/>
  <c r="AC1568" i="9"/>
  <c r="AI1568" i="9" s="1"/>
  <c r="AH1567" i="9"/>
  <c r="AG1567" i="9"/>
  <c r="AF1567" i="9"/>
  <c r="AE1567" i="9"/>
  <c r="AK1567" i="9" s="1"/>
  <c r="AD1567" i="9"/>
  <c r="AJ1567" i="9" s="1"/>
  <c r="AC1567" i="9"/>
  <c r="AL1567" i="9" s="1"/>
  <c r="AH1566" i="9"/>
  <c r="AG1566" i="9"/>
  <c r="AF1566" i="9"/>
  <c r="AE1566" i="9"/>
  <c r="AD1566" i="9"/>
  <c r="AC1566" i="9"/>
  <c r="AH1565" i="9"/>
  <c r="AG1565" i="9"/>
  <c r="AF1565" i="9"/>
  <c r="AE1565" i="9"/>
  <c r="AD1565" i="9"/>
  <c r="AC1565" i="9"/>
  <c r="AI1565" i="9" s="1"/>
  <c r="AH1564" i="9"/>
  <c r="AG1564" i="9"/>
  <c r="AF1564" i="9"/>
  <c r="AE1564" i="9"/>
  <c r="AK1564" i="9" s="1"/>
  <c r="AD1564" i="9"/>
  <c r="AC1564" i="9"/>
  <c r="AH1563" i="9"/>
  <c r="AG1563" i="9"/>
  <c r="AF1563" i="9"/>
  <c r="AE1563" i="9"/>
  <c r="AK1563" i="9" s="1"/>
  <c r="AD1563" i="9"/>
  <c r="AJ1563" i="9" s="1"/>
  <c r="AC1563" i="9"/>
  <c r="AL1563" i="9" s="1"/>
  <c r="AH1562" i="9"/>
  <c r="AG1562" i="9"/>
  <c r="AF1562" i="9"/>
  <c r="AE1562" i="9"/>
  <c r="AD1562" i="9"/>
  <c r="AJ1562" i="9" s="1"/>
  <c r="AC1562" i="9"/>
  <c r="AL1562" i="9" s="1"/>
  <c r="AH1561" i="9"/>
  <c r="AG1561" i="9"/>
  <c r="AF1561" i="9"/>
  <c r="AE1561" i="9"/>
  <c r="AD1561" i="9"/>
  <c r="AC1561" i="9"/>
  <c r="AH1560" i="9"/>
  <c r="AG1560" i="9"/>
  <c r="AF1560" i="9"/>
  <c r="AE1560" i="9"/>
  <c r="AD1560" i="9"/>
  <c r="AC1560" i="9"/>
  <c r="AH1559" i="9"/>
  <c r="AG1559" i="9"/>
  <c r="AF1559" i="9"/>
  <c r="AE1559" i="9"/>
  <c r="AD1559" i="9"/>
  <c r="AJ1559" i="9" s="1"/>
  <c r="AC1559" i="9"/>
  <c r="AL1559" i="9" s="1"/>
  <c r="AI1558" i="9"/>
  <c r="AH1558" i="9"/>
  <c r="AG1558" i="9"/>
  <c r="AF1558" i="9"/>
  <c r="AE1558" i="9"/>
  <c r="AD1558" i="9"/>
  <c r="AC1558" i="9"/>
  <c r="AL1558" i="9" s="1"/>
  <c r="AH1557" i="9"/>
  <c r="AG1557" i="9"/>
  <c r="AF1557" i="9"/>
  <c r="AI1557" i="9" s="1"/>
  <c r="AE1557" i="9"/>
  <c r="AD1557" i="9"/>
  <c r="AJ1557" i="9" s="1"/>
  <c r="AC1557" i="9"/>
  <c r="AL1557" i="9" s="1"/>
  <c r="AH1556" i="9"/>
  <c r="AG1556" i="9"/>
  <c r="AF1556" i="9"/>
  <c r="AE1556" i="9"/>
  <c r="AD1556" i="9"/>
  <c r="AC1556" i="9"/>
  <c r="AH1555" i="9"/>
  <c r="AG1555" i="9"/>
  <c r="AF1555" i="9"/>
  <c r="AE1555" i="9"/>
  <c r="AD1555" i="9"/>
  <c r="AC1555" i="9"/>
  <c r="AH1554" i="9"/>
  <c r="AG1554" i="9"/>
  <c r="AF1554" i="9"/>
  <c r="AE1554" i="9"/>
  <c r="AD1554" i="9"/>
  <c r="AJ1554" i="9" s="1"/>
  <c r="AC1554" i="9"/>
  <c r="AL1554" i="9" s="1"/>
  <c r="AH1553" i="9"/>
  <c r="AG1553" i="9"/>
  <c r="AF1553" i="9"/>
  <c r="AE1553" i="9"/>
  <c r="AD1553" i="9"/>
  <c r="AC1553" i="9"/>
  <c r="AL1553" i="9" s="1"/>
  <c r="AH1552" i="9"/>
  <c r="AG1552" i="9"/>
  <c r="AF1552" i="9"/>
  <c r="AE1552" i="9"/>
  <c r="AK1552" i="9" s="1"/>
  <c r="AD1552" i="9"/>
  <c r="AC1552" i="9"/>
  <c r="AL1552" i="9" s="1"/>
  <c r="AH1551" i="9"/>
  <c r="AG1551" i="9"/>
  <c r="AF1551" i="9"/>
  <c r="AE1551" i="9"/>
  <c r="AK1551" i="9" s="1"/>
  <c r="AD1551" i="9"/>
  <c r="AC1551" i="9"/>
  <c r="AH1550" i="9"/>
  <c r="AG1550" i="9"/>
  <c r="AF1550" i="9"/>
  <c r="AE1550" i="9"/>
  <c r="AD1550" i="9"/>
  <c r="AC1550" i="9"/>
  <c r="AL1550" i="9" s="1"/>
  <c r="AH1549" i="9"/>
  <c r="AG1549" i="9"/>
  <c r="AF1549" i="9"/>
  <c r="AE1549" i="9"/>
  <c r="AD1549" i="9"/>
  <c r="AC1549" i="9"/>
  <c r="AH1548" i="9"/>
  <c r="AG1548" i="9"/>
  <c r="AF1548" i="9"/>
  <c r="AE1548" i="9"/>
  <c r="AD1548" i="9"/>
  <c r="AC1548" i="9"/>
  <c r="AL1548" i="9" s="1"/>
  <c r="AH1547" i="9"/>
  <c r="AG1547" i="9"/>
  <c r="AF1547" i="9"/>
  <c r="AE1547" i="9"/>
  <c r="AD1547" i="9"/>
  <c r="AC1547" i="9"/>
  <c r="AH1546" i="9"/>
  <c r="AG1546" i="9"/>
  <c r="AF1546" i="9"/>
  <c r="AE1546" i="9"/>
  <c r="AK1546" i="9" s="1"/>
  <c r="AD1546" i="9"/>
  <c r="AJ1546" i="9" s="1"/>
  <c r="AC1546" i="9"/>
  <c r="AL1546" i="9" s="1"/>
  <c r="AH1545" i="9"/>
  <c r="AG1545" i="9"/>
  <c r="AF1545" i="9"/>
  <c r="AE1545" i="9"/>
  <c r="AK1545" i="9" s="1"/>
  <c r="AD1545" i="9"/>
  <c r="AJ1545" i="9" s="1"/>
  <c r="AC1545" i="9"/>
  <c r="AH1544" i="9"/>
  <c r="AG1544" i="9"/>
  <c r="AF1544" i="9"/>
  <c r="AE1544" i="9"/>
  <c r="AD1544" i="9"/>
  <c r="AC1544" i="9"/>
  <c r="AL1544" i="9" s="1"/>
  <c r="AH1543" i="9"/>
  <c r="AG1543" i="9"/>
  <c r="AF1543" i="9"/>
  <c r="AE1543" i="9"/>
  <c r="AK1543" i="9" s="1"/>
  <c r="AD1543" i="9"/>
  <c r="AC1543" i="9"/>
  <c r="AH1542" i="9"/>
  <c r="AG1542" i="9"/>
  <c r="AF1542" i="9"/>
  <c r="AE1542" i="9"/>
  <c r="AD1542" i="9"/>
  <c r="AJ1542" i="9" s="1"/>
  <c r="AC1542" i="9"/>
  <c r="AL1542" i="9" s="1"/>
  <c r="AH1541" i="9"/>
  <c r="AG1541" i="9"/>
  <c r="AF1541" i="9"/>
  <c r="AE1541" i="9"/>
  <c r="AD1541" i="9"/>
  <c r="AC1541" i="9"/>
  <c r="AH1540" i="9"/>
  <c r="AG1540" i="9"/>
  <c r="AF1540" i="9"/>
  <c r="AE1540" i="9"/>
  <c r="AD1540" i="9"/>
  <c r="AC1540" i="9"/>
  <c r="AL1540" i="9" s="1"/>
  <c r="AH1539" i="9"/>
  <c r="AG1539" i="9"/>
  <c r="AF1539" i="9"/>
  <c r="AE1539" i="9"/>
  <c r="AD1539" i="9"/>
  <c r="AC1539" i="9"/>
  <c r="AH1538" i="9"/>
  <c r="AG1538" i="9"/>
  <c r="AF1538" i="9"/>
  <c r="AE1538" i="9"/>
  <c r="AD1538" i="9"/>
  <c r="AC1538" i="9"/>
  <c r="AH1537" i="9"/>
  <c r="AG1537" i="9"/>
  <c r="AF1537" i="9"/>
  <c r="AE1537" i="9"/>
  <c r="AD1537" i="9"/>
  <c r="AC1537" i="9"/>
  <c r="AL1537" i="9" s="1"/>
  <c r="AH1536" i="9"/>
  <c r="AG1536" i="9"/>
  <c r="AF1536" i="9"/>
  <c r="AE1536" i="9"/>
  <c r="AD1536" i="9"/>
  <c r="AC1536" i="9"/>
  <c r="AI1536" i="9" s="1"/>
  <c r="AH1535" i="9"/>
  <c r="AG1535" i="9"/>
  <c r="AF1535" i="9"/>
  <c r="AE1535" i="9"/>
  <c r="AK1535" i="9" s="1"/>
  <c r="AD1535" i="9"/>
  <c r="AJ1535" i="9" s="1"/>
  <c r="AC1535" i="9"/>
  <c r="AH1534" i="9"/>
  <c r="AG1534" i="9"/>
  <c r="AF1534" i="9"/>
  <c r="AE1534" i="9"/>
  <c r="AK1534" i="9" s="1"/>
  <c r="AD1534" i="9"/>
  <c r="AC1534" i="9"/>
  <c r="AL1534" i="9" s="1"/>
  <c r="AH1533" i="9"/>
  <c r="AG1533" i="9"/>
  <c r="AF1533" i="9"/>
  <c r="AE1533" i="9"/>
  <c r="AD1533" i="9"/>
  <c r="AC1533" i="9"/>
  <c r="AL1533" i="9" s="1"/>
  <c r="AH1532" i="9"/>
  <c r="AG1532" i="9"/>
  <c r="AF1532" i="9"/>
  <c r="AE1532" i="9"/>
  <c r="AK1532" i="9" s="1"/>
  <c r="AD1532" i="9"/>
  <c r="AC1532" i="9"/>
  <c r="AL1532" i="9" s="1"/>
  <c r="AH1531" i="9"/>
  <c r="AG1531" i="9"/>
  <c r="AF1531" i="9"/>
  <c r="AE1531" i="9"/>
  <c r="AK1531" i="9" s="1"/>
  <c r="AD1531" i="9"/>
  <c r="AJ1531" i="9" s="1"/>
  <c r="AC1531" i="9"/>
  <c r="AH1530" i="9"/>
  <c r="AG1530" i="9"/>
  <c r="AF1530" i="9"/>
  <c r="AE1530" i="9"/>
  <c r="AD1530" i="9"/>
  <c r="AC1530" i="9"/>
  <c r="AL1530" i="9" s="1"/>
  <c r="AI1529" i="9"/>
  <c r="AH1529" i="9"/>
  <c r="AG1529" i="9"/>
  <c r="AF1529" i="9"/>
  <c r="AE1529" i="9"/>
  <c r="AD1529" i="9"/>
  <c r="AC1529" i="9"/>
  <c r="AL1529" i="9" s="1"/>
  <c r="AH1528" i="9"/>
  <c r="AG1528" i="9"/>
  <c r="AF1528" i="9"/>
  <c r="AE1528" i="9"/>
  <c r="AD1528" i="9"/>
  <c r="AC1528" i="9"/>
  <c r="AL1528" i="9" s="1"/>
  <c r="AH1527" i="9"/>
  <c r="AG1527" i="9"/>
  <c r="AF1527" i="9"/>
  <c r="AE1527" i="9"/>
  <c r="AD1527" i="9"/>
  <c r="AC1527" i="9"/>
  <c r="AH1526" i="9"/>
  <c r="AG1526" i="9"/>
  <c r="AF1526" i="9"/>
  <c r="AE1526" i="9"/>
  <c r="AD1526" i="9"/>
  <c r="AC1526" i="9"/>
  <c r="AL1526" i="9" s="1"/>
  <c r="AH1525" i="9"/>
  <c r="AG1525" i="9"/>
  <c r="AF1525" i="9"/>
  <c r="AE1525" i="9"/>
  <c r="AD1525" i="9"/>
  <c r="AC1525" i="9"/>
  <c r="AL1525" i="9" s="1"/>
  <c r="AH1524" i="9"/>
  <c r="AG1524" i="9"/>
  <c r="AF1524" i="9"/>
  <c r="AE1524" i="9"/>
  <c r="AK1524" i="9" s="1"/>
  <c r="AD1524" i="9"/>
  <c r="AC1524" i="9"/>
  <c r="AL1524" i="9" s="1"/>
  <c r="AH1523" i="9"/>
  <c r="AG1523" i="9"/>
  <c r="AF1523" i="9"/>
  <c r="AE1523" i="9"/>
  <c r="AD1523" i="9"/>
  <c r="AC1523" i="9"/>
  <c r="AH1522" i="9"/>
  <c r="AG1522" i="9"/>
  <c r="AF1522" i="9"/>
  <c r="AI1522" i="9" s="1"/>
  <c r="AM1522" i="9" s="1"/>
  <c r="AE1522" i="9"/>
  <c r="AD1522" i="9"/>
  <c r="AC1522" i="9"/>
  <c r="AL1522" i="9" s="1"/>
  <c r="AH1521" i="9"/>
  <c r="AG1521" i="9"/>
  <c r="AF1521" i="9"/>
  <c r="AE1521" i="9"/>
  <c r="AK1521" i="9" s="1"/>
  <c r="AD1521" i="9"/>
  <c r="AC1521" i="9"/>
  <c r="AL1521" i="9" s="1"/>
  <c r="AH1520" i="9"/>
  <c r="AG1520" i="9"/>
  <c r="AF1520" i="9"/>
  <c r="AE1520" i="9"/>
  <c r="AD1520" i="9"/>
  <c r="AC1520" i="9"/>
  <c r="AI1520" i="9" s="1"/>
  <c r="AH1519" i="9"/>
  <c r="AG1519" i="9"/>
  <c r="AF1519" i="9"/>
  <c r="AE1519" i="9"/>
  <c r="AD1519" i="9"/>
  <c r="AC1519" i="9"/>
  <c r="AH1518" i="9"/>
  <c r="AG1518" i="9"/>
  <c r="AF1518" i="9"/>
  <c r="AE1518" i="9"/>
  <c r="AD1518" i="9"/>
  <c r="AC1518" i="9"/>
  <c r="AL1518" i="9" s="1"/>
  <c r="AH1517" i="9"/>
  <c r="AG1517" i="9"/>
  <c r="AF1517" i="9"/>
  <c r="AE1517" i="9"/>
  <c r="AD1517" i="9"/>
  <c r="AC1517" i="9"/>
  <c r="AL1517" i="9" s="1"/>
  <c r="AH1516" i="9"/>
  <c r="AG1516" i="9"/>
  <c r="AF1516" i="9"/>
  <c r="AE1516" i="9"/>
  <c r="AK1516" i="9" s="1"/>
  <c r="AD1516" i="9"/>
  <c r="AC1516" i="9"/>
  <c r="AL1516" i="9" s="1"/>
  <c r="AH1515" i="9"/>
  <c r="AG1515" i="9"/>
  <c r="AF1515" i="9"/>
  <c r="AE1515" i="9"/>
  <c r="AD1515" i="9"/>
  <c r="AC1515" i="9"/>
  <c r="AH1514" i="9"/>
  <c r="AG1514" i="9"/>
  <c r="AF1514" i="9"/>
  <c r="AE1514" i="9"/>
  <c r="AK1514" i="9" s="1"/>
  <c r="AD1514" i="9"/>
  <c r="AJ1514" i="9" s="1"/>
  <c r="AC1514" i="9"/>
  <c r="AL1514" i="9" s="1"/>
  <c r="AH1513" i="9"/>
  <c r="AG1513" i="9"/>
  <c r="AF1513" i="9"/>
  <c r="AE1513" i="9"/>
  <c r="AK1513" i="9" s="1"/>
  <c r="AD1513" i="9"/>
  <c r="AJ1513" i="9" s="1"/>
  <c r="AC1513" i="9"/>
  <c r="AI1513" i="9" s="1"/>
  <c r="AH1512" i="9"/>
  <c r="AG1512" i="9"/>
  <c r="AF1512" i="9"/>
  <c r="AE1512" i="9"/>
  <c r="AK1512" i="9" s="1"/>
  <c r="AD1512" i="9"/>
  <c r="AJ1512" i="9" s="1"/>
  <c r="AC1512" i="9"/>
  <c r="AL1512" i="9" s="1"/>
  <c r="AH1511" i="9"/>
  <c r="AG1511" i="9"/>
  <c r="AF1511" i="9"/>
  <c r="AE1511" i="9"/>
  <c r="AK1511" i="9" s="1"/>
  <c r="AD1511" i="9"/>
  <c r="AC1511" i="9"/>
  <c r="AH1510" i="9"/>
  <c r="AG1510" i="9"/>
  <c r="AF1510" i="9"/>
  <c r="AE1510" i="9"/>
  <c r="AD1510" i="9"/>
  <c r="AC1510" i="9"/>
  <c r="AL1510" i="9" s="1"/>
  <c r="AL1509" i="9"/>
  <c r="AH1509" i="9"/>
  <c r="AG1509" i="9"/>
  <c r="AF1509" i="9"/>
  <c r="AE1509" i="9"/>
  <c r="AD1509" i="9"/>
  <c r="AC1509" i="9"/>
  <c r="AH1508" i="9"/>
  <c r="AG1508" i="9"/>
  <c r="AF1508" i="9"/>
  <c r="AE1508" i="9"/>
  <c r="AK1508" i="9" s="1"/>
  <c r="AD1508" i="9"/>
  <c r="AJ1508" i="9" s="1"/>
  <c r="AC1508" i="9"/>
  <c r="AL1508" i="9" s="1"/>
  <c r="AH1507" i="9"/>
  <c r="AG1507" i="9"/>
  <c r="AF1507" i="9"/>
  <c r="AE1507" i="9"/>
  <c r="AD1507" i="9"/>
  <c r="AC1507" i="9"/>
  <c r="AH1506" i="9"/>
  <c r="AG1506" i="9"/>
  <c r="AF1506" i="9"/>
  <c r="AE1506" i="9"/>
  <c r="AD1506" i="9"/>
  <c r="AC1506" i="9"/>
  <c r="AL1506" i="9" s="1"/>
  <c r="AH1505" i="9"/>
  <c r="AG1505" i="9"/>
  <c r="AF1505" i="9"/>
  <c r="AE1505" i="9"/>
  <c r="AD1505" i="9"/>
  <c r="AC1505" i="9"/>
  <c r="AL1505" i="9" s="1"/>
  <c r="AH1504" i="9"/>
  <c r="AG1504" i="9"/>
  <c r="AF1504" i="9"/>
  <c r="AE1504" i="9"/>
  <c r="AD1504" i="9"/>
  <c r="AC1504" i="9"/>
  <c r="AH1503" i="9"/>
  <c r="AG1503" i="9"/>
  <c r="AF1503" i="9"/>
  <c r="AE1503" i="9"/>
  <c r="AK1503" i="9" s="1"/>
  <c r="AD1503" i="9"/>
  <c r="AJ1503" i="9" s="1"/>
  <c r="AC1503" i="9"/>
  <c r="AH1502" i="9"/>
  <c r="AG1502" i="9"/>
  <c r="AF1502" i="9"/>
  <c r="AE1502" i="9"/>
  <c r="AD1502" i="9"/>
  <c r="AJ1502" i="9" s="1"/>
  <c r="AC1502" i="9"/>
  <c r="AL1502" i="9" s="1"/>
  <c r="AH1501" i="9"/>
  <c r="AG1501" i="9"/>
  <c r="AF1501" i="9"/>
  <c r="AE1501" i="9"/>
  <c r="AK1501" i="9" s="1"/>
  <c r="AD1501" i="9"/>
  <c r="AJ1501" i="9" s="1"/>
  <c r="AC1501" i="9"/>
  <c r="AI1501" i="9" s="1"/>
  <c r="AH1500" i="9"/>
  <c r="AG1500" i="9"/>
  <c r="AF1500" i="9"/>
  <c r="AE1500" i="9"/>
  <c r="AK1500" i="9" s="1"/>
  <c r="AD1500" i="9"/>
  <c r="AJ1500" i="9" s="1"/>
  <c r="AC1500" i="9"/>
  <c r="AL1500" i="9" s="1"/>
  <c r="AH1499" i="9"/>
  <c r="AG1499" i="9"/>
  <c r="AF1499" i="9"/>
  <c r="AE1499" i="9"/>
  <c r="AK1499" i="9" s="1"/>
  <c r="AD1499" i="9"/>
  <c r="AJ1499" i="9" s="1"/>
  <c r="AC1499" i="9"/>
  <c r="AL1499" i="9" s="1"/>
  <c r="AH1498" i="9"/>
  <c r="AG1498" i="9"/>
  <c r="AF1498" i="9"/>
  <c r="AI1498" i="9" s="1"/>
  <c r="AE1498" i="9"/>
  <c r="AD1498" i="9"/>
  <c r="AC1498" i="9"/>
  <c r="AL1498" i="9" s="1"/>
  <c r="AH1497" i="9"/>
  <c r="AG1497" i="9"/>
  <c r="AF1497" i="9"/>
  <c r="AE1497" i="9"/>
  <c r="AD1497" i="9"/>
  <c r="AC1497" i="9"/>
  <c r="AH1496" i="9"/>
  <c r="AG1496" i="9"/>
  <c r="AF1496" i="9"/>
  <c r="AE1496" i="9"/>
  <c r="AK1496" i="9" s="1"/>
  <c r="AD1496" i="9"/>
  <c r="AJ1496" i="9" s="1"/>
  <c r="AC1496" i="9"/>
  <c r="AL1496" i="9" s="1"/>
  <c r="AH1495" i="9"/>
  <c r="AG1495" i="9"/>
  <c r="AF1495" i="9"/>
  <c r="AE1495" i="9"/>
  <c r="AD1495" i="9"/>
  <c r="AC1495" i="9"/>
  <c r="AL1495" i="9" s="1"/>
  <c r="AH1494" i="9"/>
  <c r="AG1494" i="9"/>
  <c r="AF1494" i="9"/>
  <c r="AE1494" i="9"/>
  <c r="AD1494" i="9"/>
  <c r="AC1494" i="9"/>
  <c r="AL1494" i="9" s="1"/>
  <c r="AH1493" i="9"/>
  <c r="AG1493" i="9"/>
  <c r="AF1493" i="9"/>
  <c r="AE1493" i="9"/>
  <c r="AD1493" i="9"/>
  <c r="AC1493" i="9"/>
  <c r="AJ1492" i="9"/>
  <c r="AH1492" i="9"/>
  <c r="AG1492" i="9"/>
  <c r="AF1492" i="9"/>
  <c r="AE1492" i="9"/>
  <c r="AK1492" i="9" s="1"/>
  <c r="AD1492" i="9"/>
  <c r="AC1492" i="9"/>
  <c r="AL1492" i="9" s="1"/>
  <c r="AH1491" i="9"/>
  <c r="AG1491" i="9"/>
  <c r="AF1491" i="9"/>
  <c r="AE1491" i="9"/>
  <c r="AK1491" i="9" s="1"/>
  <c r="AD1491" i="9"/>
  <c r="AJ1491" i="9" s="1"/>
  <c r="AC1491" i="9"/>
  <c r="AL1491" i="9" s="1"/>
  <c r="AH1490" i="9"/>
  <c r="AG1490" i="9"/>
  <c r="AF1490" i="9"/>
  <c r="AE1490" i="9"/>
  <c r="AD1490" i="9"/>
  <c r="AC1490" i="9"/>
  <c r="AL1490" i="9" s="1"/>
  <c r="AH1489" i="9"/>
  <c r="AG1489" i="9"/>
  <c r="AF1489" i="9"/>
  <c r="AE1489" i="9"/>
  <c r="AD1489" i="9"/>
  <c r="AC1489" i="9"/>
  <c r="AH1488" i="9"/>
  <c r="AG1488" i="9"/>
  <c r="AF1488" i="9"/>
  <c r="AE1488" i="9"/>
  <c r="AK1488" i="9" s="1"/>
  <c r="AD1488" i="9"/>
  <c r="AJ1488" i="9" s="1"/>
  <c r="AC1488" i="9"/>
  <c r="AL1488" i="9" s="1"/>
  <c r="AH1487" i="9"/>
  <c r="AG1487" i="9"/>
  <c r="AF1487" i="9"/>
  <c r="AE1487" i="9"/>
  <c r="AD1487" i="9"/>
  <c r="AC1487" i="9"/>
  <c r="AL1487" i="9" s="1"/>
  <c r="AH1486" i="9"/>
  <c r="AG1486" i="9"/>
  <c r="AF1486" i="9"/>
  <c r="AE1486" i="9"/>
  <c r="AD1486" i="9"/>
  <c r="AC1486" i="9"/>
  <c r="AH1485" i="9"/>
  <c r="AG1485" i="9"/>
  <c r="AF1485" i="9"/>
  <c r="AE1485" i="9"/>
  <c r="AD1485" i="9"/>
  <c r="AC1485" i="9"/>
  <c r="AH1484" i="9"/>
  <c r="AG1484" i="9"/>
  <c r="AF1484" i="9"/>
  <c r="AE1484" i="9"/>
  <c r="AD1484" i="9"/>
  <c r="AJ1484" i="9" s="1"/>
  <c r="AC1484" i="9"/>
  <c r="AL1484" i="9" s="1"/>
  <c r="AH1483" i="9"/>
  <c r="AG1483" i="9"/>
  <c r="AJ1483" i="9" s="1"/>
  <c r="AF1483" i="9"/>
  <c r="AE1483" i="9"/>
  <c r="AD1483" i="9"/>
  <c r="AC1483" i="9"/>
  <c r="AL1483" i="9" s="1"/>
  <c r="AL1482" i="9"/>
  <c r="AH1482" i="9"/>
  <c r="AG1482" i="9"/>
  <c r="AF1482" i="9"/>
  <c r="AE1482" i="9"/>
  <c r="AD1482" i="9"/>
  <c r="AC1482" i="9"/>
  <c r="AH1481" i="9"/>
  <c r="AG1481" i="9"/>
  <c r="AF1481" i="9"/>
  <c r="AE1481" i="9"/>
  <c r="AD1481" i="9"/>
  <c r="AC1481" i="9"/>
  <c r="AJ1480" i="9"/>
  <c r="AH1480" i="9"/>
  <c r="AG1480" i="9"/>
  <c r="AF1480" i="9"/>
  <c r="AE1480" i="9"/>
  <c r="AK1480" i="9" s="1"/>
  <c r="AD1480" i="9"/>
  <c r="AC1480" i="9"/>
  <c r="AL1480" i="9" s="1"/>
  <c r="AH1479" i="9"/>
  <c r="AG1479" i="9"/>
  <c r="AF1479" i="9"/>
  <c r="AI1479" i="9" s="1"/>
  <c r="AM1479" i="9" s="1"/>
  <c r="AE1479" i="9"/>
  <c r="AD1479" i="9"/>
  <c r="AJ1479" i="9" s="1"/>
  <c r="AC1479" i="9"/>
  <c r="AL1479" i="9" s="1"/>
  <c r="AI1478" i="9"/>
  <c r="AH1478" i="9"/>
  <c r="AG1478" i="9"/>
  <c r="AF1478" i="9"/>
  <c r="AE1478" i="9"/>
  <c r="AK1478" i="9" s="1"/>
  <c r="AD1478" i="9"/>
  <c r="AC1478" i="9"/>
  <c r="AL1478" i="9" s="1"/>
  <c r="AH1477" i="9"/>
  <c r="AG1477" i="9"/>
  <c r="AF1477" i="9"/>
  <c r="AE1477" i="9"/>
  <c r="AK1477" i="9" s="1"/>
  <c r="AD1477" i="9"/>
  <c r="AC1477" i="9"/>
  <c r="AH1476" i="9"/>
  <c r="AG1476" i="9"/>
  <c r="AF1476" i="9"/>
  <c r="AE1476" i="9"/>
  <c r="AK1476" i="9" s="1"/>
  <c r="AD1476" i="9"/>
  <c r="AC1476" i="9"/>
  <c r="AL1476" i="9" s="1"/>
  <c r="AH1475" i="9"/>
  <c r="AG1475" i="9"/>
  <c r="AF1475" i="9"/>
  <c r="AE1475" i="9"/>
  <c r="AD1475" i="9"/>
  <c r="AC1475" i="9"/>
  <c r="AL1475" i="9" s="1"/>
  <c r="AL1474" i="9"/>
  <c r="AH1474" i="9"/>
  <c r="AG1474" i="9"/>
  <c r="AF1474" i="9"/>
  <c r="AE1474" i="9"/>
  <c r="AD1474" i="9"/>
  <c r="AJ1474" i="9" s="1"/>
  <c r="AC1474" i="9"/>
  <c r="AH1473" i="9"/>
  <c r="AG1473" i="9"/>
  <c r="AF1473" i="9"/>
  <c r="AE1473" i="9"/>
  <c r="AD1473" i="9"/>
  <c r="AC1473" i="9"/>
  <c r="AH1472" i="9"/>
  <c r="AG1472" i="9"/>
  <c r="AF1472" i="9"/>
  <c r="AE1472" i="9"/>
  <c r="AD1472" i="9"/>
  <c r="AJ1472" i="9" s="1"/>
  <c r="AC1472" i="9"/>
  <c r="AL1472" i="9" s="1"/>
  <c r="AH1471" i="9"/>
  <c r="AG1471" i="9"/>
  <c r="AF1471" i="9"/>
  <c r="AE1471" i="9"/>
  <c r="AK1471" i="9" s="1"/>
  <c r="AD1471" i="9"/>
  <c r="AJ1471" i="9" s="1"/>
  <c r="AC1471" i="9"/>
  <c r="AL1471" i="9" s="1"/>
  <c r="AH1470" i="9"/>
  <c r="AG1470" i="9"/>
  <c r="AF1470" i="9"/>
  <c r="AE1470" i="9"/>
  <c r="AK1470" i="9" s="1"/>
  <c r="AD1470" i="9"/>
  <c r="AJ1470" i="9" s="1"/>
  <c r="AC1470" i="9"/>
  <c r="AH1469" i="9"/>
  <c r="AG1469" i="9"/>
  <c r="AF1469" i="9"/>
  <c r="AE1469" i="9"/>
  <c r="AK1469" i="9" s="1"/>
  <c r="AD1469" i="9"/>
  <c r="AJ1469" i="9" s="1"/>
  <c r="AC1469" i="9"/>
  <c r="AH1468" i="9"/>
  <c r="AG1468" i="9"/>
  <c r="AF1468" i="9"/>
  <c r="AE1468" i="9"/>
  <c r="AD1468" i="9"/>
  <c r="AC1468" i="9"/>
  <c r="AL1468" i="9" s="1"/>
  <c r="AH1467" i="9"/>
  <c r="AG1467" i="9"/>
  <c r="AF1467" i="9"/>
  <c r="AE1467" i="9"/>
  <c r="AD1467" i="9"/>
  <c r="AJ1467" i="9" s="1"/>
  <c r="AC1467" i="9"/>
  <c r="AL1467" i="9" s="1"/>
  <c r="AH1466" i="9"/>
  <c r="AG1466" i="9"/>
  <c r="AF1466" i="9"/>
  <c r="AE1466" i="9"/>
  <c r="AK1466" i="9" s="1"/>
  <c r="AD1466" i="9"/>
  <c r="AJ1466" i="9" s="1"/>
  <c r="AC1466" i="9"/>
  <c r="AH1465" i="9"/>
  <c r="AG1465" i="9"/>
  <c r="AF1465" i="9"/>
  <c r="AE1465" i="9"/>
  <c r="AK1465" i="9" s="1"/>
  <c r="AD1465" i="9"/>
  <c r="AJ1465" i="9" s="1"/>
  <c r="AC1465" i="9"/>
  <c r="AH1464" i="9"/>
  <c r="AG1464" i="9"/>
  <c r="AF1464" i="9"/>
  <c r="AE1464" i="9"/>
  <c r="AK1464" i="9" s="1"/>
  <c r="AD1464" i="9"/>
  <c r="AJ1464" i="9" s="1"/>
  <c r="AC1464" i="9"/>
  <c r="AL1464" i="9" s="1"/>
  <c r="AH1463" i="9"/>
  <c r="AG1463" i="9"/>
  <c r="AF1463" i="9"/>
  <c r="AE1463" i="9"/>
  <c r="AD1463" i="9"/>
  <c r="AJ1463" i="9" s="1"/>
  <c r="AC1463" i="9"/>
  <c r="AL1463" i="9" s="1"/>
  <c r="AH1462" i="9"/>
  <c r="AG1462" i="9"/>
  <c r="AF1462" i="9"/>
  <c r="AE1462" i="9"/>
  <c r="AD1462" i="9"/>
  <c r="AC1462" i="9"/>
  <c r="AI1462" i="9" s="1"/>
  <c r="AH1461" i="9"/>
  <c r="AG1461" i="9"/>
  <c r="AF1461" i="9"/>
  <c r="AE1461" i="9"/>
  <c r="AK1461" i="9" s="1"/>
  <c r="AD1461" i="9"/>
  <c r="AJ1461" i="9" s="1"/>
  <c r="AC1461" i="9"/>
  <c r="AH1460" i="9"/>
  <c r="AG1460" i="9"/>
  <c r="AF1460" i="9"/>
  <c r="AE1460" i="9"/>
  <c r="AD1460" i="9"/>
  <c r="AC1460" i="9"/>
  <c r="AL1460" i="9" s="1"/>
  <c r="AH1459" i="9"/>
  <c r="AG1459" i="9"/>
  <c r="AF1459" i="9"/>
  <c r="AE1459" i="9"/>
  <c r="AD1459" i="9"/>
  <c r="AC1459" i="9"/>
  <c r="AL1459" i="9" s="1"/>
  <c r="AH1458" i="9"/>
  <c r="AG1458" i="9"/>
  <c r="AF1458" i="9"/>
  <c r="AE1458" i="9"/>
  <c r="AD1458" i="9"/>
  <c r="AC1458" i="9"/>
  <c r="AI1458" i="9" s="1"/>
  <c r="AH1457" i="9"/>
  <c r="AG1457" i="9"/>
  <c r="AF1457" i="9"/>
  <c r="AE1457" i="9"/>
  <c r="AK1457" i="9" s="1"/>
  <c r="AD1457" i="9"/>
  <c r="AC1457" i="9"/>
  <c r="AI1457" i="9" s="1"/>
  <c r="AH1456" i="9"/>
  <c r="AG1456" i="9"/>
  <c r="AF1456" i="9"/>
  <c r="AE1456" i="9"/>
  <c r="AK1456" i="9" s="1"/>
  <c r="AD1456" i="9"/>
  <c r="AJ1456" i="9" s="1"/>
  <c r="AC1456" i="9"/>
  <c r="AL1456" i="9" s="1"/>
  <c r="AH1455" i="9"/>
  <c r="AG1455" i="9"/>
  <c r="AF1455" i="9"/>
  <c r="AE1455" i="9"/>
  <c r="AK1455" i="9" s="1"/>
  <c r="AD1455" i="9"/>
  <c r="AJ1455" i="9" s="1"/>
  <c r="AC1455" i="9"/>
  <c r="AL1455" i="9" s="1"/>
  <c r="AH1454" i="9"/>
  <c r="AG1454" i="9"/>
  <c r="AF1454" i="9"/>
  <c r="AE1454" i="9"/>
  <c r="AD1454" i="9"/>
  <c r="AC1454" i="9"/>
  <c r="AI1454" i="9" s="1"/>
  <c r="AH1453" i="9"/>
  <c r="AG1453" i="9"/>
  <c r="AF1453" i="9"/>
  <c r="AE1453" i="9"/>
  <c r="AK1453" i="9" s="1"/>
  <c r="AD1453" i="9"/>
  <c r="AJ1453" i="9" s="1"/>
  <c r="AC1453" i="9"/>
  <c r="AH1452" i="9"/>
  <c r="AG1452" i="9"/>
  <c r="AF1452" i="9"/>
  <c r="AE1452" i="9"/>
  <c r="AK1452" i="9" s="1"/>
  <c r="AD1452" i="9"/>
  <c r="AC1452" i="9"/>
  <c r="AL1452" i="9" s="1"/>
  <c r="AH1451" i="9"/>
  <c r="AG1451" i="9"/>
  <c r="AF1451" i="9"/>
  <c r="AE1451" i="9"/>
  <c r="AD1451" i="9"/>
  <c r="AC1451" i="9"/>
  <c r="AI1451" i="9" s="1"/>
  <c r="AH1450" i="9"/>
  <c r="AG1450" i="9"/>
  <c r="AF1450" i="9"/>
  <c r="AE1450" i="9"/>
  <c r="AK1450" i="9" s="1"/>
  <c r="AD1450" i="9"/>
  <c r="AC1450" i="9"/>
  <c r="AH1449" i="9"/>
  <c r="AG1449" i="9"/>
  <c r="AF1449" i="9"/>
  <c r="AE1449" i="9"/>
  <c r="AD1449" i="9"/>
  <c r="AC1449" i="9"/>
  <c r="AL1449" i="9" s="1"/>
  <c r="AH1448" i="9"/>
  <c r="AG1448" i="9"/>
  <c r="AF1448" i="9"/>
  <c r="AE1448" i="9"/>
  <c r="AD1448" i="9"/>
  <c r="AC1448" i="9"/>
  <c r="AL1448" i="9" s="1"/>
  <c r="AH1447" i="9"/>
  <c r="AG1447" i="9"/>
  <c r="AF1447" i="9"/>
  <c r="AE1447" i="9"/>
  <c r="AD1447" i="9"/>
  <c r="AC1447" i="9"/>
  <c r="AL1447" i="9" s="1"/>
  <c r="AH1446" i="9"/>
  <c r="AG1446" i="9"/>
  <c r="AF1446" i="9"/>
  <c r="AE1446" i="9"/>
  <c r="AK1446" i="9" s="1"/>
  <c r="AD1446" i="9"/>
  <c r="AC1446" i="9"/>
  <c r="AH1445" i="9"/>
  <c r="AG1445" i="9"/>
  <c r="AF1445" i="9"/>
  <c r="AE1445" i="9"/>
  <c r="AD1445" i="9"/>
  <c r="AC1445" i="9"/>
  <c r="AL1445" i="9" s="1"/>
  <c r="AH1444" i="9"/>
  <c r="AG1444" i="9"/>
  <c r="AF1444" i="9"/>
  <c r="AE1444" i="9"/>
  <c r="AK1444" i="9" s="1"/>
  <c r="AD1444" i="9"/>
  <c r="AJ1444" i="9" s="1"/>
  <c r="AC1444" i="9"/>
  <c r="AL1444" i="9" s="1"/>
  <c r="AH1443" i="9"/>
  <c r="AG1443" i="9"/>
  <c r="AF1443" i="9"/>
  <c r="AE1443" i="9"/>
  <c r="AK1443" i="9" s="1"/>
  <c r="AD1443" i="9"/>
  <c r="AJ1443" i="9" s="1"/>
  <c r="AC1443" i="9"/>
  <c r="AI1443" i="9" s="1"/>
  <c r="AH1442" i="9"/>
  <c r="AG1442" i="9"/>
  <c r="AF1442" i="9"/>
  <c r="AE1442" i="9"/>
  <c r="AK1442" i="9" s="1"/>
  <c r="AD1442" i="9"/>
  <c r="AC1442" i="9"/>
  <c r="AI1442" i="9" s="1"/>
  <c r="AH1441" i="9"/>
  <c r="AG1441" i="9"/>
  <c r="AF1441" i="9"/>
  <c r="AE1441" i="9"/>
  <c r="AK1441" i="9" s="1"/>
  <c r="AD1441" i="9"/>
  <c r="AJ1441" i="9" s="1"/>
  <c r="AC1441" i="9"/>
  <c r="AL1441" i="9" s="1"/>
  <c r="AH1440" i="9"/>
  <c r="AG1440" i="9"/>
  <c r="AF1440" i="9"/>
  <c r="AE1440" i="9"/>
  <c r="AK1440" i="9" s="1"/>
  <c r="AD1440" i="9"/>
  <c r="AJ1440" i="9" s="1"/>
  <c r="AC1440" i="9"/>
  <c r="AL1440" i="9" s="1"/>
  <c r="AH1439" i="9"/>
  <c r="AG1439" i="9"/>
  <c r="AF1439" i="9"/>
  <c r="AE1439" i="9"/>
  <c r="AK1439" i="9" s="1"/>
  <c r="AD1439" i="9"/>
  <c r="AJ1439" i="9" s="1"/>
  <c r="AC1439" i="9"/>
  <c r="AI1439" i="9" s="1"/>
  <c r="AH1438" i="9"/>
  <c r="AG1438" i="9"/>
  <c r="AF1438" i="9"/>
  <c r="AE1438" i="9"/>
  <c r="AK1438" i="9" s="1"/>
  <c r="AD1438" i="9"/>
  <c r="AC1438" i="9"/>
  <c r="AH1437" i="9"/>
  <c r="AG1437" i="9"/>
  <c r="AF1437" i="9"/>
  <c r="AE1437" i="9"/>
  <c r="AK1437" i="9" s="1"/>
  <c r="AD1437" i="9"/>
  <c r="AC1437" i="9"/>
  <c r="AL1437" i="9" s="1"/>
  <c r="AH1436" i="9"/>
  <c r="AG1436" i="9"/>
  <c r="AF1436" i="9"/>
  <c r="AE1436" i="9"/>
  <c r="AK1436" i="9" s="1"/>
  <c r="AD1436" i="9"/>
  <c r="AJ1436" i="9" s="1"/>
  <c r="AC1436" i="9"/>
  <c r="AL1436" i="9" s="1"/>
  <c r="AH1435" i="9"/>
  <c r="AG1435" i="9"/>
  <c r="AF1435" i="9"/>
  <c r="AE1435" i="9"/>
  <c r="AD1435" i="9"/>
  <c r="AC1435" i="9"/>
  <c r="AL1435" i="9" s="1"/>
  <c r="AH1434" i="9"/>
  <c r="AG1434" i="9"/>
  <c r="AF1434" i="9"/>
  <c r="AE1434" i="9"/>
  <c r="AD1434" i="9"/>
  <c r="AC1434" i="9"/>
  <c r="AH1433" i="9"/>
  <c r="AG1433" i="9"/>
  <c r="AF1433" i="9"/>
  <c r="AE1433" i="9"/>
  <c r="AK1433" i="9" s="1"/>
  <c r="AD1433" i="9"/>
  <c r="AJ1433" i="9" s="1"/>
  <c r="AC1433" i="9"/>
  <c r="AL1433" i="9" s="1"/>
  <c r="AH1432" i="9"/>
  <c r="AG1432" i="9"/>
  <c r="AF1432" i="9"/>
  <c r="AE1432" i="9"/>
  <c r="AD1432" i="9"/>
  <c r="AC1432" i="9"/>
  <c r="AI1432" i="9" s="1"/>
  <c r="AH1431" i="9"/>
  <c r="AG1431" i="9"/>
  <c r="AF1431" i="9"/>
  <c r="AE1431" i="9"/>
  <c r="AK1431" i="9" s="1"/>
  <c r="AD1431" i="9"/>
  <c r="AJ1431" i="9" s="1"/>
  <c r="AC1431" i="9"/>
  <c r="AH1430" i="9"/>
  <c r="AG1430" i="9"/>
  <c r="AF1430" i="9"/>
  <c r="AE1430" i="9"/>
  <c r="AK1430" i="9" s="1"/>
  <c r="AD1430" i="9"/>
  <c r="AJ1430" i="9" s="1"/>
  <c r="AC1430" i="9"/>
  <c r="AH1429" i="9"/>
  <c r="AG1429" i="9"/>
  <c r="AF1429" i="9"/>
  <c r="AE1429" i="9"/>
  <c r="AD1429" i="9"/>
  <c r="AC1429" i="9"/>
  <c r="AL1429" i="9" s="1"/>
  <c r="AH1428" i="9"/>
  <c r="AG1428" i="9"/>
  <c r="AF1428" i="9"/>
  <c r="AE1428" i="9"/>
  <c r="AD1428" i="9"/>
  <c r="AJ1428" i="9" s="1"/>
  <c r="AC1428" i="9"/>
  <c r="AL1428" i="9" s="1"/>
  <c r="AH1427" i="9"/>
  <c r="AG1427" i="9"/>
  <c r="AF1427" i="9"/>
  <c r="AE1427" i="9"/>
  <c r="AK1427" i="9" s="1"/>
  <c r="AD1427" i="9"/>
  <c r="AC1427" i="9"/>
  <c r="AL1427" i="9" s="1"/>
  <c r="AH1426" i="9"/>
  <c r="AG1426" i="9"/>
  <c r="AF1426" i="9"/>
  <c r="AE1426" i="9"/>
  <c r="AK1426" i="9" s="1"/>
  <c r="AD1426" i="9"/>
  <c r="AC1426" i="9"/>
  <c r="AH1425" i="9"/>
  <c r="AG1425" i="9"/>
  <c r="AF1425" i="9"/>
  <c r="AE1425" i="9"/>
  <c r="AK1425" i="9" s="1"/>
  <c r="AD1425" i="9"/>
  <c r="AJ1425" i="9" s="1"/>
  <c r="AC1425" i="9"/>
  <c r="AL1425" i="9" s="1"/>
  <c r="AH1424" i="9"/>
  <c r="AG1424" i="9"/>
  <c r="AF1424" i="9"/>
  <c r="AI1424" i="9" s="1"/>
  <c r="AE1424" i="9"/>
  <c r="AD1424" i="9"/>
  <c r="AC1424" i="9"/>
  <c r="AL1424" i="9" s="1"/>
  <c r="AH1423" i="9"/>
  <c r="AG1423" i="9"/>
  <c r="AF1423" i="9"/>
  <c r="AE1423" i="9"/>
  <c r="AD1423" i="9"/>
  <c r="AC1423" i="9"/>
  <c r="AH1422" i="9"/>
  <c r="AG1422" i="9"/>
  <c r="AF1422" i="9"/>
  <c r="AE1422" i="9"/>
  <c r="AD1422" i="9"/>
  <c r="AC1422" i="9"/>
  <c r="AI1421" i="9"/>
  <c r="AH1421" i="9"/>
  <c r="AG1421" i="9"/>
  <c r="AJ1421" i="9" s="1"/>
  <c r="AF1421" i="9"/>
  <c r="AE1421" i="9"/>
  <c r="AK1421" i="9" s="1"/>
  <c r="AD1421" i="9"/>
  <c r="AC1421" i="9"/>
  <c r="AL1421" i="9" s="1"/>
  <c r="AH1420" i="9"/>
  <c r="AG1420" i="9"/>
  <c r="AF1420" i="9"/>
  <c r="AE1420" i="9"/>
  <c r="AD1420" i="9"/>
  <c r="AC1420" i="9"/>
  <c r="AL1420" i="9" s="1"/>
  <c r="AL1419" i="9"/>
  <c r="AH1419" i="9"/>
  <c r="AG1419" i="9"/>
  <c r="AF1419" i="9"/>
  <c r="AE1419" i="9"/>
  <c r="AD1419" i="9"/>
  <c r="AC1419" i="9"/>
  <c r="AH1418" i="9"/>
  <c r="AG1418" i="9"/>
  <c r="AF1418" i="9"/>
  <c r="AE1418" i="9"/>
  <c r="AD1418" i="9"/>
  <c r="AC1418" i="9"/>
  <c r="AH1417" i="9"/>
  <c r="AG1417" i="9"/>
  <c r="AF1417" i="9"/>
  <c r="AE1417" i="9"/>
  <c r="AD1417" i="9"/>
  <c r="AC1417" i="9"/>
  <c r="AL1417" i="9" s="1"/>
  <c r="AI1416" i="9"/>
  <c r="AM1416" i="9" s="1"/>
  <c r="AH1416" i="9"/>
  <c r="AG1416" i="9"/>
  <c r="AF1416" i="9"/>
  <c r="AE1416" i="9"/>
  <c r="AD1416" i="9"/>
  <c r="AC1416" i="9"/>
  <c r="AL1416" i="9" s="1"/>
  <c r="AH1415" i="9"/>
  <c r="AG1415" i="9"/>
  <c r="AF1415" i="9"/>
  <c r="AE1415" i="9"/>
  <c r="AD1415" i="9"/>
  <c r="AC1415" i="9"/>
  <c r="AI1415" i="9" s="1"/>
  <c r="AH1414" i="9"/>
  <c r="AG1414" i="9"/>
  <c r="AJ1414" i="9" s="1"/>
  <c r="AF1414" i="9"/>
  <c r="AE1414" i="9"/>
  <c r="AK1414" i="9" s="1"/>
  <c r="AD1414" i="9"/>
  <c r="AC1414" i="9"/>
  <c r="AH1413" i="9"/>
  <c r="AG1413" i="9"/>
  <c r="AF1413" i="9"/>
  <c r="AE1413" i="9"/>
  <c r="AD1413" i="9"/>
  <c r="AC1413" i="9"/>
  <c r="AH1412" i="9"/>
  <c r="AG1412" i="9"/>
  <c r="AF1412" i="9"/>
  <c r="AE1412" i="9"/>
  <c r="AK1412" i="9" s="1"/>
  <c r="AD1412" i="9"/>
  <c r="AJ1412" i="9" s="1"/>
  <c r="AC1412" i="9"/>
  <c r="AH1411" i="9"/>
  <c r="AG1411" i="9"/>
  <c r="AF1411" i="9"/>
  <c r="AE1411" i="9"/>
  <c r="AK1411" i="9" s="1"/>
  <c r="AD1411" i="9"/>
  <c r="AJ1411" i="9" s="1"/>
  <c r="AC1411" i="9"/>
  <c r="AL1411" i="9" s="1"/>
  <c r="AH1410" i="9"/>
  <c r="AG1410" i="9"/>
  <c r="AF1410" i="9"/>
  <c r="AE1410" i="9"/>
  <c r="AK1410" i="9" s="1"/>
  <c r="AD1410" i="9"/>
  <c r="AC1410" i="9"/>
  <c r="AH1409" i="9"/>
  <c r="AG1409" i="9"/>
  <c r="AF1409" i="9"/>
  <c r="AE1409" i="9"/>
  <c r="AD1409" i="9"/>
  <c r="AC1409" i="9"/>
  <c r="AL1409" i="9" s="1"/>
  <c r="AH1408" i="9"/>
  <c r="AG1408" i="9"/>
  <c r="AF1408" i="9"/>
  <c r="AE1408" i="9"/>
  <c r="AK1408" i="9" s="1"/>
  <c r="AD1408" i="9"/>
  <c r="AJ1408" i="9" s="1"/>
  <c r="AC1408" i="9"/>
  <c r="AL1408" i="9" s="1"/>
  <c r="AH1407" i="9"/>
  <c r="AG1407" i="9"/>
  <c r="AF1407" i="9"/>
  <c r="AE1407" i="9"/>
  <c r="AK1407" i="9" s="1"/>
  <c r="AD1407" i="9"/>
  <c r="AJ1407" i="9" s="1"/>
  <c r="AC1407" i="9"/>
  <c r="AH1406" i="9"/>
  <c r="AG1406" i="9"/>
  <c r="AF1406" i="9"/>
  <c r="AE1406" i="9"/>
  <c r="AD1406" i="9"/>
  <c r="AC1406" i="9"/>
  <c r="AH1405" i="9"/>
  <c r="AG1405" i="9"/>
  <c r="AF1405" i="9"/>
  <c r="AE1405" i="9"/>
  <c r="AD1405" i="9"/>
  <c r="AC1405" i="9"/>
  <c r="AL1405" i="9" s="1"/>
  <c r="AL1404" i="9"/>
  <c r="AH1404" i="9"/>
  <c r="AG1404" i="9"/>
  <c r="AF1404" i="9"/>
  <c r="AE1404" i="9"/>
  <c r="AD1404" i="9"/>
  <c r="AC1404" i="9"/>
  <c r="AI1404" i="9" s="1"/>
  <c r="AM1404" i="9" s="1"/>
  <c r="AH1403" i="9"/>
  <c r="AG1403" i="9"/>
  <c r="AF1403" i="9"/>
  <c r="AE1403" i="9"/>
  <c r="AD1403" i="9"/>
  <c r="AC1403" i="9"/>
  <c r="AL1403" i="9" s="1"/>
  <c r="AH1402" i="9"/>
  <c r="AG1402" i="9"/>
  <c r="AF1402" i="9"/>
  <c r="AE1402" i="9"/>
  <c r="AD1402" i="9"/>
  <c r="AC1402" i="9"/>
  <c r="AH1401" i="9"/>
  <c r="AG1401" i="9"/>
  <c r="AF1401" i="9"/>
  <c r="AE1401" i="9"/>
  <c r="AD1401" i="9"/>
  <c r="AC1401" i="9"/>
  <c r="AL1401" i="9" s="1"/>
  <c r="AH1400" i="9"/>
  <c r="AG1400" i="9"/>
  <c r="AF1400" i="9"/>
  <c r="AI1400" i="9" s="1"/>
  <c r="AE1400" i="9"/>
  <c r="AD1400" i="9"/>
  <c r="AC1400" i="9"/>
  <c r="AL1400" i="9" s="1"/>
  <c r="AH1399" i="9"/>
  <c r="AK1399" i="9" s="1"/>
  <c r="AG1399" i="9"/>
  <c r="AF1399" i="9"/>
  <c r="AE1399" i="9"/>
  <c r="AD1399" i="9"/>
  <c r="AC1399" i="9"/>
  <c r="AH1398" i="9"/>
  <c r="AG1398" i="9"/>
  <c r="AJ1398" i="9" s="1"/>
  <c r="AF1398" i="9"/>
  <c r="AE1398" i="9"/>
  <c r="AD1398" i="9"/>
  <c r="AC1398" i="9"/>
  <c r="AH1397" i="9"/>
  <c r="AG1397" i="9"/>
  <c r="AF1397" i="9"/>
  <c r="AE1397" i="9"/>
  <c r="AD1397" i="9"/>
  <c r="AC1397" i="9"/>
  <c r="AL1397" i="9" s="1"/>
  <c r="AH1396" i="9"/>
  <c r="AG1396" i="9"/>
  <c r="AF1396" i="9"/>
  <c r="AE1396" i="9"/>
  <c r="AK1396" i="9" s="1"/>
  <c r="AD1396" i="9"/>
  <c r="AJ1396" i="9" s="1"/>
  <c r="AC1396" i="9"/>
  <c r="AL1396" i="9" s="1"/>
  <c r="AH1395" i="9"/>
  <c r="AG1395" i="9"/>
  <c r="AF1395" i="9"/>
  <c r="AE1395" i="9"/>
  <c r="AK1395" i="9" s="1"/>
  <c r="AD1395" i="9"/>
  <c r="AJ1395" i="9" s="1"/>
  <c r="AC1395" i="9"/>
  <c r="AH1394" i="9"/>
  <c r="AG1394" i="9"/>
  <c r="AF1394" i="9"/>
  <c r="AE1394" i="9"/>
  <c r="AD1394" i="9"/>
  <c r="AC1394" i="9"/>
  <c r="AH1393" i="9"/>
  <c r="AG1393" i="9"/>
  <c r="AF1393" i="9"/>
  <c r="AE1393" i="9"/>
  <c r="AD1393" i="9"/>
  <c r="AJ1393" i="9" s="1"/>
  <c r="AC1393" i="9"/>
  <c r="AL1393" i="9" s="1"/>
  <c r="AH1392" i="9"/>
  <c r="AG1392" i="9"/>
  <c r="AF1392" i="9"/>
  <c r="AE1392" i="9"/>
  <c r="AD1392" i="9"/>
  <c r="AC1392" i="9"/>
  <c r="AL1392" i="9" s="1"/>
  <c r="AH1391" i="9"/>
  <c r="AG1391" i="9"/>
  <c r="AF1391" i="9"/>
  <c r="AE1391" i="9"/>
  <c r="AD1391" i="9"/>
  <c r="AC1391" i="9"/>
  <c r="AL1391" i="9" s="1"/>
  <c r="AH1390" i="9"/>
  <c r="AK1390" i="9" s="1"/>
  <c r="AG1390" i="9"/>
  <c r="AF1390" i="9"/>
  <c r="AE1390" i="9"/>
  <c r="AD1390" i="9"/>
  <c r="AJ1390" i="9" s="1"/>
  <c r="AC1390" i="9"/>
  <c r="AH1389" i="9"/>
  <c r="AG1389" i="9"/>
  <c r="AF1389" i="9"/>
  <c r="AE1389" i="9"/>
  <c r="AD1389" i="9"/>
  <c r="AC1389" i="9"/>
  <c r="AH1388" i="9"/>
  <c r="AG1388" i="9"/>
  <c r="AF1388" i="9"/>
  <c r="AI1388" i="9" s="1"/>
  <c r="AE1388" i="9"/>
  <c r="AK1388" i="9" s="1"/>
  <c r="AD1388" i="9"/>
  <c r="AJ1388" i="9" s="1"/>
  <c r="AC1388" i="9"/>
  <c r="AL1388" i="9" s="1"/>
  <c r="AH1387" i="9"/>
  <c r="AG1387" i="9"/>
  <c r="AF1387" i="9"/>
  <c r="AE1387" i="9"/>
  <c r="AK1387" i="9" s="1"/>
  <c r="AD1387" i="9"/>
  <c r="AJ1387" i="9" s="1"/>
  <c r="AC1387" i="9"/>
  <c r="AL1387" i="9" s="1"/>
  <c r="AH1386" i="9"/>
  <c r="AG1386" i="9"/>
  <c r="AF1386" i="9"/>
  <c r="AE1386" i="9"/>
  <c r="AD1386" i="9"/>
  <c r="AC1386" i="9"/>
  <c r="AH1385" i="9"/>
  <c r="AG1385" i="9"/>
  <c r="AF1385" i="9"/>
  <c r="AE1385" i="9"/>
  <c r="AD1385" i="9"/>
  <c r="AC1385" i="9"/>
  <c r="AL1385" i="9" s="1"/>
  <c r="AH1384" i="9"/>
  <c r="AG1384" i="9"/>
  <c r="AF1384" i="9"/>
  <c r="AE1384" i="9"/>
  <c r="AD1384" i="9"/>
  <c r="AC1384" i="9"/>
  <c r="AL1384" i="9" s="1"/>
  <c r="AH1383" i="9"/>
  <c r="AG1383" i="9"/>
  <c r="AF1383" i="9"/>
  <c r="AE1383" i="9"/>
  <c r="AD1383" i="9"/>
  <c r="AC1383" i="9"/>
  <c r="AH1382" i="9"/>
  <c r="AG1382" i="9"/>
  <c r="AF1382" i="9"/>
  <c r="AE1382" i="9"/>
  <c r="AD1382" i="9"/>
  <c r="AJ1382" i="9" s="1"/>
  <c r="AC1382" i="9"/>
  <c r="AJ1381" i="9"/>
  <c r="AH1381" i="9"/>
  <c r="AG1381" i="9"/>
  <c r="AF1381" i="9"/>
  <c r="AE1381" i="9"/>
  <c r="AK1381" i="9" s="1"/>
  <c r="AD1381" i="9"/>
  <c r="AC1381" i="9"/>
  <c r="AL1381" i="9" s="1"/>
  <c r="AH1380" i="9"/>
  <c r="AG1380" i="9"/>
  <c r="AF1380" i="9"/>
  <c r="AE1380" i="9"/>
  <c r="AD1380" i="9"/>
  <c r="AC1380" i="9"/>
  <c r="AI1380" i="9" s="1"/>
  <c r="AH1379" i="9"/>
  <c r="AG1379" i="9"/>
  <c r="AF1379" i="9"/>
  <c r="AE1379" i="9"/>
  <c r="AK1379" i="9" s="1"/>
  <c r="AD1379" i="9"/>
  <c r="AC1379" i="9"/>
  <c r="AH1378" i="9"/>
  <c r="AG1378" i="9"/>
  <c r="AF1378" i="9"/>
  <c r="AE1378" i="9"/>
  <c r="AD1378" i="9"/>
  <c r="AC1378" i="9"/>
  <c r="AH1377" i="9"/>
  <c r="AG1377" i="9"/>
  <c r="AF1377" i="9"/>
  <c r="AE1377" i="9"/>
  <c r="AD1377" i="9"/>
  <c r="AC1377" i="9"/>
  <c r="AL1377" i="9" s="1"/>
  <c r="AL1376" i="9"/>
  <c r="AH1376" i="9"/>
  <c r="AG1376" i="9"/>
  <c r="AF1376" i="9"/>
  <c r="AE1376" i="9"/>
  <c r="AD1376" i="9"/>
  <c r="AC1376" i="9"/>
  <c r="AH1375" i="9"/>
  <c r="AG1375" i="9"/>
  <c r="AF1375" i="9"/>
  <c r="AE1375" i="9"/>
  <c r="AD1375" i="9"/>
  <c r="AC1375" i="9"/>
  <c r="AL1375" i="9" s="1"/>
  <c r="AH1374" i="9"/>
  <c r="AG1374" i="9"/>
  <c r="AF1374" i="9"/>
  <c r="AE1374" i="9"/>
  <c r="AD1374" i="9"/>
  <c r="AC1374" i="9"/>
  <c r="AH1373" i="9"/>
  <c r="AG1373" i="9"/>
  <c r="AF1373" i="9"/>
  <c r="AE1373" i="9"/>
  <c r="AD1373" i="9"/>
  <c r="AC1373" i="9"/>
  <c r="AL1373" i="9" s="1"/>
  <c r="AH1372" i="9"/>
  <c r="AG1372" i="9"/>
  <c r="AF1372" i="9"/>
  <c r="AI1372" i="9" s="1"/>
  <c r="AM1372" i="9" s="1"/>
  <c r="AE1372" i="9"/>
  <c r="AD1372" i="9"/>
  <c r="AC1372" i="9"/>
  <c r="AL1372" i="9" s="1"/>
  <c r="AI1371" i="9"/>
  <c r="AM1371" i="9" s="1"/>
  <c r="AH1371" i="9"/>
  <c r="AG1371" i="9"/>
  <c r="AF1371" i="9"/>
  <c r="AE1371" i="9"/>
  <c r="AK1371" i="9" s="1"/>
  <c r="AD1371" i="9"/>
  <c r="AJ1371" i="9" s="1"/>
  <c r="AC1371" i="9"/>
  <c r="AL1371" i="9" s="1"/>
  <c r="AH1370" i="9"/>
  <c r="AG1370" i="9"/>
  <c r="AF1370" i="9"/>
  <c r="AE1370" i="9"/>
  <c r="AD1370" i="9"/>
  <c r="AC1370" i="9"/>
  <c r="AH1369" i="9"/>
  <c r="AG1369" i="9"/>
  <c r="AF1369" i="9"/>
  <c r="AI1369" i="9" s="1"/>
  <c r="AM1369" i="9" s="1"/>
  <c r="AE1369" i="9"/>
  <c r="AD1369" i="9"/>
  <c r="AC1369" i="9"/>
  <c r="AL1369" i="9" s="1"/>
  <c r="AL1368" i="9"/>
  <c r="AH1368" i="9"/>
  <c r="AG1368" i="9"/>
  <c r="AF1368" i="9"/>
  <c r="AE1368" i="9"/>
  <c r="AD1368" i="9"/>
  <c r="AC1368" i="9"/>
  <c r="AH1367" i="9"/>
  <c r="AG1367" i="9"/>
  <c r="AF1367" i="9"/>
  <c r="AE1367" i="9"/>
  <c r="AD1367" i="9"/>
  <c r="AC1367" i="9"/>
  <c r="AH1366" i="9"/>
  <c r="AG1366" i="9"/>
  <c r="AF1366" i="9"/>
  <c r="AE1366" i="9"/>
  <c r="AD1366" i="9"/>
  <c r="AJ1366" i="9" s="1"/>
  <c r="AC1366" i="9"/>
  <c r="AH1365" i="9"/>
  <c r="AG1365" i="9"/>
  <c r="AF1365" i="9"/>
  <c r="AE1365" i="9"/>
  <c r="AD1365" i="9"/>
  <c r="AC1365" i="9"/>
  <c r="AL1365" i="9" s="1"/>
  <c r="AH1364" i="9"/>
  <c r="AG1364" i="9"/>
  <c r="AF1364" i="9"/>
  <c r="AE1364" i="9"/>
  <c r="AD1364" i="9"/>
  <c r="AC1364" i="9"/>
  <c r="AH1363" i="9"/>
  <c r="AG1363" i="9"/>
  <c r="AF1363" i="9"/>
  <c r="AE1363" i="9"/>
  <c r="AD1363" i="9"/>
  <c r="AC1363" i="9"/>
  <c r="AH1362" i="9"/>
  <c r="AG1362" i="9"/>
  <c r="AF1362" i="9"/>
  <c r="AE1362" i="9"/>
  <c r="AD1362" i="9"/>
  <c r="AC1362" i="9"/>
  <c r="AH1361" i="9"/>
  <c r="AG1361" i="9"/>
  <c r="AF1361" i="9"/>
  <c r="AE1361" i="9"/>
  <c r="AK1361" i="9" s="1"/>
  <c r="AD1361" i="9"/>
  <c r="AJ1361" i="9" s="1"/>
  <c r="AC1361" i="9"/>
  <c r="AL1361" i="9" s="1"/>
  <c r="AH1360" i="9"/>
  <c r="AG1360" i="9"/>
  <c r="AF1360" i="9"/>
  <c r="AE1360" i="9"/>
  <c r="AD1360" i="9"/>
  <c r="AC1360" i="9"/>
  <c r="AI1360" i="9" s="1"/>
  <c r="AH1359" i="9"/>
  <c r="AG1359" i="9"/>
  <c r="AF1359" i="9"/>
  <c r="AE1359" i="9"/>
  <c r="AD1359" i="9"/>
  <c r="AC1359" i="9"/>
  <c r="AL1359" i="9" s="1"/>
  <c r="AH1358" i="9"/>
  <c r="AG1358" i="9"/>
  <c r="AF1358" i="9"/>
  <c r="AE1358" i="9"/>
  <c r="AD1358" i="9"/>
  <c r="AC1358" i="9"/>
  <c r="AH1357" i="9"/>
  <c r="AG1357" i="9"/>
  <c r="AF1357" i="9"/>
  <c r="AE1357" i="9"/>
  <c r="AD1357" i="9"/>
  <c r="AC1357" i="9"/>
  <c r="AL1357" i="9" s="1"/>
  <c r="AH1356" i="9"/>
  <c r="AG1356" i="9"/>
  <c r="AF1356" i="9"/>
  <c r="AE1356" i="9"/>
  <c r="AK1356" i="9" s="1"/>
  <c r="AD1356" i="9"/>
  <c r="AJ1356" i="9" s="1"/>
  <c r="AC1356" i="9"/>
  <c r="AI1356" i="9" s="1"/>
  <c r="AH1355" i="9"/>
  <c r="AG1355" i="9"/>
  <c r="AF1355" i="9"/>
  <c r="AE1355" i="9"/>
  <c r="AK1355" i="9" s="1"/>
  <c r="AD1355" i="9"/>
  <c r="AJ1355" i="9" s="1"/>
  <c r="AC1355" i="9"/>
  <c r="AH1354" i="9"/>
  <c r="AG1354" i="9"/>
  <c r="AF1354" i="9"/>
  <c r="AE1354" i="9"/>
  <c r="AK1354" i="9" s="1"/>
  <c r="AD1354" i="9"/>
  <c r="AJ1354" i="9" s="1"/>
  <c r="AC1354" i="9"/>
  <c r="AL1354" i="9" s="1"/>
  <c r="AH1353" i="9"/>
  <c r="AG1353" i="9"/>
  <c r="AF1353" i="9"/>
  <c r="AE1353" i="9"/>
  <c r="AK1353" i="9" s="1"/>
  <c r="AD1353" i="9"/>
  <c r="AJ1353" i="9" s="1"/>
  <c r="AC1353" i="9"/>
  <c r="AL1353" i="9" s="1"/>
  <c r="AH1352" i="9"/>
  <c r="AG1352" i="9"/>
  <c r="AF1352" i="9"/>
  <c r="AE1352" i="9"/>
  <c r="AD1352" i="9"/>
  <c r="AC1352" i="9"/>
  <c r="AL1352" i="9" s="1"/>
  <c r="AH1351" i="9"/>
  <c r="AG1351" i="9"/>
  <c r="AF1351" i="9"/>
  <c r="AE1351" i="9"/>
  <c r="AD1351" i="9"/>
  <c r="AC1351" i="9"/>
  <c r="AH1350" i="9"/>
  <c r="AG1350" i="9"/>
  <c r="AF1350" i="9"/>
  <c r="AE1350" i="9"/>
  <c r="AD1350" i="9"/>
  <c r="AC1350" i="9"/>
  <c r="AL1350" i="9" s="1"/>
  <c r="AH1349" i="9"/>
  <c r="AG1349" i="9"/>
  <c r="AF1349" i="9"/>
  <c r="AE1349" i="9"/>
  <c r="AD1349" i="9"/>
  <c r="AC1349" i="9"/>
  <c r="AL1349" i="9" s="1"/>
  <c r="AH1348" i="9"/>
  <c r="AG1348" i="9"/>
  <c r="AF1348" i="9"/>
  <c r="AE1348" i="9"/>
  <c r="AD1348" i="9"/>
  <c r="AC1348" i="9"/>
  <c r="AH1347" i="9"/>
  <c r="AG1347" i="9"/>
  <c r="AJ1347" i="9" s="1"/>
  <c r="AF1347" i="9"/>
  <c r="AE1347" i="9"/>
  <c r="AD1347" i="9"/>
  <c r="AC1347" i="9"/>
  <c r="AH1346" i="9"/>
  <c r="AG1346" i="9"/>
  <c r="AF1346" i="9"/>
  <c r="AE1346" i="9"/>
  <c r="AD1346" i="9"/>
  <c r="AJ1346" i="9" s="1"/>
  <c r="AC1346" i="9"/>
  <c r="AL1346" i="9" s="1"/>
  <c r="AH1345" i="9"/>
  <c r="AG1345" i="9"/>
  <c r="AF1345" i="9"/>
  <c r="AE1345" i="9"/>
  <c r="AD1345" i="9"/>
  <c r="AC1345" i="9"/>
  <c r="AL1345" i="9" s="1"/>
  <c r="AH1344" i="9"/>
  <c r="AG1344" i="9"/>
  <c r="AF1344" i="9"/>
  <c r="AE1344" i="9"/>
  <c r="AD1344" i="9"/>
  <c r="AC1344" i="9"/>
  <c r="AL1344" i="9" s="1"/>
  <c r="AH1343" i="9"/>
  <c r="AG1343" i="9"/>
  <c r="AF1343" i="9"/>
  <c r="AE1343" i="9"/>
  <c r="AD1343" i="9"/>
  <c r="AC1343" i="9"/>
  <c r="AL1343" i="9" s="1"/>
  <c r="AH1342" i="9"/>
  <c r="AG1342" i="9"/>
  <c r="AF1342" i="9"/>
  <c r="AE1342" i="9"/>
  <c r="AD1342" i="9"/>
  <c r="AC1342" i="9"/>
  <c r="AL1342" i="9" s="1"/>
  <c r="AH1341" i="9"/>
  <c r="AG1341" i="9"/>
  <c r="AF1341" i="9"/>
  <c r="AE1341" i="9"/>
  <c r="AD1341" i="9"/>
  <c r="AC1341" i="9"/>
  <c r="AL1341" i="9" s="1"/>
  <c r="AH1340" i="9"/>
  <c r="AG1340" i="9"/>
  <c r="AF1340" i="9"/>
  <c r="AE1340" i="9"/>
  <c r="AK1340" i="9" s="1"/>
  <c r="AD1340" i="9"/>
  <c r="AJ1340" i="9" s="1"/>
  <c r="AC1340" i="9"/>
  <c r="AH1339" i="9"/>
  <c r="AG1339" i="9"/>
  <c r="AF1339" i="9"/>
  <c r="AI1339" i="9" s="1"/>
  <c r="AE1339" i="9"/>
  <c r="AD1339" i="9"/>
  <c r="AJ1339" i="9" s="1"/>
  <c r="AC1339" i="9"/>
  <c r="AL1339" i="9" s="1"/>
  <c r="AH1338" i="9"/>
  <c r="AG1338" i="9"/>
  <c r="AF1338" i="9"/>
  <c r="AE1338" i="9"/>
  <c r="AD1338" i="9"/>
  <c r="AC1338" i="9"/>
  <c r="AL1338" i="9" s="1"/>
  <c r="AH1337" i="9"/>
  <c r="AG1337" i="9"/>
  <c r="AF1337" i="9"/>
  <c r="AE1337" i="9"/>
  <c r="AD1337" i="9"/>
  <c r="AC1337" i="9"/>
  <c r="AL1337" i="9" s="1"/>
  <c r="AH1336" i="9"/>
  <c r="AG1336" i="9"/>
  <c r="AJ1336" i="9" s="1"/>
  <c r="AF1336" i="9"/>
  <c r="AE1336" i="9"/>
  <c r="AK1336" i="9" s="1"/>
  <c r="AD1336" i="9"/>
  <c r="AC1336" i="9"/>
  <c r="AH1335" i="9"/>
  <c r="AG1335" i="9"/>
  <c r="AF1335" i="9"/>
  <c r="AE1335" i="9"/>
  <c r="AD1335" i="9"/>
  <c r="AC1335" i="9"/>
  <c r="AL1335" i="9" s="1"/>
  <c r="AH1334" i="9"/>
  <c r="AG1334" i="9"/>
  <c r="AF1334" i="9"/>
  <c r="AE1334" i="9"/>
  <c r="AK1334" i="9" s="1"/>
  <c r="AD1334" i="9"/>
  <c r="AJ1334" i="9" s="1"/>
  <c r="AC1334" i="9"/>
  <c r="AL1334" i="9" s="1"/>
  <c r="AH1333" i="9"/>
  <c r="AG1333" i="9"/>
  <c r="AF1333" i="9"/>
  <c r="AE1333" i="9"/>
  <c r="AK1333" i="9" s="1"/>
  <c r="AD1333" i="9"/>
  <c r="AJ1333" i="9" s="1"/>
  <c r="AC1333" i="9"/>
  <c r="AH1332" i="9"/>
  <c r="AG1332" i="9"/>
  <c r="AF1332" i="9"/>
  <c r="AE1332" i="9"/>
  <c r="AK1332" i="9" s="1"/>
  <c r="AD1332" i="9"/>
  <c r="AJ1332" i="9" s="1"/>
  <c r="AC1332" i="9"/>
  <c r="AH1331" i="9"/>
  <c r="AG1331" i="9"/>
  <c r="AF1331" i="9"/>
  <c r="AI1331" i="9" s="1"/>
  <c r="AE1331" i="9"/>
  <c r="AK1331" i="9" s="1"/>
  <c r="AD1331" i="9"/>
  <c r="AC1331" i="9"/>
  <c r="AL1331" i="9" s="1"/>
  <c r="AH1330" i="9"/>
  <c r="AG1330" i="9"/>
  <c r="AF1330" i="9"/>
  <c r="AE1330" i="9"/>
  <c r="AK1330" i="9" s="1"/>
  <c r="AD1330" i="9"/>
  <c r="AJ1330" i="9" s="1"/>
  <c r="AC1330" i="9"/>
  <c r="AL1330" i="9" s="1"/>
  <c r="AH1329" i="9"/>
  <c r="AG1329" i="9"/>
  <c r="AF1329" i="9"/>
  <c r="AE1329" i="9"/>
  <c r="AD1329" i="9"/>
  <c r="AC1329" i="9"/>
  <c r="AH1328" i="9"/>
  <c r="AG1328" i="9"/>
  <c r="AF1328" i="9"/>
  <c r="AE1328" i="9"/>
  <c r="AK1328" i="9" s="1"/>
  <c r="AD1328" i="9"/>
  <c r="AJ1328" i="9" s="1"/>
  <c r="AC1328" i="9"/>
  <c r="AH1327" i="9"/>
  <c r="AG1327" i="9"/>
  <c r="AF1327" i="9"/>
  <c r="AE1327" i="9"/>
  <c r="AK1327" i="9" s="1"/>
  <c r="AD1327" i="9"/>
  <c r="AJ1327" i="9" s="1"/>
  <c r="AC1327" i="9"/>
  <c r="AL1327" i="9" s="1"/>
  <c r="AH1326" i="9"/>
  <c r="AG1326" i="9"/>
  <c r="AF1326" i="9"/>
  <c r="AE1326" i="9"/>
  <c r="AD1326" i="9"/>
  <c r="AC1326" i="9"/>
  <c r="AL1326" i="9" s="1"/>
  <c r="AH1325" i="9"/>
  <c r="AG1325" i="9"/>
  <c r="AF1325" i="9"/>
  <c r="AE1325" i="9"/>
  <c r="AD1325" i="9"/>
  <c r="AC1325" i="9"/>
  <c r="AL1325" i="9" s="1"/>
  <c r="AH1324" i="9"/>
  <c r="AG1324" i="9"/>
  <c r="AF1324" i="9"/>
  <c r="AE1324" i="9"/>
  <c r="AD1324" i="9"/>
  <c r="AJ1324" i="9" s="1"/>
  <c r="AC1324" i="9"/>
  <c r="AH1323" i="9"/>
  <c r="AG1323" i="9"/>
  <c r="AF1323" i="9"/>
  <c r="AE1323" i="9"/>
  <c r="AD1323" i="9"/>
  <c r="AC1323" i="9"/>
  <c r="AL1323" i="9" s="1"/>
  <c r="AH1322" i="9"/>
  <c r="AG1322" i="9"/>
  <c r="AF1322" i="9"/>
  <c r="AE1322" i="9"/>
  <c r="AD1322" i="9"/>
  <c r="AC1322" i="9"/>
  <c r="AL1322" i="9" s="1"/>
  <c r="AH1321" i="9"/>
  <c r="AG1321" i="9"/>
  <c r="AF1321" i="9"/>
  <c r="AE1321" i="9"/>
  <c r="AD1321" i="9"/>
  <c r="AC1321" i="9"/>
  <c r="AH1320" i="9"/>
  <c r="AG1320" i="9"/>
  <c r="AF1320" i="9"/>
  <c r="AE1320" i="9"/>
  <c r="AD1320" i="9"/>
  <c r="AJ1320" i="9" s="1"/>
  <c r="AC1320" i="9"/>
  <c r="AH1319" i="9"/>
  <c r="AG1319" i="9"/>
  <c r="AF1319" i="9"/>
  <c r="AE1319" i="9"/>
  <c r="AK1319" i="9" s="1"/>
  <c r="AD1319" i="9"/>
  <c r="AJ1319" i="9" s="1"/>
  <c r="AC1319" i="9"/>
  <c r="AL1319" i="9" s="1"/>
  <c r="AL1318" i="9"/>
  <c r="AH1318" i="9"/>
  <c r="AG1318" i="9"/>
  <c r="AF1318" i="9"/>
  <c r="AE1318" i="9"/>
  <c r="AK1318" i="9" s="1"/>
  <c r="AD1318" i="9"/>
  <c r="AC1318" i="9"/>
  <c r="AH1317" i="9"/>
  <c r="AG1317" i="9"/>
  <c r="AF1317" i="9"/>
  <c r="AE1317" i="9"/>
  <c r="AD1317" i="9"/>
  <c r="AC1317" i="9"/>
  <c r="AH1316" i="9"/>
  <c r="AG1316" i="9"/>
  <c r="AF1316" i="9"/>
  <c r="AE1316" i="9"/>
  <c r="AD1316" i="9"/>
  <c r="AC1316" i="9"/>
  <c r="AH1315" i="9"/>
  <c r="AG1315" i="9"/>
  <c r="AF1315" i="9"/>
  <c r="AE1315" i="9"/>
  <c r="AK1315" i="9" s="1"/>
  <c r="AD1315" i="9"/>
  <c r="AJ1315" i="9" s="1"/>
  <c r="AC1315" i="9"/>
  <c r="AL1315" i="9" s="1"/>
  <c r="AH1314" i="9"/>
  <c r="AG1314" i="9"/>
  <c r="AF1314" i="9"/>
  <c r="AE1314" i="9"/>
  <c r="AD1314" i="9"/>
  <c r="AC1314" i="9"/>
  <c r="AL1314" i="9" s="1"/>
  <c r="AH1313" i="9"/>
  <c r="AG1313" i="9"/>
  <c r="AF1313" i="9"/>
  <c r="AE1313" i="9"/>
  <c r="AK1313" i="9" s="1"/>
  <c r="AD1313" i="9"/>
  <c r="AC1313" i="9"/>
  <c r="AL1313" i="9" s="1"/>
  <c r="AH1312" i="9"/>
  <c r="AG1312" i="9"/>
  <c r="AF1312" i="9"/>
  <c r="AE1312" i="9"/>
  <c r="AK1312" i="9" s="1"/>
  <c r="AD1312" i="9"/>
  <c r="AJ1312" i="9" s="1"/>
  <c r="AC1312" i="9"/>
  <c r="AH1311" i="9"/>
  <c r="AG1311" i="9"/>
  <c r="AF1311" i="9"/>
  <c r="AE1311" i="9"/>
  <c r="AD1311" i="9"/>
  <c r="AJ1311" i="9" s="1"/>
  <c r="AC1311" i="9"/>
  <c r="AL1311" i="9" s="1"/>
  <c r="AH1310" i="9"/>
  <c r="AG1310" i="9"/>
  <c r="AF1310" i="9"/>
  <c r="AE1310" i="9"/>
  <c r="AD1310" i="9"/>
  <c r="AJ1310" i="9" s="1"/>
  <c r="AC1310" i="9"/>
  <c r="AL1310" i="9" s="1"/>
  <c r="AH1309" i="9"/>
  <c r="AG1309" i="9"/>
  <c r="AF1309" i="9"/>
  <c r="AE1309" i="9"/>
  <c r="AD1309" i="9"/>
  <c r="AC1309" i="9"/>
  <c r="AL1309" i="9" s="1"/>
  <c r="AH1308" i="9"/>
  <c r="AG1308" i="9"/>
  <c r="AF1308" i="9"/>
  <c r="AE1308" i="9"/>
  <c r="AK1308" i="9" s="1"/>
  <c r="AD1308" i="9"/>
  <c r="AC1308" i="9"/>
  <c r="AH1307" i="9"/>
  <c r="AG1307" i="9"/>
  <c r="AF1307" i="9"/>
  <c r="AE1307" i="9"/>
  <c r="AK1307" i="9" s="1"/>
  <c r="AD1307" i="9"/>
  <c r="AJ1307" i="9" s="1"/>
  <c r="AC1307" i="9"/>
  <c r="AL1307" i="9" s="1"/>
  <c r="AH1306" i="9"/>
  <c r="AG1306" i="9"/>
  <c r="AF1306" i="9"/>
  <c r="AE1306" i="9"/>
  <c r="AK1306" i="9" s="1"/>
  <c r="AD1306" i="9"/>
  <c r="AC1306" i="9"/>
  <c r="AL1306" i="9" s="1"/>
  <c r="AH1305" i="9"/>
  <c r="AG1305" i="9"/>
  <c r="AF1305" i="9"/>
  <c r="AE1305" i="9"/>
  <c r="AD1305" i="9"/>
  <c r="AC1305" i="9"/>
  <c r="AI1305" i="9" s="1"/>
  <c r="AH1304" i="9"/>
  <c r="AG1304" i="9"/>
  <c r="AF1304" i="9"/>
  <c r="AE1304" i="9"/>
  <c r="AD1304" i="9"/>
  <c r="AJ1304" i="9" s="1"/>
  <c r="AC1304" i="9"/>
  <c r="AH1303" i="9"/>
  <c r="AG1303" i="9"/>
  <c r="AF1303" i="9"/>
  <c r="AE1303" i="9"/>
  <c r="AK1303" i="9" s="1"/>
  <c r="AD1303" i="9"/>
  <c r="AC1303" i="9"/>
  <c r="AL1303" i="9" s="1"/>
  <c r="AH1302" i="9"/>
  <c r="AG1302" i="9"/>
  <c r="AF1302" i="9"/>
  <c r="AI1302" i="9" s="1"/>
  <c r="AE1302" i="9"/>
  <c r="AD1302" i="9"/>
  <c r="AJ1302" i="9" s="1"/>
  <c r="AC1302" i="9"/>
  <c r="AL1302" i="9" s="1"/>
  <c r="AH1301" i="9"/>
  <c r="AG1301" i="9"/>
  <c r="AF1301" i="9"/>
  <c r="AE1301" i="9"/>
  <c r="AK1301" i="9" s="1"/>
  <c r="AD1301" i="9"/>
  <c r="AJ1301" i="9" s="1"/>
  <c r="AC1301" i="9"/>
  <c r="AH1300" i="9"/>
  <c r="AG1300" i="9"/>
  <c r="AF1300" i="9"/>
  <c r="AE1300" i="9"/>
  <c r="AK1300" i="9" s="1"/>
  <c r="AD1300" i="9"/>
  <c r="AJ1300" i="9" s="1"/>
  <c r="AC1300" i="9"/>
  <c r="AH1299" i="9"/>
  <c r="AG1299" i="9"/>
  <c r="AF1299" i="9"/>
  <c r="AE1299" i="9"/>
  <c r="AD1299" i="9"/>
  <c r="AC1299" i="9"/>
  <c r="AL1299" i="9" s="1"/>
  <c r="AH1298" i="9"/>
  <c r="AG1298" i="9"/>
  <c r="AF1298" i="9"/>
  <c r="AE1298" i="9"/>
  <c r="AD1298" i="9"/>
  <c r="AC1298" i="9"/>
  <c r="AL1298" i="9" s="1"/>
  <c r="AH1297" i="9"/>
  <c r="AG1297" i="9"/>
  <c r="AF1297" i="9"/>
  <c r="AE1297" i="9"/>
  <c r="AD1297" i="9"/>
  <c r="AC1297" i="9"/>
  <c r="AL1297" i="9" s="1"/>
  <c r="AH1296" i="9"/>
  <c r="AG1296" i="9"/>
  <c r="AF1296" i="9"/>
  <c r="AE1296" i="9"/>
  <c r="AK1296" i="9" s="1"/>
  <c r="AD1296" i="9"/>
  <c r="AC1296" i="9"/>
  <c r="AH1295" i="9"/>
  <c r="AG1295" i="9"/>
  <c r="AJ1295" i="9" s="1"/>
  <c r="AF1295" i="9"/>
  <c r="AE1295" i="9"/>
  <c r="AD1295" i="9"/>
  <c r="AC1295" i="9"/>
  <c r="AL1295" i="9" s="1"/>
  <c r="AH1294" i="9"/>
  <c r="AG1294" i="9"/>
  <c r="AF1294" i="9"/>
  <c r="AE1294" i="9"/>
  <c r="AD1294" i="9"/>
  <c r="AC1294" i="9"/>
  <c r="AL1294" i="9" s="1"/>
  <c r="AH1293" i="9"/>
  <c r="AG1293" i="9"/>
  <c r="AF1293" i="9"/>
  <c r="AE1293" i="9"/>
  <c r="AD1293" i="9"/>
  <c r="AC1293" i="9"/>
  <c r="AL1293" i="9" s="1"/>
  <c r="AH1292" i="9"/>
  <c r="AG1292" i="9"/>
  <c r="AF1292" i="9"/>
  <c r="AE1292" i="9"/>
  <c r="AK1292" i="9" s="1"/>
  <c r="AD1292" i="9"/>
  <c r="AJ1292" i="9" s="1"/>
  <c r="AC1292" i="9"/>
  <c r="AH1291" i="9"/>
  <c r="AG1291" i="9"/>
  <c r="AF1291" i="9"/>
  <c r="AE1291" i="9"/>
  <c r="AD1291" i="9"/>
  <c r="AC1291" i="9"/>
  <c r="AL1291" i="9" s="1"/>
  <c r="AH1290" i="9"/>
  <c r="AG1290" i="9"/>
  <c r="AF1290" i="9"/>
  <c r="AE1290" i="9"/>
  <c r="AD1290" i="9"/>
  <c r="AC1290" i="9"/>
  <c r="AL1290" i="9" s="1"/>
  <c r="AH1289" i="9"/>
  <c r="AG1289" i="9"/>
  <c r="AF1289" i="9"/>
  <c r="AE1289" i="9"/>
  <c r="AD1289" i="9"/>
  <c r="AC1289" i="9"/>
  <c r="AH1288" i="9"/>
  <c r="AG1288" i="9"/>
  <c r="AF1288" i="9"/>
  <c r="AE1288" i="9"/>
  <c r="AD1288" i="9"/>
  <c r="AC1288" i="9"/>
  <c r="AH1287" i="9"/>
  <c r="AG1287" i="9"/>
  <c r="AF1287" i="9"/>
  <c r="AE1287" i="9"/>
  <c r="AD1287" i="9"/>
  <c r="AC1287" i="9"/>
  <c r="AL1287" i="9" s="1"/>
  <c r="AH1286" i="9"/>
  <c r="AG1286" i="9"/>
  <c r="AF1286" i="9"/>
  <c r="AE1286" i="9"/>
  <c r="AD1286" i="9"/>
  <c r="AC1286" i="9"/>
  <c r="AL1286" i="9" s="1"/>
  <c r="AH1285" i="9"/>
  <c r="AG1285" i="9"/>
  <c r="AF1285" i="9"/>
  <c r="AE1285" i="9"/>
  <c r="AD1285" i="9"/>
  <c r="AC1285" i="9"/>
  <c r="AH1284" i="9"/>
  <c r="AG1284" i="9"/>
  <c r="AF1284" i="9"/>
  <c r="AE1284" i="9"/>
  <c r="AD1284" i="9"/>
  <c r="AC1284" i="9"/>
  <c r="AH1283" i="9"/>
  <c r="AG1283" i="9"/>
  <c r="AF1283" i="9"/>
  <c r="AE1283" i="9"/>
  <c r="AD1283" i="9"/>
  <c r="AJ1283" i="9" s="1"/>
  <c r="AC1283" i="9"/>
  <c r="AL1283" i="9" s="1"/>
  <c r="AH1282" i="9"/>
  <c r="AG1282" i="9"/>
  <c r="AF1282" i="9"/>
  <c r="AE1282" i="9"/>
  <c r="AK1282" i="9" s="1"/>
  <c r="AD1282" i="9"/>
  <c r="AJ1282" i="9" s="1"/>
  <c r="AC1282" i="9"/>
  <c r="AL1282" i="9" s="1"/>
  <c r="AH1281" i="9"/>
  <c r="AG1281" i="9"/>
  <c r="AF1281" i="9"/>
  <c r="AE1281" i="9"/>
  <c r="AK1281" i="9" s="1"/>
  <c r="AD1281" i="9"/>
  <c r="AJ1281" i="9" s="1"/>
  <c r="AC1281" i="9"/>
  <c r="AL1281" i="9" s="1"/>
  <c r="AH1280" i="9"/>
  <c r="AG1280" i="9"/>
  <c r="AF1280" i="9"/>
  <c r="AE1280" i="9"/>
  <c r="AK1280" i="9" s="1"/>
  <c r="AD1280" i="9"/>
  <c r="AJ1280" i="9" s="1"/>
  <c r="AC1280" i="9"/>
  <c r="AH1279" i="9"/>
  <c r="AG1279" i="9"/>
  <c r="AF1279" i="9"/>
  <c r="AE1279" i="9"/>
  <c r="AD1279" i="9"/>
  <c r="AJ1279" i="9" s="1"/>
  <c r="AC1279" i="9"/>
  <c r="AL1279" i="9" s="1"/>
  <c r="AH1278" i="9"/>
  <c r="AG1278" i="9"/>
  <c r="AF1278" i="9"/>
  <c r="AE1278" i="9"/>
  <c r="AK1278" i="9" s="1"/>
  <c r="AD1278" i="9"/>
  <c r="AJ1278" i="9" s="1"/>
  <c r="AC1278" i="9"/>
  <c r="AL1278" i="9" s="1"/>
  <c r="AH1277" i="9"/>
  <c r="AG1277" i="9"/>
  <c r="AF1277" i="9"/>
  <c r="AE1277" i="9"/>
  <c r="AD1277" i="9"/>
  <c r="AC1277" i="9"/>
  <c r="AL1277" i="9" s="1"/>
  <c r="AH1276" i="9"/>
  <c r="AG1276" i="9"/>
  <c r="AJ1276" i="9" s="1"/>
  <c r="AF1276" i="9"/>
  <c r="AE1276" i="9"/>
  <c r="AK1276" i="9" s="1"/>
  <c r="AD1276" i="9"/>
  <c r="AC1276" i="9"/>
  <c r="AH1275" i="9"/>
  <c r="AG1275" i="9"/>
  <c r="AF1275" i="9"/>
  <c r="AE1275" i="9"/>
  <c r="AD1275" i="9"/>
  <c r="AC1275" i="9"/>
  <c r="AL1275" i="9" s="1"/>
  <c r="AH1274" i="9"/>
  <c r="AG1274" i="9"/>
  <c r="AF1274" i="9"/>
  <c r="AE1274" i="9"/>
  <c r="AK1274" i="9" s="1"/>
  <c r="AD1274" i="9"/>
  <c r="AC1274" i="9"/>
  <c r="AL1274" i="9" s="1"/>
  <c r="AH1273" i="9"/>
  <c r="AG1273" i="9"/>
  <c r="AF1273" i="9"/>
  <c r="AE1273" i="9"/>
  <c r="AD1273" i="9"/>
  <c r="AC1273" i="9"/>
  <c r="AI1273" i="9" s="1"/>
  <c r="AH1272" i="9"/>
  <c r="AG1272" i="9"/>
  <c r="AF1272" i="9"/>
  <c r="AE1272" i="9"/>
  <c r="AD1272" i="9"/>
  <c r="AC1272" i="9"/>
  <c r="AH1271" i="9"/>
  <c r="AG1271" i="9"/>
  <c r="AF1271" i="9"/>
  <c r="AE1271" i="9"/>
  <c r="AK1271" i="9" s="1"/>
  <c r="AD1271" i="9"/>
  <c r="AC1271" i="9"/>
  <c r="AL1271" i="9" s="1"/>
  <c r="AH1270" i="9"/>
  <c r="AG1270" i="9"/>
  <c r="AF1270" i="9"/>
  <c r="AE1270" i="9"/>
  <c r="AD1270" i="9"/>
  <c r="AC1270" i="9"/>
  <c r="AL1270" i="9" s="1"/>
  <c r="AH1269" i="9"/>
  <c r="AG1269" i="9"/>
  <c r="AF1269" i="9"/>
  <c r="AE1269" i="9"/>
  <c r="AD1269" i="9"/>
  <c r="AC1269" i="9"/>
  <c r="AH1268" i="9"/>
  <c r="AG1268" i="9"/>
  <c r="AF1268" i="9"/>
  <c r="AE1268" i="9"/>
  <c r="AD1268" i="9"/>
  <c r="AJ1268" i="9" s="1"/>
  <c r="AC1268" i="9"/>
  <c r="AL1268" i="9" s="1"/>
  <c r="AH1267" i="9"/>
  <c r="AG1267" i="9"/>
  <c r="AF1267" i="9"/>
  <c r="AE1267" i="9"/>
  <c r="AK1267" i="9" s="1"/>
  <c r="AD1267" i="9"/>
  <c r="AJ1267" i="9" s="1"/>
  <c r="AC1267" i="9"/>
  <c r="AL1267" i="9" s="1"/>
  <c r="AH1266" i="9"/>
  <c r="AK1266" i="9" s="1"/>
  <c r="AG1266" i="9"/>
  <c r="AF1266" i="9"/>
  <c r="AE1266" i="9"/>
  <c r="AD1266" i="9"/>
  <c r="AC1266" i="9"/>
  <c r="AH1265" i="9"/>
  <c r="AG1265" i="9"/>
  <c r="AF1265" i="9"/>
  <c r="AE1265" i="9"/>
  <c r="AK1265" i="9" s="1"/>
  <c r="AD1265" i="9"/>
  <c r="AJ1265" i="9" s="1"/>
  <c r="AC1265" i="9"/>
  <c r="AH1264" i="9"/>
  <c r="AG1264" i="9"/>
  <c r="AF1264" i="9"/>
  <c r="AE1264" i="9"/>
  <c r="AD1264" i="9"/>
  <c r="AJ1264" i="9" s="1"/>
  <c r="AC1264" i="9"/>
  <c r="AL1264" i="9" s="1"/>
  <c r="AH1263" i="9"/>
  <c r="AG1263" i="9"/>
  <c r="AF1263" i="9"/>
  <c r="AI1263" i="9" s="1"/>
  <c r="AE1263" i="9"/>
  <c r="AK1263" i="9" s="1"/>
  <c r="AD1263" i="9"/>
  <c r="AC1263" i="9"/>
  <c r="AL1263" i="9" s="1"/>
  <c r="AL1262" i="9"/>
  <c r="AH1262" i="9"/>
  <c r="AG1262" i="9"/>
  <c r="AF1262" i="9"/>
  <c r="AE1262" i="9"/>
  <c r="AD1262" i="9"/>
  <c r="AJ1262" i="9" s="1"/>
  <c r="AC1262" i="9"/>
  <c r="AH1261" i="9"/>
  <c r="AG1261" i="9"/>
  <c r="AF1261" i="9"/>
  <c r="AE1261" i="9"/>
  <c r="AK1261" i="9" s="1"/>
  <c r="AD1261" i="9"/>
  <c r="AJ1261" i="9" s="1"/>
  <c r="AC1261" i="9"/>
  <c r="AH1260" i="9"/>
  <c r="AG1260" i="9"/>
  <c r="AF1260" i="9"/>
  <c r="AE1260" i="9"/>
  <c r="AK1260" i="9" s="1"/>
  <c r="AD1260" i="9"/>
  <c r="AJ1260" i="9" s="1"/>
  <c r="AC1260" i="9"/>
  <c r="AL1260" i="9" s="1"/>
  <c r="AH1259" i="9"/>
  <c r="AG1259" i="9"/>
  <c r="AF1259" i="9"/>
  <c r="AE1259" i="9"/>
  <c r="AD1259" i="9"/>
  <c r="AC1259" i="9"/>
  <c r="AL1259" i="9" s="1"/>
  <c r="AH1258" i="9"/>
  <c r="AG1258" i="9"/>
  <c r="AF1258" i="9"/>
  <c r="AE1258" i="9"/>
  <c r="AD1258" i="9"/>
  <c r="AC1258" i="9"/>
  <c r="AH1257" i="9"/>
  <c r="AG1257" i="9"/>
  <c r="AF1257" i="9"/>
  <c r="AE1257" i="9"/>
  <c r="AK1257" i="9" s="1"/>
  <c r="AD1257" i="9"/>
  <c r="AJ1257" i="9" s="1"/>
  <c r="AC1257" i="9"/>
  <c r="AH1256" i="9"/>
  <c r="AG1256" i="9"/>
  <c r="AF1256" i="9"/>
  <c r="AE1256" i="9"/>
  <c r="AK1256" i="9" s="1"/>
  <c r="AD1256" i="9"/>
  <c r="AJ1256" i="9" s="1"/>
  <c r="AC1256" i="9"/>
  <c r="AL1256" i="9" s="1"/>
  <c r="AH1255" i="9"/>
  <c r="AG1255" i="9"/>
  <c r="AF1255" i="9"/>
  <c r="AE1255" i="9"/>
  <c r="AD1255" i="9"/>
  <c r="AC1255" i="9"/>
  <c r="AL1255" i="9" s="1"/>
  <c r="AH1254" i="9"/>
  <c r="AG1254" i="9"/>
  <c r="AF1254" i="9"/>
  <c r="AE1254" i="9"/>
  <c r="AD1254" i="9"/>
  <c r="AC1254" i="9"/>
  <c r="AL1254" i="9" s="1"/>
  <c r="AH1253" i="9"/>
  <c r="AG1253" i="9"/>
  <c r="AF1253" i="9"/>
  <c r="AE1253" i="9"/>
  <c r="AD1253" i="9"/>
  <c r="AC1253" i="9"/>
  <c r="AI1253" i="9" s="1"/>
  <c r="AH1252" i="9"/>
  <c r="AG1252" i="9"/>
  <c r="AF1252" i="9"/>
  <c r="AE1252" i="9"/>
  <c r="AD1252" i="9"/>
  <c r="AC1252" i="9"/>
  <c r="AL1252" i="9" s="1"/>
  <c r="AH1251" i="9"/>
  <c r="AG1251" i="9"/>
  <c r="AF1251" i="9"/>
  <c r="AE1251" i="9"/>
  <c r="AD1251" i="9"/>
  <c r="AC1251" i="9"/>
  <c r="AL1251" i="9" s="1"/>
  <c r="AH1250" i="9"/>
  <c r="AG1250" i="9"/>
  <c r="AF1250" i="9"/>
  <c r="AE1250" i="9"/>
  <c r="AD1250" i="9"/>
  <c r="AC1250" i="9"/>
  <c r="AL1250" i="9" s="1"/>
  <c r="AH1249" i="9"/>
  <c r="AG1249" i="9"/>
  <c r="AF1249" i="9"/>
  <c r="AE1249" i="9"/>
  <c r="AK1249" i="9" s="1"/>
  <c r="AD1249" i="9"/>
  <c r="AJ1249" i="9" s="1"/>
  <c r="AC1249" i="9"/>
  <c r="AH1248" i="9"/>
  <c r="AG1248" i="9"/>
  <c r="AF1248" i="9"/>
  <c r="AE1248" i="9"/>
  <c r="AD1248" i="9"/>
  <c r="AJ1248" i="9" s="1"/>
  <c r="AC1248" i="9"/>
  <c r="AL1248" i="9" s="1"/>
  <c r="AH1247" i="9"/>
  <c r="AG1247" i="9"/>
  <c r="AF1247" i="9"/>
  <c r="AI1247" i="9" s="1"/>
  <c r="AE1247" i="9"/>
  <c r="AD1247" i="9"/>
  <c r="AC1247" i="9"/>
  <c r="AL1247" i="9" s="1"/>
  <c r="AH1246" i="9"/>
  <c r="AG1246" i="9"/>
  <c r="AF1246" i="9"/>
  <c r="AE1246" i="9"/>
  <c r="AK1246" i="9" s="1"/>
  <c r="AD1246" i="9"/>
  <c r="AJ1246" i="9" s="1"/>
  <c r="AC1246" i="9"/>
  <c r="AL1246" i="9" s="1"/>
  <c r="AH1245" i="9"/>
  <c r="AG1245" i="9"/>
  <c r="AF1245" i="9"/>
  <c r="AE1245" i="9"/>
  <c r="AD1245" i="9"/>
  <c r="AC1245" i="9"/>
  <c r="AH1244" i="9"/>
  <c r="AG1244" i="9"/>
  <c r="AF1244" i="9"/>
  <c r="AE1244" i="9"/>
  <c r="AD1244" i="9"/>
  <c r="AJ1244" i="9" s="1"/>
  <c r="AC1244" i="9"/>
  <c r="AL1244" i="9" s="1"/>
  <c r="AH1243" i="9"/>
  <c r="AG1243" i="9"/>
  <c r="AF1243" i="9"/>
  <c r="AE1243" i="9"/>
  <c r="AK1243" i="9" s="1"/>
  <c r="AD1243" i="9"/>
  <c r="AJ1243" i="9" s="1"/>
  <c r="AC1243" i="9"/>
  <c r="AL1243" i="9" s="1"/>
  <c r="AH1242" i="9"/>
  <c r="AG1242" i="9"/>
  <c r="AF1242" i="9"/>
  <c r="AE1242" i="9"/>
  <c r="AK1242" i="9" s="1"/>
  <c r="AD1242" i="9"/>
  <c r="AJ1242" i="9" s="1"/>
  <c r="AC1242" i="9"/>
  <c r="AH1241" i="9"/>
  <c r="AG1241" i="9"/>
  <c r="AF1241" i="9"/>
  <c r="AE1241" i="9"/>
  <c r="AD1241" i="9"/>
  <c r="AC1241" i="9"/>
  <c r="AH1240" i="9"/>
  <c r="AG1240" i="9"/>
  <c r="AF1240" i="9"/>
  <c r="AE1240" i="9"/>
  <c r="AD1240" i="9"/>
  <c r="AJ1240" i="9" s="1"/>
  <c r="AC1240" i="9"/>
  <c r="AL1240" i="9" s="1"/>
  <c r="AH1239" i="9"/>
  <c r="AG1239" i="9"/>
  <c r="AF1239" i="9"/>
  <c r="AE1239" i="9"/>
  <c r="AD1239" i="9"/>
  <c r="AC1239" i="9"/>
  <c r="AL1239" i="9" s="1"/>
  <c r="AH1238" i="9"/>
  <c r="AK1238" i="9" s="1"/>
  <c r="AG1238" i="9"/>
  <c r="AF1238" i="9"/>
  <c r="AE1238" i="9"/>
  <c r="AD1238" i="9"/>
  <c r="AJ1238" i="9" s="1"/>
  <c r="AC1238" i="9"/>
  <c r="AH1237" i="9"/>
  <c r="AG1237" i="9"/>
  <c r="AJ1237" i="9" s="1"/>
  <c r="AF1237" i="9"/>
  <c r="AE1237" i="9"/>
  <c r="AD1237" i="9"/>
  <c r="AC1237" i="9"/>
  <c r="AJ1236" i="9"/>
  <c r="AH1236" i="9"/>
  <c r="AG1236" i="9"/>
  <c r="AF1236" i="9"/>
  <c r="AI1236" i="9" s="1"/>
  <c r="AM1236" i="9" s="1"/>
  <c r="AE1236" i="9"/>
  <c r="AK1236" i="9" s="1"/>
  <c r="AD1236" i="9"/>
  <c r="AC1236" i="9"/>
  <c r="AL1236" i="9" s="1"/>
  <c r="AH1235" i="9"/>
  <c r="AG1235" i="9"/>
  <c r="AF1235" i="9"/>
  <c r="AE1235" i="9"/>
  <c r="AD1235" i="9"/>
  <c r="AC1235" i="9"/>
  <c r="AL1235" i="9" s="1"/>
  <c r="AH1234" i="9"/>
  <c r="AG1234" i="9"/>
  <c r="AF1234" i="9"/>
  <c r="AE1234" i="9"/>
  <c r="AD1234" i="9"/>
  <c r="AC1234" i="9"/>
  <c r="AL1234" i="9" s="1"/>
  <c r="AH1233" i="9"/>
  <c r="AG1233" i="9"/>
  <c r="AF1233" i="9"/>
  <c r="AE1233" i="9"/>
  <c r="AD1233" i="9"/>
  <c r="AC1233" i="9"/>
  <c r="AH1232" i="9"/>
  <c r="AG1232" i="9"/>
  <c r="AF1232" i="9"/>
  <c r="AE1232" i="9"/>
  <c r="AD1232" i="9"/>
  <c r="AJ1232" i="9" s="1"/>
  <c r="AC1232" i="9"/>
  <c r="AL1232" i="9" s="1"/>
  <c r="AH1231" i="9"/>
  <c r="AG1231" i="9"/>
  <c r="AF1231" i="9"/>
  <c r="AE1231" i="9"/>
  <c r="AD1231" i="9"/>
  <c r="AC1231" i="9"/>
  <c r="AH1230" i="9"/>
  <c r="AG1230" i="9"/>
  <c r="AF1230" i="9"/>
  <c r="AE1230" i="9"/>
  <c r="AD1230" i="9"/>
  <c r="AC1230" i="9"/>
  <c r="AH1229" i="9"/>
  <c r="AG1229" i="9"/>
  <c r="AF1229" i="9"/>
  <c r="AE1229" i="9"/>
  <c r="AD1229" i="9"/>
  <c r="AJ1229" i="9" s="1"/>
  <c r="AC1229" i="9"/>
  <c r="AL1229" i="9" s="1"/>
  <c r="AH1228" i="9"/>
  <c r="AG1228" i="9"/>
  <c r="AF1228" i="9"/>
  <c r="AE1228" i="9"/>
  <c r="AD1228" i="9"/>
  <c r="AC1228" i="9"/>
  <c r="AL1228" i="9" s="1"/>
  <c r="AH1227" i="9"/>
  <c r="AG1227" i="9"/>
  <c r="AF1227" i="9"/>
  <c r="AE1227" i="9"/>
  <c r="AK1227" i="9" s="1"/>
  <c r="AD1227" i="9"/>
  <c r="AJ1227" i="9" s="1"/>
  <c r="AC1227" i="9"/>
  <c r="AL1227" i="9" s="1"/>
  <c r="AH1226" i="9"/>
  <c r="AG1226" i="9"/>
  <c r="AF1226" i="9"/>
  <c r="AE1226" i="9"/>
  <c r="AK1226" i="9" s="1"/>
  <c r="AD1226" i="9"/>
  <c r="AJ1226" i="9" s="1"/>
  <c r="AC1226" i="9"/>
  <c r="AH1225" i="9"/>
  <c r="AG1225" i="9"/>
  <c r="AF1225" i="9"/>
  <c r="AE1225" i="9"/>
  <c r="AK1225" i="9" s="1"/>
  <c r="AD1225" i="9"/>
  <c r="AJ1225" i="9" s="1"/>
  <c r="AC1225" i="9"/>
  <c r="AL1225" i="9" s="1"/>
  <c r="AH1224" i="9"/>
  <c r="AG1224" i="9"/>
  <c r="AF1224" i="9"/>
  <c r="AE1224" i="9"/>
  <c r="AD1224" i="9"/>
  <c r="AC1224" i="9"/>
  <c r="AL1224" i="9" s="1"/>
  <c r="AH1223" i="9"/>
  <c r="AK1223" i="9" s="1"/>
  <c r="AG1223" i="9"/>
  <c r="AF1223" i="9"/>
  <c r="AE1223" i="9"/>
  <c r="AD1223" i="9"/>
  <c r="AC1223" i="9"/>
  <c r="AH1222" i="9"/>
  <c r="AG1222" i="9"/>
  <c r="AF1222" i="9"/>
  <c r="AE1222" i="9"/>
  <c r="AK1222" i="9" s="1"/>
  <c r="AD1222" i="9"/>
  <c r="AJ1222" i="9" s="1"/>
  <c r="AC1222" i="9"/>
  <c r="AH1221" i="9"/>
  <c r="AG1221" i="9"/>
  <c r="AF1221" i="9"/>
  <c r="AE1221" i="9"/>
  <c r="AD1221" i="9"/>
  <c r="AJ1221" i="9" s="1"/>
  <c r="AC1221" i="9"/>
  <c r="AL1221" i="9" s="1"/>
  <c r="AH1220" i="9"/>
  <c r="AG1220" i="9"/>
  <c r="AF1220" i="9"/>
  <c r="AE1220" i="9"/>
  <c r="AD1220" i="9"/>
  <c r="AC1220" i="9"/>
  <c r="AL1220" i="9" s="1"/>
  <c r="AH1219" i="9"/>
  <c r="AG1219" i="9"/>
  <c r="AF1219" i="9"/>
  <c r="AE1219" i="9"/>
  <c r="AK1219" i="9" s="1"/>
  <c r="AD1219" i="9"/>
  <c r="AJ1219" i="9" s="1"/>
  <c r="AC1219" i="9"/>
  <c r="AH1218" i="9"/>
  <c r="AG1218" i="9"/>
  <c r="AF1218" i="9"/>
  <c r="AE1218" i="9"/>
  <c r="AK1218" i="9" s="1"/>
  <c r="AD1218" i="9"/>
  <c r="AJ1218" i="9" s="1"/>
  <c r="AC1218" i="9"/>
  <c r="AH1217" i="9"/>
  <c r="AG1217" i="9"/>
  <c r="AF1217" i="9"/>
  <c r="AE1217" i="9"/>
  <c r="AD1217" i="9"/>
  <c r="AJ1217" i="9" s="1"/>
  <c r="AC1217" i="9"/>
  <c r="AL1217" i="9" s="1"/>
  <c r="AH1216" i="9"/>
  <c r="AG1216" i="9"/>
  <c r="AF1216" i="9"/>
  <c r="AE1216" i="9"/>
  <c r="AD1216" i="9"/>
  <c r="AC1216" i="9"/>
  <c r="AL1216" i="9" s="1"/>
  <c r="AH1215" i="9"/>
  <c r="AG1215" i="9"/>
  <c r="AF1215" i="9"/>
  <c r="AE1215" i="9"/>
  <c r="AK1215" i="9" s="1"/>
  <c r="AD1215" i="9"/>
  <c r="AJ1215" i="9" s="1"/>
  <c r="AC1215" i="9"/>
  <c r="AH1214" i="9"/>
  <c r="AG1214" i="9"/>
  <c r="AF1214" i="9"/>
  <c r="AE1214" i="9"/>
  <c r="AD1214" i="9"/>
  <c r="AC1214" i="9"/>
  <c r="AH1213" i="9"/>
  <c r="AG1213" i="9"/>
  <c r="AF1213" i="9"/>
  <c r="AE1213" i="9"/>
  <c r="AK1213" i="9" s="1"/>
  <c r="AD1213" i="9"/>
  <c r="AJ1213" i="9" s="1"/>
  <c r="AC1213" i="9"/>
  <c r="AL1213" i="9" s="1"/>
  <c r="AH1212" i="9"/>
  <c r="AG1212" i="9"/>
  <c r="AF1212" i="9"/>
  <c r="AI1212" i="9" s="1"/>
  <c r="AE1212" i="9"/>
  <c r="AD1212" i="9"/>
  <c r="AC1212" i="9"/>
  <c r="AL1212" i="9" s="1"/>
  <c r="AH1211" i="9"/>
  <c r="AG1211" i="9"/>
  <c r="AF1211" i="9"/>
  <c r="AE1211" i="9"/>
  <c r="AD1211" i="9"/>
  <c r="AJ1211" i="9" s="1"/>
  <c r="AC1211" i="9"/>
  <c r="AL1211" i="9" s="1"/>
  <c r="AH1210" i="9"/>
  <c r="AG1210" i="9"/>
  <c r="AF1210" i="9"/>
  <c r="AE1210" i="9"/>
  <c r="AK1210" i="9" s="1"/>
  <c r="AD1210" i="9"/>
  <c r="AJ1210" i="9" s="1"/>
  <c r="AC1210" i="9"/>
  <c r="AH1209" i="9"/>
  <c r="AG1209" i="9"/>
  <c r="AF1209" i="9"/>
  <c r="AE1209" i="9"/>
  <c r="AD1209" i="9"/>
  <c r="AJ1209" i="9" s="1"/>
  <c r="AC1209" i="9"/>
  <c r="AL1209" i="9" s="1"/>
  <c r="AH1208" i="9"/>
  <c r="AG1208" i="9"/>
  <c r="AF1208" i="9"/>
  <c r="AE1208" i="9"/>
  <c r="AD1208" i="9"/>
  <c r="AC1208" i="9"/>
  <c r="AL1208" i="9" s="1"/>
  <c r="AH1207" i="9"/>
  <c r="AG1207" i="9"/>
  <c r="AF1207" i="9"/>
  <c r="AE1207" i="9"/>
  <c r="AD1207" i="9"/>
  <c r="AC1207" i="9"/>
  <c r="AI1207" i="9" s="1"/>
  <c r="AH1206" i="9"/>
  <c r="AG1206" i="9"/>
  <c r="AJ1206" i="9" s="1"/>
  <c r="AF1206" i="9"/>
  <c r="AE1206" i="9"/>
  <c r="AK1206" i="9" s="1"/>
  <c r="AD1206" i="9"/>
  <c r="AC1206" i="9"/>
  <c r="AH1205" i="9"/>
  <c r="AG1205" i="9"/>
  <c r="AF1205" i="9"/>
  <c r="AE1205" i="9"/>
  <c r="AK1205" i="9" s="1"/>
  <c r="AD1205" i="9"/>
  <c r="AJ1205" i="9" s="1"/>
  <c r="AC1205" i="9"/>
  <c r="AL1205" i="9" s="1"/>
  <c r="AH1204" i="9"/>
  <c r="AG1204" i="9"/>
  <c r="AF1204" i="9"/>
  <c r="AE1204" i="9"/>
  <c r="AD1204" i="9"/>
  <c r="AC1204" i="9"/>
  <c r="AI1204" i="9" s="1"/>
  <c r="AH1203" i="9"/>
  <c r="AG1203" i="9"/>
  <c r="AF1203" i="9"/>
  <c r="AE1203" i="9"/>
  <c r="AK1203" i="9" s="1"/>
  <c r="AD1203" i="9"/>
  <c r="AJ1203" i="9" s="1"/>
  <c r="AC1203" i="9"/>
  <c r="AH1202" i="9"/>
  <c r="AG1202" i="9"/>
  <c r="AF1202" i="9"/>
  <c r="AE1202" i="9"/>
  <c r="AD1202" i="9"/>
  <c r="AC1202" i="9"/>
  <c r="AL1202" i="9" s="1"/>
  <c r="AH1201" i="9"/>
  <c r="AG1201" i="9"/>
  <c r="AF1201" i="9"/>
  <c r="AE1201" i="9"/>
  <c r="AD1201" i="9"/>
  <c r="AC1201" i="9"/>
  <c r="AH1200" i="9"/>
  <c r="AG1200" i="9"/>
  <c r="AF1200" i="9"/>
  <c r="AE1200" i="9"/>
  <c r="AK1200" i="9" s="1"/>
  <c r="AD1200" i="9"/>
  <c r="AJ1200" i="9" s="1"/>
  <c r="AC1200" i="9"/>
  <c r="AL1200" i="9" s="1"/>
  <c r="AH1199" i="9"/>
  <c r="AG1199" i="9"/>
  <c r="AF1199" i="9"/>
  <c r="AE1199" i="9"/>
  <c r="AD1199" i="9"/>
  <c r="AC1199" i="9"/>
  <c r="AL1199" i="9" s="1"/>
  <c r="AH1198" i="9"/>
  <c r="AG1198" i="9"/>
  <c r="AF1198" i="9"/>
  <c r="AE1198" i="9"/>
  <c r="AK1198" i="9" s="1"/>
  <c r="AD1198" i="9"/>
  <c r="AC1198" i="9"/>
  <c r="AH1197" i="9"/>
  <c r="AG1197" i="9"/>
  <c r="AF1197" i="9"/>
  <c r="AE1197" i="9"/>
  <c r="AD1197" i="9"/>
  <c r="AJ1197" i="9" s="1"/>
  <c r="AC1197" i="9"/>
  <c r="AH1196" i="9"/>
  <c r="AG1196" i="9"/>
  <c r="AF1196" i="9"/>
  <c r="AE1196" i="9"/>
  <c r="AK1196" i="9" s="1"/>
  <c r="AD1196" i="9"/>
  <c r="AJ1196" i="9" s="1"/>
  <c r="AC1196" i="9"/>
  <c r="AL1196" i="9" s="1"/>
  <c r="AH1195" i="9"/>
  <c r="AG1195" i="9"/>
  <c r="AF1195" i="9"/>
  <c r="AE1195" i="9"/>
  <c r="AD1195" i="9"/>
  <c r="AC1195" i="9"/>
  <c r="AL1195" i="9" s="1"/>
  <c r="AH1194" i="9"/>
  <c r="AG1194" i="9"/>
  <c r="AF1194" i="9"/>
  <c r="AE1194" i="9"/>
  <c r="AK1194" i="9" s="1"/>
  <c r="AD1194" i="9"/>
  <c r="AJ1194" i="9" s="1"/>
  <c r="AC1194" i="9"/>
  <c r="AH1193" i="9"/>
  <c r="AG1193" i="9"/>
  <c r="AF1193" i="9"/>
  <c r="AE1193" i="9"/>
  <c r="AK1193" i="9" s="1"/>
  <c r="AD1193" i="9"/>
  <c r="AJ1193" i="9" s="1"/>
  <c r="AC1193" i="9"/>
  <c r="AH1192" i="9"/>
  <c r="AG1192" i="9"/>
  <c r="AF1192" i="9"/>
  <c r="AE1192" i="9"/>
  <c r="AD1192" i="9"/>
  <c r="AJ1192" i="9" s="1"/>
  <c r="AC1192" i="9"/>
  <c r="AL1192" i="9" s="1"/>
  <c r="AH1191" i="9"/>
  <c r="AG1191" i="9"/>
  <c r="AF1191" i="9"/>
  <c r="AE1191" i="9"/>
  <c r="AD1191" i="9"/>
  <c r="AC1191" i="9"/>
  <c r="AL1191" i="9" s="1"/>
  <c r="AH1190" i="9"/>
  <c r="AG1190" i="9"/>
  <c r="AF1190" i="9"/>
  <c r="AE1190" i="9"/>
  <c r="AD1190" i="9"/>
  <c r="AJ1190" i="9" s="1"/>
  <c r="AC1190" i="9"/>
  <c r="AH1189" i="9"/>
  <c r="AG1189" i="9"/>
  <c r="AF1189" i="9"/>
  <c r="AE1189" i="9"/>
  <c r="AD1189" i="9"/>
  <c r="AC1189" i="9"/>
  <c r="AH1188" i="9"/>
  <c r="AG1188" i="9"/>
  <c r="AF1188" i="9"/>
  <c r="AE1188" i="9"/>
  <c r="AD1188" i="9"/>
  <c r="AJ1188" i="9" s="1"/>
  <c r="AC1188" i="9"/>
  <c r="AL1188" i="9" s="1"/>
  <c r="AH1187" i="9"/>
  <c r="AG1187" i="9"/>
  <c r="AF1187" i="9"/>
  <c r="AE1187" i="9"/>
  <c r="AD1187" i="9"/>
  <c r="AC1187" i="9"/>
  <c r="AL1187" i="9" s="1"/>
  <c r="AH1186" i="9"/>
  <c r="AG1186" i="9"/>
  <c r="AF1186" i="9"/>
  <c r="AE1186" i="9"/>
  <c r="AD1186" i="9"/>
  <c r="AC1186" i="9"/>
  <c r="AH1185" i="9"/>
  <c r="AG1185" i="9"/>
  <c r="AF1185" i="9"/>
  <c r="AE1185" i="9"/>
  <c r="AD1185" i="9"/>
  <c r="AC1185" i="9"/>
  <c r="AI1184" i="9"/>
  <c r="AM1184" i="9" s="1"/>
  <c r="AH1184" i="9"/>
  <c r="AG1184" i="9"/>
  <c r="AF1184" i="9"/>
  <c r="AE1184" i="9"/>
  <c r="AK1184" i="9" s="1"/>
  <c r="AD1184" i="9"/>
  <c r="AC1184" i="9"/>
  <c r="AL1184" i="9" s="1"/>
  <c r="AH1183" i="9"/>
  <c r="AG1183" i="9"/>
  <c r="AF1183" i="9"/>
  <c r="AE1183" i="9"/>
  <c r="AD1183" i="9"/>
  <c r="AC1183" i="9"/>
  <c r="AL1183" i="9" s="1"/>
  <c r="AH1182" i="9"/>
  <c r="AG1182" i="9"/>
  <c r="AF1182" i="9"/>
  <c r="AE1182" i="9"/>
  <c r="AD1182" i="9"/>
  <c r="AC1182" i="9"/>
  <c r="AL1182" i="9" s="1"/>
  <c r="AH1181" i="9"/>
  <c r="AG1181" i="9"/>
  <c r="AF1181" i="9"/>
  <c r="AE1181" i="9"/>
  <c r="AD1181" i="9"/>
  <c r="AC1181" i="9"/>
  <c r="AH1180" i="9"/>
  <c r="AG1180" i="9"/>
  <c r="AJ1180" i="9" s="1"/>
  <c r="AF1180" i="9"/>
  <c r="AE1180" i="9"/>
  <c r="AK1180" i="9" s="1"/>
  <c r="AD1180" i="9"/>
  <c r="AC1180" i="9"/>
  <c r="AL1180" i="9" s="1"/>
  <c r="AL1179" i="9"/>
  <c r="AH1179" i="9"/>
  <c r="AG1179" i="9"/>
  <c r="AF1179" i="9"/>
  <c r="AI1179" i="9" s="1"/>
  <c r="AE1179" i="9"/>
  <c r="AD1179" i="9"/>
  <c r="AC1179" i="9"/>
  <c r="AH1178" i="9"/>
  <c r="AG1178" i="9"/>
  <c r="AF1178" i="9"/>
  <c r="AE1178" i="9"/>
  <c r="AD1178" i="9"/>
  <c r="AC1178" i="9"/>
  <c r="AH1177" i="9"/>
  <c r="AG1177" i="9"/>
  <c r="AF1177" i="9"/>
  <c r="AE1177" i="9"/>
  <c r="AD1177" i="9"/>
  <c r="AC1177" i="9"/>
  <c r="AH1176" i="9"/>
  <c r="AG1176" i="9"/>
  <c r="AF1176" i="9"/>
  <c r="AE1176" i="9"/>
  <c r="AD1176" i="9"/>
  <c r="AC1176" i="9"/>
  <c r="AL1176" i="9" s="1"/>
  <c r="AH1175" i="9"/>
  <c r="AG1175" i="9"/>
  <c r="AF1175" i="9"/>
  <c r="AE1175" i="9"/>
  <c r="AK1175" i="9" s="1"/>
  <c r="AD1175" i="9"/>
  <c r="AJ1175" i="9" s="1"/>
  <c r="AC1175" i="9"/>
  <c r="AH1174" i="9"/>
  <c r="AG1174" i="9"/>
  <c r="AF1174" i="9"/>
  <c r="AE1174" i="9"/>
  <c r="AD1174" i="9"/>
  <c r="AC1174" i="9"/>
  <c r="AH1173" i="9"/>
  <c r="AG1173" i="9"/>
  <c r="AF1173" i="9"/>
  <c r="AE1173" i="9"/>
  <c r="AD1173" i="9"/>
  <c r="AJ1173" i="9" s="1"/>
  <c r="AC1173" i="9"/>
  <c r="AH1172" i="9"/>
  <c r="AG1172" i="9"/>
  <c r="AF1172" i="9"/>
  <c r="AE1172" i="9"/>
  <c r="AD1172" i="9"/>
  <c r="AC1172" i="9"/>
  <c r="AL1172" i="9" s="1"/>
  <c r="AH1171" i="9"/>
  <c r="AG1171" i="9"/>
  <c r="AF1171" i="9"/>
  <c r="AE1171" i="9"/>
  <c r="AK1171" i="9" s="1"/>
  <c r="AD1171" i="9"/>
  <c r="AJ1171" i="9" s="1"/>
  <c r="AC1171" i="9"/>
  <c r="AH1170" i="9"/>
  <c r="AG1170" i="9"/>
  <c r="AF1170" i="9"/>
  <c r="AE1170" i="9"/>
  <c r="AD1170" i="9"/>
  <c r="AC1170" i="9"/>
  <c r="AH1169" i="9"/>
  <c r="AG1169" i="9"/>
  <c r="AF1169" i="9"/>
  <c r="AE1169" i="9"/>
  <c r="AK1169" i="9" s="1"/>
  <c r="AD1169" i="9"/>
  <c r="AJ1169" i="9" s="1"/>
  <c r="AC1169" i="9"/>
  <c r="AH1168" i="9"/>
  <c r="AG1168" i="9"/>
  <c r="AJ1168" i="9" s="1"/>
  <c r="AF1168" i="9"/>
  <c r="AE1168" i="9"/>
  <c r="AD1168" i="9"/>
  <c r="AC1168" i="9"/>
  <c r="AH1167" i="9"/>
  <c r="AG1167" i="9"/>
  <c r="AF1167" i="9"/>
  <c r="AE1167" i="9"/>
  <c r="AD1167" i="9"/>
  <c r="AC1167" i="9"/>
  <c r="AL1167" i="9" s="1"/>
  <c r="AH1166" i="9"/>
  <c r="AG1166" i="9"/>
  <c r="AF1166" i="9"/>
  <c r="AE1166" i="9"/>
  <c r="AD1166" i="9"/>
  <c r="AC1166" i="9"/>
  <c r="AL1166" i="9" s="1"/>
  <c r="AH1165" i="9"/>
  <c r="AG1165" i="9"/>
  <c r="AF1165" i="9"/>
  <c r="AE1165" i="9"/>
  <c r="AK1165" i="9" s="1"/>
  <c r="AD1165" i="9"/>
  <c r="AC1165" i="9"/>
  <c r="AH1164" i="9"/>
  <c r="AG1164" i="9"/>
  <c r="AF1164" i="9"/>
  <c r="AE1164" i="9"/>
  <c r="AK1164" i="9" s="1"/>
  <c r="AD1164" i="9"/>
  <c r="AJ1164" i="9" s="1"/>
  <c r="AC1164" i="9"/>
  <c r="AL1164" i="9" s="1"/>
  <c r="AH1163" i="9"/>
  <c r="AG1163" i="9"/>
  <c r="AF1163" i="9"/>
  <c r="AE1163" i="9"/>
  <c r="AD1163" i="9"/>
  <c r="AC1163" i="9"/>
  <c r="AL1163" i="9" s="1"/>
  <c r="AH1162" i="9"/>
  <c r="AG1162" i="9"/>
  <c r="AF1162" i="9"/>
  <c r="AE1162" i="9"/>
  <c r="AD1162" i="9"/>
  <c r="AJ1162" i="9" s="1"/>
  <c r="AC1162" i="9"/>
  <c r="AH1161" i="9"/>
  <c r="AK1161" i="9" s="1"/>
  <c r="AG1161" i="9"/>
  <c r="AF1161" i="9"/>
  <c r="AE1161" i="9"/>
  <c r="AD1161" i="9"/>
  <c r="AC1161" i="9"/>
  <c r="AH1160" i="9"/>
  <c r="AG1160" i="9"/>
  <c r="AF1160" i="9"/>
  <c r="AE1160" i="9"/>
  <c r="AK1160" i="9" s="1"/>
  <c r="AD1160" i="9"/>
  <c r="AC1160" i="9"/>
  <c r="AL1160" i="9" s="1"/>
  <c r="AL1159" i="9"/>
  <c r="AH1159" i="9"/>
  <c r="AG1159" i="9"/>
  <c r="AF1159" i="9"/>
  <c r="AI1159" i="9" s="1"/>
  <c r="AM1159" i="9" s="1"/>
  <c r="AE1159" i="9"/>
  <c r="AK1159" i="9" s="1"/>
  <c r="AD1159" i="9"/>
  <c r="AC1159" i="9"/>
  <c r="AH1158" i="9"/>
  <c r="AG1158" i="9"/>
  <c r="AF1158" i="9"/>
  <c r="AE1158" i="9"/>
  <c r="AD1158" i="9"/>
  <c r="AC1158" i="9"/>
  <c r="AH1157" i="9"/>
  <c r="AG1157" i="9"/>
  <c r="AF1157" i="9"/>
  <c r="AE1157" i="9"/>
  <c r="AD1157" i="9"/>
  <c r="AC1157" i="9"/>
  <c r="AH1156" i="9"/>
  <c r="AG1156" i="9"/>
  <c r="AF1156" i="9"/>
  <c r="AE1156" i="9"/>
  <c r="AD1156" i="9"/>
  <c r="AJ1156" i="9" s="1"/>
  <c r="AC1156" i="9"/>
  <c r="AL1156" i="9" s="1"/>
  <c r="AH1155" i="9"/>
  <c r="AG1155" i="9"/>
  <c r="AF1155" i="9"/>
  <c r="AE1155" i="9"/>
  <c r="AD1155" i="9"/>
  <c r="AC1155" i="9"/>
  <c r="AL1155" i="9" s="1"/>
  <c r="AH1154" i="9"/>
  <c r="AG1154" i="9"/>
  <c r="AF1154" i="9"/>
  <c r="AE1154" i="9"/>
  <c r="AD1154" i="9"/>
  <c r="AC1154" i="9"/>
  <c r="AH1153" i="9"/>
  <c r="AG1153" i="9"/>
  <c r="AF1153" i="9"/>
  <c r="AE1153" i="9"/>
  <c r="AD1153" i="9"/>
  <c r="AC1153" i="9"/>
  <c r="AH1152" i="9"/>
  <c r="AG1152" i="9"/>
  <c r="AF1152" i="9"/>
  <c r="AE1152" i="9"/>
  <c r="AD1152" i="9"/>
  <c r="AC1152" i="9"/>
  <c r="AL1152" i="9" s="1"/>
  <c r="AH1151" i="9"/>
  <c r="AG1151" i="9"/>
  <c r="AF1151" i="9"/>
  <c r="AE1151" i="9"/>
  <c r="AD1151" i="9"/>
  <c r="AC1151" i="9"/>
  <c r="AL1151" i="9" s="1"/>
  <c r="AH1150" i="9"/>
  <c r="AG1150" i="9"/>
  <c r="AF1150" i="9"/>
  <c r="AE1150" i="9"/>
  <c r="AD1150" i="9"/>
  <c r="AC1150" i="9"/>
  <c r="AL1150" i="9" s="1"/>
  <c r="AK1149" i="9"/>
  <c r="AH1149" i="9"/>
  <c r="AG1149" i="9"/>
  <c r="AF1149" i="9"/>
  <c r="AE1149" i="9"/>
  <c r="AD1149" i="9"/>
  <c r="AJ1149" i="9" s="1"/>
  <c r="AC1149" i="9"/>
  <c r="AH1148" i="9"/>
  <c r="AG1148" i="9"/>
  <c r="AF1148" i="9"/>
  <c r="AE1148" i="9"/>
  <c r="AD1148" i="9"/>
  <c r="AC1148" i="9"/>
  <c r="AL1148" i="9" s="1"/>
  <c r="AH1147" i="9"/>
  <c r="AG1147" i="9"/>
  <c r="AF1147" i="9"/>
  <c r="AE1147" i="9"/>
  <c r="AD1147" i="9"/>
  <c r="AJ1147" i="9" s="1"/>
  <c r="AC1147" i="9"/>
  <c r="AL1147" i="9" s="1"/>
  <c r="AH1146" i="9"/>
  <c r="AG1146" i="9"/>
  <c r="AF1146" i="9"/>
  <c r="AE1146" i="9"/>
  <c r="AD1146" i="9"/>
  <c r="AC1146" i="9"/>
  <c r="AH1145" i="9"/>
  <c r="AG1145" i="9"/>
  <c r="AF1145" i="9"/>
  <c r="AE1145" i="9"/>
  <c r="AK1145" i="9" s="1"/>
  <c r="AD1145" i="9"/>
  <c r="AJ1145" i="9" s="1"/>
  <c r="AC1145" i="9"/>
  <c r="AH1144" i="9"/>
  <c r="AG1144" i="9"/>
  <c r="AF1144" i="9"/>
  <c r="AE1144" i="9"/>
  <c r="AK1144" i="9" s="1"/>
  <c r="AD1144" i="9"/>
  <c r="AJ1144" i="9" s="1"/>
  <c r="AC1144" i="9"/>
  <c r="AL1144" i="9" s="1"/>
  <c r="AH1143" i="9"/>
  <c r="AG1143" i="9"/>
  <c r="AF1143" i="9"/>
  <c r="AE1143" i="9"/>
  <c r="AD1143" i="9"/>
  <c r="AC1143" i="9"/>
  <c r="AL1143" i="9" s="1"/>
  <c r="AH1142" i="9"/>
  <c r="AG1142" i="9"/>
  <c r="AF1142" i="9"/>
  <c r="AE1142" i="9"/>
  <c r="AD1142" i="9"/>
  <c r="AC1142" i="9"/>
  <c r="AL1142" i="9" s="1"/>
  <c r="AH1141" i="9"/>
  <c r="AG1141" i="9"/>
  <c r="AF1141" i="9"/>
  <c r="AE1141" i="9"/>
  <c r="AD1141" i="9"/>
  <c r="AC1141" i="9"/>
  <c r="AI1141" i="9" s="1"/>
  <c r="AH1140" i="9"/>
  <c r="AG1140" i="9"/>
  <c r="AF1140" i="9"/>
  <c r="AE1140" i="9"/>
  <c r="AK1140" i="9" s="1"/>
  <c r="AD1140" i="9"/>
  <c r="AJ1140" i="9" s="1"/>
  <c r="AC1140" i="9"/>
  <c r="AL1140" i="9" s="1"/>
  <c r="AH1139" i="9"/>
  <c r="AG1139" i="9"/>
  <c r="AF1139" i="9"/>
  <c r="AE1139" i="9"/>
  <c r="AD1139" i="9"/>
  <c r="AC1139" i="9"/>
  <c r="AL1139" i="9" s="1"/>
  <c r="AH1138" i="9"/>
  <c r="AG1138" i="9"/>
  <c r="AF1138" i="9"/>
  <c r="AE1138" i="9"/>
  <c r="AD1138" i="9"/>
  <c r="AC1138" i="9"/>
  <c r="AL1138" i="9" s="1"/>
  <c r="AH1137" i="9"/>
  <c r="AG1137" i="9"/>
  <c r="AF1137" i="9"/>
  <c r="AE1137" i="9"/>
  <c r="AD1137" i="9"/>
  <c r="AC1137" i="9"/>
  <c r="AH1136" i="9"/>
  <c r="AG1136" i="9"/>
  <c r="AF1136" i="9"/>
  <c r="AE1136" i="9"/>
  <c r="AD1136" i="9"/>
  <c r="AC1136" i="9"/>
  <c r="AL1136" i="9" s="1"/>
  <c r="AH1135" i="9"/>
  <c r="AG1135" i="9"/>
  <c r="AF1135" i="9"/>
  <c r="AE1135" i="9"/>
  <c r="AD1135" i="9"/>
  <c r="AJ1135" i="9" s="1"/>
  <c r="AC1135" i="9"/>
  <c r="AH1134" i="9"/>
  <c r="AG1134" i="9"/>
  <c r="AF1134" i="9"/>
  <c r="AE1134" i="9"/>
  <c r="AK1134" i="9" s="1"/>
  <c r="AD1134" i="9"/>
  <c r="AJ1134" i="9" s="1"/>
  <c r="AC1134" i="9"/>
  <c r="AH1133" i="9"/>
  <c r="AG1133" i="9"/>
  <c r="AF1133" i="9"/>
  <c r="AE1133" i="9"/>
  <c r="AD1133" i="9"/>
  <c r="AC1133" i="9"/>
  <c r="AH1132" i="9"/>
  <c r="AG1132" i="9"/>
  <c r="AF1132" i="9"/>
  <c r="AE1132" i="9"/>
  <c r="AD1132" i="9"/>
  <c r="AJ1132" i="9" s="1"/>
  <c r="AC1132" i="9"/>
  <c r="AL1132" i="9" s="1"/>
  <c r="AL1131" i="9"/>
  <c r="AH1131" i="9"/>
  <c r="AG1131" i="9"/>
  <c r="AF1131" i="9"/>
  <c r="AE1131" i="9"/>
  <c r="AK1131" i="9" s="1"/>
  <c r="AD1131" i="9"/>
  <c r="AC1131" i="9"/>
  <c r="AL1130" i="9"/>
  <c r="AH1130" i="9"/>
  <c r="AG1130" i="9"/>
  <c r="AF1130" i="9"/>
  <c r="AE1130" i="9"/>
  <c r="AD1130" i="9"/>
  <c r="AJ1130" i="9" s="1"/>
  <c r="AC1130" i="9"/>
  <c r="AH1129" i="9"/>
  <c r="AG1129" i="9"/>
  <c r="AF1129" i="9"/>
  <c r="AE1129" i="9"/>
  <c r="AD1129" i="9"/>
  <c r="AC1129" i="9"/>
  <c r="AH1128" i="9"/>
  <c r="AG1128" i="9"/>
  <c r="AF1128" i="9"/>
  <c r="AE1128" i="9"/>
  <c r="AD1128" i="9"/>
  <c r="AJ1128" i="9" s="1"/>
  <c r="AC1128" i="9"/>
  <c r="AL1128" i="9" s="1"/>
  <c r="AH1127" i="9"/>
  <c r="AG1127" i="9"/>
  <c r="AF1127" i="9"/>
  <c r="AE1127" i="9"/>
  <c r="AD1127" i="9"/>
  <c r="AC1127" i="9"/>
  <c r="AL1127" i="9" s="1"/>
  <c r="AL1126" i="9"/>
  <c r="AH1126" i="9"/>
  <c r="AG1126" i="9"/>
  <c r="AF1126" i="9"/>
  <c r="AE1126" i="9"/>
  <c r="AD1126" i="9"/>
  <c r="AC1126" i="9"/>
  <c r="AH1125" i="9"/>
  <c r="AG1125" i="9"/>
  <c r="AF1125" i="9"/>
  <c r="AE1125" i="9"/>
  <c r="AD1125" i="9"/>
  <c r="AC1125" i="9"/>
  <c r="AH1124" i="9"/>
  <c r="AG1124" i="9"/>
  <c r="AF1124" i="9"/>
  <c r="AE1124" i="9"/>
  <c r="AD1124" i="9"/>
  <c r="AC1124" i="9"/>
  <c r="AL1124" i="9" s="1"/>
  <c r="AH1123" i="9"/>
  <c r="AG1123" i="9"/>
  <c r="AF1123" i="9"/>
  <c r="AE1123" i="9"/>
  <c r="AD1123" i="9"/>
  <c r="AC1123" i="9"/>
  <c r="AI1123" i="9" s="1"/>
  <c r="AH1122" i="9"/>
  <c r="AG1122" i="9"/>
  <c r="AF1122" i="9"/>
  <c r="AE1122" i="9"/>
  <c r="AD1122" i="9"/>
  <c r="AC1122" i="9"/>
  <c r="AH1121" i="9"/>
  <c r="AG1121" i="9"/>
  <c r="AF1121" i="9"/>
  <c r="AE1121" i="9"/>
  <c r="AD1121" i="9"/>
  <c r="AC1121" i="9"/>
  <c r="AH1120" i="9"/>
  <c r="AG1120" i="9"/>
  <c r="AF1120" i="9"/>
  <c r="AE1120" i="9"/>
  <c r="AD1120" i="9"/>
  <c r="AC1120" i="9"/>
  <c r="AL1120" i="9" s="1"/>
  <c r="AH1119" i="9"/>
  <c r="AG1119" i="9"/>
  <c r="AF1119" i="9"/>
  <c r="AE1119" i="9"/>
  <c r="AD1119" i="9"/>
  <c r="AC1119" i="9"/>
  <c r="AL1119" i="9" s="1"/>
  <c r="AH1118" i="9"/>
  <c r="AG1118" i="9"/>
  <c r="AF1118" i="9"/>
  <c r="AE1118" i="9"/>
  <c r="AK1118" i="9" s="1"/>
  <c r="AD1118" i="9"/>
  <c r="AJ1118" i="9" s="1"/>
  <c r="AC1118" i="9"/>
  <c r="AL1118" i="9" s="1"/>
  <c r="AJ1117" i="9"/>
  <c r="AH1117" i="9"/>
  <c r="AG1117" i="9"/>
  <c r="AF1117" i="9"/>
  <c r="AE1117" i="9"/>
  <c r="AK1117" i="9" s="1"/>
  <c r="AD1117" i="9"/>
  <c r="AC1117" i="9"/>
  <c r="AH1116" i="9"/>
  <c r="AG1116" i="9"/>
  <c r="AF1116" i="9"/>
  <c r="AE1116" i="9"/>
  <c r="AD1116" i="9"/>
  <c r="AC1116" i="9"/>
  <c r="AL1116" i="9" s="1"/>
  <c r="AH1115" i="9"/>
  <c r="AG1115" i="9"/>
  <c r="AF1115" i="9"/>
  <c r="AE1115" i="9"/>
  <c r="AD1115" i="9"/>
  <c r="AC1115" i="9"/>
  <c r="AH1114" i="9"/>
  <c r="AG1114" i="9"/>
  <c r="AF1114" i="9"/>
  <c r="AE1114" i="9"/>
  <c r="AD1114" i="9"/>
  <c r="AC1114" i="9"/>
  <c r="AI1114" i="9" s="1"/>
  <c r="AH1113" i="9"/>
  <c r="AG1113" i="9"/>
  <c r="AF1113" i="9"/>
  <c r="AE1113" i="9"/>
  <c r="AK1113" i="9" s="1"/>
  <c r="AD1113" i="9"/>
  <c r="AC1113" i="9"/>
  <c r="AH1112" i="9"/>
  <c r="AG1112" i="9"/>
  <c r="AF1112" i="9"/>
  <c r="AE1112" i="9"/>
  <c r="AD1112" i="9"/>
  <c r="AC1112" i="9"/>
  <c r="AL1112" i="9" s="1"/>
  <c r="AH1111" i="9"/>
  <c r="AG1111" i="9"/>
  <c r="AF1111" i="9"/>
  <c r="AE1111" i="9"/>
  <c r="AD1111" i="9"/>
  <c r="AJ1111" i="9" s="1"/>
  <c r="AC1111" i="9"/>
  <c r="AI1111" i="9" s="1"/>
  <c r="AH1110" i="9"/>
  <c r="AG1110" i="9"/>
  <c r="AF1110" i="9"/>
  <c r="AE1110" i="9"/>
  <c r="AD1110" i="9"/>
  <c r="AC1110" i="9"/>
  <c r="AH1109" i="9"/>
  <c r="AG1109" i="9"/>
  <c r="AF1109" i="9"/>
  <c r="AE1109" i="9"/>
  <c r="AD1109" i="9"/>
  <c r="AC1109" i="9"/>
  <c r="AI1109" i="9" s="1"/>
  <c r="AH1108" i="9"/>
  <c r="AG1108" i="9"/>
  <c r="AF1108" i="9"/>
  <c r="AE1108" i="9"/>
  <c r="AD1108" i="9"/>
  <c r="AC1108" i="9"/>
  <c r="AL1108" i="9" s="1"/>
  <c r="AL1107" i="9"/>
  <c r="AH1107" i="9"/>
  <c r="AG1107" i="9"/>
  <c r="AF1107" i="9"/>
  <c r="AI1107" i="9" s="1"/>
  <c r="AM1107" i="9" s="1"/>
  <c r="AE1107" i="9"/>
  <c r="AK1107" i="9" s="1"/>
  <c r="AD1107" i="9"/>
  <c r="AC1107" i="9"/>
  <c r="AL1106" i="9"/>
  <c r="AH1106" i="9"/>
  <c r="AG1106" i="9"/>
  <c r="AF1106" i="9"/>
  <c r="AE1106" i="9"/>
  <c r="AD1106" i="9"/>
  <c r="AJ1106" i="9" s="1"/>
  <c r="AC1106" i="9"/>
  <c r="AH1105" i="9"/>
  <c r="AG1105" i="9"/>
  <c r="AF1105" i="9"/>
  <c r="AE1105" i="9"/>
  <c r="AK1105" i="9" s="1"/>
  <c r="AD1105" i="9"/>
  <c r="AJ1105" i="9" s="1"/>
  <c r="AC1105" i="9"/>
  <c r="AL1105" i="9" s="1"/>
  <c r="AH1104" i="9"/>
  <c r="AG1104" i="9"/>
  <c r="AF1104" i="9"/>
  <c r="AE1104" i="9"/>
  <c r="AD1104" i="9"/>
  <c r="AC1104" i="9"/>
  <c r="AL1104" i="9" s="1"/>
  <c r="AH1103" i="9"/>
  <c r="AG1103" i="9"/>
  <c r="AF1103" i="9"/>
  <c r="AE1103" i="9"/>
  <c r="AD1103" i="9"/>
  <c r="AC1103" i="9"/>
  <c r="AL1103" i="9" s="1"/>
  <c r="AH1102" i="9"/>
  <c r="AG1102" i="9"/>
  <c r="AF1102" i="9"/>
  <c r="AE1102" i="9"/>
  <c r="AK1102" i="9" s="1"/>
  <c r="AD1102" i="9"/>
  <c r="AC1102" i="9"/>
  <c r="AH1101" i="9"/>
  <c r="AG1101" i="9"/>
  <c r="AF1101" i="9"/>
  <c r="AE1101" i="9"/>
  <c r="AD1101" i="9"/>
  <c r="AC1101" i="9"/>
  <c r="AL1101" i="9" s="1"/>
  <c r="AH1100" i="9"/>
  <c r="AG1100" i="9"/>
  <c r="AF1100" i="9"/>
  <c r="AE1100" i="9"/>
  <c r="AK1100" i="9" s="1"/>
  <c r="AD1100" i="9"/>
  <c r="AJ1100" i="9" s="1"/>
  <c r="AC1100" i="9"/>
  <c r="AH1099" i="9"/>
  <c r="AG1099" i="9"/>
  <c r="AF1099" i="9"/>
  <c r="AE1099" i="9"/>
  <c r="AD1099" i="9"/>
  <c r="AC1099" i="9"/>
  <c r="AI1099" i="9" s="1"/>
  <c r="AH1098" i="9"/>
  <c r="AG1098" i="9"/>
  <c r="AF1098" i="9"/>
  <c r="AE1098" i="9"/>
  <c r="AK1098" i="9" s="1"/>
  <c r="AD1098" i="9"/>
  <c r="AC1098" i="9"/>
  <c r="AH1097" i="9"/>
  <c r="AG1097" i="9"/>
  <c r="AF1097" i="9"/>
  <c r="AE1097" i="9"/>
  <c r="AD1097" i="9"/>
  <c r="AJ1097" i="9" s="1"/>
  <c r="AC1097" i="9"/>
  <c r="AL1097" i="9" s="1"/>
  <c r="AH1096" i="9"/>
  <c r="AG1096" i="9"/>
  <c r="AF1096" i="9"/>
  <c r="AE1096" i="9"/>
  <c r="AD1096" i="9"/>
  <c r="AJ1096" i="9" s="1"/>
  <c r="AC1096" i="9"/>
  <c r="AL1096" i="9" s="1"/>
  <c r="AH1095" i="9"/>
  <c r="AG1095" i="9"/>
  <c r="AF1095" i="9"/>
  <c r="AE1095" i="9"/>
  <c r="AD1095" i="9"/>
  <c r="AC1095" i="9"/>
  <c r="AH1094" i="9"/>
  <c r="AG1094" i="9"/>
  <c r="AF1094" i="9"/>
  <c r="AE1094" i="9"/>
  <c r="AD1094" i="9"/>
  <c r="AC1094" i="9"/>
  <c r="AH1093" i="9"/>
  <c r="AG1093" i="9"/>
  <c r="AF1093" i="9"/>
  <c r="AE1093" i="9"/>
  <c r="AD1093" i="9"/>
  <c r="AJ1093" i="9" s="1"/>
  <c r="AC1093" i="9"/>
  <c r="AL1093" i="9" s="1"/>
  <c r="AH1092" i="9"/>
  <c r="AG1092" i="9"/>
  <c r="AF1092" i="9"/>
  <c r="AE1092" i="9"/>
  <c r="AD1092" i="9"/>
  <c r="AC1092" i="9"/>
  <c r="AL1092" i="9" s="1"/>
  <c r="AH1091" i="9"/>
  <c r="AG1091" i="9"/>
  <c r="AF1091" i="9"/>
  <c r="AE1091" i="9"/>
  <c r="AD1091" i="9"/>
  <c r="AC1091" i="9"/>
  <c r="AL1091" i="9" s="1"/>
  <c r="AH1090" i="9"/>
  <c r="AG1090" i="9"/>
  <c r="AF1090" i="9"/>
  <c r="AE1090" i="9"/>
  <c r="AD1090" i="9"/>
  <c r="AC1090" i="9"/>
  <c r="AI1090" i="9" s="1"/>
  <c r="AH1089" i="9"/>
  <c r="AG1089" i="9"/>
  <c r="AF1089" i="9"/>
  <c r="AE1089" i="9"/>
  <c r="AD1089" i="9"/>
  <c r="AC1089" i="9"/>
  <c r="AL1089" i="9" s="1"/>
  <c r="AH1088" i="9"/>
  <c r="AG1088" i="9"/>
  <c r="AF1088" i="9"/>
  <c r="AE1088" i="9"/>
  <c r="AD1088" i="9"/>
  <c r="AC1088" i="9"/>
  <c r="AL1088" i="9" s="1"/>
  <c r="AH1087" i="9"/>
  <c r="AG1087" i="9"/>
  <c r="AF1087" i="9"/>
  <c r="AE1087" i="9"/>
  <c r="AD1087" i="9"/>
  <c r="AC1087" i="9"/>
  <c r="AL1087" i="9" s="1"/>
  <c r="AH1086" i="9"/>
  <c r="AG1086" i="9"/>
  <c r="AF1086" i="9"/>
  <c r="AE1086" i="9"/>
  <c r="AK1086" i="9" s="1"/>
  <c r="AD1086" i="9"/>
  <c r="AC1086" i="9"/>
  <c r="AH1085" i="9"/>
  <c r="AG1085" i="9"/>
  <c r="AF1085" i="9"/>
  <c r="AE1085" i="9"/>
  <c r="AD1085" i="9"/>
  <c r="AC1085" i="9"/>
  <c r="AL1085" i="9" s="1"/>
  <c r="AH1084" i="9"/>
  <c r="AG1084" i="9"/>
  <c r="AF1084" i="9"/>
  <c r="AE1084" i="9"/>
  <c r="AD1084" i="9"/>
  <c r="AJ1084" i="9" s="1"/>
  <c r="AC1084" i="9"/>
  <c r="AH1083" i="9"/>
  <c r="AG1083" i="9"/>
  <c r="AF1083" i="9"/>
  <c r="AE1083" i="9"/>
  <c r="AD1083" i="9"/>
  <c r="AC1083" i="9"/>
  <c r="AI1083" i="9" s="1"/>
  <c r="AH1082" i="9"/>
  <c r="AG1082" i="9"/>
  <c r="AF1082" i="9"/>
  <c r="AE1082" i="9"/>
  <c r="AK1082" i="9" s="1"/>
  <c r="AD1082" i="9"/>
  <c r="AC1082" i="9"/>
  <c r="AH1081" i="9"/>
  <c r="AG1081" i="9"/>
  <c r="AF1081" i="9"/>
  <c r="AE1081" i="9"/>
  <c r="AD1081" i="9"/>
  <c r="AC1081" i="9"/>
  <c r="AL1081" i="9" s="1"/>
  <c r="AH1080" i="9"/>
  <c r="AG1080" i="9"/>
  <c r="AF1080" i="9"/>
  <c r="AE1080" i="9"/>
  <c r="AD1080" i="9"/>
  <c r="AJ1080" i="9" s="1"/>
  <c r="AC1080" i="9"/>
  <c r="AI1080" i="9" s="1"/>
  <c r="AH1079" i="9"/>
  <c r="AG1079" i="9"/>
  <c r="AF1079" i="9"/>
  <c r="AE1079" i="9"/>
  <c r="AD1079" i="9"/>
  <c r="AC1079" i="9"/>
  <c r="AH1078" i="9"/>
  <c r="AG1078" i="9"/>
  <c r="AF1078" i="9"/>
  <c r="AE1078" i="9"/>
  <c r="AD1078" i="9"/>
  <c r="AC1078" i="9"/>
  <c r="AI1078" i="9" s="1"/>
  <c r="AH1077" i="9"/>
  <c r="AG1077" i="9"/>
  <c r="AF1077" i="9"/>
  <c r="AE1077" i="9"/>
  <c r="AD1077" i="9"/>
  <c r="AC1077" i="9"/>
  <c r="AL1077" i="9" s="1"/>
  <c r="AH1076" i="9"/>
  <c r="AG1076" i="9"/>
  <c r="AF1076" i="9"/>
  <c r="AI1076" i="9" s="1"/>
  <c r="AE1076" i="9"/>
  <c r="AK1076" i="9" s="1"/>
  <c r="AD1076" i="9"/>
  <c r="AC1076" i="9"/>
  <c r="AL1076" i="9" s="1"/>
  <c r="AL1075" i="9"/>
  <c r="AH1075" i="9"/>
  <c r="AG1075" i="9"/>
  <c r="AF1075" i="9"/>
  <c r="AE1075" i="9"/>
  <c r="AD1075" i="9"/>
  <c r="AJ1075" i="9" s="1"/>
  <c r="AC1075" i="9"/>
  <c r="AH1074" i="9"/>
  <c r="AG1074" i="9"/>
  <c r="AF1074" i="9"/>
  <c r="AE1074" i="9"/>
  <c r="AD1074" i="9"/>
  <c r="AC1074" i="9"/>
  <c r="AH1073" i="9"/>
  <c r="AG1073" i="9"/>
  <c r="AF1073" i="9"/>
  <c r="AE1073" i="9"/>
  <c r="AD1073" i="9"/>
  <c r="AJ1073" i="9" s="1"/>
  <c r="AC1073" i="9"/>
  <c r="AL1073" i="9" s="1"/>
  <c r="AH1072" i="9"/>
  <c r="AG1072" i="9"/>
  <c r="AF1072" i="9"/>
  <c r="AE1072" i="9"/>
  <c r="AD1072" i="9"/>
  <c r="AC1072" i="9"/>
  <c r="AI1072" i="9" s="1"/>
  <c r="AH1071" i="9"/>
  <c r="AG1071" i="9"/>
  <c r="AF1071" i="9"/>
  <c r="AE1071" i="9"/>
  <c r="AD1071" i="9"/>
  <c r="AC1071" i="9"/>
  <c r="AH1070" i="9"/>
  <c r="AG1070" i="9"/>
  <c r="AJ1070" i="9" s="1"/>
  <c r="AF1070" i="9"/>
  <c r="AE1070" i="9"/>
  <c r="AD1070" i="9"/>
  <c r="AC1070" i="9"/>
  <c r="AJ1069" i="9"/>
  <c r="AH1069" i="9"/>
  <c r="AG1069" i="9"/>
  <c r="AF1069" i="9"/>
  <c r="AI1069" i="9" s="1"/>
  <c r="AE1069" i="9"/>
  <c r="AK1069" i="9" s="1"/>
  <c r="AD1069" i="9"/>
  <c r="AC1069" i="9"/>
  <c r="AL1069" i="9" s="1"/>
  <c r="AL1068" i="9"/>
  <c r="AH1068" i="9"/>
  <c r="AG1068" i="9"/>
  <c r="AF1068" i="9"/>
  <c r="AI1068" i="9" s="1"/>
  <c r="AE1068" i="9"/>
  <c r="AK1068" i="9" s="1"/>
  <c r="AD1068" i="9"/>
  <c r="AC1068" i="9"/>
  <c r="AH1067" i="9"/>
  <c r="AK1067" i="9" s="1"/>
  <c r="AG1067" i="9"/>
  <c r="AF1067" i="9"/>
  <c r="AE1067" i="9"/>
  <c r="AD1067" i="9"/>
  <c r="AC1067" i="9"/>
  <c r="AI1067" i="9" s="1"/>
  <c r="AH1066" i="9"/>
  <c r="AG1066" i="9"/>
  <c r="AF1066" i="9"/>
  <c r="AE1066" i="9"/>
  <c r="AK1066" i="9" s="1"/>
  <c r="AD1066" i="9"/>
  <c r="AC1066" i="9"/>
  <c r="AH1065" i="9"/>
  <c r="AG1065" i="9"/>
  <c r="AF1065" i="9"/>
  <c r="AE1065" i="9"/>
  <c r="AD1065" i="9"/>
  <c r="AJ1065" i="9" s="1"/>
  <c r="AC1065" i="9"/>
  <c r="AL1065" i="9" s="1"/>
  <c r="AH1064" i="9"/>
  <c r="AG1064" i="9"/>
  <c r="AF1064" i="9"/>
  <c r="AE1064" i="9"/>
  <c r="AD1064" i="9"/>
  <c r="AC1064" i="9"/>
  <c r="AL1064" i="9" s="1"/>
  <c r="AH1063" i="9"/>
  <c r="AG1063" i="9"/>
  <c r="AF1063" i="9"/>
  <c r="AE1063" i="9"/>
  <c r="AD1063" i="9"/>
  <c r="AC1063" i="9"/>
  <c r="AL1063" i="9" s="1"/>
  <c r="AH1062" i="9"/>
  <c r="AG1062" i="9"/>
  <c r="AF1062" i="9"/>
  <c r="AE1062" i="9"/>
  <c r="AD1062" i="9"/>
  <c r="AC1062" i="9"/>
  <c r="AH1061" i="9"/>
  <c r="AG1061" i="9"/>
  <c r="AF1061" i="9"/>
  <c r="AE1061" i="9"/>
  <c r="AK1061" i="9" s="1"/>
  <c r="AD1061" i="9"/>
  <c r="AJ1061" i="9" s="1"/>
  <c r="AC1061" i="9"/>
  <c r="AL1061" i="9" s="1"/>
  <c r="AH1060" i="9"/>
  <c r="AG1060" i="9"/>
  <c r="AF1060" i="9"/>
  <c r="AE1060" i="9"/>
  <c r="AD1060" i="9"/>
  <c r="AC1060" i="9"/>
  <c r="AH1059" i="9"/>
  <c r="AG1059" i="9"/>
  <c r="AF1059" i="9"/>
  <c r="AE1059" i="9"/>
  <c r="AD1059" i="9"/>
  <c r="AC1059" i="9"/>
  <c r="AH1058" i="9"/>
  <c r="AG1058" i="9"/>
  <c r="AJ1058" i="9" s="1"/>
  <c r="AF1058" i="9"/>
  <c r="AE1058" i="9"/>
  <c r="AD1058" i="9"/>
  <c r="AC1058" i="9"/>
  <c r="AJ1057" i="9"/>
  <c r="AH1057" i="9"/>
  <c r="AG1057" i="9"/>
  <c r="AF1057" i="9"/>
  <c r="AI1057" i="9" s="1"/>
  <c r="AM1057" i="9" s="1"/>
  <c r="AE1057" i="9"/>
  <c r="AK1057" i="9" s="1"/>
  <c r="AD1057" i="9"/>
  <c r="AC1057" i="9"/>
  <c r="AL1057" i="9" s="1"/>
  <c r="AL1056" i="9"/>
  <c r="AH1056" i="9"/>
  <c r="AG1056" i="9"/>
  <c r="AF1056" i="9"/>
  <c r="AE1056" i="9"/>
  <c r="AD1056" i="9"/>
  <c r="AC1056" i="9"/>
  <c r="AH1055" i="9"/>
  <c r="AG1055" i="9"/>
  <c r="AF1055" i="9"/>
  <c r="AE1055" i="9"/>
  <c r="AK1055" i="9" s="1"/>
  <c r="AD1055" i="9"/>
  <c r="AJ1055" i="9" s="1"/>
  <c r="AC1055" i="9"/>
  <c r="AL1055" i="9" s="1"/>
  <c r="AH1054" i="9"/>
  <c r="AG1054" i="9"/>
  <c r="AF1054" i="9"/>
  <c r="AE1054" i="9"/>
  <c r="AK1054" i="9" s="1"/>
  <c r="AD1054" i="9"/>
  <c r="AJ1054" i="9" s="1"/>
  <c r="AC1054" i="9"/>
  <c r="AH1053" i="9"/>
  <c r="AG1053" i="9"/>
  <c r="AF1053" i="9"/>
  <c r="AE1053" i="9"/>
  <c r="AD1053" i="9"/>
  <c r="AC1053" i="9"/>
  <c r="AL1053" i="9" s="1"/>
  <c r="AH1052" i="9"/>
  <c r="AG1052" i="9"/>
  <c r="AF1052" i="9"/>
  <c r="AE1052" i="9"/>
  <c r="AD1052" i="9"/>
  <c r="AC1052" i="9"/>
  <c r="AL1052" i="9" s="1"/>
  <c r="AH1051" i="9"/>
  <c r="AG1051" i="9"/>
  <c r="AF1051" i="9"/>
  <c r="AE1051" i="9"/>
  <c r="AK1051" i="9" s="1"/>
  <c r="AD1051" i="9"/>
  <c r="AJ1051" i="9" s="1"/>
  <c r="AC1051" i="9"/>
  <c r="AH1050" i="9"/>
  <c r="AG1050" i="9"/>
  <c r="AF1050" i="9"/>
  <c r="AE1050" i="9"/>
  <c r="AD1050" i="9"/>
  <c r="AC1050" i="9"/>
  <c r="AH1049" i="9"/>
  <c r="AG1049" i="9"/>
  <c r="AF1049" i="9"/>
  <c r="AI1049" i="9" s="1"/>
  <c r="AM1049" i="9" s="1"/>
  <c r="AE1049" i="9"/>
  <c r="AD1049" i="9"/>
  <c r="AC1049" i="9"/>
  <c r="AL1049" i="9" s="1"/>
  <c r="AI1048" i="9"/>
  <c r="AH1048" i="9"/>
  <c r="AG1048" i="9"/>
  <c r="AF1048" i="9"/>
  <c r="AE1048" i="9"/>
  <c r="AD1048" i="9"/>
  <c r="AJ1048" i="9" s="1"/>
  <c r="AC1048" i="9"/>
  <c r="AL1048" i="9" s="1"/>
  <c r="AH1047" i="9"/>
  <c r="AG1047" i="9"/>
  <c r="AF1047" i="9"/>
  <c r="AE1047" i="9"/>
  <c r="AD1047" i="9"/>
  <c r="AC1047" i="9"/>
  <c r="AI1047" i="9" s="1"/>
  <c r="AH1046" i="9"/>
  <c r="AG1046" i="9"/>
  <c r="AF1046" i="9"/>
  <c r="AE1046" i="9"/>
  <c r="AK1046" i="9" s="1"/>
  <c r="AD1046" i="9"/>
  <c r="AC1046" i="9"/>
  <c r="AH1045" i="9"/>
  <c r="AG1045" i="9"/>
  <c r="AJ1045" i="9" s="1"/>
  <c r="AF1045" i="9"/>
  <c r="AE1045" i="9"/>
  <c r="AD1045" i="9"/>
  <c r="AC1045" i="9"/>
  <c r="AL1045" i="9" s="1"/>
  <c r="AH1044" i="9"/>
  <c r="AG1044" i="9"/>
  <c r="AF1044" i="9"/>
  <c r="AE1044" i="9"/>
  <c r="AD1044" i="9"/>
  <c r="AC1044" i="9"/>
  <c r="AL1044" i="9" s="1"/>
  <c r="AH1043" i="9"/>
  <c r="AK1043" i="9" s="1"/>
  <c r="AG1043" i="9"/>
  <c r="AF1043" i="9"/>
  <c r="AE1043" i="9"/>
  <c r="AD1043" i="9"/>
  <c r="AJ1043" i="9" s="1"/>
  <c r="AC1043" i="9"/>
  <c r="AI1043" i="9" s="1"/>
  <c r="AH1042" i="9"/>
  <c r="AG1042" i="9"/>
  <c r="AF1042" i="9"/>
  <c r="AE1042" i="9"/>
  <c r="AK1042" i="9" s="1"/>
  <c r="AD1042" i="9"/>
  <c r="AC1042" i="9"/>
  <c r="AI1041" i="9"/>
  <c r="AM1041" i="9" s="1"/>
  <c r="AH1041" i="9"/>
  <c r="AG1041" i="9"/>
  <c r="AF1041" i="9"/>
  <c r="AE1041" i="9"/>
  <c r="AD1041" i="9"/>
  <c r="AJ1041" i="9" s="1"/>
  <c r="AC1041" i="9"/>
  <c r="AL1041" i="9" s="1"/>
  <c r="AH1040" i="9"/>
  <c r="AG1040" i="9"/>
  <c r="AF1040" i="9"/>
  <c r="AE1040" i="9"/>
  <c r="AD1040" i="9"/>
  <c r="AC1040" i="9"/>
  <c r="AL1040" i="9" s="1"/>
  <c r="AH1039" i="9"/>
  <c r="AG1039" i="9"/>
  <c r="AF1039" i="9"/>
  <c r="AE1039" i="9"/>
  <c r="AK1039" i="9" s="1"/>
  <c r="AD1039" i="9"/>
  <c r="AC1039" i="9"/>
  <c r="AH1038" i="9"/>
  <c r="AG1038" i="9"/>
  <c r="AF1038" i="9"/>
  <c r="AE1038" i="9"/>
  <c r="AD1038" i="9"/>
  <c r="AC1038" i="9"/>
  <c r="AH1037" i="9"/>
  <c r="AG1037" i="9"/>
  <c r="AF1037" i="9"/>
  <c r="AE1037" i="9"/>
  <c r="AK1037" i="9" s="1"/>
  <c r="AD1037" i="9"/>
  <c r="AC1037" i="9"/>
  <c r="AL1037" i="9" s="1"/>
  <c r="AH1036" i="9"/>
  <c r="AG1036" i="9"/>
  <c r="AF1036" i="9"/>
  <c r="AE1036" i="9"/>
  <c r="AD1036" i="9"/>
  <c r="AC1036" i="9"/>
  <c r="AL1036" i="9" s="1"/>
  <c r="AH1035" i="9"/>
  <c r="AG1035" i="9"/>
  <c r="AF1035" i="9"/>
  <c r="AE1035" i="9"/>
  <c r="AD1035" i="9"/>
  <c r="AC1035" i="9"/>
  <c r="AH1034" i="9"/>
  <c r="AG1034" i="9"/>
  <c r="AF1034" i="9"/>
  <c r="AE1034" i="9"/>
  <c r="AD1034" i="9"/>
  <c r="AJ1034" i="9" s="1"/>
  <c r="AC1034" i="9"/>
  <c r="AH1033" i="9"/>
  <c r="AG1033" i="9"/>
  <c r="AF1033" i="9"/>
  <c r="AE1033" i="9"/>
  <c r="AD1033" i="9"/>
  <c r="AJ1033" i="9" s="1"/>
  <c r="AC1033" i="9"/>
  <c r="AL1033" i="9" s="1"/>
  <c r="AH1032" i="9"/>
  <c r="AG1032" i="9"/>
  <c r="AF1032" i="9"/>
  <c r="AE1032" i="9"/>
  <c r="AD1032" i="9"/>
  <c r="AC1032" i="9"/>
  <c r="AH1031" i="9"/>
  <c r="AG1031" i="9"/>
  <c r="AF1031" i="9"/>
  <c r="AE1031" i="9"/>
  <c r="AD1031" i="9"/>
  <c r="AC1031" i="9"/>
  <c r="AH1030" i="9"/>
  <c r="AG1030" i="9"/>
  <c r="AF1030" i="9"/>
  <c r="AE1030" i="9"/>
  <c r="AD1030" i="9"/>
  <c r="AC1030" i="9"/>
  <c r="AH1029" i="9"/>
  <c r="AG1029" i="9"/>
  <c r="AF1029" i="9"/>
  <c r="AI1029" i="9" s="1"/>
  <c r="AM1029" i="9" s="1"/>
  <c r="AE1029" i="9"/>
  <c r="AK1029" i="9" s="1"/>
  <c r="AD1029" i="9"/>
  <c r="AC1029" i="9"/>
  <c r="AL1029" i="9" s="1"/>
  <c r="AH1028" i="9"/>
  <c r="AG1028" i="9"/>
  <c r="AF1028" i="9"/>
  <c r="AE1028" i="9"/>
  <c r="AD1028" i="9"/>
  <c r="AC1028" i="9"/>
  <c r="AI1028" i="9" s="1"/>
  <c r="AH1027" i="9"/>
  <c r="AG1027" i="9"/>
  <c r="AF1027" i="9"/>
  <c r="AE1027" i="9"/>
  <c r="AK1027" i="9" s="1"/>
  <c r="AD1027" i="9"/>
  <c r="AJ1027" i="9" s="1"/>
  <c r="AC1027" i="9"/>
  <c r="AJ1026" i="9"/>
  <c r="AH1026" i="9"/>
  <c r="AG1026" i="9"/>
  <c r="AF1026" i="9"/>
  <c r="AE1026" i="9"/>
  <c r="AK1026" i="9" s="1"/>
  <c r="AD1026" i="9"/>
  <c r="AC1026" i="9"/>
  <c r="AH1025" i="9"/>
  <c r="AG1025" i="9"/>
  <c r="AF1025" i="9"/>
  <c r="AE1025" i="9"/>
  <c r="AK1025" i="9" s="1"/>
  <c r="AD1025" i="9"/>
  <c r="AJ1025" i="9" s="1"/>
  <c r="AC1025" i="9"/>
  <c r="AL1025" i="9" s="1"/>
  <c r="AH1024" i="9"/>
  <c r="AG1024" i="9"/>
  <c r="AF1024" i="9"/>
  <c r="AE1024" i="9"/>
  <c r="AD1024" i="9"/>
  <c r="AJ1024" i="9" s="1"/>
  <c r="AC1024" i="9"/>
  <c r="AL1024" i="9" s="1"/>
  <c r="AH1023" i="9"/>
  <c r="AG1023" i="9"/>
  <c r="AF1023" i="9"/>
  <c r="AE1023" i="9"/>
  <c r="AK1023" i="9" s="1"/>
  <c r="AD1023" i="9"/>
  <c r="AJ1023" i="9" s="1"/>
  <c r="AC1023" i="9"/>
  <c r="AL1023" i="9" s="1"/>
  <c r="AH1022" i="9"/>
  <c r="AG1022" i="9"/>
  <c r="AF1022" i="9"/>
  <c r="AE1022" i="9"/>
  <c r="AD1022" i="9"/>
  <c r="AC1022" i="9"/>
  <c r="AH1021" i="9"/>
  <c r="AG1021" i="9"/>
  <c r="AF1021" i="9"/>
  <c r="AE1021" i="9"/>
  <c r="AD1021" i="9"/>
  <c r="AC1021" i="9"/>
  <c r="AL1021" i="9" s="1"/>
  <c r="AH1020" i="9"/>
  <c r="AG1020" i="9"/>
  <c r="AF1020" i="9"/>
  <c r="AE1020" i="9"/>
  <c r="AD1020" i="9"/>
  <c r="AC1020" i="9"/>
  <c r="AL1020" i="9" s="1"/>
  <c r="AH1019" i="9"/>
  <c r="AG1019" i="9"/>
  <c r="AF1019" i="9"/>
  <c r="AE1019" i="9"/>
  <c r="AD1019" i="9"/>
  <c r="AC1019" i="9"/>
  <c r="AH1018" i="9"/>
  <c r="AG1018" i="9"/>
  <c r="AF1018" i="9"/>
  <c r="AE1018" i="9"/>
  <c r="AD1018" i="9"/>
  <c r="AJ1018" i="9" s="1"/>
  <c r="AC1018" i="9"/>
  <c r="AH1017" i="9"/>
  <c r="AG1017" i="9"/>
  <c r="AJ1017" i="9" s="1"/>
  <c r="AF1017" i="9"/>
  <c r="AE1017" i="9"/>
  <c r="AD1017" i="9"/>
  <c r="AC1017" i="9"/>
  <c r="AH1016" i="9"/>
  <c r="AG1016" i="9"/>
  <c r="AF1016" i="9"/>
  <c r="AE1016" i="9"/>
  <c r="AD1016" i="9"/>
  <c r="AC1016" i="9"/>
  <c r="AI1016" i="9" s="1"/>
  <c r="AH1015" i="9"/>
  <c r="AG1015" i="9"/>
  <c r="AF1015" i="9"/>
  <c r="AE1015" i="9"/>
  <c r="AK1015" i="9" s="1"/>
  <c r="AD1015" i="9"/>
  <c r="AC1015" i="9"/>
  <c r="AL1015" i="9" s="1"/>
  <c r="AH1014" i="9"/>
  <c r="AG1014" i="9"/>
  <c r="AF1014" i="9"/>
  <c r="AE1014" i="9"/>
  <c r="AD1014" i="9"/>
  <c r="AC1014" i="9"/>
  <c r="AH1013" i="9"/>
  <c r="AG1013" i="9"/>
  <c r="AF1013" i="9"/>
  <c r="AE1013" i="9"/>
  <c r="AK1013" i="9" s="1"/>
  <c r="AD1013" i="9"/>
  <c r="AJ1013" i="9" s="1"/>
  <c r="AC1013" i="9"/>
  <c r="AL1013" i="9" s="1"/>
  <c r="AH1012" i="9"/>
  <c r="AG1012" i="9"/>
  <c r="AF1012" i="9"/>
  <c r="AE1012" i="9"/>
  <c r="AD1012" i="9"/>
  <c r="AC1012" i="9"/>
  <c r="AL1012" i="9" s="1"/>
  <c r="AH1011" i="9"/>
  <c r="AG1011" i="9"/>
  <c r="AF1011" i="9"/>
  <c r="AE1011" i="9"/>
  <c r="AD1011" i="9"/>
  <c r="AC1011" i="9"/>
  <c r="AH1010" i="9"/>
  <c r="AG1010" i="9"/>
  <c r="AF1010" i="9"/>
  <c r="AE1010" i="9"/>
  <c r="AK1010" i="9" s="1"/>
  <c r="AD1010" i="9"/>
  <c r="AJ1010" i="9" s="1"/>
  <c r="AC1010" i="9"/>
  <c r="AH1009" i="9"/>
  <c r="AG1009" i="9"/>
  <c r="AF1009" i="9"/>
  <c r="AE1009" i="9"/>
  <c r="AD1009" i="9"/>
  <c r="AJ1009" i="9" s="1"/>
  <c r="AC1009" i="9"/>
  <c r="AL1009" i="9" s="1"/>
  <c r="AH1008" i="9"/>
  <c r="AG1008" i="9"/>
  <c r="AF1008" i="9"/>
  <c r="AE1008" i="9"/>
  <c r="AD1008" i="9"/>
  <c r="AJ1008" i="9" s="1"/>
  <c r="AC1008" i="9"/>
  <c r="AL1008" i="9" s="1"/>
  <c r="AH1007" i="9"/>
  <c r="AG1007" i="9"/>
  <c r="AF1007" i="9"/>
  <c r="AE1007" i="9"/>
  <c r="AK1007" i="9" s="1"/>
  <c r="AD1007" i="9"/>
  <c r="AJ1007" i="9" s="1"/>
  <c r="AC1007" i="9"/>
  <c r="AL1007" i="9" s="1"/>
  <c r="AH1006" i="9"/>
  <c r="AG1006" i="9"/>
  <c r="AF1006" i="9"/>
  <c r="AE1006" i="9"/>
  <c r="AD1006" i="9"/>
  <c r="AC1006" i="9"/>
  <c r="AH1005" i="9"/>
  <c r="AG1005" i="9"/>
  <c r="AF1005" i="9"/>
  <c r="AE1005" i="9"/>
  <c r="AD1005" i="9"/>
  <c r="AC1005" i="9"/>
  <c r="AL1005" i="9" s="1"/>
  <c r="AH1004" i="9"/>
  <c r="AG1004" i="9"/>
  <c r="AF1004" i="9"/>
  <c r="AE1004" i="9"/>
  <c r="AD1004" i="9"/>
  <c r="AC1004" i="9"/>
  <c r="AL1004" i="9" s="1"/>
  <c r="AH1003" i="9"/>
  <c r="AG1003" i="9"/>
  <c r="AF1003" i="9"/>
  <c r="AE1003" i="9"/>
  <c r="AK1003" i="9" s="1"/>
  <c r="AD1003" i="9"/>
  <c r="AJ1003" i="9" s="1"/>
  <c r="AC1003" i="9"/>
  <c r="AH1002" i="9"/>
  <c r="AG1002" i="9"/>
  <c r="AF1002" i="9"/>
  <c r="AE1002" i="9"/>
  <c r="AD1002" i="9"/>
  <c r="AC1002" i="9"/>
  <c r="AH1001" i="9"/>
  <c r="AG1001" i="9"/>
  <c r="AF1001" i="9"/>
  <c r="AE1001" i="9"/>
  <c r="AK1001" i="9" s="1"/>
  <c r="AD1001" i="9"/>
  <c r="AC1001" i="9"/>
  <c r="AL1001" i="9" s="1"/>
  <c r="AL1000" i="9"/>
  <c r="AH1000" i="9"/>
  <c r="AG1000" i="9"/>
  <c r="AF1000" i="9"/>
  <c r="AE1000" i="9"/>
  <c r="AK1000" i="9" s="1"/>
  <c r="AD1000" i="9"/>
  <c r="AC1000" i="9"/>
  <c r="AH999" i="9"/>
  <c r="AG999" i="9"/>
  <c r="AF999" i="9"/>
  <c r="AE999" i="9"/>
  <c r="AD999" i="9"/>
  <c r="AC999" i="9"/>
  <c r="AL999" i="9" s="1"/>
  <c r="AH998" i="9"/>
  <c r="AG998" i="9"/>
  <c r="AF998" i="9"/>
  <c r="AE998" i="9"/>
  <c r="AK998" i="9" s="1"/>
  <c r="AD998" i="9"/>
  <c r="AC998" i="9"/>
  <c r="AH997" i="9"/>
  <c r="AG997" i="9"/>
  <c r="AF997" i="9"/>
  <c r="AE997" i="9"/>
  <c r="AD997" i="9"/>
  <c r="AJ997" i="9" s="1"/>
  <c r="AC997" i="9"/>
  <c r="AL997" i="9" s="1"/>
  <c r="AH996" i="9"/>
  <c r="AG996" i="9"/>
  <c r="AF996" i="9"/>
  <c r="AE996" i="9"/>
  <c r="AK996" i="9" s="1"/>
  <c r="AD996" i="9"/>
  <c r="AJ996" i="9" s="1"/>
  <c r="AC996" i="9"/>
  <c r="AH995" i="9"/>
  <c r="AG995" i="9"/>
  <c r="AF995" i="9"/>
  <c r="AE995" i="9"/>
  <c r="AK995" i="9" s="1"/>
  <c r="AD995" i="9"/>
  <c r="AJ995" i="9" s="1"/>
  <c r="AC995" i="9"/>
  <c r="AH994" i="9"/>
  <c r="AG994" i="9"/>
  <c r="AF994" i="9"/>
  <c r="AE994" i="9"/>
  <c r="AK994" i="9" s="1"/>
  <c r="AD994" i="9"/>
  <c r="AJ994" i="9" s="1"/>
  <c r="AC994" i="9"/>
  <c r="AH993" i="9"/>
  <c r="AG993" i="9"/>
  <c r="AF993" i="9"/>
  <c r="AE993" i="9"/>
  <c r="AD993" i="9"/>
  <c r="AC993" i="9"/>
  <c r="AL993" i="9" s="1"/>
  <c r="AH992" i="9"/>
  <c r="AG992" i="9"/>
  <c r="AF992" i="9"/>
  <c r="AE992" i="9"/>
  <c r="AD992" i="9"/>
  <c r="AC992" i="9"/>
  <c r="AL992" i="9" s="1"/>
  <c r="AH991" i="9"/>
  <c r="AG991" i="9"/>
  <c r="AF991" i="9"/>
  <c r="AE991" i="9"/>
  <c r="AD991" i="9"/>
  <c r="AC991" i="9"/>
  <c r="AH990" i="9"/>
  <c r="AG990" i="9"/>
  <c r="AF990" i="9"/>
  <c r="AE990" i="9"/>
  <c r="AK990" i="9" s="1"/>
  <c r="AD990" i="9"/>
  <c r="AJ990" i="9" s="1"/>
  <c r="AC990" i="9"/>
  <c r="AH989" i="9"/>
  <c r="AG989" i="9"/>
  <c r="AF989" i="9"/>
  <c r="AE989" i="9"/>
  <c r="AD989" i="9"/>
  <c r="AC989" i="9"/>
  <c r="AL989" i="9" s="1"/>
  <c r="AH988" i="9"/>
  <c r="AG988" i="9"/>
  <c r="AF988" i="9"/>
  <c r="AE988" i="9"/>
  <c r="AD988" i="9"/>
  <c r="AC988" i="9"/>
  <c r="AL988" i="9" s="1"/>
  <c r="AH987" i="9"/>
  <c r="AG987" i="9"/>
  <c r="AF987" i="9"/>
  <c r="AE987" i="9"/>
  <c r="AD987" i="9"/>
  <c r="AC987" i="9"/>
  <c r="AI987" i="9" s="1"/>
  <c r="AH986" i="9"/>
  <c r="AG986" i="9"/>
  <c r="AF986" i="9"/>
  <c r="AE986" i="9"/>
  <c r="AK986" i="9" s="1"/>
  <c r="AD986" i="9"/>
  <c r="AJ986" i="9" s="1"/>
  <c r="AC986" i="9"/>
  <c r="AH985" i="9"/>
  <c r="AG985" i="9"/>
  <c r="AF985" i="9"/>
  <c r="AI985" i="9" s="1"/>
  <c r="AM985" i="9" s="1"/>
  <c r="AE985" i="9"/>
  <c r="AK985" i="9" s="1"/>
  <c r="AD985" i="9"/>
  <c r="AJ985" i="9" s="1"/>
  <c r="AC985" i="9"/>
  <c r="AL985" i="9" s="1"/>
  <c r="AH984" i="9"/>
  <c r="AG984" i="9"/>
  <c r="AF984" i="9"/>
  <c r="AE984" i="9"/>
  <c r="AD984" i="9"/>
  <c r="AC984" i="9"/>
  <c r="AL984" i="9" s="1"/>
  <c r="AH983" i="9"/>
  <c r="AG983" i="9"/>
  <c r="AF983" i="9"/>
  <c r="AE983" i="9"/>
  <c r="AK983" i="9" s="1"/>
  <c r="AD983" i="9"/>
  <c r="AC983" i="9"/>
  <c r="AH982" i="9"/>
  <c r="AG982" i="9"/>
  <c r="AF982" i="9"/>
  <c r="AE982" i="9"/>
  <c r="AD982" i="9"/>
  <c r="AC982" i="9"/>
  <c r="AH981" i="9"/>
  <c r="AG981" i="9"/>
  <c r="AF981" i="9"/>
  <c r="AI981" i="9" s="1"/>
  <c r="AM981" i="9" s="1"/>
  <c r="AE981" i="9"/>
  <c r="AK981" i="9" s="1"/>
  <c r="AD981" i="9"/>
  <c r="AC981" i="9"/>
  <c r="AL981" i="9" s="1"/>
  <c r="AL980" i="9"/>
  <c r="AH980" i="9"/>
  <c r="AG980" i="9"/>
  <c r="AF980" i="9"/>
  <c r="AE980" i="9"/>
  <c r="AK980" i="9" s="1"/>
  <c r="AD980" i="9"/>
  <c r="AJ980" i="9" s="1"/>
  <c r="AC980" i="9"/>
  <c r="AH979" i="9"/>
  <c r="AG979" i="9"/>
  <c r="AF979" i="9"/>
  <c r="AE979" i="9"/>
  <c r="AK979" i="9" s="1"/>
  <c r="AD979" i="9"/>
  <c r="AJ979" i="9" s="1"/>
  <c r="AC979" i="9"/>
  <c r="AH978" i="9"/>
  <c r="AG978" i="9"/>
  <c r="AF978" i="9"/>
  <c r="AE978" i="9"/>
  <c r="AD978" i="9"/>
  <c r="AJ978" i="9" s="1"/>
  <c r="AC978" i="9"/>
  <c r="AH977" i="9"/>
  <c r="AG977" i="9"/>
  <c r="AF977" i="9"/>
  <c r="AE977" i="9"/>
  <c r="AD977" i="9"/>
  <c r="AC977" i="9"/>
  <c r="AL977" i="9" s="1"/>
  <c r="AL976" i="9"/>
  <c r="AH976" i="9"/>
  <c r="AG976" i="9"/>
  <c r="AF976" i="9"/>
  <c r="AE976" i="9"/>
  <c r="AD976" i="9"/>
  <c r="AC976" i="9"/>
  <c r="AH975" i="9"/>
  <c r="AG975" i="9"/>
  <c r="AF975" i="9"/>
  <c r="AE975" i="9"/>
  <c r="AK975" i="9" s="1"/>
  <c r="AD975" i="9"/>
  <c r="AJ975" i="9" s="1"/>
  <c r="AC975" i="9"/>
  <c r="AL975" i="9" s="1"/>
  <c r="AH974" i="9"/>
  <c r="AG974" i="9"/>
  <c r="AF974" i="9"/>
  <c r="AE974" i="9"/>
  <c r="AD974" i="9"/>
  <c r="AC974" i="9"/>
  <c r="AJ973" i="9"/>
  <c r="AH973" i="9"/>
  <c r="AG973" i="9"/>
  <c r="AF973" i="9"/>
  <c r="AE973" i="9"/>
  <c r="AK973" i="9" s="1"/>
  <c r="AD973" i="9"/>
  <c r="AC973" i="9"/>
  <c r="AL973" i="9" s="1"/>
  <c r="AH972" i="9"/>
  <c r="AG972" i="9"/>
  <c r="AF972" i="9"/>
  <c r="AE972" i="9"/>
  <c r="AD972" i="9"/>
  <c r="AJ972" i="9" s="1"/>
  <c r="AC972" i="9"/>
  <c r="AL972" i="9" s="1"/>
  <c r="AH971" i="9"/>
  <c r="AG971" i="9"/>
  <c r="AF971" i="9"/>
  <c r="AE971" i="9"/>
  <c r="AD971" i="9"/>
  <c r="AC971" i="9"/>
  <c r="AL971" i="9" s="1"/>
  <c r="AH970" i="9"/>
  <c r="AG970" i="9"/>
  <c r="AF970" i="9"/>
  <c r="AE970" i="9"/>
  <c r="AD970" i="9"/>
  <c r="AC970" i="9"/>
  <c r="AH969" i="9"/>
  <c r="AG969" i="9"/>
  <c r="AF969" i="9"/>
  <c r="AE969" i="9"/>
  <c r="AD969" i="9"/>
  <c r="AC969" i="9"/>
  <c r="AL969" i="9" s="1"/>
  <c r="AH968" i="9"/>
  <c r="AG968" i="9"/>
  <c r="AF968" i="9"/>
  <c r="AE968" i="9"/>
  <c r="AK968" i="9" s="1"/>
  <c r="AD968" i="9"/>
  <c r="AJ968" i="9" s="1"/>
  <c r="AC968" i="9"/>
  <c r="AL968" i="9" s="1"/>
  <c r="AH967" i="9"/>
  <c r="AG967" i="9"/>
  <c r="AF967" i="9"/>
  <c r="AE967" i="9"/>
  <c r="AD967" i="9"/>
  <c r="AC967" i="9"/>
  <c r="AL967" i="9" s="1"/>
  <c r="AH966" i="9"/>
  <c r="AG966" i="9"/>
  <c r="AF966" i="9"/>
  <c r="AE966" i="9"/>
  <c r="AD966" i="9"/>
  <c r="AC966" i="9"/>
  <c r="AH965" i="9"/>
  <c r="AG965" i="9"/>
  <c r="AF965" i="9"/>
  <c r="AE965" i="9"/>
  <c r="AD965" i="9"/>
  <c r="AC965" i="9"/>
  <c r="AL965" i="9" s="1"/>
  <c r="AH964" i="9"/>
  <c r="AG964" i="9"/>
  <c r="AF964" i="9"/>
  <c r="AE964" i="9"/>
  <c r="AD964" i="9"/>
  <c r="AJ964" i="9" s="1"/>
  <c r="AC964" i="9"/>
  <c r="AL964" i="9" s="1"/>
  <c r="AH963" i="9"/>
  <c r="AG963" i="9"/>
  <c r="AF963" i="9"/>
  <c r="AE963" i="9"/>
  <c r="AD963" i="9"/>
  <c r="AC963" i="9"/>
  <c r="AH962" i="9"/>
  <c r="AG962" i="9"/>
  <c r="AF962" i="9"/>
  <c r="AE962" i="9"/>
  <c r="AK962" i="9" s="1"/>
  <c r="AD962" i="9"/>
  <c r="AJ962" i="9" s="1"/>
  <c r="AC962" i="9"/>
  <c r="AI962" i="9" s="1"/>
  <c r="AH961" i="9"/>
  <c r="AG961" i="9"/>
  <c r="AF961" i="9"/>
  <c r="AE961" i="9"/>
  <c r="AK961" i="9" s="1"/>
  <c r="AD961" i="9"/>
  <c r="AJ961" i="9" s="1"/>
  <c r="AC961" i="9"/>
  <c r="AL961" i="9" s="1"/>
  <c r="AI960" i="9"/>
  <c r="AM960" i="9" s="1"/>
  <c r="AH960" i="9"/>
  <c r="AG960" i="9"/>
  <c r="AF960" i="9"/>
  <c r="AE960" i="9"/>
  <c r="AK960" i="9" s="1"/>
  <c r="AD960" i="9"/>
  <c r="AJ960" i="9" s="1"/>
  <c r="AC960" i="9"/>
  <c r="AL960" i="9" s="1"/>
  <c r="AH959" i="9"/>
  <c r="AG959" i="9"/>
  <c r="AF959" i="9"/>
  <c r="AE959" i="9"/>
  <c r="AD959" i="9"/>
  <c r="AC959" i="9"/>
  <c r="AL959" i="9" s="1"/>
  <c r="AH958" i="9"/>
  <c r="AG958" i="9"/>
  <c r="AF958" i="9"/>
  <c r="AE958" i="9"/>
  <c r="AD958" i="9"/>
  <c r="AC958" i="9"/>
  <c r="AI957" i="9"/>
  <c r="AM957" i="9" s="1"/>
  <c r="AH957" i="9"/>
  <c r="AG957" i="9"/>
  <c r="AF957" i="9"/>
  <c r="AE957" i="9"/>
  <c r="AK957" i="9" s="1"/>
  <c r="AD957" i="9"/>
  <c r="AJ957" i="9" s="1"/>
  <c r="AC957" i="9"/>
  <c r="AL957" i="9" s="1"/>
  <c r="AH956" i="9"/>
  <c r="AG956" i="9"/>
  <c r="AF956" i="9"/>
  <c r="AE956" i="9"/>
  <c r="AD956" i="9"/>
  <c r="AJ956" i="9" s="1"/>
  <c r="AC956" i="9"/>
  <c r="AL956" i="9" s="1"/>
  <c r="AH955" i="9"/>
  <c r="AG955" i="9"/>
  <c r="AF955" i="9"/>
  <c r="AE955" i="9"/>
  <c r="AD955" i="9"/>
  <c r="AC955" i="9"/>
  <c r="AL955" i="9" s="1"/>
  <c r="AH954" i="9"/>
  <c r="AG954" i="9"/>
  <c r="AF954" i="9"/>
  <c r="AE954" i="9"/>
  <c r="AD954" i="9"/>
  <c r="AC954" i="9"/>
  <c r="AH953" i="9"/>
  <c r="AG953" i="9"/>
  <c r="AJ953" i="9" s="1"/>
  <c r="AF953" i="9"/>
  <c r="AE953" i="9"/>
  <c r="AD953" i="9"/>
  <c r="AC953" i="9"/>
  <c r="AL953" i="9" s="1"/>
  <c r="AL952" i="9"/>
  <c r="AH952" i="9"/>
  <c r="AG952" i="9"/>
  <c r="AF952" i="9"/>
  <c r="AI952" i="9" s="1"/>
  <c r="AE952" i="9"/>
  <c r="AK952" i="9" s="1"/>
  <c r="AD952" i="9"/>
  <c r="AC952" i="9"/>
  <c r="AH951" i="9"/>
  <c r="AG951" i="9"/>
  <c r="AF951" i="9"/>
  <c r="AE951" i="9"/>
  <c r="AK951" i="9" s="1"/>
  <c r="AD951" i="9"/>
  <c r="AJ951" i="9" s="1"/>
  <c r="AC951" i="9"/>
  <c r="AL951" i="9" s="1"/>
  <c r="AH950" i="9"/>
  <c r="AG950" i="9"/>
  <c r="AF950" i="9"/>
  <c r="AE950" i="9"/>
  <c r="AD950" i="9"/>
  <c r="AC950" i="9"/>
  <c r="AH949" i="9"/>
  <c r="AG949" i="9"/>
  <c r="AF949" i="9"/>
  <c r="AE949" i="9"/>
  <c r="AD949" i="9"/>
  <c r="AC949" i="9"/>
  <c r="AL949" i="9" s="1"/>
  <c r="AH948" i="9"/>
  <c r="AG948" i="9"/>
  <c r="AF948" i="9"/>
  <c r="AE948" i="9"/>
  <c r="AD948" i="9"/>
  <c r="AJ948" i="9" s="1"/>
  <c r="AC948" i="9"/>
  <c r="AL948" i="9" s="1"/>
  <c r="AH947" i="9"/>
  <c r="AG947" i="9"/>
  <c r="AF947" i="9"/>
  <c r="AE947" i="9"/>
  <c r="AD947" i="9"/>
  <c r="AC947" i="9"/>
  <c r="AH946" i="9"/>
  <c r="AG946" i="9"/>
  <c r="AF946" i="9"/>
  <c r="AE946" i="9"/>
  <c r="AD946" i="9"/>
  <c r="AC946" i="9"/>
  <c r="AH945" i="9"/>
  <c r="AG945" i="9"/>
  <c r="AF945" i="9"/>
  <c r="AE945" i="9"/>
  <c r="AK945" i="9" s="1"/>
  <c r="AD945" i="9"/>
  <c r="AJ945" i="9" s="1"/>
  <c r="AC945" i="9"/>
  <c r="AL945" i="9" s="1"/>
  <c r="AH944" i="9"/>
  <c r="AG944" i="9"/>
  <c r="AF944" i="9"/>
  <c r="AE944" i="9"/>
  <c r="AD944" i="9"/>
  <c r="AC944" i="9"/>
  <c r="AI944" i="9" s="1"/>
  <c r="AH943" i="9"/>
  <c r="AG943" i="9"/>
  <c r="AF943" i="9"/>
  <c r="AE943" i="9"/>
  <c r="AK943" i="9" s="1"/>
  <c r="AD943" i="9"/>
  <c r="AC943" i="9"/>
  <c r="AL943" i="9" s="1"/>
  <c r="AH942" i="9"/>
  <c r="AK942" i="9" s="1"/>
  <c r="AG942" i="9"/>
  <c r="AF942" i="9"/>
  <c r="AE942" i="9"/>
  <c r="AD942" i="9"/>
  <c r="AC942" i="9"/>
  <c r="AI942" i="9" s="1"/>
  <c r="AH941" i="9"/>
  <c r="AG941" i="9"/>
  <c r="AF941" i="9"/>
  <c r="AE941" i="9"/>
  <c r="AD941" i="9"/>
  <c r="AC941" i="9"/>
  <c r="AL941" i="9" s="1"/>
  <c r="AH940" i="9"/>
  <c r="AG940" i="9"/>
  <c r="AF940" i="9"/>
  <c r="AE940" i="9"/>
  <c r="AD940" i="9"/>
  <c r="AC940" i="9"/>
  <c r="AL940" i="9" s="1"/>
  <c r="AH939" i="9"/>
  <c r="AG939" i="9"/>
  <c r="AF939" i="9"/>
  <c r="AE939" i="9"/>
  <c r="AK939" i="9" s="1"/>
  <c r="AD939" i="9"/>
  <c r="AJ939" i="9" s="1"/>
  <c r="AC939" i="9"/>
  <c r="AL939" i="9" s="1"/>
  <c r="AJ938" i="9"/>
  <c r="AH938" i="9"/>
  <c r="AG938" i="9"/>
  <c r="AF938" i="9"/>
  <c r="AE938" i="9"/>
  <c r="AK938" i="9" s="1"/>
  <c r="AD938" i="9"/>
  <c r="AC938" i="9"/>
  <c r="AH937" i="9"/>
  <c r="AG937" i="9"/>
  <c r="AF937" i="9"/>
  <c r="AE937" i="9"/>
  <c r="AD937" i="9"/>
  <c r="AC937" i="9"/>
  <c r="AL937" i="9" s="1"/>
  <c r="AH936" i="9"/>
  <c r="AG936" i="9"/>
  <c r="AF936" i="9"/>
  <c r="AE936" i="9"/>
  <c r="AD936" i="9"/>
  <c r="AC936" i="9"/>
  <c r="AL936" i="9" s="1"/>
  <c r="AJ935" i="9"/>
  <c r="AH935" i="9"/>
  <c r="AG935" i="9"/>
  <c r="AF935" i="9"/>
  <c r="AE935" i="9"/>
  <c r="AD935" i="9"/>
  <c r="AC935" i="9"/>
  <c r="AL935" i="9" s="1"/>
  <c r="AH934" i="9"/>
  <c r="AG934" i="9"/>
  <c r="AF934" i="9"/>
  <c r="AE934" i="9"/>
  <c r="AD934" i="9"/>
  <c r="AC934" i="9"/>
  <c r="AI934" i="9" s="1"/>
  <c r="AH933" i="9"/>
  <c r="AG933" i="9"/>
  <c r="AF933" i="9"/>
  <c r="AE933" i="9"/>
  <c r="AD933" i="9"/>
  <c r="AJ933" i="9" s="1"/>
  <c r="AC933" i="9"/>
  <c r="AH932" i="9"/>
  <c r="AG932" i="9"/>
  <c r="AF932" i="9"/>
  <c r="AE932" i="9"/>
  <c r="AD932" i="9"/>
  <c r="AC932" i="9"/>
  <c r="AL932" i="9" s="1"/>
  <c r="AH931" i="9"/>
  <c r="AG931" i="9"/>
  <c r="AF931" i="9"/>
  <c r="AE931" i="9"/>
  <c r="AK931" i="9" s="1"/>
  <c r="AD931" i="9"/>
  <c r="AC931" i="9"/>
  <c r="AH930" i="9"/>
  <c r="AG930" i="9"/>
  <c r="AF930" i="9"/>
  <c r="AE930" i="9"/>
  <c r="AK930" i="9" s="1"/>
  <c r="AD930" i="9"/>
  <c r="AC930" i="9"/>
  <c r="AH929" i="9"/>
  <c r="AG929" i="9"/>
  <c r="AF929" i="9"/>
  <c r="AE929" i="9"/>
  <c r="AD929" i="9"/>
  <c r="AC929" i="9"/>
  <c r="AI929" i="9" s="1"/>
  <c r="AH928" i="9"/>
  <c r="AG928" i="9"/>
  <c r="AF928" i="9"/>
  <c r="AE928" i="9"/>
  <c r="AK928" i="9" s="1"/>
  <c r="AD928" i="9"/>
  <c r="AC928" i="9"/>
  <c r="AL928" i="9" s="1"/>
  <c r="AH927" i="9"/>
  <c r="AG927" i="9"/>
  <c r="AF927" i="9"/>
  <c r="AI927" i="9" s="1"/>
  <c r="AE927" i="9"/>
  <c r="AK927" i="9" s="1"/>
  <c r="AD927" i="9"/>
  <c r="AJ927" i="9" s="1"/>
  <c r="AC927" i="9"/>
  <c r="AL927" i="9" s="1"/>
  <c r="AL926" i="9"/>
  <c r="AH926" i="9"/>
  <c r="AG926" i="9"/>
  <c r="AF926" i="9"/>
  <c r="AI926" i="9" s="1"/>
  <c r="AM926" i="9" s="1"/>
  <c r="AE926" i="9"/>
  <c r="AK926" i="9" s="1"/>
  <c r="AD926" i="9"/>
  <c r="AJ926" i="9" s="1"/>
  <c r="AC926" i="9"/>
  <c r="AH925" i="9"/>
  <c r="AG925" i="9"/>
  <c r="AF925" i="9"/>
  <c r="AE925" i="9"/>
  <c r="AK925" i="9" s="1"/>
  <c r="AD925" i="9"/>
  <c r="AJ925" i="9" s="1"/>
  <c r="AC925" i="9"/>
  <c r="AH924" i="9"/>
  <c r="AG924" i="9"/>
  <c r="AF924" i="9"/>
  <c r="AE924" i="9"/>
  <c r="AD924" i="9"/>
  <c r="AJ924" i="9" s="1"/>
  <c r="AC924" i="9"/>
  <c r="AL924" i="9" s="1"/>
  <c r="AH923" i="9"/>
  <c r="AG923" i="9"/>
  <c r="AF923" i="9"/>
  <c r="AE923" i="9"/>
  <c r="AD923" i="9"/>
  <c r="AC923" i="9"/>
  <c r="AL923" i="9" s="1"/>
  <c r="AH922" i="9"/>
  <c r="AG922" i="9"/>
  <c r="AF922" i="9"/>
  <c r="AE922" i="9"/>
  <c r="AK922" i="9" s="1"/>
  <c r="AD922" i="9"/>
  <c r="AJ922" i="9" s="1"/>
  <c r="AC922" i="9"/>
  <c r="AH921" i="9"/>
  <c r="AG921" i="9"/>
  <c r="AF921" i="9"/>
  <c r="AE921" i="9"/>
  <c r="AD921" i="9"/>
  <c r="AC921" i="9"/>
  <c r="AH920" i="9"/>
  <c r="AG920" i="9"/>
  <c r="AF920" i="9"/>
  <c r="AE920" i="9"/>
  <c r="AD920" i="9"/>
  <c r="AC920" i="9"/>
  <c r="AL920" i="9" s="1"/>
  <c r="AH919" i="9"/>
  <c r="AG919" i="9"/>
  <c r="AF919" i="9"/>
  <c r="AE919" i="9"/>
  <c r="AD919" i="9"/>
  <c r="AC919" i="9"/>
  <c r="AL919" i="9" s="1"/>
  <c r="AH918" i="9"/>
  <c r="AG918" i="9"/>
  <c r="AF918" i="9"/>
  <c r="AE918" i="9"/>
  <c r="AD918" i="9"/>
  <c r="AC918" i="9"/>
  <c r="AI918" i="9" s="1"/>
  <c r="AH917" i="9"/>
  <c r="AG917" i="9"/>
  <c r="AF917" i="9"/>
  <c r="AE917" i="9"/>
  <c r="AD917" i="9"/>
  <c r="AJ917" i="9" s="1"/>
  <c r="AC917" i="9"/>
  <c r="AH916" i="9"/>
  <c r="AG916" i="9"/>
  <c r="AF916" i="9"/>
  <c r="AE916" i="9"/>
  <c r="AD916" i="9"/>
  <c r="AC916" i="9"/>
  <c r="AL916" i="9" s="1"/>
  <c r="AH915" i="9"/>
  <c r="AG915" i="9"/>
  <c r="AF915" i="9"/>
  <c r="AI915" i="9" s="1"/>
  <c r="AM915" i="9" s="1"/>
  <c r="AE915" i="9"/>
  <c r="AK915" i="9" s="1"/>
  <c r="AD915" i="9"/>
  <c r="AJ915" i="9" s="1"/>
  <c r="AC915" i="9"/>
  <c r="AL915" i="9" s="1"/>
  <c r="AL914" i="9"/>
  <c r="AH914" i="9"/>
  <c r="AG914" i="9"/>
  <c r="AF914" i="9"/>
  <c r="AI914" i="9" s="1"/>
  <c r="AM914" i="9" s="1"/>
  <c r="AE914" i="9"/>
  <c r="AK914" i="9" s="1"/>
  <c r="AD914" i="9"/>
  <c r="AC914" i="9"/>
  <c r="AH913" i="9"/>
  <c r="AG913" i="9"/>
  <c r="AF913" i="9"/>
  <c r="AE913" i="9"/>
  <c r="AK913" i="9" s="1"/>
  <c r="AD913" i="9"/>
  <c r="AJ913" i="9" s="1"/>
  <c r="AC913" i="9"/>
  <c r="AI913" i="9" s="1"/>
  <c r="AH912" i="9"/>
  <c r="AG912" i="9"/>
  <c r="AF912" i="9"/>
  <c r="AE912" i="9"/>
  <c r="AK912" i="9" s="1"/>
  <c r="AD912" i="9"/>
  <c r="AC912" i="9"/>
  <c r="AL912" i="9" s="1"/>
  <c r="AI911" i="9"/>
  <c r="AM911" i="9" s="1"/>
  <c r="AH911" i="9"/>
  <c r="AG911" i="9"/>
  <c r="AF911" i="9"/>
  <c r="AE911" i="9"/>
  <c r="AD911" i="9"/>
  <c r="AJ911" i="9" s="1"/>
  <c r="AC911" i="9"/>
  <c r="AL911" i="9" s="1"/>
  <c r="AI910" i="9"/>
  <c r="AH910" i="9"/>
  <c r="AG910" i="9"/>
  <c r="AF910" i="9"/>
  <c r="AE910" i="9"/>
  <c r="AD910" i="9"/>
  <c r="AJ910" i="9" s="1"/>
  <c r="AC910" i="9"/>
  <c r="AL910" i="9" s="1"/>
  <c r="AH909" i="9"/>
  <c r="AG909" i="9"/>
  <c r="AF909" i="9"/>
  <c r="AE909" i="9"/>
  <c r="AK909" i="9" s="1"/>
  <c r="AD909" i="9"/>
  <c r="AJ909" i="9" s="1"/>
  <c r="AC909" i="9"/>
  <c r="AH908" i="9"/>
  <c r="AG908" i="9"/>
  <c r="AF908" i="9"/>
  <c r="AE908" i="9"/>
  <c r="AK908" i="9" s="1"/>
  <c r="AD908" i="9"/>
  <c r="AJ908" i="9" s="1"/>
  <c r="AC908" i="9"/>
  <c r="AL908" i="9" s="1"/>
  <c r="AH907" i="9"/>
  <c r="AG907" i="9"/>
  <c r="AF907" i="9"/>
  <c r="AE907" i="9"/>
  <c r="AD907" i="9"/>
  <c r="AC907" i="9"/>
  <c r="AL907" i="9" s="1"/>
  <c r="AH906" i="9"/>
  <c r="AG906" i="9"/>
  <c r="AF906" i="9"/>
  <c r="AE906" i="9"/>
  <c r="AK906" i="9" s="1"/>
  <c r="AD906" i="9"/>
  <c r="AJ906" i="9" s="1"/>
  <c r="AC906" i="9"/>
  <c r="AI906" i="9" s="1"/>
  <c r="AH905" i="9"/>
  <c r="AG905" i="9"/>
  <c r="AF905" i="9"/>
  <c r="AE905" i="9"/>
  <c r="AK905" i="9" s="1"/>
  <c r="AD905" i="9"/>
  <c r="AC905" i="9"/>
  <c r="AH904" i="9"/>
  <c r="AG904" i="9"/>
  <c r="AF904" i="9"/>
  <c r="AE904" i="9"/>
  <c r="AD904" i="9"/>
  <c r="AC904" i="9"/>
  <c r="AL904" i="9" s="1"/>
  <c r="AH903" i="9"/>
  <c r="AG903" i="9"/>
  <c r="AF903" i="9"/>
  <c r="AE903" i="9"/>
  <c r="AD903" i="9"/>
  <c r="AC903" i="9"/>
  <c r="AL903" i="9" s="1"/>
  <c r="AL902" i="9"/>
  <c r="AH902" i="9"/>
  <c r="AG902" i="9"/>
  <c r="AF902" i="9"/>
  <c r="AE902" i="9"/>
  <c r="AD902" i="9"/>
  <c r="AC902" i="9"/>
  <c r="AH901" i="9"/>
  <c r="AG901" i="9"/>
  <c r="AF901" i="9"/>
  <c r="AE901" i="9"/>
  <c r="AK901" i="9" s="1"/>
  <c r="AD901" i="9"/>
  <c r="AJ901" i="9" s="1"/>
  <c r="AC901" i="9"/>
  <c r="AH900" i="9"/>
  <c r="AG900" i="9"/>
  <c r="AF900" i="9"/>
  <c r="AE900" i="9"/>
  <c r="AD900" i="9"/>
  <c r="AC900" i="9"/>
  <c r="AL900" i="9" s="1"/>
  <c r="AI899" i="9"/>
  <c r="AM899" i="9" s="1"/>
  <c r="AH899" i="9"/>
  <c r="AG899" i="9"/>
  <c r="AF899" i="9"/>
  <c r="AE899" i="9"/>
  <c r="AK899" i="9" s="1"/>
  <c r="AD899" i="9"/>
  <c r="AJ899" i="9" s="1"/>
  <c r="AC899" i="9"/>
  <c r="AL899" i="9" s="1"/>
  <c r="AI898" i="9"/>
  <c r="AH898" i="9"/>
  <c r="AG898" i="9"/>
  <c r="AF898" i="9"/>
  <c r="AE898" i="9"/>
  <c r="AK898" i="9" s="1"/>
  <c r="AD898" i="9"/>
  <c r="AC898" i="9"/>
  <c r="AL898" i="9" s="1"/>
  <c r="AH897" i="9"/>
  <c r="AG897" i="9"/>
  <c r="AF897" i="9"/>
  <c r="AE897" i="9"/>
  <c r="AD897" i="9"/>
  <c r="AC897" i="9"/>
  <c r="AI897" i="9" s="1"/>
  <c r="AH896" i="9"/>
  <c r="AG896" i="9"/>
  <c r="AF896" i="9"/>
  <c r="AE896" i="9"/>
  <c r="AK896" i="9" s="1"/>
  <c r="AD896" i="9"/>
  <c r="AJ896" i="9" s="1"/>
  <c r="AC896" i="9"/>
  <c r="AL896" i="9" s="1"/>
  <c r="AH895" i="9"/>
  <c r="AG895" i="9"/>
  <c r="AF895" i="9"/>
  <c r="AE895" i="9"/>
  <c r="AD895" i="9"/>
  <c r="AJ895" i="9" s="1"/>
  <c r="AC895" i="9"/>
  <c r="AL895" i="9" s="1"/>
  <c r="AH894" i="9"/>
  <c r="AG894" i="9"/>
  <c r="AF894" i="9"/>
  <c r="AE894" i="9"/>
  <c r="AD894" i="9"/>
  <c r="AJ894" i="9" s="1"/>
  <c r="AC894" i="9"/>
  <c r="AL894" i="9" s="1"/>
  <c r="AH893" i="9"/>
  <c r="AG893" i="9"/>
  <c r="AF893" i="9"/>
  <c r="AE893" i="9"/>
  <c r="AD893" i="9"/>
  <c r="AC893" i="9"/>
  <c r="AH892" i="9"/>
  <c r="AG892" i="9"/>
  <c r="AF892" i="9"/>
  <c r="AE892" i="9"/>
  <c r="AD892" i="9"/>
  <c r="AJ892" i="9" s="1"/>
  <c r="AC892" i="9"/>
  <c r="AL892" i="9" s="1"/>
  <c r="AH891" i="9"/>
  <c r="AG891" i="9"/>
  <c r="AF891" i="9"/>
  <c r="AE891" i="9"/>
  <c r="AD891" i="9"/>
  <c r="AC891" i="9"/>
  <c r="AL891" i="9" s="1"/>
  <c r="AH890" i="9"/>
  <c r="AG890" i="9"/>
  <c r="AF890" i="9"/>
  <c r="AE890" i="9"/>
  <c r="AK890" i="9" s="1"/>
  <c r="AD890" i="9"/>
  <c r="AJ890" i="9" s="1"/>
  <c r="AC890" i="9"/>
  <c r="AI890" i="9" s="1"/>
  <c r="AH889" i="9"/>
  <c r="AG889" i="9"/>
  <c r="AF889" i="9"/>
  <c r="AE889" i="9"/>
  <c r="AK889" i="9" s="1"/>
  <c r="AD889" i="9"/>
  <c r="AJ889" i="9" s="1"/>
  <c r="AC889" i="9"/>
  <c r="AH888" i="9"/>
  <c r="AG888" i="9"/>
  <c r="AF888" i="9"/>
  <c r="AE888" i="9"/>
  <c r="AD888" i="9"/>
  <c r="AC888" i="9"/>
  <c r="AL888" i="9" s="1"/>
  <c r="AH887" i="9"/>
  <c r="AG887" i="9"/>
  <c r="AF887" i="9"/>
  <c r="AE887" i="9"/>
  <c r="AD887" i="9"/>
  <c r="AC887" i="9"/>
  <c r="AL887" i="9" s="1"/>
  <c r="AL886" i="9"/>
  <c r="AH886" i="9"/>
  <c r="AG886" i="9"/>
  <c r="AF886" i="9"/>
  <c r="AE886" i="9"/>
  <c r="AK886" i="9" s="1"/>
  <c r="AD886" i="9"/>
  <c r="AJ886" i="9" s="1"/>
  <c r="AC886" i="9"/>
  <c r="AH885" i="9"/>
  <c r="AG885" i="9"/>
  <c r="AF885" i="9"/>
  <c r="AE885" i="9"/>
  <c r="AK885" i="9" s="1"/>
  <c r="AD885" i="9"/>
  <c r="AJ885" i="9" s="1"/>
  <c r="AC885" i="9"/>
  <c r="AH884" i="9"/>
  <c r="AG884" i="9"/>
  <c r="AF884" i="9"/>
  <c r="AE884" i="9"/>
  <c r="AK884" i="9" s="1"/>
  <c r="AD884" i="9"/>
  <c r="AJ884" i="9" s="1"/>
  <c r="AC884" i="9"/>
  <c r="AL884" i="9" s="1"/>
  <c r="AH883" i="9"/>
  <c r="AG883" i="9"/>
  <c r="AF883" i="9"/>
  <c r="AE883" i="9"/>
  <c r="AK883" i="9" s="1"/>
  <c r="AD883" i="9"/>
  <c r="AJ883" i="9" s="1"/>
  <c r="AC883" i="9"/>
  <c r="AL883" i="9" s="1"/>
  <c r="AH882" i="9"/>
  <c r="AG882" i="9"/>
  <c r="AF882" i="9"/>
  <c r="AE882" i="9"/>
  <c r="AK882" i="9" s="1"/>
  <c r="AD882" i="9"/>
  <c r="AJ882" i="9" s="1"/>
  <c r="AC882" i="9"/>
  <c r="AL882" i="9" s="1"/>
  <c r="AH881" i="9"/>
  <c r="AG881" i="9"/>
  <c r="AF881" i="9"/>
  <c r="AE881" i="9"/>
  <c r="AK881" i="9" s="1"/>
  <c r="AD881" i="9"/>
  <c r="AJ881" i="9" s="1"/>
  <c r="AC881" i="9"/>
  <c r="AH880" i="9"/>
  <c r="AG880" i="9"/>
  <c r="AF880" i="9"/>
  <c r="AE880" i="9"/>
  <c r="AK880" i="9" s="1"/>
  <c r="AD880" i="9"/>
  <c r="AJ880" i="9" s="1"/>
  <c r="AC880" i="9"/>
  <c r="AL880" i="9" s="1"/>
  <c r="AH879" i="9"/>
  <c r="AG879" i="9"/>
  <c r="AF879" i="9"/>
  <c r="AE879" i="9"/>
  <c r="AD879" i="9"/>
  <c r="AC879" i="9"/>
  <c r="AL879" i="9" s="1"/>
  <c r="AH878" i="9"/>
  <c r="AG878" i="9"/>
  <c r="AF878" i="9"/>
  <c r="AE878" i="9"/>
  <c r="AK878" i="9" s="1"/>
  <c r="AD878" i="9"/>
  <c r="AJ878" i="9" s="1"/>
  <c r="AC878" i="9"/>
  <c r="AL878" i="9" s="1"/>
  <c r="AH877" i="9"/>
  <c r="AG877" i="9"/>
  <c r="AF877" i="9"/>
  <c r="AE877" i="9"/>
  <c r="AD877" i="9"/>
  <c r="AC877" i="9"/>
  <c r="AH876" i="9"/>
  <c r="AG876" i="9"/>
  <c r="AF876" i="9"/>
  <c r="AE876" i="9"/>
  <c r="AD876" i="9"/>
  <c r="AC876" i="9"/>
  <c r="AL876" i="9" s="1"/>
  <c r="AH875" i="9"/>
  <c r="AG875" i="9"/>
  <c r="AF875" i="9"/>
  <c r="AE875" i="9"/>
  <c r="AD875" i="9"/>
  <c r="AC875" i="9"/>
  <c r="AL875" i="9" s="1"/>
  <c r="AH874" i="9"/>
  <c r="AG874" i="9"/>
  <c r="AF874" i="9"/>
  <c r="AE874" i="9"/>
  <c r="AD874" i="9"/>
  <c r="AC874" i="9"/>
  <c r="AI874" i="9" s="1"/>
  <c r="AH873" i="9"/>
  <c r="AG873" i="9"/>
  <c r="AF873" i="9"/>
  <c r="AE873" i="9"/>
  <c r="AK873" i="9" s="1"/>
  <c r="AD873" i="9"/>
  <c r="AC873" i="9"/>
  <c r="AH872" i="9"/>
  <c r="AG872" i="9"/>
  <c r="AF872" i="9"/>
  <c r="AE872" i="9"/>
  <c r="AD872" i="9"/>
  <c r="AC872" i="9"/>
  <c r="AL872" i="9" s="1"/>
  <c r="AH871" i="9"/>
  <c r="AG871" i="9"/>
  <c r="AF871" i="9"/>
  <c r="AE871" i="9"/>
  <c r="AD871" i="9"/>
  <c r="AC871" i="9"/>
  <c r="AL871" i="9" s="1"/>
  <c r="AH870" i="9"/>
  <c r="AG870" i="9"/>
  <c r="AF870" i="9"/>
  <c r="AE870" i="9"/>
  <c r="AD870" i="9"/>
  <c r="AC870" i="9"/>
  <c r="AI870" i="9" s="1"/>
  <c r="AH869" i="9"/>
  <c r="AG869" i="9"/>
  <c r="AF869" i="9"/>
  <c r="AE869" i="9"/>
  <c r="AK869" i="9" s="1"/>
  <c r="AD869" i="9"/>
  <c r="AJ869" i="9" s="1"/>
  <c r="AC869" i="9"/>
  <c r="AH868" i="9"/>
  <c r="AG868" i="9"/>
  <c r="AF868" i="9"/>
  <c r="AE868" i="9"/>
  <c r="AD868" i="9"/>
  <c r="AC868" i="9"/>
  <c r="AL868" i="9" s="1"/>
  <c r="AH867" i="9"/>
  <c r="AG867" i="9"/>
  <c r="AF867" i="9"/>
  <c r="AE867" i="9"/>
  <c r="AK867" i="9" s="1"/>
  <c r="AD867" i="9"/>
  <c r="AC867" i="9"/>
  <c r="AL867" i="9" s="1"/>
  <c r="AH866" i="9"/>
  <c r="AG866" i="9"/>
  <c r="AF866" i="9"/>
  <c r="AE866" i="9"/>
  <c r="AK866" i="9" s="1"/>
  <c r="AD866" i="9"/>
  <c r="AC866" i="9"/>
  <c r="AL866" i="9" s="1"/>
  <c r="AH865" i="9"/>
  <c r="AG865" i="9"/>
  <c r="AF865" i="9"/>
  <c r="AE865" i="9"/>
  <c r="AD865" i="9"/>
  <c r="AC865" i="9"/>
  <c r="AI865" i="9" s="1"/>
  <c r="AH864" i="9"/>
  <c r="AG864" i="9"/>
  <c r="AF864" i="9"/>
  <c r="AE864" i="9"/>
  <c r="AK864" i="9" s="1"/>
  <c r="AD864" i="9"/>
  <c r="AC864" i="9"/>
  <c r="AL864" i="9" s="1"/>
  <c r="AH863" i="9"/>
  <c r="AG863" i="9"/>
  <c r="AJ863" i="9" s="1"/>
  <c r="AF863" i="9"/>
  <c r="AE863" i="9"/>
  <c r="AK863" i="9" s="1"/>
  <c r="AD863" i="9"/>
  <c r="AC863" i="9"/>
  <c r="AL863" i="9" s="1"/>
  <c r="AH862" i="9"/>
  <c r="AG862" i="9"/>
  <c r="AF862" i="9"/>
  <c r="AE862" i="9"/>
  <c r="AK862" i="9" s="1"/>
  <c r="AD862" i="9"/>
  <c r="AC862" i="9"/>
  <c r="AL862" i="9" s="1"/>
  <c r="AH861" i="9"/>
  <c r="AG861" i="9"/>
  <c r="AF861" i="9"/>
  <c r="AE861" i="9"/>
  <c r="AD861" i="9"/>
  <c r="AC861" i="9"/>
  <c r="AI861" i="9" s="1"/>
  <c r="AH860" i="9"/>
  <c r="AG860" i="9"/>
  <c r="AF860" i="9"/>
  <c r="AE860" i="9"/>
  <c r="AD860" i="9"/>
  <c r="AC860" i="9"/>
  <c r="AL860" i="9" s="1"/>
  <c r="AH859" i="9"/>
  <c r="AG859" i="9"/>
  <c r="AF859" i="9"/>
  <c r="AI859" i="9" s="1"/>
  <c r="AE859" i="9"/>
  <c r="AD859" i="9"/>
  <c r="AJ859" i="9" s="1"/>
  <c r="AC859" i="9"/>
  <c r="AL859" i="9" s="1"/>
  <c r="AL858" i="9"/>
  <c r="AH858" i="9"/>
  <c r="AG858" i="9"/>
  <c r="AF858" i="9"/>
  <c r="AI858" i="9" s="1"/>
  <c r="AM858" i="9" s="1"/>
  <c r="AE858" i="9"/>
  <c r="AD858" i="9"/>
  <c r="AJ858" i="9" s="1"/>
  <c r="AC858" i="9"/>
  <c r="AH857" i="9"/>
  <c r="AG857" i="9"/>
  <c r="AF857" i="9"/>
  <c r="AE857" i="9"/>
  <c r="AD857" i="9"/>
  <c r="AC857" i="9"/>
  <c r="AH856" i="9"/>
  <c r="AG856" i="9"/>
  <c r="AJ856" i="9" s="1"/>
  <c r="AF856" i="9"/>
  <c r="AE856" i="9"/>
  <c r="AK856" i="9" s="1"/>
  <c r="AD856" i="9"/>
  <c r="AC856" i="9"/>
  <c r="AL856" i="9" s="1"/>
  <c r="AH855" i="9"/>
  <c r="AG855" i="9"/>
  <c r="AJ855" i="9" s="1"/>
  <c r="AF855" i="9"/>
  <c r="AE855" i="9"/>
  <c r="AK855" i="9" s="1"/>
  <c r="AD855" i="9"/>
  <c r="AC855" i="9"/>
  <c r="AL855" i="9" s="1"/>
  <c r="AH854" i="9"/>
  <c r="AG854" i="9"/>
  <c r="AF854" i="9"/>
  <c r="AE854" i="9"/>
  <c r="AK854" i="9" s="1"/>
  <c r="AD854" i="9"/>
  <c r="AC854" i="9"/>
  <c r="AL854" i="9" s="1"/>
  <c r="AH853" i="9"/>
  <c r="AG853" i="9"/>
  <c r="AF853" i="9"/>
  <c r="AE853" i="9"/>
  <c r="AD853" i="9"/>
  <c r="AC853" i="9"/>
  <c r="AI853" i="9" s="1"/>
  <c r="AH852" i="9"/>
  <c r="AG852" i="9"/>
  <c r="AF852" i="9"/>
  <c r="AE852" i="9"/>
  <c r="AD852" i="9"/>
  <c r="AC852" i="9"/>
  <c r="AL852" i="9" s="1"/>
  <c r="AH851" i="9"/>
  <c r="AG851" i="9"/>
  <c r="AF851" i="9"/>
  <c r="AI851" i="9" s="1"/>
  <c r="AE851" i="9"/>
  <c r="AD851" i="9"/>
  <c r="AJ851" i="9" s="1"/>
  <c r="AC851" i="9"/>
  <c r="AL851" i="9" s="1"/>
  <c r="AL850" i="9"/>
  <c r="AH850" i="9"/>
  <c r="AG850" i="9"/>
  <c r="AF850" i="9"/>
  <c r="AI850" i="9" s="1"/>
  <c r="AM850" i="9" s="1"/>
  <c r="AE850" i="9"/>
  <c r="AD850" i="9"/>
  <c r="AJ850" i="9" s="1"/>
  <c r="AC850" i="9"/>
  <c r="AH849" i="9"/>
  <c r="AG849" i="9"/>
  <c r="AF849" i="9"/>
  <c r="AE849" i="9"/>
  <c r="AD849" i="9"/>
  <c r="AC849" i="9"/>
  <c r="AH848" i="9"/>
  <c r="AG848" i="9"/>
  <c r="AJ848" i="9" s="1"/>
  <c r="AF848" i="9"/>
  <c r="AE848" i="9"/>
  <c r="AK848" i="9" s="1"/>
  <c r="AD848" i="9"/>
  <c r="AC848" i="9"/>
  <c r="AL848" i="9" s="1"/>
  <c r="AH847" i="9"/>
  <c r="AG847" i="9"/>
  <c r="AJ847" i="9" s="1"/>
  <c r="AF847" i="9"/>
  <c r="AE847" i="9"/>
  <c r="AK847" i="9" s="1"/>
  <c r="AD847" i="9"/>
  <c r="AC847" i="9"/>
  <c r="AL847" i="9" s="1"/>
  <c r="AH846" i="9"/>
  <c r="AG846" i="9"/>
  <c r="AF846" i="9"/>
  <c r="AE846" i="9"/>
  <c r="AK846" i="9" s="1"/>
  <c r="AD846" i="9"/>
  <c r="AJ846" i="9" s="1"/>
  <c r="AC846" i="9"/>
  <c r="AL846" i="9" s="1"/>
  <c r="AH845" i="9"/>
  <c r="AG845" i="9"/>
  <c r="AF845" i="9"/>
  <c r="AE845" i="9"/>
  <c r="AD845" i="9"/>
  <c r="AC845" i="9"/>
  <c r="AI845" i="9" s="1"/>
  <c r="AH844" i="9"/>
  <c r="AG844" i="9"/>
  <c r="AF844" i="9"/>
  <c r="AE844" i="9"/>
  <c r="AD844" i="9"/>
  <c r="AC844" i="9"/>
  <c r="AL844" i="9" s="1"/>
  <c r="AH843" i="9"/>
  <c r="AG843" i="9"/>
  <c r="AF843" i="9"/>
  <c r="AI843" i="9" s="1"/>
  <c r="AE843" i="9"/>
  <c r="AD843" i="9"/>
  <c r="AJ843" i="9" s="1"/>
  <c r="AC843" i="9"/>
  <c r="AL843" i="9" s="1"/>
  <c r="AL842" i="9"/>
  <c r="AH842" i="9"/>
  <c r="AG842" i="9"/>
  <c r="AF842" i="9"/>
  <c r="AI842" i="9" s="1"/>
  <c r="AM842" i="9" s="1"/>
  <c r="AE842" i="9"/>
  <c r="AD842" i="9"/>
  <c r="AJ842" i="9" s="1"/>
  <c r="AC842" i="9"/>
  <c r="AH841" i="9"/>
  <c r="AG841" i="9"/>
  <c r="AF841" i="9"/>
  <c r="AE841" i="9"/>
  <c r="AD841" i="9"/>
  <c r="AC841" i="9"/>
  <c r="AH840" i="9"/>
  <c r="AG840" i="9"/>
  <c r="AJ840" i="9" s="1"/>
  <c r="AF840" i="9"/>
  <c r="AE840" i="9"/>
  <c r="AK840" i="9" s="1"/>
  <c r="AD840" i="9"/>
  <c r="AC840" i="9"/>
  <c r="AL840" i="9" s="1"/>
  <c r="AH839" i="9"/>
  <c r="AG839" i="9"/>
  <c r="AJ839" i="9" s="1"/>
  <c r="AF839" i="9"/>
  <c r="AE839" i="9"/>
  <c r="AK839" i="9" s="1"/>
  <c r="AD839" i="9"/>
  <c r="AC839" i="9"/>
  <c r="AL839" i="9" s="1"/>
  <c r="AH838" i="9"/>
  <c r="AG838" i="9"/>
  <c r="AF838" i="9"/>
  <c r="AE838" i="9"/>
  <c r="AK838" i="9" s="1"/>
  <c r="AD838" i="9"/>
  <c r="AC838" i="9"/>
  <c r="AL838" i="9" s="1"/>
  <c r="AH837" i="9"/>
  <c r="AG837" i="9"/>
  <c r="AF837" i="9"/>
  <c r="AE837" i="9"/>
  <c r="AD837" i="9"/>
  <c r="AC837" i="9"/>
  <c r="AI837" i="9" s="1"/>
  <c r="AH836" i="9"/>
  <c r="AG836" i="9"/>
  <c r="AF836" i="9"/>
  <c r="AE836" i="9"/>
  <c r="AK836" i="9" s="1"/>
  <c r="AD836" i="9"/>
  <c r="AC836" i="9"/>
  <c r="AL836" i="9" s="1"/>
  <c r="AH835" i="9"/>
  <c r="AG835" i="9"/>
  <c r="AF835" i="9"/>
  <c r="AI835" i="9" s="1"/>
  <c r="AE835" i="9"/>
  <c r="AK835" i="9" s="1"/>
  <c r="AD835" i="9"/>
  <c r="AJ835" i="9" s="1"/>
  <c r="AC835" i="9"/>
  <c r="AL835" i="9" s="1"/>
  <c r="AL834" i="9"/>
  <c r="AH834" i="9"/>
  <c r="AG834" i="9"/>
  <c r="AF834" i="9"/>
  <c r="AI834" i="9" s="1"/>
  <c r="AM834" i="9" s="1"/>
  <c r="AE834" i="9"/>
  <c r="AD834" i="9"/>
  <c r="AJ834" i="9" s="1"/>
  <c r="AC834" i="9"/>
  <c r="AH833" i="9"/>
  <c r="AG833" i="9"/>
  <c r="AF833" i="9"/>
  <c r="AE833" i="9"/>
  <c r="AD833" i="9"/>
  <c r="AC833" i="9"/>
  <c r="AH832" i="9"/>
  <c r="AG832" i="9"/>
  <c r="AJ832" i="9" s="1"/>
  <c r="AF832" i="9"/>
  <c r="AE832" i="9"/>
  <c r="AK832" i="9" s="1"/>
  <c r="AD832" i="9"/>
  <c r="AC832" i="9"/>
  <c r="AL832" i="9" s="1"/>
  <c r="AH831" i="9"/>
  <c r="AG831" i="9"/>
  <c r="AJ831" i="9" s="1"/>
  <c r="AF831" i="9"/>
  <c r="AE831" i="9"/>
  <c r="AK831" i="9" s="1"/>
  <c r="AD831" i="9"/>
  <c r="AC831" i="9"/>
  <c r="AL831" i="9" s="1"/>
  <c r="AH830" i="9"/>
  <c r="AG830" i="9"/>
  <c r="AF830" i="9"/>
  <c r="AE830" i="9"/>
  <c r="AK830" i="9" s="1"/>
  <c r="AD830" i="9"/>
  <c r="AC830" i="9"/>
  <c r="AL830" i="9" s="1"/>
  <c r="AH829" i="9"/>
  <c r="AG829" i="9"/>
  <c r="AF829" i="9"/>
  <c r="AE829" i="9"/>
  <c r="AK829" i="9" s="1"/>
  <c r="AD829" i="9"/>
  <c r="AJ829" i="9" s="1"/>
  <c r="AC829" i="9"/>
  <c r="AI829" i="9" s="1"/>
  <c r="AH828" i="9"/>
  <c r="AG828" i="9"/>
  <c r="AJ828" i="9" s="1"/>
  <c r="AF828" i="9"/>
  <c r="AE828" i="9"/>
  <c r="AK828" i="9" s="1"/>
  <c r="AD828" i="9"/>
  <c r="AC828" i="9"/>
  <c r="AL828" i="9" s="1"/>
  <c r="AH827" i="9"/>
  <c r="AG827" i="9"/>
  <c r="AF827" i="9"/>
  <c r="AI827" i="9" s="1"/>
  <c r="AE827" i="9"/>
  <c r="AK827" i="9" s="1"/>
  <c r="AD827" i="9"/>
  <c r="AJ827" i="9" s="1"/>
  <c r="AC827" i="9"/>
  <c r="AL827" i="9" s="1"/>
  <c r="AL826" i="9"/>
  <c r="AH826" i="9"/>
  <c r="AG826" i="9"/>
  <c r="AF826" i="9"/>
  <c r="AI826" i="9" s="1"/>
  <c r="AM826" i="9" s="1"/>
  <c r="AE826" i="9"/>
  <c r="AD826" i="9"/>
  <c r="AJ826" i="9" s="1"/>
  <c r="AC826" i="9"/>
  <c r="AH825" i="9"/>
  <c r="AG825" i="9"/>
  <c r="AF825" i="9"/>
  <c r="AE825" i="9"/>
  <c r="AK825" i="9" s="1"/>
  <c r="AD825" i="9"/>
  <c r="AJ825" i="9" s="1"/>
  <c r="AC825" i="9"/>
  <c r="AH824" i="9"/>
  <c r="AG824" i="9"/>
  <c r="AJ824" i="9" s="1"/>
  <c r="AF824" i="9"/>
  <c r="AE824" i="9"/>
  <c r="AK824" i="9" s="1"/>
  <c r="AD824" i="9"/>
  <c r="AC824" i="9"/>
  <c r="AL824" i="9" s="1"/>
  <c r="AJ823" i="9"/>
  <c r="AH823" i="9"/>
  <c r="AG823" i="9"/>
  <c r="AF823" i="9"/>
  <c r="AE823" i="9"/>
  <c r="AK823" i="9" s="1"/>
  <c r="AD823" i="9"/>
  <c r="AC823" i="9"/>
  <c r="AL823" i="9" s="1"/>
  <c r="AH822" i="9"/>
  <c r="AG822" i="9"/>
  <c r="AF822" i="9"/>
  <c r="AE822" i="9"/>
  <c r="AK822" i="9" s="1"/>
  <c r="AD822" i="9"/>
  <c r="AC822" i="9"/>
  <c r="AL822" i="9" s="1"/>
  <c r="AH821" i="9"/>
  <c r="AG821" i="9"/>
  <c r="AF821" i="9"/>
  <c r="AE821" i="9"/>
  <c r="AD821" i="9"/>
  <c r="AC821" i="9"/>
  <c r="AI821" i="9" s="1"/>
  <c r="AH820" i="9"/>
  <c r="AG820" i="9"/>
  <c r="AF820" i="9"/>
  <c r="AE820" i="9"/>
  <c r="AK820" i="9" s="1"/>
  <c r="AD820" i="9"/>
  <c r="AJ820" i="9" s="1"/>
  <c r="AC820" i="9"/>
  <c r="AL820" i="9" s="1"/>
  <c r="AH819" i="9"/>
  <c r="AG819" i="9"/>
  <c r="AF819" i="9"/>
  <c r="AI819" i="9" s="1"/>
  <c r="AE819" i="9"/>
  <c r="AK819" i="9" s="1"/>
  <c r="AD819" i="9"/>
  <c r="AC819" i="9"/>
  <c r="AL819" i="9" s="1"/>
  <c r="AL818" i="9"/>
  <c r="AH818" i="9"/>
  <c r="AG818" i="9"/>
  <c r="AF818" i="9"/>
  <c r="AI818" i="9" s="1"/>
  <c r="AM818" i="9" s="1"/>
  <c r="AE818" i="9"/>
  <c r="AK818" i="9" s="1"/>
  <c r="AD818" i="9"/>
  <c r="AC818" i="9"/>
  <c r="AH817" i="9"/>
  <c r="AG817" i="9"/>
  <c r="AF817" i="9"/>
  <c r="AE817" i="9"/>
  <c r="AK817" i="9" s="1"/>
  <c r="AD817" i="9"/>
  <c r="AJ817" i="9" s="1"/>
  <c r="AC817" i="9"/>
  <c r="AI817" i="9" s="1"/>
  <c r="AH816" i="9"/>
  <c r="AG816" i="9"/>
  <c r="AF816" i="9"/>
  <c r="AE816" i="9"/>
  <c r="AD816" i="9"/>
  <c r="AJ816" i="9" s="1"/>
  <c r="AC816" i="9"/>
  <c r="AL816" i="9" s="1"/>
  <c r="AJ815" i="9"/>
  <c r="AH815" i="9"/>
  <c r="AG815" i="9"/>
  <c r="AF815" i="9"/>
  <c r="AE815" i="9"/>
  <c r="AD815" i="9"/>
  <c r="AC815" i="9"/>
  <c r="AL815" i="9" s="1"/>
  <c r="AH814" i="9"/>
  <c r="AG814" i="9"/>
  <c r="AF814" i="9"/>
  <c r="AE814" i="9"/>
  <c r="AD814" i="9"/>
  <c r="AC814" i="9"/>
  <c r="AI814" i="9" s="1"/>
  <c r="AH813" i="9"/>
  <c r="AG813" i="9"/>
  <c r="AF813" i="9"/>
  <c r="AE813" i="9"/>
  <c r="AD813" i="9"/>
  <c r="AJ813" i="9" s="1"/>
  <c r="AC813" i="9"/>
  <c r="AH812" i="9"/>
  <c r="AG812" i="9"/>
  <c r="AF812" i="9"/>
  <c r="AE812" i="9"/>
  <c r="AD812" i="9"/>
  <c r="AC812" i="9"/>
  <c r="AL812" i="9" s="1"/>
  <c r="AH811" i="9"/>
  <c r="AG811" i="9"/>
  <c r="AF811" i="9"/>
  <c r="AE811" i="9"/>
  <c r="AK811" i="9" s="1"/>
  <c r="AD811" i="9"/>
  <c r="AC811" i="9"/>
  <c r="AL811" i="9" s="1"/>
  <c r="AH810" i="9"/>
  <c r="AG810" i="9"/>
  <c r="AF810" i="9"/>
  <c r="AE810" i="9"/>
  <c r="AK810" i="9" s="1"/>
  <c r="AD810" i="9"/>
  <c r="AJ810" i="9" s="1"/>
  <c r="AC810" i="9"/>
  <c r="AL810" i="9" s="1"/>
  <c r="AH809" i="9"/>
  <c r="AG809" i="9"/>
  <c r="AF809" i="9"/>
  <c r="AE809" i="9"/>
  <c r="AD809" i="9"/>
  <c r="AC809" i="9"/>
  <c r="AI809" i="9" s="1"/>
  <c r="AH808" i="9"/>
  <c r="AG808" i="9"/>
  <c r="AF808" i="9"/>
  <c r="AE808" i="9"/>
  <c r="AD808" i="9"/>
  <c r="AC808" i="9"/>
  <c r="AL808" i="9" s="1"/>
  <c r="AJ807" i="9"/>
  <c r="AH807" i="9"/>
  <c r="AG807" i="9"/>
  <c r="AF807" i="9"/>
  <c r="AE807" i="9"/>
  <c r="AD807" i="9"/>
  <c r="AC807" i="9"/>
  <c r="AL807" i="9" s="1"/>
  <c r="AL806" i="9"/>
  <c r="AH806" i="9"/>
  <c r="AG806" i="9"/>
  <c r="AF806" i="9"/>
  <c r="AE806" i="9"/>
  <c r="AK806" i="9" s="1"/>
  <c r="AD806" i="9"/>
  <c r="AJ806" i="9" s="1"/>
  <c r="AC806" i="9"/>
  <c r="AI806" i="9" s="1"/>
  <c r="AH805" i="9"/>
  <c r="AG805" i="9"/>
  <c r="AF805" i="9"/>
  <c r="AE805" i="9"/>
  <c r="AK805" i="9" s="1"/>
  <c r="AD805" i="9"/>
  <c r="AJ805" i="9" s="1"/>
  <c r="AC805" i="9"/>
  <c r="AH804" i="9"/>
  <c r="AG804" i="9"/>
  <c r="AF804" i="9"/>
  <c r="AE804" i="9"/>
  <c r="AK804" i="9" s="1"/>
  <c r="AD804" i="9"/>
  <c r="AJ804" i="9" s="1"/>
  <c r="AC804" i="9"/>
  <c r="AL804" i="9" s="1"/>
  <c r="AH803" i="9"/>
  <c r="AG803" i="9"/>
  <c r="AF803" i="9"/>
  <c r="AE803" i="9"/>
  <c r="AD803" i="9"/>
  <c r="AC803" i="9"/>
  <c r="AL803" i="9" s="1"/>
  <c r="AL802" i="9"/>
  <c r="AH802" i="9"/>
  <c r="AG802" i="9"/>
  <c r="AF802" i="9"/>
  <c r="AE802" i="9"/>
  <c r="AK802" i="9" s="1"/>
  <c r="AD802" i="9"/>
  <c r="AJ802" i="9" s="1"/>
  <c r="AC802" i="9"/>
  <c r="AH801" i="9"/>
  <c r="AG801" i="9"/>
  <c r="AF801" i="9"/>
  <c r="AE801" i="9"/>
  <c r="AD801" i="9"/>
  <c r="AJ801" i="9" s="1"/>
  <c r="AC801" i="9"/>
  <c r="AH800" i="9"/>
  <c r="AG800" i="9"/>
  <c r="AF800" i="9"/>
  <c r="AE800" i="9"/>
  <c r="AK800" i="9" s="1"/>
  <c r="AD800" i="9"/>
  <c r="AJ800" i="9" s="1"/>
  <c r="AC800" i="9"/>
  <c r="AL800" i="9" s="1"/>
  <c r="AH799" i="9"/>
  <c r="AG799" i="9"/>
  <c r="AF799" i="9"/>
  <c r="AE799" i="9"/>
  <c r="AD799" i="9"/>
  <c r="AJ799" i="9" s="1"/>
  <c r="AC799" i="9"/>
  <c r="AL799" i="9" s="1"/>
  <c r="AH798" i="9"/>
  <c r="AG798" i="9"/>
  <c r="AF798" i="9"/>
  <c r="AE798" i="9"/>
  <c r="AK798" i="9" s="1"/>
  <c r="AD798" i="9"/>
  <c r="AJ798" i="9" s="1"/>
  <c r="AC798" i="9"/>
  <c r="AH797" i="9"/>
  <c r="AG797" i="9"/>
  <c r="AF797" i="9"/>
  <c r="AE797" i="9"/>
  <c r="AD797" i="9"/>
  <c r="AC797" i="9"/>
  <c r="AH796" i="9"/>
  <c r="AG796" i="9"/>
  <c r="AF796" i="9"/>
  <c r="AE796" i="9"/>
  <c r="AD796" i="9"/>
  <c r="AC796" i="9"/>
  <c r="AL796" i="9" s="1"/>
  <c r="AH795" i="9"/>
  <c r="AG795" i="9"/>
  <c r="AF795" i="9"/>
  <c r="AE795" i="9"/>
  <c r="AD795" i="9"/>
  <c r="AJ795" i="9" s="1"/>
  <c r="AC795" i="9"/>
  <c r="AL795" i="9" s="1"/>
  <c r="AH794" i="9"/>
  <c r="AG794" i="9"/>
  <c r="AF794" i="9"/>
  <c r="AE794" i="9"/>
  <c r="AD794" i="9"/>
  <c r="AC794" i="9"/>
  <c r="AL794" i="9" s="1"/>
  <c r="AH793" i="9"/>
  <c r="AG793" i="9"/>
  <c r="AF793" i="9"/>
  <c r="AE793" i="9"/>
  <c r="AK793" i="9" s="1"/>
  <c r="AD793" i="9"/>
  <c r="AJ793" i="9" s="1"/>
  <c r="AC793" i="9"/>
  <c r="AH792" i="9"/>
  <c r="AG792" i="9"/>
  <c r="AF792" i="9"/>
  <c r="AE792" i="9"/>
  <c r="AD792" i="9"/>
  <c r="AC792" i="9"/>
  <c r="AL792" i="9" s="1"/>
  <c r="AL791" i="9"/>
  <c r="AH791" i="9"/>
  <c r="AG791" i="9"/>
  <c r="AF791" i="9"/>
  <c r="AE791" i="9"/>
  <c r="AD791" i="9"/>
  <c r="AC791" i="9"/>
  <c r="AH790" i="9"/>
  <c r="AG790" i="9"/>
  <c r="AF790" i="9"/>
  <c r="AE790" i="9"/>
  <c r="AK790" i="9" s="1"/>
  <c r="AD790" i="9"/>
  <c r="AJ790" i="9" s="1"/>
  <c r="AC790" i="9"/>
  <c r="AI790" i="9" s="1"/>
  <c r="AH789" i="9"/>
  <c r="AG789" i="9"/>
  <c r="AF789" i="9"/>
  <c r="AE789" i="9"/>
  <c r="AK789" i="9" s="1"/>
  <c r="AD789" i="9"/>
  <c r="AC789" i="9"/>
  <c r="AH788" i="9"/>
  <c r="AG788" i="9"/>
  <c r="AF788" i="9"/>
  <c r="AE788" i="9"/>
  <c r="AD788" i="9"/>
  <c r="AC788" i="9"/>
  <c r="AL788" i="9" s="1"/>
  <c r="AH787" i="9"/>
  <c r="AG787" i="9"/>
  <c r="AF787" i="9"/>
  <c r="AE787" i="9"/>
  <c r="AD787" i="9"/>
  <c r="AC787" i="9"/>
  <c r="AL787" i="9" s="1"/>
  <c r="AH786" i="9"/>
  <c r="AG786" i="9"/>
  <c r="AF786" i="9"/>
  <c r="AE786" i="9"/>
  <c r="AK786" i="9" s="1"/>
  <c r="AD786" i="9"/>
  <c r="AJ786" i="9" s="1"/>
  <c r="AC786" i="9"/>
  <c r="AL786" i="9" s="1"/>
  <c r="AH785" i="9"/>
  <c r="AG785" i="9"/>
  <c r="AF785" i="9"/>
  <c r="AE785" i="9"/>
  <c r="AD785" i="9"/>
  <c r="AC785" i="9"/>
  <c r="AH784" i="9"/>
  <c r="AG784" i="9"/>
  <c r="AF784" i="9"/>
  <c r="AE784" i="9"/>
  <c r="AK784" i="9" s="1"/>
  <c r="AD784" i="9"/>
  <c r="AJ784" i="9" s="1"/>
  <c r="AC784" i="9"/>
  <c r="AL784" i="9" s="1"/>
  <c r="AH783" i="9"/>
  <c r="AG783" i="9"/>
  <c r="AF783" i="9"/>
  <c r="AE783" i="9"/>
  <c r="AD783" i="9"/>
  <c r="AJ783" i="9" s="1"/>
  <c r="AC783" i="9"/>
  <c r="AL783" i="9" s="1"/>
  <c r="AL782" i="9"/>
  <c r="AH782" i="9"/>
  <c r="AG782" i="9"/>
  <c r="AF782" i="9"/>
  <c r="AE782" i="9"/>
  <c r="AD782" i="9"/>
  <c r="AC782" i="9"/>
  <c r="AH781" i="9"/>
  <c r="AG781" i="9"/>
  <c r="AF781" i="9"/>
  <c r="AE781" i="9"/>
  <c r="AD781" i="9"/>
  <c r="AC781" i="9"/>
  <c r="AH780" i="9"/>
  <c r="AG780" i="9"/>
  <c r="AF780" i="9"/>
  <c r="AE780" i="9"/>
  <c r="AD780" i="9"/>
  <c r="AJ780" i="9" s="1"/>
  <c r="AC780" i="9"/>
  <c r="AL780" i="9" s="1"/>
  <c r="AH779" i="9"/>
  <c r="AG779" i="9"/>
  <c r="AF779" i="9"/>
  <c r="AE779" i="9"/>
  <c r="AD779" i="9"/>
  <c r="AC779" i="9"/>
  <c r="AH778" i="9"/>
  <c r="AG778" i="9"/>
  <c r="AF778" i="9"/>
  <c r="AE778" i="9"/>
  <c r="AK778" i="9" s="1"/>
  <c r="AD778" i="9"/>
  <c r="AJ778" i="9" s="1"/>
  <c r="AC778" i="9"/>
  <c r="AH777" i="9"/>
  <c r="AG777" i="9"/>
  <c r="AF777" i="9"/>
  <c r="AE777" i="9"/>
  <c r="AD777" i="9"/>
  <c r="AC777" i="9"/>
  <c r="AH776" i="9"/>
  <c r="AG776" i="9"/>
  <c r="AF776" i="9"/>
  <c r="AE776" i="9"/>
  <c r="AK776" i="9" s="1"/>
  <c r="AD776" i="9"/>
  <c r="AC776" i="9"/>
  <c r="AL776" i="9" s="1"/>
  <c r="AH775" i="9"/>
  <c r="AG775" i="9"/>
  <c r="AF775" i="9"/>
  <c r="AE775" i="9"/>
  <c r="AD775" i="9"/>
  <c r="AC775" i="9"/>
  <c r="AL775" i="9" s="1"/>
  <c r="AL774" i="9"/>
  <c r="AH774" i="9"/>
  <c r="AG774" i="9"/>
  <c r="AF774" i="9"/>
  <c r="AI774" i="9" s="1"/>
  <c r="AE774" i="9"/>
  <c r="AD774" i="9"/>
  <c r="AJ774" i="9" s="1"/>
  <c r="AC774" i="9"/>
  <c r="AH773" i="9"/>
  <c r="AG773" i="9"/>
  <c r="AF773" i="9"/>
  <c r="AE773" i="9"/>
  <c r="AD773" i="9"/>
  <c r="AC773" i="9"/>
  <c r="AH772" i="9"/>
  <c r="AG772" i="9"/>
  <c r="AF772" i="9"/>
  <c r="AE772" i="9"/>
  <c r="AD772" i="9"/>
  <c r="AC772" i="9"/>
  <c r="AL772" i="9" s="1"/>
  <c r="AH771" i="9"/>
  <c r="AG771" i="9"/>
  <c r="AF771" i="9"/>
  <c r="AE771" i="9"/>
  <c r="AD771" i="9"/>
  <c r="AC771" i="9"/>
  <c r="AL771" i="9" s="1"/>
  <c r="AH770" i="9"/>
  <c r="AG770" i="9"/>
  <c r="AF770" i="9"/>
  <c r="AE770" i="9"/>
  <c r="AD770" i="9"/>
  <c r="AC770" i="9"/>
  <c r="AL770" i="9" s="1"/>
  <c r="AH769" i="9"/>
  <c r="AG769" i="9"/>
  <c r="AF769" i="9"/>
  <c r="AE769" i="9"/>
  <c r="AD769" i="9"/>
  <c r="AC769" i="9"/>
  <c r="AH768" i="9"/>
  <c r="AG768" i="9"/>
  <c r="AJ768" i="9" s="1"/>
  <c r="AF768" i="9"/>
  <c r="AE768" i="9"/>
  <c r="AK768" i="9" s="1"/>
  <c r="AD768" i="9"/>
  <c r="AC768" i="9"/>
  <c r="AL768" i="9" s="1"/>
  <c r="AH767" i="9"/>
  <c r="AG767" i="9"/>
  <c r="AF767" i="9"/>
  <c r="AE767" i="9"/>
  <c r="AD767" i="9"/>
  <c r="AC767" i="9"/>
  <c r="AL767" i="9" s="1"/>
  <c r="AH766" i="9"/>
  <c r="AG766" i="9"/>
  <c r="AF766" i="9"/>
  <c r="AE766" i="9"/>
  <c r="AD766" i="9"/>
  <c r="AC766" i="9"/>
  <c r="AL766" i="9" s="1"/>
  <c r="AH765" i="9"/>
  <c r="AG765" i="9"/>
  <c r="AF765" i="9"/>
  <c r="AE765" i="9"/>
  <c r="AK765" i="9" s="1"/>
  <c r="AD765" i="9"/>
  <c r="AJ765" i="9" s="1"/>
  <c r="AC765" i="9"/>
  <c r="AH764" i="9"/>
  <c r="AG764" i="9"/>
  <c r="AF764" i="9"/>
  <c r="AE764" i="9"/>
  <c r="AK764" i="9" s="1"/>
  <c r="AD764" i="9"/>
  <c r="AJ764" i="9" s="1"/>
  <c r="AC764" i="9"/>
  <c r="AL764" i="9" s="1"/>
  <c r="AH763" i="9"/>
  <c r="AG763" i="9"/>
  <c r="AF763" i="9"/>
  <c r="AE763" i="9"/>
  <c r="AD763" i="9"/>
  <c r="AC763" i="9"/>
  <c r="AL763" i="9" s="1"/>
  <c r="AH762" i="9"/>
  <c r="AG762" i="9"/>
  <c r="AF762" i="9"/>
  <c r="AE762" i="9"/>
  <c r="AD762" i="9"/>
  <c r="AC762" i="9"/>
  <c r="AL762" i="9" s="1"/>
  <c r="AH761" i="9"/>
  <c r="AG761" i="9"/>
  <c r="AF761" i="9"/>
  <c r="AE761" i="9"/>
  <c r="AD761" i="9"/>
  <c r="AC761" i="9"/>
  <c r="AH760" i="9"/>
  <c r="AG760" i="9"/>
  <c r="AF760" i="9"/>
  <c r="AE760" i="9"/>
  <c r="AD760" i="9"/>
  <c r="AC760" i="9"/>
  <c r="AL760" i="9" s="1"/>
  <c r="AH759" i="9"/>
  <c r="AG759" i="9"/>
  <c r="AF759" i="9"/>
  <c r="AE759" i="9"/>
  <c r="AD759" i="9"/>
  <c r="AC759" i="9"/>
  <c r="AL759" i="9" s="1"/>
  <c r="AH758" i="9"/>
  <c r="AG758" i="9"/>
  <c r="AF758" i="9"/>
  <c r="AE758" i="9"/>
  <c r="AD758" i="9"/>
  <c r="AC758" i="9"/>
  <c r="AL758" i="9" s="1"/>
  <c r="AH757" i="9"/>
  <c r="AG757" i="9"/>
  <c r="AF757" i="9"/>
  <c r="AE757" i="9"/>
  <c r="AK757" i="9" s="1"/>
  <c r="AD757" i="9"/>
  <c r="AC757" i="9"/>
  <c r="AH756" i="9"/>
  <c r="AG756" i="9"/>
  <c r="AF756" i="9"/>
  <c r="AE756" i="9"/>
  <c r="AD756" i="9"/>
  <c r="AC756" i="9"/>
  <c r="AH755" i="9"/>
  <c r="AG755" i="9"/>
  <c r="AJ755" i="9" s="1"/>
  <c r="AF755" i="9"/>
  <c r="AE755" i="9"/>
  <c r="AK755" i="9" s="1"/>
  <c r="AD755" i="9"/>
  <c r="AC755" i="9"/>
  <c r="AL755" i="9" s="1"/>
  <c r="AH754" i="9"/>
  <c r="AG754" i="9"/>
  <c r="AF754" i="9"/>
  <c r="AE754" i="9"/>
  <c r="AD754" i="9"/>
  <c r="AC754" i="9"/>
  <c r="AI754" i="9" s="1"/>
  <c r="AH753" i="9"/>
  <c r="AG753" i="9"/>
  <c r="AF753" i="9"/>
  <c r="AE753" i="9"/>
  <c r="AK753" i="9" s="1"/>
  <c r="AD753" i="9"/>
  <c r="AJ753" i="9" s="1"/>
  <c r="AC753" i="9"/>
  <c r="AH752" i="9"/>
  <c r="AG752" i="9"/>
  <c r="AF752" i="9"/>
  <c r="AE752" i="9"/>
  <c r="AD752" i="9"/>
  <c r="AC752" i="9"/>
  <c r="AH751" i="9"/>
  <c r="AG751" i="9"/>
  <c r="AF751" i="9"/>
  <c r="AE751" i="9"/>
  <c r="AK751" i="9" s="1"/>
  <c r="AD751" i="9"/>
  <c r="AJ751" i="9" s="1"/>
  <c r="AC751" i="9"/>
  <c r="AL751" i="9" s="1"/>
  <c r="AL750" i="9"/>
  <c r="AH750" i="9"/>
  <c r="AG750" i="9"/>
  <c r="AF750" i="9"/>
  <c r="AI750" i="9" s="1"/>
  <c r="AE750" i="9"/>
  <c r="AD750" i="9"/>
  <c r="AJ750" i="9" s="1"/>
  <c r="AC750" i="9"/>
  <c r="AH749" i="9"/>
  <c r="AG749" i="9"/>
  <c r="AF749" i="9"/>
  <c r="AE749" i="9"/>
  <c r="AD749" i="9"/>
  <c r="AC749" i="9"/>
  <c r="AL749" i="9" s="1"/>
  <c r="AH748" i="9"/>
  <c r="AG748" i="9"/>
  <c r="AF748" i="9"/>
  <c r="AE748" i="9"/>
  <c r="AD748" i="9"/>
  <c r="AC748" i="9"/>
  <c r="AL747" i="9"/>
  <c r="AH747" i="9"/>
  <c r="AG747" i="9"/>
  <c r="AF747" i="9"/>
  <c r="AE747" i="9"/>
  <c r="AD747" i="9"/>
  <c r="AJ747" i="9" s="1"/>
  <c r="AC747" i="9"/>
  <c r="AH746" i="9"/>
  <c r="AG746" i="9"/>
  <c r="AF746" i="9"/>
  <c r="AE746" i="9"/>
  <c r="AD746" i="9"/>
  <c r="AC746" i="9"/>
  <c r="AL746" i="9" s="1"/>
  <c r="AH745" i="9"/>
  <c r="AG745" i="9"/>
  <c r="AF745" i="9"/>
  <c r="AE745" i="9"/>
  <c r="AK745" i="9" s="1"/>
  <c r="AD745" i="9"/>
  <c r="AJ745" i="9" s="1"/>
  <c r="AC745" i="9"/>
  <c r="AH744" i="9"/>
  <c r="AG744" i="9"/>
  <c r="AJ744" i="9" s="1"/>
  <c r="AF744" i="9"/>
  <c r="AE744" i="9"/>
  <c r="AD744" i="9"/>
  <c r="AC744" i="9"/>
  <c r="AH743" i="9"/>
  <c r="AG743" i="9"/>
  <c r="AF743" i="9"/>
  <c r="AE743" i="9"/>
  <c r="AK743" i="9" s="1"/>
  <c r="AD743" i="9"/>
  <c r="AC743" i="9"/>
  <c r="AL743" i="9" s="1"/>
  <c r="AH742" i="9"/>
  <c r="AG742" i="9"/>
  <c r="AF742" i="9"/>
  <c r="AE742" i="9"/>
  <c r="AD742" i="9"/>
  <c r="AJ742" i="9" s="1"/>
  <c r="AC742" i="9"/>
  <c r="AL742" i="9" s="1"/>
  <c r="AH741" i="9"/>
  <c r="AG741" i="9"/>
  <c r="AF741" i="9"/>
  <c r="AE741" i="9"/>
  <c r="AK741" i="9" s="1"/>
  <c r="AD741" i="9"/>
  <c r="AJ741" i="9" s="1"/>
  <c r="AC741" i="9"/>
  <c r="AH740" i="9"/>
  <c r="AG740" i="9"/>
  <c r="AF740" i="9"/>
  <c r="AE740" i="9"/>
  <c r="AD740" i="9"/>
  <c r="AC740" i="9"/>
  <c r="AH739" i="9"/>
  <c r="AG739" i="9"/>
  <c r="AF739" i="9"/>
  <c r="AE739" i="9"/>
  <c r="AK739" i="9" s="1"/>
  <c r="AD739" i="9"/>
  <c r="AJ739" i="9" s="1"/>
  <c r="AC739" i="9"/>
  <c r="AH738" i="9"/>
  <c r="AG738" i="9"/>
  <c r="AF738" i="9"/>
  <c r="AE738" i="9"/>
  <c r="AD738" i="9"/>
  <c r="AC738" i="9"/>
  <c r="AH737" i="9"/>
  <c r="AG737" i="9"/>
  <c r="AF737" i="9"/>
  <c r="AE737" i="9"/>
  <c r="AD737" i="9"/>
  <c r="AC737" i="9"/>
  <c r="AH736" i="9"/>
  <c r="AG736" i="9"/>
  <c r="AF736" i="9"/>
  <c r="AE736" i="9"/>
  <c r="AD736" i="9"/>
  <c r="AC736" i="9"/>
  <c r="AH735" i="9"/>
  <c r="AG735" i="9"/>
  <c r="AF735" i="9"/>
  <c r="AI735" i="9" s="1"/>
  <c r="AE735" i="9"/>
  <c r="AD735" i="9"/>
  <c r="AC735" i="9"/>
  <c r="AL735" i="9" s="1"/>
  <c r="AL734" i="9"/>
  <c r="AH734" i="9"/>
  <c r="AG734" i="9"/>
  <c r="AF734" i="9"/>
  <c r="AI734" i="9" s="1"/>
  <c r="AE734" i="9"/>
  <c r="AD734" i="9"/>
  <c r="AC734" i="9"/>
  <c r="AH733" i="9"/>
  <c r="AG733" i="9"/>
  <c r="AF733" i="9"/>
  <c r="AE733" i="9"/>
  <c r="AK733" i="9" s="1"/>
  <c r="AD733" i="9"/>
  <c r="AJ733" i="9" s="1"/>
  <c r="AC733" i="9"/>
  <c r="AL733" i="9" s="1"/>
  <c r="AH732" i="9"/>
  <c r="AG732" i="9"/>
  <c r="AF732" i="9"/>
  <c r="AE732" i="9"/>
  <c r="AD732" i="9"/>
  <c r="AC732" i="9"/>
  <c r="AL731" i="9"/>
  <c r="AH731" i="9"/>
  <c r="AG731" i="9"/>
  <c r="AF731" i="9"/>
  <c r="AI731" i="9" s="1"/>
  <c r="AE731" i="9"/>
  <c r="AD731" i="9"/>
  <c r="AC731" i="9"/>
  <c r="AH730" i="9"/>
  <c r="AG730" i="9"/>
  <c r="AF730" i="9"/>
  <c r="AE730" i="9"/>
  <c r="AD730" i="9"/>
  <c r="AJ730" i="9" s="1"/>
  <c r="AC730" i="9"/>
  <c r="AL730" i="9" s="1"/>
  <c r="AH729" i="9"/>
  <c r="AG729" i="9"/>
  <c r="AF729" i="9"/>
  <c r="AE729" i="9"/>
  <c r="AK729" i="9" s="1"/>
  <c r="AD729" i="9"/>
  <c r="AJ729" i="9" s="1"/>
  <c r="AC729" i="9"/>
  <c r="AH728" i="9"/>
  <c r="AG728" i="9"/>
  <c r="AF728" i="9"/>
  <c r="AE728" i="9"/>
  <c r="AD728" i="9"/>
  <c r="AC728" i="9"/>
  <c r="AH727" i="9"/>
  <c r="AG727" i="9"/>
  <c r="AJ727" i="9" s="1"/>
  <c r="AF727" i="9"/>
  <c r="AE727" i="9"/>
  <c r="AD727" i="9"/>
  <c r="AC727" i="9"/>
  <c r="AL727" i="9" s="1"/>
  <c r="AL726" i="9"/>
  <c r="AH726" i="9"/>
  <c r="AG726" i="9"/>
  <c r="AF726" i="9"/>
  <c r="AI726" i="9" s="1"/>
  <c r="AE726" i="9"/>
  <c r="AK726" i="9" s="1"/>
  <c r="AD726" i="9"/>
  <c r="AJ726" i="9" s="1"/>
  <c r="AC726" i="9"/>
  <c r="AH725" i="9"/>
  <c r="AK725" i="9" s="1"/>
  <c r="AG725" i="9"/>
  <c r="AF725" i="9"/>
  <c r="AE725" i="9"/>
  <c r="AD725" i="9"/>
  <c r="AC725" i="9"/>
  <c r="AH724" i="9"/>
  <c r="AG724" i="9"/>
  <c r="AF724" i="9"/>
  <c r="AE724" i="9"/>
  <c r="AK724" i="9" s="1"/>
  <c r="AD724" i="9"/>
  <c r="AC724" i="9"/>
  <c r="AH723" i="9"/>
  <c r="AG723" i="9"/>
  <c r="AF723" i="9"/>
  <c r="AE723" i="9"/>
  <c r="AD723" i="9"/>
  <c r="AC723" i="9"/>
  <c r="AL723" i="9" s="1"/>
  <c r="AH722" i="9"/>
  <c r="AG722" i="9"/>
  <c r="AF722" i="9"/>
  <c r="AE722" i="9"/>
  <c r="AD722" i="9"/>
  <c r="AC722" i="9"/>
  <c r="AL722" i="9" s="1"/>
  <c r="AH721" i="9"/>
  <c r="AG721" i="9"/>
  <c r="AF721" i="9"/>
  <c r="AE721" i="9"/>
  <c r="AD721" i="9"/>
  <c r="AC721" i="9"/>
  <c r="AL721" i="9" s="1"/>
  <c r="AH720" i="9"/>
  <c r="AG720" i="9"/>
  <c r="AF720" i="9"/>
  <c r="AE720" i="9"/>
  <c r="AK720" i="9" s="1"/>
  <c r="AD720" i="9"/>
  <c r="AJ720" i="9" s="1"/>
  <c r="AC720" i="9"/>
  <c r="AH719" i="9"/>
  <c r="AG719" i="9"/>
  <c r="AF719" i="9"/>
  <c r="AE719" i="9"/>
  <c r="AD719" i="9"/>
  <c r="AJ719" i="9" s="1"/>
  <c r="AC719" i="9"/>
  <c r="AL719" i="9" s="1"/>
  <c r="AH718" i="9"/>
  <c r="AG718" i="9"/>
  <c r="AF718" i="9"/>
  <c r="AI718" i="9" s="1"/>
  <c r="AE718" i="9"/>
  <c r="AD718" i="9"/>
  <c r="AC718" i="9"/>
  <c r="AL718" i="9" s="1"/>
  <c r="AL717" i="9"/>
  <c r="AH717" i="9"/>
  <c r="AG717" i="9"/>
  <c r="AF717" i="9"/>
  <c r="AE717" i="9"/>
  <c r="AK717" i="9" s="1"/>
  <c r="AD717" i="9"/>
  <c r="AJ717" i="9" s="1"/>
  <c r="AC717" i="9"/>
  <c r="AH716" i="9"/>
  <c r="AG716" i="9"/>
  <c r="AF716" i="9"/>
  <c r="AE716" i="9"/>
  <c r="AD716" i="9"/>
  <c r="AC716" i="9"/>
  <c r="AH715" i="9"/>
  <c r="AG715" i="9"/>
  <c r="AF715" i="9"/>
  <c r="AE715" i="9"/>
  <c r="AD715" i="9"/>
  <c r="AC715" i="9"/>
  <c r="AL715" i="9" s="1"/>
  <c r="AH714" i="9"/>
  <c r="AG714" i="9"/>
  <c r="AF714" i="9"/>
  <c r="AE714" i="9"/>
  <c r="AD714" i="9"/>
  <c r="AC714" i="9"/>
  <c r="AL714" i="9" s="1"/>
  <c r="AH713" i="9"/>
  <c r="AG713" i="9"/>
  <c r="AF713" i="9"/>
  <c r="AE713" i="9"/>
  <c r="AD713" i="9"/>
  <c r="AJ713" i="9" s="1"/>
  <c r="AC713" i="9"/>
  <c r="AH712" i="9"/>
  <c r="AG712" i="9"/>
  <c r="AF712" i="9"/>
  <c r="AE712" i="9"/>
  <c r="AK712" i="9" s="1"/>
  <c r="AD712" i="9"/>
  <c r="AC712" i="9"/>
  <c r="AH711" i="9"/>
  <c r="AG711" i="9"/>
  <c r="AF711" i="9"/>
  <c r="AE711" i="9"/>
  <c r="AD711" i="9"/>
  <c r="AC711" i="9"/>
  <c r="AL711" i="9" s="1"/>
  <c r="AH710" i="9"/>
  <c r="AG710" i="9"/>
  <c r="AF710" i="9"/>
  <c r="AE710" i="9"/>
  <c r="AD710" i="9"/>
  <c r="AC710" i="9"/>
  <c r="AL710" i="9" s="1"/>
  <c r="AH709" i="9"/>
  <c r="AG709" i="9"/>
  <c r="AF709" i="9"/>
  <c r="AE709" i="9"/>
  <c r="AD709" i="9"/>
  <c r="AC709" i="9"/>
  <c r="AH708" i="9"/>
  <c r="AG708" i="9"/>
  <c r="AF708" i="9"/>
  <c r="AE708" i="9"/>
  <c r="AD708" i="9"/>
  <c r="AC708" i="9"/>
  <c r="AH707" i="9"/>
  <c r="AG707" i="9"/>
  <c r="AF707" i="9"/>
  <c r="AE707" i="9"/>
  <c r="AK707" i="9" s="1"/>
  <c r="AD707" i="9"/>
  <c r="AJ707" i="9" s="1"/>
  <c r="AC707" i="9"/>
  <c r="AL707" i="9" s="1"/>
  <c r="AH706" i="9"/>
  <c r="AG706" i="9"/>
  <c r="AF706" i="9"/>
  <c r="AE706" i="9"/>
  <c r="AD706" i="9"/>
  <c r="AC706" i="9"/>
  <c r="AL706" i="9" s="1"/>
  <c r="AH705" i="9"/>
  <c r="AG705" i="9"/>
  <c r="AF705" i="9"/>
  <c r="AE705" i="9"/>
  <c r="AK705" i="9" s="1"/>
  <c r="AD705" i="9"/>
  <c r="AJ705" i="9" s="1"/>
  <c r="AC705" i="9"/>
  <c r="AL705" i="9" s="1"/>
  <c r="AH704" i="9"/>
  <c r="AG704" i="9"/>
  <c r="AF704" i="9"/>
  <c r="AE704" i="9"/>
  <c r="AD704" i="9"/>
  <c r="AC704" i="9"/>
  <c r="AH703" i="9"/>
  <c r="AG703" i="9"/>
  <c r="AF703" i="9"/>
  <c r="AE703" i="9"/>
  <c r="AD703" i="9"/>
  <c r="AC703" i="9"/>
  <c r="AH702" i="9"/>
  <c r="AG702" i="9"/>
  <c r="AF702" i="9"/>
  <c r="AE702" i="9"/>
  <c r="AD702" i="9"/>
  <c r="AC702" i="9"/>
  <c r="AL702" i="9" s="1"/>
  <c r="AH701" i="9"/>
  <c r="AG701" i="9"/>
  <c r="AF701" i="9"/>
  <c r="AE701" i="9"/>
  <c r="AD701" i="9"/>
  <c r="AC701" i="9"/>
  <c r="AL701" i="9" s="1"/>
  <c r="AH700" i="9"/>
  <c r="AK700" i="9" s="1"/>
  <c r="AG700" i="9"/>
  <c r="AF700" i="9"/>
  <c r="AE700" i="9"/>
  <c r="AD700" i="9"/>
  <c r="AJ700" i="9" s="1"/>
  <c r="AC700" i="9"/>
  <c r="AH699" i="9"/>
  <c r="AG699" i="9"/>
  <c r="AF699" i="9"/>
  <c r="AE699" i="9"/>
  <c r="AD699" i="9"/>
  <c r="AC699" i="9"/>
  <c r="AL699" i="9" s="1"/>
  <c r="AL698" i="9"/>
  <c r="AH698" i="9"/>
  <c r="AG698" i="9"/>
  <c r="AF698" i="9"/>
  <c r="AE698" i="9"/>
  <c r="AD698" i="9"/>
  <c r="AC698" i="9"/>
  <c r="AH697" i="9"/>
  <c r="AK697" i="9" s="1"/>
  <c r="AG697" i="9"/>
  <c r="AF697" i="9"/>
  <c r="AE697" i="9"/>
  <c r="AD697" i="9"/>
  <c r="AC697" i="9"/>
  <c r="AH696" i="9"/>
  <c r="AG696" i="9"/>
  <c r="AF696" i="9"/>
  <c r="AE696" i="9"/>
  <c r="AD696" i="9"/>
  <c r="AC696" i="9"/>
  <c r="AH695" i="9"/>
  <c r="AG695" i="9"/>
  <c r="AF695" i="9"/>
  <c r="AE695" i="9"/>
  <c r="AD695" i="9"/>
  <c r="AJ695" i="9" s="1"/>
  <c r="AC695" i="9"/>
  <c r="AL695" i="9" s="1"/>
  <c r="AH694" i="9"/>
  <c r="AG694" i="9"/>
  <c r="AF694" i="9"/>
  <c r="AE694" i="9"/>
  <c r="AD694" i="9"/>
  <c r="AC694" i="9"/>
  <c r="AL694" i="9" s="1"/>
  <c r="AH693" i="9"/>
  <c r="AG693" i="9"/>
  <c r="AF693" i="9"/>
  <c r="AE693" i="9"/>
  <c r="AD693" i="9"/>
  <c r="AC693" i="9"/>
  <c r="AH692" i="9"/>
  <c r="AG692" i="9"/>
  <c r="AF692" i="9"/>
  <c r="AE692" i="9"/>
  <c r="AD692" i="9"/>
  <c r="AC692" i="9"/>
  <c r="AH691" i="9"/>
  <c r="AG691" i="9"/>
  <c r="AF691" i="9"/>
  <c r="AE691" i="9"/>
  <c r="AD691" i="9"/>
  <c r="AC691" i="9"/>
  <c r="AL691" i="9" s="1"/>
  <c r="AH690" i="9"/>
  <c r="AG690" i="9"/>
  <c r="AF690" i="9"/>
  <c r="AE690" i="9"/>
  <c r="AD690" i="9"/>
  <c r="AJ690" i="9" s="1"/>
  <c r="AC690" i="9"/>
  <c r="AL690" i="9" s="1"/>
  <c r="AH689" i="9"/>
  <c r="AG689" i="9"/>
  <c r="AF689" i="9"/>
  <c r="AE689" i="9"/>
  <c r="AD689" i="9"/>
  <c r="AC689" i="9"/>
  <c r="AH688" i="9"/>
  <c r="AG688" i="9"/>
  <c r="AF688" i="9"/>
  <c r="AE688" i="9"/>
  <c r="AD688" i="9"/>
  <c r="AC688" i="9"/>
  <c r="AH687" i="9"/>
  <c r="AG687" i="9"/>
  <c r="AF687" i="9"/>
  <c r="AE687" i="9"/>
  <c r="AD687" i="9"/>
  <c r="AJ687" i="9" s="1"/>
  <c r="AC687" i="9"/>
  <c r="AL687" i="9" s="1"/>
  <c r="AH686" i="9"/>
  <c r="AG686" i="9"/>
  <c r="AF686" i="9"/>
  <c r="AI686" i="9" s="1"/>
  <c r="AE686" i="9"/>
  <c r="AD686" i="9"/>
  <c r="AC686" i="9"/>
  <c r="AL686" i="9" s="1"/>
  <c r="AL685" i="9"/>
  <c r="AH685" i="9"/>
  <c r="AG685" i="9"/>
  <c r="AF685" i="9"/>
  <c r="AE685" i="9"/>
  <c r="AK685" i="9" s="1"/>
  <c r="AD685" i="9"/>
  <c r="AC685" i="9"/>
  <c r="AH684" i="9"/>
  <c r="AG684" i="9"/>
  <c r="AF684" i="9"/>
  <c r="AE684" i="9"/>
  <c r="AD684" i="9"/>
  <c r="AJ684" i="9" s="1"/>
  <c r="AC684" i="9"/>
  <c r="AH683" i="9"/>
  <c r="AG683" i="9"/>
  <c r="AF683" i="9"/>
  <c r="AE683" i="9"/>
  <c r="AD683" i="9"/>
  <c r="AJ683" i="9" s="1"/>
  <c r="AC683" i="9"/>
  <c r="AL683" i="9" s="1"/>
  <c r="AH682" i="9"/>
  <c r="AG682" i="9"/>
  <c r="AF682" i="9"/>
  <c r="AE682" i="9"/>
  <c r="AK682" i="9" s="1"/>
  <c r="AD682" i="9"/>
  <c r="AJ682" i="9" s="1"/>
  <c r="AC682" i="9"/>
  <c r="AL682" i="9" s="1"/>
  <c r="AH681" i="9"/>
  <c r="AG681" i="9"/>
  <c r="AF681" i="9"/>
  <c r="AE681" i="9"/>
  <c r="AK681" i="9" s="1"/>
  <c r="AD681" i="9"/>
  <c r="AJ681" i="9" s="1"/>
  <c r="AC681" i="9"/>
  <c r="AH680" i="9"/>
  <c r="AG680" i="9"/>
  <c r="AF680" i="9"/>
  <c r="AE680" i="9"/>
  <c r="AD680" i="9"/>
  <c r="AC680" i="9"/>
  <c r="AH679" i="9"/>
  <c r="AG679" i="9"/>
  <c r="AF679" i="9"/>
  <c r="AE679" i="9"/>
  <c r="AD679" i="9"/>
  <c r="AC679" i="9"/>
  <c r="AL679" i="9" s="1"/>
  <c r="AH678" i="9"/>
  <c r="AG678" i="9"/>
  <c r="AF678" i="9"/>
  <c r="AE678" i="9"/>
  <c r="AD678" i="9"/>
  <c r="AC678" i="9"/>
  <c r="AL678" i="9" s="1"/>
  <c r="AH677" i="9"/>
  <c r="AG677" i="9"/>
  <c r="AF677" i="9"/>
  <c r="AE677" i="9"/>
  <c r="AK677" i="9" s="1"/>
  <c r="AD677" i="9"/>
  <c r="AJ677" i="9" s="1"/>
  <c r="AC677" i="9"/>
  <c r="AH676" i="9"/>
  <c r="AG676" i="9"/>
  <c r="AF676" i="9"/>
  <c r="AE676" i="9"/>
  <c r="AD676" i="9"/>
  <c r="AC676" i="9"/>
  <c r="AL676" i="9" s="1"/>
  <c r="AH675" i="9"/>
  <c r="AG675" i="9"/>
  <c r="AF675" i="9"/>
  <c r="AE675" i="9"/>
  <c r="AD675" i="9"/>
  <c r="AC675" i="9"/>
  <c r="AL675" i="9" s="1"/>
  <c r="AH674" i="9"/>
  <c r="AG674" i="9"/>
  <c r="AF674" i="9"/>
  <c r="AE674" i="9"/>
  <c r="AK674" i="9" s="1"/>
  <c r="AD674" i="9"/>
  <c r="AJ674" i="9" s="1"/>
  <c r="AC674" i="9"/>
  <c r="AL674" i="9" s="1"/>
  <c r="AH673" i="9"/>
  <c r="AG673" i="9"/>
  <c r="AF673" i="9"/>
  <c r="AE673" i="9"/>
  <c r="AD673" i="9"/>
  <c r="AC673" i="9"/>
  <c r="AH672" i="9"/>
  <c r="AG672" i="9"/>
  <c r="AF672" i="9"/>
  <c r="AE672" i="9"/>
  <c r="AD672" i="9"/>
  <c r="AC672" i="9"/>
  <c r="AL672" i="9" s="1"/>
  <c r="AH671" i="9"/>
  <c r="AG671" i="9"/>
  <c r="AF671" i="9"/>
  <c r="AE671" i="9"/>
  <c r="AD671" i="9"/>
  <c r="AC671" i="9"/>
  <c r="AL671" i="9" s="1"/>
  <c r="AH670" i="9"/>
  <c r="AG670" i="9"/>
  <c r="AF670" i="9"/>
  <c r="AE670" i="9"/>
  <c r="AK670" i="9" s="1"/>
  <c r="AD670" i="9"/>
  <c r="AJ670" i="9" s="1"/>
  <c r="AC670" i="9"/>
  <c r="AL670" i="9" s="1"/>
  <c r="AH669" i="9"/>
  <c r="AG669" i="9"/>
  <c r="AF669" i="9"/>
  <c r="AE669" i="9"/>
  <c r="AK669" i="9" s="1"/>
  <c r="AD669" i="9"/>
  <c r="AJ669" i="9" s="1"/>
  <c r="AC669" i="9"/>
  <c r="AH668" i="9"/>
  <c r="AG668" i="9"/>
  <c r="AF668" i="9"/>
  <c r="AE668" i="9"/>
  <c r="AD668" i="9"/>
  <c r="AC668" i="9"/>
  <c r="AL668" i="9" s="1"/>
  <c r="AH667" i="9"/>
  <c r="AG667" i="9"/>
  <c r="AF667" i="9"/>
  <c r="AE667" i="9"/>
  <c r="AK667" i="9" s="1"/>
  <c r="AD667" i="9"/>
  <c r="AJ667" i="9" s="1"/>
  <c r="AC667" i="9"/>
  <c r="AL667" i="9" s="1"/>
  <c r="AH666" i="9"/>
  <c r="AG666" i="9"/>
  <c r="AF666" i="9"/>
  <c r="AE666" i="9"/>
  <c r="AD666" i="9"/>
  <c r="AC666" i="9"/>
  <c r="AL666" i="9" s="1"/>
  <c r="AH665" i="9"/>
  <c r="AG665" i="9"/>
  <c r="AF665" i="9"/>
  <c r="AE665" i="9"/>
  <c r="AD665" i="9"/>
  <c r="AC665" i="9"/>
  <c r="AH664" i="9"/>
  <c r="AG664" i="9"/>
  <c r="AF664" i="9"/>
  <c r="AE664" i="9"/>
  <c r="AD664" i="9"/>
  <c r="AC664" i="9"/>
  <c r="AH663" i="9"/>
  <c r="AG663" i="9"/>
  <c r="AF663" i="9"/>
  <c r="AE663" i="9"/>
  <c r="AD663" i="9"/>
  <c r="AC663" i="9"/>
  <c r="AL663" i="9" s="1"/>
  <c r="AH662" i="9"/>
  <c r="AG662" i="9"/>
  <c r="AF662" i="9"/>
  <c r="AE662" i="9"/>
  <c r="AK662" i="9" s="1"/>
  <c r="AD662" i="9"/>
  <c r="AJ662" i="9" s="1"/>
  <c r="AC662" i="9"/>
  <c r="AL662" i="9" s="1"/>
  <c r="AH661" i="9"/>
  <c r="AG661" i="9"/>
  <c r="AF661" i="9"/>
  <c r="AE661" i="9"/>
  <c r="AK661" i="9" s="1"/>
  <c r="AD661" i="9"/>
  <c r="AJ661" i="9" s="1"/>
  <c r="AC661" i="9"/>
  <c r="AH660" i="9"/>
  <c r="AG660" i="9"/>
  <c r="AF660" i="9"/>
  <c r="AE660" i="9"/>
  <c r="AD660" i="9"/>
  <c r="AC660" i="9"/>
  <c r="AL660" i="9" s="1"/>
  <c r="AH659" i="9"/>
  <c r="AG659" i="9"/>
  <c r="AF659" i="9"/>
  <c r="AE659" i="9"/>
  <c r="AD659" i="9"/>
  <c r="AC659" i="9"/>
  <c r="AL659" i="9" s="1"/>
  <c r="AH658" i="9"/>
  <c r="AG658" i="9"/>
  <c r="AF658" i="9"/>
  <c r="AE658" i="9"/>
  <c r="AD658" i="9"/>
  <c r="AC658" i="9"/>
  <c r="AL658" i="9" s="1"/>
  <c r="AH657" i="9"/>
  <c r="AG657" i="9"/>
  <c r="AF657" i="9"/>
  <c r="AE657" i="9"/>
  <c r="AD657" i="9"/>
  <c r="AC657" i="9"/>
  <c r="AH656" i="9"/>
  <c r="AG656" i="9"/>
  <c r="AJ656" i="9" s="1"/>
  <c r="AF656" i="9"/>
  <c r="AE656" i="9"/>
  <c r="AD656" i="9"/>
  <c r="AC656" i="9"/>
  <c r="AL656" i="9" s="1"/>
  <c r="AH655" i="9"/>
  <c r="AG655" i="9"/>
  <c r="AF655" i="9"/>
  <c r="AE655" i="9"/>
  <c r="AD655" i="9"/>
  <c r="AC655" i="9"/>
  <c r="AL655" i="9" s="1"/>
  <c r="AH654" i="9"/>
  <c r="AG654" i="9"/>
  <c r="AF654" i="9"/>
  <c r="AE654" i="9"/>
  <c r="AK654" i="9" s="1"/>
  <c r="AD654" i="9"/>
  <c r="AJ654" i="9" s="1"/>
  <c r="AC654" i="9"/>
  <c r="AL654" i="9" s="1"/>
  <c r="AH653" i="9"/>
  <c r="AG653" i="9"/>
  <c r="AF653" i="9"/>
  <c r="AE653" i="9"/>
  <c r="AD653" i="9"/>
  <c r="AC653" i="9"/>
  <c r="AI653" i="9" s="1"/>
  <c r="AH652" i="9"/>
  <c r="AG652" i="9"/>
  <c r="AF652" i="9"/>
  <c r="AE652" i="9"/>
  <c r="AD652" i="9"/>
  <c r="AC652" i="9"/>
  <c r="AL652" i="9" s="1"/>
  <c r="AH651" i="9"/>
  <c r="AG651" i="9"/>
  <c r="AF651" i="9"/>
  <c r="AE651" i="9"/>
  <c r="AD651" i="9"/>
  <c r="AC651" i="9"/>
  <c r="AL651" i="9" s="1"/>
  <c r="AH650" i="9"/>
  <c r="AG650" i="9"/>
  <c r="AF650" i="9"/>
  <c r="AE650" i="9"/>
  <c r="AD650" i="9"/>
  <c r="AC650" i="9"/>
  <c r="AL650" i="9" s="1"/>
  <c r="AH649" i="9"/>
  <c r="AG649" i="9"/>
  <c r="AF649" i="9"/>
  <c r="AE649" i="9"/>
  <c r="AK649" i="9" s="1"/>
  <c r="AD649" i="9"/>
  <c r="AJ649" i="9" s="1"/>
  <c r="AC649" i="9"/>
  <c r="AH648" i="9"/>
  <c r="AG648" i="9"/>
  <c r="AF648" i="9"/>
  <c r="AE648" i="9"/>
  <c r="AD648" i="9"/>
  <c r="AC648" i="9"/>
  <c r="AL648" i="9" s="1"/>
  <c r="AH647" i="9"/>
  <c r="AG647" i="9"/>
  <c r="AJ647" i="9" s="1"/>
  <c r="AF647" i="9"/>
  <c r="AE647" i="9"/>
  <c r="AK647" i="9" s="1"/>
  <c r="AD647" i="9"/>
  <c r="AC647" i="9"/>
  <c r="AL647" i="9" s="1"/>
  <c r="AH646" i="9"/>
  <c r="AG646" i="9"/>
  <c r="AF646" i="9"/>
  <c r="AE646" i="9"/>
  <c r="AD646" i="9"/>
  <c r="AC646" i="9"/>
  <c r="AL646" i="9" s="1"/>
  <c r="AH645" i="9"/>
  <c r="AG645" i="9"/>
  <c r="AF645" i="9"/>
  <c r="AE645" i="9"/>
  <c r="AK645" i="9" s="1"/>
  <c r="AD645" i="9"/>
  <c r="AJ645" i="9" s="1"/>
  <c r="AC645" i="9"/>
  <c r="AH644" i="9"/>
  <c r="AG644" i="9"/>
  <c r="AF644" i="9"/>
  <c r="AE644" i="9"/>
  <c r="AK644" i="9" s="1"/>
  <c r="AD644" i="9"/>
  <c r="AC644" i="9"/>
  <c r="AL644" i="9" s="1"/>
  <c r="AH643" i="9"/>
  <c r="AG643" i="9"/>
  <c r="AF643" i="9"/>
  <c r="AE643" i="9"/>
  <c r="AD643" i="9"/>
  <c r="AC643" i="9"/>
  <c r="AL643" i="9" s="1"/>
  <c r="AH642" i="9"/>
  <c r="AG642" i="9"/>
  <c r="AF642" i="9"/>
  <c r="AE642" i="9"/>
  <c r="AD642" i="9"/>
  <c r="AC642" i="9"/>
  <c r="AL642" i="9" s="1"/>
  <c r="AH641" i="9"/>
  <c r="AG641" i="9"/>
  <c r="AF641" i="9"/>
  <c r="AE641" i="9"/>
  <c r="AD641" i="9"/>
  <c r="AC641" i="9"/>
  <c r="AH640" i="9"/>
  <c r="AG640" i="9"/>
  <c r="AF640" i="9"/>
  <c r="AE640" i="9"/>
  <c r="AK640" i="9" s="1"/>
  <c r="AD640" i="9"/>
  <c r="AC640" i="9"/>
  <c r="AL640" i="9" s="1"/>
  <c r="AH639" i="9"/>
  <c r="AG639" i="9"/>
  <c r="AF639" i="9"/>
  <c r="AE639" i="9"/>
  <c r="AD639" i="9"/>
  <c r="AC639" i="9"/>
  <c r="AL639" i="9" s="1"/>
  <c r="AH638" i="9"/>
  <c r="AG638" i="9"/>
  <c r="AF638" i="9"/>
  <c r="AE638" i="9"/>
  <c r="AK638" i="9" s="1"/>
  <c r="AD638" i="9"/>
  <c r="AJ638" i="9" s="1"/>
  <c r="AC638" i="9"/>
  <c r="AL638" i="9" s="1"/>
  <c r="AH637" i="9"/>
  <c r="AG637" i="9"/>
  <c r="AF637" i="9"/>
  <c r="AE637" i="9"/>
  <c r="AK637" i="9" s="1"/>
  <c r="AD637" i="9"/>
  <c r="AJ637" i="9" s="1"/>
  <c r="AC637" i="9"/>
  <c r="AH636" i="9"/>
  <c r="AG636" i="9"/>
  <c r="AF636" i="9"/>
  <c r="AE636" i="9"/>
  <c r="AD636" i="9"/>
  <c r="AJ636" i="9" s="1"/>
  <c r="AC636" i="9"/>
  <c r="AL636" i="9" s="1"/>
  <c r="AH635" i="9"/>
  <c r="AG635" i="9"/>
  <c r="AF635" i="9"/>
  <c r="AE635" i="9"/>
  <c r="AK635" i="9" s="1"/>
  <c r="AD635" i="9"/>
  <c r="AJ635" i="9" s="1"/>
  <c r="AC635" i="9"/>
  <c r="AL635" i="9" s="1"/>
  <c r="AH634" i="9"/>
  <c r="AG634" i="9"/>
  <c r="AF634" i="9"/>
  <c r="AE634" i="9"/>
  <c r="AK634" i="9" s="1"/>
  <c r="AD634" i="9"/>
  <c r="AJ634" i="9" s="1"/>
  <c r="AC634" i="9"/>
  <c r="AL634" i="9" s="1"/>
  <c r="AH633" i="9"/>
  <c r="AG633" i="9"/>
  <c r="AF633" i="9"/>
  <c r="AE633" i="9"/>
  <c r="AK633" i="9" s="1"/>
  <c r="AD633" i="9"/>
  <c r="AJ633" i="9" s="1"/>
  <c r="AC633" i="9"/>
  <c r="AH632" i="9"/>
  <c r="AG632" i="9"/>
  <c r="AF632" i="9"/>
  <c r="AE632" i="9"/>
  <c r="AK632" i="9" s="1"/>
  <c r="AD632" i="9"/>
  <c r="AJ632" i="9" s="1"/>
  <c r="AC632" i="9"/>
  <c r="AL632" i="9" s="1"/>
  <c r="AH631" i="9"/>
  <c r="AG631" i="9"/>
  <c r="AF631" i="9"/>
  <c r="AE631" i="9"/>
  <c r="AK631" i="9" s="1"/>
  <c r="AD631" i="9"/>
  <c r="AJ631" i="9" s="1"/>
  <c r="AC631" i="9"/>
  <c r="AL631" i="9" s="1"/>
  <c r="AH630" i="9"/>
  <c r="AG630" i="9"/>
  <c r="AF630" i="9"/>
  <c r="AE630" i="9"/>
  <c r="AD630" i="9"/>
  <c r="AJ630" i="9" s="1"/>
  <c r="AC630" i="9"/>
  <c r="AL630" i="9" s="1"/>
  <c r="AH629" i="9"/>
  <c r="AK629" i="9" s="1"/>
  <c r="AG629" i="9"/>
  <c r="AF629" i="9"/>
  <c r="AE629" i="9"/>
  <c r="AD629" i="9"/>
  <c r="AC629" i="9"/>
  <c r="AH628" i="9"/>
  <c r="AG628" i="9"/>
  <c r="AF628" i="9"/>
  <c r="AE628" i="9"/>
  <c r="AK628" i="9" s="1"/>
  <c r="AD628" i="9"/>
  <c r="AC628" i="9"/>
  <c r="AL628" i="9" s="1"/>
  <c r="AH627" i="9"/>
  <c r="AG627" i="9"/>
  <c r="AF627" i="9"/>
  <c r="AE627" i="9"/>
  <c r="AK627" i="9" s="1"/>
  <c r="AD627" i="9"/>
  <c r="AJ627" i="9" s="1"/>
  <c r="AC627" i="9"/>
  <c r="AL627" i="9" s="1"/>
  <c r="AH626" i="9"/>
  <c r="AG626" i="9"/>
  <c r="AF626" i="9"/>
  <c r="AE626" i="9"/>
  <c r="AK626" i="9" s="1"/>
  <c r="AD626" i="9"/>
  <c r="AJ626" i="9" s="1"/>
  <c r="AC626" i="9"/>
  <c r="AL626" i="9" s="1"/>
  <c r="AH625" i="9"/>
  <c r="AK625" i="9" s="1"/>
  <c r="AG625" i="9"/>
  <c r="AF625" i="9"/>
  <c r="AE625" i="9"/>
  <c r="AD625" i="9"/>
  <c r="AJ625" i="9" s="1"/>
  <c r="AC625" i="9"/>
  <c r="AH624" i="9"/>
  <c r="AG624" i="9"/>
  <c r="AF624" i="9"/>
  <c r="AE624" i="9"/>
  <c r="AD624" i="9"/>
  <c r="AC624" i="9"/>
  <c r="AH623" i="9"/>
  <c r="AG623" i="9"/>
  <c r="AF623" i="9"/>
  <c r="AE623" i="9"/>
  <c r="AD623" i="9"/>
  <c r="AC623" i="9"/>
  <c r="AL623" i="9" s="1"/>
  <c r="AH622" i="9"/>
  <c r="AG622" i="9"/>
  <c r="AF622" i="9"/>
  <c r="AE622" i="9"/>
  <c r="AD622" i="9"/>
  <c r="AJ622" i="9" s="1"/>
  <c r="AC622" i="9"/>
  <c r="AL622" i="9" s="1"/>
  <c r="AH621" i="9"/>
  <c r="AG621" i="9"/>
  <c r="AF621" i="9"/>
  <c r="AE621" i="9"/>
  <c r="AK621" i="9" s="1"/>
  <c r="AD621" i="9"/>
  <c r="AJ621" i="9" s="1"/>
  <c r="AC621" i="9"/>
  <c r="AH620" i="9"/>
  <c r="AG620" i="9"/>
  <c r="AF620" i="9"/>
  <c r="AE620" i="9"/>
  <c r="AK620" i="9" s="1"/>
  <c r="AD620" i="9"/>
  <c r="AJ620" i="9" s="1"/>
  <c r="AC620" i="9"/>
  <c r="AL620" i="9" s="1"/>
  <c r="AH619" i="9"/>
  <c r="AG619" i="9"/>
  <c r="AF619" i="9"/>
  <c r="AE619" i="9"/>
  <c r="AK619" i="9" s="1"/>
  <c r="AD619" i="9"/>
  <c r="AJ619" i="9" s="1"/>
  <c r="AC619" i="9"/>
  <c r="AL619" i="9" s="1"/>
  <c r="AH618" i="9"/>
  <c r="AG618" i="9"/>
  <c r="AF618" i="9"/>
  <c r="AE618" i="9"/>
  <c r="AD618" i="9"/>
  <c r="AC618" i="9"/>
  <c r="AL618" i="9" s="1"/>
  <c r="AH617" i="9"/>
  <c r="AG617" i="9"/>
  <c r="AF617" i="9"/>
  <c r="AE617" i="9"/>
  <c r="AK617" i="9" s="1"/>
  <c r="AD617" i="9"/>
  <c r="AJ617" i="9" s="1"/>
  <c r="AC617" i="9"/>
  <c r="AH616" i="9"/>
  <c r="AG616" i="9"/>
  <c r="AF616" i="9"/>
  <c r="AE616" i="9"/>
  <c r="AK616" i="9" s="1"/>
  <c r="AD616" i="9"/>
  <c r="AJ616" i="9" s="1"/>
  <c r="AC616" i="9"/>
  <c r="AL616" i="9" s="1"/>
  <c r="AH615" i="9"/>
  <c r="AG615" i="9"/>
  <c r="AF615" i="9"/>
  <c r="AE615" i="9"/>
  <c r="AD615" i="9"/>
  <c r="AJ615" i="9" s="1"/>
  <c r="AC615" i="9"/>
  <c r="AL615" i="9" s="1"/>
  <c r="AH614" i="9"/>
  <c r="AG614" i="9"/>
  <c r="AF614" i="9"/>
  <c r="AE614" i="9"/>
  <c r="AD614" i="9"/>
  <c r="AC614" i="9"/>
  <c r="AL614" i="9" s="1"/>
  <c r="AH613" i="9"/>
  <c r="AG613" i="9"/>
  <c r="AF613" i="9"/>
  <c r="AE613" i="9"/>
  <c r="AK613" i="9" s="1"/>
  <c r="AD613" i="9"/>
  <c r="AJ613" i="9" s="1"/>
  <c r="AC613" i="9"/>
  <c r="AH612" i="9"/>
  <c r="AG612" i="9"/>
  <c r="AF612" i="9"/>
  <c r="AE612" i="9"/>
  <c r="AK612" i="9" s="1"/>
  <c r="AD612" i="9"/>
  <c r="AJ612" i="9" s="1"/>
  <c r="AC612" i="9"/>
  <c r="AL612" i="9" s="1"/>
  <c r="AH611" i="9"/>
  <c r="AG611" i="9"/>
  <c r="AF611" i="9"/>
  <c r="AE611" i="9"/>
  <c r="AD611" i="9"/>
  <c r="AC611" i="9"/>
  <c r="AH610" i="9"/>
  <c r="AG610" i="9"/>
  <c r="AF610" i="9"/>
  <c r="AE610" i="9"/>
  <c r="AK610" i="9" s="1"/>
  <c r="AD610" i="9"/>
  <c r="AC610" i="9"/>
  <c r="AL610" i="9" s="1"/>
  <c r="AH609" i="9"/>
  <c r="AG609" i="9"/>
  <c r="AF609" i="9"/>
  <c r="AE609" i="9"/>
  <c r="AD609" i="9"/>
  <c r="AC609" i="9"/>
  <c r="AI609" i="9" s="1"/>
  <c r="AH608" i="9"/>
  <c r="AG608" i="9"/>
  <c r="AF608" i="9"/>
  <c r="AE608" i="9"/>
  <c r="AK608" i="9" s="1"/>
  <c r="AD608" i="9"/>
  <c r="AC608" i="9"/>
  <c r="AH607" i="9"/>
  <c r="AG607" i="9"/>
  <c r="AF607" i="9"/>
  <c r="AE607" i="9"/>
  <c r="AK607" i="9" s="1"/>
  <c r="AD607" i="9"/>
  <c r="AC607" i="9"/>
  <c r="AL607" i="9" s="1"/>
  <c r="AH606" i="9"/>
  <c r="AG606" i="9"/>
  <c r="AF606" i="9"/>
  <c r="AE606" i="9"/>
  <c r="AD606" i="9"/>
  <c r="AC606" i="9"/>
  <c r="AL606" i="9" s="1"/>
  <c r="AH605" i="9"/>
  <c r="AG605" i="9"/>
  <c r="AF605" i="9"/>
  <c r="AE605" i="9"/>
  <c r="AD605" i="9"/>
  <c r="AC605" i="9"/>
  <c r="AH604" i="9"/>
  <c r="AG604" i="9"/>
  <c r="AF604" i="9"/>
  <c r="AE604" i="9"/>
  <c r="AD604" i="9"/>
  <c r="AJ604" i="9" s="1"/>
  <c r="AC604" i="9"/>
  <c r="AL604" i="9" s="1"/>
  <c r="AH603" i="9"/>
  <c r="AG603" i="9"/>
  <c r="AF603" i="9"/>
  <c r="AE603" i="9"/>
  <c r="AD603" i="9"/>
  <c r="AC603" i="9"/>
  <c r="AH602" i="9"/>
  <c r="AG602" i="9"/>
  <c r="AF602" i="9"/>
  <c r="AE602" i="9"/>
  <c r="AD602" i="9"/>
  <c r="AJ602" i="9" s="1"/>
  <c r="AC602" i="9"/>
  <c r="AL602" i="9" s="1"/>
  <c r="AH601" i="9"/>
  <c r="AK601" i="9" s="1"/>
  <c r="AG601" i="9"/>
  <c r="AF601" i="9"/>
  <c r="AE601" i="9"/>
  <c r="AD601" i="9"/>
  <c r="AC601" i="9"/>
  <c r="AH600" i="9"/>
  <c r="AG600" i="9"/>
  <c r="AF600" i="9"/>
  <c r="AE600" i="9"/>
  <c r="AD600" i="9"/>
  <c r="AC600" i="9"/>
  <c r="AH599" i="9"/>
  <c r="AG599" i="9"/>
  <c r="AF599" i="9"/>
  <c r="AI599" i="9" s="1"/>
  <c r="AE599" i="9"/>
  <c r="AD599" i="9"/>
  <c r="AJ599" i="9" s="1"/>
  <c r="AC599" i="9"/>
  <c r="AL599" i="9" s="1"/>
  <c r="AH598" i="9"/>
  <c r="AG598" i="9"/>
  <c r="AF598" i="9"/>
  <c r="AE598" i="9"/>
  <c r="AD598" i="9"/>
  <c r="AC598" i="9"/>
  <c r="AH597" i="9"/>
  <c r="AG597" i="9"/>
  <c r="AF597" i="9"/>
  <c r="AE597" i="9"/>
  <c r="AK597" i="9" s="1"/>
  <c r="AD597" i="9"/>
  <c r="AJ597" i="9" s="1"/>
  <c r="AC597" i="9"/>
  <c r="AJ596" i="9"/>
  <c r="AH596" i="9"/>
  <c r="AG596" i="9"/>
  <c r="AF596" i="9"/>
  <c r="AE596" i="9"/>
  <c r="AK596" i="9" s="1"/>
  <c r="AD596" i="9"/>
  <c r="AC596" i="9"/>
  <c r="AL596" i="9" s="1"/>
  <c r="AH595" i="9"/>
  <c r="AG595" i="9"/>
  <c r="AF595" i="9"/>
  <c r="AI595" i="9" s="1"/>
  <c r="AE595" i="9"/>
  <c r="AD595" i="9"/>
  <c r="AJ595" i="9" s="1"/>
  <c r="AC595" i="9"/>
  <c r="AL595" i="9" s="1"/>
  <c r="AH594" i="9"/>
  <c r="AG594" i="9"/>
  <c r="AF594" i="9"/>
  <c r="AE594" i="9"/>
  <c r="AD594" i="9"/>
  <c r="AC594" i="9"/>
  <c r="AH593" i="9"/>
  <c r="AG593" i="9"/>
  <c r="AF593" i="9"/>
  <c r="AE593" i="9"/>
  <c r="AD593" i="9"/>
  <c r="AC593" i="9"/>
  <c r="AH592" i="9"/>
  <c r="AG592" i="9"/>
  <c r="AF592" i="9"/>
  <c r="AI592" i="9" s="1"/>
  <c r="AM592" i="9" s="1"/>
  <c r="AE592" i="9"/>
  <c r="AD592" i="9"/>
  <c r="AJ592" i="9" s="1"/>
  <c r="AC592" i="9"/>
  <c r="AL592" i="9" s="1"/>
  <c r="AH591" i="9"/>
  <c r="AG591" i="9"/>
  <c r="AF591" i="9"/>
  <c r="AE591" i="9"/>
  <c r="AK591" i="9" s="1"/>
  <c r="AD591" i="9"/>
  <c r="AC591" i="9"/>
  <c r="AL591" i="9" s="1"/>
  <c r="AH590" i="9"/>
  <c r="AG590" i="9"/>
  <c r="AF590" i="9"/>
  <c r="AE590" i="9"/>
  <c r="AK590" i="9" s="1"/>
  <c r="AD590" i="9"/>
  <c r="AC590" i="9"/>
  <c r="AH589" i="9"/>
  <c r="AG589" i="9"/>
  <c r="AF589" i="9"/>
  <c r="AE589" i="9"/>
  <c r="AD589" i="9"/>
  <c r="AC589" i="9"/>
  <c r="AH588" i="9"/>
  <c r="AG588" i="9"/>
  <c r="AF588" i="9"/>
  <c r="AE588" i="9"/>
  <c r="AK588" i="9" s="1"/>
  <c r="AD588" i="9"/>
  <c r="AJ588" i="9" s="1"/>
  <c r="AC588" i="9"/>
  <c r="AL588" i="9" s="1"/>
  <c r="AH587" i="9"/>
  <c r="AG587" i="9"/>
  <c r="AF587" i="9"/>
  <c r="AE587" i="9"/>
  <c r="AD587" i="9"/>
  <c r="AC587" i="9"/>
  <c r="AL587" i="9" s="1"/>
  <c r="AL586" i="9"/>
  <c r="AH586" i="9"/>
  <c r="AG586" i="9"/>
  <c r="AF586" i="9"/>
  <c r="AE586" i="9"/>
  <c r="AD586" i="9"/>
  <c r="AC586" i="9"/>
  <c r="AH585" i="9"/>
  <c r="AG585" i="9"/>
  <c r="AF585" i="9"/>
  <c r="AE585" i="9"/>
  <c r="AD585" i="9"/>
  <c r="AC585" i="9"/>
  <c r="AH584" i="9"/>
  <c r="AG584" i="9"/>
  <c r="AF584" i="9"/>
  <c r="AE584" i="9"/>
  <c r="AD584" i="9"/>
  <c r="AC584" i="9"/>
  <c r="AL584" i="9" s="1"/>
  <c r="AH583" i="9"/>
  <c r="AG583" i="9"/>
  <c r="AF583" i="9"/>
  <c r="AE583" i="9"/>
  <c r="AD583" i="9"/>
  <c r="AC583" i="9"/>
  <c r="AI583" i="9" s="1"/>
  <c r="AH582" i="9"/>
  <c r="AG582" i="9"/>
  <c r="AJ582" i="9" s="1"/>
  <c r="AF582" i="9"/>
  <c r="AE582" i="9"/>
  <c r="AK582" i="9" s="1"/>
  <c r="AD582" i="9"/>
  <c r="AC582" i="9"/>
  <c r="AH581" i="9"/>
  <c r="AG581" i="9"/>
  <c r="AF581" i="9"/>
  <c r="AE581" i="9"/>
  <c r="AK581" i="9" s="1"/>
  <c r="AD581" i="9"/>
  <c r="AC581" i="9"/>
  <c r="AL581" i="9" s="1"/>
  <c r="AH580" i="9"/>
  <c r="AG580" i="9"/>
  <c r="AF580" i="9"/>
  <c r="AE580" i="9"/>
  <c r="AD580" i="9"/>
  <c r="AJ580" i="9" s="1"/>
  <c r="AC580" i="9"/>
  <c r="AL580" i="9" s="1"/>
  <c r="AH579" i="9"/>
  <c r="AG579" i="9"/>
  <c r="AF579" i="9"/>
  <c r="AE579" i="9"/>
  <c r="AD579" i="9"/>
  <c r="AC579" i="9"/>
  <c r="AH578" i="9"/>
  <c r="AG578" i="9"/>
  <c r="AF578" i="9"/>
  <c r="AE578" i="9"/>
  <c r="AD578" i="9"/>
  <c r="AJ578" i="9" s="1"/>
  <c r="AC578" i="9"/>
  <c r="AH577" i="9"/>
  <c r="AG577" i="9"/>
  <c r="AF577" i="9"/>
  <c r="AE577" i="9"/>
  <c r="AD577" i="9"/>
  <c r="AC577" i="9"/>
  <c r="AL577" i="9" s="1"/>
  <c r="AH576" i="9"/>
  <c r="AG576" i="9"/>
  <c r="AF576" i="9"/>
  <c r="AI576" i="9" s="1"/>
  <c r="AE576" i="9"/>
  <c r="AD576" i="9"/>
  <c r="AJ576" i="9" s="1"/>
  <c r="AC576" i="9"/>
  <c r="AL576" i="9" s="1"/>
  <c r="AH575" i="9"/>
  <c r="AG575" i="9"/>
  <c r="AF575" i="9"/>
  <c r="AE575" i="9"/>
  <c r="AD575" i="9"/>
  <c r="AC575" i="9"/>
  <c r="AH574" i="9"/>
  <c r="AG574" i="9"/>
  <c r="AF574" i="9"/>
  <c r="AE574" i="9"/>
  <c r="AD574" i="9"/>
  <c r="AC574" i="9"/>
  <c r="AH573" i="9"/>
  <c r="AG573" i="9"/>
  <c r="AF573" i="9"/>
  <c r="AE573" i="9"/>
  <c r="AD573" i="9"/>
  <c r="AC573" i="9"/>
  <c r="AL573" i="9" s="1"/>
  <c r="AH572" i="9"/>
  <c r="AG572" i="9"/>
  <c r="AF572" i="9"/>
  <c r="AE572" i="9"/>
  <c r="AK572" i="9" s="1"/>
  <c r="AD572" i="9"/>
  <c r="AJ572" i="9" s="1"/>
  <c r="AC572" i="9"/>
  <c r="AL572" i="9" s="1"/>
  <c r="AH571" i="9"/>
  <c r="AG571" i="9"/>
  <c r="AF571" i="9"/>
  <c r="AE571" i="9"/>
  <c r="AD571" i="9"/>
  <c r="AC571" i="9"/>
  <c r="AL571" i="9" s="1"/>
  <c r="AH570" i="9"/>
  <c r="AG570" i="9"/>
  <c r="AF570" i="9"/>
  <c r="AE570" i="9"/>
  <c r="AK570" i="9" s="1"/>
  <c r="AD570" i="9"/>
  <c r="AJ570" i="9" s="1"/>
  <c r="AC570" i="9"/>
  <c r="AH569" i="9"/>
  <c r="AG569" i="9"/>
  <c r="AF569" i="9"/>
  <c r="AE569" i="9"/>
  <c r="AD569" i="9"/>
  <c r="AC569" i="9"/>
  <c r="AL569" i="9" s="1"/>
  <c r="AH568" i="9"/>
  <c r="AG568" i="9"/>
  <c r="AF568" i="9"/>
  <c r="AE568" i="9"/>
  <c r="AD568" i="9"/>
  <c r="AJ568" i="9" s="1"/>
  <c r="AC568" i="9"/>
  <c r="AL568" i="9" s="1"/>
  <c r="AH567" i="9"/>
  <c r="AG567" i="9"/>
  <c r="AF567" i="9"/>
  <c r="AE567" i="9"/>
  <c r="AD567" i="9"/>
  <c r="AC567" i="9"/>
  <c r="AH566" i="9"/>
  <c r="AG566" i="9"/>
  <c r="AF566" i="9"/>
  <c r="AE566" i="9"/>
  <c r="AD566" i="9"/>
  <c r="AJ566" i="9" s="1"/>
  <c r="AC566" i="9"/>
  <c r="AH565" i="9"/>
  <c r="AG565" i="9"/>
  <c r="AJ565" i="9" s="1"/>
  <c r="AF565" i="9"/>
  <c r="AE565" i="9"/>
  <c r="AK565" i="9" s="1"/>
  <c r="AD565" i="9"/>
  <c r="AC565" i="9"/>
  <c r="AL565" i="9" s="1"/>
  <c r="AH564" i="9"/>
  <c r="AG564" i="9"/>
  <c r="AF564" i="9"/>
  <c r="AE564" i="9"/>
  <c r="AD564" i="9"/>
  <c r="AC564" i="9"/>
  <c r="AL564" i="9" s="1"/>
  <c r="AH563" i="9"/>
  <c r="AG563" i="9"/>
  <c r="AF563" i="9"/>
  <c r="AE563" i="9"/>
  <c r="AD563" i="9"/>
  <c r="AC563" i="9"/>
  <c r="AI563" i="9" s="1"/>
  <c r="AH562" i="9"/>
  <c r="AG562" i="9"/>
  <c r="AF562" i="9"/>
  <c r="AE562" i="9"/>
  <c r="AD562" i="9"/>
  <c r="AJ562" i="9" s="1"/>
  <c r="AC562" i="9"/>
  <c r="AJ561" i="9"/>
  <c r="AH561" i="9"/>
  <c r="AG561" i="9"/>
  <c r="AF561" i="9"/>
  <c r="AE561" i="9"/>
  <c r="AK561" i="9" s="1"/>
  <c r="AD561" i="9"/>
  <c r="AC561" i="9"/>
  <c r="AL561" i="9" s="1"/>
  <c r="AH560" i="9"/>
  <c r="AG560" i="9"/>
  <c r="AF560" i="9"/>
  <c r="AE560" i="9"/>
  <c r="AD560" i="9"/>
  <c r="AC560" i="9"/>
  <c r="AL560" i="9" s="1"/>
  <c r="AH559" i="9"/>
  <c r="AG559" i="9"/>
  <c r="AF559" i="9"/>
  <c r="AE559" i="9"/>
  <c r="AD559" i="9"/>
  <c r="AC559" i="9"/>
  <c r="AH558" i="9"/>
  <c r="AG558" i="9"/>
  <c r="AF558" i="9"/>
  <c r="AE558" i="9"/>
  <c r="AD558" i="9"/>
  <c r="AC558" i="9"/>
  <c r="AH557" i="9"/>
  <c r="AG557" i="9"/>
  <c r="AF557" i="9"/>
  <c r="AE557" i="9"/>
  <c r="AD557" i="9"/>
  <c r="AJ557" i="9" s="1"/>
  <c r="AC557" i="9"/>
  <c r="AL557" i="9" s="1"/>
  <c r="AH556" i="9"/>
  <c r="AG556" i="9"/>
  <c r="AF556" i="9"/>
  <c r="AE556" i="9"/>
  <c r="AD556" i="9"/>
  <c r="AC556" i="9"/>
  <c r="AL556" i="9" s="1"/>
  <c r="AH555" i="9"/>
  <c r="AG555" i="9"/>
  <c r="AF555" i="9"/>
  <c r="AE555" i="9"/>
  <c r="AD555" i="9"/>
  <c r="AC555" i="9"/>
  <c r="AH554" i="9"/>
  <c r="AG554" i="9"/>
  <c r="AF554" i="9"/>
  <c r="AE554" i="9"/>
  <c r="AD554" i="9"/>
  <c r="AC554" i="9"/>
  <c r="AH553" i="9"/>
  <c r="AG553" i="9"/>
  <c r="AF553" i="9"/>
  <c r="AE553" i="9"/>
  <c r="AD553" i="9"/>
  <c r="AJ553" i="9" s="1"/>
  <c r="AC553" i="9"/>
  <c r="AL553" i="9" s="1"/>
  <c r="AH552" i="9"/>
  <c r="AG552" i="9"/>
  <c r="AF552" i="9"/>
  <c r="AE552" i="9"/>
  <c r="AD552" i="9"/>
  <c r="AC552" i="9"/>
  <c r="AL552" i="9" s="1"/>
  <c r="AH551" i="9"/>
  <c r="AG551" i="9"/>
  <c r="AF551" i="9"/>
  <c r="AE551" i="9"/>
  <c r="AK551" i="9" s="1"/>
  <c r="AD551" i="9"/>
  <c r="AC551" i="9"/>
  <c r="AH550" i="9"/>
  <c r="AG550" i="9"/>
  <c r="AF550" i="9"/>
  <c r="AE550" i="9"/>
  <c r="AD550" i="9"/>
  <c r="AC550" i="9"/>
  <c r="AH549" i="9"/>
  <c r="AG549" i="9"/>
  <c r="AF549" i="9"/>
  <c r="AE549" i="9"/>
  <c r="AK549" i="9" s="1"/>
  <c r="AD549" i="9"/>
  <c r="AJ549" i="9" s="1"/>
  <c r="AC549" i="9"/>
  <c r="AL549" i="9" s="1"/>
  <c r="AH548" i="9"/>
  <c r="AG548" i="9"/>
  <c r="AF548" i="9"/>
  <c r="AE548" i="9"/>
  <c r="AD548" i="9"/>
  <c r="AC548" i="9"/>
  <c r="AL548" i="9" s="1"/>
  <c r="AH547" i="9"/>
  <c r="AG547" i="9"/>
  <c r="AF547" i="9"/>
  <c r="AE547" i="9"/>
  <c r="AK547" i="9" s="1"/>
  <c r="AD547" i="9"/>
  <c r="AJ547" i="9" s="1"/>
  <c r="AC547" i="9"/>
  <c r="AL547" i="9" s="1"/>
  <c r="AJ546" i="9"/>
  <c r="AH546" i="9"/>
  <c r="AG546" i="9"/>
  <c r="AF546" i="9"/>
  <c r="AE546" i="9"/>
  <c r="AK546" i="9" s="1"/>
  <c r="AD546" i="9"/>
  <c r="AC546" i="9"/>
  <c r="AH545" i="9"/>
  <c r="AG545" i="9"/>
  <c r="AF545" i="9"/>
  <c r="AE545" i="9"/>
  <c r="AD545" i="9"/>
  <c r="AJ545" i="9" s="1"/>
  <c r="AC545" i="9"/>
  <c r="AL545" i="9" s="1"/>
  <c r="AH544" i="9"/>
  <c r="AG544" i="9"/>
  <c r="AF544" i="9"/>
  <c r="AE544" i="9"/>
  <c r="AD544" i="9"/>
  <c r="AC544" i="9"/>
  <c r="AL544" i="9" s="1"/>
  <c r="AH543" i="9"/>
  <c r="AG543" i="9"/>
  <c r="AF543" i="9"/>
  <c r="AE543" i="9"/>
  <c r="AK543" i="9" s="1"/>
  <c r="AD543" i="9"/>
  <c r="AJ543" i="9" s="1"/>
  <c r="AC543" i="9"/>
  <c r="AH542" i="9"/>
  <c r="AG542" i="9"/>
  <c r="AF542" i="9"/>
  <c r="AE542" i="9"/>
  <c r="AK542" i="9" s="1"/>
  <c r="AD542" i="9"/>
  <c r="AC542" i="9"/>
  <c r="AH541" i="9"/>
  <c r="AG541" i="9"/>
  <c r="AF541" i="9"/>
  <c r="AE541" i="9"/>
  <c r="AD541" i="9"/>
  <c r="AJ541" i="9" s="1"/>
  <c r="AC541" i="9"/>
  <c r="AL541" i="9" s="1"/>
  <c r="AH540" i="9"/>
  <c r="AG540" i="9"/>
  <c r="AF540" i="9"/>
  <c r="AE540" i="9"/>
  <c r="AD540" i="9"/>
  <c r="AC540" i="9"/>
  <c r="AL540" i="9" s="1"/>
  <c r="AH539" i="9"/>
  <c r="AG539" i="9"/>
  <c r="AF539" i="9"/>
  <c r="AE539" i="9"/>
  <c r="AK539" i="9" s="1"/>
  <c r="AD539" i="9"/>
  <c r="AJ539" i="9" s="1"/>
  <c r="AC539" i="9"/>
  <c r="AL539" i="9" s="1"/>
  <c r="AH538" i="9"/>
  <c r="AG538" i="9"/>
  <c r="AF538" i="9"/>
  <c r="AE538" i="9"/>
  <c r="AK538" i="9" s="1"/>
  <c r="AD538" i="9"/>
  <c r="AJ538" i="9" s="1"/>
  <c r="AC538" i="9"/>
  <c r="AL538" i="9" s="1"/>
  <c r="AH537" i="9"/>
  <c r="AG537" i="9"/>
  <c r="AF537" i="9"/>
  <c r="AE537" i="9"/>
  <c r="AD537" i="9"/>
  <c r="AC537" i="9"/>
  <c r="AL537" i="9" s="1"/>
  <c r="AH536" i="9"/>
  <c r="AG536" i="9"/>
  <c r="AF536" i="9"/>
  <c r="AE536" i="9"/>
  <c r="AK536" i="9" s="1"/>
  <c r="AD536" i="9"/>
  <c r="AC536" i="9"/>
  <c r="AL536" i="9" s="1"/>
  <c r="AH535" i="9"/>
  <c r="AG535" i="9"/>
  <c r="AF535" i="9"/>
  <c r="AE535" i="9"/>
  <c r="AK535" i="9" s="1"/>
  <c r="AD535" i="9"/>
  <c r="AC535" i="9"/>
  <c r="AH534" i="9"/>
  <c r="AG534" i="9"/>
  <c r="AF534" i="9"/>
  <c r="AE534" i="9"/>
  <c r="AK534" i="9" s="1"/>
  <c r="AD534" i="9"/>
  <c r="AC534" i="9"/>
  <c r="AL534" i="9" s="1"/>
  <c r="AH533" i="9"/>
  <c r="AG533" i="9"/>
  <c r="AF533" i="9"/>
  <c r="AE533" i="9"/>
  <c r="AK533" i="9" s="1"/>
  <c r="AD533" i="9"/>
  <c r="AJ533" i="9" s="1"/>
  <c r="AC533" i="9"/>
  <c r="AL533" i="9" s="1"/>
  <c r="AH532" i="9"/>
  <c r="AG532" i="9"/>
  <c r="AF532" i="9"/>
  <c r="AE532" i="9"/>
  <c r="AK532" i="9" s="1"/>
  <c r="AD532" i="9"/>
  <c r="AJ532" i="9" s="1"/>
  <c r="AC532" i="9"/>
  <c r="AL532" i="9" s="1"/>
  <c r="AH531" i="9"/>
  <c r="AG531" i="9"/>
  <c r="AF531" i="9"/>
  <c r="AE531" i="9"/>
  <c r="AD531" i="9"/>
  <c r="AC531" i="9"/>
  <c r="AH530" i="9"/>
  <c r="AG530" i="9"/>
  <c r="AF530" i="9"/>
  <c r="AE530" i="9"/>
  <c r="AK530" i="9" s="1"/>
  <c r="AD530" i="9"/>
  <c r="AC530" i="9"/>
  <c r="AL530" i="9" s="1"/>
  <c r="AH529" i="9"/>
  <c r="AG529" i="9"/>
  <c r="AF529" i="9"/>
  <c r="AE529" i="9"/>
  <c r="AK529" i="9" s="1"/>
  <c r="AD529" i="9"/>
  <c r="AJ529" i="9" s="1"/>
  <c r="AC529" i="9"/>
  <c r="AL529" i="9" s="1"/>
  <c r="AH528" i="9"/>
  <c r="AG528" i="9"/>
  <c r="AF528" i="9"/>
  <c r="AE528" i="9"/>
  <c r="AD528" i="9"/>
  <c r="AC528" i="9"/>
  <c r="AL528" i="9" s="1"/>
  <c r="AH527" i="9"/>
  <c r="AG527" i="9"/>
  <c r="AF527" i="9"/>
  <c r="AE527" i="9"/>
  <c r="AD527" i="9"/>
  <c r="AJ527" i="9" s="1"/>
  <c r="AC527" i="9"/>
  <c r="AH526" i="9"/>
  <c r="AG526" i="9"/>
  <c r="AF526" i="9"/>
  <c r="AE526" i="9"/>
  <c r="AD526" i="9"/>
  <c r="AC526" i="9"/>
  <c r="AL526" i="9" s="1"/>
  <c r="AH525" i="9"/>
  <c r="AG525" i="9"/>
  <c r="AF525" i="9"/>
  <c r="AE525" i="9"/>
  <c r="AD525" i="9"/>
  <c r="AJ525" i="9" s="1"/>
  <c r="AC525" i="9"/>
  <c r="AL525" i="9" s="1"/>
  <c r="AH524" i="9"/>
  <c r="AG524" i="9"/>
  <c r="AF524" i="9"/>
  <c r="AE524" i="9"/>
  <c r="AD524" i="9"/>
  <c r="AC524" i="9"/>
  <c r="AL524" i="9" s="1"/>
  <c r="AH523" i="9"/>
  <c r="AG523" i="9"/>
  <c r="AF523" i="9"/>
  <c r="AE523" i="9"/>
  <c r="AK523" i="9" s="1"/>
  <c r="AD523" i="9"/>
  <c r="AJ523" i="9" s="1"/>
  <c r="AC523" i="9"/>
  <c r="AH522" i="9"/>
  <c r="AG522" i="9"/>
  <c r="AF522" i="9"/>
  <c r="AE522" i="9"/>
  <c r="AD522" i="9"/>
  <c r="AC522" i="9"/>
  <c r="AL522" i="9" s="1"/>
  <c r="AH521" i="9"/>
  <c r="AG521" i="9"/>
  <c r="AF521" i="9"/>
  <c r="AE521" i="9"/>
  <c r="AD521" i="9"/>
  <c r="AC521" i="9"/>
  <c r="AL521" i="9" s="1"/>
  <c r="AH520" i="9"/>
  <c r="AG520" i="9"/>
  <c r="AF520" i="9"/>
  <c r="AE520" i="9"/>
  <c r="AD520" i="9"/>
  <c r="AC520" i="9"/>
  <c r="AL520" i="9" s="1"/>
  <c r="AH519" i="9"/>
  <c r="AG519" i="9"/>
  <c r="AF519" i="9"/>
  <c r="AE519" i="9"/>
  <c r="AK519" i="9" s="1"/>
  <c r="AD519" i="9"/>
  <c r="AJ519" i="9" s="1"/>
  <c r="AC519" i="9"/>
  <c r="AH518" i="9"/>
  <c r="AG518" i="9"/>
  <c r="AF518" i="9"/>
  <c r="AE518" i="9"/>
  <c r="AK518" i="9" s="1"/>
  <c r="AD518" i="9"/>
  <c r="AJ518" i="9" s="1"/>
  <c r="AC518" i="9"/>
  <c r="AL518" i="9" s="1"/>
  <c r="AH517" i="9"/>
  <c r="AG517" i="9"/>
  <c r="AF517" i="9"/>
  <c r="AE517" i="9"/>
  <c r="AK517" i="9" s="1"/>
  <c r="AD517" i="9"/>
  <c r="AC517" i="9"/>
  <c r="AL517" i="9" s="1"/>
  <c r="AH516" i="9"/>
  <c r="AG516" i="9"/>
  <c r="AF516" i="9"/>
  <c r="AE516" i="9"/>
  <c r="AD516" i="9"/>
  <c r="AC516" i="9"/>
  <c r="AL516" i="9" s="1"/>
  <c r="AH515" i="9"/>
  <c r="AG515" i="9"/>
  <c r="AF515" i="9"/>
  <c r="AE515" i="9"/>
  <c r="AD515" i="9"/>
  <c r="AC515" i="9"/>
  <c r="AJ514" i="9"/>
  <c r="AH514" i="9"/>
  <c r="AG514" i="9"/>
  <c r="AF514" i="9"/>
  <c r="AE514" i="9"/>
  <c r="AK514" i="9" s="1"/>
  <c r="AD514" i="9"/>
  <c r="AC514" i="9"/>
  <c r="AL514" i="9" s="1"/>
  <c r="AH513" i="9"/>
  <c r="AG513" i="9"/>
  <c r="AF513" i="9"/>
  <c r="AE513" i="9"/>
  <c r="AD513" i="9"/>
  <c r="AC513" i="9"/>
  <c r="AL513" i="9" s="1"/>
  <c r="AH512" i="9"/>
  <c r="AG512" i="9"/>
  <c r="AF512" i="9"/>
  <c r="AE512" i="9"/>
  <c r="AK512" i="9" s="1"/>
  <c r="AD512" i="9"/>
  <c r="AC512" i="9"/>
  <c r="AL512" i="9" s="1"/>
  <c r="AH511" i="9"/>
  <c r="AG511" i="9"/>
  <c r="AF511" i="9"/>
  <c r="AE511" i="9"/>
  <c r="AD511" i="9"/>
  <c r="AC511" i="9"/>
  <c r="AI511" i="9" s="1"/>
  <c r="AH510" i="9"/>
  <c r="AG510" i="9"/>
  <c r="AF510" i="9"/>
  <c r="AE510" i="9"/>
  <c r="AD510" i="9"/>
  <c r="AC510" i="9"/>
  <c r="AL510" i="9" s="1"/>
  <c r="AH509" i="9"/>
  <c r="AG509" i="9"/>
  <c r="AF509" i="9"/>
  <c r="AE509" i="9"/>
  <c r="AD509" i="9"/>
  <c r="AC509" i="9"/>
  <c r="AL509" i="9" s="1"/>
  <c r="AH508" i="9"/>
  <c r="AG508" i="9"/>
  <c r="AF508" i="9"/>
  <c r="AE508" i="9"/>
  <c r="AK508" i="9" s="1"/>
  <c r="AD508" i="9"/>
  <c r="AJ508" i="9" s="1"/>
  <c r="AC508" i="9"/>
  <c r="AL508" i="9" s="1"/>
  <c r="AH507" i="9"/>
  <c r="AG507" i="9"/>
  <c r="AF507" i="9"/>
  <c r="AE507" i="9"/>
  <c r="AK507" i="9" s="1"/>
  <c r="AD507" i="9"/>
  <c r="AC507" i="9"/>
  <c r="AH506" i="9"/>
  <c r="AG506" i="9"/>
  <c r="AF506" i="9"/>
  <c r="AE506" i="9"/>
  <c r="AD506" i="9"/>
  <c r="AC506" i="9"/>
  <c r="AL506" i="9" s="1"/>
  <c r="AH505" i="9"/>
  <c r="AG505" i="9"/>
  <c r="AF505" i="9"/>
  <c r="AE505" i="9"/>
  <c r="AD505" i="9"/>
  <c r="AC505" i="9"/>
  <c r="AL505" i="9" s="1"/>
  <c r="AH504" i="9"/>
  <c r="AG504" i="9"/>
  <c r="AF504" i="9"/>
  <c r="AE504" i="9"/>
  <c r="AD504" i="9"/>
  <c r="AC504" i="9"/>
  <c r="AL504" i="9" s="1"/>
  <c r="AH503" i="9"/>
  <c r="AG503" i="9"/>
  <c r="AJ503" i="9" s="1"/>
  <c r="AF503" i="9"/>
  <c r="AE503" i="9"/>
  <c r="AK503" i="9" s="1"/>
  <c r="AD503" i="9"/>
  <c r="AC503" i="9"/>
  <c r="AH502" i="9"/>
  <c r="AG502" i="9"/>
  <c r="AF502" i="9"/>
  <c r="AE502" i="9"/>
  <c r="AK502" i="9" s="1"/>
  <c r="AD502" i="9"/>
  <c r="AC502" i="9"/>
  <c r="AL502" i="9" s="1"/>
  <c r="AH501" i="9"/>
  <c r="AG501" i="9"/>
  <c r="AJ501" i="9" s="1"/>
  <c r="AF501" i="9"/>
  <c r="AE501" i="9"/>
  <c r="AD501" i="9"/>
  <c r="AC501" i="9"/>
  <c r="AL501" i="9" s="1"/>
  <c r="AH500" i="9"/>
  <c r="AG500" i="9"/>
  <c r="AF500" i="9"/>
  <c r="AE500" i="9"/>
  <c r="AK500" i="9" s="1"/>
  <c r="AD500" i="9"/>
  <c r="AC500" i="9"/>
  <c r="AL500" i="9" s="1"/>
  <c r="AH499" i="9"/>
  <c r="AG499" i="9"/>
  <c r="AF499" i="9"/>
  <c r="AE499" i="9"/>
  <c r="AD499" i="9"/>
  <c r="AC499" i="9"/>
  <c r="AH498" i="9"/>
  <c r="AG498" i="9"/>
  <c r="AF498" i="9"/>
  <c r="AE498" i="9"/>
  <c r="AK498" i="9" s="1"/>
  <c r="AD498" i="9"/>
  <c r="AC498" i="9"/>
  <c r="AL498" i="9" s="1"/>
  <c r="AH497" i="9"/>
  <c r="AG497" i="9"/>
  <c r="AF497" i="9"/>
  <c r="AE497" i="9"/>
  <c r="AD497" i="9"/>
  <c r="AC497" i="9"/>
  <c r="AL497" i="9" s="1"/>
  <c r="AH496" i="9"/>
  <c r="AG496" i="9"/>
  <c r="AF496" i="9"/>
  <c r="AE496" i="9"/>
  <c r="AK496" i="9" s="1"/>
  <c r="AD496" i="9"/>
  <c r="AC496" i="9"/>
  <c r="AL496" i="9" s="1"/>
  <c r="AH495" i="9"/>
  <c r="AG495" i="9"/>
  <c r="AF495" i="9"/>
  <c r="AE495" i="9"/>
  <c r="AD495" i="9"/>
  <c r="AC495" i="9"/>
  <c r="AI495" i="9" s="1"/>
  <c r="AH494" i="9"/>
  <c r="AG494" i="9"/>
  <c r="AF494" i="9"/>
  <c r="AE494" i="9"/>
  <c r="AD494" i="9"/>
  <c r="AC494" i="9"/>
  <c r="AL494" i="9" s="1"/>
  <c r="AH493" i="9"/>
  <c r="AG493" i="9"/>
  <c r="AF493" i="9"/>
  <c r="AE493" i="9"/>
  <c r="AD493" i="9"/>
  <c r="AC493" i="9"/>
  <c r="AL493" i="9" s="1"/>
  <c r="AH492" i="9"/>
  <c r="AG492" i="9"/>
  <c r="AF492" i="9"/>
  <c r="AE492" i="9"/>
  <c r="AD492" i="9"/>
  <c r="AC492" i="9"/>
  <c r="AL492" i="9" s="1"/>
  <c r="AH491" i="9"/>
  <c r="AG491" i="9"/>
  <c r="AF491" i="9"/>
  <c r="AE491" i="9"/>
  <c r="AK491" i="9" s="1"/>
  <c r="AD491" i="9"/>
  <c r="AJ491" i="9" s="1"/>
  <c r="AC491" i="9"/>
  <c r="AH490" i="9"/>
  <c r="AG490" i="9"/>
  <c r="AF490" i="9"/>
  <c r="AE490" i="9"/>
  <c r="AD490" i="9"/>
  <c r="AC490" i="9"/>
  <c r="AL490" i="9" s="1"/>
  <c r="AH489" i="9"/>
  <c r="AG489" i="9"/>
  <c r="AF489" i="9"/>
  <c r="AE489" i="9"/>
  <c r="AD489" i="9"/>
  <c r="AC489" i="9"/>
  <c r="AL489" i="9" s="1"/>
  <c r="AH488" i="9"/>
  <c r="AG488" i="9"/>
  <c r="AF488" i="9"/>
  <c r="AE488" i="9"/>
  <c r="AD488" i="9"/>
  <c r="AC488" i="9"/>
  <c r="AL488" i="9" s="1"/>
  <c r="AH487" i="9"/>
  <c r="AG487" i="9"/>
  <c r="AF487" i="9"/>
  <c r="AE487" i="9"/>
  <c r="AK487" i="9" s="1"/>
  <c r="AD487" i="9"/>
  <c r="AJ487" i="9" s="1"/>
  <c r="AC487" i="9"/>
  <c r="AH486" i="9"/>
  <c r="AG486" i="9"/>
  <c r="AF486" i="9"/>
  <c r="AE486" i="9"/>
  <c r="AK486" i="9" s="1"/>
  <c r="AD486" i="9"/>
  <c r="AJ486" i="9" s="1"/>
  <c r="AC486" i="9"/>
  <c r="AL486" i="9" s="1"/>
  <c r="AH485" i="9"/>
  <c r="AG485" i="9"/>
  <c r="AF485" i="9"/>
  <c r="AE485" i="9"/>
  <c r="AD485" i="9"/>
  <c r="AC485" i="9"/>
  <c r="AL485" i="9" s="1"/>
  <c r="AH484" i="9"/>
  <c r="AG484" i="9"/>
  <c r="AF484" i="9"/>
  <c r="AE484" i="9"/>
  <c r="AK484" i="9" s="1"/>
  <c r="AD484" i="9"/>
  <c r="AJ484" i="9" s="1"/>
  <c r="AC484" i="9"/>
  <c r="AL484" i="9" s="1"/>
  <c r="AH483" i="9"/>
  <c r="AG483" i="9"/>
  <c r="AF483" i="9"/>
  <c r="AE483" i="9"/>
  <c r="AK483" i="9" s="1"/>
  <c r="AD483" i="9"/>
  <c r="AJ483" i="9" s="1"/>
  <c r="AC483" i="9"/>
  <c r="AH482" i="9"/>
  <c r="AG482" i="9"/>
  <c r="AF482" i="9"/>
  <c r="AE482" i="9"/>
  <c r="AD482" i="9"/>
  <c r="AJ482" i="9" s="1"/>
  <c r="AC482" i="9"/>
  <c r="AL482" i="9" s="1"/>
  <c r="AH481" i="9"/>
  <c r="AG481" i="9"/>
  <c r="AF481" i="9"/>
  <c r="AI481" i="9" s="1"/>
  <c r="AE481" i="9"/>
  <c r="AD481" i="9"/>
  <c r="AJ481" i="9" s="1"/>
  <c r="AC481" i="9"/>
  <c r="AL481" i="9" s="1"/>
  <c r="AH480" i="9"/>
  <c r="AG480" i="9"/>
  <c r="AF480" i="9"/>
  <c r="AE480" i="9"/>
  <c r="AD480" i="9"/>
  <c r="AC480" i="9"/>
  <c r="AL480" i="9" s="1"/>
  <c r="AH479" i="9"/>
  <c r="AG479" i="9"/>
  <c r="AF479" i="9"/>
  <c r="AE479" i="9"/>
  <c r="AD479" i="9"/>
  <c r="AC479" i="9"/>
  <c r="AH478" i="9"/>
  <c r="AG478" i="9"/>
  <c r="AF478" i="9"/>
  <c r="AE478" i="9"/>
  <c r="AD478" i="9"/>
  <c r="AC478" i="9"/>
  <c r="AL478" i="9" s="1"/>
  <c r="AH477" i="9"/>
  <c r="AG477" i="9"/>
  <c r="AF477" i="9"/>
  <c r="AE477" i="9"/>
  <c r="AD477" i="9"/>
  <c r="AC477" i="9"/>
  <c r="AL477" i="9" s="1"/>
  <c r="AH476" i="9"/>
  <c r="AG476" i="9"/>
  <c r="AF476" i="9"/>
  <c r="AI476" i="9" s="1"/>
  <c r="AE476" i="9"/>
  <c r="AK476" i="9" s="1"/>
  <c r="AD476" i="9"/>
  <c r="AC476" i="9"/>
  <c r="AL476" i="9" s="1"/>
  <c r="AH475" i="9"/>
  <c r="AG475" i="9"/>
  <c r="AF475" i="9"/>
  <c r="AE475" i="9"/>
  <c r="AK475" i="9" s="1"/>
  <c r="AD475" i="9"/>
  <c r="AJ475" i="9" s="1"/>
  <c r="AC475" i="9"/>
  <c r="AH474" i="9"/>
  <c r="AG474" i="9"/>
  <c r="AF474" i="9"/>
  <c r="AE474" i="9"/>
  <c r="AD474" i="9"/>
  <c r="AJ474" i="9" s="1"/>
  <c r="AC474" i="9"/>
  <c r="AL474" i="9" s="1"/>
  <c r="AH473" i="9"/>
  <c r="AG473" i="9"/>
  <c r="AF473" i="9"/>
  <c r="AE473" i="9"/>
  <c r="AK473" i="9" s="1"/>
  <c r="AD473" i="9"/>
  <c r="AJ473" i="9" s="1"/>
  <c r="AC473" i="9"/>
  <c r="AL473" i="9" s="1"/>
  <c r="AH472" i="9"/>
  <c r="AG472" i="9"/>
  <c r="AF472" i="9"/>
  <c r="AE472" i="9"/>
  <c r="AK472" i="9" s="1"/>
  <c r="AD472" i="9"/>
  <c r="AJ472" i="9" s="1"/>
  <c r="AC472" i="9"/>
  <c r="AL472" i="9" s="1"/>
  <c r="AJ471" i="9"/>
  <c r="AH471" i="9"/>
  <c r="AG471" i="9"/>
  <c r="AF471" i="9"/>
  <c r="AE471" i="9"/>
  <c r="AK471" i="9" s="1"/>
  <c r="AD471" i="9"/>
  <c r="AC471" i="9"/>
  <c r="AH470" i="9"/>
  <c r="AG470" i="9"/>
  <c r="AF470" i="9"/>
  <c r="AE470" i="9"/>
  <c r="AK470" i="9" s="1"/>
  <c r="AD470" i="9"/>
  <c r="AC470" i="9"/>
  <c r="AL470" i="9" s="1"/>
  <c r="AH469" i="9"/>
  <c r="AG469" i="9"/>
  <c r="AF469" i="9"/>
  <c r="AE469" i="9"/>
  <c r="AK469" i="9" s="1"/>
  <c r="AD469" i="9"/>
  <c r="AJ469" i="9" s="1"/>
  <c r="AC469" i="9"/>
  <c r="AL469" i="9" s="1"/>
  <c r="AH468" i="9"/>
  <c r="AG468" i="9"/>
  <c r="AF468" i="9"/>
  <c r="AE468" i="9"/>
  <c r="AK468" i="9" s="1"/>
  <c r="AD468" i="9"/>
  <c r="AJ468" i="9" s="1"/>
  <c r="AC468" i="9"/>
  <c r="AL468" i="9" s="1"/>
  <c r="AH467" i="9"/>
  <c r="AG467" i="9"/>
  <c r="AF467" i="9"/>
  <c r="AE467" i="9"/>
  <c r="AD467" i="9"/>
  <c r="AJ467" i="9" s="1"/>
  <c r="AC467" i="9"/>
  <c r="AH466" i="9"/>
  <c r="AG466" i="9"/>
  <c r="AF466" i="9"/>
  <c r="AE466" i="9"/>
  <c r="AD466" i="9"/>
  <c r="AJ466" i="9" s="1"/>
  <c r="AC466" i="9"/>
  <c r="AL466" i="9" s="1"/>
  <c r="AH465" i="9"/>
  <c r="AG465" i="9"/>
  <c r="AF465" i="9"/>
  <c r="AI465" i="9" s="1"/>
  <c r="AE465" i="9"/>
  <c r="AD465" i="9"/>
  <c r="AJ465" i="9" s="1"/>
  <c r="AC465" i="9"/>
  <c r="AL465" i="9" s="1"/>
  <c r="AH464" i="9"/>
  <c r="AG464" i="9"/>
  <c r="AF464" i="9"/>
  <c r="AE464" i="9"/>
  <c r="AD464" i="9"/>
  <c r="AC464" i="9"/>
  <c r="AL464" i="9" s="1"/>
  <c r="AH463" i="9"/>
  <c r="AG463" i="9"/>
  <c r="AF463" i="9"/>
  <c r="AE463" i="9"/>
  <c r="AD463" i="9"/>
  <c r="AC463" i="9"/>
  <c r="AH462" i="9"/>
  <c r="AG462" i="9"/>
  <c r="AF462" i="9"/>
  <c r="AE462" i="9"/>
  <c r="AD462" i="9"/>
  <c r="AC462" i="9"/>
  <c r="AI462" i="9" s="1"/>
  <c r="AH461" i="9"/>
  <c r="AG461" i="9"/>
  <c r="AF461" i="9"/>
  <c r="AE461" i="9"/>
  <c r="AK461" i="9" s="1"/>
  <c r="AD461" i="9"/>
  <c r="AC461" i="9"/>
  <c r="AL461" i="9" s="1"/>
  <c r="AH460" i="9"/>
  <c r="AG460" i="9"/>
  <c r="AF460" i="9"/>
  <c r="AE460" i="9"/>
  <c r="AD460" i="9"/>
  <c r="AC460" i="9"/>
  <c r="AL460" i="9" s="1"/>
  <c r="AH459" i="9"/>
  <c r="AG459" i="9"/>
  <c r="AF459" i="9"/>
  <c r="AE459" i="9"/>
  <c r="AK459" i="9" s="1"/>
  <c r="AD459" i="9"/>
  <c r="AC459" i="9"/>
  <c r="AL459" i="9" s="1"/>
  <c r="AJ458" i="9"/>
  <c r="AH458" i="9"/>
  <c r="AG458" i="9"/>
  <c r="AF458" i="9"/>
  <c r="AE458" i="9"/>
  <c r="AK458" i="9" s="1"/>
  <c r="AD458" i="9"/>
  <c r="AC458" i="9"/>
  <c r="AH457" i="9"/>
  <c r="AG457" i="9"/>
  <c r="AF457" i="9"/>
  <c r="AE457" i="9"/>
  <c r="AK457" i="9" s="1"/>
  <c r="AD457" i="9"/>
  <c r="AJ457" i="9" s="1"/>
  <c r="AC457" i="9"/>
  <c r="AL457" i="9" s="1"/>
  <c r="AH456" i="9"/>
  <c r="AG456" i="9"/>
  <c r="AF456" i="9"/>
  <c r="AE456" i="9"/>
  <c r="AK456" i="9" s="1"/>
  <c r="AD456" i="9"/>
  <c r="AJ456" i="9" s="1"/>
  <c r="AC456" i="9"/>
  <c r="AL456" i="9" s="1"/>
  <c r="AH455" i="9"/>
  <c r="AG455" i="9"/>
  <c r="AF455" i="9"/>
  <c r="AE455" i="9"/>
  <c r="AK455" i="9" s="1"/>
  <c r="AD455" i="9"/>
  <c r="AJ455" i="9" s="1"/>
  <c r="AC455" i="9"/>
  <c r="AL455" i="9" s="1"/>
  <c r="AH454" i="9"/>
  <c r="AG454" i="9"/>
  <c r="AF454" i="9"/>
  <c r="AE454" i="9"/>
  <c r="AD454" i="9"/>
  <c r="AJ454" i="9" s="1"/>
  <c r="AC454" i="9"/>
  <c r="AH453" i="9"/>
  <c r="AG453" i="9"/>
  <c r="AF453" i="9"/>
  <c r="AE453" i="9"/>
  <c r="AK453" i="9" s="1"/>
  <c r="AD453" i="9"/>
  <c r="AC453" i="9"/>
  <c r="AL453" i="9" s="1"/>
  <c r="AH452" i="9"/>
  <c r="AG452" i="9"/>
  <c r="AF452" i="9"/>
  <c r="AE452" i="9"/>
  <c r="AK452" i="9" s="1"/>
  <c r="AD452" i="9"/>
  <c r="AJ452" i="9" s="1"/>
  <c r="AC452" i="9"/>
  <c r="AL452" i="9" s="1"/>
  <c r="AH451" i="9"/>
  <c r="AG451" i="9"/>
  <c r="AF451" i="9"/>
  <c r="AE451" i="9"/>
  <c r="AD451" i="9"/>
  <c r="AC451" i="9"/>
  <c r="AL451" i="9" s="1"/>
  <c r="AH450" i="9"/>
  <c r="AG450" i="9"/>
  <c r="AF450" i="9"/>
  <c r="AE450" i="9"/>
  <c r="AK450" i="9" s="1"/>
  <c r="AD450" i="9"/>
  <c r="AJ450" i="9" s="1"/>
  <c r="AC450" i="9"/>
  <c r="AI450" i="9" s="1"/>
  <c r="AH449" i="9"/>
  <c r="AG449" i="9"/>
  <c r="AF449" i="9"/>
  <c r="AE449" i="9"/>
  <c r="AD449" i="9"/>
  <c r="AC449" i="9"/>
  <c r="AL449" i="9" s="1"/>
  <c r="AH448" i="9"/>
  <c r="AG448" i="9"/>
  <c r="AF448" i="9"/>
  <c r="AE448" i="9"/>
  <c r="AD448" i="9"/>
  <c r="AC448" i="9"/>
  <c r="AL448" i="9" s="1"/>
  <c r="AH447" i="9"/>
  <c r="AG447" i="9"/>
  <c r="AF447" i="9"/>
  <c r="AE447" i="9"/>
  <c r="AK447" i="9" s="1"/>
  <c r="AD447" i="9"/>
  <c r="AC447" i="9"/>
  <c r="AL447" i="9" s="1"/>
  <c r="AH446" i="9"/>
  <c r="AG446" i="9"/>
  <c r="AF446" i="9"/>
  <c r="AE446" i="9"/>
  <c r="AK446" i="9" s="1"/>
  <c r="AD446" i="9"/>
  <c r="AC446" i="9"/>
  <c r="AI446" i="9" s="1"/>
  <c r="AH445" i="9"/>
  <c r="AG445" i="9"/>
  <c r="AF445" i="9"/>
  <c r="AE445" i="9"/>
  <c r="AK445" i="9" s="1"/>
  <c r="AD445" i="9"/>
  <c r="AC445" i="9"/>
  <c r="AL445" i="9" s="1"/>
  <c r="AH444" i="9"/>
  <c r="AG444" i="9"/>
  <c r="AF444" i="9"/>
  <c r="AE444" i="9"/>
  <c r="AD444" i="9"/>
  <c r="AC444" i="9"/>
  <c r="AL444" i="9" s="1"/>
  <c r="AH443" i="9"/>
  <c r="AG443" i="9"/>
  <c r="AF443" i="9"/>
  <c r="AE443" i="9"/>
  <c r="AK443" i="9" s="1"/>
  <c r="AD443" i="9"/>
  <c r="AC443" i="9"/>
  <c r="AL443" i="9" s="1"/>
  <c r="AH442" i="9"/>
  <c r="AG442" i="9"/>
  <c r="AF442" i="9"/>
  <c r="AE442" i="9"/>
  <c r="AK442" i="9" s="1"/>
  <c r="AD442" i="9"/>
  <c r="AJ442" i="9" s="1"/>
  <c r="AC442" i="9"/>
  <c r="AJ441" i="9"/>
  <c r="AH441" i="9"/>
  <c r="AG441" i="9"/>
  <c r="AF441" i="9"/>
  <c r="AE441" i="9"/>
  <c r="AK441" i="9" s="1"/>
  <c r="AD441" i="9"/>
  <c r="AC441" i="9"/>
  <c r="AL441" i="9" s="1"/>
  <c r="AH440" i="9"/>
  <c r="AG440" i="9"/>
  <c r="AF440" i="9"/>
  <c r="AE440" i="9"/>
  <c r="AD440" i="9"/>
  <c r="AC440" i="9"/>
  <c r="AL440" i="9" s="1"/>
  <c r="AH439" i="9"/>
  <c r="AG439" i="9"/>
  <c r="AF439" i="9"/>
  <c r="AE439" i="9"/>
  <c r="AD439" i="9"/>
  <c r="AC439" i="9"/>
  <c r="AL439" i="9" s="1"/>
  <c r="AH438" i="9"/>
  <c r="AG438" i="9"/>
  <c r="AF438" i="9"/>
  <c r="AE438" i="9"/>
  <c r="AD438" i="9"/>
  <c r="AJ438" i="9" s="1"/>
  <c r="AC438" i="9"/>
  <c r="AH437" i="9"/>
  <c r="AG437" i="9"/>
  <c r="AF437" i="9"/>
  <c r="AE437" i="9"/>
  <c r="AD437" i="9"/>
  <c r="AJ437" i="9" s="1"/>
  <c r="AC437" i="9"/>
  <c r="AL437" i="9" s="1"/>
  <c r="AH436" i="9"/>
  <c r="AG436" i="9"/>
  <c r="AF436" i="9"/>
  <c r="AE436" i="9"/>
  <c r="AK436" i="9" s="1"/>
  <c r="AD436" i="9"/>
  <c r="AJ436" i="9" s="1"/>
  <c r="AC436" i="9"/>
  <c r="AL436" i="9" s="1"/>
  <c r="AH435" i="9"/>
  <c r="AG435" i="9"/>
  <c r="AF435" i="9"/>
  <c r="AE435" i="9"/>
  <c r="AK435" i="9" s="1"/>
  <c r="AD435" i="9"/>
  <c r="AJ435" i="9" s="1"/>
  <c r="AC435" i="9"/>
  <c r="AL435" i="9" s="1"/>
  <c r="AH434" i="9"/>
  <c r="AG434" i="9"/>
  <c r="AF434" i="9"/>
  <c r="AE434" i="9"/>
  <c r="AD434" i="9"/>
  <c r="AC434" i="9"/>
  <c r="AH433" i="9"/>
  <c r="AG433" i="9"/>
  <c r="AF433" i="9"/>
  <c r="AE433" i="9"/>
  <c r="AD433" i="9"/>
  <c r="AJ433" i="9" s="1"/>
  <c r="AC433" i="9"/>
  <c r="AL433" i="9" s="1"/>
  <c r="AH432" i="9"/>
  <c r="AG432" i="9"/>
  <c r="AF432" i="9"/>
  <c r="AE432" i="9"/>
  <c r="AD432" i="9"/>
  <c r="AC432" i="9"/>
  <c r="AL432" i="9" s="1"/>
  <c r="AH431" i="9"/>
  <c r="AG431" i="9"/>
  <c r="AF431" i="9"/>
  <c r="AE431" i="9"/>
  <c r="AK431" i="9" s="1"/>
  <c r="AD431" i="9"/>
  <c r="AC431" i="9"/>
  <c r="AL431" i="9" s="1"/>
  <c r="AH430" i="9"/>
  <c r="AG430" i="9"/>
  <c r="AF430" i="9"/>
  <c r="AE430" i="9"/>
  <c r="AD430" i="9"/>
  <c r="AC430" i="9"/>
  <c r="AI430" i="9" s="1"/>
  <c r="AH429" i="9"/>
  <c r="AG429" i="9"/>
  <c r="AF429" i="9"/>
  <c r="AE429" i="9"/>
  <c r="AK429" i="9" s="1"/>
  <c r="AD429" i="9"/>
  <c r="AC429" i="9"/>
  <c r="AL429" i="9" s="1"/>
  <c r="AH428" i="9"/>
  <c r="AG428" i="9"/>
  <c r="AF428" i="9"/>
  <c r="AE428" i="9"/>
  <c r="AK428" i="9" s="1"/>
  <c r="AD428" i="9"/>
  <c r="AJ428" i="9" s="1"/>
  <c r="AC428" i="9"/>
  <c r="AL428" i="9" s="1"/>
  <c r="AH427" i="9"/>
  <c r="AG427" i="9"/>
  <c r="AF427" i="9"/>
  <c r="AE427" i="9"/>
  <c r="AK427" i="9" s="1"/>
  <c r="AD427" i="9"/>
  <c r="AC427" i="9"/>
  <c r="AL427" i="9" s="1"/>
  <c r="AH426" i="9"/>
  <c r="AG426" i="9"/>
  <c r="AF426" i="9"/>
  <c r="AE426" i="9"/>
  <c r="AK426" i="9" s="1"/>
  <c r="AD426" i="9"/>
  <c r="AC426" i="9"/>
  <c r="AJ425" i="9"/>
  <c r="AH425" i="9"/>
  <c r="AG425" i="9"/>
  <c r="AF425" i="9"/>
  <c r="AE425" i="9"/>
  <c r="AK425" i="9" s="1"/>
  <c r="AD425" i="9"/>
  <c r="AC425" i="9"/>
  <c r="AL425" i="9" s="1"/>
  <c r="AH424" i="9"/>
  <c r="AG424" i="9"/>
  <c r="AF424" i="9"/>
  <c r="AE424" i="9"/>
  <c r="AD424" i="9"/>
  <c r="AC424" i="9"/>
  <c r="AL424" i="9" s="1"/>
  <c r="AH423" i="9"/>
  <c r="AG423" i="9"/>
  <c r="AF423" i="9"/>
  <c r="AE423" i="9"/>
  <c r="AK423" i="9" s="1"/>
  <c r="AD423" i="9"/>
  <c r="AC423" i="9"/>
  <c r="AL423" i="9" s="1"/>
  <c r="AH422" i="9"/>
  <c r="AG422" i="9"/>
  <c r="AF422" i="9"/>
  <c r="AE422" i="9"/>
  <c r="AD422" i="9"/>
  <c r="AJ422" i="9" s="1"/>
  <c r="AC422" i="9"/>
  <c r="AH421" i="9"/>
  <c r="AG421" i="9"/>
  <c r="AF421" i="9"/>
  <c r="AE421" i="9"/>
  <c r="AD421" i="9"/>
  <c r="AJ421" i="9" s="1"/>
  <c r="AC421" i="9"/>
  <c r="AL421" i="9" s="1"/>
  <c r="AH420" i="9"/>
  <c r="AG420" i="9"/>
  <c r="AF420" i="9"/>
  <c r="AE420" i="9"/>
  <c r="AK420" i="9" s="1"/>
  <c r="AD420" i="9"/>
  <c r="AC420" i="9"/>
  <c r="AL420" i="9" s="1"/>
  <c r="AH419" i="9"/>
  <c r="AG419" i="9"/>
  <c r="AF419" i="9"/>
  <c r="AE419" i="9"/>
  <c r="AK419" i="9" s="1"/>
  <c r="AD419" i="9"/>
  <c r="AJ419" i="9" s="1"/>
  <c r="AC419" i="9"/>
  <c r="AL419" i="9" s="1"/>
  <c r="AH418" i="9"/>
  <c r="AG418" i="9"/>
  <c r="AF418" i="9"/>
  <c r="AE418" i="9"/>
  <c r="AD418" i="9"/>
  <c r="AC418" i="9"/>
  <c r="AI418" i="9" s="1"/>
  <c r="AH417" i="9"/>
  <c r="AG417" i="9"/>
  <c r="AF417" i="9"/>
  <c r="AE417" i="9"/>
  <c r="AD417" i="9"/>
  <c r="AJ417" i="9" s="1"/>
  <c r="AC417" i="9"/>
  <c r="AL417" i="9" s="1"/>
  <c r="AH416" i="9"/>
  <c r="AG416" i="9"/>
  <c r="AF416" i="9"/>
  <c r="AE416" i="9"/>
  <c r="AD416" i="9"/>
  <c r="AC416" i="9"/>
  <c r="AL416" i="9" s="1"/>
  <c r="AH415" i="9"/>
  <c r="AG415" i="9"/>
  <c r="AF415" i="9"/>
  <c r="AE415" i="9"/>
  <c r="AK415" i="9" s="1"/>
  <c r="AD415" i="9"/>
  <c r="AJ415" i="9" s="1"/>
  <c r="AC415" i="9"/>
  <c r="AL415" i="9" s="1"/>
  <c r="AH414" i="9"/>
  <c r="AG414" i="9"/>
  <c r="AF414" i="9"/>
  <c r="AE414" i="9"/>
  <c r="AK414" i="9" s="1"/>
  <c r="AD414" i="9"/>
  <c r="AC414" i="9"/>
  <c r="AI414" i="9" s="1"/>
  <c r="AH413" i="9"/>
  <c r="AG413" i="9"/>
  <c r="AF413" i="9"/>
  <c r="AE413" i="9"/>
  <c r="AK413" i="9" s="1"/>
  <c r="AD413" i="9"/>
  <c r="AC413" i="9"/>
  <c r="AL413" i="9" s="1"/>
  <c r="AH412" i="9"/>
  <c r="AG412" i="9"/>
  <c r="AF412" i="9"/>
  <c r="AE412" i="9"/>
  <c r="AD412" i="9"/>
  <c r="AC412" i="9"/>
  <c r="AL412" i="9" s="1"/>
  <c r="AH411" i="9"/>
  <c r="AG411" i="9"/>
  <c r="AF411" i="9"/>
  <c r="AE411" i="9"/>
  <c r="AK411" i="9" s="1"/>
  <c r="AD411" i="9"/>
  <c r="AC411" i="9"/>
  <c r="AL411" i="9" s="1"/>
  <c r="AH410" i="9"/>
  <c r="AG410" i="9"/>
  <c r="AF410" i="9"/>
  <c r="AE410" i="9"/>
  <c r="AK410" i="9" s="1"/>
  <c r="AD410" i="9"/>
  <c r="AJ410" i="9" s="1"/>
  <c r="AC410" i="9"/>
  <c r="AH409" i="9"/>
  <c r="AG409" i="9"/>
  <c r="AJ409" i="9" s="1"/>
  <c r="AF409" i="9"/>
  <c r="AE409" i="9"/>
  <c r="AK409" i="9" s="1"/>
  <c r="AD409" i="9"/>
  <c r="AC409" i="9"/>
  <c r="AL409" i="9" s="1"/>
  <c r="AH408" i="9"/>
  <c r="AG408" i="9"/>
  <c r="AF408" i="9"/>
  <c r="AE408" i="9"/>
  <c r="AD408" i="9"/>
  <c r="AJ408" i="9" s="1"/>
  <c r="AC408" i="9"/>
  <c r="AL408" i="9" s="1"/>
  <c r="AH407" i="9"/>
  <c r="AG407" i="9"/>
  <c r="AF407" i="9"/>
  <c r="AE407" i="9"/>
  <c r="AD407" i="9"/>
  <c r="AC407" i="9"/>
  <c r="AL407" i="9" s="1"/>
  <c r="AH406" i="9"/>
  <c r="AG406" i="9"/>
  <c r="AF406" i="9"/>
  <c r="AE406" i="9"/>
  <c r="AK406" i="9" s="1"/>
  <c r="AD406" i="9"/>
  <c r="AJ406" i="9" s="1"/>
  <c r="AC406" i="9"/>
  <c r="AH405" i="9"/>
  <c r="AG405" i="9"/>
  <c r="AF405" i="9"/>
  <c r="AE405" i="9"/>
  <c r="AD405" i="9"/>
  <c r="AJ405" i="9" s="1"/>
  <c r="AC405" i="9"/>
  <c r="AL405" i="9" s="1"/>
  <c r="AH404" i="9"/>
  <c r="AG404" i="9"/>
  <c r="AF404" i="9"/>
  <c r="AE404" i="9"/>
  <c r="AK404" i="9" s="1"/>
  <c r="AD404" i="9"/>
  <c r="AC404" i="9"/>
  <c r="AL404" i="9" s="1"/>
  <c r="AH403" i="9"/>
  <c r="AG403" i="9"/>
  <c r="AF403" i="9"/>
  <c r="AE403" i="9"/>
  <c r="AD403" i="9"/>
  <c r="AJ403" i="9" s="1"/>
  <c r="AC403" i="9"/>
  <c r="AL403" i="9" s="1"/>
  <c r="AH402" i="9"/>
  <c r="AG402" i="9"/>
  <c r="AF402" i="9"/>
  <c r="AE402" i="9"/>
  <c r="AK402" i="9" s="1"/>
  <c r="AD402" i="9"/>
  <c r="AJ402" i="9" s="1"/>
  <c r="AC402" i="9"/>
  <c r="AH401" i="9"/>
  <c r="AG401" i="9"/>
  <c r="AF401" i="9"/>
  <c r="AE401" i="9"/>
  <c r="AK401" i="9" s="1"/>
  <c r="AD401" i="9"/>
  <c r="AJ401" i="9" s="1"/>
  <c r="AC401" i="9"/>
  <c r="AL401" i="9" s="1"/>
  <c r="AH400" i="9"/>
  <c r="AG400" i="9"/>
  <c r="AF400" i="9"/>
  <c r="AE400" i="9"/>
  <c r="AK400" i="9" s="1"/>
  <c r="AD400" i="9"/>
  <c r="AJ400" i="9" s="1"/>
  <c r="AC400" i="9"/>
  <c r="AL400" i="9" s="1"/>
  <c r="AH399" i="9"/>
  <c r="AG399" i="9"/>
  <c r="AF399" i="9"/>
  <c r="AE399" i="9"/>
  <c r="AD399" i="9"/>
  <c r="AC399" i="9"/>
  <c r="AH398" i="9"/>
  <c r="AG398" i="9"/>
  <c r="AF398" i="9"/>
  <c r="AE398" i="9"/>
  <c r="AK398" i="9" s="1"/>
  <c r="AD398" i="9"/>
  <c r="AC398" i="9"/>
  <c r="AH397" i="9"/>
  <c r="AG397" i="9"/>
  <c r="AJ397" i="9" s="1"/>
  <c r="AF397" i="9"/>
  <c r="AE397" i="9"/>
  <c r="AD397" i="9"/>
  <c r="AC397" i="9"/>
  <c r="AL397" i="9" s="1"/>
  <c r="AH396" i="9"/>
  <c r="AG396" i="9"/>
  <c r="AF396" i="9"/>
  <c r="AE396" i="9"/>
  <c r="AK396" i="9" s="1"/>
  <c r="AD396" i="9"/>
  <c r="AJ396" i="9" s="1"/>
  <c r="AC396" i="9"/>
  <c r="AH395" i="9"/>
  <c r="AG395" i="9"/>
  <c r="AF395" i="9"/>
  <c r="AE395" i="9"/>
  <c r="AD395" i="9"/>
  <c r="AJ395" i="9" s="1"/>
  <c r="AC395" i="9"/>
  <c r="AH394" i="9"/>
  <c r="AG394" i="9"/>
  <c r="AF394" i="9"/>
  <c r="AE394" i="9"/>
  <c r="AD394" i="9"/>
  <c r="AC394" i="9"/>
  <c r="AL394" i="9" s="1"/>
  <c r="AH393" i="9"/>
  <c r="AG393" i="9"/>
  <c r="AF393" i="9"/>
  <c r="AE393" i="9"/>
  <c r="AD393" i="9"/>
  <c r="AC393" i="9"/>
  <c r="AL393" i="9" s="1"/>
  <c r="AH392" i="9"/>
  <c r="AG392" i="9"/>
  <c r="AF392" i="9"/>
  <c r="AE392" i="9"/>
  <c r="AK392" i="9" s="1"/>
  <c r="AD392" i="9"/>
  <c r="AC392" i="9"/>
  <c r="AH391" i="9"/>
  <c r="AG391" i="9"/>
  <c r="AF391" i="9"/>
  <c r="AE391" i="9"/>
  <c r="AD391" i="9"/>
  <c r="AJ391" i="9" s="1"/>
  <c r="AC391" i="9"/>
  <c r="AH390" i="9"/>
  <c r="AG390" i="9"/>
  <c r="AF390" i="9"/>
  <c r="AE390" i="9"/>
  <c r="AK390" i="9" s="1"/>
  <c r="AD390" i="9"/>
  <c r="AC390" i="9"/>
  <c r="AL390" i="9" s="1"/>
  <c r="AH389" i="9"/>
  <c r="AG389" i="9"/>
  <c r="AF389" i="9"/>
  <c r="AE389" i="9"/>
  <c r="AD389" i="9"/>
  <c r="AJ389" i="9" s="1"/>
  <c r="AC389" i="9"/>
  <c r="AL389" i="9" s="1"/>
  <c r="AH388" i="9"/>
  <c r="AG388" i="9"/>
  <c r="AF388" i="9"/>
  <c r="AE388" i="9"/>
  <c r="AK388" i="9" s="1"/>
  <c r="AD388" i="9"/>
  <c r="AJ388" i="9" s="1"/>
  <c r="AC388" i="9"/>
  <c r="AH387" i="9"/>
  <c r="AG387" i="9"/>
  <c r="AF387" i="9"/>
  <c r="AE387" i="9"/>
  <c r="AD387" i="9"/>
  <c r="AJ387" i="9" s="1"/>
  <c r="AC387" i="9"/>
  <c r="AH386" i="9"/>
  <c r="AG386" i="9"/>
  <c r="AF386" i="9"/>
  <c r="AE386" i="9"/>
  <c r="AD386" i="9"/>
  <c r="AJ386" i="9" s="1"/>
  <c r="AC386" i="9"/>
  <c r="AL386" i="9" s="1"/>
  <c r="AH385" i="9"/>
  <c r="AG385" i="9"/>
  <c r="AF385" i="9"/>
  <c r="AE385" i="9"/>
  <c r="AD385" i="9"/>
  <c r="AJ385" i="9" s="1"/>
  <c r="AC385" i="9"/>
  <c r="AL385" i="9" s="1"/>
  <c r="AH384" i="9"/>
  <c r="AG384" i="9"/>
  <c r="AF384" i="9"/>
  <c r="AE384" i="9"/>
  <c r="AK384" i="9" s="1"/>
  <c r="AD384" i="9"/>
  <c r="AC384" i="9"/>
  <c r="AH383" i="9"/>
  <c r="AG383" i="9"/>
  <c r="AF383" i="9"/>
  <c r="AE383" i="9"/>
  <c r="AD383" i="9"/>
  <c r="AC383" i="9"/>
  <c r="AI383" i="9" s="1"/>
  <c r="AH382" i="9"/>
  <c r="AG382" i="9"/>
  <c r="AF382" i="9"/>
  <c r="AE382" i="9"/>
  <c r="AK382" i="9" s="1"/>
  <c r="AD382" i="9"/>
  <c r="AC382" i="9"/>
  <c r="AL382" i="9" s="1"/>
  <c r="AH381" i="9"/>
  <c r="AG381" i="9"/>
  <c r="AF381" i="9"/>
  <c r="AE381" i="9"/>
  <c r="AK381" i="9" s="1"/>
  <c r="AD381" i="9"/>
  <c r="AC381" i="9"/>
  <c r="AL381" i="9" s="1"/>
  <c r="AH380" i="9"/>
  <c r="AG380" i="9"/>
  <c r="AF380" i="9"/>
  <c r="AE380" i="9"/>
  <c r="AK380" i="9" s="1"/>
  <c r="AD380" i="9"/>
  <c r="AC380" i="9"/>
  <c r="AH379" i="9"/>
  <c r="AG379" i="9"/>
  <c r="AF379" i="9"/>
  <c r="AE379" i="9"/>
  <c r="AK379" i="9" s="1"/>
  <c r="AD379" i="9"/>
  <c r="AJ379" i="9" s="1"/>
  <c r="AC379" i="9"/>
  <c r="AH378" i="9"/>
  <c r="AG378" i="9"/>
  <c r="AF378" i="9"/>
  <c r="AI378" i="9" s="1"/>
  <c r="AM378" i="9" s="1"/>
  <c r="AE378" i="9"/>
  <c r="AK378" i="9" s="1"/>
  <c r="AD378" i="9"/>
  <c r="AJ378" i="9" s="1"/>
  <c r="AC378" i="9"/>
  <c r="AL378" i="9" s="1"/>
  <c r="AH377" i="9"/>
  <c r="AG377" i="9"/>
  <c r="AF377" i="9"/>
  <c r="AE377" i="9"/>
  <c r="AD377" i="9"/>
  <c r="AC377" i="9"/>
  <c r="AL377" i="9" s="1"/>
  <c r="AH376" i="9"/>
  <c r="AG376" i="9"/>
  <c r="AF376" i="9"/>
  <c r="AE376" i="9"/>
  <c r="AK376" i="9" s="1"/>
  <c r="AD376" i="9"/>
  <c r="AC376" i="9"/>
  <c r="AH375" i="9"/>
  <c r="AG375" i="9"/>
  <c r="AF375" i="9"/>
  <c r="AE375" i="9"/>
  <c r="AD375" i="9"/>
  <c r="AJ375" i="9" s="1"/>
  <c r="AC375" i="9"/>
  <c r="AH374" i="9"/>
  <c r="AG374" i="9"/>
  <c r="AF374" i="9"/>
  <c r="AE374" i="9"/>
  <c r="AK374" i="9" s="1"/>
  <c r="AD374" i="9"/>
  <c r="AJ374" i="9" s="1"/>
  <c r="AC374" i="9"/>
  <c r="AL374" i="9" s="1"/>
  <c r="AH373" i="9"/>
  <c r="AG373" i="9"/>
  <c r="AF373" i="9"/>
  <c r="AE373" i="9"/>
  <c r="AD373" i="9"/>
  <c r="AJ373" i="9" s="1"/>
  <c r="AC373" i="9"/>
  <c r="AL373" i="9" s="1"/>
  <c r="AH372" i="9"/>
  <c r="AG372" i="9"/>
  <c r="AF372" i="9"/>
  <c r="AE372" i="9"/>
  <c r="AK372" i="9" s="1"/>
  <c r="AD372" i="9"/>
  <c r="AC372" i="9"/>
  <c r="AH371" i="9"/>
  <c r="AG371" i="9"/>
  <c r="AF371" i="9"/>
  <c r="AE371" i="9"/>
  <c r="AD371" i="9"/>
  <c r="AC371" i="9"/>
  <c r="AH370" i="9"/>
  <c r="AG370" i="9"/>
  <c r="AF370" i="9"/>
  <c r="AE370" i="9"/>
  <c r="AK370" i="9" s="1"/>
  <c r="AD370" i="9"/>
  <c r="AC370" i="9"/>
  <c r="AL370" i="9" s="1"/>
  <c r="AH369" i="9"/>
  <c r="AG369" i="9"/>
  <c r="AF369" i="9"/>
  <c r="AE369" i="9"/>
  <c r="AD369" i="9"/>
  <c r="AC369" i="9"/>
  <c r="AH368" i="9"/>
  <c r="AG368" i="9"/>
  <c r="AF368" i="9"/>
  <c r="AE368" i="9"/>
  <c r="AK368" i="9" s="1"/>
  <c r="AD368" i="9"/>
  <c r="AJ368" i="9" s="1"/>
  <c r="AC368" i="9"/>
  <c r="AH367" i="9"/>
  <c r="AG367" i="9"/>
  <c r="AF367" i="9"/>
  <c r="AE367" i="9"/>
  <c r="AD367" i="9"/>
  <c r="AJ367" i="9" s="1"/>
  <c r="AC367" i="9"/>
  <c r="AH366" i="9"/>
  <c r="AG366" i="9"/>
  <c r="AF366" i="9"/>
  <c r="AE366" i="9"/>
  <c r="AD366" i="9"/>
  <c r="AJ366" i="9" s="1"/>
  <c r="AC366" i="9"/>
  <c r="AL366" i="9" s="1"/>
  <c r="AH365" i="9"/>
  <c r="AG365" i="9"/>
  <c r="AF365" i="9"/>
  <c r="AE365" i="9"/>
  <c r="AK365" i="9" s="1"/>
  <c r="AD365" i="9"/>
  <c r="AJ365" i="9" s="1"/>
  <c r="AC365" i="9"/>
  <c r="AL365" i="9" s="1"/>
  <c r="AH364" i="9"/>
  <c r="AG364" i="9"/>
  <c r="AF364" i="9"/>
  <c r="AE364" i="9"/>
  <c r="AK364" i="9" s="1"/>
  <c r="AD364" i="9"/>
  <c r="AC364" i="9"/>
  <c r="AL364" i="9" s="1"/>
  <c r="AH363" i="9"/>
  <c r="AG363" i="9"/>
  <c r="AF363" i="9"/>
  <c r="AE363" i="9"/>
  <c r="AK363" i="9" s="1"/>
  <c r="AD363" i="9"/>
  <c r="AC363" i="9"/>
  <c r="AH362" i="9"/>
  <c r="AG362" i="9"/>
  <c r="AF362" i="9"/>
  <c r="AE362" i="9"/>
  <c r="AD362" i="9"/>
  <c r="AC362" i="9"/>
  <c r="AL362" i="9" s="1"/>
  <c r="AH361" i="9"/>
  <c r="AG361" i="9"/>
  <c r="AF361" i="9"/>
  <c r="AE361" i="9"/>
  <c r="AD361" i="9"/>
  <c r="AC361" i="9"/>
  <c r="AL361" i="9" s="1"/>
  <c r="AH360" i="9"/>
  <c r="AG360" i="9"/>
  <c r="AF360" i="9"/>
  <c r="AE360" i="9"/>
  <c r="AK360" i="9" s="1"/>
  <c r="AD360" i="9"/>
  <c r="AJ360" i="9" s="1"/>
  <c r="AC360" i="9"/>
  <c r="AI360" i="9" s="1"/>
  <c r="AH359" i="9"/>
  <c r="AG359" i="9"/>
  <c r="AF359" i="9"/>
  <c r="AE359" i="9"/>
  <c r="AK359" i="9" s="1"/>
  <c r="AD359" i="9"/>
  <c r="AJ359" i="9" s="1"/>
  <c r="AC359" i="9"/>
  <c r="AH358" i="9"/>
  <c r="AG358" i="9"/>
  <c r="AF358" i="9"/>
  <c r="AE358" i="9"/>
  <c r="AK358" i="9" s="1"/>
  <c r="AD358" i="9"/>
  <c r="AJ358" i="9" s="1"/>
  <c r="AC358" i="9"/>
  <c r="AH357" i="9"/>
  <c r="AG357" i="9"/>
  <c r="AF357" i="9"/>
  <c r="AE357" i="9"/>
  <c r="AD357" i="9"/>
  <c r="AC357" i="9"/>
  <c r="AH356" i="9"/>
  <c r="AG356" i="9"/>
  <c r="AF356" i="9"/>
  <c r="AE356" i="9"/>
  <c r="AD356" i="9"/>
  <c r="AC356" i="9"/>
  <c r="AH355" i="9"/>
  <c r="AG355" i="9"/>
  <c r="AF355" i="9"/>
  <c r="AE355" i="9"/>
  <c r="AK355" i="9" s="1"/>
  <c r="AD355" i="9"/>
  <c r="AJ355" i="9" s="1"/>
  <c r="AC355" i="9"/>
  <c r="AH354" i="9"/>
  <c r="AG354" i="9"/>
  <c r="AF354" i="9"/>
  <c r="AE354" i="9"/>
  <c r="AK354" i="9" s="1"/>
  <c r="AD354" i="9"/>
  <c r="AJ354" i="9" s="1"/>
  <c r="AC354" i="9"/>
  <c r="AL354" i="9" s="1"/>
  <c r="AH353" i="9"/>
  <c r="AG353" i="9"/>
  <c r="AF353" i="9"/>
  <c r="AI353" i="9" s="1"/>
  <c r="AE353" i="9"/>
  <c r="AD353" i="9"/>
  <c r="AJ353" i="9" s="1"/>
  <c r="AC353" i="9"/>
  <c r="AL353" i="9" s="1"/>
  <c r="AH352" i="9"/>
  <c r="AG352" i="9"/>
  <c r="AF352" i="9"/>
  <c r="AE352" i="9"/>
  <c r="AK352" i="9" s="1"/>
  <c r="AD352" i="9"/>
  <c r="AJ352" i="9" s="1"/>
  <c r="AC352" i="9"/>
  <c r="AH351" i="9"/>
  <c r="AG351" i="9"/>
  <c r="AF351" i="9"/>
  <c r="AE351" i="9"/>
  <c r="AK351" i="9" s="1"/>
  <c r="AD351" i="9"/>
  <c r="AJ351" i="9" s="1"/>
  <c r="AC351" i="9"/>
  <c r="AH350" i="9"/>
  <c r="AG350" i="9"/>
  <c r="AF350" i="9"/>
  <c r="AE350" i="9"/>
  <c r="AD350" i="9"/>
  <c r="AJ350" i="9" s="1"/>
  <c r="AC350" i="9"/>
  <c r="AL350" i="9" s="1"/>
  <c r="AH349" i="9"/>
  <c r="AG349" i="9"/>
  <c r="AF349" i="9"/>
  <c r="AE349" i="9"/>
  <c r="AK349" i="9" s="1"/>
  <c r="AD349" i="9"/>
  <c r="AJ349" i="9" s="1"/>
  <c r="AC349" i="9"/>
  <c r="AL349" i="9" s="1"/>
  <c r="AH348" i="9"/>
  <c r="AG348" i="9"/>
  <c r="AF348" i="9"/>
  <c r="AE348" i="9"/>
  <c r="AK348" i="9" s="1"/>
  <c r="AD348" i="9"/>
  <c r="AC348" i="9"/>
  <c r="AI348" i="9" s="1"/>
  <c r="AH347" i="9"/>
  <c r="AG347" i="9"/>
  <c r="AF347" i="9"/>
  <c r="AE347" i="9"/>
  <c r="AK347" i="9" s="1"/>
  <c r="AD347" i="9"/>
  <c r="AC347" i="9"/>
  <c r="AH346" i="9"/>
  <c r="AG346" i="9"/>
  <c r="AJ346" i="9" s="1"/>
  <c r="AF346" i="9"/>
  <c r="AE346" i="9"/>
  <c r="AK346" i="9" s="1"/>
  <c r="AD346" i="9"/>
  <c r="AC346" i="9"/>
  <c r="AL346" i="9" s="1"/>
  <c r="AH345" i="9"/>
  <c r="AG345" i="9"/>
  <c r="AF345" i="9"/>
  <c r="AE345" i="9"/>
  <c r="AD345" i="9"/>
  <c r="AC345" i="9"/>
  <c r="AH344" i="9"/>
  <c r="AG344" i="9"/>
  <c r="AF344" i="9"/>
  <c r="AE344" i="9"/>
  <c r="AK344" i="9" s="1"/>
  <c r="AD344" i="9"/>
  <c r="AJ344" i="9" s="1"/>
  <c r="AC344" i="9"/>
  <c r="AH343" i="9"/>
  <c r="AG343" i="9"/>
  <c r="AF343" i="9"/>
  <c r="AE343" i="9"/>
  <c r="AK343" i="9" s="1"/>
  <c r="AD343" i="9"/>
  <c r="AC343" i="9"/>
  <c r="AH342" i="9"/>
  <c r="AG342" i="9"/>
  <c r="AF342" i="9"/>
  <c r="AE342" i="9"/>
  <c r="AK342" i="9" s="1"/>
  <c r="AD342" i="9"/>
  <c r="AJ342" i="9" s="1"/>
  <c r="AC342" i="9"/>
  <c r="AH341" i="9"/>
  <c r="AG341" i="9"/>
  <c r="AF341" i="9"/>
  <c r="AE341" i="9"/>
  <c r="AD341" i="9"/>
  <c r="AC341" i="9"/>
  <c r="AH340" i="9"/>
  <c r="AG340" i="9"/>
  <c r="AF340" i="9"/>
  <c r="AE340" i="9"/>
  <c r="AK340" i="9" s="1"/>
  <c r="AD340" i="9"/>
  <c r="AJ340" i="9" s="1"/>
  <c r="AC340" i="9"/>
  <c r="AH339" i="9"/>
  <c r="AG339" i="9"/>
  <c r="AF339" i="9"/>
  <c r="AE339" i="9"/>
  <c r="AK339" i="9" s="1"/>
  <c r="AD339" i="9"/>
  <c r="AJ339" i="9" s="1"/>
  <c r="AC339" i="9"/>
  <c r="AH338" i="9"/>
  <c r="AG338" i="9"/>
  <c r="AJ338" i="9" s="1"/>
  <c r="AF338" i="9"/>
  <c r="AE338" i="9"/>
  <c r="AK338" i="9" s="1"/>
  <c r="AD338" i="9"/>
  <c r="AC338" i="9"/>
  <c r="AH337" i="9"/>
  <c r="AG337" i="9"/>
  <c r="AF337" i="9"/>
  <c r="AE337" i="9"/>
  <c r="AD337" i="9"/>
  <c r="AC337" i="9"/>
  <c r="AH336" i="9"/>
  <c r="AG336" i="9"/>
  <c r="AF336" i="9"/>
  <c r="AE336" i="9"/>
  <c r="AK336" i="9" s="1"/>
  <c r="AD336" i="9"/>
  <c r="AJ336" i="9" s="1"/>
  <c r="AC336" i="9"/>
  <c r="AH335" i="9"/>
  <c r="AG335" i="9"/>
  <c r="AF335" i="9"/>
  <c r="AE335" i="9"/>
  <c r="AK335" i="9" s="1"/>
  <c r="AD335" i="9"/>
  <c r="AJ335" i="9" s="1"/>
  <c r="AC335" i="9"/>
  <c r="AH334" i="9"/>
  <c r="AG334" i="9"/>
  <c r="AJ334" i="9" s="1"/>
  <c r="AF334" i="9"/>
  <c r="AE334" i="9"/>
  <c r="AD334" i="9"/>
  <c r="AC334" i="9"/>
  <c r="AH333" i="9"/>
  <c r="AG333" i="9"/>
  <c r="AF333" i="9"/>
  <c r="AE333" i="9"/>
  <c r="AD333" i="9"/>
  <c r="AC333" i="9"/>
  <c r="AH332" i="9"/>
  <c r="AG332" i="9"/>
  <c r="AF332" i="9"/>
  <c r="AE332" i="9"/>
  <c r="AD332" i="9"/>
  <c r="AC332" i="9"/>
  <c r="AL332" i="9" s="1"/>
  <c r="AH331" i="9"/>
  <c r="AG331" i="9"/>
  <c r="AF331" i="9"/>
  <c r="AE331" i="9"/>
  <c r="AD331" i="9"/>
  <c r="AC331" i="9"/>
  <c r="AH330" i="9"/>
  <c r="AG330" i="9"/>
  <c r="AF330" i="9"/>
  <c r="AE330" i="9"/>
  <c r="AK330" i="9" s="1"/>
  <c r="AD330" i="9"/>
  <c r="AC330" i="9"/>
  <c r="AL330" i="9" s="1"/>
  <c r="AH329" i="9"/>
  <c r="AG329" i="9"/>
  <c r="AF329" i="9"/>
  <c r="AE329" i="9"/>
  <c r="AD329" i="9"/>
  <c r="AJ329" i="9" s="1"/>
  <c r="AC329" i="9"/>
  <c r="AL329" i="9" s="1"/>
  <c r="AH328" i="9"/>
  <c r="AG328" i="9"/>
  <c r="AF328" i="9"/>
  <c r="AE328" i="9"/>
  <c r="AK328" i="9" s="1"/>
  <c r="AD328" i="9"/>
  <c r="AJ328" i="9" s="1"/>
  <c r="AC328" i="9"/>
  <c r="AH327" i="9"/>
  <c r="AG327" i="9"/>
  <c r="AF327" i="9"/>
  <c r="AE327" i="9"/>
  <c r="AK327" i="9" s="1"/>
  <c r="AD327" i="9"/>
  <c r="AJ327" i="9" s="1"/>
  <c r="AC327" i="9"/>
  <c r="AH326" i="9"/>
  <c r="AG326" i="9"/>
  <c r="AF326" i="9"/>
  <c r="AE326" i="9"/>
  <c r="AD326" i="9"/>
  <c r="AC326" i="9"/>
  <c r="AL326" i="9" s="1"/>
  <c r="AH325" i="9"/>
  <c r="AG325" i="9"/>
  <c r="AF325" i="9"/>
  <c r="AI325" i="9" s="1"/>
  <c r="AE325" i="9"/>
  <c r="AK325" i="9" s="1"/>
  <c r="AD325" i="9"/>
  <c r="AJ325" i="9" s="1"/>
  <c r="AC325" i="9"/>
  <c r="AL325" i="9" s="1"/>
  <c r="AH324" i="9"/>
  <c r="AG324" i="9"/>
  <c r="AF324" i="9"/>
  <c r="AE324" i="9"/>
  <c r="AD324" i="9"/>
  <c r="AC324" i="9"/>
  <c r="AH323" i="9"/>
  <c r="AG323" i="9"/>
  <c r="AJ323" i="9" s="1"/>
  <c r="AF323" i="9"/>
  <c r="AE323" i="9"/>
  <c r="AK323" i="9" s="1"/>
  <c r="AD323" i="9"/>
  <c r="AC323" i="9"/>
  <c r="AH322" i="9"/>
  <c r="AG322" i="9"/>
  <c r="AJ322" i="9" s="1"/>
  <c r="AF322" i="9"/>
  <c r="AE322" i="9"/>
  <c r="AD322" i="9"/>
  <c r="AC322" i="9"/>
  <c r="AH321" i="9"/>
  <c r="AG321" i="9"/>
  <c r="AF321" i="9"/>
  <c r="AE321" i="9"/>
  <c r="AK321" i="9" s="1"/>
  <c r="AD321" i="9"/>
  <c r="AJ321" i="9" s="1"/>
  <c r="AC321" i="9"/>
  <c r="AL321" i="9" s="1"/>
  <c r="AH320" i="9"/>
  <c r="AG320" i="9"/>
  <c r="AF320" i="9"/>
  <c r="AE320" i="9"/>
  <c r="AD320" i="9"/>
  <c r="AC320" i="9"/>
  <c r="AL320" i="9" s="1"/>
  <c r="AH319" i="9"/>
  <c r="AG319" i="9"/>
  <c r="AF319" i="9"/>
  <c r="AE319" i="9"/>
  <c r="AK319" i="9" s="1"/>
  <c r="AD319" i="9"/>
  <c r="AJ319" i="9" s="1"/>
  <c r="AC319" i="9"/>
  <c r="AH318" i="9"/>
  <c r="AG318" i="9"/>
  <c r="AF318" i="9"/>
  <c r="AE318" i="9"/>
  <c r="AD318" i="9"/>
  <c r="AC318" i="9"/>
  <c r="AL318" i="9" s="1"/>
  <c r="AH317" i="9"/>
  <c r="AG317" i="9"/>
  <c r="AF317" i="9"/>
  <c r="AE317" i="9"/>
  <c r="AD317" i="9"/>
  <c r="AC317" i="9"/>
  <c r="AL317" i="9" s="1"/>
  <c r="AH316" i="9"/>
  <c r="AK316" i="9" s="1"/>
  <c r="AG316" i="9"/>
  <c r="AF316" i="9"/>
  <c r="AE316" i="9"/>
  <c r="AD316" i="9"/>
  <c r="AC316" i="9"/>
  <c r="AH315" i="9"/>
  <c r="AG315" i="9"/>
  <c r="AF315" i="9"/>
  <c r="AE315" i="9"/>
  <c r="AD315" i="9"/>
  <c r="AC315" i="9"/>
  <c r="AH314" i="9"/>
  <c r="AG314" i="9"/>
  <c r="AF314" i="9"/>
  <c r="AE314" i="9"/>
  <c r="AK314" i="9" s="1"/>
  <c r="AD314" i="9"/>
  <c r="AJ314" i="9" s="1"/>
  <c r="AC314" i="9"/>
  <c r="AH313" i="9"/>
  <c r="AG313" i="9"/>
  <c r="AF313" i="9"/>
  <c r="AE313" i="9"/>
  <c r="AK313" i="9" s="1"/>
  <c r="AD313" i="9"/>
  <c r="AJ313" i="9" s="1"/>
  <c r="AC313" i="9"/>
  <c r="AH312" i="9"/>
  <c r="AG312" i="9"/>
  <c r="AF312" i="9"/>
  <c r="AE312" i="9"/>
  <c r="AD312" i="9"/>
  <c r="AC312" i="9"/>
  <c r="AL312" i="9" s="1"/>
  <c r="AH311" i="9"/>
  <c r="AG311" i="9"/>
  <c r="AF311" i="9"/>
  <c r="AE311" i="9"/>
  <c r="AK311" i="9" s="1"/>
  <c r="AD311" i="9"/>
  <c r="AJ311" i="9" s="1"/>
  <c r="AC311" i="9"/>
  <c r="AJ310" i="9"/>
  <c r="AH310" i="9"/>
  <c r="AG310" i="9"/>
  <c r="AF310" i="9"/>
  <c r="AE310" i="9"/>
  <c r="AK310" i="9" s="1"/>
  <c r="AD310" i="9"/>
  <c r="AC310" i="9"/>
  <c r="AL310" i="9" s="1"/>
  <c r="AH309" i="9"/>
  <c r="AG309" i="9"/>
  <c r="AF309" i="9"/>
  <c r="AE309" i="9"/>
  <c r="AK309" i="9" s="1"/>
  <c r="AD309" i="9"/>
  <c r="AJ309" i="9" s="1"/>
  <c r="AC309" i="9"/>
  <c r="AL309" i="9" s="1"/>
  <c r="AH308" i="9"/>
  <c r="AG308" i="9"/>
  <c r="AF308" i="9"/>
  <c r="AE308" i="9"/>
  <c r="AK308" i="9" s="1"/>
  <c r="AD308" i="9"/>
  <c r="AJ308" i="9" s="1"/>
  <c r="AC308" i="9"/>
  <c r="AL308" i="9" s="1"/>
  <c r="AJ307" i="9"/>
  <c r="AH307" i="9"/>
  <c r="AG307" i="9"/>
  <c r="AF307" i="9"/>
  <c r="AE307" i="9"/>
  <c r="AK307" i="9" s="1"/>
  <c r="AD307" i="9"/>
  <c r="AC307" i="9"/>
  <c r="AH306" i="9"/>
  <c r="AG306" i="9"/>
  <c r="AF306" i="9"/>
  <c r="AE306" i="9"/>
  <c r="AD306" i="9"/>
  <c r="AC306" i="9"/>
  <c r="AL306" i="9" s="1"/>
  <c r="AH305" i="9"/>
  <c r="AG305" i="9"/>
  <c r="AF305" i="9"/>
  <c r="AE305" i="9"/>
  <c r="AD305" i="9"/>
  <c r="AC305" i="9"/>
  <c r="AL305" i="9" s="1"/>
  <c r="AH304" i="9"/>
  <c r="AG304" i="9"/>
  <c r="AF304" i="9"/>
  <c r="AE304" i="9"/>
  <c r="AK304" i="9" s="1"/>
  <c r="AD304" i="9"/>
  <c r="AJ304" i="9" s="1"/>
  <c r="AC304" i="9"/>
  <c r="AH303" i="9"/>
  <c r="AG303" i="9"/>
  <c r="AF303" i="9"/>
  <c r="AE303" i="9"/>
  <c r="AD303" i="9"/>
  <c r="AC303" i="9"/>
  <c r="AL303" i="9" s="1"/>
  <c r="AL302" i="9"/>
  <c r="AH302" i="9"/>
  <c r="AG302" i="9"/>
  <c r="AF302" i="9"/>
  <c r="AE302" i="9"/>
  <c r="AD302" i="9"/>
  <c r="AJ302" i="9" s="1"/>
  <c r="AC302" i="9"/>
  <c r="AH301" i="9"/>
  <c r="AG301" i="9"/>
  <c r="AF301" i="9"/>
  <c r="AE301" i="9"/>
  <c r="AD301" i="9"/>
  <c r="AC301" i="9"/>
  <c r="AL301" i="9" s="1"/>
  <c r="AH300" i="9"/>
  <c r="AG300" i="9"/>
  <c r="AF300" i="9"/>
  <c r="AE300" i="9"/>
  <c r="AK300" i="9" s="1"/>
  <c r="AD300" i="9"/>
  <c r="AC300" i="9"/>
  <c r="AH299" i="9"/>
  <c r="AG299" i="9"/>
  <c r="AF299" i="9"/>
  <c r="AE299" i="9"/>
  <c r="AK299" i="9" s="1"/>
  <c r="AD299" i="9"/>
  <c r="AJ299" i="9" s="1"/>
  <c r="AC299" i="9"/>
  <c r="AL299" i="9" s="1"/>
  <c r="AH298" i="9"/>
  <c r="AG298" i="9"/>
  <c r="AF298" i="9"/>
  <c r="AE298" i="9"/>
  <c r="AD298" i="9"/>
  <c r="AC298" i="9"/>
  <c r="AL298" i="9" s="1"/>
  <c r="AH297" i="9"/>
  <c r="AG297" i="9"/>
  <c r="AF297" i="9"/>
  <c r="AE297" i="9"/>
  <c r="AD297" i="9"/>
  <c r="AC297" i="9"/>
  <c r="AL297" i="9" s="1"/>
  <c r="AH296" i="9"/>
  <c r="AG296" i="9"/>
  <c r="AF296" i="9"/>
  <c r="AE296" i="9"/>
  <c r="AK296" i="9" s="1"/>
  <c r="AD296" i="9"/>
  <c r="AC296" i="9"/>
  <c r="AH295" i="9"/>
  <c r="AG295" i="9"/>
  <c r="AJ295" i="9" s="1"/>
  <c r="AF295" i="9"/>
  <c r="AE295" i="9"/>
  <c r="AK295" i="9" s="1"/>
  <c r="AD295" i="9"/>
  <c r="AC295" i="9"/>
  <c r="AL295" i="9" s="1"/>
  <c r="AH294" i="9"/>
  <c r="AG294" i="9"/>
  <c r="AF294" i="9"/>
  <c r="AE294" i="9"/>
  <c r="AK294" i="9" s="1"/>
  <c r="AD294" i="9"/>
  <c r="AJ294" i="9" s="1"/>
  <c r="AC294" i="9"/>
  <c r="AI294" i="9" s="1"/>
  <c r="AH293" i="9"/>
  <c r="AG293" i="9"/>
  <c r="AF293" i="9"/>
  <c r="AE293" i="9"/>
  <c r="AK293" i="9" s="1"/>
  <c r="AD293" i="9"/>
  <c r="AC293" i="9"/>
  <c r="AH292" i="9"/>
  <c r="AG292" i="9"/>
  <c r="AF292" i="9"/>
  <c r="AE292" i="9"/>
  <c r="AD292" i="9"/>
  <c r="AC292" i="9"/>
  <c r="AH291" i="9"/>
  <c r="AG291" i="9"/>
  <c r="AF291" i="9"/>
  <c r="AE291" i="9"/>
  <c r="AK291" i="9" s="1"/>
  <c r="AD291" i="9"/>
  <c r="AC291" i="9"/>
  <c r="AL291" i="9" s="1"/>
  <c r="AH290" i="9"/>
  <c r="AG290" i="9"/>
  <c r="AF290" i="9"/>
  <c r="AE290" i="9"/>
  <c r="AD290" i="9"/>
  <c r="AC290" i="9"/>
  <c r="AL290" i="9" s="1"/>
  <c r="AH289" i="9"/>
  <c r="AG289" i="9"/>
  <c r="AF289" i="9"/>
  <c r="AE289" i="9"/>
  <c r="AD289" i="9"/>
  <c r="AC289" i="9"/>
  <c r="AL289" i="9" s="1"/>
  <c r="AH288" i="9"/>
  <c r="AG288" i="9"/>
  <c r="AF288" i="9"/>
  <c r="AE288" i="9"/>
  <c r="AD288" i="9"/>
  <c r="AC288" i="9"/>
  <c r="AI287" i="9"/>
  <c r="AM287" i="9" s="1"/>
  <c r="AH287" i="9"/>
  <c r="AG287" i="9"/>
  <c r="AF287" i="9"/>
  <c r="AE287" i="9"/>
  <c r="AK287" i="9" s="1"/>
  <c r="AD287" i="9"/>
  <c r="AJ287" i="9" s="1"/>
  <c r="AC287" i="9"/>
  <c r="AL287" i="9" s="1"/>
  <c r="AH286" i="9"/>
  <c r="AG286" i="9"/>
  <c r="AF286" i="9"/>
  <c r="AE286" i="9"/>
  <c r="AD286" i="9"/>
  <c r="AC286" i="9"/>
  <c r="AL286" i="9" s="1"/>
  <c r="AH285" i="9"/>
  <c r="AG285" i="9"/>
  <c r="AF285" i="9"/>
  <c r="AE285" i="9"/>
  <c r="AK285" i="9" s="1"/>
  <c r="AD285" i="9"/>
  <c r="AJ285" i="9" s="1"/>
  <c r="AC285" i="9"/>
  <c r="AL285" i="9" s="1"/>
  <c r="AH284" i="9"/>
  <c r="AG284" i="9"/>
  <c r="AF284" i="9"/>
  <c r="AE284" i="9"/>
  <c r="AD284" i="9"/>
  <c r="AC284" i="9"/>
  <c r="AH283" i="9"/>
  <c r="AG283" i="9"/>
  <c r="AF283" i="9"/>
  <c r="AE283" i="9"/>
  <c r="AD283" i="9"/>
  <c r="AC283" i="9"/>
  <c r="AL283" i="9" s="1"/>
  <c r="AH282" i="9"/>
  <c r="AG282" i="9"/>
  <c r="AF282" i="9"/>
  <c r="AE282" i="9"/>
  <c r="AK282" i="9" s="1"/>
  <c r="AD282" i="9"/>
  <c r="AJ282" i="9" s="1"/>
  <c r="AC282" i="9"/>
  <c r="AL282" i="9" s="1"/>
  <c r="AH281" i="9"/>
  <c r="AG281" i="9"/>
  <c r="AF281" i="9"/>
  <c r="AE281" i="9"/>
  <c r="AD281" i="9"/>
  <c r="AC281" i="9"/>
  <c r="AL281" i="9" s="1"/>
  <c r="AH280" i="9"/>
  <c r="AG280" i="9"/>
  <c r="AF280" i="9"/>
  <c r="AE280" i="9"/>
  <c r="AK280" i="9" s="1"/>
  <c r="AD280" i="9"/>
  <c r="AJ280" i="9" s="1"/>
  <c r="AC280" i="9"/>
  <c r="AH279" i="9"/>
  <c r="AG279" i="9"/>
  <c r="AF279" i="9"/>
  <c r="AE279" i="9"/>
  <c r="AK279" i="9" s="1"/>
  <c r="AD279" i="9"/>
  <c r="AJ279" i="9" s="1"/>
  <c r="AC279" i="9"/>
  <c r="AL279" i="9" s="1"/>
  <c r="AH278" i="9"/>
  <c r="AG278" i="9"/>
  <c r="AF278" i="9"/>
  <c r="AE278" i="9"/>
  <c r="AD278" i="9"/>
  <c r="AC278" i="9"/>
  <c r="AL278" i="9" s="1"/>
  <c r="AH277" i="9"/>
  <c r="AG277" i="9"/>
  <c r="AF277" i="9"/>
  <c r="AE277" i="9"/>
  <c r="AD277" i="9"/>
  <c r="AC277" i="9"/>
  <c r="AH276" i="9"/>
  <c r="AG276" i="9"/>
  <c r="AF276" i="9"/>
  <c r="AE276" i="9"/>
  <c r="AK276" i="9" s="1"/>
  <c r="AD276" i="9"/>
  <c r="AJ276" i="9" s="1"/>
  <c r="AC276" i="9"/>
  <c r="AL276" i="9" s="1"/>
  <c r="AJ275" i="9"/>
  <c r="AH275" i="9"/>
  <c r="AG275" i="9"/>
  <c r="AF275" i="9"/>
  <c r="AE275" i="9"/>
  <c r="AK275" i="9" s="1"/>
  <c r="AD275" i="9"/>
  <c r="AC275" i="9"/>
  <c r="AL275" i="9" s="1"/>
  <c r="AH274" i="9"/>
  <c r="AG274" i="9"/>
  <c r="AF274" i="9"/>
  <c r="AE274" i="9"/>
  <c r="AD274" i="9"/>
  <c r="AC274" i="9"/>
  <c r="AL274" i="9" s="1"/>
  <c r="AH273" i="9"/>
  <c r="AG273" i="9"/>
  <c r="AF273" i="9"/>
  <c r="AE273" i="9"/>
  <c r="AD273" i="9"/>
  <c r="AC273" i="9"/>
  <c r="AH272" i="9"/>
  <c r="AG272" i="9"/>
  <c r="AF272" i="9"/>
  <c r="AE272" i="9"/>
  <c r="AD272" i="9"/>
  <c r="AJ272" i="9" s="1"/>
  <c r="AC272" i="9"/>
  <c r="AL272" i="9" s="1"/>
  <c r="AH271" i="9"/>
  <c r="AG271" i="9"/>
  <c r="AF271" i="9"/>
  <c r="AE271" i="9"/>
  <c r="AK271" i="9" s="1"/>
  <c r="AD271" i="9"/>
  <c r="AC271" i="9"/>
  <c r="AL271" i="9" s="1"/>
  <c r="AH270" i="9"/>
  <c r="AG270" i="9"/>
  <c r="AF270" i="9"/>
  <c r="AE270" i="9"/>
  <c r="AK270" i="9" s="1"/>
  <c r="AD270" i="9"/>
  <c r="AJ270" i="9" s="1"/>
  <c r="AC270" i="9"/>
  <c r="AL270" i="9" s="1"/>
  <c r="AH269" i="9"/>
  <c r="AG269" i="9"/>
  <c r="AF269" i="9"/>
  <c r="AE269" i="9"/>
  <c r="AD269" i="9"/>
  <c r="AC269" i="9"/>
  <c r="AH268" i="9"/>
  <c r="AG268" i="9"/>
  <c r="AF268" i="9"/>
  <c r="AE268" i="9"/>
  <c r="AD268" i="9"/>
  <c r="AC268" i="9"/>
  <c r="AL268" i="9" s="1"/>
  <c r="AH267" i="9"/>
  <c r="AG267" i="9"/>
  <c r="AF267" i="9"/>
  <c r="AE267" i="9"/>
  <c r="AD267" i="9"/>
  <c r="AJ267" i="9" s="1"/>
  <c r="AC267" i="9"/>
  <c r="AL267" i="9" s="1"/>
  <c r="AH266" i="9"/>
  <c r="AG266" i="9"/>
  <c r="AF266" i="9"/>
  <c r="AE266" i="9"/>
  <c r="AK266" i="9" s="1"/>
  <c r="AD266" i="9"/>
  <c r="AJ266" i="9" s="1"/>
  <c r="AC266" i="9"/>
  <c r="AI266" i="9" s="1"/>
  <c r="AH265" i="9"/>
  <c r="AG265" i="9"/>
  <c r="AF265" i="9"/>
  <c r="AE265" i="9"/>
  <c r="AD265" i="9"/>
  <c r="AC265" i="9"/>
  <c r="AH264" i="9"/>
  <c r="AG264" i="9"/>
  <c r="AF264" i="9"/>
  <c r="AE264" i="9"/>
  <c r="AD264" i="9"/>
  <c r="AC264" i="9"/>
  <c r="AL264" i="9" s="1"/>
  <c r="AH263" i="9"/>
  <c r="AG263" i="9"/>
  <c r="AF263" i="9"/>
  <c r="AE263" i="9"/>
  <c r="AD263" i="9"/>
  <c r="AJ263" i="9" s="1"/>
  <c r="AC263" i="9"/>
  <c r="AL263" i="9" s="1"/>
  <c r="AH262" i="9"/>
  <c r="AG262" i="9"/>
  <c r="AF262" i="9"/>
  <c r="AE262" i="9"/>
  <c r="AD262" i="9"/>
  <c r="AC262" i="9"/>
  <c r="AH261" i="9"/>
  <c r="AG261" i="9"/>
  <c r="AF261" i="9"/>
  <c r="AE261" i="9"/>
  <c r="AD261" i="9"/>
  <c r="AC261" i="9"/>
  <c r="AH260" i="9"/>
  <c r="AG260" i="9"/>
  <c r="AF260" i="9"/>
  <c r="AE260" i="9"/>
  <c r="AD260" i="9"/>
  <c r="AC260" i="9"/>
  <c r="AL260" i="9" s="1"/>
  <c r="AH259" i="9"/>
  <c r="AG259" i="9"/>
  <c r="AF259" i="9"/>
  <c r="AE259" i="9"/>
  <c r="AD259" i="9"/>
  <c r="AJ259" i="9" s="1"/>
  <c r="AC259" i="9"/>
  <c r="AL259" i="9" s="1"/>
  <c r="AH258" i="9"/>
  <c r="AG258" i="9"/>
  <c r="AF258" i="9"/>
  <c r="AE258" i="9"/>
  <c r="AD258" i="9"/>
  <c r="AC258" i="9"/>
  <c r="AI258" i="9" s="1"/>
  <c r="AH257" i="9"/>
  <c r="AG257" i="9"/>
  <c r="AF257" i="9"/>
  <c r="AE257" i="9"/>
  <c r="AK257" i="9" s="1"/>
  <c r="AD257" i="9"/>
  <c r="AC257" i="9"/>
  <c r="AH256" i="9"/>
  <c r="AG256" i="9"/>
  <c r="AF256" i="9"/>
  <c r="AE256" i="9"/>
  <c r="AD256" i="9"/>
  <c r="AC256" i="9"/>
  <c r="AL256" i="9" s="1"/>
  <c r="AH255" i="9"/>
  <c r="AG255" i="9"/>
  <c r="AF255" i="9"/>
  <c r="AE255" i="9"/>
  <c r="AD255" i="9"/>
  <c r="AJ255" i="9" s="1"/>
  <c r="AC255" i="9"/>
  <c r="AL255" i="9" s="1"/>
  <c r="AH254" i="9"/>
  <c r="AG254" i="9"/>
  <c r="AF254" i="9"/>
  <c r="AE254" i="9"/>
  <c r="AK254" i="9" s="1"/>
  <c r="AD254" i="9"/>
  <c r="AJ254" i="9" s="1"/>
  <c r="AC254" i="9"/>
  <c r="AI254" i="9" s="1"/>
  <c r="AH253" i="9"/>
  <c r="AG253" i="9"/>
  <c r="AF253" i="9"/>
  <c r="AE253" i="9"/>
  <c r="AK253" i="9" s="1"/>
  <c r="AD253" i="9"/>
  <c r="AJ253" i="9" s="1"/>
  <c r="AC253" i="9"/>
  <c r="AH252" i="9"/>
  <c r="AG252" i="9"/>
  <c r="AF252" i="9"/>
  <c r="AE252" i="9"/>
  <c r="AD252" i="9"/>
  <c r="AJ252" i="9" s="1"/>
  <c r="AC252" i="9"/>
  <c r="AL252" i="9" s="1"/>
  <c r="AH251" i="9"/>
  <c r="AG251" i="9"/>
  <c r="AF251" i="9"/>
  <c r="AE251" i="9"/>
  <c r="AD251" i="9"/>
  <c r="AC251" i="9"/>
  <c r="AL251" i="9" s="1"/>
  <c r="AH250" i="9"/>
  <c r="AG250" i="9"/>
  <c r="AF250" i="9"/>
  <c r="AE250" i="9"/>
  <c r="AD250" i="9"/>
  <c r="AC250" i="9"/>
  <c r="AL250" i="9" s="1"/>
  <c r="AH249" i="9"/>
  <c r="AG249" i="9"/>
  <c r="AF249" i="9"/>
  <c r="AE249" i="9"/>
  <c r="AK249" i="9" s="1"/>
  <c r="AD249" i="9"/>
  <c r="AC249" i="9"/>
  <c r="AH248" i="9"/>
  <c r="AG248" i="9"/>
  <c r="AF248" i="9"/>
  <c r="AE248" i="9"/>
  <c r="AD248" i="9"/>
  <c r="AC248" i="9"/>
  <c r="AL248" i="9" s="1"/>
  <c r="AH247" i="9"/>
  <c r="AG247" i="9"/>
  <c r="AF247" i="9"/>
  <c r="AE247" i="9"/>
  <c r="AK247" i="9" s="1"/>
  <c r="AD247" i="9"/>
  <c r="AJ247" i="9" s="1"/>
  <c r="AC247" i="9"/>
  <c r="AL247" i="9" s="1"/>
  <c r="AH246" i="9"/>
  <c r="AG246" i="9"/>
  <c r="AF246" i="9"/>
  <c r="AE246" i="9"/>
  <c r="AD246" i="9"/>
  <c r="AC246" i="9"/>
  <c r="AI246" i="9" s="1"/>
  <c r="AH245" i="9"/>
  <c r="AG245" i="9"/>
  <c r="AF245" i="9"/>
  <c r="AE245" i="9"/>
  <c r="AK245" i="9" s="1"/>
  <c r="AD245" i="9"/>
  <c r="AJ245" i="9" s="1"/>
  <c r="AC245" i="9"/>
  <c r="AH244" i="9"/>
  <c r="AG244" i="9"/>
  <c r="AF244" i="9"/>
  <c r="AE244" i="9"/>
  <c r="AD244" i="9"/>
  <c r="AJ244" i="9" s="1"/>
  <c r="AC244" i="9"/>
  <c r="AL244" i="9" s="1"/>
  <c r="AH243" i="9"/>
  <c r="AG243" i="9"/>
  <c r="AF243" i="9"/>
  <c r="AE243" i="9"/>
  <c r="AK243" i="9" s="1"/>
  <c r="AD243" i="9"/>
  <c r="AJ243" i="9" s="1"/>
  <c r="AC243" i="9"/>
  <c r="AL243" i="9" s="1"/>
  <c r="AL242" i="9"/>
  <c r="AH242" i="9"/>
  <c r="AG242" i="9"/>
  <c r="AF242" i="9"/>
  <c r="AE242" i="9"/>
  <c r="AK242" i="9" s="1"/>
  <c r="AD242" i="9"/>
  <c r="AJ242" i="9" s="1"/>
  <c r="AC242" i="9"/>
  <c r="AH241" i="9"/>
  <c r="AG241" i="9"/>
  <c r="AF241" i="9"/>
  <c r="AE241" i="9"/>
  <c r="AD241" i="9"/>
  <c r="AC241" i="9"/>
  <c r="AH240" i="9"/>
  <c r="AG240" i="9"/>
  <c r="AF240" i="9"/>
  <c r="AE240" i="9"/>
  <c r="AK240" i="9" s="1"/>
  <c r="AD240" i="9"/>
  <c r="AC240" i="9"/>
  <c r="AL240" i="9" s="1"/>
  <c r="AH239" i="9"/>
  <c r="AG239" i="9"/>
  <c r="AF239" i="9"/>
  <c r="AE239" i="9"/>
  <c r="AK239" i="9" s="1"/>
  <c r="AD239" i="9"/>
  <c r="AJ239" i="9" s="1"/>
  <c r="AC239" i="9"/>
  <c r="AL239" i="9" s="1"/>
  <c r="AH238" i="9"/>
  <c r="AG238" i="9"/>
  <c r="AF238" i="9"/>
  <c r="AE238" i="9"/>
  <c r="AK238" i="9" s="1"/>
  <c r="AD238" i="9"/>
  <c r="AC238" i="9"/>
  <c r="AL238" i="9" s="1"/>
  <c r="AH237" i="9"/>
  <c r="AG237" i="9"/>
  <c r="AF237" i="9"/>
  <c r="AE237" i="9"/>
  <c r="AK237" i="9" s="1"/>
  <c r="AD237" i="9"/>
  <c r="AJ237" i="9" s="1"/>
  <c r="AC237" i="9"/>
  <c r="AH236" i="9"/>
  <c r="AG236" i="9"/>
  <c r="AF236" i="9"/>
  <c r="AE236" i="9"/>
  <c r="AK236" i="9" s="1"/>
  <c r="AD236" i="9"/>
  <c r="AC236" i="9"/>
  <c r="AL236" i="9" s="1"/>
  <c r="AH235" i="9"/>
  <c r="AG235" i="9"/>
  <c r="AF235" i="9"/>
  <c r="AE235" i="9"/>
  <c r="AK235" i="9" s="1"/>
  <c r="AD235" i="9"/>
  <c r="AJ235" i="9" s="1"/>
  <c r="AC235" i="9"/>
  <c r="AL235" i="9" s="1"/>
  <c r="AH234" i="9"/>
  <c r="AG234" i="9"/>
  <c r="AF234" i="9"/>
  <c r="AE234" i="9"/>
  <c r="AD234" i="9"/>
  <c r="AJ234" i="9" s="1"/>
  <c r="AC234" i="9"/>
  <c r="AL234" i="9" s="1"/>
  <c r="AH233" i="9"/>
  <c r="AG233" i="9"/>
  <c r="AF233" i="9"/>
  <c r="AE233" i="9"/>
  <c r="AK233" i="9" s="1"/>
  <c r="AD233" i="9"/>
  <c r="AJ233" i="9" s="1"/>
  <c r="AC233" i="9"/>
  <c r="AH232" i="9"/>
  <c r="AG232" i="9"/>
  <c r="AF232" i="9"/>
  <c r="AE232" i="9"/>
  <c r="AD232" i="9"/>
  <c r="AJ232" i="9" s="1"/>
  <c r="AC232" i="9"/>
  <c r="AL232" i="9" s="1"/>
  <c r="AH231" i="9"/>
  <c r="AG231" i="9"/>
  <c r="AF231" i="9"/>
  <c r="AE231" i="9"/>
  <c r="AK231" i="9" s="1"/>
  <c r="AD231" i="9"/>
  <c r="AJ231" i="9" s="1"/>
  <c r="AC231" i="9"/>
  <c r="AL231" i="9" s="1"/>
  <c r="AH230" i="9"/>
  <c r="AG230" i="9"/>
  <c r="AF230" i="9"/>
  <c r="AE230" i="9"/>
  <c r="AK230" i="9" s="1"/>
  <c r="AD230" i="9"/>
  <c r="AJ230" i="9" s="1"/>
  <c r="AC230" i="9"/>
  <c r="AH229" i="9"/>
  <c r="AG229" i="9"/>
  <c r="AF229" i="9"/>
  <c r="AE229" i="9"/>
  <c r="AD229" i="9"/>
  <c r="AC229" i="9"/>
  <c r="AH228" i="9"/>
  <c r="AG228" i="9"/>
  <c r="AF228" i="9"/>
  <c r="AE228" i="9"/>
  <c r="AK228" i="9" s="1"/>
  <c r="AD228" i="9"/>
  <c r="AJ228" i="9" s="1"/>
  <c r="AC228" i="9"/>
  <c r="AL228" i="9" s="1"/>
  <c r="AH227" i="9"/>
  <c r="AG227" i="9"/>
  <c r="AF227" i="9"/>
  <c r="AE227" i="9"/>
  <c r="AD227" i="9"/>
  <c r="AJ227" i="9" s="1"/>
  <c r="AC227" i="9"/>
  <c r="AL227" i="9" s="1"/>
  <c r="AL226" i="9"/>
  <c r="AH226" i="9"/>
  <c r="AG226" i="9"/>
  <c r="AF226" i="9"/>
  <c r="AE226" i="9"/>
  <c r="AD226" i="9"/>
  <c r="AC226" i="9"/>
  <c r="AI226" i="9" s="1"/>
  <c r="AH225" i="9"/>
  <c r="AG225" i="9"/>
  <c r="AF225" i="9"/>
  <c r="AE225" i="9"/>
  <c r="AK225" i="9" s="1"/>
  <c r="AD225" i="9"/>
  <c r="AJ225" i="9" s="1"/>
  <c r="AC225" i="9"/>
  <c r="AH224" i="9"/>
  <c r="AG224" i="9"/>
  <c r="AF224" i="9"/>
  <c r="AE224" i="9"/>
  <c r="AK224" i="9" s="1"/>
  <c r="AD224" i="9"/>
  <c r="AJ224" i="9" s="1"/>
  <c r="AC224" i="9"/>
  <c r="AL224" i="9" s="1"/>
  <c r="AH223" i="9"/>
  <c r="AG223" i="9"/>
  <c r="AF223" i="9"/>
  <c r="AI223" i="9" s="1"/>
  <c r="AE223" i="9"/>
  <c r="AK223" i="9" s="1"/>
  <c r="AD223" i="9"/>
  <c r="AJ223" i="9" s="1"/>
  <c r="AC223" i="9"/>
  <c r="AL223" i="9" s="1"/>
  <c r="AH222" i="9"/>
  <c r="AG222" i="9"/>
  <c r="AF222" i="9"/>
  <c r="AE222" i="9"/>
  <c r="AK222" i="9" s="1"/>
  <c r="AD222" i="9"/>
  <c r="AJ222" i="9" s="1"/>
  <c r="AC222" i="9"/>
  <c r="AL222" i="9" s="1"/>
  <c r="AH221" i="9"/>
  <c r="AG221" i="9"/>
  <c r="AF221" i="9"/>
  <c r="AE221" i="9"/>
  <c r="AK221" i="9" s="1"/>
  <c r="AD221" i="9"/>
  <c r="AJ221" i="9" s="1"/>
  <c r="AC221" i="9"/>
  <c r="AH220" i="9"/>
  <c r="AG220" i="9"/>
  <c r="AF220" i="9"/>
  <c r="AE220" i="9"/>
  <c r="AK220" i="9" s="1"/>
  <c r="AD220" i="9"/>
  <c r="AJ220" i="9" s="1"/>
  <c r="AC220" i="9"/>
  <c r="AL220" i="9" s="1"/>
  <c r="AH219" i="9"/>
  <c r="AG219" i="9"/>
  <c r="AF219" i="9"/>
  <c r="AE219" i="9"/>
  <c r="AK219" i="9" s="1"/>
  <c r="AD219" i="9"/>
  <c r="AJ219" i="9" s="1"/>
  <c r="AC219" i="9"/>
  <c r="AL219" i="9" s="1"/>
  <c r="AH218" i="9"/>
  <c r="AG218" i="9"/>
  <c r="AF218" i="9"/>
  <c r="AE218" i="9"/>
  <c r="AK218" i="9" s="1"/>
  <c r="AD218" i="9"/>
  <c r="AJ218" i="9" s="1"/>
  <c r="AC218" i="9"/>
  <c r="AL218" i="9" s="1"/>
  <c r="AH217" i="9"/>
  <c r="AG217" i="9"/>
  <c r="AF217" i="9"/>
  <c r="AE217" i="9"/>
  <c r="AK217" i="9" s="1"/>
  <c r="AD217" i="9"/>
  <c r="AJ217" i="9" s="1"/>
  <c r="AC217" i="9"/>
  <c r="AI217" i="9" s="1"/>
  <c r="AH216" i="9"/>
  <c r="AG216" i="9"/>
  <c r="AF216" i="9"/>
  <c r="AE216" i="9"/>
  <c r="AK216" i="9" s="1"/>
  <c r="AD216" i="9"/>
  <c r="AC216" i="9"/>
  <c r="AL216" i="9" s="1"/>
  <c r="AH215" i="9"/>
  <c r="AG215" i="9"/>
  <c r="AF215" i="9"/>
  <c r="AE215" i="9"/>
  <c r="AK215" i="9" s="1"/>
  <c r="AD215" i="9"/>
  <c r="AJ215" i="9" s="1"/>
  <c r="AC215" i="9"/>
  <c r="AL215" i="9" s="1"/>
  <c r="AH214" i="9"/>
  <c r="AG214" i="9"/>
  <c r="AF214" i="9"/>
  <c r="AE214" i="9"/>
  <c r="AD214" i="9"/>
  <c r="AC214" i="9"/>
  <c r="AI214" i="9" s="1"/>
  <c r="AH213" i="9"/>
  <c r="AG213" i="9"/>
  <c r="AF213" i="9"/>
  <c r="AE213" i="9"/>
  <c r="AK213" i="9" s="1"/>
  <c r="AD213" i="9"/>
  <c r="AC213" i="9"/>
  <c r="AH212" i="9"/>
  <c r="AG212" i="9"/>
  <c r="AF212" i="9"/>
  <c r="AE212" i="9"/>
  <c r="AK212" i="9" s="1"/>
  <c r="AD212" i="9"/>
  <c r="AJ212" i="9" s="1"/>
  <c r="AC212" i="9"/>
  <c r="AL212" i="9" s="1"/>
  <c r="AH211" i="9"/>
  <c r="AG211" i="9"/>
  <c r="AF211" i="9"/>
  <c r="AE211" i="9"/>
  <c r="AD211" i="9"/>
  <c r="AJ211" i="9" s="1"/>
  <c r="AC211" i="9"/>
  <c r="AL211" i="9" s="1"/>
  <c r="AH210" i="9"/>
  <c r="AG210" i="9"/>
  <c r="AF210" i="9"/>
  <c r="AE210" i="9"/>
  <c r="AK210" i="9" s="1"/>
  <c r="AD210" i="9"/>
  <c r="AJ210" i="9" s="1"/>
  <c r="AC210" i="9"/>
  <c r="AL210" i="9" s="1"/>
  <c r="AH209" i="9"/>
  <c r="AG209" i="9"/>
  <c r="AF209" i="9"/>
  <c r="AE209" i="9"/>
  <c r="AD209" i="9"/>
  <c r="AC209" i="9"/>
  <c r="AJ208" i="9"/>
  <c r="AH208" i="9"/>
  <c r="AG208" i="9"/>
  <c r="AF208" i="9"/>
  <c r="AE208" i="9"/>
  <c r="AK208" i="9" s="1"/>
  <c r="AD208" i="9"/>
  <c r="AC208" i="9"/>
  <c r="AL208" i="9" s="1"/>
  <c r="AH207" i="9"/>
  <c r="AG207" i="9"/>
  <c r="AF207" i="9"/>
  <c r="AE207" i="9"/>
  <c r="AD207" i="9"/>
  <c r="AJ207" i="9" s="1"/>
  <c r="AC207" i="9"/>
  <c r="AL207" i="9" s="1"/>
  <c r="AH206" i="9"/>
  <c r="AG206" i="9"/>
  <c r="AF206" i="9"/>
  <c r="AE206" i="9"/>
  <c r="AK206" i="9" s="1"/>
  <c r="AD206" i="9"/>
  <c r="AC206" i="9"/>
  <c r="AL206" i="9" s="1"/>
  <c r="AH205" i="9"/>
  <c r="AG205" i="9"/>
  <c r="AF205" i="9"/>
  <c r="AE205" i="9"/>
  <c r="AK205" i="9" s="1"/>
  <c r="AD205" i="9"/>
  <c r="AC205" i="9"/>
  <c r="AH204" i="9"/>
  <c r="AG204" i="9"/>
  <c r="AF204" i="9"/>
  <c r="AE204" i="9"/>
  <c r="AK204" i="9" s="1"/>
  <c r="AD204" i="9"/>
  <c r="AC204" i="9"/>
  <c r="AL204" i="9" s="1"/>
  <c r="AH203" i="9"/>
  <c r="AG203" i="9"/>
  <c r="AF203" i="9"/>
  <c r="AE203" i="9"/>
  <c r="AK203" i="9" s="1"/>
  <c r="AD203" i="9"/>
  <c r="AJ203" i="9" s="1"/>
  <c r="AC203" i="9"/>
  <c r="AL203" i="9" s="1"/>
  <c r="AH202" i="9"/>
  <c r="AG202" i="9"/>
  <c r="AF202" i="9"/>
  <c r="AE202" i="9"/>
  <c r="AD202" i="9"/>
  <c r="AJ202" i="9" s="1"/>
  <c r="AC202" i="9"/>
  <c r="AI202" i="9" s="1"/>
  <c r="AH201" i="9"/>
  <c r="AG201" i="9"/>
  <c r="AF201" i="9"/>
  <c r="AE201" i="9"/>
  <c r="AD201" i="9"/>
  <c r="AC201" i="9"/>
  <c r="AH200" i="9"/>
  <c r="AG200" i="9"/>
  <c r="AF200" i="9"/>
  <c r="AE200" i="9"/>
  <c r="AD200" i="9"/>
  <c r="AJ200" i="9" s="1"/>
  <c r="AC200" i="9"/>
  <c r="AL200" i="9" s="1"/>
  <c r="AH199" i="9"/>
  <c r="AG199" i="9"/>
  <c r="AF199" i="9"/>
  <c r="AE199" i="9"/>
  <c r="AK199" i="9" s="1"/>
  <c r="AD199" i="9"/>
  <c r="AJ199" i="9" s="1"/>
  <c r="AC199" i="9"/>
  <c r="AL199" i="9" s="1"/>
  <c r="AH198" i="9"/>
  <c r="AG198" i="9"/>
  <c r="AF198" i="9"/>
  <c r="AE198" i="9"/>
  <c r="AK198" i="9" s="1"/>
  <c r="AD198" i="9"/>
  <c r="AJ198" i="9" s="1"/>
  <c r="AC198" i="9"/>
  <c r="AH197" i="9"/>
  <c r="AG197" i="9"/>
  <c r="AF197" i="9"/>
  <c r="AE197" i="9"/>
  <c r="AD197" i="9"/>
  <c r="AC197" i="9"/>
  <c r="AH196" i="9"/>
  <c r="AG196" i="9"/>
  <c r="AF196" i="9"/>
  <c r="AE196" i="9"/>
  <c r="AK196" i="9" s="1"/>
  <c r="AD196" i="9"/>
  <c r="AJ196" i="9" s="1"/>
  <c r="AC196" i="9"/>
  <c r="AL196" i="9" s="1"/>
  <c r="AH195" i="9"/>
  <c r="AG195" i="9"/>
  <c r="AF195" i="9"/>
  <c r="AE195" i="9"/>
  <c r="AK195" i="9" s="1"/>
  <c r="AD195" i="9"/>
  <c r="AJ195" i="9" s="1"/>
  <c r="AC195" i="9"/>
  <c r="AL195" i="9" s="1"/>
  <c r="AH194" i="9"/>
  <c r="AG194" i="9"/>
  <c r="AF194" i="9"/>
  <c r="AE194" i="9"/>
  <c r="AD194" i="9"/>
  <c r="AC194" i="9"/>
  <c r="AI194" i="9" s="1"/>
  <c r="AH193" i="9"/>
  <c r="AG193" i="9"/>
  <c r="AF193" i="9"/>
  <c r="AE193" i="9"/>
  <c r="AK193" i="9" s="1"/>
  <c r="AD193" i="9"/>
  <c r="AJ193" i="9" s="1"/>
  <c r="AC193" i="9"/>
  <c r="AH192" i="9"/>
  <c r="AG192" i="9"/>
  <c r="AF192" i="9"/>
  <c r="AE192" i="9"/>
  <c r="AK192" i="9" s="1"/>
  <c r="AD192" i="9"/>
  <c r="AJ192" i="9" s="1"/>
  <c r="AC192" i="9"/>
  <c r="AL192" i="9" s="1"/>
  <c r="AH191" i="9"/>
  <c r="AG191" i="9"/>
  <c r="AF191" i="9"/>
  <c r="AE191" i="9"/>
  <c r="AD191" i="9"/>
  <c r="AJ191" i="9" s="1"/>
  <c r="AC191" i="9"/>
  <c r="AL191" i="9" s="1"/>
  <c r="AH190" i="9"/>
  <c r="AG190" i="9"/>
  <c r="AF190" i="9"/>
  <c r="AE190" i="9"/>
  <c r="AD190" i="9"/>
  <c r="AC190" i="9"/>
  <c r="AL190" i="9" s="1"/>
  <c r="AH189" i="9"/>
  <c r="AG189" i="9"/>
  <c r="AF189" i="9"/>
  <c r="AE189" i="9"/>
  <c r="AK189" i="9" s="1"/>
  <c r="AD189" i="9"/>
  <c r="AJ189" i="9" s="1"/>
  <c r="AC189" i="9"/>
  <c r="AH188" i="9"/>
  <c r="AG188" i="9"/>
  <c r="AF188" i="9"/>
  <c r="AE188" i="9"/>
  <c r="AD188" i="9"/>
  <c r="AC188" i="9"/>
  <c r="AL188" i="9" s="1"/>
  <c r="AH187" i="9"/>
  <c r="AG187" i="9"/>
  <c r="AF187" i="9"/>
  <c r="AE187" i="9"/>
  <c r="AD187" i="9"/>
  <c r="AC187" i="9"/>
  <c r="AL187" i="9" s="1"/>
  <c r="AH186" i="9"/>
  <c r="AG186" i="9"/>
  <c r="AF186" i="9"/>
  <c r="AE186" i="9"/>
  <c r="AK186" i="9" s="1"/>
  <c r="AD186" i="9"/>
  <c r="AJ186" i="9" s="1"/>
  <c r="AC186" i="9"/>
  <c r="AL186" i="9" s="1"/>
  <c r="AH185" i="9"/>
  <c r="AG185" i="9"/>
  <c r="AF185" i="9"/>
  <c r="AE185" i="9"/>
  <c r="AK185" i="9" s="1"/>
  <c r="AD185" i="9"/>
  <c r="AC185" i="9"/>
  <c r="AI185" i="9" s="1"/>
  <c r="AH184" i="9"/>
  <c r="AG184" i="9"/>
  <c r="AF184" i="9"/>
  <c r="AE184" i="9"/>
  <c r="AK184" i="9" s="1"/>
  <c r="AD184" i="9"/>
  <c r="AC184" i="9"/>
  <c r="AL184" i="9" s="1"/>
  <c r="AH183" i="9"/>
  <c r="AG183" i="9"/>
  <c r="AF183" i="9"/>
  <c r="AE183" i="9"/>
  <c r="AK183" i="9" s="1"/>
  <c r="AD183" i="9"/>
  <c r="AJ183" i="9" s="1"/>
  <c r="AC183" i="9"/>
  <c r="AL183" i="9" s="1"/>
  <c r="AH182" i="9"/>
  <c r="AG182" i="9"/>
  <c r="AF182" i="9"/>
  <c r="AE182" i="9"/>
  <c r="AD182" i="9"/>
  <c r="AC182" i="9"/>
  <c r="AI182" i="9" s="1"/>
  <c r="AH181" i="9"/>
  <c r="AG181" i="9"/>
  <c r="AF181" i="9"/>
  <c r="AE181" i="9"/>
  <c r="AK181" i="9" s="1"/>
  <c r="AD181" i="9"/>
  <c r="AJ181" i="9" s="1"/>
  <c r="AC181" i="9"/>
  <c r="AH180" i="9"/>
  <c r="AG180" i="9"/>
  <c r="AF180" i="9"/>
  <c r="AE180" i="9"/>
  <c r="AK180" i="9" s="1"/>
  <c r="AD180" i="9"/>
  <c r="AC180" i="9"/>
  <c r="AL180" i="9" s="1"/>
  <c r="AH179" i="9"/>
  <c r="AG179" i="9"/>
  <c r="AJ179" i="9" s="1"/>
  <c r="AF179" i="9"/>
  <c r="AE179" i="9"/>
  <c r="AD179" i="9"/>
  <c r="AC179" i="9"/>
  <c r="AL179" i="9" s="1"/>
  <c r="AH178" i="9"/>
  <c r="AG178" i="9"/>
  <c r="AF178" i="9"/>
  <c r="AE178" i="9"/>
  <c r="AD178" i="9"/>
  <c r="AC178" i="9"/>
  <c r="AL178" i="9" s="1"/>
  <c r="AH177" i="9"/>
  <c r="AG177" i="9"/>
  <c r="AF177" i="9"/>
  <c r="AE177" i="9"/>
  <c r="AD177" i="9"/>
  <c r="AC177" i="9"/>
  <c r="AH176" i="9"/>
  <c r="AG176" i="9"/>
  <c r="AF176" i="9"/>
  <c r="AE176" i="9"/>
  <c r="AD176" i="9"/>
  <c r="AC176" i="9"/>
  <c r="AL176" i="9" s="1"/>
  <c r="AH175" i="9"/>
  <c r="AG175" i="9"/>
  <c r="AF175" i="9"/>
  <c r="AE175" i="9"/>
  <c r="AD175" i="9"/>
  <c r="AC175" i="9"/>
  <c r="AL175" i="9" s="1"/>
  <c r="AH174" i="9"/>
  <c r="AG174" i="9"/>
  <c r="AF174" i="9"/>
  <c r="AE174" i="9"/>
  <c r="AK174" i="9" s="1"/>
  <c r="AD174" i="9"/>
  <c r="AJ174" i="9" s="1"/>
  <c r="AC174" i="9"/>
  <c r="AL174" i="9" s="1"/>
  <c r="AH173" i="9"/>
  <c r="AG173" i="9"/>
  <c r="AF173" i="9"/>
  <c r="AE173" i="9"/>
  <c r="AK173" i="9" s="1"/>
  <c r="AD173" i="9"/>
  <c r="AJ173" i="9" s="1"/>
  <c r="AC173" i="9"/>
  <c r="AH172" i="9"/>
  <c r="AG172" i="9"/>
  <c r="AF172" i="9"/>
  <c r="AE172" i="9"/>
  <c r="AD172" i="9"/>
  <c r="AC172" i="9"/>
  <c r="AL172" i="9" s="1"/>
  <c r="AH171" i="9"/>
  <c r="AG171" i="9"/>
  <c r="AF171" i="9"/>
  <c r="AI171" i="9" s="1"/>
  <c r="AE171" i="9"/>
  <c r="AD171" i="9"/>
  <c r="AJ171" i="9" s="1"/>
  <c r="AC171" i="9"/>
  <c r="AL171" i="9" s="1"/>
  <c r="AL170" i="9"/>
  <c r="AH170" i="9"/>
  <c r="AG170" i="9"/>
  <c r="AF170" i="9"/>
  <c r="AI170" i="9" s="1"/>
  <c r="AM170" i="9" s="1"/>
  <c r="AE170" i="9"/>
  <c r="AD170" i="9"/>
  <c r="AJ170" i="9" s="1"/>
  <c r="AC170" i="9"/>
  <c r="AH169" i="9"/>
  <c r="AG169" i="9"/>
  <c r="AF169" i="9"/>
  <c r="AE169" i="9"/>
  <c r="AD169" i="9"/>
  <c r="AC169" i="9"/>
  <c r="AH168" i="9"/>
  <c r="AG168" i="9"/>
  <c r="AF168" i="9"/>
  <c r="AE168" i="9"/>
  <c r="AD168" i="9"/>
  <c r="AJ168" i="9" s="1"/>
  <c r="AC168" i="9"/>
  <c r="AL168" i="9" s="1"/>
  <c r="AH167" i="9"/>
  <c r="AG167" i="9"/>
  <c r="AF167" i="9"/>
  <c r="AE167" i="9"/>
  <c r="AD167" i="9"/>
  <c r="AJ167" i="9" s="1"/>
  <c r="AC167" i="9"/>
  <c r="AL167" i="9" s="1"/>
  <c r="AH166" i="9"/>
  <c r="AG166" i="9"/>
  <c r="AF166" i="9"/>
  <c r="AE166" i="9"/>
  <c r="AD166" i="9"/>
  <c r="AC166" i="9"/>
  <c r="AH165" i="9"/>
  <c r="AG165" i="9"/>
  <c r="AF165" i="9"/>
  <c r="AE165" i="9"/>
  <c r="AD165" i="9"/>
  <c r="AC165" i="9"/>
  <c r="AH164" i="9"/>
  <c r="AG164" i="9"/>
  <c r="AF164" i="9"/>
  <c r="AE164" i="9"/>
  <c r="AK164" i="9" s="1"/>
  <c r="AD164" i="9"/>
  <c r="AC164" i="9"/>
  <c r="AL164" i="9" s="1"/>
  <c r="AH163" i="9"/>
  <c r="AG163" i="9"/>
  <c r="AF163" i="9"/>
  <c r="AE163" i="9"/>
  <c r="AK163" i="9" s="1"/>
  <c r="AD163" i="9"/>
  <c r="AJ163" i="9" s="1"/>
  <c r="AC163" i="9"/>
  <c r="AL163" i="9" s="1"/>
  <c r="AH162" i="9"/>
  <c r="AG162" i="9"/>
  <c r="AF162" i="9"/>
  <c r="AE162" i="9"/>
  <c r="AD162" i="9"/>
  <c r="AC162" i="9"/>
  <c r="AI162" i="9" s="1"/>
  <c r="AH161" i="9"/>
  <c r="AG161" i="9"/>
  <c r="AF161" i="9"/>
  <c r="AE161" i="9"/>
  <c r="AK161" i="9" s="1"/>
  <c r="AD161" i="9"/>
  <c r="AC161" i="9"/>
  <c r="AH160" i="9"/>
  <c r="AG160" i="9"/>
  <c r="AF160" i="9"/>
  <c r="AE160" i="9"/>
  <c r="AD160" i="9"/>
  <c r="AC160" i="9"/>
  <c r="AL160" i="9" s="1"/>
  <c r="AH159" i="9"/>
  <c r="AG159" i="9"/>
  <c r="AF159" i="9"/>
  <c r="AE159" i="9"/>
  <c r="AK159" i="9" s="1"/>
  <c r="AD159" i="9"/>
  <c r="AJ159" i="9" s="1"/>
  <c r="AC159" i="9"/>
  <c r="AL159" i="9" s="1"/>
  <c r="AL158" i="9"/>
  <c r="AH158" i="9"/>
  <c r="AG158" i="9"/>
  <c r="AF158" i="9"/>
  <c r="AE158" i="9"/>
  <c r="AK158" i="9" s="1"/>
  <c r="AD158" i="9"/>
  <c r="AJ158" i="9" s="1"/>
  <c r="AC158" i="9"/>
  <c r="AH157" i="9"/>
  <c r="AG157" i="9"/>
  <c r="AF157" i="9"/>
  <c r="AE157" i="9"/>
  <c r="AD157" i="9"/>
  <c r="AC157" i="9"/>
  <c r="AH156" i="9"/>
  <c r="AG156" i="9"/>
  <c r="AF156" i="9"/>
  <c r="AE156" i="9"/>
  <c r="AK156" i="9" s="1"/>
  <c r="AD156" i="9"/>
  <c r="AJ156" i="9" s="1"/>
  <c r="AC156" i="9"/>
  <c r="AL156" i="9" s="1"/>
  <c r="AH155" i="9"/>
  <c r="AG155" i="9"/>
  <c r="AF155" i="9"/>
  <c r="AE155" i="9"/>
  <c r="AD155" i="9"/>
  <c r="AJ155" i="9" s="1"/>
  <c r="AC155" i="9"/>
  <c r="AL155" i="9" s="1"/>
  <c r="AH154" i="9"/>
  <c r="AG154" i="9"/>
  <c r="AF154" i="9"/>
  <c r="AE154" i="9"/>
  <c r="AK154" i="9" s="1"/>
  <c r="AD154" i="9"/>
  <c r="AJ154" i="9" s="1"/>
  <c r="AC154" i="9"/>
  <c r="AL154" i="9" s="1"/>
  <c r="AH153" i="9"/>
  <c r="AG153" i="9"/>
  <c r="AF153" i="9"/>
  <c r="AE153" i="9"/>
  <c r="AK153" i="9" s="1"/>
  <c r="AD153" i="9"/>
  <c r="AC153" i="9"/>
  <c r="AI153" i="9" s="1"/>
  <c r="AH152" i="9"/>
  <c r="AG152" i="9"/>
  <c r="AF152" i="9"/>
  <c r="AE152" i="9"/>
  <c r="AK152" i="9" s="1"/>
  <c r="AD152" i="9"/>
  <c r="AJ152" i="9" s="1"/>
  <c r="AC152" i="9"/>
  <c r="AL152" i="9" s="1"/>
  <c r="AH151" i="9"/>
  <c r="AG151" i="9"/>
  <c r="AF151" i="9"/>
  <c r="AE151" i="9"/>
  <c r="AD151" i="9"/>
  <c r="AC151" i="9"/>
  <c r="AL151" i="9" s="1"/>
  <c r="AH150" i="9"/>
  <c r="AG150" i="9"/>
  <c r="AF150" i="9"/>
  <c r="AE150" i="9"/>
  <c r="AK150" i="9" s="1"/>
  <c r="AD150" i="9"/>
  <c r="AJ150" i="9" s="1"/>
  <c r="AC150" i="9"/>
  <c r="AI150" i="9" s="1"/>
  <c r="AH149" i="9"/>
  <c r="AG149" i="9"/>
  <c r="AF149" i="9"/>
  <c r="AE149" i="9"/>
  <c r="AK149" i="9" s="1"/>
  <c r="AD149" i="9"/>
  <c r="AC149" i="9"/>
  <c r="AH148" i="9"/>
  <c r="AG148" i="9"/>
  <c r="AF148" i="9"/>
  <c r="AE148" i="9"/>
  <c r="AK148" i="9" s="1"/>
  <c r="AD148" i="9"/>
  <c r="AC148" i="9"/>
  <c r="AL148" i="9" s="1"/>
  <c r="AH147" i="9"/>
  <c r="AG147" i="9"/>
  <c r="AF147" i="9"/>
  <c r="AE147" i="9"/>
  <c r="AD147" i="9"/>
  <c r="AJ147" i="9" s="1"/>
  <c r="AC147" i="9"/>
  <c r="AL147" i="9" s="1"/>
  <c r="AH146" i="9"/>
  <c r="AG146" i="9"/>
  <c r="AF146" i="9"/>
  <c r="AE146" i="9"/>
  <c r="AD146" i="9"/>
  <c r="AC146" i="9"/>
  <c r="AL146" i="9" s="1"/>
  <c r="AH145" i="9"/>
  <c r="AG145" i="9"/>
  <c r="AF145" i="9"/>
  <c r="AE145" i="9"/>
  <c r="AD145" i="9"/>
  <c r="AC145" i="9"/>
  <c r="AH144" i="9"/>
  <c r="AG144" i="9"/>
  <c r="AF144" i="9"/>
  <c r="AE144" i="9"/>
  <c r="AK144" i="9" s="1"/>
  <c r="AD144" i="9"/>
  <c r="AJ144" i="9" s="1"/>
  <c r="AC144" i="9"/>
  <c r="AL144" i="9" s="1"/>
  <c r="AH143" i="9"/>
  <c r="AG143" i="9"/>
  <c r="AF143" i="9"/>
  <c r="AE143" i="9"/>
  <c r="AD143" i="9"/>
  <c r="AJ143" i="9" s="1"/>
  <c r="AC143" i="9"/>
  <c r="AL143" i="9" s="1"/>
  <c r="AH142" i="9"/>
  <c r="AG142" i="9"/>
  <c r="AF142" i="9"/>
  <c r="AE142" i="9"/>
  <c r="AK142" i="9" s="1"/>
  <c r="AD142" i="9"/>
  <c r="AC142" i="9"/>
  <c r="AL142" i="9" s="1"/>
  <c r="AH141" i="9"/>
  <c r="AG141" i="9"/>
  <c r="AF141" i="9"/>
  <c r="AE141" i="9"/>
  <c r="AK141" i="9" s="1"/>
  <c r="AD141" i="9"/>
  <c r="AC141" i="9"/>
  <c r="AH140" i="9"/>
  <c r="AG140" i="9"/>
  <c r="AF140" i="9"/>
  <c r="AE140" i="9"/>
  <c r="AK140" i="9" s="1"/>
  <c r="AD140" i="9"/>
  <c r="AC140" i="9"/>
  <c r="AL140" i="9" s="1"/>
  <c r="AH139" i="9"/>
  <c r="AG139" i="9"/>
  <c r="AF139" i="9"/>
  <c r="AE139" i="9"/>
  <c r="AD139" i="9"/>
  <c r="AC139" i="9"/>
  <c r="AL139" i="9" s="1"/>
  <c r="AH138" i="9"/>
  <c r="AG138" i="9"/>
  <c r="AF138" i="9"/>
  <c r="AE138" i="9"/>
  <c r="AD138" i="9"/>
  <c r="AJ138" i="9" s="1"/>
  <c r="AC138" i="9"/>
  <c r="AL138" i="9" s="1"/>
  <c r="AH137" i="9"/>
  <c r="AG137" i="9"/>
  <c r="AF137" i="9"/>
  <c r="AE137" i="9"/>
  <c r="AD137" i="9"/>
  <c r="AC137" i="9"/>
  <c r="AH136" i="9"/>
  <c r="AG136" i="9"/>
  <c r="AF136" i="9"/>
  <c r="AE136" i="9"/>
  <c r="AD136" i="9"/>
  <c r="AJ136" i="9" s="1"/>
  <c r="AC136" i="9"/>
  <c r="AL136" i="9" s="1"/>
  <c r="AH135" i="9"/>
  <c r="AG135" i="9"/>
  <c r="AF135" i="9"/>
  <c r="AE135" i="9"/>
  <c r="AD135" i="9"/>
  <c r="AJ135" i="9" s="1"/>
  <c r="AC135" i="9"/>
  <c r="AL135" i="9" s="1"/>
  <c r="AH134" i="9"/>
  <c r="AG134" i="9"/>
  <c r="AF134" i="9"/>
  <c r="AE134" i="9"/>
  <c r="AK134" i="9" s="1"/>
  <c r="AD134" i="9"/>
  <c r="AJ134" i="9" s="1"/>
  <c r="AC134" i="9"/>
  <c r="AH133" i="9"/>
  <c r="AG133" i="9"/>
  <c r="AF133" i="9"/>
  <c r="AE133" i="9"/>
  <c r="AD133" i="9"/>
  <c r="AC133" i="9"/>
  <c r="AH132" i="9"/>
  <c r="AG132" i="9"/>
  <c r="AF132" i="9"/>
  <c r="AE132" i="9"/>
  <c r="AD132" i="9"/>
  <c r="AJ132" i="9" s="1"/>
  <c r="AC132" i="9"/>
  <c r="AL132" i="9" s="1"/>
  <c r="AH131" i="9"/>
  <c r="AG131" i="9"/>
  <c r="AF131" i="9"/>
  <c r="AE131" i="9"/>
  <c r="AD131" i="9"/>
  <c r="AJ131" i="9" s="1"/>
  <c r="AC131" i="9"/>
  <c r="AL131" i="9" s="1"/>
  <c r="AH130" i="9"/>
  <c r="AG130" i="9"/>
  <c r="AF130" i="9"/>
  <c r="AE130" i="9"/>
  <c r="AD130" i="9"/>
  <c r="AC130" i="9"/>
  <c r="AI130" i="9" s="1"/>
  <c r="AH129" i="9"/>
  <c r="AG129" i="9"/>
  <c r="AF129" i="9"/>
  <c r="AE129" i="9"/>
  <c r="AK129" i="9" s="1"/>
  <c r="AD129" i="9"/>
  <c r="AC129" i="9"/>
  <c r="AH128" i="9"/>
  <c r="AG128" i="9"/>
  <c r="AF128" i="9"/>
  <c r="AE128" i="9"/>
  <c r="AK128" i="9" s="1"/>
  <c r="AD128" i="9"/>
  <c r="AJ128" i="9" s="1"/>
  <c r="AC128" i="9"/>
  <c r="AL128" i="9" s="1"/>
  <c r="AH127" i="9"/>
  <c r="AG127" i="9"/>
  <c r="AF127" i="9"/>
  <c r="AE127" i="9"/>
  <c r="AK127" i="9" s="1"/>
  <c r="AD127" i="9"/>
  <c r="AJ127" i="9" s="1"/>
  <c r="AC127" i="9"/>
  <c r="AL127" i="9" s="1"/>
  <c r="AH126" i="9"/>
  <c r="AG126" i="9"/>
  <c r="AF126" i="9"/>
  <c r="AE126" i="9"/>
  <c r="AD126" i="9"/>
  <c r="AC126" i="9"/>
  <c r="AL126" i="9" s="1"/>
  <c r="AH125" i="9"/>
  <c r="AG125" i="9"/>
  <c r="AF125" i="9"/>
  <c r="AE125" i="9"/>
  <c r="AK125" i="9" s="1"/>
  <c r="AD125" i="9"/>
  <c r="AJ125" i="9" s="1"/>
  <c r="AC125" i="9"/>
  <c r="AH124" i="9"/>
  <c r="AG124" i="9"/>
  <c r="AF124" i="9"/>
  <c r="AE124" i="9"/>
  <c r="AD124" i="9"/>
  <c r="AC124" i="9"/>
  <c r="AL124" i="9" s="1"/>
  <c r="AH123" i="9"/>
  <c r="AG123" i="9"/>
  <c r="AF123" i="9"/>
  <c r="AE123" i="9"/>
  <c r="AD123" i="9"/>
  <c r="AC123" i="9"/>
  <c r="AL123" i="9" s="1"/>
  <c r="AH122" i="9"/>
  <c r="AG122" i="9"/>
  <c r="AF122" i="9"/>
  <c r="AE122" i="9"/>
  <c r="AK122" i="9" s="1"/>
  <c r="AD122" i="9"/>
  <c r="AJ122" i="9" s="1"/>
  <c r="AC122" i="9"/>
  <c r="AL122" i="9" s="1"/>
  <c r="AH121" i="9"/>
  <c r="AG121" i="9"/>
  <c r="AF121" i="9"/>
  <c r="AE121" i="9"/>
  <c r="AK121" i="9" s="1"/>
  <c r="AD121" i="9"/>
  <c r="AC121" i="9"/>
  <c r="AI121" i="9" s="1"/>
  <c r="AH120" i="9"/>
  <c r="AG120" i="9"/>
  <c r="AF120" i="9"/>
  <c r="AE120" i="9"/>
  <c r="AK120" i="9" s="1"/>
  <c r="AD120" i="9"/>
  <c r="AC120" i="9"/>
  <c r="AL120" i="9" s="1"/>
  <c r="AH119" i="9"/>
  <c r="AG119" i="9"/>
  <c r="AF119" i="9"/>
  <c r="AE119" i="9"/>
  <c r="AD119" i="9"/>
  <c r="AC119" i="9"/>
  <c r="AL119" i="9" s="1"/>
  <c r="AH118" i="9"/>
  <c r="AG118" i="9"/>
  <c r="AF118" i="9"/>
  <c r="AE118" i="9"/>
  <c r="AD118" i="9"/>
  <c r="AC118" i="9"/>
  <c r="AI118" i="9" s="1"/>
  <c r="AH117" i="9"/>
  <c r="AG117" i="9"/>
  <c r="AF117" i="9"/>
  <c r="AE117" i="9"/>
  <c r="AK117" i="9" s="1"/>
  <c r="AD117" i="9"/>
  <c r="AC117" i="9"/>
  <c r="AH116" i="9"/>
  <c r="AG116" i="9"/>
  <c r="AF116" i="9"/>
  <c r="AE116" i="9"/>
  <c r="AK116" i="9" s="1"/>
  <c r="AD116" i="9"/>
  <c r="AC116" i="9"/>
  <c r="AL116" i="9" s="1"/>
  <c r="AH115" i="9"/>
  <c r="AG115" i="9"/>
  <c r="AF115" i="9"/>
  <c r="AE115" i="9"/>
  <c r="AK115" i="9" s="1"/>
  <c r="AD115" i="9"/>
  <c r="AJ115" i="9" s="1"/>
  <c r="AC115" i="9"/>
  <c r="AL115" i="9" s="1"/>
  <c r="AL114" i="9"/>
  <c r="AH114" i="9"/>
  <c r="AG114" i="9"/>
  <c r="AF114" i="9"/>
  <c r="AE114" i="9"/>
  <c r="AD114" i="9"/>
  <c r="AC114" i="9"/>
  <c r="AH113" i="9"/>
  <c r="AG113" i="9"/>
  <c r="AF113" i="9"/>
  <c r="AE113" i="9"/>
  <c r="AD113" i="9"/>
  <c r="AC113" i="9"/>
  <c r="AH112" i="9"/>
  <c r="AG112" i="9"/>
  <c r="AF112" i="9"/>
  <c r="AE112" i="9"/>
  <c r="AK112" i="9" s="1"/>
  <c r="AD112" i="9"/>
  <c r="AJ112" i="9" s="1"/>
  <c r="AC112" i="9"/>
  <c r="AL112" i="9" s="1"/>
  <c r="AH111" i="9"/>
  <c r="AG111" i="9"/>
  <c r="AF111" i="9"/>
  <c r="AE111" i="9"/>
  <c r="AK111" i="9" s="1"/>
  <c r="AD111" i="9"/>
  <c r="AC111" i="9"/>
  <c r="AL111" i="9" s="1"/>
  <c r="AH110" i="9"/>
  <c r="AG110" i="9"/>
  <c r="AF110" i="9"/>
  <c r="AE110" i="9"/>
  <c r="AK110" i="9" s="1"/>
  <c r="AD110" i="9"/>
  <c r="AC110" i="9"/>
  <c r="AL110" i="9" s="1"/>
  <c r="AH109" i="9"/>
  <c r="AG109" i="9"/>
  <c r="AF109" i="9"/>
  <c r="AE109" i="9"/>
  <c r="AK109" i="9" s="1"/>
  <c r="AD109" i="9"/>
  <c r="AJ109" i="9" s="1"/>
  <c r="AC109" i="9"/>
  <c r="AH108" i="9"/>
  <c r="AG108" i="9"/>
  <c r="AF108" i="9"/>
  <c r="AE108" i="9"/>
  <c r="AK108" i="9" s="1"/>
  <c r="AD108" i="9"/>
  <c r="AJ108" i="9" s="1"/>
  <c r="AC108" i="9"/>
  <c r="AL108" i="9" s="1"/>
  <c r="AH107" i="9"/>
  <c r="AG107" i="9"/>
  <c r="AF107" i="9"/>
  <c r="AE107" i="9"/>
  <c r="AK107" i="9" s="1"/>
  <c r="AD107" i="9"/>
  <c r="AJ107" i="9" s="1"/>
  <c r="AC107" i="9"/>
  <c r="AL107" i="9" s="1"/>
  <c r="AH106" i="9"/>
  <c r="AG106" i="9"/>
  <c r="AF106" i="9"/>
  <c r="AE106" i="9"/>
  <c r="AK106" i="9" s="1"/>
  <c r="AD106" i="9"/>
  <c r="AJ106" i="9" s="1"/>
  <c r="AC106" i="9"/>
  <c r="AH105" i="9"/>
  <c r="AG105" i="9"/>
  <c r="AF105" i="9"/>
  <c r="AE105" i="9"/>
  <c r="AD105" i="9"/>
  <c r="AC105" i="9"/>
  <c r="AH104" i="9"/>
  <c r="AG104" i="9"/>
  <c r="AF104" i="9"/>
  <c r="AE104" i="9"/>
  <c r="AD104" i="9"/>
  <c r="AJ104" i="9" s="1"/>
  <c r="AC104" i="9"/>
  <c r="AL104" i="9" s="1"/>
  <c r="AH103" i="9"/>
  <c r="AG103" i="9"/>
  <c r="AF103" i="9"/>
  <c r="AE103" i="9"/>
  <c r="AD103" i="9"/>
  <c r="AJ103" i="9" s="1"/>
  <c r="AC103" i="9"/>
  <c r="AL103" i="9" s="1"/>
  <c r="AH102" i="9"/>
  <c r="AG102" i="9"/>
  <c r="AF102" i="9"/>
  <c r="AE102" i="9"/>
  <c r="AD102" i="9"/>
  <c r="AC102" i="9"/>
  <c r="AH101" i="9"/>
  <c r="AG101" i="9"/>
  <c r="AF101" i="9"/>
  <c r="AE101" i="9"/>
  <c r="AK101" i="9" s="1"/>
  <c r="AD101" i="9"/>
  <c r="AJ101" i="9" s="1"/>
  <c r="AC101" i="9"/>
  <c r="AH100" i="9"/>
  <c r="AG100" i="9"/>
  <c r="AF100" i="9"/>
  <c r="AE100" i="9"/>
  <c r="AK100" i="9" s="1"/>
  <c r="AD100" i="9"/>
  <c r="AC100" i="9"/>
  <c r="AL100" i="9" s="1"/>
  <c r="AH99" i="9"/>
  <c r="AG99" i="9"/>
  <c r="AF99" i="9"/>
  <c r="AE99" i="9"/>
  <c r="AD99" i="9"/>
  <c r="AJ99" i="9" s="1"/>
  <c r="AC99" i="9"/>
  <c r="AL99" i="9" s="1"/>
  <c r="AH98" i="9"/>
  <c r="AG98" i="9"/>
  <c r="AF98" i="9"/>
  <c r="AE98" i="9"/>
  <c r="AD98" i="9"/>
  <c r="AC98" i="9"/>
  <c r="AL98" i="9" s="1"/>
  <c r="AH97" i="9"/>
  <c r="AG97" i="9"/>
  <c r="AF97" i="9"/>
  <c r="AE97" i="9"/>
  <c r="AD97" i="9"/>
  <c r="AC97" i="9"/>
  <c r="AH96" i="9"/>
  <c r="AG96" i="9"/>
  <c r="AF96" i="9"/>
  <c r="AE96" i="9"/>
  <c r="AK96" i="9" s="1"/>
  <c r="AD96" i="9"/>
  <c r="AJ96" i="9" s="1"/>
  <c r="AC96" i="9"/>
  <c r="AL96" i="9" s="1"/>
  <c r="AJ95" i="9"/>
  <c r="AH95" i="9"/>
  <c r="AG95" i="9"/>
  <c r="AF95" i="9"/>
  <c r="AE95" i="9"/>
  <c r="AK95" i="9" s="1"/>
  <c r="AD95" i="9"/>
  <c r="AC95" i="9"/>
  <c r="AL95" i="9" s="1"/>
  <c r="AH94" i="9"/>
  <c r="AG94" i="9"/>
  <c r="AF94" i="9"/>
  <c r="AE94" i="9"/>
  <c r="AK94" i="9" s="1"/>
  <c r="AD94" i="9"/>
  <c r="AJ94" i="9" s="1"/>
  <c r="AC94" i="9"/>
  <c r="AL94" i="9" s="1"/>
  <c r="AH93" i="9"/>
  <c r="AG93" i="9"/>
  <c r="AF93" i="9"/>
  <c r="AE93" i="9"/>
  <c r="AD93" i="9"/>
  <c r="AJ93" i="9" s="1"/>
  <c r="AC93" i="9"/>
  <c r="AH92" i="9"/>
  <c r="AG92" i="9"/>
  <c r="AF92" i="9"/>
  <c r="AE92" i="9"/>
  <c r="AD92" i="9"/>
  <c r="AJ92" i="9" s="1"/>
  <c r="AC92" i="9"/>
  <c r="AL92" i="9" s="1"/>
  <c r="AH91" i="9"/>
  <c r="AG91" i="9"/>
  <c r="AF91" i="9"/>
  <c r="AE91" i="9"/>
  <c r="AD91" i="9"/>
  <c r="AC91" i="9"/>
  <c r="AL91" i="9" s="1"/>
  <c r="AH90" i="9"/>
  <c r="AG90" i="9"/>
  <c r="AF90" i="9"/>
  <c r="AI90" i="9" s="1"/>
  <c r="AE90" i="9"/>
  <c r="AD90" i="9"/>
  <c r="AJ90" i="9" s="1"/>
  <c r="AC90" i="9"/>
  <c r="AL90" i="9" s="1"/>
  <c r="AH89" i="9"/>
  <c r="AG89" i="9"/>
  <c r="AF89" i="9"/>
  <c r="AE89" i="9"/>
  <c r="AK89" i="9" s="1"/>
  <c r="AD89" i="9"/>
  <c r="AJ89" i="9" s="1"/>
  <c r="AC89" i="9"/>
  <c r="AI89" i="9" s="1"/>
  <c r="AH88" i="9"/>
  <c r="AG88" i="9"/>
  <c r="AF88" i="9"/>
  <c r="AE88" i="9"/>
  <c r="AK88" i="9" s="1"/>
  <c r="AD88" i="9"/>
  <c r="AJ88" i="9" s="1"/>
  <c r="AC88" i="9"/>
  <c r="AL88" i="9" s="1"/>
  <c r="AH87" i="9"/>
  <c r="AG87" i="9"/>
  <c r="AF87" i="9"/>
  <c r="AE87" i="9"/>
  <c r="AD87" i="9"/>
  <c r="AC87" i="9"/>
  <c r="AL87" i="9" s="1"/>
  <c r="AH86" i="9"/>
  <c r="AG86" i="9"/>
  <c r="AF86" i="9"/>
  <c r="AE86" i="9"/>
  <c r="AD86" i="9"/>
  <c r="AC86" i="9"/>
  <c r="AH85" i="9"/>
  <c r="AG85" i="9"/>
  <c r="AF85" i="9"/>
  <c r="AE85" i="9"/>
  <c r="AD85" i="9"/>
  <c r="AC85" i="9"/>
  <c r="AH84" i="9"/>
  <c r="AG84" i="9"/>
  <c r="AF84" i="9"/>
  <c r="AE84" i="9"/>
  <c r="AK84" i="9" s="1"/>
  <c r="AD84" i="9"/>
  <c r="AJ84" i="9" s="1"/>
  <c r="AC84" i="9"/>
  <c r="AL84" i="9" s="1"/>
  <c r="AH83" i="9"/>
  <c r="AG83" i="9"/>
  <c r="AF83" i="9"/>
  <c r="AE83" i="9"/>
  <c r="AD83" i="9"/>
  <c r="AJ83" i="9" s="1"/>
  <c r="AC83" i="9"/>
  <c r="AL83" i="9" s="1"/>
  <c r="AH82" i="9"/>
  <c r="AG82" i="9"/>
  <c r="AF82" i="9"/>
  <c r="AE82" i="9"/>
  <c r="AD82" i="9"/>
  <c r="AC82" i="9"/>
  <c r="AL82" i="9" s="1"/>
  <c r="AH81" i="9"/>
  <c r="AG81" i="9"/>
  <c r="AF81" i="9"/>
  <c r="AE81" i="9"/>
  <c r="AD81" i="9"/>
  <c r="AC81" i="9"/>
  <c r="AH80" i="9"/>
  <c r="AG80" i="9"/>
  <c r="AF80" i="9"/>
  <c r="AE80" i="9"/>
  <c r="AK80" i="9" s="1"/>
  <c r="AD80" i="9"/>
  <c r="AJ80" i="9" s="1"/>
  <c r="AC80" i="9"/>
  <c r="AL80" i="9" s="1"/>
  <c r="AH79" i="9"/>
  <c r="AG79" i="9"/>
  <c r="AF79" i="9"/>
  <c r="AE79" i="9"/>
  <c r="AK79" i="9" s="1"/>
  <c r="AD79" i="9"/>
  <c r="AC79" i="9"/>
  <c r="AL79" i="9" s="1"/>
  <c r="AH78" i="9"/>
  <c r="AG78" i="9"/>
  <c r="AF78" i="9"/>
  <c r="AI78" i="9" s="1"/>
  <c r="AE78" i="9"/>
  <c r="AK78" i="9" s="1"/>
  <c r="AD78" i="9"/>
  <c r="AC78" i="9"/>
  <c r="AL78" i="9" s="1"/>
  <c r="AH77" i="9"/>
  <c r="AG77" i="9"/>
  <c r="AF77" i="9"/>
  <c r="AE77" i="9"/>
  <c r="AK77" i="9" s="1"/>
  <c r="AD77" i="9"/>
  <c r="AJ77" i="9" s="1"/>
  <c r="AC77" i="9"/>
  <c r="AH76" i="9"/>
  <c r="AG76" i="9"/>
  <c r="AF76" i="9"/>
  <c r="AE76" i="9"/>
  <c r="AK76" i="9" s="1"/>
  <c r="AD76" i="9"/>
  <c r="AC76" i="9"/>
  <c r="AL76" i="9" s="1"/>
  <c r="AH75" i="9"/>
  <c r="AG75" i="9"/>
  <c r="AF75" i="9"/>
  <c r="AE75" i="9"/>
  <c r="AD75" i="9"/>
  <c r="AJ75" i="9" s="1"/>
  <c r="AC75" i="9"/>
  <c r="AL75" i="9" s="1"/>
  <c r="AH74" i="9"/>
  <c r="AG74" i="9"/>
  <c r="AF74" i="9"/>
  <c r="AE74" i="9"/>
  <c r="AK74" i="9" s="1"/>
  <c r="AD74" i="9"/>
  <c r="AJ74" i="9" s="1"/>
  <c r="AC74" i="9"/>
  <c r="AI74" i="9" s="1"/>
  <c r="AH73" i="9"/>
  <c r="AG73" i="9"/>
  <c r="AF73" i="9"/>
  <c r="AE73" i="9"/>
  <c r="AK73" i="9" s="1"/>
  <c r="AD73" i="9"/>
  <c r="AJ73" i="9" s="1"/>
  <c r="AC73" i="9"/>
  <c r="AH72" i="9"/>
  <c r="AG72" i="9"/>
  <c r="AF72" i="9"/>
  <c r="AE72" i="9"/>
  <c r="AD72" i="9"/>
  <c r="AC72" i="9"/>
  <c r="AL72" i="9" s="1"/>
  <c r="AH71" i="9"/>
  <c r="AG71" i="9"/>
  <c r="AF71" i="9"/>
  <c r="AE71" i="9"/>
  <c r="AK71" i="9" s="1"/>
  <c r="AD71" i="9"/>
  <c r="AJ71" i="9" s="1"/>
  <c r="AC71" i="9"/>
  <c r="AL71" i="9" s="1"/>
  <c r="AH70" i="9"/>
  <c r="AG70" i="9"/>
  <c r="AF70" i="9"/>
  <c r="AE70" i="9"/>
  <c r="AD70" i="9"/>
  <c r="AC70" i="9"/>
  <c r="AI70" i="9" s="1"/>
  <c r="AH69" i="9"/>
  <c r="AG69" i="9"/>
  <c r="AF69" i="9"/>
  <c r="AE69" i="9"/>
  <c r="AK69" i="9" s="1"/>
  <c r="AD69" i="9"/>
  <c r="AC69" i="9"/>
  <c r="AH68" i="9"/>
  <c r="AG68" i="9"/>
  <c r="AF68" i="9"/>
  <c r="AE68" i="9"/>
  <c r="AK68" i="9" s="1"/>
  <c r="AD68" i="9"/>
  <c r="AC68" i="9"/>
  <c r="AL68" i="9" s="1"/>
  <c r="AH67" i="9"/>
  <c r="AG67" i="9"/>
  <c r="AF67" i="9"/>
  <c r="AE67" i="9"/>
  <c r="AD67" i="9"/>
  <c r="AJ67" i="9" s="1"/>
  <c r="AC67" i="9"/>
  <c r="AL67" i="9" s="1"/>
  <c r="AH66" i="9"/>
  <c r="AG66" i="9"/>
  <c r="AF66" i="9"/>
  <c r="AE66" i="9"/>
  <c r="AK66" i="9" s="1"/>
  <c r="AD66" i="9"/>
  <c r="AJ66" i="9" s="1"/>
  <c r="AC66" i="9"/>
  <c r="AI66" i="9" s="1"/>
  <c r="AH65" i="9"/>
  <c r="AG65" i="9"/>
  <c r="AF65" i="9"/>
  <c r="AE65" i="9"/>
  <c r="AK65" i="9" s="1"/>
  <c r="AD65" i="9"/>
  <c r="AJ65" i="9" s="1"/>
  <c r="AC65" i="9"/>
  <c r="AH64" i="9"/>
  <c r="AG64" i="9"/>
  <c r="AF64" i="9"/>
  <c r="AE64" i="9"/>
  <c r="AK64" i="9" s="1"/>
  <c r="AD64" i="9"/>
  <c r="AJ64" i="9" s="1"/>
  <c r="AC64" i="9"/>
  <c r="AL64" i="9" s="1"/>
  <c r="AH63" i="9"/>
  <c r="AG63" i="9"/>
  <c r="AF63" i="9"/>
  <c r="AE63" i="9"/>
  <c r="AD63" i="9"/>
  <c r="AJ63" i="9" s="1"/>
  <c r="AC63" i="9"/>
  <c r="AL63" i="9" s="1"/>
  <c r="AH62" i="9"/>
  <c r="AG62" i="9"/>
  <c r="AF62" i="9"/>
  <c r="AE62" i="9"/>
  <c r="AD62" i="9"/>
  <c r="AC62" i="9"/>
  <c r="AL62" i="9" s="1"/>
  <c r="AH61" i="9"/>
  <c r="AG61" i="9"/>
  <c r="AF61" i="9"/>
  <c r="AE61" i="9"/>
  <c r="AK61" i="9" s="1"/>
  <c r="AD61" i="9"/>
  <c r="AJ61" i="9" s="1"/>
  <c r="AC61" i="9"/>
  <c r="AH60" i="9"/>
  <c r="AG60" i="9"/>
  <c r="AF60" i="9"/>
  <c r="AE60" i="9"/>
  <c r="AD60" i="9"/>
  <c r="AC60" i="9"/>
  <c r="AL60" i="9" s="1"/>
  <c r="AH59" i="9"/>
  <c r="AG59" i="9"/>
  <c r="AF59" i="9"/>
  <c r="AE59" i="9"/>
  <c r="AD59" i="9"/>
  <c r="AC59" i="9"/>
  <c r="AL59" i="9" s="1"/>
  <c r="AH58" i="9"/>
  <c r="AG58" i="9"/>
  <c r="AF58" i="9"/>
  <c r="AE58" i="9"/>
  <c r="AD58" i="9"/>
  <c r="AC58" i="9"/>
  <c r="AL58" i="9" s="1"/>
  <c r="AH57" i="9"/>
  <c r="AG57" i="9"/>
  <c r="AF57" i="9"/>
  <c r="AE57" i="9"/>
  <c r="AK57" i="9" s="1"/>
  <c r="AD57" i="9"/>
  <c r="AJ57" i="9" s="1"/>
  <c r="AC57" i="9"/>
  <c r="AH56" i="9"/>
  <c r="AG56" i="9"/>
  <c r="AF56" i="9"/>
  <c r="AE56" i="9"/>
  <c r="AK56" i="9" s="1"/>
  <c r="AD56" i="9"/>
  <c r="AC56" i="9"/>
  <c r="AL56" i="9" s="1"/>
  <c r="AH55" i="9"/>
  <c r="AG55" i="9"/>
  <c r="AF55" i="9"/>
  <c r="AE55" i="9"/>
  <c r="AK55" i="9" s="1"/>
  <c r="AD55" i="9"/>
  <c r="AJ55" i="9" s="1"/>
  <c r="AC55" i="9"/>
  <c r="AL55" i="9" s="1"/>
  <c r="AH54" i="9"/>
  <c r="AG54" i="9"/>
  <c r="AF54" i="9"/>
  <c r="AE54" i="9"/>
  <c r="AD54" i="9"/>
  <c r="AC54" i="9"/>
  <c r="AI54" i="9" s="1"/>
  <c r="AH53" i="9"/>
  <c r="AG53" i="9"/>
  <c r="AF53" i="9"/>
  <c r="AE53" i="9"/>
  <c r="AK53" i="9" s="1"/>
  <c r="AD53" i="9"/>
  <c r="AC53" i="9"/>
  <c r="AH52" i="9"/>
  <c r="AG52" i="9"/>
  <c r="AF52" i="9"/>
  <c r="AE52" i="9"/>
  <c r="AK52" i="9" s="1"/>
  <c r="AD52" i="9"/>
  <c r="AC52" i="9"/>
  <c r="AL52" i="9" s="1"/>
  <c r="AH51" i="9"/>
  <c r="AG51" i="9"/>
  <c r="AF51" i="9"/>
  <c r="AE51" i="9"/>
  <c r="AK51" i="9" s="1"/>
  <c r="AD51" i="9"/>
  <c r="AJ51" i="9" s="1"/>
  <c r="AC51" i="9"/>
  <c r="AL51" i="9" s="1"/>
  <c r="AH50" i="9"/>
  <c r="AG50" i="9"/>
  <c r="AF50" i="9"/>
  <c r="AE50" i="9"/>
  <c r="AD50" i="9"/>
  <c r="AC50" i="9"/>
  <c r="AL50" i="9" s="1"/>
  <c r="AH49" i="9"/>
  <c r="AG49" i="9"/>
  <c r="AF49" i="9"/>
  <c r="AE49" i="9"/>
  <c r="AD49" i="9"/>
  <c r="AC49" i="9"/>
  <c r="AH48" i="9"/>
  <c r="AG48" i="9"/>
  <c r="AF48" i="9"/>
  <c r="AE48" i="9"/>
  <c r="AD48" i="9"/>
  <c r="AJ48" i="9" s="1"/>
  <c r="AC48" i="9"/>
  <c r="AL48" i="9" s="1"/>
  <c r="AH47" i="9"/>
  <c r="AG47" i="9"/>
  <c r="AF47" i="9"/>
  <c r="AE47" i="9"/>
  <c r="AK47" i="9" s="1"/>
  <c r="AD47" i="9"/>
  <c r="AJ47" i="9" s="1"/>
  <c r="AC47" i="9"/>
  <c r="AL47" i="9" s="1"/>
  <c r="AH46" i="9"/>
  <c r="AG46" i="9"/>
  <c r="AF46" i="9"/>
  <c r="AE46" i="9"/>
  <c r="AD46" i="9"/>
  <c r="AC46" i="9"/>
  <c r="AL46" i="9" s="1"/>
  <c r="AH45" i="9"/>
  <c r="AG45" i="9"/>
  <c r="AF45" i="9"/>
  <c r="AE45" i="9"/>
  <c r="AK45" i="9" s="1"/>
  <c r="AD45" i="9"/>
  <c r="AC45" i="9"/>
  <c r="AH44" i="9"/>
  <c r="AG44" i="9"/>
  <c r="AF44" i="9"/>
  <c r="AE44" i="9"/>
  <c r="AK44" i="9" s="1"/>
  <c r="AD44" i="9"/>
  <c r="AJ44" i="9" s="1"/>
  <c r="AC44" i="9"/>
  <c r="AL44" i="9" s="1"/>
  <c r="AH43" i="9"/>
  <c r="AG43" i="9"/>
  <c r="AF43" i="9"/>
  <c r="AE43" i="9"/>
  <c r="AD43" i="9"/>
  <c r="AJ43" i="9" s="1"/>
  <c r="AC43" i="9"/>
  <c r="AL43" i="9" s="1"/>
  <c r="AL42" i="9"/>
  <c r="AH42" i="9"/>
  <c r="AG42" i="9"/>
  <c r="AF42" i="9"/>
  <c r="AE42" i="9"/>
  <c r="AD42" i="9"/>
  <c r="AJ42" i="9" s="1"/>
  <c r="AC42" i="9"/>
  <c r="AI42" i="9" s="1"/>
  <c r="AH41" i="9"/>
  <c r="AG41" i="9"/>
  <c r="AF41" i="9"/>
  <c r="AE41" i="9"/>
  <c r="AD41" i="9"/>
  <c r="AC41" i="9"/>
  <c r="AH40" i="9"/>
  <c r="AG40" i="9"/>
  <c r="AF40" i="9"/>
  <c r="AE40" i="9"/>
  <c r="AD40" i="9"/>
  <c r="AJ40" i="9" s="1"/>
  <c r="AC40" i="9"/>
  <c r="AL40" i="9" s="1"/>
  <c r="AH39" i="9"/>
  <c r="AG39" i="9"/>
  <c r="AF39" i="9"/>
  <c r="AE39" i="9"/>
  <c r="AD39" i="9"/>
  <c r="AC39" i="9"/>
  <c r="AL39" i="9" s="1"/>
  <c r="AH38" i="9"/>
  <c r="AG38" i="9"/>
  <c r="AF38" i="9"/>
  <c r="AE38" i="9"/>
  <c r="AD38" i="9"/>
  <c r="AC38" i="9"/>
  <c r="AH37" i="9"/>
  <c r="AG37" i="9"/>
  <c r="AF37" i="9"/>
  <c r="AE37" i="9"/>
  <c r="AK37" i="9" s="1"/>
  <c r="AD37" i="9"/>
  <c r="AJ37" i="9" s="1"/>
  <c r="AC37" i="9"/>
  <c r="AH36" i="9"/>
  <c r="AG36" i="9"/>
  <c r="AF36" i="9"/>
  <c r="AE36" i="9"/>
  <c r="AK36" i="9" s="1"/>
  <c r="AD36" i="9"/>
  <c r="AC36" i="9"/>
  <c r="AL36" i="9" s="1"/>
  <c r="AH35" i="9"/>
  <c r="AG35" i="9"/>
  <c r="AF35" i="9"/>
  <c r="AE35" i="9"/>
  <c r="AK35" i="9" s="1"/>
  <c r="AD35" i="9"/>
  <c r="AJ35" i="9" s="1"/>
  <c r="AC35" i="9"/>
  <c r="AL35" i="9" s="1"/>
  <c r="AL34" i="9"/>
  <c r="AH34" i="9"/>
  <c r="AG34" i="9"/>
  <c r="AF34" i="9"/>
  <c r="AE34" i="9"/>
  <c r="AD34" i="9"/>
  <c r="AC34" i="9"/>
  <c r="AH33" i="9"/>
  <c r="AG33" i="9"/>
  <c r="AF33" i="9"/>
  <c r="AE33" i="9"/>
  <c r="AD33" i="9"/>
  <c r="AC33" i="9"/>
  <c r="AH32" i="9"/>
  <c r="AG32" i="9"/>
  <c r="AF32" i="9"/>
  <c r="AE32" i="9"/>
  <c r="AK32" i="9" s="1"/>
  <c r="AD32" i="9"/>
  <c r="AJ32" i="9" s="1"/>
  <c r="AC32" i="9"/>
  <c r="AL32" i="9" s="1"/>
  <c r="AJ31" i="9"/>
  <c r="AH31" i="9"/>
  <c r="AG31" i="9"/>
  <c r="AF31" i="9"/>
  <c r="AE31" i="9"/>
  <c r="AK31" i="9" s="1"/>
  <c r="AD31" i="9"/>
  <c r="AC31" i="9"/>
  <c r="AL31" i="9" s="1"/>
  <c r="AH30" i="9"/>
  <c r="AG30" i="9"/>
  <c r="AF30" i="9"/>
  <c r="AE30" i="9"/>
  <c r="AK30" i="9" s="1"/>
  <c r="AD30" i="9"/>
  <c r="AJ30" i="9" s="1"/>
  <c r="AC30" i="9"/>
  <c r="AI30" i="9" s="1"/>
  <c r="AH29" i="9"/>
  <c r="AG29" i="9"/>
  <c r="AF29" i="9"/>
  <c r="AE29" i="9"/>
  <c r="AK29" i="9" s="1"/>
  <c r="AD29" i="9"/>
  <c r="AJ29" i="9" s="1"/>
  <c r="AC29" i="9"/>
  <c r="AH28" i="9"/>
  <c r="AG28" i="9"/>
  <c r="AF28" i="9"/>
  <c r="AE28" i="9"/>
  <c r="AK28" i="9" s="1"/>
  <c r="AD28" i="9"/>
  <c r="AJ28" i="9" s="1"/>
  <c r="AC28" i="9"/>
  <c r="AL28" i="9" s="1"/>
  <c r="AH27" i="9"/>
  <c r="AG27" i="9"/>
  <c r="AF27" i="9"/>
  <c r="AE27" i="9"/>
  <c r="AD27" i="9"/>
  <c r="AC27" i="9"/>
  <c r="AL27" i="9" s="1"/>
  <c r="AH26" i="9"/>
  <c r="AG26" i="9"/>
  <c r="AF26" i="9"/>
  <c r="AI26" i="9" s="1"/>
  <c r="AE26" i="9"/>
  <c r="AD26" i="9"/>
  <c r="AJ26" i="9" s="1"/>
  <c r="AC26" i="9"/>
  <c r="AL26" i="9" s="1"/>
  <c r="AH25" i="9"/>
  <c r="AG25" i="9"/>
  <c r="AF25" i="9"/>
  <c r="AE25" i="9"/>
  <c r="AD25" i="9"/>
  <c r="AC25" i="9"/>
  <c r="AI25" i="9" s="1"/>
  <c r="AH24" i="9"/>
  <c r="AG24" i="9"/>
  <c r="AF24" i="9"/>
  <c r="AE24" i="9"/>
  <c r="AK24" i="9" s="1"/>
  <c r="AD24" i="9"/>
  <c r="AJ24" i="9" s="1"/>
  <c r="AC24" i="9"/>
  <c r="AL24" i="9" s="1"/>
  <c r="AH23" i="9"/>
  <c r="AG23" i="9"/>
  <c r="AF23" i="9"/>
  <c r="AE23" i="9"/>
  <c r="AD23" i="9"/>
  <c r="AC23" i="9"/>
  <c r="AL23" i="9" s="1"/>
  <c r="AH22" i="9"/>
  <c r="AG22" i="9"/>
  <c r="AF22" i="9"/>
  <c r="AE22" i="9"/>
  <c r="AD22" i="9"/>
  <c r="AC22" i="9"/>
  <c r="AH21" i="9"/>
  <c r="AG21" i="9"/>
  <c r="AF21" i="9"/>
  <c r="AE21" i="9"/>
  <c r="AD21" i="9"/>
  <c r="AC21" i="9"/>
  <c r="AH20" i="9"/>
  <c r="AG20" i="9"/>
  <c r="AF20" i="9"/>
  <c r="AE20" i="9"/>
  <c r="AK20" i="9" s="1"/>
  <c r="AD20" i="9"/>
  <c r="AJ20" i="9" s="1"/>
  <c r="AC20" i="9"/>
  <c r="AL20" i="9" s="1"/>
  <c r="AJ19" i="9"/>
  <c r="AH19" i="9"/>
  <c r="AG19" i="9"/>
  <c r="AF19" i="9"/>
  <c r="AE19" i="9"/>
  <c r="AD19" i="9"/>
  <c r="AC19" i="9"/>
  <c r="AL19" i="9" s="1"/>
  <c r="AH18" i="9"/>
  <c r="AG18" i="9"/>
  <c r="AF18" i="9"/>
  <c r="AE18" i="9"/>
  <c r="AD18" i="9"/>
  <c r="AC18" i="9"/>
  <c r="AL18" i="9" s="1"/>
  <c r="AH17" i="9"/>
  <c r="AG17" i="9"/>
  <c r="AF17" i="9"/>
  <c r="AE17" i="9"/>
  <c r="AD17" i="9"/>
  <c r="AC17" i="9"/>
  <c r="AH16" i="9"/>
  <c r="AG16" i="9"/>
  <c r="AF16" i="9"/>
  <c r="AE16" i="9"/>
  <c r="AD16" i="9"/>
  <c r="AJ16" i="9" s="1"/>
  <c r="AC16" i="9"/>
  <c r="AL16" i="9" s="1"/>
  <c r="AH15" i="9"/>
  <c r="AG15" i="9"/>
  <c r="AF15" i="9"/>
  <c r="AE15" i="9"/>
  <c r="AK15" i="9" s="1"/>
  <c r="AD15" i="9"/>
  <c r="AJ15" i="9" s="1"/>
  <c r="AC15" i="9"/>
  <c r="AL15" i="9" s="1"/>
  <c r="AH14" i="9"/>
  <c r="AG14" i="9"/>
  <c r="AF14" i="9"/>
  <c r="AE14" i="9"/>
  <c r="AK14" i="9" s="1"/>
  <c r="AD14" i="9"/>
  <c r="AJ14" i="9" s="1"/>
  <c r="AC14" i="9"/>
  <c r="AI14" i="9" s="1"/>
  <c r="AH13" i="9"/>
  <c r="AG13" i="9"/>
  <c r="AF13" i="9"/>
  <c r="AE13" i="9"/>
  <c r="AK13" i="9" s="1"/>
  <c r="AD13" i="9"/>
  <c r="AC13" i="9"/>
  <c r="AH12" i="9"/>
  <c r="AG12" i="9"/>
  <c r="AF12" i="9"/>
  <c r="AE12" i="9"/>
  <c r="AD12" i="9"/>
  <c r="AC12" i="9"/>
  <c r="AL12" i="9" s="1"/>
  <c r="AH11" i="9"/>
  <c r="AG11" i="9"/>
  <c r="AF11" i="9"/>
  <c r="AE11" i="9"/>
  <c r="AD11" i="9"/>
  <c r="AJ11" i="9" s="1"/>
  <c r="AC11" i="9"/>
  <c r="AL11" i="9" s="1"/>
  <c r="AH10" i="9"/>
  <c r="AG10" i="9"/>
  <c r="AF10" i="9"/>
  <c r="AE10" i="9"/>
  <c r="AK10" i="9" s="1"/>
  <c r="AD10" i="9"/>
  <c r="AJ10" i="9" s="1"/>
  <c r="AC10" i="9"/>
  <c r="AL10" i="9" s="1"/>
  <c r="AH9" i="9"/>
  <c r="AG9" i="9"/>
  <c r="AF9" i="9"/>
  <c r="AE9" i="9"/>
  <c r="AK9" i="9" s="1"/>
  <c r="AD9" i="9"/>
  <c r="AJ9" i="9" s="1"/>
  <c r="AC9" i="9"/>
  <c r="AH8" i="9"/>
  <c r="AG8" i="9"/>
  <c r="AF8" i="9"/>
  <c r="AE8" i="9"/>
  <c r="AD8" i="9"/>
  <c r="AJ8" i="9" s="1"/>
  <c r="AC8" i="9"/>
  <c r="AL8" i="9" s="1"/>
  <c r="AH7" i="9"/>
  <c r="AG7" i="9"/>
  <c r="AF7" i="9"/>
  <c r="AE7" i="9"/>
  <c r="AD7" i="9"/>
  <c r="AJ7" i="9" s="1"/>
  <c r="AC7" i="9"/>
  <c r="AL7" i="9" s="1"/>
  <c r="AH6" i="9"/>
  <c r="AG6" i="9"/>
  <c r="AF6" i="9"/>
  <c r="AE6" i="9"/>
  <c r="AK6" i="9" s="1"/>
  <c r="AD6" i="9"/>
  <c r="AJ6" i="9" s="1"/>
  <c r="AC6" i="9"/>
  <c r="AH5" i="9"/>
  <c r="AG5" i="9"/>
  <c r="AF5" i="9"/>
  <c r="AE5" i="9"/>
  <c r="AK5" i="9" s="1"/>
  <c r="AD5" i="9"/>
  <c r="AC5" i="9"/>
  <c r="AH4" i="9"/>
  <c r="AG4" i="9"/>
  <c r="AF4" i="9"/>
  <c r="AE4" i="9"/>
  <c r="AD4" i="9"/>
  <c r="AJ4" i="9" s="1"/>
  <c r="AC4" i="9"/>
  <c r="AL4" i="9" s="1"/>
  <c r="AH3" i="9"/>
  <c r="AG3" i="9"/>
  <c r="AF3" i="9"/>
  <c r="AE3" i="9"/>
  <c r="AD3" i="9"/>
  <c r="AJ3" i="9" s="1"/>
  <c r="AC3" i="9"/>
  <c r="AL3" i="9" s="1"/>
  <c r="AH2" i="9"/>
  <c r="AG2" i="9"/>
  <c r="AF2" i="9"/>
  <c r="AE2" i="9"/>
  <c r="AD2" i="9"/>
  <c r="AC2" i="9"/>
  <c r="AL2" i="9" s="1"/>
  <c r="AH1402" i="8"/>
  <c r="AG1402" i="8"/>
  <c r="AF1402" i="8"/>
  <c r="AE1402" i="8"/>
  <c r="AK1402" i="8" s="1"/>
  <c r="AD1402" i="8"/>
  <c r="AC1402" i="8"/>
  <c r="AH1401" i="8"/>
  <c r="AG1401" i="8"/>
  <c r="AF1401" i="8"/>
  <c r="AE1401" i="8"/>
  <c r="AD1401" i="8"/>
  <c r="AC1401" i="8"/>
  <c r="AL1401" i="8" s="1"/>
  <c r="AH1400" i="8"/>
  <c r="AG1400" i="8"/>
  <c r="AF1400" i="8"/>
  <c r="AE1400" i="8"/>
  <c r="AK1400" i="8" s="1"/>
  <c r="AD1400" i="8"/>
  <c r="AC1400" i="8"/>
  <c r="AH1399" i="8"/>
  <c r="AG1399" i="8"/>
  <c r="AF1399" i="8"/>
  <c r="AE1399" i="8"/>
  <c r="AD1399" i="8"/>
  <c r="AJ1399" i="8" s="1"/>
  <c r="AC1399" i="8"/>
  <c r="AL1399" i="8" s="1"/>
  <c r="AH1398" i="8"/>
  <c r="AG1398" i="8"/>
  <c r="AF1398" i="8"/>
  <c r="AE1398" i="8"/>
  <c r="AD1398" i="8"/>
  <c r="AC1398" i="8"/>
  <c r="AL1398" i="8" s="1"/>
  <c r="AH1397" i="8"/>
  <c r="AG1397" i="8"/>
  <c r="AF1397" i="8"/>
  <c r="AE1397" i="8"/>
  <c r="AD1397" i="8"/>
  <c r="AC1397" i="8"/>
  <c r="AL1397" i="8" s="1"/>
  <c r="AH1396" i="8"/>
  <c r="AG1396" i="8"/>
  <c r="AF1396" i="8"/>
  <c r="AE1396" i="8"/>
  <c r="AD1396" i="8"/>
  <c r="AC1396" i="8"/>
  <c r="AH1395" i="8"/>
  <c r="AK1395" i="8" s="1"/>
  <c r="AG1395" i="8"/>
  <c r="AF1395" i="8"/>
  <c r="AE1395" i="8"/>
  <c r="AD1395" i="8"/>
  <c r="AJ1395" i="8" s="1"/>
  <c r="AC1395" i="8"/>
  <c r="AI1395" i="8" s="1"/>
  <c r="AH1394" i="8"/>
  <c r="AG1394" i="8"/>
  <c r="AJ1394" i="8" s="1"/>
  <c r="AF1394" i="8"/>
  <c r="AE1394" i="8"/>
  <c r="AK1394" i="8" s="1"/>
  <c r="AD1394" i="8"/>
  <c r="AC1394" i="8"/>
  <c r="AL1394" i="8" s="1"/>
  <c r="AH1393" i="8"/>
  <c r="AG1393" i="8"/>
  <c r="AF1393" i="8"/>
  <c r="AI1393" i="8" s="1"/>
  <c r="AM1393" i="8" s="1"/>
  <c r="AE1393" i="8"/>
  <c r="AK1393" i="8" s="1"/>
  <c r="AD1393" i="8"/>
  <c r="AJ1393" i="8" s="1"/>
  <c r="AC1393" i="8"/>
  <c r="AL1393" i="8" s="1"/>
  <c r="AH1392" i="8"/>
  <c r="AG1392" i="8"/>
  <c r="AF1392" i="8"/>
  <c r="AE1392" i="8"/>
  <c r="AD1392" i="8"/>
  <c r="AC1392" i="8"/>
  <c r="AI1392" i="8" s="1"/>
  <c r="AH1391" i="8"/>
  <c r="AG1391" i="8"/>
  <c r="AF1391" i="8"/>
  <c r="AE1391" i="8"/>
  <c r="AD1391" i="8"/>
  <c r="AC1391" i="8"/>
  <c r="AH1390" i="8"/>
  <c r="AG1390" i="8"/>
  <c r="AF1390" i="8"/>
  <c r="AE1390" i="8"/>
  <c r="AD1390" i="8"/>
  <c r="AC1390" i="8"/>
  <c r="AL1390" i="8" s="1"/>
  <c r="AH1389" i="8"/>
  <c r="AG1389" i="8"/>
  <c r="AF1389" i="8"/>
  <c r="AE1389" i="8"/>
  <c r="AD1389" i="8"/>
  <c r="AC1389" i="8"/>
  <c r="AL1389" i="8" s="1"/>
  <c r="AH1388" i="8"/>
  <c r="AG1388" i="8"/>
  <c r="AF1388" i="8"/>
  <c r="AE1388" i="8"/>
  <c r="AD1388" i="8"/>
  <c r="AC1388" i="8"/>
  <c r="AL1388" i="8" s="1"/>
  <c r="AH1387" i="8"/>
  <c r="AG1387" i="8"/>
  <c r="AF1387" i="8"/>
  <c r="AE1387" i="8"/>
  <c r="AD1387" i="8"/>
  <c r="AC1387" i="8"/>
  <c r="AL1387" i="8" s="1"/>
  <c r="AH1386" i="8"/>
  <c r="AG1386" i="8"/>
  <c r="AF1386" i="8"/>
  <c r="AE1386" i="8"/>
  <c r="AK1386" i="8" s="1"/>
  <c r="AD1386" i="8"/>
  <c r="AC1386" i="8"/>
  <c r="AL1386" i="8" s="1"/>
  <c r="AH1385" i="8"/>
  <c r="AG1385" i="8"/>
  <c r="AF1385" i="8"/>
  <c r="AE1385" i="8"/>
  <c r="AD1385" i="8"/>
  <c r="AC1385" i="8"/>
  <c r="AL1385" i="8" s="1"/>
  <c r="AH1384" i="8"/>
  <c r="AG1384" i="8"/>
  <c r="AF1384" i="8"/>
  <c r="AE1384" i="8"/>
  <c r="AD1384" i="8"/>
  <c r="AC1384" i="8"/>
  <c r="AL1384" i="8" s="1"/>
  <c r="AH1383" i="8"/>
  <c r="AG1383" i="8"/>
  <c r="AF1383" i="8"/>
  <c r="AE1383" i="8"/>
  <c r="AD1383" i="8"/>
  <c r="AC1383" i="8"/>
  <c r="AI1383" i="8" s="1"/>
  <c r="AH1382" i="8"/>
  <c r="AG1382" i="8"/>
  <c r="AF1382" i="8"/>
  <c r="AE1382" i="8"/>
  <c r="AK1382" i="8" s="1"/>
  <c r="AD1382" i="8"/>
  <c r="AC1382" i="8"/>
  <c r="AL1382" i="8" s="1"/>
  <c r="AH1381" i="8"/>
  <c r="AG1381" i="8"/>
  <c r="AF1381" i="8"/>
  <c r="AE1381" i="8"/>
  <c r="AD1381" i="8"/>
  <c r="AC1381" i="8"/>
  <c r="AL1381" i="8" s="1"/>
  <c r="AL1380" i="8"/>
  <c r="AH1380" i="8"/>
  <c r="AG1380" i="8"/>
  <c r="AF1380" i="8"/>
  <c r="AE1380" i="8"/>
  <c r="AK1380" i="8" s="1"/>
  <c r="AD1380" i="8"/>
  <c r="AC1380" i="8"/>
  <c r="AH1379" i="8"/>
  <c r="AG1379" i="8"/>
  <c r="AF1379" i="8"/>
  <c r="AE1379" i="8"/>
  <c r="AD1379" i="8"/>
  <c r="AJ1379" i="8" s="1"/>
  <c r="AC1379" i="8"/>
  <c r="AI1379" i="8" s="1"/>
  <c r="AH1378" i="8"/>
  <c r="AG1378" i="8"/>
  <c r="AF1378" i="8"/>
  <c r="AE1378" i="8"/>
  <c r="AK1378" i="8" s="1"/>
  <c r="AD1378" i="8"/>
  <c r="AC1378" i="8"/>
  <c r="AL1378" i="8" s="1"/>
  <c r="AH1377" i="8"/>
  <c r="AG1377" i="8"/>
  <c r="AF1377" i="8"/>
  <c r="AE1377" i="8"/>
  <c r="AD1377" i="8"/>
  <c r="AC1377" i="8"/>
  <c r="AL1377" i="8" s="1"/>
  <c r="AH1376" i="8"/>
  <c r="AG1376" i="8"/>
  <c r="AF1376" i="8"/>
  <c r="AE1376" i="8"/>
  <c r="AK1376" i="8" s="1"/>
  <c r="AD1376" i="8"/>
  <c r="AC1376" i="8"/>
  <c r="AL1376" i="8" s="1"/>
  <c r="AL1375" i="8"/>
  <c r="AH1375" i="8"/>
  <c r="AG1375" i="8"/>
  <c r="AF1375" i="8"/>
  <c r="AE1375" i="8"/>
  <c r="AD1375" i="8"/>
  <c r="AJ1375" i="8" s="1"/>
  <c r="AC1375" i="8"/>
  <c r="AH1374" i="8"/>
  <c r="AG1374" i="8"/>
  <c r="AJ1374" i="8" s="1"/>
  <c r="AF1374" i="8"/>
  <c r="AE1374" i="8"/>
  <c r="AD1374" i="8"/>
  <c r="AC1374" i="8"/>
  <c r="AL1374" i="8" s="1"/>
  <c r="AH1373" i="8"/>
  <c r="AG1373" i="8"/>
  <c r="AF1373" i="8"/>
  <c r="AI1373" i="8" s="1"/>
  <c r="AE1373" i="8"/>
  <c r="AD1373" i="8"/>
  <c r="AJ1373" i="8" s="1"/>
  <c r="AC1373" i="8"/>
  <c r="AL1373" i="8" s="1"/>
  <c r="AH1372" i="8"/>
  <c r="AG1372" i="8"/>
  <c r="AF1372" i="8"/>
  <c r="AE1372" i="8"/>
  <c r="AD1372" i="8"/>
  <c r="AC1372" i="8"/>
  <c r="AI1372" i="8" s="1"/>
  <c r="AH1371" i="8"/>
  <c r="AG1371" i="8"/>
  <c r="AF1371" i="8"/>
  <c r="AE1371" i="8"/>
  <c r="AD1371" i="8"/>
  <c r="AC1371" i="8"/>
  <c r="AH1370" i="8"/>
  <c r="AG1370" i="8"/>
  <c r="AF1370" i="8"/>
  <c r="AE1370" i="8"/>
  <c r="AD1370" i="8"/>
  <c r="AC1370" i="8"/>
  <c r="AL1370" i="8" s="1"/>
  <c r="AH1369" i="8"/>
  <c r="AG1369" i="8"/>
  <c r="AF1369" i="8"/>
  <c r="AE1369" i="8"/>
  <c r="AD1369" i="8"/>
  <c r="AJ1369" i="8" s="1"/>
  <c r="AC1369" i="8"/>
  <c r="AL1369" i="8" s="1"/>
  <c r="AH1368" i="8"/>
  <c r="AG1368" i="8"/>
  <c r="AF1368" i="8"/>
  <c r="AE1368" i="8"/>
  <c r="AD1368" i="8"/>
  <c r="AC1368" i="8"/>
  <c r="AL1368" i="8" s="1"/>
  <c r="AH1367" i="8"/>
  <c r="AG1367" i="8"/>
  <c r="AF1367" i="8"/>
  <c r="AE1367" i="8"/>
  <c r="AD1367" i="8"/>
  <c r="AJ1367" i="8" s="1"/>
  <c r="AC1367" i="8"/>
  <c r="AL1367" i="8" s="1"/>
  <c r="AH1366" i="8"/>
  <c r="AG1366" i="8"/>
  <c r="AJ1366" i="8" s="1"/>
  <c r="AF1366" i="8"/>
  <c r="AE1366" i="8"/>
  <c r="AD1366" i="8"/>
  <c r="AC1366" i="8"/>
  <c r="AH1365" i="8"/>
  <c r="AG1365" i="8"/>
  <c r="AF1365" i="8"/>
  <c r="AE1365" i="8"/>
  <c r="AD1365" i="8"/>
  <c r="AJ1365" i="8" s="1"/>
  <c r="AC1365" i="8"/>
  <c r="AL1365" i="8" s="1"/>
  <c r="AH1364" i="8"/>
  <c r="AG1364" i="8"/>
  <c r="AF1364" i="8"/>
  <c r="AE1364" i="8"/>
  <c r="AD1364" i="8"/>
  <c r="AC1364" i="8"/>
  <c r="AL1364" i="8" s="1"/>
  <c r="AH1363" i="8"/>
  <c r="AG1363" i="8"/>
  <c r="AF1363" i="8"/>
  <c r="AE1363" i="8"/>
  <c r="AD1363" i="8"/>
  <c r="AJ1363" i="8" s="1"/>
  <c r="AC1363" i="8"/>
  <c r="AH1362" i="8"/>
  <c r="AG1362" i="8"/>
  <c r="AJ1362" i="8" s="1"/>
  <c r="AF1362" i="8"/>
  <c r="AE1362" i="8"/>
  <c r="AD1362" i="8"/>
  <c r="AC1362" i="8"/>
  <c r="AH1361" i="8"/>
  <c r="AG1361" i="8"/>
  <c r="AF1361" i="8"/>
  <c r="AE1361" i="8"/>
  <c r="AD1361" i="8"/>
  <c r="AJ1361" i="8" s="1"/>
  <c r="AC1361" i="8"/>
  <c r="AL1361" i="8" s="1"/>
  <c r="AH1360" i="8"/>
  <c r="AG1360" i="8"/>
  <c r="AF1360" i="8"/>
  <c r="AE1360" i="8"/>
  <c r="AD1360" i="8"/>
  <c r="AC1360" i="8"/>
  <c r="AL1360" i="8" s="1"/>
  <c r="AH1359" i="8"/>
  <c r="AG1359" i="8"/>
  <c r="AF1359" i="8"/>
  <c r="AE1359" i="8"/>
  <c r="AK1359" i="8" s="1"/>
  <c r="AD1359" i="8"/>
  <c r="AJ1359" i="8" s="1"/>
  <c r="AC1359" i="8"/>
  <c r="AH1358" i="8"/>
  <c r="AG1358" i="8"/>
  <c r="AJ1358" i="8" s="1"/>
  <c r="AF1358" i="8"/>
  <c r="AE1358" i="8"/>
  <c r="AD1358" i="8"/>
  <c r="AC1358" i="8"/>
  <c r="AH1357" i="8"/>
  <c r="AG1357" i="8"/>
  <c r="AF1357" i="8"/>
  <c r="AE1357" i="8"/>
  <c r="AD1357" i="8"/>
  <c r="AJ1357" i="8" s="1"/>
  <c r="AC1357" i="8"/>
  <c r="AL1357" i="8" s="1"/>
  <c r="AH1356" i="8"/>
  <c r="AG1356" i="8"/>
  <c r="AF1356" i="8"/>
  <c r="AE1356" i="8"/>
  <c r="AD1356" i="8"/>
  <c r="AC1356" i="8"/>
  <c r="AL1356" i="8" s="1"/>
  <c r="AH1355" i="8"/>
  <c r="AG1355" i="8"/>
  <c r="AF1355" i="8"/>
  <c r="AE1355" i="8"/>
  <c r="AK1355" i="8" s="1"/>
  <c r="AD1355" i="8"/>
  <c r="AC1355" i="8"/>
  <c r="AL1355" i="8" s="1"/>
  <c r="AH1354" i="8"/>
  <c r="AG1354" i="8"/>
  <c r="AF1354" i="8"/>
  <c r="AE1354" i="8"/>
  <c r="AD1354" i="8"/>
  <c r="AC1354" i="8"/>
  <c r="AH1353" i="8"/>
  <c r="AG1353" i="8"/>
  <c r="AF1353" i="8"/>
  <c r="AE1353" i="8"/>
  <c r="AD1353" i="8"/>
  <c r="AC1353" i="8"/>
  <c r="AL1353" i="8" s="1"/>
  <c r="AH1352" i="8"/>
  <c r="AG1352" i="8"/>
  <c r="AF1352" i="8"/>
  <c r="AE1352" i="8"/>
  <c r="AD1352" i="8"/>
  <c r="AJ1352" i="8" s="1"/>
  <c r="AC1352" i="8"/>
  <c r="AL1352" i="8" s="1"/>
  <c r="AH1351" i="8"/>
  <c r="AG1351" i="8"/>
  <c r="AF1351" i="8"/>
  <c r="AE1351" i="8"/>
  <c r="AD1351" i="8"/>
  <c r="AC1351" i="8"/>
  <c r="AH1350" i="8"/>
  <c r="AG1350" i="8"/>
  <c r="AF1350" i="8"/>
  <c r="AE1350" i="8"/>
  <c r="AD1350" i="8"/>
  <c r="AC1350" i="8"/>
  <c r="AH1349" i="8"/>
  <c r="AG1349" i="8"/>
  <c r="AF1349" i="8"/>
  <c r="AI1349" i="8" s="1"/>
  <c r="AM1349" i="8" s="1"/>
  <c r="AE1349" i="8"/>
  <c r="AD1349" i="8"/>
  <c r="AC1349" i="8"/>
  <c r="AL1349" i="8" s="1"/>
  <c r="AL1348" i="8"/>
  <c r="AH1348" i="8"/>
  <c r="AG1348" i="8"/>
  <c r="AF1348" i="8"/>
  <c r="AI1348" i="8" s="1"/>
  <c r="AE1348" i="8"/>
  <c r="AD1348" i="8"/>
  <c r="AJ1348" i="8" s="1"/>
  <c r="AC1348" i="8"/>
  <c r="AH1347" i="8"/>
  <c r="AG1347" i="8"/>
  <c r="AF1347" i="8"/>
  <c r="AE1347" i="8"/>
  <c r="AD1347" i="8"/>
  <c r="AC1347" i="8"/>
  <c r="AL1347" i="8" s="1"/>
  <c r="AH1346" i="8"/>
  <c r="AG1346" i="8"/>
  <c r="AJ1346" i="8" s="1"/>
  <c r="AF1346" i="8"/>
  <c r="AE1346" i="8"/>
  <c r="AK1346" i="8" s="1"/>
  <c r="AD1346" i="8"/>
  <c r="AC1346" i="8"/>
  <c r="AH1345" i="8"/>
  <c r="AG1345" i="8"/>
  <c r="AF1345" i="8"/>
  <c r="AE1345" i="8"/>
  <c r="AD1345" i="8"/>
  <c r="AJ1345" i="8" s="1"/>
  <c r="AC1345" i="8"/>
  <c r="AL1345" i="8" s="1"/>
  <c r="AH1344" i="8"/>
  <c r="AG1344" i="8"/>
  <c r="AF1344" i="8"/>
  <c r="AE1344" i="8"/>
  <c r="AD1344" i="8"/>
  <c r="AC1344" i="8"/>
  <c r="AH1343" i="8"/>
  <c r="AG1343" i="8"/>
  <c r="AF1343" i="8"/>
  <c r="AE1343" i="8"/>
  <c r="AD1343" i="8"/>
  <c r="AJ1343" i="8" s="1"/>
  <c r="AC1343" i="8"/>
  <c r="AH1342" i="8"/>
  <c r="AG1342" i="8"/>
  <c r="AF1342" i="8"/>
  <c r="AE1342" i="8"/>
  <c r="AD1342" i="8"/>
  <c r="AC1342" i="8"/>
  <c r="AL1342" i="8" s="1"/>
  <c r="AH1341" i="8"/>
  <c r="AG1341" i="8"/>
  <c r="AF1341" i="8"/>
  <c r="AE1341" i="8"/>
  <c r="AD1341" i="8"/>
  <c r="AC1341" i="8"/>
  <c r="AH1340" i="8"/>
  <c r="AG1340" i="8"/>
  <c r="AF1340" i="8"/>
  <c r="AE1340" i="8"/>
  <c r="AD1340" i="8"/>
  <c r="AC1340" i="8"/>
  <c r="AL1340" i="8" s="1"/>
  <c r="AH1339" i="8"/>
  <c r="AG1339" i="8"/>
  <c r="AF1339" i="8"/>
  <c r="AE1339" i="8"/>
  <c r="AD1339" i="8"/>
  <c r="AC1339" i="8"/>
  <c r="AI1339" i="8" s="1"/>
  <c r="AH1338" i="8"/>
  <c r="AG1338" i="8"/>
  <c r="AF1338" i="8"/>
  <c r="AE1338" i="8"/>
  <c r="AD1338" i="8"/>
  <c r="AC1338" i="8"/>
  <c r="AI1338" i="8" s="1"/>
  <c r="AH1337" i="8"/>
  <c r="AG1337" i="8"/>
  <c r="AF1337" i="8"/>
  <c r="AE1337" i="8"/>
  <c r="AD1337" i="8"/>
  <c r="AC1337" i="8"/>
  <c r="AL1337" i="8" s="1"/>
  <c r="AH1336" i="8"/>
  <c r="AG1336" i="8"/>
  <c r="AF1336" i="8"/>
  <c r="AE1336" i="8"/>
  <c r="AD1336" i="8"/>
  <c r="AC1336" i="8"/>
  <c r="AL1336" i="8" s="1"/>
  <c r="AL1335" i="8"/>
  <c r="AH1335" i="8"/>
  <c r="AG1335" i="8"/>
  <c r="AF1335" i="8"/>
  <c r="AE1335" i="8"/>
  <c r="AD1335" i="8"/>
  <c r="AC1335" i="8"/>
  <c r="AH1334" i="8"/>
  <c r="AG1334" i="8"/>
  <c r="AF1334" i="8"/>
  <c r="AE1334" i="8"/>
  <c r="AD1334" i="8"/>
  <c r="AC1334" i="8"/>
  <c r="AI1334" i="8" s="1"/>
  <c r="AH1333" i="8"/>
  <c r="AG1333" i="8"/>
  <c r="AF1333" i="8"/>
  <c r="AI1333" i="8" s="1"/>
  <c r="AE1333" i="8"/>
  <c r="AD1333" i="8"/>
  <c r="AC1333" i="8"/>
  <c r="AL1333" i="8" s="1"/>
  <c r="AJ1332" i="8"/>
  <c r="AH1332" i="8"/>
  <c r="AG1332" i="8"/>
  <c r="AF1332" i="8"/>
  <c r="AE1332" i="8"/>
  <c r="AK1332" i="8" s="1"/>
  <c r="AD1332" i="8"/>
  <c r="AC1332" i="8"/>
  <c r="AL1332" i="8" s="1"/>
  <c r="AH1331" i="8"/>
  <c r="AG1331" i="8"/>
  <c r="AF1331" i="8"/>
  <c r="AE1331" i="8"/>
  <c r="AD1331" i="8"/>
  <c r="AC1331" i="8"/>
  <c r="AL1331" i="8" s="1"/>
  <c r="AH1330" i="8"/>
  <c r="AG1330" i="8"/>
  <c r="AF1330" i="8"/>
  <c r="AE1330" i="8"/>
  <c r="AD1330" i="8"/>
  <c r="AJ1330" i="8" s="1"/>
  <c r="AC1330" i="8"/>
  <c r="AL1330" i="8" s="1"/>
  <c r="AH1329" i="8"/>
  <c r="AG1329" i="8"/>
  <c r="AF1329" i="8"/>
  <c r="AE1329" i="8"/>
  <c r="AD1329" i="8"/>
  <c r="AC1329" i="8"/>
  <c r="AL1329" i="8" s="1"/>
  <c r="AH1328" i="8"/>
  <c r="AG1328" i="8"/>
  <c r="AF1328" i="8"/>
  <c r="AI1328" i="8" s="1"/>
  <c r="AM1328" i="8" s="1"/>
  <c r="AE1328" i="8"/>
  <c r="AD1328" i="8"/>
  <c r="AJ1328" i="8" s="1"/>
  <c r="AC1328" i="8"/>
  <c r="AL1328" i="8" s="1"/>
  <c r="AH1327" i="8"/>
  <c r="AG1327" i="8"/>
  <c r="AF1327" i="8"/>
  <c r="AE1327" i="8"/>
  <c r="AD1327" i="8"/>
  <c r="AC1327" i="8"/>
  <c r="AL1327" i="8" s="1"/>
  <c r="AH1326" i="8"/>
  <c r="AG1326" i="8"/>
  <c r="AF1326" i="8"/>
  <c r="AE1326" i="8"/>
  <c r="AD1326" i="8"/>
  <c r="AC1326" i="8"/>
  <c r="AI1326" i="8" s="1"/>
  <c r="AH1325" i="8"/>
  <c r="AG1325" i="8"/>
  <c r="AF1325" i="8"/>
  <c r="AE1325" i="8"/>
  <c r="AK1325" i="8" s="1"/>
  <c r="AD1325" i="8"/>
  <c r="AC1325" i="8"/>
  <c r="AL1325" i="8" s="1"/>
  <c r="AH1324" i="8"/>
  <c r="AG1324" i="8"/>
  <c r="AF1324" i="8"/>
  <c r="AE1324" i="8"/>
  <c r="AD1324" i="8"/>
  <c r="AC1324" i="8"/>
  <c r="AL1324" i="8" s="1"/>
  <c r="AH1323" i="8"/>
  <c r="AG1323" i="8"/>
  <c r="AF1323" i="8"/>
  <c r="AE1323" i="8"/>
  <c r="AK1323" i="8" s="1"/>
  <c r="AD1323" i="8"/>
  <c r="AC1323" i="8"/>
  <c r="AL1323" i="8" s="1"/>
  <c r="AH1322" i="8"/>
  <c r="AG1322" i="8"/>
  <c r="AF1322" i="8"/>
  <c r="AE1322" i="8"/>
  <c r="AD1322" i="8"/>
  <c r="AJ1322" i="8" s="1"/>
  <c r="AC1322" i="8"/>
  <c r="AL1322" i="8" s="1"/>
  <c r="AH1321" i="8"/>
  <c r="AG1321" i="8"/>
  <c r="AJ1321" i="8" s="1"/>
  <c r="AF1321" i="8"/>
  <c r="AE1321" i="8"/>
  <c r="AD1321" i="8"/>
  <c r="AC1321" i="8"/>
  <c r="AL1321" i="8" s="1"/>
  <c r="AH1320" i="8"/>
  <c r="AG1320" i="8"/>
  <c r="AF1320" i="8"/>
  <c r="AE1320" i="8"/>
  <c r="AD1320" i="8"/>
  <c r="AJ1320" i="8" s="1"/>
  <c r="AC1320" i="8"/>
  <c r="AL1320" i="8" s="1"/>
  <c r="AH1319" i="8"/>
  <c r="AG1319" i="8"/>
  <c r="AF1319" i="8"/>
  <c r="AE1319" i="8"/>
  <c r="AD1319" i="8"/>
  <c r="AC1319" i="8"/>
  <c r="AH1318" i="8"/>
  <c r="AG1318" i="8"/>
  <c r="AF1318" i="8"/>
  <c r="AE1318" i="8"/>
  <c r="AD1318" i="8"/>
  <c r="AC1318" i="8"/>
  <c r="AH1317" i="8"/>
  <c r="AG1317" i="8"/>
  <c r="AF1317" i="8"/>
  <c r="AE1317" i="8"/>
  <c r="AD1317" i="8"/>
  <c r="AC1317" i="8"/>
  <c r="AL1317" i="8" s="1"/>
  <c r="AH1316" i="8"/>
  <c r="AG1316" i="8"/>
  <c r="AF1316" i="8"/>
  <c r="AE1316" i="8"/>
  <c r="AD1316" i="8"/>
  <c r="AC1316" i="8"/>
  <c r="AH1315" i="8"/>
  <c r="AG1315" i="8"/>
  <c r="AF1315" i="8"/>
  <c r="AE1315" i="8"/>
  <c r="AK1315" i="8" s="1"/>
  <c r="AD1315" i="8"/>
  <c r="AC1315" i="8"/>
  <c r="AH1314" i="8"/>
  <c r="AG1314" i="8"/>
  <c r="AF1314" i="8"/>
  <c r="AE1314" i="8"/>
  <c r="AD1314" i="8"/>
  <c r="AC1314" i="8"/>
  <c r="AL1314" i="8" s="1"/>
  <c r="AH1313" i="8"/>
  <c r="AG1313" i="8"/>
  <c r="AF1313" i="8"/>
  <c r="AE1313" i="8"/>
  <c r="AD1313" i="8"/>
  <c r="AC1313" i="8"/>
  <c r="AL1313" i="8" s="1"/>
  <c r="AH1312" i="8"/>
  <c r="AG1312" i="8"/>
  <c r="AF1312" i="8"/>
  <c r="AE1312" i="8"/>
  <c r="AD1312" i="8"/>
  <c r="AJ1312" i="8" s="1"/>
  <c r="AC1312" i="8"/>
  <c r="AH1311" i="8"/>
  <c r="AG1311" i="8"/>
  <c r="AF1311" i="8"/>
  <c r="AE1311" i="8"/>
  <c r="AD1311" i="8"/>
  <c r="AC1311" i="8"/>
  <c r="AL1311" i="8" s="1"/>
  <c r="AH1310" i="8"/>
  <c r="AG1310" i="8"/>
  <c r="AF1310" i="8"/>
  <c r="AE1310" i="8"/>
  <c r="AD1310" i="8"/>
  <c r="AJ1310" i="8" s="1"/>
  <c r="AC1310" i="8"/>
  <c r="AH1309" i="8"/>
  <c r="AG1309" i="8"/>
  <c r="AJ1309" i="8" s="1"/>
  <c r="AF1309" i="8"/>
  <c r="AE1309" i="8"/>
  <c r="AD1309" i="8"/>
  <c r="AC1309" i="8"/>
  <c r="AH1308" i="8"/>
  <c r="AG1308" i="8"/>
  <c r="AF1308" i="8"/>
  <c r="AE1308" i="8"/>
  <c r="AK1308" i="8" s="1"/>
  <c r="AD1308" i="8"/>
  <c r="AC1308" i="8"/>
  <c r="AL1308" i="8" s="1"/>
  <c r="AH1307" i="8"/>
  <c r="AG1307" i="8"/>
  <c r="AF1307" i="8"/>
  <c r="AE1307" i="8"/>
  <c r="AD1307" i="8"/>
  <c r="AC1307" i="8"/>
  <c r="AI1307" i="8" s="1"/>
  <c r="AH1306" i="8"/>
  <c r="AG1306" i="8"/>
  <c r="AF1306" i="8"/>
  <c r="AE1306" i="8"/>
  <c r="AK1306" i="8" s="1"/>
  <c r="AD1306" i="8"/>
  <c r="AC1306" i="8"/>
  <c r="AH1305" i="8"/>
  <c r="AG1305" i="8"/>
  <c r="AF1305" i="8"/>
  <c r="AE1305" i="8"/>
  <c r="AD1305" i="8"/>
  <c r="AJ1305" i="8" s="1"/>
  <c r="AC1305" i="8"/>
  <c r="AL1305" i="8" s="1"/>
  <c r="AH1304" i="8"/>
  <c r="AG1304" i="8"/>
  <c r="AF1304" i="8"/>
  <c r="AE1304" i="8"/>
  <c r="AD1304" i="8"/>
  <c r="AC1304" i="8"/>
  <c r="AL1304" i="8" s="1"/>
  <c r="AH1303" i="8"/>
  <c r="AG1303" i="8"/>
  <c r="AF1303" i="8"/>
  <c r="AE1303" i="8"/>
  <c r="AD1303" i="8"/>
  <c r="AC1303" i="8"/>
  <c r="AI1303" i="8" s="1"/>
  <c r="AH1302" i="8"/>
  <c r="AG1302" i="8"/>
  <c r="AJ1302" i="8" s="1"/>
  <c r="AF1302" i="8"/>
  <c r="AE1302" i="8"/>
  <c r="AK1302" i="8" s="1"/>
  <c r="AD1302" i="8"/>
  <c r="AC1302" i="8"/>
  <c r="AH1301" i="8"/>
  <c r="AG1301" i="8"/>
  <c r="AF1301" i="8"/>
  <c r="AE1301" i="8"/>
  <c r="AD1301" i="8"/>
  <c r="AJ1301" i="8" s="1"/>
  <c r="AC1301" i="8"/>
  <c r="AH1300" i="8"/>
  <c r="AG1300" i="8"/>
  <c r="AF1300" i="8"/>
  <c r="AE1300" i="8"/>
  <c r="AK1300" i="8" s="1"/>
  <c r="AD1300" i="8"/>
  <c r="AC1300" i="8"/>
  <c r="AL1300" i="8" s="1"/>
  <c r="AH1299" i="8"/>
  <c r="AG1299" i="8"/>
  <c r="AF1299" i="8"/>
  <c r="AE1299" i="8"/>
  <c r="AD1299" i="8"/>
  <c r="AJ1299" i="8" s="1"/>
  <c r="AC1299" i="8"/>
  <c r="AL1299" i="8" s="1"/>
  <c r="AH1298" i="8"/>
  <c r="AG1298" i="8"/>
  <c r="AF1298" i="8"/>
  <c r="AE1298" i="8"/>
  <c r="AK1298" i="8" s="1"/>
  <c r="AD1298" i="8"/>
  <c r="AC1298" i="8"/>
  <c r="AL1298" i="8" s="1"/>
  <c r="AH1297" i="8"/>
  <c r="AG1297" i="8"/>
  <c r="AF1297" i="8"/>
  <c r="AE1297" i="8"/>
  <c r="AD1297" i="8"/>
  <c r="AC1297" i="8"/>
  <c r="AL1297" i="8" s="1"/>
  <c r="AH1296" i="8"/>
  <c r="AG1296" i="8"/>
  <c r="AF1296" i="8"/>
  <c r="AE1296" i="8"/>
  <c r="AD1296" i="8"/>
  <c r="AC1296" i="8"/>
  <c r="AL1296" i="8" s="1"/>
  <c r="AH1295" i="8"/>
  <c r="AG1295" i="8"/>
  <c r="AF1295" i="8"/>
  <c r="AE1295" i="8"/>
  <c r="AD1295" i="8"/>
  <c r="AC1295" i="8"/>
  <c r="AH1294" i="8"/>
  <c r="AG1294" i="8"/>
  <c r="AF1294" i="8"/>
  <c r="AE1294" i="8"/>
  <c r="AD1294" i="8"/>
  <c r="AC1294" i="8"/>
  <c r="AH1293" i="8"/>
  <c r="AG1293" i="8"/>
  <c r="AF1293" i="8"/>
  <c r="AE1293" i="8"/>
  <c r="AD1293" i="8"/>
  <c r="AC1293" i="8"/>
  <c r="AL1293" i="8" s="1"/>
  <c r="AH1292" i="8"/>
  <c r="AG1292" i="8"/>
  <c r="AF1292" i="8"/>
  <c r="AE1292" i="8"/>
  <c r="AK1292" i="8" s="1"/>
  <c r="AD1292" i="8"/>
  <c r="AC1292" i="8"/>
  <c r="AL1292" i="8" s="1"/>
  <c r="AH1291" i="8"/>
  <c r="AG1291" i="8"/>
  <c r="AF1291" i="8"/>
  <c r="AE1291" i="8"/>
  <c r="AD1291" i="8"/>
  <c r="AC1291" i="8"/>
  <c r="AL1291" i="8" s="1"/>
  <c r="AH1290" i="8"/>
  <c r="AG1290" i="8"/>
  <c r="AF1290" i="8"/>
  <c r="AE1290" i="8"/>
  <c r="AD1290" i="8"/>
  <c r="AC1290" i="8"/>
  <c r="AL1290" i="8" s="1"/>
  <c r="AH1289" i="8"/>
  <c r="AG1289" i="8"/>
  <c r="AF1289" i="8"/>
  <c r="AE1289" i="8"/>
  <c r="AD1289" i="8"/>
  <c r="AC1289" i="8"/>
  <c r="AL1289" i="8" s="1"/>
  <c r="AH1288" i="8"/>
  <c r="AG1288" i="8"/>
  <c r="AF1288" i="8"/>
  <c r="AE1288" i="8"/>
  <c r="AD1288" i="8"/>
  <c r="AC1288" i="8"/>
  <c r="AH1287" i="8"/>
  <c r="AG1287" i="8"/>
  <c r="AF1287" i="8"/>
  <c r="AE1287" i="8"/>
  <c r="AD1287" i="8"/>
  <c r="AC1287" i="8"/>
  <c r="AL1287" i="8" s="1"/>
  <c r="AH1286" i="8"/>
  <c r="AG1286" i="8"/>
  <c r="AF1286" i="8"/>
  <c r="AE1286" i="8"/>
  <c r="AD1286" i="8"/>
  <c r="AC1286" i="8"/>
  <c r="AL1286" i="8" s="1"/>
  <c r="AH1285" i="8"/>
  <c r="AG1285" i="8"/>
  <c r="AF1285" i="8"/>
  <c r="AE1285" i="8"/>
  <c r="AD1285" i="8"/>
  <c r="AC1285" i="8"/>
  <c r="AL1285" i="8" s="1"/>
  <c r="AH1284" i="8"/>
  <c r="AG1284" i="8"/>
  <c r="AF1284" i="8"/>
  <c r="AE1284" i="8"/>
  <c r="AK1284" i="8" s="1"/>
  <c r="AD1284" i="8"/>
  <c r="AC1284" i="8"/>
  <c r="AH1283" i="8"/>
  <c r="AG1283" i="8"/>
  <c r="AF1283" i="8"/>
  <c r="AE1283" i="8"/>
  <c r="AD1283" i="8"/>
  <c r="AC1283" i="8"/>
  <c r="AL1283" i="8" s="1"/>
  <c r="AH1282" i="8"/>
  <c r="AG1282" i="8"/>
  <c r="AF1282" i="8"/>
  <c r="AE1282" i="8"/>
  <c r="AD1282" i="8"/>
  <c r="AC1282" i="8"/>
  <c r="AL1282" i="8" s="1"/>
  <c r="AH1281" i="8"/>
  <c r="AG1281" i="8"/>
  <c r="AF1281" i="8"/>
  <c r="AE1281" i="8"/>
  <c r="AD1281" i="8"/>
  <c r="AJ1281" i="8" s="1"/>
  <c r="AC1281" i="8"/>
  <c r="AH1280" i="8"/>
  <c r="AG1280" i="8"/>
  <c r="AF1280" i="8"/>
  <c r="AE1280" i="8"/>
  <c r="AD1280" i="8"/>
  <c r="AC1280" i="8"/>
  <c r="AL1280" i="8" s="1"/>
  <c r="AH1279" i="8"/>
  <c r="AG1279" i="8"/>
  <c r="AF1279" i="8"/>
  <c r="AE1279" i="8"/>
  <c r="AD1279" i="8"/>
  <c r="AJ1279" i="8" s="1"/>
  <c r="AC1279" i="8"/>
  <c r="AL1279" i="8" s="1"/>
  <c r="AH1278" i="8"/>
  <c r="AG1278" i="8"/>
  <c r="AF1278" i="8"/>
  <c r="AE1278" i="8"/>
  <c r="AD1278" i="8"/>
  <c r="AC1278" i="8"/>
  <c r="AH1277" i="8"/>
  <c r="AG1277" i="8"/>
  <c r="AF1277" i="8"/>
  <c r="AE1277" i="8"/>
  <c r="AD1277" i="8"/>
  <c r="AC1277" i="8"/>
  <c r="AL1277" i="8" s="1"/>
  <c r="AH1276" i="8"/>
  <c r="AG1276" i="8"/>
  <c r="AJ1276" i="8" s="1"/>
  <c r="AF1276" i="8"/>
  <c r="AE1276" i="8"/>
  <c r="AK1276" i="8" s="1"/>
  <c r="AD1276" i="8"/>
  <c r="AC1276" i="8"/>
  <c r="AL1276" i="8" s="1"/>
  <c r="AH1275" i="8"/>
  <c r="AG1275" i="8"/>
  <c r="AF1275" i="8"/>
  <c r="AE1275" i="8"/>
  <c r="AD1275" i="8"/>
  <c r="AC1275" i="8"/>
  <c r="AL1275" i="8" s="1"/>
  <c r="AH1274" i="8"/>
  <c r="AG1274" i="8"/>
  <c r="AF1274" i="8"/>
  <c r="AE1274" i="8"/>
  <c r="AK1274" i="8" s="1"/>
  <c r="AD1274" i="8"/>
  <c r="AC1274" i="8"/>
  <c r="AH1273" i="8"/>
  <c r="AG1273" i="8"/>
  <c r="AF1273" i="8"/>
  <c r="AE1273" i="8"/>
  <c r="AD1273" i="8"/>
  <c r="AJ1273" i="8" s="1"/>
  <c r="AC1273" i="8"/>
  <c r="AL1273" i="8" s="1"/>
  <c r="AH1272" i="8"/>
  <c r="AG1272" i="8"/>
  <c r="AF1272" i="8"/>
  <c r="AE1272" i="8"/>
  <c r="AK1272" i="8" s="1"/>
  <c r="AD1272" i="8"/>
  <c r="AC1272" i="8"/>
  <c r="AL1272" i="8" s="1"/>
  <c r="AH1271" i="8"/>
  <c r="AG1271" i="8"/>
  <c r="AF1271" i="8"/>
  <c r="AE1271" i="8"/>
  <c r="AD1271" i="8"/>
  <c r="AJ1271" i="8" s="1"/>
  <c r="AC1271" i="8"/>
  <c r="AL1271" i="8" s="1"/>
  <c r="AH1270" i="8"/>
  <c r="AG1270" i="8"/>
  <c r="AF1270" i="8"/>
  <c r="AE1270" i="8"/>
  <c r="AD1270" i="8"/>
  <c r="AC1270" i="8"/>
  <c r="AL1270" i="8" s="1"/>
  <c r="AH1269" i="8"/>
  <c r="AG1269" i="8"/>
  <c r="AF1269" i="8"/>
  <c r="AE1269" i="8"/>
  <c r="AK1269" i="8" s="1"/>
  <c r="AD1269" i="8"/>
  <c r="AC1269" i="8"/>
  <c r="AH1268" i="8"/>
  <c r="AG1268" i="8"/>
  <c r="AF1268" i="8"/>
  <c r="AE1268" i="8"/>
  <c r="AD1268" i="8"/>
  <c r="AC1268" i="8"/>
  <c r="AL1268" i="8" s="1"/>
  <c r="AH1267" i="8"/>
  <c r="AG1267" i="8"/>
  <c r="AF1267" i="8"/>
  <c r="AE1267" i="8"/>
  <c r="AK1267" i="8" s="1"/>
  <c r="AD1267" i="8"/>
  <c r="AC1267" i="8"/>
  <c r="AH1266" i="8"/>
  <c r="AG1266" i="8"/>
  <c r="AF1266" i="8"/>
  <c r="AE1266" i="8"/>
  <c r="AD1266" i="8"/>
  <c r="AC1266" i="8"/>
  <c r="AL1266" i="8" s="1"/>
  <c r="AH1265" i="8"/>
  <c r="AG1265" i="8"/>
  <c r="AF1265" i="8"/>
  <c r="AE1265" i="8"/>
  <c r="AD1265" i="8"/>
  <c r="AC1265" i="8"/>
  <c r="AL1265" i="8" s="1"/>
  <c r="AH1264" i="8"/>
  <c r="AG1264" i="8"/>
  <c r="AF1264" i="8"/>
  <c r="AE1264" i="8"/>
  <c r="AD1264" i="8"/>
  <c r="AC1264" i="8"/>
  <c r="AH1263" i="8"/>
  <c r="AG1263" i="8"/>
  <c r="AF1263" i="8"/>
  <c r="AE1263" i="8"/>
  <c r="AK1263" i="8" s="1"/>
  <c r="AD1263" i="8"/>
  <c r="AC1263" i="8"/>
  <c r="AL1263" i="8" s="1"/>
  <c r="AJ1262" i="8"/>
  <c r="AH1262" i="8"/>
  <c r="AG1262" i="8"/>
  <c r="AF1262" i="8"/>
  <c r="AE1262" i="8"/>
  <c r="AK1262" i="8" s="1"/>
  <c r="AD1262" i="8"/>
  <c r="AC1262" i="8"/>
  <c r="AL1262" i="8" s="1"/>
  <c r="AH1261" i="8"/>
  <c r="AG1261" i="8"/>
  <c r="AF1261" i="8"/>
  <c r="AE1261" i="8"/>
  <c r="AD1261" i="8"/>
  <c r="AC1261" i="8"/>
  <c r="AL1261" i="8" s="1"/>
  <c r="AH1260" i="8"/>
  <c r="AG1260" i="8"/>
  <c r="AF1260" i="8"/>
  <c r="AE1260" i="8"/>
  <c r="AD1260" i="8"/>
  <c r="AJ1260" i="8" s="1"/>
  <c r="AC1260" i="8"/>
  <c r="AH1259" i="8"/>
  <c r="AG1259" i="8"/>
  <c r="AJ1259" i="8" s="1"/>
  <c r="AF1259" i="8"/>
  <c r="AE1259" i="8"/>
  <c r="AD1259" i="8"/>
  <c r="AC1259" i="8"/>
  <c r="AL1259" i="8" s="1"/>
  <c r="AH1258" i="8"/>
  <c r="AG1258" i="8"/>
  <c r="AF1258" i="8"/>
  <c r="AE1258" i="8"/>
  <c r="AD1258" i="8"/>
  <c r="AJ1258" i="8" s="1"/>
  <c r="AC1258" i="8"/>
  <c r="AL1258" i="8" s="1"/>
  <c r="AH1257" i="8"/>
  <c r="AG1257" i="8"/>
  <c r="AF1257" i="8"/>
  <c r="AE1257" i="8"/>
  <c r="AD1257" i="8"/>
  <c r="AC1257" i="8"/>
  <c r="AL1257" i="8" s="1"/>
  <c r="AH1256" i="8"/>
  <c r="AG1256" i="8"/>
  <c r="AF1256" i="8"/>
  <c r="AE1256" i="8"/>
  <c r="AK1256" i="8" s="1"/>
  <c r="AD1256" i="8"/>
  <c r="AC1256" i="8"/>
  <c r="AH1255" i="8"/>
  <c r="AG1255" i="8"/>
  <c r="AF1255" i="8"/>
  <c r="AE1255" i="8"/>
  <c r="AD1255" i="8"/>
  <c r="AC1255" i="8"/>
  <c r="AL1255" i="8" s="1"/>
  <c r="AH1254" i="8"/>
  <c r="AG1254" i="8"/>
  <c r="AF1254" i="8"/>
  <c r="AE1254" i="8"/>
  <c r="AD1254" i="8"/>
  <c r="AC1254" i="8"/>
  <c r="AL1254" i="8" s="1"/>
  <c r="AH1253" i="8"/>
  <c r="AG1253" i="8"/>
  <c r="AF1253" i="8"/>
  <c r="AE1253" i="8"/>
  <c r="AD1253" i="8"/>
  <c r="AC1253" i="8"/>
  <c r="AI1253" i="8" s="1"/>
  <c r="AH1252" i="8"/>
  <c r="AG1252" i="8"/>
  <c r="AF1252" i="8"/>
  <c r="AE1252" i="8"/>
  <c r="AK1252" i="8" s="1"/>
  <c r="AD1252" i="8"/>
  <c r="AC1252" i="8"/>
  <c r="AL1252" i="8" s="1"/>
  <c r="AH1251" i="8"/>
  <c r="AG1251" i="8"/>
  <c r="AF1251" i="8"/>
  <c r="AE1251" i="8"/>
  <c r="AD1251" i="8"/>
  <c r="AC1251" i="8"/>
  <c r="AL1251" i="8" s="1"/>
  <c r="AH1250" i="8"/>
  <c r="AG1250" i="8"/>
  <c r="AF1250" i="8"/>
  <c r="AE1250" i="8"/>
  <c r="AD1250" i="8"/>
  <c r="AC1250" i="8"/>
  <c r="AL1250" i="8" s="1"/>
  <c r="AH1249" i="8"/>
  <c r="AG1249" i="8"/>
  <c r="AF1249" i="8"/>
  <c r="AE1249" i="8"/>
  <c r="AD1249" i="8"/>
  <c r="AC1249" i="8"/>
  <c r="AH1248" i="8"/>
  <c r="AG1248" i="8"/>
  <c r="AF1248" i="8"/>
  <c r="AE1248" i="8"/>
  <c r="AK1248" i="8" s="1"/>
  <c r="AD1248" i="8"/>
  <c r="AC1248" i="8"/>
  <c r="AL1248" i="8" s="1"/>
  <c r="AH1247" i="8"/>
  <c r="AG1247" i="8"/>
  <c r="AF1247" i="8"/>
  <c r="AI1247" i="8" s="1"/>
  <c r="AE1247" i="8"/>
  <c r="AD1247" i="8"/>
  <c r="AC1247" i="8"/>
  <c r="AL1247" i="8" s="1"/>
  <c r="AH1246" i="8"/>
  <c r="AG1246" i="8"/>
  <c r="AF1246" i="8"/>
  <c r="AE1246" i="8"/>
  <c r="AD1246" i="8"/>
  <c r="AJ1246" i="8" s="1"/>
  <c r="AC1246" i="8"/>
  <c r="AH1245" i="8"/>
  <c r="AG1245" i="8"/>
  <c r="AJ1245" i="8" s="1"/>
  <c r="AF1245" i="8"/>
  <c r="AE1245" i="8"/>
  <c r="AD1245" i="8"/>
  <c r="AC1245" i="8"/>
  <c r="AL1245" i="8" s="1"/>
  <c r="AH1244" i="8"/>
  <c r="AG1244" i="8"/>
  <c r="AF1244" i="8"/>
  <c r="AE1244" i="8"/>
  <c r="AD1244" i="8"/>
  <c r="AJ1244" i="8" s="1"/>
  <c r="AC1244" i="8"/>
  <c r="AL1244" i="8" s="1"/>
  <c r="AH1243" i="8"/>
  <c r="AG1243" i="8"/>
  <c r="AF1243" i="8"/>
  <c r="AE1243" i="8"/>
  <c r="AD1243" i="8"/>
  <c r="AC1243" i="8"/>
  <c r="AH1242" i="8"/>
  <c r="AG1242" i="8"/>
  <c r="AF1242" i="8"/>
  <c r="AE1242" i="8"/>
  <c r="AD1242" i="8"/>
  <c r="AC1242" i="8"/>
  <c r="AL1242" i="8" s="1"/>
  <c r="AH1241" i="8"/>
  <c r="AG1241" i="8"/>
  <c r="AF1241" i="8"/>
  <c r="AE1241" i="8"/>
  <c r="AD1241" i="8"/>
  <c r="AC1241" i="8"/>
  <c r="AL1241" i="8" s="1"/>
  <c r="AH1240" i="8"/>
  <c r="AG1240" i="8"/>
  <c r="AF1240" i="8"/>
  <c r="AE1240" i="8"/>
  <c r="AK1240" i="8" s="1"/>
  <c r="AD1240" i="8"/>
  <c r="AC1240" i="8"/>
  <c r="AH1239" i="8"/>
  <c r="AG1239" i="8"/>
  <c r="AF1239" i="8"/>
  <c r="AE1239" i="8"/>
  <c r="AD1239" i="8"/>
  <c r="AC1239" i="8"/>
  <c r="AL1239" i="8" s="1"/>
  <c r="AH1238" i="8"/>
  <c r="AG1238" i="8"/>
  <c r="AF1238" i="8"/>
  <c r="AE1238" i="8"/>
  <c r="AK1238" i="8" s="1"/>
  <c r="AD1238" i="8"/>
  <c r="AC1238" i="8"/>
  <c r="AJ1237" i="8"/>
  <c r="AH1237" i="8"/>
  <c r="AG1237" i="8"/>
  <c r="AF1237" i="8"/>
  <c r="AE1237" i="8"/>
  <c r="AK1237" i="8" s="1"/>
  <c r="AD1237" i="8"/>
  <c r="AC1237" i="8"/>
  <c r="AL1237" i="8" s="1"/>
  <c r="AH1236" i="8"/>
  <c r="AG1236" i="8"/>
  <c r="AF1236" i="8"/>
  <c r="AE1236" i="8"/>
  <c r="AD1236" i="8"/>
  <c r="AJ1236" i="8" s="1"/>
  <c r="AC1236" i="8"/>
  <c r="AL1236" i="8" s="1"/>
  <c r="AH1235" i="8"/>
  <c r="AG1235" i="8"/>
  <c r="AF1235" i="8"/>
  <c r="AE1235" i="8"/>
  <c r="AK1235" i="8" s="1"/>
  <c r="AD1235" i="8"/>
  <c r="AC1235" i="8"/>
  <c r="AL1235" i="8" s="1"/>
  <c r="AH1234" i="8"/>
  <c r="AG1234" i="8"/>
  <c r="AF1234" i="8"/>
  <c r="AE1234" i="8"/>
  <c r="AD1234" i="8"/>
  <c r="AJ1234" i="8" s="1"/>
  <c r="AC1234" i="8"/>
  <c r="AL1234" i="8" s="1"/>
  <c r="AH1233" i="8"/>
  <c r="AG1233" i="8"/>
  <c r="AF1233" i="8"/>
  <c r="AE1233" i="8"/>
  <c r="AD1233" i="8"/>
  <c r="AC1233" i="8"/>
  <c r="AH1232" i="8"/>
  <c r="AG1232" i="8"/>
  <c r="AF1232" i="8"/>
  <c r="AE1232" i="8"/>
  <c r="AD1232" i="8"/>
  <c r="AC1232" i="8"/>
  <c r="AH1231" i="8"/>
  <c r="AG1231" i="8"/>
  <c r="AF1231" i="8"/>
  <c r="AE1231" i="8"/>
  <c r="AD1231" i="8"/>
  <c r="AC1231" i="8"/>
  <c r="AL1231" i="8" s="1"/>
  <c r="AH1230" i="8"/>
  <c r="AG1230" i="8"/>
  <c r="AF1230" i="8"/>
  <c r="AE1230" i="8"/>
  <c r="AD1230" i="8"/>
  <c r="AJ1230" i="8" s="1"/>
  <c r="AC1230" i="8"/>
  <c r="AL1230" i="8" s="1"/>
  <c r="AH1229" i="8"/>
  <c r="AG1229" i="8"/>
  <c r="AF1229" i="8"/>
  <c r="AE1229" i="8"/>
  <c r="AD1229" i="8"/>
  <c r="AC1229" i="8"/>
  <c r="AH1228" i="8"/>
  <c r="AG1228" i="8"/>
  <c r="AF1228" i="8"/>
  <c r="AE1228" i="8"/>
  <c r="AD1228" i="8"/>
  <c r="AC1228" i="8"/>
  <c r="AL1228" i="8" s="1"/>
  <c r="AH1227" i="8"/>
  <c r="AG1227" i="8"/>
  <c r="AF1227" i="8"/>
  <c r="AE1227" i="8"/>
  <c r="AD1227" i="8"/>
  <c r="AC1227" i="8"/>
  <c r="AH1226" i="8"/>
  <c r="AG1226" i="8"/>
  <c r="AF1226" i="8"/>
  <c r="AE1226" i="8"/>
  <c r="AD1226" i="8"/>
  <c r="AC1226" i="8"/>
  <c r="AH1225" i="8"/>
  <c r="AG1225" i="8"/>
  <c r="AF1225" i="8"/>
  <c r="AE1225" i="8"/>
  <c r="AD1225" i="8"/>
  <c r="AC1225" i="8"/>
  <c r="AL1225" i="8" s="1"/>
  <c r="AH1224" i="8"/>
  <c r="AG1224" i="8"/>
  <c r="AF1224" i="8"/>
  <c r="AE1224" i="8"/>
  <c r="AD1224" i="8"/>
  <c r="AJ1224" i="8" s="1"/>
  <c r="AC1224" i="8"/>
  <c r="AL1224" i="8" s="1"/>
  <c r="AH1223" i="8"/>
  <c r="AG1223" i="8"/>
  <c r="AF1223" i="8"/>
  <c r="AE1223" i="8"/>
  <c r="AD1223" i="8"/>
  <c r="AC1223" i="8"/>
  <c r="AH1222" i="8"/>
  <c r="AK1222" i="8" s="1"/>
  <c r="AG1222" i="8"/>
  <c r="AF1222" i="8"/>
  <c r="AE1222" i="8"/>
  <c r="AD1222" i="8"/>
  <c r="AJ1222" i="8" s="1"/>
  <c r="AC1222" i="8"/>
  <c r="AH1221" i="8"/>
  <c r="AG1221" i="8"/>
  <c r="AF1221" i="8"/>
  <c r="AE1221" i="8"/>
  <c r="AD1221" i="8"/>
  <c r="AC1221" i="8"/>
  <c r="AL1221" i="8" s="1"/>
  <c r="AH1220" i="8"/>
  <c r="AG1220" i="8"/>
  <c r="AF1220" i="8"/>
  <c r="AE1220" i="8"/>
  <c r="AD1220" i="8"/>
  <c r="AJ1220" i="8" s="1"/>
  <c r="AC1220" i="8"/>
  <c r="AH1219" i="8"/>
  <c r="AG1219" i="8"/>
  <c r="AF1219" i="8"/>
  <c r="AE1219" i="8"/>
  <c r="AK1219" i="8" s="1"/>
  <c r="AD1219" i="8"/>
  <c r="AC1219" i="8"/>
  <c r="AL1219" i="8" s="1"/>
  <c r="AH1218" i="8"/>
  <c r="AG1218" i="8"/>
  <c r="AF1218" i="8"/>
  <c r="AE1218" i="8"/>
  <c r="AD1218" i="8"/>
  <c r="AC1218" i="8"/>
  <c r="AH1217" i="8"/>
  <c r="AG1217" i="8"/>
  <c r="AF1217" i="8"/>
  <c r="AE1217" i="8"/>
  <c r="AD1217" i="8"/>
  <c r="AC1217" i="8"/>
  <c r="AL1217" i="8" s="1"/>
  <c r="AL1216" i="8"/>
  <c r="AH1216" i="8"/>
  <c r="AG1216" i="8"/>
  <c r="AF1216" i="8"/>
  <c r="AE1216" i="8"/>
  <c r="AD1216" i="8"/>
  <c r="AC1216" i="8"/>
  <c r="AH1215" i="8"/>
  <c r="AG1215" i="8"/>
  <c r="AF1215" i="8"/>
  <c r="AE1215" i="8"/>
  <c r="AD1215" i="8"/>
  <c r="AC1215" i="8"/>
  <c r="AI1215" i="8" s="1"/>
  <c r="AH1214" i="8"/>
  <c r="AG1214" i="8"/>
  <c r="AF1214" i="8"/>
  <c r="AE1214" i="8"/>
  <c r="AK1214" i="8" s="1"/>
  <c r="AD1214" i="8"/>
  <c r="AC1214" i="8"/>
  <c r="AH1213" i="8"/>
  <c r="AG1213" i="8"/>
  <c r="AJ1213" i="8" s="1"/>
  <c r="AF1213" i="8"/>
  <c r="AE1213" i="8"/>
  <c r="AD1213" i="8"/>
  <c r="AC1213" i="8"/>
  <c r="AL1213" i="8" s="1"/>
  <c r="AH1212" i="8"/>
  <c r="AG1212" i="8"/>
  <c r="AF1212" i="8"/>
  <c r="AE1212" i="8"/>
  <c r="AK1212" i="8" s="1"/>
  <c r="AD1212" i="8"/>
  <c r="AC1212" i="8"/>
  <c r="AL1212" i="8" s="1"/>
  <c r="AH1211" i="8"/>
  <c r="AG1211" i="8"/>
  <c r="AF1211" i="8"/>
  <c r="AE1211" i="8"/>
  <c r="AD1211" i="8"/>
  <c r="AC1211" i="8"/>
  <c r="AI1211" i="8" s="1"/>
  <c r="AH1210" i="8"/>
  <c r="AG1210" i="8"/>
  <c r="AF1210" i="8"/>
  <c r="AE1210" i="8"/>
  <c r="AK1210" i="8" s="1"/>
  <c r="AD1210" i="8"/>
  <c r="AC1210" i="8"/>
  <c r="AH1209" i="8"/>
  <c r="AG1209" i="8"/>
  <c r="AF1209" i="8"/>
  <c r="AE1209" i="8"/>
  <c r="AD1209" i="8"/>
  <c r="AJ1209" i="8" s="1"/>
  <c r="AC1209" i="8"/>
  <c r="AL1209" i="8" s="1"/>
  <c r="AL1208" i="8"/>
  <c r="AH1208" i="8"/>
  <c r="AG1208" i="8"/>
  <c r="AF1208" i="8"/>
  <c r="AI1208" i="8" s="1"/>
  <c r="AM1208" i="8" s="1"/>
  <c r="AE1208" i="8"/>
  <c r="AD1208" i="8"/>
  <c r="AC1208" i="8"/>
  <c r="AH1207" i="8"/>
  <c r="AG1207" i="8"/>
  <c r="AF1207" i="8"/>
  <c r="AE1207" i="8"/>
  <c r="AD1207" i="8"/>
  <c r="AC1207" i="8"/>
  <c r="AL1207" i="8" s="1"/>
  <c r="AH1206" i="8"/>
  <c r="AG1206" i="8"/>
  <c r="AF1206" i="8"/>
  <c r="AE1206" i="8"/>
  <c r="AD1206" i="8"/>
  <c r="AC1206" i="8"/>
  <c r="AH1205" i="8"/>
  <c r="AG1205" i="8"/>
  <c r="AF1205" i="8"/>
  <c r="AE1205" i="8"/>
  <c r="AD1205" i="8"/>
  <c r="AC1205" i="8"/>
  <c r="AL1205" i="8" s="1"/>
  <c r="AH1204" i="8"/>
  <c r="AG1204" i="8"/>
  <c r="AF1204" i="8"/>
  <c r="AE1204" i="8"/>
  <c r="AD1204" i="8"/>
  <c r="AC1204" i="8"/>
  <c r="AL1204" i="8" s="1"/>
  <c r="AH1203" i="8"/>
  <c r="AG1203" i="8"/>
  <c r="AF1203" i="8"/>
  <c r="AE1203" i="8"/>
  <c r="AD1203" i="8"/>
  <c r="AJ1203" i="8" s="1"/>
  <c r="AC1203" i="8"/>
  <c r="AH1202" i="8"/>
  <c r="AG1202" i="8"/>
  <c r="AJ1202" i="8" s="1"/>
  <c r="AF1202" i="8"/>
  <c r="AE1202" i="8"/>
  <c r="AD1202" i="8"/>
  <c r="AC1202" i="8"/>
  <c r="AH1201" i="8"/>
  <c r="AG1201" i="8"/>
  <c r="AF1201" i="8"/>
  <c r="AE1201" i="8"/>
  <c r="AD1201" i="8"/>
  <c r="AC1201" i="8"/>
  <c r="AH1200" i="8"/>
  <c r="AG1200" i="8"/>
  <c r="AF1200" i="8"/>
  <c r="AE1200" i="8"/>
  <c r="AD1200" i="8"/>
  <c r="AC1200" i="8"/>
  <c r="AL1200" i="8" s="1"/>
  <c r="AH1199" i="8"/>
  <c r="AG1199" i="8"/>
  <c r="AF1199" i="8"/>
  <c r="AE1199" i="8"/>
  <c r="AD1199" i="8"/>
  <c r="AC1199" i="8"/>
  <c r="AL1199" i="8" s="1"/>
  <c r="AH1198" i="8"/>
  <c r="AG1198" i="8"/>
  <c r="AF1198" i="8"/>
  <c r="AE1198" i="8"/>
  <c r="AD1198" i="8"/>
  <c r="AC1198" i="8"/>
  <c r="AL1198" i="8" s="1"/>
  <c r="AH1197" i="8"/>
  <c r="AG1197" i="8"/>
  <c r="AF1197" i="8"/>
  <c r="AE1197" i="8"/>
  <c r="AD1197" i="8"/>
  <c r="AC1197" i="8"/>
  <c r="AH1196" i="8"/>
  <c r="AG1196" i="8"/>
  <c r="AF1196" i="8"/>
  <c r="AE1196" i="8"/>
  <c r="AD1196" i="8"/>
  <c r="AC1196" i="8"/>
  <c r="AH1195" i="8"/>
  <c r="AG1195" i="8"/>
  <c r="AF1195" i="8"/>
  <c r="AE1195" i="8"/>
  <c r="AD1195" i="8"/>
  <c r="AC1195" i="8"/>
  <c r="AH1194" i="8"/>
  <c r="AG1194" i="8"/>
  <c r="AJ1194" i="8" s="1"/>
  <c r="AF1194" i="8"/>
  <c r="AE1194" i="8"/>
  <c r="AD1194" i="8"/>
  <c r="AC1194" i="8"/>
  <c r="AH1193" i="8"/>
  <c r="AG1193" i="8"/>
  <c r="AF1193" i="8"/>
  <c r="AI1193" i="8" s="1"/>
  <c r="AM1193" i="8" s="1"/>
  <c r="AE1193" i="8"/>
  <c r="AD1193" i="8"/>
  <c r="AJ1193" i="8" s="1"/>
  <c r="AC1193" i="8"/>
  <c r="AL1193" i="8" s="1"/>
  <c r="AH1192" i="8"/>
  <c r="AG1192" i="8"/>
  <c r="AF1192" i="8"/>
  <c r="AE1192" i="8"/>
  <c r="AD1192" i="8"/>
  <c r="AC1192" i="8"/>
  <c r="AL1192" i="8" s="1"/>
  <c r="AH1191" i="8"/>
  <c r="AG1191" i="8"/>
  <c r="AF1191" i="8"/>
  <c r="AE1191" i="8"/>
  <c r="AD1191" i="8"/>
  <c r="AC1191" i="8"/>
  <c r="AH1190" i="8"/>
  <c r="AG1190" i="8"/>
  <c r="AF1190" i="8"/>
  <c r="AE1190" i="8"/>
  <c r="AD1190" i="8"/>
  <c r="AC1190" i="8"/>
  <c r="AH1189" i="8"/>
  <c r="AG1189" i="8"/>
  <c r="AF1189" i="8"/>
  <c r="AE1189" i="8"/>
  <c r="AD1189" i="8"/>
  <c r="AJ1189" i="8" s="1"/>
  <c r="AC1189" i="8"/>
  <c r="AL1189" i="8" s="1"/>
  <c r="AH1188" i="8"/>
  <c r="AG1188" i="8"/>
  <c r="AF1188" i="8"/>
  <c r="AE1188" i="8"/>
  <c r="AD1188" i="8"/>
  <c r="AC1188" i="8"/>
  <c r="AL1188" i="8" s="1"/>
  <c r="AH1187" i="8"/>
  <c r="AG1187" i="8"/>
  <c r="AF1187" i="8"/>
  <c r="AE1187" i="8"/>
  <c r="AD1187" i="8"/>
  <c r="AC1187" i="8"/>
  <c r="AH1186" i="8"/>
  <c r="AG1186" i="8"/>
  <c r="AJ1186" i="8" s="1"/>
  <c r="AF1186" i="8"/>
  <c r="AE1186" i="8"/>
  <c r="AD1186" i="8"/>
  <c r="AC1186" i="8"/>
  <c r="AH1185" i="8"/>
  <c r="AG1185" i="8"/>
  <c r="AF1185" i="8"/>
  <c r="AI1185" i="8" s="1"/>
  <c r="AM1185" i="8" s="1"/>
  <c r="AE1185" i="8"/>
  <c r="AD1185" i="8"/>
  <c r="AJ1185" i="8" s="1"/>
  <c r="AC1185" i="8"/>
  <c r="AL1185" i="8" s="1"/>
  <c r="AH1184" i="8"/>
  <c r="AG1184" i="8"/>
  <c r="AF1184" i="8"/>
  <c r="AE1184" i="8"/>
  <c r="AD1184" i="8"/>
  <c r="AC1184" i="8"/>
  <c r="AL1184" i="8" s="1"/>
  <c r="AH1183" i="8"/>
  <c r="AG1183" i="8"/>
  <c r="AF1183" i="8"/>
  <c r="AE1183" i="8"/>
  <c r="AK1183" i="8" s="1"/>
  <c r="AD1183" i="8"/>
  <c r="AC1183" i="8"/>
  <c r="AH1182" i="8"/>
  <c r="AG1182" i="8"/>
  <c r="AF1182" i="8"/>
  <c r="AE1182" i="8"/>
  <c r="AD1182" i="8"/>
  <c r="AC1182" i="8"/>
  <c r="AH1181" i="8"/>
  <c r="AG1181" i="8"/>
  <c r="AF1181" i="8"/>
  <c r="AE1181" i="8"/>
  <c r="AD1181" i="8"/>
  <c r="AC1181" i="8"/>
  <c r="AL1181" i="8" s="1"/>
  <c r="AH1180" i="8"/>
  <c r="AG1180" i="8"/>
  <c r="AF1180" i="8"/>
  <c r="AE1180" i="8"/>
  <c r="AD1180" i="8"/>
  <c r="AC1180" i="8"/>
  <c r="AH1179" i="8"/>
  <c r="AG1179" i="8"/>
  <c r="AF1179" i="8"/>
  <c r="AE1179" i="8"/>
  <c r="AD1179" i="8"/>
  <c r="AC1179" i="8"/>
  <c r="AL1179" i="8" s="1"/>
  <c r="AH1178" i="8"/>
  <c r="AG1178" i="8"/>
  <c r="AF1178" i="8"/>
  <c r="AE1178" i="8"/>
  <c r="AD1178" i="8"/>
  <c r="AC1178" i="8"/>
  <c r="AL1178" i="8" s="1"/>
  <c r="AH1177" i="8"/>
  <c r="AG1177" i="8"/>
  <c r="AF1177" i="8"/>
  <c r="AE1177" i="8"/>
  <c r="AK1177" i="8" s="1"/>
  <c r="AD1177" i="8"/>
  <c r="AC1177" i="8"/>
  <c r="AH1176" i="8"/>
  <c r="AG1176" i="8"/>
  <c r="AF1176" i="8"/>
  <c r="AE1176" i="8"/>
  <c r="AD1176" i="8"/>
  <c r="AC1176" i="8"/>
  <c r="AH1175" i="8"/>
  <c r="AG1175" i="8"/>
  <c r="AF1175" i="8"/>
  <c r="AE1175" i="8"/>
  <c r="AD1175" i="8"/>
  <c r="AC1175" i="8"/>
  <c r="AL1175" i="8" s="1"/>
  <c r="AI1174" i="8"/>
  <c r="AH1174" i="8"/>
  <c r="AG1174" i="8"/>
  <c r="AF1174" i="8"/>
  <c r="AE1174" i="8"/>
  <c r="AD1174" i="8"/>
  <c r="AJ1174" i="8" s="1"/>
  <c r="AC1174" i="8"/>
  <c r="AL1174" i="8" s="1"/>
  <c r="AH1173" i="8"/>
  <c r="AG1173" i="8"/>
  <c r="AF1173" i="8"/>
  <c r="AE1173" i="8"/>
  <c r="AD1173" i="8"/>
  <c r="AC1173" i="8"/>
  <c r="AH1172" i="8"/>
  <c r="AG1172" i="8"/>
  <c r="AF1172" i="8"/>
  <c r="AE1172" i="8"/>
  <c r="AD1172" i="8"/>
  <c r="AC1172" i="8"/>
  <c r="AH1171" i="8"/>
  <c r="AG1171" i="8"/>
  <c r="AF1171" i="8"/>
  <c r="AE1171" i="8"/>
  <c r="AD1171" i="8"/>
  <c r="AC1171" i="8"/>
  <c r="AL1171" i="8" s="1"/>
  <c r="AH1170" i="8"/>
  <c r="AG1170" i="8"/>
  <c r="AF1170" i="8"/>
  <c r="AE1170" i="8"/>
  <c r="AD1170" i="8"/>
  <c r="AC1170" i="8"/>
  <c r="AL1170" i="8" s="1"/>
  <c r="AH1169" i="8"/>
  <c r="AG1169" i="8"/>
  <c r="AF1169" i="8"/>
  <c r="AE1169" i="8"/>
  <c r="AD1169" i="8"/>
  <c r="AC1169" i="8"/>
  <c r="AI1168" i="8"/>
  <c r="AM1168" i="8" s="1"/>
  <c r="AH1168" i="8"/>
  <c r="AG1168" i="8"/>
  <c r="AF1168" i="8"/>
  <c r="AE1168" i="8"/>
  <c r="AK1168" i="8" s="1"/>
  <c r="AD1168" i="8"/>
  <c r="AC1168" i="8"/>
  <c r="AL1168" i="8" s="1"/>
  <c r="AH1167" i="8"/>
  <c r="AG1167" i="8"/>
  <c r="AF1167" i="8"/>
  <c r="AE1167" i="8"/>
  <c r="AD1167" i="8"/>
  <c r="AC1167" i="8"/>
  <c r="AI1167" i="8" s="1"/>
  <c r="AH1166" i="8"/>
  <c r="AG1166" i="8"/>
  <c r="AF1166" i="8"/>
  <c r="AE1166" i="8"/>
  <c r="AK1166" i="8" s="1"/>
  <c r="AD1166" i="8"/>
  <c r="AC1166" i="8"/>
  <c r="AH1165" i="8"/>
  <c r="AG1165" i="8"/>
  <c r="AF1165" i="8"/>
  <c r="AE1165" i="8"/>
  <c r="AD1165" i="8"/>
  <c r="AC1165" i="8"/>
  <c r="AL1165" i="8" s="1"/>
  <c r="AH1164" i="8"/>
  <c r="AG1164" i="8"/>
  <c r="AF1164" i="8"/>
  <c r="AE1164" i="8"/>
  <c r="AD1164" i="8"/>
  <c r="AC1164" i="8"/>
  <c r="AL1164" i="8" s="1"/>
  <c r="AH1163" i="8"/>
  <c r="AG1163" i="8"/>
  <c r="AF1163" i="8"/>
  <c r="AE1163" i="8"/>
  <c r="AD1163" i="8"/>
  <c r="AC1163" i="8"/>
  <c r="AL1163" i="8" s="1"/>
  <c r="AH1162" i="8"/>
  <c r="AG1162" i="8"/>
  <c r="AJ1162" i="8" s="1"/>
  <c r="AF1162" i="8"/>
  <c r="AE1162" i="8"/>
  <c r="AD1162" i="8"/>
  <c r="AC1162" i="8"/>
  <c r="AH1161" i="8"/>
  <c r="AG1161" i="8"/>
  <c r="AF1161" i="8"/>
  <c r="AE1161" i="8"/>
  <c r="AD1161" i="8"/>
  <c r="AC1161" i="8"/>
  <c r="AL1161" i="8" s="1"/>
  <c r="AH1160" i="8"/>
  <c r="AG1160" i="8"/>
  <c r="AF1160" i="8"/>
  <c r="AE1160" i="8"/>
  <c r="AD1160" i="8"/>
  <c r="AC1160" i="8"/>
  <c r="AL1160" i="8" s="1"/>
  <c r="AH1159" i="8"/>
  <c r="AG1159" i="8"/>
  <c r="AF1159" i="8"/>
  <c r="AE1159" i="8"/>
  <c r="AD1159" i="8"/>
  <c r="AC1159" i="8"/>
  <c r="AL1159" i="8" s="1"/>
  <c r="AH1158" i="8"/>
  <c r="AG1158" i="8"/>
  <c r="AF1158" i="8"/>
  <c r="AE1158" i="8"/>
  <c r="AD1158" i="8"/>
  <c r="AC1158" i="8"/>
  <c r="AH1157" i="8"/>
  <c r="AG1157" i="8"/>
  <c r="AF1157" i="8"/>
  <c r="AE1157" i="8"/>
  <c r="AD1157" i="8"/>
  <c r="AC1157" i="8"/>
  <c r="AL1157" i="8" s="1"/>
  <c r="AH1156" i="8"/>
  <c r="AG1156" i="8"/>
  <c r="AF1156" i="8"/>
  <c r="AE1156" i="8"/>
  <c r="AD1156" i="8"/>
  <c r="AC1156" i="8"/>
  <c r="AL1156" i="8" s="1"/>
  <c r="AH1155" i="8"/>
  <c r="AG1155" i="8"/>
  <c r="AF1155" i="8"/>
  <c r="AE1155" i="8"/>
  <c r="AD1155" i="8"/>
  <c r="AC1155" i="8"/>
  <c r="AH1154" i="8"/>
  <c r="AG1154" i="8"/>
  <c r="AF1154" i="8"/>
  <c r="AE1154" i="8"/>
  <c r="AD1154" i="8"/>
  <c r="AC1154" i="8"/>
  <c r="AH1153" i="8"/>
  <c r="AG1153" i="8"/>
  <c r="AF1153" i="8"/>
  <c r="AE1153" i="8"/>
  <c r="AD1153" i="8"/>
  <c r="AC1153" i="8"/>
  <c r="AL1153" i="8" s="1"/>
  <c r="AH1152" i="8"/>
  <c r="AG1152" i="8"/>
  <c r="AF1152" i="8"/>
  <c r="AE1152" i="8"/>
  <c r="AK1152" i="8" s="1"/>
  <c r="AD1152" i="8"/>
  <c r="AJ1152" i="8" s="1"/>
  <c r="AC1152" i="8"/>
  <c r="AL1152" i="8" s="1"/>
  <c r="AH1151" i="8"/>
  <c r="AG1151" i="8"/>
  <c r="AF1151" i="8"/>
  <c r="AE1151" i="8"/>
  <c r="AD1151" i="8"/>
  <c r="AC1151" i="8"/>
  <c r="AL1151" i="8" s="1"/>
  <c r="AH1150" i="8"/>
  <c r="AG1150" i="8"/>
  <c r="AF1150" i="8"/>
  <c r="AE1150" i="8"/>
  <c r="AD1150" i="8"/>
  <c r="AC1150" i="8"/>
  <c r="AL1150" i="8" s="1"/>
  <c r="AH1149" i="8"/>
  <c r="AG1149" i="8"/>
  <c r="AJ1149" i="8" s="1"/>
  <c r="AF1149" i="8"/>
  <c r="AE1149" i="8"/>
  <c r="AK1149" i="8" s="1"/>
  <c r="AD1149" i="8"/>
  <c r="AC1149" i="8"/>
  <c r="AL1149" i="8" s="1"/>
  <c r="AH1148" i="8"/>
  <c r="AG1148" i="8"/>
  <c r="AF1148" i="8"/>
  <c r="AI1148" i="8" s="1"/>
  <c r="AE1148" i="8"/>
  <c r="AD1148" i="8"/>
  <c r="AC1148" i="8"/>
  <c r="AL1148" i="8" s="1"/>
  <c r="AH1147" i="8"/>
  <c r="AG1147" i="8"/>
  <c r="AF1147" i="8"/>
  <c r="AE1147" i="8"/>
  <c r="AD1147" i="8"/>
  <c r="AC1147" i="8"/>
  <c r="AL1147" i="8" s="1"/>
  <c r="AH1146" i="8"/>
  <c r="AG1146" i="8"/>
  <c r="AF1146" i="8"/>
  <c r="AE1146" i="8"/>
  <c r="AD1146" i="8"/>
  <c r="AC1146" i="8"/>
  <c r="AH1145" i="8"/>
  <c r="AG1145" i="8"/>
  <c r="AF1145" i="8"/>
  <c r="AE1145" i="8"/>
  <c r="AD1145" i="8"/>
  <c r="AC1145" i="8"/>
  <c r="AL1145" i="8" s="1"/>
  <c r="AH1144" i="8"/>
  <c r="AG1144" i="8"/>
  <c r="AF1144" i="8"/>
  <c r="AI1144" i="8" s="1"/>
  <c r="AM1144" i="8" s="1"/>
  <c r="AE1144" i="8"/>
  <c r="AD1144" i="8"/>
  <c r="AJ1144" i="8" s="1"/>
  <c r="AC1144" i="8"/>
  <c r="AL1144" i="8" s="1"/>
  <c r="AH1143" i="8"/>
  <c r="AG1143" i="8"/>
  <c r="AF1143" i="8"/>
  <c r="AE1143" i="8"/>
  <c r="AD1143" i="8"/>
  <c r="AC1143" i="8"/>
  <c r="AH1142" i="8"/>
  <c r="AG1142" i="8"/>
  <c r="AF1142" i="8"/>
  <c r="AE1142" i="8"/>
  <c r="AD1142" i="8"/>
  <c r="AC1142" i="8"/>
  <c r="AH1141" i="8"/>
  <c r="AG1141" i="8"/>
  <c r="AF1141" i="8"/>
  <c r="AE1141" i="8"/>
  <c r="AD1141" i="8"/>
  <c r="AC1141" i="8"/>
  <c r="AL1141" i="8" s="1"/>
  <c r="AH1140" i="8"/>
  <c r="AG1140" i="8"/>
  <c r="AF1140" i="8"/>
  <c r="AI1140" i="8" s="1"/>
  <c r="AE1140" i="8"/>
  <c r="AD1140" i="8"/>
  <c r="AJ1140" i="8" s="1"/>
  <c r="AC1140" i="8"/>
  <c r="AL1140" i="8" s="1"/>
  <c r="AH1139" i="8"/>
  <c r="AG1139" i="8"/>
  <c r="AF1139" i="8"/>
  <c r="AE1139" i="8"/>
  <c r="AD1139" i="8"/>
  <c r="AC1139" i="8"/>
  <c r="AL1139" i="8" s="1"/>
  <c r="AH1138" i="8"/>
  <c r="AG1138" i="8"/>
  <c r="AF1138" i="8"/>
  <c r="AI1138" i="8" s="1"/>
  <c r="AM1138" i="8" s="1"/>
  <c r="AE1138" i="8"/>
  <c r="AD1138" i="8"/>
  <c r="AJ1138" i="8" s="1"/>
  <c r="AC1138" i="8"/>
  <c r="AL1138" i="8" s="1"/>
  <c r="AH1137" i="8"/>
  <c r="AG1137" i="8"/>
  <c r="AF1137" i="8"/>
  <c r="AE1137" i="8"/>
  <c r="AD1137" i="8"/>
  <c r="AC1137" i="8"/>
  <c r="AH1136" i="8"/>
  <c r="AG1136" i="8"/>
  <c r="AJ1136" i="8" s="1"/>
  <c r="AF1136" i="8"/>
  <c r="AE1136" i="8"/>
  <c r="AK1136" i="8" s="1"/>
  <c r="AD1136" i="8"/>
  <c r="AC1136" i="8"/>
  <c r="AL1136" i="8" s="1"/>
  <c r="AH1135" i="8"/>
  <c r="AG1135" i="8"/>
  <c r="AF1135" i="8"/>
  <c r="AI1135" i="8" s="1"/>
  <c r="AE1135" i="8"/>
  <c r="AD1135" i="8"/>
  <c r="AJ1135" i="8" s="1"/>
  <c r="AC1135" i="8"/>
  <c r="AL1135" i="8" s="1"/>
  <c r="AH1134" i="8"/>
  <c r="AK1134" i="8" s="1"/>
  <c r="AG1134" i="8"/>
  <c r="AF1134" i="8"/>
  <c r="AE1134" i="8"/>
  <c r="AD1134" i="8"/>
  <c r="AC1134" i="8"/>
  <c r="AH1133" i="8"/>
  <c r="AG1133" i="8"/>
  <c r="AF1133" i="8"/>
  <c r="AE1133" i="8"/>
  <c r="AD1133" i="8"/>
  <c r="AC1133" i="8"/>
  <c r="AH1132" i="8"/>
  <c r="AG1132" i="8"/>
  <c r="AF1132" i="8"/>
  <c r="AE1132" i="8"/>
  <c r="AD1132" i="8"/>
  <c r="AC1132" i="8"/>
  <c r="AL1132" i="8" s="1"/>
  <c r="AH1131" i="8"/>
  <c r="AG1131" i="8"/>
  <c r="AF1131" i="8"/>
  <c r="AE1131" i="8"/>
  <c r="AD1131" i="8"/>
  <c r="AC1131" i="8"/>
  <c r="AL1131" i="8" s="1"/>
  <c r="AH1130" i="8"/>
  <c r="AG1130" i="8"/>
  <c r="AF1130" i="8"/>
  <c r="AE1130" i="8"/>
  <c r="AD1130" i="8"/>
  <c r="AC1130" i="8"/>
  <c r="AH1129" i="8"/>
  <c r="AG1129" i="8"/>
  <c r="AF1129" i="8"/>
  <c r="AE1129" i="8"/>
  <c r="AD1129" i="8"/>
  <c r="AC1129" i="8"/>
  <c r="AL1129" i="8" s="1"/>
  <c r="AH1128" i="8"/>
  <c r="AG1128" i="8"/>
  <c r="AF1128" i="8"/>
  <c r="AI1128" i="8" s="1"/>
  <c r="AE1128" i="8"/>
  <c r="AD1128" i="8"/>
  <c r="AJ1128" i="8" s="1"/>
  <c r="AC1128" i="8"/>
  <c r="AL1128" i="8" s="1"/>
  <c r="AH1127" i="8"/>
  <c r="AG1127" i="8"/>
  <c r="AF1127" i="8"/>
  <c r="AE1127" i="8"/>
  <c r="AD1127" i="8"/>
  <c r="AC1127" i="8"/>
  <c r="AI1127" i="8" s="1"/>
  <c r="AH1126" i="8"/>
  <c r="AG1126" i="8"/>
  <c r="AF1126" i="8"/>
  <c r="AE1126" i="8"/>
  <c r="AK1126" i="8" s="1"/>
  <c r="AD1126" i="8"/>
  <c r="AC1126" i="8"/>
  <c r="AI1126" i="8" s="1"/>
  <c r="AH1125" i="8"/>
  <c r="AG1125" i="8"/>
  <c r="AF1125" i="8"/>
  <c r="AE1125" i="8"/>
  <c r="AD1125" i="8"/>
  <c r="AC1125" i="8"/>
  <c r="AL1125" i="8" s="1"/>
  <c r="AH1124" i="8"/>
  <c r="AG1124" i="8"/>
  <c r="AF1124" i="8"/>
  <c r="AE1124" i="8"/>
  <c r="AD1124" i="8"/>
  <c r="AC1124" i="8"/>
  <c r="AL1124" i="8" s="1"/>
  <c r="AH1123" i="8"/>
  <c r="AG1123" i="8"/>
  <c r="AF1123" i="8"/>
  <c r="AE1123" i="8"/>
  <c r="AD1123" i="8"/>
  <c r="AC1123" i="8"/>
  <c r="AI1123" i="8" s="1"/>
  <c r="AH1122" i="8"/>
  <c r="AG1122" i="8"/>
  <c r="AF1122" i="8"/>
  <c r="AE1122" i="8"/>
  <c r="AD1122" i="8"/>
  <c r="AC1122" i="8"/>
  <c r="AL1122" i="8" s="1"/>
  <c r="AH1121" i="8"/>
  <c r="AG1121" i="8"/>
  <c r="AF1121" i="8"/>
  <c r="AE1121" i="8"/>
  <c r="AK1121" i="8" s="1"/>
  <c r="AD1121" i="8"/>
  <c r="AC1121" i="8"/>
  <c r="AH1120" i="8"/>
  <c r="AG1120" i="8"/>
  <c r="AF1120" i="8"/>
  <c r="AE1120" i="8"/>
  <c r="AK1120" i="8" s="1"/>
  <c r="AD1120" i="8"/>
  <c r="AC1120" i="8"/>
  <c r="AH1119" i="8"/>
  <c r="AG1119" i="8"/>
  <c r="AF1119" i="8"/>
  <c r="AE1119" i="8"/>
  <c r="AD1119" i="8"/>
  <c r="AC1119" i="8"/>
  <c r="AL1119" i="8" s="1"/>
  <c r="AH1118" i="8"/>
  <c r="AG1118" i="8"/>
  <c r="AF1118" i="8"/>
  <c r="AE1118" i="8"/>
  <c r="AK1118" i="8" s="1"/>
  <c r="AD1118" i="8"/>
  <c r="AC1118" i="8"/>
  <c r="AI1118" i="8" s="1"/>
  <c r="AH1117" i="8"/>
  <c r="AG1117" i="8"/>
  <c r="AF1117" i="8"/>
  <c r="AE1117" i="8"/>
  <c r="AD1117" i="8"/>
  <c r="AC1117" i="8"/>
  <c r="AH1116" i="8"/>
  <c r="AG1116" i="8"/>
  <c r="AF1116" i="8"/>
  <c r="AE1116" i="8"/>
  <c r="AD1116" i="8"/>
  <c r="AC1116" i="8"/>
  <c r="AL1116" i="8" s="1"/>
  <c r="AH1115" i="8"/>
  <c r="AG1115" i="8"/>
  <c r="AF1115" i="8"/>
  <c r="AE1115" i="8"/>
  <c r="AD1115" i="8"/>
  <c r="AC1115" i="8"/>
  <c r="AL1115" i="8" s="1"/>
  <c r="AH1114" i="8"/>
  <c r="AG1114" i="8"/>
  <c r="AF1114" i="8"/>
  <c r="AE1114" i="8"/>
  <c r="AK1114" i="8" s="1"/>
  <c r="AD1114" i="8"/>
  <c r="AC1114" i="8"/>
  <c r="AL1114" i="8" s="1"/>
  <c r="AH1113" i="8"/>
  <c r="AG1113" i="8"/>
  <c r="AF1113" i="8"/>
  <c r="AE1113" i="8"/>
  <c r="AD1113" i="8"/>
  <c r="AC1113" i="8"/>
  <c r="AH1112" i="8"/>
  <c r="AG1112" i="8"/>
  <c r="AF1112" i="8"/>
  <c r="AE1112" i="8"/>
  <c r="AK1112" i="8" s="1"/>
  <c r="AD1112" i="8"/>
  <c r="AC1112" i="8"/>
  <c r="AL1112" i="8" s="1"/>
  <c r="AH1111" i="8"/>
  <c r="AG1111" i="8"/>
  <c r="AF1111" i="8"/>
  <c r="AE1111" i="8"/>
  <c r="AD1111" i="8"/>
  <c r="AC1111" i="8"/>
  <c r="AL1111" i="8" s="1"/>
  <c r="AH1110" i="8"/>
  <c r="AG1110" i="8"/>
  <c r="AF1110" i="8"/>
  <c r="AE1110" i="8"/>
  <c r="AD1110" i="8"/>
  <c r="AC1110" i="8"/>
  <c r="AL1110" i="8" s="1"/>
  <c r="AH1109" i="8"/>
  <c r="AG1109" i="8"/>
  <c r="AF1109" i="8"/>
  <c r="AE1109" i="8"/>
  <c r="AD1109" i="8"/>
  <c r="AC1109" i="8"/>
  <c r="AH1108" i="8"/>
  <c r="AG1108" i="8"/>
  <c r="AF1108" i="8"/>
  <c r="AE1108" i="8"/>
  <c r="AD1108" i="8"/>
  <c r="AC1108" i="8"/>
  <c r="AL1108" i="8" s="1"/>
  <c r="AH1107" i="8"/>
  <c r="AG1107" i="8"/>
  <c r="AF1107" i="8"/>
  <c r="AE1107" i="8"/>
  <c r="AD1107" i="8"/>
  <c r="AC1107" i="8"/>
  <c r="AL1107" i="8" s="1"/>
  <c r="AH1106" i="8"/>
  <c r="AG1106" i="8"/>
  <c r="AF1106" i="8"/>
  <c r="AE1106" i="8"/>
  <c r="AD1106" i="8"/>
  <c r="AC1106" i="8"/>
  <c r="AH1105" i="8"/>
  <c r="AG1105" i="8"/>
  <c r="AF1105" i="8"/>
  <c r="AE1105" i="8"/>
  <c r="AD1105" i="8"/>
  <c r="AC1105" i="8"/>
  <c r="AH1104" i="8"/>
  <c r="AG1104" i="8"/>
  <c r="AF1104" i="8"/>
  <c r="AE1104" i="8"/>
  <c r="AD1104" i="8"/>
  <c r="AC1104" i="8"/>
  <c r="AL1104" i="8" s="1"/>
  <c r="AH1103" i="8"/>
  <c r="AG1103" i="8"/>
  <c r="AF1103" i="8"/>
  <c r="AE1103" i="8"/>
  <c r="AK1103" i="8" s="1"/>
  <c r="AD1103" i="8"/>
  <c r="AC1103" i="8"/>
  <c r="AL1103" i="8" s="1"/>
  <c r="AH1102" i="8"/>
  <c r="AG1102" i="8"/>
  <c r="AF1102" i="8"/>
  <c r="AE1102" i="8"/>
  <c r="AD1102" i="8"/>
  <c r="AC1102" i="8"/>
  <c r="AH1101" i="8"/>
  <c r="AG1101" i="8"/>
  <c r="AF1101" i="8"/>
  <c r="AE1101" i="8"/>
  <c r="AD1101" i="8"/>
  <c r="AC1101" i="8"/>
  <c r="AL1101" i="8" s="1"/>
  <c r="AH1100" i="8"/>
  <c r="AG1100" i="8"/>
  <c r="AF1100" i="8"/>
  <c r="AE1100" i="8"/>
  <c r="AD1100" i="8"/>
  <c r="AC1100" i="8"/>
  <c r="AL1100" i="8" s="1"/>
  <c r="AH1099" i="8"/>
  <c r="AG1099" i="8"/>
  <c r="AF1099" i="8"/>
  <c r="AE1099" i="8"/>
  <c r="AK1099" i="8" s="1"/>
  <c r="AD1099" i="8"/>
  <c r="AC1099" i="8"/>
  <c r="AL1099" i="8" s="1"/>
  <c r="AH1098" i="8"/>
  <c r="AG1098" i="8"/>
  <c r="AF1098" i="8"/>
  <c r="AE1098" i="8"/>
  <c r="AD1098" i="8"/>
  <c r="AC1098" i="8"/>
  <c r="AL1098" i="8" s="1"/>
  <c r="AH1097" i="8"/>
  <c r="AG1097" i="8"/>
  <c r="AF1097" i="8"/>
  <c r="AE1097" i="8"/>
  <c r="AD1097" i="8"/>
  <c r="AC1097" i="8"/>
  <c r="AL1097" i="8" s="1"/>
  <c r="AH1096" i="8"/>
  <c r="AG1096" i="8"/>
  <c r="AF1096" i="8"/>
  <c r="AI1096" i="8" s="1"/>
  <c r="AE1096" i="8"/>
  <c r="AD1096" i="8"/>
  <c r="AJ1096" i="8" s="1"/>
  <c r="AC1096" i="8"/>
  <c r="AL1096" i="8" s="1"/>
  <c r="AH1095" i="8"/>
  <c r="AG1095" i="8"/>
  <c r="AF1095" i="8"/>
  <c r="AE1095" i="8"/>
  <c r="AD1095" i="8"/>
  <c r="AC1095" i="8"/>
  <c r="AL1095" i="8" s="1"/>
  <c r="AH1094" i="8"/>
  <c r="AG1094" i="8"/>
  <c r="AF1094" i="8"/>
  <c r="AE1094" i="8"/>
  <c r="AD1094" i="8"/>
  <c r="AJ1094" i="8" s="1"/>
  <c r="AC1094" i="8"/>
  <c r="AH1093" i="8"/>
  <c r="AG1093" i="8"/>
  <c r="AF1093" i="8"/>
  <c r="AE1093" i="8"/>
  <c r="AD1093" i="8"/>
  <c r="AJ1093" i="8" s="1"/>
  <c r="AC1093" i="8"/>
  <c r="AL1093" i="8" s="1"/>
  <c r="AH1092" i="8"/>
  <c r="AG1092" i="8"/>
  <c r="AF1092" i="8"/>
  <c r="AE1092" i="8"/>
  <c r="AD1092" i="8"/>
  <c r="AC1092" i="8"/>
  <c r="AL1092" i="8" s="1"/>
  <c r="AH1091" i="8"/>
  <c r="AG1091" i="8"/>
  <c r="AF1091" i="8"/>
  <c r="AE1091" i="8"/>
  <c r="AD1091" i="8"/>
  <c r="AJ1091" i="8" s="1"/>
  <c r="AC1091" i="8"/>
  <c r="AH1090" i="8"/>
  <c r="AG1090" i="8"/>
  <c r="AF1090" i="8"/>
  <c r="AE1090" i="8"/>
  <c r="AD1090" i="8"/>
  <c r="AJ1090" i="8" s="1"/>
  <c r="AC1090" i="8"/>
  <c r="AL1090" i="8" s="1"/>
  <c r="AH1089" i="8"/>
  <c r="AG1089" i="8"/>
  <c r="AF1089" i="8"/>
  <c r="AE1089" i="8"/>
  <c r="AD1089" i="8"/>
  <c r="AJ1089" i="8" s="1"/>
  <c r="AC1089" i="8"/>
  <c r="AL1089" i="8" s="1"/>
  <c r="AH1088" i="8"/>
  <c r="AG1088" i="8"/>
  <c r="AF1088" i="8"/>
  <c r="AE1088" i="8"/>
  <c r="AD1088" i="8"/>
  <c r="AJ1088" i="8" s="1"/>
  <c r="AC1088" i="8"/>
  <c r="AL1088" i="8" s="1"/>
  <c r="AH1087" i="8"/>
  <c r="AK1087" i="8" s="1"/>
  <c r="AG1087" i="8"/>
  <c r="AF1087" i="8"/>
  <c r="AE1087" i="8"/>
  <c r="AD1087" i="8"/>
  <c r="AC1087" i="8"/>
  <c r="AH1086" i="8"/>
  <c r="AG1086" i="8"/>
  <c r="AF1086" i="8"/>
  <c r="AE1086" i="8"/>
  <c r="AD1086" i="8"/>
  <c r="AC1086" i="8"/>
  <c r="AL1086" i="8" s="1"/>
  <c r="AH1085" i="8"/>
  <c r="AG1085" i="8"/>
  <c r="AF1085" i="8"/>
  <c r="AE1085" i="8"/>
  <c r="AD1085" i="8"/>
  <c r="AC1085" i="8"/>
  <c r="AL1085" i="8" s="1"/>
  <c r="AH1084" i="8"/>
  <c r="AG1084" i="8"/>
  <c r="AF1084" i="8"/>
  <c r="AE1084" i="8"/>
  <c r="AD1084" i="8"/>
  <c r="AC1084" i="8"/>
  <c r="AH1083" i="8"/>
  <c r="AK1083" i="8" s="1"/>
  <c r="AG1083" i="8"/>
  <c r="AF1083" i="8"/>
  <c r="AE1083" i="8"/>
  <c r="AD1083" i="8"/>
  <c r="AC1083" i="8"/>
  <c r="AH1082" i="8"/>
  <c r="AG1082" i="8"/>
  <c r="AF1082" i="8"/>
  <c r="AE1082" i="8"/>
  <c r="AD1082" i="8"/>
  <c r="AJ1082" i="8" s="1"/>
  <c r="AC1082" i="8"/>
  <c r="AL1082" i="8" s="1"/>
  <c r="AH1081" i="8"/>
  <c r="AG1081" i="8"/>
  <c r="AF1081" i="8"/>
  <c r="AE1081" i="8"/>
  <c r="AD1081" i="8"/>
  <c r="AC1081" i="8"/>
  <c r="AH1080" i="8"/>
  <c r="AG1080" i="8"/>
  <c r="AF1080" i="8"/>
  <c r="AE1080" i="8"/>
  <c r="AD1080" i="8"/>
  <c r="AJ1080" i="8" s="1"/>
  <c r="AC1080" i="8"/>
  <c r="AL1080" i="8" s="1"/>
  <c r="AH1079" i="8"/>
  <c r="AG1079" i="8"/>
  <c r="AF1079" i="8"/>
  <c r="AE1079" i="8"/>
  <c r="AD1079" i="8"/>
  <c r="AJ1079" i="8" s="1"/>
  <c r="AC1079" i="8"/>
  <c r="AH1078" i="8"/>
  <c r="AG1078" i="8"/>
  <c r="AF1078" i="8"/>
  <c r="AE1078" i="8"/>
  <c r="AD1078" i="8"/>
  <c r="AJ1078" i="8" s="1"/>
  <c r="AC1078" i="8"/>
  <c r="AL1078" i="8" s="1"/>
  <c r="AH1077" i="8"/>
  <c r="AG1077" i="8"/>
  <c r="AF1077" i="8"/>
  <c r="AE1077" i="8"/>
  <c r="AD1077" i="8"/>
  <c r="AC1077" i="8"/>
  <c r="AL1077" i="8" s="1"/>
  <c r="AH1076" i="8"/>
  <c r="AG1076" i="8"/>
  <c r="AF1076" i="8"/>
  <c r="AE1076" i="8"/>
  <c r="AD1076" i="8"/>
  <c r="AC1076" i="8"/>
  <c r="AL1076" i="8" s="1"/>
  <c r="AH1075" i="8"/>
  <c r="AG1075" i="8"/>
  <c r="AF1075" i="8"/>
  <c r="AE1075" i="8"/>
  <c r="AD1075" i="8"/>
  <c r="AJ1075" i="8" s="1"/>
  <c r="AC1075" i="8"/>
  <c r="AH1074" i="8"/>
  <c r="AG1074" i="8"/>
  <c r="AF1074" i="8"/>
  <c r="AE1074" i="8"/>
  <c r="AD1074" i="8"/>
  <c r="AC1074" i="8"/>
  <c r="AL1074" i="8" s="1"/>
  <c r="AH1073" i="8"/>
  <c r="AG1073" i="8"/>
  <c r="AF1073" i="8"/>
  <c r="AE1073" i="8"/>
  <c r="AD1073" i="8"/>
  <c r="AJ1073" i="8" s="1"/>
  <c r="AC1073" i="8"/>
  <c r="AL1073" i="8" s="1"/>
  <c r="AH1072" i="8"/>
  <c r="AG1072" i="8"/>
  <c r="AF1072" i="8"/>
  <c r="AE1072" i="8"/>
  <c r="AD1072" i="8"/>
  <c r="AJ1072" i="8" s="1"/>
  <c r="AC1072" i="8"/>
  <c r="AL1072" i="8" s="1"/>
  <c r="AH1071" i="8"/>
  <c r="AG1071" i="8"/>
  <c r="AF1071" i="8"/>
  <c r="AE1071" i="8"/>
  <c r="AD1071" i="8"/>
  <c r="AC1071" i="8"/>
  <c r="AH1070" i="8"/>
  <c r="AG1070" i="8"/>
  <c r="AF1070" i="8"/>
  <c r="AE1070" i="8"/>
  <c r="AD1070" i="8"/>
  <c r="AC1070" i="8"/>
  <c r="AL1070" i="8" s="1"/>
  <c r="AH1069" i="8"/>
  <c r="AG1069" i="8"/>
  <c r="AF1069" i="8"/>
  <c r="AE1069" i="8"/>
  <c r="AD1069" i="8"/>
  <c r="AJ1069" i="8" s="1"/>
  <c r="AC1069" i="8"/>
  <c r="AH1068" i="8"/>
  <c r="AG1068" i="8"/>
  <c r="AF1068" i="8"/>
  <c r="AE1068" i="8"/>
  <c r="AD1068" i="8"/>
  <c r="AJ1068" i="8" s="1"/>
  <c r="AC1068" i="8"/>
  <c r="AL1068" i="8" s="1"/>
  <c r="AH1067" i="8"/>
  <c r="AG1067" i="8"/>
  <c r="AF1067" i="8"/>
  <c r="AI1067" i="8" s="1"/>
  <c r="AM1067" i="8" s="1"/>
  <c r="AE1067" i="8"/>
  <c r="AD1067" i="8"/>
  <c r="AC1067" i="8"/>
  <c r="AL1067" i="8" s="1"/>
  <c r="AH1066" i="8"/>
  <c r="AG1066" i="8"/>
  <c r="AF1066" i="8"/>
  <c r="AE1066" i="8"/>
  <c r="AD1066" i="8"/>
  <c r="AC1066" i="8"/>
  <c r="AL1066" i="8" s="1"/>
  <c r="AH1065" i="8"/>
  <c r="AG1065" i="8"/>
  <c r="AF1065" i="8"/>
  <c r="AE1065" i="8"/>
  <c r="AK1065" i="8" s="1"/>
  <c r="AD1065" i="8"/>
  <c r="AC1065" i="8"/>
  <c r="AH1064" i="8"/>
  <c r="AG1064" i="8"/>
  <c r="AF1064" i="8"/>
  <c r="AE1064" i="8"/>
  <c r="AD1064" i="8"/>
  <c r="AC1064" i="8"/>
  <c r="AL1064" i="8" s="1"/>
  <c r="AH1063" i="8"/>
  <c r="AG1063" i="8"/>
  <c r="AF1063" i="8"/>
  <c r="AE1063" i="8"/>
  <c r="AK1063" i="8" s="1"/>
  <c r="AD1063" i="8"/>
  <c r="AC1063" i="8"/>
  <c r="AH1062" i="8"/>
  <c r="AK1062" i="8" s="1"/>
  <c r="AG1062" i="8"/>
  <c r="AF1062" i="8"/>
  <c r="AE1062" i="8"/>
  <c r="AD1062" i="8"/>
  <c r="AC1062" i="8"/>
  <c r="AL1062" i="8" s="1"/>
  <c r="AH1061" i="8"/>
  <c r="AG1061" i="8"/>
  <c r="AF1061" i="8"/>
  <c r="AE1061" i="8"/>
  <c r="AD1061" i="8"/>
  <c r="AC1061" i="8"/>
  <c r="AL1061" i="8" s="1"/>
  <c r="AH1060" i="8"/>
  <c r="AG1060" i="8"/>
  <c r="AF1060" i="8"/>
  <c r="AE1060" i="8"/>
  <c r="AD1060" i="8"/>
  <c r="AC1060" i="8"/>
  <c r="AL1060" i="8" s="1"/>
  <c r="AH1059" i="8"/>
  <c r="AG1059" i="8"/>
  <c r="AF1059" i="8"/>
  <c r="AE1059" i="8"/>
  <c r="AK1059" i="8" s="1"/>
  <c r="AD1059" i="8"/>
  <c r="AC1059" i="8"/>
  <c r="AH1058" i="8"/>
  <c r="AG1058" i="8"/>
  <c r="AJ1058" i="8" s="1"/>
  <c r="AF1058" i="8"/>
  <c r="AE1058" i="8"/>
  <c r="AD1058" i="8"/>
  <c r="AC1058" i="8"/>
  <c r="AL1058" i="8" s="1"/>
  <c r="AH1057" i="8"/>
  <c r="AG1057" i="8"/>
  <c r="AF1057" i="8"/>
  <c r="AE1057" i="8"/>
  <c r="AK1057" i="8" s="1"/>
  <c r="AD1057" i="8"/>
  <c r="AC1057" i="8"/>
  <c r="AL1057" i="8" s="1"/>
  <c r="AH1056" i="8"/>
  <c r="AG1056" i="8"/>
  <c r="AF1056" i="8"/>
  <c r="AE1056" i="8"/>
  <c r="AD1056" i="8"/>
  <c r="AC1056" i="8"/>
  <c r="AH1055" i="8"/>
  <c r="AG1055" i="8"/>
  <c r="AJ1055" i="8" s="1"/>
  <c r="AF1055" i="8"/>
  <c r="AE1055" i="8"/>
  <c r="AK1055" i="8" s="1"/>
  <c r="AD1055" i="8"/>
  <c r="AC1055" i="8"/>
  <c r="AL1055" i="8" s="1"/>
  <c r="AH1054" i="8"/>
  <c r="AG1054" i="8"/>
  <c r="AF1054" i="8"/>
  <c r="AE1054" i="8"/>
  <c r="AD1054" i="8"/>
  <c r="AC1054" i="8"/>
  <c r="AL1054" i="8" s="1"/>
  <c r="AH1053" i="8"/>
  <c r="AG1053" i="8"/>
  <c r="AF1053" i="8"/>
  <c r="AE1053" i="8"/>
  <c r="AD1053" i="8"/>
  <c r="AC1053" i="8"/>
  <c r="AL1053" i="8" s="1"/>
  <c r="AH1052" i="8"/>
  <c r="AG1052" i="8"/>
  <c r="AF1052" i="8"/>
  <c r="AE1052" i="8"/>
  <c r="AD1052" i="8"/>
  <c r="AC1052" i="8"/>
  <c r="AH1051" i="8"/>
  <c r="AG1051" i="8"/>
  <c r="AF1051" i="8"/>
  <c r="AE1051" i="8"/>
  <c r="AD1051" i="8"/>
  <c r="AC1051" i="8"/>
  <c r="AL1051" i="8" s="1"/>
  <c r="AI1050" i="8"/>
  <c r="AH1050" i="8"/>
  <c r="AG1050" i="8"/>
  <c r="AF1050" i="8"/>
  <c r="AE1050" i="8"/>
  <c r="AK1050" i="8" s="1"/>
  <c r="AD1050" i="8"/>
  <c r="AC1050" i="8"/>
  <c r="AL1050" i="8" s="1"/>
  <c r="AH1049" i="8"/>
  <c r="AG1049" i="8"/>
  <c r="AF1049" i="8"/>
  <c r="AE1049" i="8"/>
  <c r="AD1049" i="8"/>
  <c r="AC1049" i="8"/>
  <c r="AI1049" i="8" s="1"/>
  <c r="AH1048" i="8"/>
  <c r="AG1048" i="8"/>
  <c r="AF1048" i="8"/>
  <c r="AE1048" i="8"/>
  <c r="AD1048" i="8"/>
  <c r="AC1048" i="8"/>
  <c r="AL1048" i="8" s="1"/>
  <c r="AH1047" i="8"/>
  <c r="AG1047" i="8"/>
  <c r="AF1047" i="8"/>
  <c r="AE1047" i="8"/>
  <c r="AD1047" i="8"/>
  <c r="AC1047" i="8"/>
  <c r="AL1047" i="8" s="1"/>
  <c r="AH1046" i="8"/>
  <c r="AG1046" i="8"/>
  <c r="AF1046" i="8"/>
  <c r="AE1046" i="8"/>
  <c r="AD1046" i="8"/>
  <c r="AC1046" i="8"/>
  <c r="AL1046" i="8" s="1"/>
  <c r="AH1045" i="8"/>
  <c r="AG1045" i="8"/>
  <c r="AF1045" i="8"/>
  <c r="AE1045" i="8"/>
  <c r="AD1045" i="8"/>
  <c r="AC1045" i="8"/>
  <c r="AI1045" i="8" s="1"/>
  <c r="AH1044" i="8"/>
  <c r="AG1044" i="8"/>
  <c r="AF1044" i="8"/>
  <c r="AE1044" i="8"/>
  <c r="AK1044" i="8" s="1"/>
  <c r="AD1044" i="8"/>
  <c r="AC1044" i="8"/>
  <c r="AL1044" i="8" s="1"/>
  <c r="AH1043" i="8"/>
  <c r="AG1043" i="8"/>
  <c r="AF1043" i="8"/>
  <c r="AE1043" i="8"/>
  <c r="AD1043" i="8"/>
  <c r="AC1043" i="8"/>
  <c r="AL1043" i="8" s="1"/>
  <c r="AH1042" i="8"/>
  <c r="AG1042" i="8"/>
  <c r="AF1042" i="8"/>
  <c r="AE1042" i="8"/>
  <c r="AD1042" i="8"/>
  <c r="AC1042" i="8"/>
  <c r="AL1042" i="8" s="1"/>
  <c r="AH1041" i="8"/>
  <c r="AG1041" i="8"/>
  <c r="AF1041" i="8"/>
  <c r="AE1041" i="8"/>
  <c r="AD1041" i="8"/>
  <c r="AC1041" i="8"/>
  <c r="AH1040" i="8"/>
  <c r="AG1040" i="8"/>
  <c r="AF1040" i="8"/>
  <c r="AE1040" i="8"/>
  <c r="AD1040" i="8"/>
  <c r="AC1040" i="8"/>
  <c r="AL1040" i="8" s="1"/>
  <c r="AH1039" i="8"/>
  <c r="AG1039" i="8"/>
  <c r="AF1039" i="8"/>
  <c r="AE1039" i="8"/>
  <c r="AD1039" i="8"/>
  <c r="AC1039" i="8"/>
  <c r="AL1039" i="8" s="1"/>
  <c r="AH1038" i="8"/>
  <c r="AG1038" i="8"/>
  <c r="AF1038" i="8"/>
  <c r="AE1038" i="8"/>
  <c r="AD1038" i="8"/>
  <c r="AC1038" i="8"/>
  <c r="AH1037" i="8"/>
  <c r="AG1037" i="8"/>
  <c r="AF1037" i="8"/>
  <c r="AE1037" i="8"/>
  <c r="AD1037" i="8"/>
  <c r="AC1037" i="8"/>
  <c r="AL1037" i="8" s="1"/>
  <c r="AH1036" i="8"/>
  <c r="AG1036" i="8"/>
  <c r="AF1036" i="8"/>
  <c r="AE1036" i="8"/>
  <c r="AD1036" i="8"/>
  <c r="AC1036" i="8"/>
  <c r="AL1036" i="8" s="1"/>
  <c r="AH1035" i="8"/>
  <c r="AG1035" i="8"/>
  <c r="AF1035" i="8"/>
  <c r="AE1035" i="8"/>
  <c r="AD1035" i="8"/>
  <c r="AC1035" i="8"/>
  <c r="AL1035" i="8" s="1"/>
  <c r="AH1034" i="8"/>
  <c r="AG1034" i="8"/>
  <c r="AF1034" i="8"/>
  <c r="AE1034" i="8"/>
  <c r="AK1034" i="8" s="1"/>
  <c r="AD1034" i="8"/>
  <c r="AC1034" i="8"/>
  <c r="AH1033" i="8"/>
  <c r="AG1033" i="8"/>
  <c r="AF1033" i="8"/>
  <c r="AE1033" i="8"/>
  <c r="AD1033" i="8"/>
  <c r="AC1033" i="8"/>
  <c r="AL1033" i="8" s="1"/>
  <c r="AH1032" i="8"/>
  <c r="AG1032" i="8"/>
  <c r="AJ1032" i="8" s="1"/>
  <c r="AF1032" i="8"/>
  <c r="AE1032" i="8"/>
  <c r="AD1032" i="8"/>
  <c r="AC1032" i="8"/>
  <c r="AH1031" i="8"/>
  <c r="AG1031" i="8"/>
  <c r="AF1031" i="8"/>
  <c r="AE1031" i="8"/>
  <c r="AD1031" i="8"/>
  <c r="AC1031" i="8"/>
  <c r="AH1030" i="8"/>
  <c r="AG1030" i="8"/>
  <c r="AF1030" i="8"/>
  <c r="AE1030" i="8"/>
  <c r="AD1030" i="8"/>
  <c r="AC1030" i="8"/>
  <c r="AH1029" i="8"/>
  <c r="AG1029" i="8"/>
  <c r="AF1029" i="8"/>
  <c r="AE1029" i="8"/>
  <c r="AK1029" i="8" s="1"/>
  <c r="AD1029" i="8"/>
  <c r="AJ1029" i="8" s="1"/>
  <c r="AC1029" i="8"/>
  <c r="AH1028" i="8"/>
  <c r="AG1028" i="8"/>
  <c r="AF1028" i="8"/>
  <c r="AE1028" i="8"/>
  <c r="AD1028" i="8"/>
  <c r="AJ1028" i="8" s="1"/>
  <c r="AC1028" i="8"/>
  <c r="AL1028" i="8" s="1"/>
  <c r="AH1027" i="8"/>
  <c r="AG1027" i="8"/>
  <c r="AF1027" i="8"/>
  <c r="AE1027" i="8"/>
  <c r="AD1027" i="8"/>
  <c r="AC1027" i="8"/>
  <c r="AL1027" i="8" s="1"/>
  <c r="AH1026" i="8"/>
  <c r="AG1026" i="8"/>
  <c r="AF1026" i="8"/>
  <c r="AE1026" i="8"/>
  <c r="AD1026" i="8"/>
  <c r="AC1026" i="8"/>
  <c r="AH1025" i="8"/>
  <c r="AG1025" i="8"/>
  <c r="AJ1025" i="8" s="1"/>
  <c r="AF1025" i="8"/>
  <c r="AE1025" i="8"/>
  <c r="AD1025" i="8"/>
  <c r="AC1025" i="8"/>
  <c r="AH1024" i="8"/>
  <c r="AG1024" i="8"/>
  <c r="AF1024" i="8"/>
  <c r="AE1024" i="8"/>
  <c r="AD1024" i="8"/>
  <c r="AC1024" i="8"/>
  <c r="AH1023" i="8"/>
  <c r="AG1023" i="8"/>
  <c r="AF1023" i="8"/>
  <c r="AE1023" i="8"/>
  <c r="AD1023" i="8"/>
  <c r="AC1023" i="8"/>
  <c r="AL1023" i="8" s="1"/>
  <c r="AH1022" i="8"/>
  <c r="AG1022" i="8"/>
  <c r="AF1022" i="8"/>
  <c r="AE1022" i="8"/>
  <c r="AD1022" i="8"/>
  <c r="AC1022" i="8"/>
  <c r="AH1021" i="8"/>
  <c r="AG1021" i="8"/>
  <c r="AF1021" i="8"/>
  <c r="AI1021" i="8" s="1"/>
  <c r="AM1021" i="8" s="1"/>
  <c r="AE1021" i="8"/>
  <c r="AD1021" i="8"/>
  <c r="AC1021" i="8"/>
  <c r="AL1021" i="8" s="1"/>
  <c r="AH1020" i="8"/>
  <c r="AG1020" i="8"/>
  <c r="AF1020" i="8"/>
  <c r="AE1020" i="8"/>
  <c r="AD1020" i="8"/>
  <c r="AC1020" i="8"/>
  <c r="AH1019" i="8"/>
  <c r="AG1019" i="8"/>
  <c r="AF1019" i="8"/>
  <c r="AE1019" i="8"/>
  <c r="AD1019" i="8"/>
  <c r="AC1019" i="8"/>
  <c r="AH1018" i="8"/>
  <c r="AG1018" i="8"/>
  <c r="AF1018" i="8"/>
  <c r="AE1018" i="8"/>
  <c r="AD1018" i="8"/>
  <c r="AJ1018" i="8" s="1"/>
  <c r="AC1018" i="8"/>
  <c r="AH1017" i="8"/>
  <c r="AG1017" i="8"/>
  <c r="AF1017" i="8"/>
  <c r="AE1017" i="8"/>
  <c r="AD1017" i="8"/>
  <c r="AC1017" i="8"/>
  <c r="AL1017" i="8" s="1"/>
  <c r="AH1016" i="8"/>
  <c r="AG1016" i="8"/>
  <c r="AF1016" i="8"/>
  <c r="AE1016" i="8"/>
  <c r="AD1016" i="8"/>
  <c r="AC1016" i="8"/>
  <c r="AH1015" i="8"/>
  <c r="AG1015" i="8"/>
  <c r="AF1015" i="8"/>
  <c r="AE1015" i="8"/>
  <c r="AD1015" i="8"/>
  <c r="AJ1015" i="8" s="1"/>
  <c r="AC1015" i="8"/>
  <c r="AH1014" i="8"/>
  <c r="AG1014" i="8"/>
  <c r="AF1014" i="8"/>
  <c r="AE1014" i="8"/>
  <c r="AK1014" i="8" s="1"/>
  <c r="AD1014" i="8"/>
  <c r="AC1014" i="8"/>
  <c r="AH1013" i="8"/>
  <c r="AG1013" i="8"/>
  <c r="AF1013" i="8"/>
  <c r="AE1013" i="8"/>
  <c r="AD1013" i="8"/>
  <c r="AC1013" i="8"/>
  <c r="AL1013" i="8" s="1"/>
  <c r="AH1012" i="8"/>
  <c r="AG1012" i="8"/>
  <c r="AF1012" i="8"/>
  <c r="AE1012" i="8"/>
  <c r="AK1012" i="8" s="1"/>
  <c r="AD1012" i="8"/>
  <c r="AC1012" i="8"/>
  <c r="AH1011" i="8"/>
  <c r="AG1011" i="8"/>
  <c r="AJ1011" i="8" s="1"/>
  <c r="AF1011" i="8"/>
  <c r="AE1011" i="8"/>
  <c r="AD1011" i="8"/>
  <c r="AC1011" i="8"/>
  <c r="AL1011" i="8" s="1"/>
  <c r="AH1010" i="8"/>
  <c r="AG1010" i="8"/>
  <c r="AF1010" i="8"/>
  <c r="AE1010" i="8"/>
  <c r="AD1010" i="8"/>
  <c r="AC1010" i="8"/>
  <c r="AL1010" i="8" s="1"/>
  <c r="AH1009" i="8"/>
  <c r="AG1009" i="8"/>
  <c r="AF1009" i="8"/>
  <c r="AE1009" i="8"/>
  <c r="AD1009" i="8"/>
  <c r="AC1009" i="8"/>
  <c r="AH1008" i="8"/>
  <c r="AG1008" i="8"/>
  <c r="AF1008" i="8"/>
  <c r="AE1008" i="8"/>
  <c r="AK1008" i="8" s="1"/>
  <c r="AD1008" i="8"/>
  <c r="AC1008" i="8"/>
  <c r="AL1008" i="8" s="1"/>
  <c r="AH1007" i="8"/>
  <c r="AG1007" i="8"/>
  <c r="AF1007" i="8"/>
  <c r="AE1007" i="8"/>
  <c r="AD1007" i="8"/>
  <c r="AC1007" i="8"/>
  <c r="AL1007" i="8" s="1"/>
  <c r="AH1006" i="8"/>
  <c r="AG1006" i="8"/>
  <c r="AF1006" i="8"/>
  <c r="AE1006" i="8"/>
  <c r="AD1006" i="8"/>
  <c r="AC1006" i="8"/>
  <c r="AH1005" i="8"/>
  <c r="AG1005" i="8"/>
  <c r="AF1005" i="8"/>
  <c r="AE1005" i="8"/>
  <c r="AD1005" i="8"/>
  <c r="AC1005" i="8"/>
  <c r="AH1004" i="8"/>
  <c r="AG1004" i="8"/>
  <c r="AF1004" i="8"/>
  <c r="AE1004" i="8"/>
  <c r="AD1004" i="8"/>
  <c r="AC1004" i="8"/>
  <c r="AL1004" i="8" s="1"/>
  <c r="AH1003" i="8"/>
  <c r="AG1003" i="8"/>
  <c r="AF1003" i="8"/>
  <c r="AE1003" i="8"/>
  <c r="AD1003" i="8"/>
  <c r="AC1003" i="8"/>
  <c r="AH1002" i="8"/>
  <c r="AG1002" i="8"/>
  <c r="AF1002" i="8"/>
  <c r="AE1002" i="8"/>
  <c r="AD1002" i="8"/>
  <c r="AC1002" i="8"/>
  <c r="AH1001" i="8"/>
  <c r="AG1001" i="8"/>
  <c r="AF1001" i="8"/>
  <c r="AE1001" i="8"/>
  <c r="AD1001" i="8"/>
  <c r="AC1001" i="8"/>
  <c r="AL1001" i="8" s="1"/>
  <c r="AH1000" i="8"/>
  <c r="AG1000" i="8"/>
  <c r="AF1000" i="8"/>
  <c r="AI1000" i="8" s="1"/>
  <c r="AE1000" i="8"/>
  <c r="AD1000" i="8"/>
  <c r="AC1000" i="8"/>
  <c r="AL1000" i="8" s="1"/>
  <c r="AH999" i="8"/>
  <c r="AG999" i="8"/>
  <c r="AF999" i="8"/>
  <c r="AE999" i="8"/>
  <c r="AD999" i="8"/>
  <c r="AJ999" i="8" s="1"/>
  <c r="AC999" i="8"/>
  <c r="AH998" i="8"/>
  <c r="AG998" i="8"/>
  <c r="AF998" i="8"/>
  <c r="AE998" i="8"/>
  <c r="AD998" i="8"/>
  <c r="AC998" i="8"/>
  <c r="AL998" i="8" s="1"/>
  <c r="AH997" i="8"/>
  <c r="AG997" i="8"/>
  <c r="AF997" i="8"/>
  <c r="AE997" i="8"/>
  <c r="AD997" i="8"/>
  <c r="AC997" i="8"/>
  <c r="AL997" i="8" s="1"/>
  <c r="AH996" i="8"/>
  <c r="AG996" i="8"/>
  <c r="AF996" i="8"/>
  <c r="AE996" i="8"/>
  <c r="AD996" i="8"/>
  <c r="AC996" i="8"/>
  <c r="AH995" i="8"/>
  <c r="AK995" i="8" s="1"/>
  <c r="AG995" i="8"/>
  <c r="AF995" i="8"/>
  <c r="AE995" i="8"/>
  <c r="AD995" i="8"/>
  <c r="AJ995" i="8" s="1"/>
  <c r="AC995" i="8"/>
  <c r="AH994" i="8"/>
  <c r="AG994" i="8"/>
  <c r="AF994" i="8"/>
  <c r="AE994" i="8"/>
  <c r="AD994" i="8"/>
  <c r="AC994" i="8"/>
  <c r="AH993" i="8"/>
  <c r="AG993" i="8"/>
  <c r="AF993" i="8"/>
  <c r="AE993" i="8"/>
  <c r="AD993" i="8"/>
  <c r="AJ993" i="8" s="1"/>
  <c r="AC993" i="8"/>
  <c r="AH992" i="8"/>
  <c r="AG992" i="8"/>
  <c r="AJ992" i="8" s="1"/>
  <c r="AF992" i="8"/>
  <c r="AE992" i="8"/>
  <c r="AD992" i="8"/>
  <c r="AC992" i="8"/>
  <c r="AL992" i="8" s="1"/>
  <c r="AH991" i="8"/>
  <c r="AG991" i="8"/>
  <c r="AF991" i="8"/>
  <c r="AE991" i="8"/>
  <c r="AD991" i="8"/>
  <c r="AC991" i="8"/>
  <c r="AL991" i="8" s="1"/>
  <c r="AH990" i="8"/>
  <c r="AG990" i="8"/>
  <c r="AF990" i="8"/>
  <c r="AE990" i="8"/>
  <c r="AD990" i="8"/>
  <c r="AC990" i="8"/>
  <c r="AL990" i="8" s="1"/>
  <c r="AH989" i="8"/>
  <c r="AG989" i="8"/>
  <c r="AF989" i="8"/>
  <c r="AE989" i="8"/>
  <c r="AD989" i="8"/>
  <c r="AJ989" i="8" s="1"/>
  <c r="AC989" i="8"/>
  <c r="AH988" i="8"/>
  <c r="AG988" i="8"/>
  <c r="AF988" i="8"/>
  <c r="AE988" i="8"/>
  <c r="AD988" i="8"/>
  <c r="AC988" i="8"/>
  <c r="AL988" i="8" s="1"/>
  <c r="AH987" i="8"/>
  <c r="AG987" i="8"/>
  <c r="AF987" i="8"/>
  <c r="AE987" i="8"/>
  <c r="AD987" i="8"/>
  <c r="AJ987" i="8" s="1"/>
  <c r="AC987" i="8"/>
  <c r="AL987" i="8" s="1"/>
  <c r="AH986" i="8"/>
  <c r="AG986" i="8"/>
  <c r="AF986" i="8"/>
  <c r="AE986" i="8"/>
  <c r="AD986" i="8"/>
  <c r="AC986" i="8"/>
  <c r="AH985" i="8"/>
  <c r="AK985" i="8" s="1"/>
  <c r="AG985" i="8"/>
  <c r="AF985" i="8"/>
  <c r="AE985" i="8"/>
  <c r="AD985" i="8"/>
  <c r="AC985" i="8"/>
  <c r="AH984" i="8"/>
  <c r="AG984" i="8"/>
  <c r="AF984" i="8"/>
  <c r="AE984" i="8"/>
  <c r="AD984" i="8"/>
  <c r="AC984" i="8"/>
  <c r="AL984" i="8" s="1"/>
  <c r="AH983" i="8"/>
  <c r="AG983" i="8"/>
  <c r="AF983" i="8"/>
  <c r="AE983" i="8"/>
  <c r="AD983" i="8"/>
  <c r="AC983" i="8"/>
  <c r="AL983" i="8" s="1"/>
  <c r="AH982" i="8"/>
  <c r="AG982" i="8"/>
  <c r="AF982" i="8"/>
  <c r="AE982" i="8"/>
  <c r="AD982" i="8"/>
  <c r="AC982" i="8"/>
  <c r="AH981" i="8"/>
  <c r="AG981" i="8"/>
  <c r="AF981" i="8"/>
  <c r="AE981" i="8"/>
  <c r="AD981" i="8"/>
  <c r="AC981" i="8"/>
  <c r="AH980" i="8"/>
  <c r="AG980" i="8"/>
  <c r="AF980" i="8"/>
  <c r="AE980" i="8"/>
  <c r="AD980" i="8"/>
  <c r="AC980" i="8"/>
  <c r="AL980" i="8" s="1"/>
  <c r="AH979" i="8"/>
  <c r="AG979" i="8"/>
  <c r="AF979" i="8"/>
  <c r="AE979" i="8"/>
  <c r="AD979" i="8"/>
  <c r="AC979" i="8"/>
  <c r="AL979" i="8" s="1"/>
  <c r="AH978" i="8"/>
  <c r="AG978" i="8"/>
  <c r="AF978" i="8"/>
  <c r="AE978" i="8"/>
  <c r="AD978" i="8"/>
  <c r="AC978" i="8"/>
  <c r="AH977" i="8"/>
  <c r="AG977" i="8"/>
  <c r="AF977" i="8"/>
  <c r="AE977" i="8"/>
  <c r="AD977" i="8"/>
  <c r="AC977" i="8"/>
  <c r="AL977" i="8" s="1"/>
  <c r="AH976" i="8"/>
  <c r="AG976" i="8"/>
  <c r="AF976" i="8"/>
  <c r="AE976" i="8"/>
  <c r="AD976" i="8"/>
  <c r="AC976" i="8"/>
  <c r="AL976" i="8" s="1"/>
  <c r="AH975" i="8"/>
  <c r="AG975" i="8"/>
  <c r="AF975" i="8"/>
  <c r="AE975" i="8"/>
  <c r="AD975" i="8"/>
  <c r="AJ975" i="8" s="1"/>
  <c r="AC975" i="8"/>
  <c r="AL975" i="8" s="1"/>
  <c r="AH974" i="8"/>
  <c r="AG974" i="8"/>
  <c r="AF974" i="8"/>
  <c r="AE974" i="8"/>
  <c r="AD974" i="8"/>
  <c r="AC974" i="8"/>
  <c r="AH973" i="8"/>
  <c r="AG973" i="8"/>
  <c r="AF973" i="8"/>
  <c r="AE973" i="8"/>
  <c r="AD973" i="8"/>
  <c r="AJ973" i="8" s="1"/>
  <c r="AC973" i="8"/>
  <c r="AL973" i="8" s="1"/>
  <c r="AH972" i="8"/>
  <c r="AG972" i="8"/>
  <c r="AF972" i="8"/>
  <c r="AE972" i="8"/>
  <c r="AD972" i="8"/>
  <c r="AC972" i="8"/>
  <c r="AL972" i="8" s="1"/>
  <c r="AL971" i="8"/>
  <c r="AH971" i="8"/>
  <c r="AG971" i="8"/>
  <c r="AF971" i="8"/>
  <c r="AE971" i="8"/>
  <c r="AD971" i="8"/>
  <c r="AC971" i="8"/>
  <c r="AH970" i="8"/>
  <c r="AG970" i="8"/>
  <c r="AF970" i="8"/>
  <c r="AE970" i="8"/>
  <c r="AD970" i="8"/>
  <c r="AC970" i="8"/>
  <c r="AH969" i="8"/>
  <c r="AG969" i="8"/>
  <c r="AF969" i="8"/>
  <c r="AE969" i="8"/>
  <c r="AD969" i="8"/>
  <c r="AC969" i="8"/>
  <c r="AL969" i="8" s="1"/>
  <c r="AH968" i="8"/>
  <c r="AG968" i="8"/>
  <c r="AF968" i="8"/>
  <c r="AE968" i="8"/>
  <c r="AD968" i="8"/>
  <c r="AC968" i="8"/>
  <c r="AL968" i="8" s="1"/>
  <c r="AH967" i="8"/>
  <c r="AG967" i="8"/>
  <c r="AF967" i="8"/>
  <c r="AE967" i="8"/>
  <c r="AD967" i="8"/>
  <c r="AC967" i="8"/>
  <c r="AI967" i="8" s="1"/>
  <c r="AH966" i="8"/>
  <c r="AG966" i="8"/>
  <c r="AF966" i="8"/>
  <c r="AE966" i="8"/>
  <c r="AD966" i="8"/>
  <c r="AC966" i="8"/>
  <c r="AL966" i="8" s="1"/>
  <c r="AH965" i="8"/>
  <c r="AG965" i="8"/>
  <c r="AF965" i="8"/>
  <c r="AE965" i="8"/>
  <c r="AD965" i="8"/>
  <c r="AC965" i="8"/>
  <c r="AL965" i="8" s="1"/>
  <c r="AH964" i="8"/>
  <c r="AG964" i="8"/>
  <c r="AF964" i="8"/>
  <c r="AE964" i="8"/>
  <c r="AK964" i="8" s="1"/>
  <c r="AD964" i="8"/>
  <c r="AC964" i="8"/>
  <c r="AI964" i="8" s="1"/>
  <c r="AH963" i="8"/>
  <c r="AG963" i="8"/>
  <c r="AF963" i="8"/>
  <c r="AE963" i="8"/>
  <c r="AD963" i="8"/>
  <c r="AC963" i="8"/>
  <c r="AL963" i="8" s="1"/>
  <c r="AH962" i="8"/>
  <c r="AG962" i="8"/>
  <c r="AF962" i="8"/>
  <c r="AE962" i="8"/>
  <c r="AK962" i="8" s="1"/>
  <c r="AD962" i="8"/>
  <c r="AC962" i="8"/>
  <c r="AH961" i="8"/>
  <c r="AG961" i="8"/>
  <c r="AF961" i="8"/>
  <c r="AE961" i="8"/>
  <c r="AD961" i="8"/>
  <c r="AC961" i="8"/>
  <c r="AL961" i="8" s="1"/>
  <c r="AH960" i="8"/>
  <c r="AG960" i="8"/>
  <c r="AF960" i="8"/>
  <c r="AE960" i="8"/>
  <c r="AK960" i="8" s="1"/>
  <c r="AD960" i="8"/>
  <c r="AC960" i="8"/>
  <c r="AH959" i="8"/>
  <c r="AG959" i="8"/>
  <c r="AF959" i="8"/>
  <c r="AE959" i="8"/>
  <c r="AD959" i="8"/>
  <c r="AC959" i="8"/>
  <c r="AL959" i="8" s="1"/>
  <c r="AH958" i="8"/>
  <c r="AG958" i="8"/>
  <c r="AF958" i="8"/>
  <c r="AE958" i="8"/>
  <c r="AD958" i="8"/>
  <c r="AC958" i="8"/>
  <c r="AL958" i="8" s="1"/>
  <c r="AH957" i="8"/>
  <c r="AG957" i="8"/>
  <c r="AF957" i="8"/>
  <c r="AE957" i="8"/>
  <c r="AD957" i="8"/>
  <c r="AC957" i="8"/>
  <c r="AL957" i="8" s="1"/>
  <c r="AH956" i="8"/>
  <c r="AG956" i="8"/>
  <c r="AF956" i="8"/>
  <c r="AE956" i="8"/>
  <c r="AD956" i="8"/>
  <c r="AC956" i="8"/>
  <c r="AH955" i="8"/>
  <c r="AG955" i="8"/>
  <c r="AF955" i="8"/>
  <c r="AE955" i="8"/>
  <c r="AD955" i="8"/>
  <c r="AJ955" i="8" s="1"/>
  <c r="AC955" i="8"/>
  <c r="AL955" i="8" s="1"/>
  <c r="AH954" i="8"/>
  <c r="AG954" i="8"/>
  <c r="AF954" i="8"/>
  <c r="AE954" i="8"/>
  <c r="AD954" i="8"/>
  <c r="AJ954" i="8" s="1"/>
  <c r="AC954" i="8"/>
  <c r="AH953" i="8"/>
  <c r="AG953" i="8"/>
  <c r="AF953" i="8"/>
  <c r="AE953" i="8"/>
  <c r="AD953" i="8"/>
  <c r="AC953" i="8"/>
  <c r="AH952" i="8"/>
  <c r="AG952" i="8"/>
  <c r="AF952" i="8"/>
  <c r="AE952" i="8"/>
  <c r="AD952" i="8"/>
  <c r="AC952" i="8"/>
  <c r="AL952" i="8" s="1"/>
  <c r="AH951" i="8"/>
  <c r="AG951" i="8"/>
  <c r="AF951" i="8"/>
  <c r="AE951" i="8"/>
  <c r="AD951" i="8"/>
  <c r="AC951" i="8"/>
  <c r="AL951" i="8" s="1"/>
  <c r="AL950" i="8"/>
  <c r="AH950" i="8"/>
  <c r="AG950" i="8"/>
  <c r="AF950" i="8"/>
  <c r="AE950" i="8"/>
  <c r="AK950" i="8" s="1"/>
  <c r="AD950" i="8"/>
  <c r="AC950" i="8"/>
  <c r="AH949" i="8"/>
  <c r="AG949" i="8"/>
  <c r="AF949" i="8"/>
  <c r="AE949" i="8"/>
  <c r="AD949" i="8"/>
  <c r="AC949" i="8"/>
  <c r="AL949" i="8" s="1"/>
  <c r="AH948" i="8"/>
  <c r="AG948" i="8"/>
  <c r="AF948" i="8"/>
  <c r="AE948" i="8"/>
  <c r="AK948" i="8" s="1"/>
  <c r="AD948" i="8"/>
  <c r="AC948" i="8"/>
  <c r="AH947" i="8"/>
  <c r="AG947" i="8"/>
  <c r="AF947" i="8"/>
  <c r="AE947" i="8"/>
  <c r="AD947" i="8"/>
  <c r="AC947" i="8"/>
  <c r="AL947" i="8" s="1"/>
  <c r="AH946" i="8"/>
  <c r="AG946" i="8"/>
  <c r="AF946" i="8"/>
  <c r="AE946" i="8"/>
  <c r="AD946" i="8"/>
  <c r="AC946" i="8"/>
  <c r="AL946" i="8" s="1"/>
  <c r="AH945" i="8"/>
  <c r="AG945" i="8"/>
  <c r="AF945" i="8"/>
  <c r="AE945" i="8"/>
  <c r="AD945" i="8"/>
  <c r="AC945" i="8"/>
  <c r="AH944" i="8"/>
  <c r="AG944" i="8"/>
  <c r="AF944" i="8"/>
  <c r="AE944" i="8"/>
  <c r="AD944" i="8"/>
  <c r="AC944" i="8"/>
  <c r="AL944" i="8" s="1"/>
  <c r="AH943" i="8"/>
  <c r="AG943" i="8"/>
  <c r="AF943" i="8"/>
  <c r="AE943" i="8"/>
  <c r="AD943" i="8"/>
  <c r="AC943" i="8"/>
  <c r="AL943" i="8" s="1"/>
  <c r="AH942" i="8"/>
  <c r="AG942" i="8"/>
  <c r="AF942" i="8"/>
  <c r="AE942" i="8"/>
  <c r="AD942" i="8"/>
  <c r="AJ942" i="8" s="1"/>
  <c r="AC942" i="8"/>
  <c r="AL942" i="8" s="1"/>
  <c r="AH941" i="8"/>
  <c r="AG941" i="8"/>
  <c r="AF941" i="8"/>
  <c r="AE941" i="8"/>
  <c r="AD941" i="8"/>
  <c r="AC941" i="8"/>
  <c r="AH940" i="8"/>
  <c r="AG940" i="8"/>
  <c r="AF940" i="8"/>
  <c r="AE940" i="8"/>
  <c r="AD940" i="8"/>
  <c r="AJ940" i="8" s="1"/>
  <c r="AC940" i="8"/>
  <c r="AL940" i="8" s="1"/>
  <c r="AH939" i="8"/>
  <c r="AG939" i="8"/>
  <c r="AF939" i="8"/>
  <c r="AE939" i="8"/>
  <c r="AD939" i="8"/>
  <c r="AC939" i="8"/>
  <c r="AL939" i="8" s="1"/>
  <c r="AH938" i="8"/>
  <c r="AG938" i="8"/>
  <c r="AF938" i="8"/>
  <c r="AE938" i="8"/>
  <c r="AD938" i="8"/>
  <c r="AC938" i="8"/>
  <c r="AH937" i="8"/>
  <c r="AG937" i="8"/>
  <c r="AF937" i="8"/>
  <c r="AE937" i="8"/>
  <c r="AD937" i="8"/>
  <c r="AJ937" i="8" s="1"/>
  <c r="AC937" i="8"/>
  <c r="AH936" i="8"/>
  <c r="AG936" i="8"/>
  <c r="AF936" i="8"/>
  <c r="AE936" i="8"/>
  <c r="AD936" i="8"/>
  <c r="AC936" i="8"/>
  <c r="AJ935" i="8"/>
  <c r="AH935" i="8"/>
  <c r="AG935" i="8"/>
  <c r="AF935" i="8"/>
  <c r="AE935" i="8"/>
  <c r="AK935" i="8" s="1"/>
  <c r="AD935" i="8"/>
  <c r="AC935" i="8"/>
  <c r="AL935" i="8" s="1"/>
  <c r="AH934" i="8"/>
  <c r="AG934" i="8"/>
  <c r="AF934" i="8"/>
  <c r="AE934" i="8"/>
  <c r="AD934" i="8"/>
  <c r="AC934" i="8"/>
  <c r="AL934" i="8" s="1"/>
  <c r="AH933" i="8"/>
  <c r="AG933" i="8"/>
  <c r="AJ933" i="8" s="1"/>
  <c r="AF933" i="8"/>
  <c r="AE933" i="8"/>
  <c r="AK933" i="8" s="1"/>
  <c r="AD933" i="8"/>
  <c r="AC933" i="8"/>
  <c r="AH932" i="8"/>
  <c r="AG932" i="8"/>
  <c r="AF932" i="8"/>
  <c r="AE932" i="8"/>
  <c r="AD932" i="8"/>
  <c r="AC932" i="8"/>
  <c r="AI932" i="8" s="1"/>
  <c r="AH931" i="8"/>
  <c r="AG931" i="8"/>
  <c r="AJ931" i="8" s="1"/>
  <c r="AF931" i="8"/>
  <c r="AE931" i="8"/>
  <c r="AK931" i="8" s="1"/>
  <c r="AD931" i="8"/>
  <c r="AC931" i="8"/>
  <c r="AH930" i="8"/>
  <c r="AG930" i="8"/>
  <c r="AF930" i="8"/>
  <c r="AE930" i="8"/>
  <c r="AD930" i="8"/>
  <c r="AC930" i="8"/>
  <c r="AL930" i="8" s="1"/>
  <c r="AH929" i="8"/>
  <c r="AG929" i="8"/>
  <c r="AF929" i="8"/>
  <c r="AE929" i="8"/>
  <c r="AD929" i="8"/>
  <c r="AC929" i="8"/>
  <c r="AL929" i="8" s="1"/>
  <c r="AH928" i="8"/>
  <c r="AG928" i="8"/>
  <c r="AF928" i="8"/>
  <c r="AE928" i="8"/>
  <c r="AD928" i="8"/>
  <c r="AC928" i="8"/>
  <c r="AH927" i="8"/>
  <c r="AG927" i="8"/>
  <c r="AJ927" i="8" s="1"/>
  <c r="AF927" i="8"/>
  <c r="AE927" i="8"/>
  <c r="AK927" i="8" s="1"/>
  <c r="AD927" i="8"/>
  <c r="AC927" i="8"/>
  <c r="AL927" i="8" s="1"/>
  <c r="AL926" i="8"/>
  <c r="AH926" i="8"/>
  <c r="AG926" i="8"/>
  <c r="AF926" i="8"/>
  <c r="AI926" i="8" s="1"/>
  <c r="AE926" i="8"/>
  <c r="AD926" i="8"/>
  <c r="AC926" i="8"/>
  <c r="AH925" i="8"/>
  <c r="AG925" i="8"/>
  <c r="AF925" i="8"/>
  <c r="AE925" i="8"/>
  <c r="AD925" i="8"/>
  <c r="AC925" i="8"/>
  <c r="AL925" i="8" s="1"/>
  <c r="AH924" i="8"/>
  <c r="AG924" i="8"/>
  <c r="AF924" i="8"/>
  <c r="AE924" i="8"/>
  <c r="AD924" i="8"/>
  <c r="AC924" i="8"/>
  <c r="AH923" i="8"/>
  <c r="AG923" i="8"/>
  <c r="AF923" i="8"/>
  <c r="AE923" i="8"/>
  <c r="AD923" i="8"/>
  <c r="AC923" i="8"/>
  <c r="AL923" i="8" s="1"/>
  <c r="AH922" i="8"/>
  <c r="AG922" i="8"/>
  <c r="AF922" i="8"/>
  <c r="AE922" i="8"/>
  <c r="AD922" i="8"/>
  <c r="AC922" i="8"/>
  <c r="AL922" i="8" s="1"/>
  <c r="AH921" i="8"/>
  <c r="AG921" i="8"/>
  <c r="AF921" i="8"/>
  <c r="AE921" i="8"/>
  <c r="AD921" i="8"/>
  <c r="AC921" i="8"/>
  <c r="AH920" i="8"/>
  <c r="AG920" i="8"/>
  <c r="AF920" i="8"/>
  <c r="AE920" i="8"/>
  <c r="AD920" i="8"/>
  <c r="AC920" i="8"/>
  <c r="AL920" i="8" s="1"/>
  <c r="AH919" i="8"/>
  <c r="AG919" i="8"/>
  <c r="AF919" i="8"/>
  <c r="AE919" i="8"/>
  <c r="AD919" i="8"/>
  <c r="AC919" i="8"/>
  <c r="AI919" i="8" s="1"/>
  <c r="AH918" i="8"/>
  <c r="AG918" i="8"/>
  <c r="AF918" i="8"/>
  <c r="AE918" i="8"/>
  <c r="AD918" i="8"/>
  <c r="AC918" i="8"/>
  <c r="AH917" i="8"/>
  <c r="AG917" i="8"/>
  <c r="AF917" i="8"/>
  <c r="AI917" i="8" s="1"/>
  <c r="AM917" i="8" s="1"/>
  <c r="AE917" i="8"/>
  <c r="AD917" i="8"/>
  <c r="AJ917" i="8" s="1"/>
  <c r="AC917" i="8"/>
  <c r="AL917" i="8" s="1"/>
  <c r="AL916" i="8"/>
  <c r="AH916" i="8"/>
  <c r="AG916" i="8"/>
  <c r="AF916" i="8"/>
  <c r="AE916" i="8"/>
  <c r="AD916" i="8"/>
  <c r="AC916" i="8"/>
  <c r="AI916" i="8" s="1"/>
  <c r="AL915" i="8"/>
  <c r="AH915" i="8"/>
  <c r="AG915" i="8"/>
  <c r="AF915" i="8"/>
  <c r="AE915" i="8"/>
  <c r="AD915" i="8"/>
  <c r="AC915" i="8"/>
  <c r="AH914" i="8"/>
  <c r="AG914" i="8"/>
  <c r="AF914" i="8"/>
  <c r="AE914" i="8"/>
  <c r="AK914" i="8" s="1"/>
  <c r="AD914" i="8"/>
  <c r="AC914" i="8"/>
  <c r="AH913" i="8"/>
  <c r="AG913" i="8"/>
  <c r="AF913" i="8"/>
  <c r="AE913" i="8"/>
  <c r="AD913" i="8"/>
  <c r="AC913" i="8"/>
  <c r="AL913" i="8" s="1"/>
  <c r="AH912" i="8"/>
  <c r="AG912" i="8"/>
  <c r="AF912" i="8"/>
  <c r="AE912" i="8"/>
  <c r="AD912" i="8"/>
  <c r="AC912" i="8"/>
  <c r="AL912" i="8" s="1"/>
  <c r="AH911" i="8"/>
  <c r="AG911" i="8"/>
  <c r="AJ911" i="8" s="1"/>
  <c r="AF911" i="8"/>
  <c r="AE911" i="8"/>
  <c r="AK911" i="8" s="1"/>
  <c r="AD911" i="8"/>
  <c r="AC911" i="8"/>
  <c r="AH910" i="8"/>
  <c r="AG910" i="8"/>
  <c r="AF910" i="8"/>
  <c r="AE910" i="8"/>
  <c r="AD910" i="8"/>
  <c r="AC910" i="8"/>
  <c r="AL910" i="8" s="1"/>
  <c r="AH909" i="8"/>
  <c r="AG909" i="8"/>
  <c r="AF909" i="8"/>
  <c r="AE909" i="8"/>
  <c r="AD909" i="8"/>
  <c r="AC909" i="8"/>
  <c r="AH908" i="8"/>
  <c r="AG908" i="8"/>
  <c r="AF908" i="8"/>
  <c r="AE908" i="8"/>
  <c r="AD908" i="8"/>
  <c r="AJ908" i="8" s="1"/>
  <c r="AC908" i="8"/>
  <c r="AL908" i="8" s="1"/>
  <c r="AH907" i="8"/>
  <c r="AG907" i="8"/>
  <c r="AF907" i="8"/>
  <c r="AE907" i="8"/>
  <c r="AD907" i="8"/>
  <c r="AC907" i="8"/>
  <c r="AL907" i="8" s="1"/>
  <c r="AH906" i="8"/>
  <c r="AG906" i="8"/>
  <c r="AF906" i="8"/>
  <c r="AE906" i="8"/>
  <c r="AD906" i="8"/>
  <c r="AC906" i="8"/>
  <c r="AL906" i="8" s="1"/>
  <c r="AH905" i="8"/>
  <c r="AG905" i="8"/>
  <c r="AF905" i="8"/>
  <c r="AE905" i="8"/>
  <c r="AK905" i="8" s="1"/>
  <c r="AD905" i="8"/>
  <c r="AC905" i="8"/>
  <c r="AH904" i="8"/>
  <c r="AG904" i="8"/>
  <c r="AF904" i="8"/>
  <c r="AE904" i="8"/>
  <c r="AD904" i="8"/>
  <c r="AC904" i="8"/>
  <c r="AL904" i="8" s="1"/>
  <c r="AH903" i="8"/>
  <c r="AG903" i="8"/>
  <c r="AF903" i="8"/>
  <c r="AE903" i="8"/>
  <c r="AD903" i="8"/>
  <c r="AC903" i="8"/>
  <c r="AL903" i="8" s="1"/>
  <c r="AH902" i="8"/>
  <c r="AG902" i="8"/>
  <c r="AF902" i="8"/>
  <c r="AE902" i="8"/>
  <c r="AD902" i="8"/>
  <c r="AC902" i="8"/>
  <c r="AH901" i="8"/>
  <c r="AG901" i="8"/>
  <c r="AF901" i="8"/>
  <c r="AE901" i="8"/>
  <c r="AD901" i="8"/>
  <c r="AC901" i="8"/>
  <c r="AI901" i="8" s="1"/>
  <c r="AH900" i="8"/>
  <c r="AG900" i="8"/>
  <c r="AJ900" i="8" s="1"/>
  <c r="AF900" i="8"/>
  <c r="AE900" i="8"/>
  <c r="AK900" i="8" s="1"/>
  <c r="AD900" i="8"/>
  <c r="AC900" i="8"/>
  <c r="AL900" i="8" s="1"/>
  <c r="AH899" i="8"/>
  <c r="AG899" i="8"/>
  <c r="AF899" i="8"/>
  <c r="AE899" i="8"/>
  <c r="AD899" i="8"/>
  <c r="AC899" i="8"/>
  <c r="AL899" i="8" s="1"/>
  <c r="AH898" i="8"/>
  <c r="AG898" i="8"/>
  <c r="AF898" i="8"/>
  <c r="AE898" i="8"/>
  <c r="AK898" i="8" s="1"/>
  <c r="AD898" i="8"/>
  <c r="AC898" i="8"/>
  <c r="AL898" i="8" s="1"/>
  <c r="AH897" i="8"/>
  <c r="AG897" i="8"/>
  <c r="AF897" i="8"/>
  <c r="AE897" i="8"/>
  <c r="AD897" i="8"/>
  <c r="AC897" i="8"/>
  <c r="AH896" i="8"/>
  <c r="AG896" i="8"/>
  <c r="AF896" i="8"/>
  <c r="AE896" i="8"/>
  <c r="AD896" i="8"/>
  <c r="AC896" i="8"/>
  <c r="AL896" i="8" s="1"/>
  <c r="AL895" i="8"/>
  <c r="AH895" i="8"/>
  <c r="AG895" i="8"/>
  <c r="AF895" i="8"/>
  <c r="AE895" i="8"/>
  <c r="AD895" i="8"/>
  <c r="AC895" i="8"/>
  <c r="AH894" i="8"/>
  <c r="AG894" i="8"/>
  <c r="AF894" i="8"/>
  <c r="AE894" i="8"/>
  <c r="AD894" i="8"/>
  <c r="AC894" i="8"/>
  <c r="AL894" i="8" s="1"/>
  <c r="AH893" i="8"/>
  <c r="AG893" i="8"/>
  <c r="AF893" i="8"/>
  <c r="AE893" i="8"/>
  <c r="AD893" i="8"/>
  <c r="AC893" i="8"/>
  <c r="AL893" i="8" s="1"/>
  <c r="AH892" i="8"/>
  <c r="AG892" i="8"/>
  <c r="AF892" i="8"/>
  <c r="AE892" i="8"/>
  <c r="AD892" i="8"/>
  <c r="AC892" i="8"/>
  <c r="AL892" i="8" s="1"/>
  <c r="AH891" i="8"/>
  <c r="AG891" i="8"/>
  <c r="AF891" i="8"/>
  <c r="AE891" i="8"/>
  <c r="AD891" i="8"/>
  <c r="AC891" i="8"/>
  <c r="AL891" i="8" s="1"/>
  <c r="AH890" i="8"/>
  <c r="AG890" i="8"/>
  <c r="AF890" i="8"/>
  <c r="AE890" i="8"/>
  <c r="AD890" i="8"/>
  <c r="AC890" i="8"/>
  <c r="AL890" i="8" s="1"/>
  <c r="AH889" i="8"/>
  <c r="AG889" i="8"/>
  <c r="AF889" i="8"/>
  <c r="AE889" i="8"/>
  <c r="AD889" i="8"/>
  <c r="AC889" i="8"/>
  <c r="AH888" i="8"/>
  <c r="AG888" i="8"/>
  <c r="AF888" i="8"/>
  <c r="AE888" i="8"/>
  <c r="AD888" i="8"/>
  <c r="AJ888" i="8" s="1"/>
  <c r="AC888" i="8"/>
  <c r="AH887" i="8"/>
  <c r="AG887" i="8"/>
  <c r="AF887" i="8"/>
  <c r="AE887" i="8"/>
  <c r="AD887" i="8"/>
  <c r="AC887" i="8"/>
  <c r="AL887" i="8" s="1"/>
  <c r="AH886" i="8"/>
  <c r="AG886" i="8"/>
  <c r="AF886" i="8"/>
  <c r="AE886" i="8"/>
  <c r="AD886" i="8"/>
  <c r="AJ886" i="8" s="1"/>
  <c r="AC886" i="8"/>
  <c r="AL886" i="8" s="1"/>
  <c r="AH885" i="8"/>
  <c r="AK885" i="8" s="1"/>
  <c r="AG885" i="8"/>
  <c r="AF885" i="8"/>
  <c r="AE885" i="8"/>
  <c r="AD885" i="8"/>
  <c r="AJ885" i="8" s="1"/>
  <c r="AC885" i="8"/>
  <c r="AH884" i="8"/>
  <c r="AG884" i="8"/>
  <c r="AF884" i="8"/>
  <c r="AE884" i="8"/>
  <c r="AD884" i="8"/>
  <c r="AJ884" i="8" s="1"/>
  <c r="AC884" i="8"/>
  <c r="AL884" i="8" s="1"/>
  <c r="AH883" i="8"/>
  <c r="AG883" i="8"/>
  <c r="AF883" i="8"/>
  <c r="AE883" i="8"/>
  <c r="AD883" i="8"/>
  <c r="AC883" i="8"/>
  <c r="AL883" i="8" s="1"/>
  <c r="AH882" i="8"/>
  <c r="AG882" i="8"/>
  <c r="AF882" i="8"/>
  <c r="AE882" i="8"/>
  <c r="AD882" i="8"/>
  <c r="AC882" i="8"/>
  <c r="AL882" i="8" s="1"/>
  <c r="AH881" i="8"/>
  <c r="AG881" i="8"/>
  <c r="AF881" i="8"/>
  <c r="AE881" i="8"/>
  <c r="AD881" i="8"/>
  <c r="AC881" i="8"/>
  <c r="AH880" i="8"/>
  <c r="AG880" i="8"/>
  <c r="AF880" i="8"/>
  <c r="AE880" i="8"/>
  <c r="AD880" i="8"/>
  <c r="AC880" i="8"/>
  <c r="AH879" i="8"/>
  <c r="AG879" i="8"/>
  <c r="AF879" i="8"/>
  <c r="AE879" i="8"/>
  <c r="AD879" i="8"/>
  <c r="AC879" i="8"/>
  <c r="AH878" i="8"/>
  <c r="AG878" i="8"/>
  <c r="AF878" i="8"/>
  <c r="AE878" i="8"/>
  <c r="AD878" i="8"/>
  <c r="AC878" i="8"/>
  <c r="AL878" i="8" s="1"/>
  <c r="AH877" i="8"/>
  <c r="AG877" i="8"/>
  <c r="AF877" i="8"/>
  <c r="AE877" i="8"/>
  <c r="AD877" i="8"/>
  <c r="AC877" i="8"/>
  <c r="AH876" i="8"/>
  <c r="AG876" i="8"/>
  <c r="AF876" i="8"/>
  <c r="AE876" i="8"/>
  <c r="AD876" i="8"/>
  <c r="AC876" i="8"/>
  <c r="AL876" i="8" s="1"/>
  <c r="AH875" i="8"/>
  <c r="AG875" i="8"/>
  <c r="AF875" i="8"/>
  <c r="AE875" i="8"/>
  <c r="AD875" i="8"/>
  <c r="AC875" i="8"/>
  <c r="AL875" i="8" s="1"/>
  <c r="AH874" i="8"/>
  <c r="AG874" i="8"/>
  <c r="AF874" i="8"/>
  <c r="AE874" i="8"/>
  <c r="AD874" i="8"/>
  <c r="AC874" i="8"/>
  <c r="AH873" i="8"/>
  <c r="AG873" i="8"/>
  <c r="AF873" i="8"/>
  <c r="AE873" i="8"/>
  <c r="AD873" i="8"/>
  <c r="AJ873" i="8" s="1"/>
  <c r="AC873" i="8"/>
  <c r="AH872" i="8"/>
  <c r="AG872" i="8"/>
  <c r="AF872" i="8"/>
  <c r="AE872" i="8"/>
  <c r="AD872" i="8"/>
  <c r="AC872" i="8"/>
  <c r="AL872" i="8" s="1"/>
  <c r="AH871" i="8"/>
  <c r="AG871" i="8"/>
  <c r="AF871" i="8"/>
  <c r="AE871" i="8"/>
  <c r="AD871" i="8"/>
  <c r="AC871" i="8"/>
  <c r="AL871" i="8" s="1"/>
  <c r="AH870" i="8"/>
  <c r="AK870" i="8" s="1"/>
  <c r="AG870" i="8"/>
  <c r="AF870" i="8"/>
  <c r="AE870" i="8"/>
  <c r="AD870" i="8"/>
  <c r="AC870" i="8"/>
  <c r="AH869" i="8"/>
  <c r="AG869" i="8"/>
  <c r="AF869" i="8"/>
  <c r="AI869" i="8" s="1"/>
  <c r="AM869" i="8" s="1"/>
  <c r="AE869" i="8"/>
  <c r="AD869" i="8"/>
  <c r="AJ869" i="8" s="1"/>
  <c r="AC869" i="8"/>
  <c r="AL869" i="8" s="1"/>
  <c r="AH868" i="8"/>
  <c r="AG868" i="8"/>
  <c r="AF868" i="8"/>
  <c r="AE868" i="8"/>
  <c r="AD868" i="8"/>
  <c r="AJ868" i="8" s="1"/>
  <c r="AC868" i="8"/>
  <c r="AH867" i="8"/>
  <c r="AG867" i="8"/>
  <c r="AF867" i="8"/>
  <c r="AE867" i="8"/>
  <c r="AD867" i="8"/>
  <c r="AC867" i="8"/>
  <c r="AH866" i="8"/>
  <c r="AG866" i="8"/>
  <c r="AF866" i="8"/>
  <c r="AE866" i="8"/>
  <c r="AK866" i="8" s="1"/>
  <c r="AD866" i="8"/>
  <c r="AC866" i="8"/>
  <c r="AL866" i="8" s="1"/>
  <c r="AH865" i="8"/>
  <c r="AG865" i="8"/>
  <c r="AF865" i="8"/>
  <c r="AE865" i="8"/>
  <c r="AD865" i="8"/>
  <c r="AJ865" i="8" s="1"/>
  <c r="AC865" i="8"/>
  <c r="AL865" i="8" s="1"/>
  <c r="AH864" i="8"/>
  <c r="AG864" i="8"/>
  <c r="AF864" i="8"/>
  <c r="AE864" i="8"/>
  <c r="AD864" i="8"/>
  <c r="AJ864" i="8" s="1"/>
  <c r="AC864" i="8"/>
  <c r="AH863" i="8"/>
  <c r="AG863" i="8"/>
  <c r="AF863" i="8"/>
  <c r="AE863" i="8"/>
  <c r="AD863" i="8"/>
  <c r="AC863" i="8"/>
  <c r="AH862" i="8"/>
  <c r="AG862" i="8"/>
  <c r="AF862" i="8"/>
  <c r="AE862" i="8"/>
  <c r="AD862" i="8"/>
  <c r="AC862" i="8"/>
  <c r="AL862" i="8" s="1"/>
  <c r="AH861" i="8"/>
  <c r="AG861" i="8"/>
  <c r="AF861" i="8"/>
  <c r="AE861" i="8"/>
  <c r="AD861" i="8"/>
  <c r="AC861" i="8"/>
  <c r="AL861" i="8" s="1"/>
  <c r="AH860" i="8"/>
  <c r="AG860" i="8"/>
  <c r="AF860" i="8"/>
  <c r="AE860" i="8"/>
  <c r="AD860" i="8"/>
  <c r="AC860" i="8"/>
  <c r="AH859" i="8"/>
  <c r="AG859" i="8"/>
  <c r="AF859" i="8"/>
  <c r="AE859" i="8"/>
  <c r="AD859" i="8"/>
  <c r="AC859" i="8"/>
  <c r="AL859" i="8" s="1"/>
  <c r="AH858" i="8"/>
  <c r="AG858" i="8"/>
  <c r="AF858" i="8"/>
  <c r="AE858" i="8"/>
  <c r="AD858" i="8"/>
  <c r="AC858" i="8"/>
  <c r="AH857" i="8"/>
  <c r="AG857" i="8"/>
  <c r="AF857" i="8"/>
  <c r="AE857" i="8"/>
  <c r="AD857" i="8"/>
  <c r="AC857" i="8"/>
  <c r="AL857" i="8" s="1"/>
  <c r="AH856" i="8"/>
  <c r="AG856" i="8"/>
  <c r="AF856" i="8"/>
  <c r="AE856" i="8"/>
  <c r="AD856" i="8"/>
  <c r="AJ856" i="8" s="1"/>
  <c r="AC856" i="8"/>
  <c r="AL856" i="8" s="1"/>
  <c r="AH855" i="8"/>
  <c r="AG855" i="8"/>
  <c r="AF855" i="8"/>
  <c r="AE855" i="8"/>
  <c r="AD855" i="8"/>
  <c r="AJ855" i="8" s="1"/>
  <c r="AC855" i="8"/>
  <c r="AH854" i="8"/>
  <c r="AG854" i="8"/>
  <c r="AF854" i="8"/>
  <c r="AE854" i="8"/>
  <c r="AD854" i="8"/>
  <c r="AC854" i="8"/>
  <c r="AH853" i="8"/>
  <c r="AG853" i="8"/>
  <c r="AF853" i="8"/>
  <c r="AE853" i="8"/>
  <c r="AD853" i="8"/>
  <c r="AC853" i="8"/>
  <c r="AH852" i="8"/>
  <c r="AG852" i="8"/>
  <c r="AF852" i="8"/>
  <c r="AE852" i="8"/>
  <c r="AD852" i="8"/>
  <c r="AC852" i="8"/>
  <c r="AL852" i="8" s="1"/>
  <c r="AH851" i="8"/>
  <c r="AG851" i="8"/>
  <c r="AF851" i="8"/>
  <c r="AE851" i="8"/>
  <c r="AD851" i="8"/>
  <c r="AC851" i="8"/>
  <c r="AH850" i="8"/>
  <c r="AG850" i="8"/>
  <c r="AJ850" i="8" s="1"/>
  <c r="AF850" i="8"/>
  <c r="AE850" i="8"/>
  <c r="AK850" i="8" s="1"/>
  <c r="AD850" i="8"/>
  <c r="AC850" i="8"/>
  <c r="AL850" i="8" s="1"/>
  <c r="AH849" i="8"/>
  <c r="AG849" i="8"/>
  <c r="AF849" i="8"/>
  <c r="AE849" i="8"/>
  <c r="AD849" i="8"/>
  <c r="AC849" i="8"/>
  <c r="AL849" i="8" s="1"/>
  <c r="AH848" i="8"/>
  <c r="AG848" i="8"/>
  <c r="AF848" i="8"/>
  <c r="AE848" i="8"/>
  <c r="AD848" i="8"/>
  <c r="AC848" i="8"/>
  <c r="AH847" i="8"/>
  <c r="AG847" i="8"/>
  <c r="AF847" i="8"/>
  <c r="AE847" i="8"/>
  <c r="AD847" i="8"/>
  <c r="AC847" i="8"/>
  <c r="AH846" i="8"/>
  <c r="AG846" i="8"/>
  <c r="AF846" i="8"/>
  <c r="AE846" i="8"/>
  <c r="AD846" i="8"/>
  <c r="AC846" i="8"/>
  <c r="AH845" i="8"/>
  <c r="AG845" i="8"/>
  <c r="AF845" i="8"/>
  <c r="AE845" i="8"/>
  <c r="AD845" i="8"/>
  <c r="AC845" i="8"/>
  <c r="AH844" i="8"/>
  <c r="AG844" i="8"/>
  <c r="AF844" i="8"/>
  <c r="AE844" i="8"/>
  <c r="AD844" i="8"/>
  <c r="AC844" i="8"/>
  <c r="AL844" i="8" s="1"/>
  <c r="AH843" i="8"/>
  <c r="AG843" i="8"/>
  <c r="AF843" i="8"/>
  <c r="AE843" i="8"/>
  <c r="AD843" i="8"/>
  <c r="AC843" i="8"/>
  <c r="AH842" i="8"/>
  <c r="AG842" i="8"/>
  <c r="AF842" i="8"/>
  <c r="AE842" i="8"/>
  <c r="AD842" i="8"/>
  <c r="AC842" i="8"/>
  <c r="AH841" i="8"/>
  <c r="AG841" i="8"/>
  <c r="AF841" i="8"/>
  <c r="AE841" i="8"/>
  <c r="AD841" i="8"/>
  <c r="AC841" i="8"/>
  <c r="AL840" i="8"/>
  <c r="AH840" i="8"/>
  <c r="AG840" i="8"/>
  <c r="AF840" i="8"/>
  <c r="AE840" i="8"/>
  <c r="AD840" i="8"/>
  <c r="AJ840" i="8" s="1"/>
  <c r="AC840" i="8"/>
  <c r="AH839" i="8"/>
  <c r="AG839" i="8"/>
  <c r="AF839" i="8"/>
  <c r="AE839" i="8"/>
  <c r="AD839" i="8"/>
  <c r="AC839" i="8"/>
  <c r="AL839" i="8" s="1"/>
  <c r="AH838" i="8"/>
  <c r="AG838" i="8"/>
  <c r="AF838" i="8"/>
  <c r="AE838" i="8"/>
  <c r="AD838" i="8"/>
  <c r="AC838" i="8"/>
  <c r="AH837" i="8"/>
  <c r="AG837" i="8"/>
  <c r="AF837" i="8"/>
  <c r="AE837" i="8"/>
  <c r="AD837" i="8"/>
  <c r="AC837" i="8"/>
  <c r="AH836" i="8"/>
  <c r="AG836" i="8"/>
  <c r="AF836" i="8"/>
  <c r="AE836" i="8"/>
  <c r="AD836" i="8"/>
  <c r="AC836" i="8"/>
  <c r="AL836" i="8" s="1"/>
  <c r="AH835" i="8"/>
  <c r="AG835" i="8"/>
  <c r="AF835" i="8"/>
  <c r="AE835" i="8"/>
  <c r="AD835" i="8"/>
  <c r="AC835" i="8"/>
  <c r="AH834" i="8"/>
  <c r="AG834" i="8"/>
  <c r="AF834" i="8"/>
  <c r="AE834" i="8"/>
  <c r="AD834" i="8"/>
  <c r="AC834" i="8"/>
  <c r="AI834" i="8" s="1"/>
  <c r="AH833" i="8"/>
  <c r="AG833" i="8"/>
  <c r="AF833" i="8"/>
  <c r="AE833" i="8"/>
  <c r="AD833" i="8"/>
  <c r="AC833" i="8"/>
  <c r="AL833" i="8" s="1"/>
  <c r="AH832" i="8"/>
  <c r="AG832" i="8"/>
  <c r="AF832" i="8"/>
  <c r="AE832" i="8"/>
  <c r="AD832" i="8"/>
  <c r="AC832" i="8"/>
  <c r="AL832" i="8" s="1"/>
  <c r="AH831" i="8"/>
  <c r="AG831" i="8"/>
  <c r="AF831" i="8"/>
  <c r="AE831" i="8"/>
  <c r="AD831" i="8"/>
  <c r="AC831" i="8"/>
  <c r="AH830" i="8"/>
  <c r="AG830" i="8"/>
  <c r="AF830" i="8"/>
  <c r="AE830" i="8"/>
  <c r="AK830" i="8" s="1"/>
  <c r="AD830" i="8"/>
  <c r="AC830" i="8"/>
  <c r="AH829" i="8"/>
  <c r="AG829" i="8"/>
  <c r="AF829" i="8"/>
  <c r="AE829" i="8"/>
  <c r="AD829" i="8"/>
  <c r="AC829" i="8"/>
  <c r="AL829" i="8" s="1"/>
  <c r="AH828" i="8"/>
  <c r="AG828" i="8"/>
  <c r="AF828" i="8"/>
  <c r="AE828" i="8"/>
  <c r="AD828" i="8"/>
  <c r="AC828" i="8"/>
  <c r="AL828" i="8" s="1"/>
  <c r="AH827" i="8"/>
  <c r="AG827" i="8"/>
  <c r="AF827" i="8"/>
  <c r="AE827" i="8"/>
  <c r="AD827" i="8"/>
  <c r="AC827" i="8"/>
  <c r="AH826" i="8"/>
  <c r="AG826" i="8"/>
  <c r="AF826" i="8"/>
  <c r="AE826" i="8"/>
  <c r="AD826" i="8"/>
  <c r="AJ826" i="8" s="1"/>
  <c r="AC826" i="8"/>
  <c r="AI825" i="8"/>
  <c r="AM825" i="8" s="1"/>
  <c r="AH825" i="8"/>
  <c r="AG825" i="8"/>
  <c r="AF825" i="8"/>
  <c r="AE825" i="8"/>
  <c r="AK825" i="8" s="1"/>
  <c r="AD825" i="8"/>
  <c r="AC825" i="8"/>
  <c r="AL825" i="8" s="1"/>
  <c r="AH824" i="8"/>
  <c r="AG824" i="8"/>
  <c r="AF824" i="8"/>
  <c r="AE824" i="8"/>
  <c r="AD824" i="8"/>
  <c r="AC824" i="8"/>
  <c r="AI824" i="8" s="1"/>
  <c r="AH823" i="8"/>
  <c r="AG823" i="8"/>
  <c r="AF823" i="8"/>
  <c r="AE823" i="8"/>
  <c r="AK823" i="8" s="1"/>
  <c r="AD823" i="8"/>
  <c r="AC823" i="8"/>
  <c r="AH822" i="8"/>
  <c r="AG822" i="8"/>
  <c r="AJ822" i="8" s="1"/>
  <c r="AF822" i="8"/>
  <c r="AE822" i="8"/>
  <c r="AK822" i="8" s="1"/>
  <c r="AD822" i="8"/>
  <c r="AC822" i="8"/>
  <c r="AL822" i="8" s="1"/>
  <c r="AH821" i="8"/>
  <c r="AG821" i="8"/>
  <c r="AF821" i="8"/>
  <c r="AE821" i="8"/>
  <c r="AK821" i="8" s="1"/>
  <c r="AD821" i="8"/>
  <c r="AC821" i="8"/>
  <c r="AL821" i="8" s="1"/>
  <c r="AH820" i="8"/>
  <c r="AG820" i="8"/>
  <c r="AF820" i="8"/>
  <c r="AE820" i="8"/>
  <c r="AD820" i="8"/>
  <c r="AC820" i="8"/>
  <c r="AL820" i="8" s="1"/>
  <c r="AH819" i="8"/>
  <c r="AG819" i="8"/>
  <c r="AF819" i="8"/>
  <c r="AE819" i="8"/>
  <c r="AD819" i="8"/>
  <c r="AC819" i="8"/>
  <c r="AH818" i="8"/>
  <c r="AG818" i="8"/>
  <c r="AF818" i="8"/>
  <c r="AE818" i="8"/>
  <c r="AD818" i="8"/>
  <c r="AJ818" i="8" s="1"/>
  <c r="AC818" i="8"/>
  <c r="AH817" i="8"/>
  <c r="AG817" i="8"/>
  <c r="AF817" i="8"/>
  <c r="AE817" i="8"/>
  <c r="AD817" i="8"/>
  <c r="AC817" i="8"/>
  <c r="AL817" i="8" s="1"/>
  <c r="AH816" i="8"/>
  <c r="AG816" i="8"/>
  <c r="AF816" i="8"/>
  <c r="AE816" i="8"/>
  <c r="AD816" i="8"/>
  <c r="AJ816" i="8" s="1"/>
  <c r="AC816" i="8"/>
  <c r="AL816" i="8" s="1"/>
  <c r="AH815" i="8"/>
  <c r="AG815" i="8"/>
  <c r="AF815" i="8"/>
  <c r="AE815" i="8"/>
  <c r="AK815" i="8" s="1"/>
  <c r="AD815" i="8"/>
  <c r="AC815" i="8"/>
  <c r="AL815" i="8" s="1"/>
  <c r="AH814" i="8"/>
  <c r="AG814" i="8"/>
  <c r="AF814" i="8"/>
  <c r="AE814" i="8"/>
  <c r="AD814" i="8"/>
  <c r="AC814" i="8"/>
  <c r="AL814" i="8" s="1"/>
  <c r="AH813" i="8"/>
  <c r="AG813" i="8"/>
  <c r="AF813" i="8"/>
  <c r="AE813" i="8"/>
  <c r="AK813" i="8" s="1"/>
  <c r="AD813" i="8"/>
  <c r="AC813" i="8"/>
  <c r="AH812" i="8"/>
  <c r="AG812" i="8"/>
  <c r="AF812" i="8"/>
  <c r="AE812" i="8"/>
  <c r="AD812" i="8"/>
  <c r="AC812" i="8"/>
  <c r="AL812" i="8" s="1"/>
  <c r="AH811" i="8"/>
  <c r="AG811" i="8"/>
  <c r="AF811" i="8"/>
  <c r="AE811" i="8"/>
  <c r="AD811" i="8"/>
  <c r="AC811" i="8"/>
  <c r="AL811" i="8" s="1"/>
  <c r="AH810" i="8"/>
  <c r="AG810" i="8"/>
  <c r="AF810" i="8"/>
  <c r="AE810" i="8"/>
  <c r="AD810" i="8"/>
  <c r="AC810" i="8"/>
  <c r="AH809" i="8"/>
  <c r="AG809" i="8"/>
  <c r="AF809" i="8"/>
  <c r="AE809" i="8"/>
  <c r="AK809" i="8" s="1"/>
  <c r="AD809" i="8"/>
  <c r="AC809" i="8"/>
  <c r="AL809" i="8" s="1"/>
  <c r="AH808" i="8"/>
  <c r="AG808" i="8"/>
  <c r="AF808" i="8"/>
  <c r="AE808" i="8"/>
  <c r="AD808" i="8"/>
  <c r="AC808" i="8"/>
  <c r="AI808" i="8" s="1"/>
  <c r="AH807" i="8"/>
  <c r="AG807" i="8"/>
  <c r="AF807" i="8"/>
  <c r="AE807" i="8"/>
  <c r="AK807" i="8" s="1"/>
  <c r="AD807" i="8"/>
  <c r="AC807" i="8"/>
  <c r="AL807" i="8" s="1"/>
  <c r="AH806" i="8"/>
  <c r="AG806" i="8"/>
  <c r="AF806" i="8"/>
  <c r="AE806" i="8"/>
  <c r="AD806" i="8"/>
  <c r="AC806" i="8"/>
  <c r="AL806" i="8" s="1"/>
  <c r="AH805" i="8"/>
  <c r="AG805" i="8"/>
  <c r="AF805" i="8"/>
  <c r="AE805" i="8"/>
  <c r="AK805" i="8" s="1"/>
  <c r="AD805" i="8"/>
  <c r="AC805" i="8"/>
  <c r="AL805" i="8" s="1"/>
  <c r="AH804" i="8"/>
  <c r="AG804" i="8"/>
  <c r="AF804" i="8"/>
  <c r="AE804" i="8"/>
  <c r="AK804" i="8" s="1"/>
  <c r="AD804" i="8"/>
  <c r="AC804" i="8"/>
  <c r="AL804" i="8" s="1"/>
  <c r="AH803" i="8"/>
  <c r="AG803" i="8"/>
  <c r="AF803" i="8"/>
  <c r="AE803" i="8"/>
  <c r="AD803" i="8"/>
  <c r="AC803" i="8"/>
  <c r="AL803" i="8" s="1"/>
  <c r="AH802" i="8"/>
  <c r="AG802" i="8"/>
  <c r="AF802" i="8"/>
  <c r="AE802" i="8"/>
  <c r="AD802" i="8"/>
  <c r="AC802" i="8"/>
  <c r="AL802" i="8" s="1"/>
  <c r="AH801" i="8"/>
  <c r="AG801" i="8"/>
  <c r="AF801" i="8"/>
  <c r="AE801" i="8"/>
  <c r="AD801" i="8"/>
  <c r="AC801" i="8"/>
  <c r="AL801" i="8" s="1"/>
  <c r="AH800" i="8"/>
  <c r="AG800" i="8"/>
  <c r="AF800" i="8"/>
  <c r="AE800" i="8"/>
  <c r="AD800" i="8"/>
  <c r="AC800" i="8"/>
  <c r="AL800" i="8" s="1"/>
  <c r="AH799" i="8"/>
  <c r="AG799" i="8"/>
  <c r="AF799" i="8"/>
  <c r="AI799" i="8" s="1"/>
  <c r="AM799" i="8" s="1"/>
  <c r="AE799" i="8"/>
  <c r="AD799" i="8"/>
  <c r="AC799" i="8"/>
  <c r="AL799" i="8" s="1"/>
  <c r="AH798" i="8"/>
  <c r="AG798" i="8"/>
  <c r="AJ798" i="8" s="1"/>
  <c r="AF798" i="8"/>
  <c r="AE798" i="8"/>
  <c r="AK798" i="8" s="1"/>
  <c r="AD798" i="8"/>
  <c r="AC798" i="8"/>
  <c r="AH797" i="8"/>
  <c r="AG797" i="8"/>
  <c r="AF797" i="8"/>
  <c r="AE797" i="8"/>
  <c r="AD797" i="8"/>
  <c r="AC797" i="8"/>
  <c r="AL797" i="8" s="1"/>
  <c r="AH796" i="8"/>
  <c r="AG796" i="8"/>
  <c r="AF796" i="8"/>
  <c r="AE796" i="8"/>
  <c r="AD796" i="8"/>
  <c r="AC796" i="8"/>
  <c r="AH795" i="8"/>
  <c r="AG795" i="8"/>
  <c r="AF795" i="8"/>
  <c r="AE795" i="8"/>
  <c r="AD795" i="8"/>
  <c r="AC795" i="8"/>
  <c r="AI795" i="8" s="1"/>
  <c r="AH794" i="8"/>
  <c r="AG794" i="8"/>
  <c r="AF794" i="8"/>
  <c r="AE794" i="8"/>
  <c r="AD794" i="8"/>
  <c r="AC794" i="8"/>
  <c r="AL794" i="8" s="1"/>
  <c r="AH793" i="8"/>
  <c r="AG793" i="8"/>
  <c r="AF793" i="8"/>
  <c r="AI793" i="8" s="1"/>
  <c r="AM793" i="8" s="1"/>
  <c r="AE793" i="8"/>
  <c r="AD793" i="8"/>
  <c r="AC793" i="8"/>
  <c r="AL793" i="8" s="1"/>
  <c r="AL792" i="8"/>
  <c r="AH792" i="8"/>
  <c r="AG792" i="8"/>
  <c r="AF792" i="8"/>
  <c r="AE792" i="8"/>
  <c r="AD792" i="8"/>
  <c r="AC792" i="8"/>
  <c r="AH791" i="8"/>
  <c r="AG791" i="8"/>
  <c r="AF791" i="8"/>
  <c r="AE791" i="8"/>
  <c r="AD791" i="8"/>
  <c r="AC791" i="8"/>
  <c r="AL791" i="8" s="1"/>
  <c r="AH790" i="8"/>
  <c r="AG790" i="8"/>
  <c r="AF790" i="8"/>
  <c r="AE790" i="8"/>
  <c r="AD790" i="8"/>
  <c r="AC790" i="8"/>
  <c r="AL790" i="8" s="1"/>
  <c r="AH789" i="8"/>
  <c r="AG789" i="8"/>
  <c r="AF789" i="8"/>
  <c r="AE789" i="8"/>
  <c r="AD789" i="8"/>
  <c r="AC789" i="8"/>
  <c r="AI789" i="8" s="1"/>
  <c r="AH788" i="8"/>
  <c r="AG788" i="8"/>
  <c r="AF788" i="8"/>
  <c r="AE788" i="8"/>
  <c r="AK788" i="8" s="1"/>
  <c r="AD788" i="8"/>
  <c r="AC788" i="8"/>
  <c r="AH787" i="8"/>
  <c r="AG787" i="8"/>
  <c r="AF787" i="8"/>
  <c r="AE787" i="8"/>
  <c r="AD787" i="8"/>
  <c r="AC787" i="8"/>
  <c r="AL787" i="8" s="1"/>
  <c r="AH786" i="8"/>
  <c r="AG786" i="8"/>
  <c r="AF786" i="8"/>
  <c r="AE786" i="8"/>
  <c r="AK786" i="8" s="1"/>
  <c r="AD786" i="8"/>
  <c r="AC786" i="8"/>
  <c r="AH785" i="8"/>
  <c r="AG785" i="8"/>
  <c r="AF785" i="8"/>
  <c r="AE785" i="8"/>
  <c r="AD785" i="8"/>
  <c r="AC785" i="8"/>
  <c r="AL785" i="8" s="1"/>
  <c r="AH784" i="8"/>
  <c r="AG784" i="8"/>
  <c r="AF784" i="8"/>
  <c r="AE784" i="8"/>
  <c r="AD784" i="8"/>
  <c r="AC784" i="8"/>
  <c r="AL784" i="8" s="1"/>
  <c r="AH783" i="8"/>
  <c r="AG783" i="8"/>
  <c r="AF783" i="8"/>
  <c r="AE783" i="8"/>
  <c r="AK783" i="8" s="1"/>
  <c r="AD783" i="8"/>
  <c r="AC783" i="8"/>
  <c r="AH782" i="8"/>
  <c r="AG782" i="8"/>
  <c r="AF782" i="8"/>
  <c r="AE782" i="8"/>
  <c r="AD782" i="8"/>
  <c r="AC782" i="8"/>
  <c r="AL782" i="8" s="1"/>
  <c r="AH781" i="8"/>
  <c r="AG781" i="8"/>
  <c r="AF781" i="8"/>
  <c r="AE781" i="8"/>
  <c r="AD781" i="8"/>
  <c r="AC781" i="8"/>
  <c r="AL781" i="8" s="1"/>
  <c r="AH780" i="8"/>
  <c r="AG780" i="8"/>
  <c r="AF780" i="8"/>
  <c r="AE780" i="8"/>
  <c r="AD780" i="8"/>
  <c r="AC780" i="8"/>
  <c r="AI780" i="8" s="1"/>
  <c r="AH779" i="8"/>
  <c r="AG779" i="8"/>
  <c r="AF779" i="8"/>
  <c r="AE779" i="8"/>
  <c r="AK779" i="8" s="1"/>
  <c r="AD779" i="8"/>
  <c r="AC779" i="8"/>
  <c r="AH778" i="8"/>
  <c r="AG778" i="8"/>
  <c r="AF778" i="8"/>
  <c r="AE778" i="8"/>
  <c r="AD778" i="8"/>
  <c r="AC778" i="8"/>
  <c r="AL778" i="8" s="1"/>
  <c r="AH777" i="8"/>
  <c r="AG777" i="8"/>
  <c r="AF777" i="8"/>
  <c r="AE777" i="8"/>
  <c r="AD777" i="8"/>
  <c r="AC777" i="8"/>
  <c r="AL777" i="8" s="1"/>
  <c r="AH776" i="8"/>
  <c r="AG776" i="8"/>
  <c r="AF776" i="8"/>
  <c r="AE776" i="8"/>
  <c r="AD776" i="8"/>
  <c r="AC776" i="8"/>
  <c r="AH775" i="8"/>
  <c r="AG775" i="8"/>
  <c r="AJ775" i="8" s="1"/>
  <c r="AF775" i="8"/>
  <c r="AE775" i="8"/>
  <c r="AD775" i="8"/>
  <c r="AC775" i="8"/>
  <c r="AI775" i="8" s="1"/>
  <c r="AH774" i="8"/>
  <c r="AG774" i="8"/>
  <c r="AF774" i="8"/>
  <c r="AI774" i="8" s="1"/>
  <c r="AM774" i="8" s="1"/>
  <c r="AE774" i="8"/>
  <c r="AD774" i="8"/>
  <c r="AJ774" i="8" s="1"/>
  <c r="AC774" i="8"/>
  <c r="AL774" i="8" s="1"/>
  <c r="AL773" i="8"/>
  <c r="AH773" i="8"/>
  <c r="AG773" i="8"/>
  <c r="AF773" i="8"/>
  <c r="AE773" i="8"/>
  <c r="AK773" i="8" s="1"/>
  <c r="AD773" i="8"/>
  <c r="AC773" i="8"/>
  <c r="AH772" i="8"/>
  <c r="AG772" i="8"/>
  <c r="AF772" i="8"/>
  <c r="AE772" i="8"/>
  <c r="AD772" i="8"/>
  <c r="AC772" i="8"/>
  <c r="AI772" i="8" s="1"/>
  <c r="AH771" i="8"/>
  <c r="AG771" i="8"/>
  <c r="AF771" i="8"/>
  <c r="AE771" i="8"/>
  <c r="AK771" i="8" s="1"/>
  <c r="AD771" i="8"/>
  <c r="AC771" i="8"/>
  <c r="AH770" i="8"/>
  <c r="AG770" i="8"/>
  <c r="AF770" i="8"/>
  <c r="AE770" i="8"/>
  <c r="AD770" i="8"/>
  <c r="AC770" i="8"/>
  <c r="AL770" i="8" s="1"/>
  <c r="AH769" i="8"/>
  <c r="AG769" i="8"/>
  <c r="AF769" i="8"/>
  <c r="AE769" i="8"/>
  <c r="AK769" i="8" s="1"/>
  <c r="AD769" i="8"/>
  <c r="AC769" i="8"/>
  <c r="AL769" i="8" s="1"/>
  <c r="AL768" i="8"/>
  <c r="AH768" i="8"/>
  <c r="AG768" i="8"/>
  <c r="AF768" i="8"/>
  <c r="AE768" i="8"/>
  <c r="AD768" i="8"/>
  <c r="AJ768" i="8" s="1"/>
  <c r="AC768" i="8"/>
  <c r="AH767" i="8"/>
  <c r="AG767" i="8"/>
  <c r="AF767" i="8"/>
  <c r="AE767" i="8"/>
  <c r="AD767" i="8"/>
  <c r="AC767" i="8"/>
  <c r="AH766" i="8"/>
  <c r="AG766" i="8"/>
  <c r="AF766" i="8"/>
  <c r="AE766" i="8"/>
  <c r="AD766" i="8"/>
  <c r="AJ766" i="8" s="1"/>
  <c r="AC766" i="8"/>
  <c r="AL766" i="8" s="1"/>
  <c r="AH765" i="8"/>
  <c r="AG765" i="8"/>
  <c r="AF765" i="8"/>
  <c r="AE765" i="8"/>
  <c r="AD765" i="8"/>
  <c r="AC765" i="8"/>
  <c r="AL765" i="8" s="1"/>
  <c r="AH764" i="8"/>
  <c r="AG764" i="8"/>
  <c r="AF764" i="8"/>
  <c r="AE764" i="8"/>
  <c r="AD764" i="8"/>
  <c r="AC764" i="8"/>
  <c r="AH763" i="8"/>
  <c r="AG763" i="8"/>
  <c r="AF763" i="8"/>
  <c r="AE763" i="8"/>
  <c r="AD763" i="8"/>
  <c r="AC763" i="8"/>
  <c r="AJ762" i="8"/>
  <c r="AH762" i="8"/>
  <c r="AG762" i="8"/>
  <c r="AF762" i="8"/>
  <c r="AE762" i="8"/>
  <c r="AK762" i="8" s="1"/>
  <c r="AD762" i="8"/>
  <c r="AC762" i="8"/>
  <c r="AL762" i="8" s="1"/>
  <c r="AH761" i="8"/>
  <c r="AG761" i="8"/>
  <c r="AF761" i="8"/>
  <c r="AE761" i="8"/>
  <c r="AD761" i="8"/>
  <c r="AC761" i="8"/>
  <c r="AI761" i="8" s="1"/>
  <c r="AH760" i="8"/>
  <c r="AG760" i="8"/>
  <c r="AJ760" i="8" s="1"/>
  <c r="AF760" i="8"/>
  <c r="AE760" i="8"/>
  <c r="AK760" i="8" s="1"/>
  <c r="AD760" i="8"/>
  <c r="AC760" i="8"/>
  <c r="AL760" i="8" s="1"/>
  <c r="AL759" i="8"/>
  <c r="AH759" i="8"/>
  <c r="AG759" i="8"/>
  <c r="AF759" i="8"/>
  <c r="AE759" i="8"/>
  <c r="AD759" i="8"/>
  <c r="AJ759" i="8" s="1"/>
  <c r="AC759" i="8"/>
  <c r="AH758" i="8"/>
  <c r="AG758" i="8"/>
  <c r="AF758" i="8"/>
  <c r="AE758" i="8"/>
  <c r="AD758" i="8"/>
  <c r="AC758" i="8"/>
  <c r="AH757" i="8"/>
  <c r="AG757" i="8"/>
  <c r="AF757" i="8"/>
  <c r="AI757" i="8" s="1"/>
  <c r="AE757" i="8"/>
  <c r="AD757" i="8"/>
  <c r="AJ757" i="8" s="1"/>
  <c r="AC757" i="8"/>
  <c r="AL757" i="8" s="1"/>
  <c r="AH756" i="8"/>
  <c r="AG756" i="8"/>
  <c r="AF756" i="8"/>
  <c r="AE756" i="8"/>
  <c r="AD756" i="8"/>
  <c r="AC756" i="8"/>
  <c r="AL756" i="8" s="1"/>
  <c r="AH755" i="8"/>
  <c r="AG755" i="8"/>
  <c r="AF755" i="8"/>
  <c r="AE755" i="8"/>
  <c r="AD755" i="8"/>
  <c r="AC755" i="8"/>
  <c r="AH754" i="8"/>
  <c r="AG754" i="8"/>
  <c r="AF754" i="8"/>
  <c r="AE754" i="8"/>
  <c r="AD754" i="8"/>
  <c r="AC754" i="8"/>
  <c r="AJ753" i="8"/>
  <c r="AH753" i="8"/>
  <c r="AG753" i="8"/>
  <c r="AF753" i="8"/>
  <c r="AE753" i="8"/>
  <c r="AK753" i="8" s="1"/>
  <c r="AD753" i="8"/>
  <c r="AC753" i="8"/>
  <c r="AL753" i="8" s="1"/>
  <c r="AH752" i="8"/>
  <c r="AG752" i="8"/>
  <c r="AF752" i="8"/>
  <c r="AI752" i="8" s="1"/>
  <c r="AE752" i="8"/>
  <c r="AD752" i="8"/>
  <c r="AC752" i="8"/>
  <c r="AL752" i="8" s="1"/>
  <c r="AH751" i="8"/>
  <c r="AK751" i="8" s="1"/>
  <c r="AG751" i="8"/>
  <c r="AF751" i="8"/>
  <c r="AE751" i="8"/>
  <c r="AD751" i="8"/>
  <c r="AC751" i="8"/>
  <c r="AH750" i="8"/>
  <c r="AG750" i="8"/>
  <c r="AF750" i="8"/>
  <c r="AE750" i="8"/>
  <c r="AD750" i="8"/>
  <c r="AC750" i="8"/>
  <c r="AL750" i="8" s="1"/>
  <c r="AH749" i="8"/>
  <c r="AG749" i="8"/>
  <c r="AF749" i="8"/>
  <c r="AE749" i="8"/>
  <c r="AD749" i="8"/>
  <c r="AC749" i="8"/>
  <c r="AL749" i="8" s="1"/>
  <c r="AH748" i="8"/>
  <c r="AG748" i="8"/>
  <c r="AF748" i="8"/>
  <c r="AE748" i="8"/>
  <c r="AD748" i="8"/>
  <c r="AC748" i="8"/>
  <c r="AH747" i="8"/>
  <c r="AG747" i="8"/>
  <c r="AF747" i="8"/>
  <c r="AE747" i="8"/>
  <c r="AD747" i="8"/>
  <c r="AJ747" i="8" s="1"/>
  <c r="AC747" i="8"/>
  <c r="AL747" i="8" s="1"/>
  <c r="AH746" i="8"/>
  <c r="AG746" i="8"/>
  <c r="AF746" i="8"/>
  <c r="AE746" i="8"/>
  <c r="AD746" i="8"/>
  <c r="AC746" i="8"/>
  <c r="AH745" i="8"/>
  <c r="AG745" i="8"/>
  <c r="AF745" i="8"/>
  <c r="AE745" i="8"/>
  <c r="AD745" i="8"/>
  <c r="AC745" i="8"/>
  <c r="AH744" i="8"/>
  <c r="AG744" i="8"/>
  <c r="AF744" i="8"/>
  <c r="AI744" i="8" s="1"/>
  <c r="AM744" i="8" s="1"/>
  <c r="AE744" i="8"/>
  <c r="AD744" i="8"/>
  <c r="AC744" i="8"/>
  <c r="AL744" i="8" s="1"/>
  <c r="AL743" i="8"/>
  <c r="AH743" i="8"/>
  <c r="AG743" i="8"/>
  <c r="AF743" i="8"/>
  <c r="AE743" i="8"/>
  <c r="AD743" i="8"/>
  <c r="AC743" i="8"/>
  <c r="AH742" i="8"/>
  <c r="AG742" i="8"/>
  <c r="AF742" i="8"/>
  <c r="AE742" i="8"/>
  <c r="AD742" i="8"/>
  <c r="AC742" i="8"/>
  <c r="AI742" i="8" s="1"/>
  <c r="AH741" i="8"/>
  <c r="AG741" i="8"/>
  <c r="AF741" i="8"/>
  <c r="AE741" i="8"/>
  <c r="AK741" i="8" s="1"/>
  <c r="AD741" i="8"/>
  <c r="AC741" i="8"/>
  <c r="AL741" i="8" s="1"/>
  <c r="AH740" i="8"/>
  <c r="AG740" i="8"/>
  <c r="AF740" i="8"/>
  <c r="AE740" i="8"/>
  <c r="AD740" i="8"/>
  <c r="AC740" i="8"/>
  <c r="AL740" i="8" s="1"/>
  <c r="AL739" i="8"/>
  <c r="AH739" i="8"/>
  <c r="AG739" i="8"/>
  <c r="AF739" i="8"/>
  <c r="AE739" i="8"/>
  <c r="AD739" i="8"/>
  <c r="AC739" i="8"/>
  <c r="AH738" i="8"/>
  <c r="AG738" i="8"/>
  <c r="AF738" i="8"/>
  <c r="AE738" i="8"/>
  <c r="AD738" i="8"/>
  <c r="AC738" i="8"/>
  <c r="AH737" i="8"/>
  <c r="AG737" i="8"/>
  <c r="AF737" i="8"/>
  <c r="AE737" i="8"/>
  <c r="AD737" i="8"/>
  <c r="AC737" i="8"/>
  <c r="AH736" i="8"/>
  <c r="AG736" i="8"/>
  <c r="AF736" i="8"/>
  <c r="AE736" i="8"/>
  <c r="AD736" i="8"/>
  <c r="AJ736" i="8" s="1"/>
  <c r="AC736" i="8"/>
  <c r="AL736" i="8" s="1"/>
  <c r="AH735" i="8"/>
  <c r="AG735" i="8"/>
  <c r="AF735" i="8"/>
  <c r="AE735" i="8"/>
  <c r="AD735" i="8"/>
  <c r="AC735" i="8"/>
  <c r="AL735" i="8" s="1"/>
  <c r="AH734" i="8"/>
  <c r="AG734" i="8"/>
  <c r="AF734" i="8"/>
  <c r="AE734" i="8"/>
  <c r="AD734" i="8"/>
  <c r="AC734" i="8"/>
  <c r="AH733" i="8"/>
  <c r="AG733" i="8"/>
  <c r="AF733" i="8"/>
  <c r="AE733" i="8"/>
  <c r="AD733" i="8"/>
  <c r="AC733" i="8"/>
  <c r="AL733" i="8" s="1"/>
  <c r="AH732" i="8"/>
  <c r="AG732" i="8"/>
  <c r="AF732" i="8"/>
  <c r="AE732" i="8"/>
  <c r="AD732" i="8"/>
  <c r="AJ732" i="8" s="1"/>
  <c r="AC732" i="8"/>
  <c r="AL732" i="8" s="1"/>
  <c r="AH731" i="8"/>
  <c r="AG731" i="8"/>
  <c r="AF731" i="8"/>
  <c r="AE731" i="8"/>
  <c r="AD731" i="8"/>
  <c r="AC731" i="8"/>
  <c r="AL731" i="8" s="1"/>
  <c r="AH730" i="8"/>
  <c r="AG730" i="8"/>
  <c r="AF730" i="8"/>
  <c r="AE730" i="8"/>
  <c r="AD730" i="8"/>
  <c r="AC730" i="8"/>
  <c r="AL730" i="8" s="1"/>
  <c r="AH729" i="8"/>
  <c r="AG729" i="8"/>
  <c r="AF729" i="8"/>
  <c r="AE729" i="8"/>
  <c r="AD729" i="8"/>
  <c r="AJ729" i="8" s="1"/>
  <c r="AC729" i="8"/>
  <c r="AL729" i="8" s="1"/>
  <c r="AH728" i="8"/>
  <c r="AG728" i="8"/>
  <c r="AJ728" i="8" s="1"/>
  <c r="AF728" i="8"/>
  <c r="AE728" i="8"/>
  <c r="AD728" i="8"/>
  <c r="AC728" i="8"/>
  <c r="AH727" i="8"/>
  <c r="AG727" i="8"/>
  <c r="AF727" i="8"/>
  <c r="AE727" i="8"/>
  <c r="AD727" i="8"/>
  <c r="AC727" i="8"/>
  <c r="AH726" i="8"/>
  <c r="AG726" i="8"/>
  <c r="AF726" i="8"/>
  <c r="AE726" i="8"/>
  <c r="AD726" i="8"/>
  <c r="AC726" i="8"/>
  <c r="AH725" i="8"/>
  <c r="AG725" i="8"/>
  <c r="AJ725" i="8" s="1"/>
  <c r="AF725" i="8"/>
  <c r="AE725" i="8"/>
  <c r="AK725" i="8" s="1"/>
  <c r="AD725" i="8"/>
  <c r="AC725" i="8"/>
  <c r="AL725" i="8" s="1"/>
  <c r="AH724" i="8"/>
  <c r="AK724" i="8" s="1"/>
  <c r="AG724" i="8"/>
  <c r="AF724" i="8"/>
  <c r="AE724" i="8"/>
  <c r="AD724" i="8"/>
  <c r="AC724" i="8"/>
  <c r="AL724" i="8" s="1"/>
  <c r="AH723" i="8"/>
  <c r="AG723" i="8"/>
  <c r="AF723" i="8"/>
  <c r="AE723" i="8"/>
  <c r="AK723" i="8" s="1"/>
  <c r="AD723" i="8"/>
  <c r="AC723" i="8"/>
  <c r="AL723" i="8" s="1"/>
  <c r="AH722" i="8"/>
  <c r="AG722" i="8"/>
  <c r="AF722" i="8"/>
  <c r="AE722" i="8"/>
  <c r="AD722" i="8"/>
  <c r="AC722" i="8"/>
  <c r="AL722" i="8" s="1"/>
  <c r="AH721" i="8"/>
  <c r="AG721" i="8"/>
  <c r="AF721" i="8"/>
  <c r="AE721" i="8"/>
  <c r="AD721" i="8"/>
  <c r="AC721" i="8"/>
  <c r="AL721" i="8" s="1"/>
  <c r="AH720" i="8"/>
  <c r="AG720" i="8"/>
  <c r="AF720" i="8"/>
  <c r="AE720" i="8"/>
  <c r="AD720" i="8"/>
  <c r="AC720" i="8"/>
  <c r="AH719" i="8"/>
  <c r="AG719" i="8"/>
  <c r="AF719" i="8"/>
  <c r="AE719" i="8"/>
  <c r="AD719" i="8"/>
  <c r="AC719" i="8"/>
  <c r="AL719" i="8" s="1"/>
  <c r="AH718" i="8"/>
  <c r="AG718" i="8"/>
  <c r="AF718" i="8"/>
  <c r="AE718" i="8"/>
  <c r="AD718" i="8"/>
  <c r="AJ718" i="8" s="1"/>
  <c r="AC718" i="8"/>
  <c r="AL718" i="8" s="1"/>
  <c r="AH717" i="8"/>
  <c r="AG717" i="8"/>
  <c r="AJ717" i="8" s="1"/>
  <c r="AF717" i="8"/>
  <c r="AE717" i="8"/>
  <c r="AD717" i="8"/>
  <c r="AC717" i="8"/>
  <c r="AH716" i="8"/>
  <c r="AG716" i="8"/>
  <c r="AF716" i="8"/>
  <c r="AE716" i="8"/>
  <c r="AD716" i="8"/>
  <c r="AC716" i="8"/>
  <c r="AL716" i="8" s="1"/>
  <c r="AH715" i="8"/>
  <c r="AG715" i="8"/>
  <c r="AF715" i="8"/>
  <c r="AE715" i="8"/>
  <c r="AD715" i="8"/>
  <c r="AC715" i="8"/>
  <c r="AL715" i="8" s="1"/>
  <c r="AH714" i="8"/>
  <c r="AG714" i="8"/>
  <c r="AF714" i="8"/>
  <c r="AE714" i="8"/>
  <c r="AD714" i="8"/>
  <c r="AC714" i="8"/>
  <c r="AL714" i="8" s="1"/>
  <c r="AH713" i="8"/>
  <c r="AG713" i="8"/>
  <c r="AF713" i="8"/>
  <c r="AE713" i="8"/>
  <c r="AD713" i="8"/>
  <c r="AC713" i="8"/>
  <c r="AL713" i="8" s="1"/>
  <c r="AH712" i="8"/>
  <c r="AG712" i="8"/>
  <c r="AF712" i="8"/>
  <c r="AE712" i="8"/>
  <c r="AD712" i="8"/>
  <c r="AJ712" i="8" s="1"/>
  <c r="AC712" i="8"/>
  <c r="AL712" i="8" s="1"/>
  <c r="AH711" i="8"/>
  <c r="AG711" i="8"/>
  <c r="AF711" i="8"/>
  <c r="AI711" i="8" s="1"/>
  <c r="AE711" i="8"/>
  <c r="AD711" i="8"/>
  <c r="AC711" i="8"/>
  <c r="AL711" i="8" s="1"/>
  <c r="AL710" i="8"/>
  <c r="AH710" i="8"/>
  <c r="AG710" i="8"/>
  <c r="AF710" i="8"/>
  <c r="AE710" i="8"/>
  <c r="AD710" i="8"/>
  <c r="AC710" i="8"/>
  <c r="AH709" i="8"/>
  <c r="AG709" i="8"/>
  <c r="AF709" i="8"/>
  <c r="AE709" i="8"/>
  <c r="AD709" i="8"/>
  <c r="AC709" i="8"/>
  <c r="AH708" i="8"/>
  <c r="AG708" i="8"/>
  <c r="AF708" i="8"/>
  <c r="AE708" i="8"/>
  <c r="AD708" i="8"/>
  <c r="AJ708" i="8" s="1"/>
  <c r="AC708" i="8"/>
  <c r="AL708" i="8" s="1"/>
  <c r="AH707" i="8"/>
  <c r="AG707" i="8"/>
  <c r="AF707" i="8"/>
  <c r="AE707" i="8"/>
  <c r="AD707" i="8"/>
  <c r="AC707" i="8"/>
  <c r="AI707" i="8" s="1"/>
  <c r="AH706" i="8"/>
  <c r="AG706" i="8"/>
  <c r="AF706" i="8"/>
  <c r="AE706" i="8"/>
  <c r="AK706" i="8" s="1"/>
  <c r="AD706" i="8"/>
  <c r="AC706" i="8"/>
  <c r="AH705" i="8"/>
  <c r="AG705" i="8"/>
  <c r="AJ705" i="8" s="1"/>
  <c r="AF705" i="8"/>
  <c r="AE705" i="8"/>
  <c r="AD705" i="8"/>
  <c r="AC705" i="8"/>
  <c r="AH704" i="8"/>
  <c r="AG704" i="8"/>
  <c r="AF704" i="8"/>
  <c r="AE704" i="8"/>
  <c r="AD704" i="8"/>
  <c r="AC704" i="8"/>
  <c r="AH703" i="8"/>
  <c r="AK703" i="8" s="1"/>
  <c r="AG703" i="8"/>
  <c r="AF703" i="8"/>
  <c r="AE703" i="8"/>
  <c r="AD703" i="8"/>
  <c r="AC703" i="8"/>
  <c r="AL703" i="8" s="1"/>
  <c r="AH702" i="8"/>
  <c r="AG702" i="8"/>
  <c r="AF702" i="8"/>
  <c r="AE702" i="8"/>
  <c r="AD702" i="8"/>
  <c r="AJ702" i="8" s="1"/>
  <c r="AC702" i="8"/>
  <c r="AL702" i="8" s="1"/>
  <c r="AH701" i="8"/>
  <c r="AG701" i="8"/>
  <c r="AF701" i="8"/>
  <c r="AE701" i="8"/>
  <c r="AD701" i="8"/>
  <c r="AC701" i="8"/>
  <c r="AL701" i="8" s="1"/>
  <c r="AH700" i="8"/>
  <c r="AG700" i="8"/>
  <c r="AF700" i="8"/>
  <c r="AE700" i="8"/>
  <c r="AD700" i="8"/>
  <c r="AC700" i="8"/>
  <c r="AL700" i="8" s="1"/>
  <c r="AH699" i="8"/>
  <c r="AG699" i="8"/>
  <c r="AF699" i="8"/>
  <c r="AE699" i="8"/>
  <c r="AD699" i="8"/>
  <c r="AJ699" i="8" s="1"/>
  <c r="AC699" i="8"/>
  <c r="AH698" i="8"/>
  <c r="AG698" i="8"/>
  <c r="AF698" i="8"/>
  <c r="AE698" i="8"/>
  <c r="AK698" i="8" s="1"/>
  <c r="AD698" i="8"/>
  <c r="AC698" i="8"/>
  <c r="AL698" i="8" s="1"/>
  <c r="AH697" i="8"/>
  <c r="AG697" i="8"/>
  <c r="AF697" i="8"/>
  <c r="AE697" i="8"/>
  <c r="AD697" i="8"/>
  <c r="AC697" i="8"/>
  <c r="AH696" i="8"/>
  <c r="AG696" i="8"/>
  <c r="AF696" i="8"/>
  <c r="AE696" i="8"/>
  <c r="AD696" i="8"/>
  <c r="AC696" i="8"/>
  <c r="AL696" i="8" s="1"/>
  <c r="AH695" i="8"/>
  <c r="AG695" i="8"/>
  <c r="AF695" i="8"/>
  <c r="AE695" i="8"/>
  <c r="AD695" i="8"/>
  <c r="AJ695" i="8" s="1"/>
  <c r="AC695" i="8"/>
  <c r="AL695" i="8" s="1"/>
  <c r="AH694" i="8"/>
  <c r="AG694" i="8"/>
  <c r="AF694" i="8"/>
  <c r="AE694" i="8"/>
  <c r="AD694" i="8"/>
  <c r="AC694" i="8"/>
  <c r="AH693" i="8"/>
  <c r="AG693" i="8"/>
  <c r="AF693" i="8"/>
  <c r="AE693" i="8"/>
  <c r="AD693" i="8"/>
  <c r="AJ693" i="8" s="1"/>
  <c r="AC693" i="8"/>
  <c r="AH692" i="8"/>
  <c r="AG692" i="8"/>
  <c r="AF692" i="8"/>
  <c r="AE692" i="8"/>
  <c r="AD692" i="8"/>
  <c r="AC692" i="8"/>
  <c r="AL692" i="8" s="1"/>
  <c r="AH691" i="8"/>
  <c r="AG691" i="8"/>
  <c r="AF691" i="8"/>
  <c r="AE691" i="8"/>
  <c r="AD691" i="8"/>
  <c r="AC691" i="8"/>
  <c r="AL691" i="8" s="1"/>
  <c r="AH690" i="8"/>
  <c r="AG690" i="8"/>
  <c r="AF690" i="8"/>
  <c r="AE690" i="8"/>
  <c r="AD690" i="8"/>
  <c r="AC690" i="8"/>
  <c r="AL690" i="8" s="1"/>
  <c r="AH689" i="8"/>
  <c r="AG689" i="8"/>
  <c r="AF689" i="8"/>
  <c r="AE689" i="8"/>
  <c r="AD689" i="8"/>
  <c r="AC689" i="8"/>
  <c r="AH688" i="8"/>
  <c r="AG688" i="8"/>
  <c r="AF688" i="8"/>
  <c r="AE688" i="8"/>
  <c r="AD688" i="8"/>
  <c r="AC688" i="8"/>
  <c r="AH687" i="8"/>
  <c r="AG687" i="8"/>
  <c r="AF687" i="8"/>
  <c r="AE687" i="8"/>
  <c r="AD687" i="8"/>
  <c r="AC687" i="8"/>
  <c r="AL687" i="8" s="1"/>
  <c r="AH686" i="8"/>
  <c r="AG686" i="8"/>
  <c r="AF686" i="8"/>
  <c r="AE686" i="8"/>
  <c r="AD686" i="8"/>
  <c r="AC686" i="8"/>
  <c r="AL686" i="8" s="1"/>
  <c r="AH685" i="8"/>
  <c r="AG685" i="8"/>
  <c r="AF685" i="8"/>
  <c r="AE685" i="8"/>
  <c r="AD685" i="8"/>
  <c r="AC685" i="8"/>
  <c r="AH684" i="8"/>
  <c r="AG684" i="8"/>
  <c r="AF684" i="8"/>
  <c r="AE684" i="8"/>
  <c r="AD684" i="8"/>
  <c r="AC684" i="8"/>
  <c r="AH683" i="8"/>
  <c r="AG683" i="8"/>
  <c r="AF683" i="8"/>
  <c r="AE683" i="8"/>
  <c r="AD683" i="8"/>
  <c r="AC683" i="8"/>
  <c r="AL683" i="8" s="1"/>
  <c r="AH682" i="8"/>
  <c r="AG682" i="8"/>
  <c r="AF682" i="8"/>
  <c r="AE682" i="8"/>
  <c r="AD682" i="8"/>
  <c r="AC682" i="8"/>
  <c r="AL682" i="8" s="1"/>
  <c r="AJ681" i="8"/>
  <c r="AH681" i="8"/>
  <c r="AG681" i="8"/>
  <c r="AF681" i="8"/>
  <c r="AE681" i="8"/>
  <c r="AK681" i="8" s="1"/>
  <c r="AD681" i="8"/>
  <c r="AC681" i="8"/>
  <c r="AJ680" i="8"/>
  <c r="AI680" i="8"/>
  <c r="AM680" i="8" s="1"/>
  <c r="AH680" i="8"/>
  <c r="AG680" i="8"/>
  <c r="AF680" i="8"/>
  <c r="AE680" i="8"/>
  <c r="AK680" i="8" s="1"/>
  <c r="AD680" i="8"/>
  <c r="AC680" i="8"/>
  <c r="AL680" i="8" s="1"/>
  <c r="AL679" i="8"/>
  <c r="AH679" i="8"/>
  <c r="AK679" i="8" s="1"/>
  <c r="AG679" i="8"/>
  <c r="AF679" i="8"/>
  <c r="AE679" i="8"/>
  <c r="AD679" i="8"/>
  <c r="AJ679" i="8" s="1"/>
  <c r="AC679" i="8"/>
  <c r="AH678" i="8"/>
  <c r="AG678" i="8"/>
  <c r="AF678" i="8"/>
  <c r="AE678" i="8"/>
  <c r="AD678" i="8"/>
  <c r="AC678" i="8"/>
  <c r="AL678" i="8" s="1"/>
  <c r="AH677" i="8"/>
  <c r="AG677" i="8"/>
  <c r="AF677" i="8"/>
  <c r="AE677" i="8"/>
  <c r="AD677" i="8"/>
  <c r="AC677" i="8"/>
  <c r="AH676" i="8"/>
  <c r="AG676" i="8"/>
  <c r="AF676" i="8"/>
  <c r="AE676" i="8"/>
  <c r="AD676" i="8"/>
  <c r="AC676" i="8"/>
  <c r="AI675" i="8"/>
  <c r="AH675" i="8"/>
  <c r="AG675" i="8"/>
  <c r="AF675" i="8"/>
  <c r="AE675" i="8"/>
  <c r="AD675" i="8"/>
  <c r="AC675" i="8"/>
  <c r="AL675" i="8" s="1"/>
  <c r="AH674" i="8"/>
  <c r="AG674" i="8"/>
  <c r="AJ674" i="8" s="1"/>
  <c r="AF674" i="8"/>
  <c r="AE674" i="8"/>
  <c r="AD674" i="8"/>
  <c r="AC674" i="8"/>
  <c r="AH673" i="8"/>
  <c r="AG673" i="8"/>
  <c r="AF673" i="8"/>
  <c r="AE673" i="8"/>
  <c r="AD673" i="8"/>
  <c r="AC673" i="8"/>
  <c r="AH672" i="8"/>
  <c r="AG672" i="8"/>
  <c r="AF672" i="8"/>
  <c r="AE672" i="8"/>
  <c r="AD672" i="8"/>
  <c r="AC672" i="8"/>
  <c r="AH671" i="8"/>
  <c r="AG671" i="8"/>
  <c r="AF671" i="8"/>
  <c r="AE671" i="8"/>
  <c r="AD671" i="8"/>
  <c r="AC671" i="8"/>
  <c r="AL671" i="8" s="1"/>
  <c r="AH670" i="8"/>
  <c r="AG670" i="8"/>
  <c r="AF670" i="8"/>
  <c r="AE670" i="8"/>
  <c r="AD670" i="8"/>
  <c r="AC670" i="8"/>
  <c r="AL670" i="8" s="1"/>
  <c r="AH669" i="8"/>
  <c r="AG669" i="8"/>
  <c r="AF669" i="8"/>
  <c r="AE669" i="8"/>
  <c r="AD669" i="8"/>
  <c r="AC669" i="8"/>
  <c r="AL669" i="8" s="1"/>
  <c r="AH668" i="8"/>
  <c r="AG668" i="8"/>
  <c r="AF668" i="8"/>
  <c r="AE668" i="8"/>
  <c r="AD668" i="8"/>
  <c r="AC668" i="8"/>
  <c r="AH667" i="8"/>
  <c r="AG667" i="8"/>
  <c r="AF667" i="8"/>
  <c r="AE667" i="8"/>
  <c r="AD667" i="8"/>
  <c r="AC667" i="8"/>
  <c r="AL667" i="8" s="1"/>
  <c r="AH666" i="8"/>
  <c r="AK666" i="8" s="1"/>
  <c r="AG666" i="8"/>
  <c r="AF666" i="8"/>
  <c r="AE666" i="8"/>
  <c r="AD666" i="8"/>
  <c r="AC666" i="8"/>
  <c r="AH665" i="8"/>
  <c r="AG665" i="8"/>
  <c r="AF665" i="8"/>
  <c r="AE665" i="8"/>
  <c r="AD665" i="8"/>
  <c r="AC665" i="8"/>
  <c r="AH664" i="8"/>
  <c r="AG664" i="8"/>
  <c r="AF664" i="8"/>
  <c r="AE664" i="8"/>
  <c r="AD664" i="8"/>
  <c r="AC664" i="8"/>
  <c r="AH663" i="8"/>
  <c r="AG663" i="8"/>
  <c r="AF663" i="8"/>
  <c r="AE663" i="8"/>
  <c r="AD663" i="8"/>
  <c r="AC663" i="8"/>
  <c r="AL663" i="8" s="1"/>
  <c r="AH662" i="8"/>
  <c r="AG662" i="8"/>
  <c r="AF662" i="8"/>
  <c r="AE662" i="8"/>
  <c r="AD662" i="8"/>
  <c r="AC662" i="8"/>
  <c r="AH661" i="8"/>
  <c r="AG661" i="8"/>
  <c r="AF661" i="8"/>
  <c r="AE661" i="8"/>
  <c r="AD661" i="8"/>
  <c r="AC661" i="8"/>
  <c r="AL661" i="8" s="1"/>
  <c r="AL660" i="8"/>
  <c r="AH660" i="8"/>
  <c r="AG660" i="8"/>
  <c r="AF660" i="8"/>
  <c r="AE660" i="8"/>
  <c r="AD660" i="8"/>
  <c r="AJ660" i="8" s="1"/>
  <c r="AC660" i="8"/>
  <c r="AI660" i="8" s="1"/>
  <c r="AH659" i="8"/>
  <c r="AG659" i="8"/>
  <c r="AF659" i="8"/>
  <c r="AE659" i="8"/>
  <c r="AD659" i="8"/>
  <c r="AC659" i="8"/>
  <c r="AJ658" i="8"/>
  <c r="AH658" i="8"/>
  <c r="AG658" i="8"/>
  <c r="AF658" i="8"/>
  <c r="AE658" i="8"/>
  <c r="AK658" i="8" s="1"/>
  <c r="AD658" i="8"/>
  <c r="AC658" i="8"/>
  <c r="AL658" i="8" s="1"/>
  <c r="AH657" i="8"/>
  <c r="AG657" i="8"/>
  <c r="AF657" i="8"/>
  <c r="AE657" i="8"/>
  <c r="AD657" i="8"/>
  <c r="AJ657" i="8" s="1"/>
  <c r="AC657" i="8"/>
  <c r="AL657" i="8" s="1"/>
  <c r="AH656" i="8"/>
  <c r="AK656" i="8" s="1"/>
  <c r="AG656" i="8"/>
  <c r="AF656" i="8"/>
  <c r="AE656" i="8"/>
  <c r="AD656" i="8"/>
  <c r="AC656" i="8"/>
  <c r="AH655" i="8"/>
  <c r="AG655" i="8"/>
  <c r="AF655" i="8"/>
  <c r="AE655" i="8"/>
  <c r="AD655" i="8"/>
  <c r="AC655" i="8"/>
  <c r="AH654" i="8"/>
  <c r="AG654" i="8"/>
  <c r="AF654" i="8"/>
  <c r="AE654" i="8"/>
  <c r="AD654" i="8"/>
  <c r="AC654" i="8"/>
  <c r="AL654" i="8" s="1"/>
  <c r="AH653" i="8"/>
  <c r="AG653" i="8"/>
  <c r="AF653" i="8"/>
  <c r="AE653" i="8"/>
  <c r="AD653" i="8"/>
  <c r="AC653" i="8"/>
  <c r="AL653" i="8" s="1"/>
  <c r="AH652" i="8"/>
  <c r="AG652" i="8"/>
  <c r="AF652" i="8"/>
  <c r="AE652" i="8"/>
  <c r="AD652" i="8"/>
  <c r="AC652" i="8"/>
  <c r="AL652" i="8" s="1"/>
  <c r="AH651" i="8"/>
  <c r="AG651" i="8"/>
  <c r="AF651" i="8"/>
  <c r="AE651" i="8"/>
  <c r="AD651" i="8"/>
  <c r="AC651" i="8"/>
  <c r="AL651" i="8" s="1"/>
  <c r="AH650" i="8"/>
  <c r="AG650" i="8"/>
  <c r="AF650" i="8"/>
  <c r="AE650" i="8"/>
  <c r="AD650" i="8"/>
  <c r="AC650" i="8"/>
  <c r="AL650" i="8" s="1"/>
  <c r="AH649" i="8"/>
  <c r="AG649" i="8"/>
  <c r="AF649" i="8"/>
  <c r="AE649" i="8"/>
  <c r="AD649" i="8"/>
  <c r="AC649" i="8"/>
  <c r="AL649" i="8" s="1"/>
  <c r="AH648" i="8"/>
  <c r="AK648" i="8" s="1"/>
  <c r="AG648" i="8"/>
  <c r="AF648" i="8"/>
  <c r="AE648" i="8"/>
  <c r="AD648" i="8"/>
  <c r="AC648" i="8"/>
  <c r="AH647" i="8"/>
  <c r="AG647" i="8"/>
  <c r="AF647" i="8"/>
  <c r="AE647" i="8"/>
  <c r="AD647" i="8"/>
  <c r="AC647" i="8"/>
  <c r="AL647" i="8" s="1"/>
  <c r="AH646" i="8"/>
  <c r="AG646" i="8"/>
  <c r="AF646" i="8"/>
  <c r="AE646" i="8"/>
  <c r="AD646" i="8"/>
  <c r="AC646" i="8"/>
  <c r="AL646" i="8" s="1"/>
  <c r="AH645" i="8"/>
  <c r="AG645" i="8"/>
  <c r="AF645" i="8"/>
  <c r="AE645" i="8"/>
  <c r="AD645" i="8"/>
  <c r="AC645" i="8"/>
  <c r="AL645" i="8" s="1"/>
  <c r="AH644" i="8"/>
  <c r="AG644" i="8"/>
  <c r="AF644" i="8"/>
  <c r="AE644" i="8"/>
  <c r="AD644" i="8"/>
  <c r="AC644" i="8"/>
  <c r="AH643" i="8"/>
  <c r="AG643" i="8"/>
  <c r="AF643" i="8"/>
  <c r="AI643" i="8" s="1"/>
  <c r="AM643" i="8" s="1"/>
  <c r="AE643" i="8"/>
  <c r="AD643" i="8"/>
  <c r="AC643" i="8"/>
  <c r="AL643" i="8" s="1"/>
  <c r="AH642" i="8"/>
  <c r="AG642" i="8"/>
  <c r="AF642" i="8"/>
  <c r="AE642" i="8"/>
  <c r="AD642" i="8"/>
  <c r="AC642" i="8"/>
  <c r="AL642" i="8" s="1"/>
  <c r="AH641" i="8"/>
  <c r="AG641" i="8"/>
  <c r="AF641" i="8"/>
  <c r="AE641" i="8"/>
  <c r="AD641" i="8"/>
  <c r="AC641" i="8"/>
  <c r="AL641" i="8" s="1"/>
  <c r="AH640" i="8"/>
  <c r="AG640" i="8"/>
  <c r="AF640" i="8"/>
  <c r="AE640" i="8"/>
  <c r="AD640" i="8"/>
  <c r="AC640" i="8"/>
  <c r="AH639" i="8"/>
  <c r="AG639" i="8"/>
  <c r="AJ639" i="8" s="1"/>
  <c r="AF639" i="8"/>
  <c r="AE639" i="8"/>
  <c r="AD639" i="8"/>
  <c r="AC639" i="8"/>
  <c r="AL639" i="8" s="1"/>
  <c r="AH638" i="8"/>
  <c r="AG638" i="8"/>
  <c r="AF638" i="8"/>
  <c r="AE638" i="8"/>
  <c r="AD638" i="8"/>
  <c r="AJ638" i="8" s="1"/>
  <c r="AC638" i="8"/>
  <c r="AL638" i="8" s="1"/>
  <c r="AH637" i="8"/>
  <c r="AG637" i="8"/>
  <c r="AF637" i="8"/>
  <c r="AE637" i="8"/>
  <c r="AD637" i="8"/>
  <c r="AC637" i="8"/>
  <c r="AL637" i="8" s="1"/>
  <c r="AH636" i="8"/>
  <c r="AG636" i="8"/>
  <c r="AF636" i="8"/>
  <c r="AE636" i="8"/>
  <c r="AD636" i="8"/>
  <c r="AC636" i="8"/>
  <c r="AH635" i="8"/>
  <c r="AG635" i="8"/>
  <c r="AF635" i="8"/>
  <c r="AE635" i="8"/>
  <c r="AD635" i="8"/>
  <c r="AC635" i="8"/>
  <c r="AL635" i="8" s="1"/>
  <c r="AH634" i="8"/>
  <c r="AG634" i="8"/>
  <c r="AF634" i="8"/>
  <c r="AE634" i="8"/>
  <c r="AD634" i="8"/>
  <c r="AC634" i="8"/>
  <c r="AL634" i="8" s="1"/>
  <c r="AH633" i="8"/>
  <c r="AG633" i="8"/>
  <c r="AF633" i="8"/>
  <c r="AE633" i="8"/>
  <c r="AD633" i="8"/>
  <c r="AC633" i="8"/>
  <c r="AL633" i="8" s="1"/>
  <c r="AH632" i="8"/>
  <c r="AG632" i="8"/>
  <c r="AJ632" i="8" s="1"/>
  <c r="AF632" i="8"/>
  <c r="AE632" i="8"/>
  <c r="AD632" i="8"/>
  <c r="AC632" i="8"/>
  <c r="AH631" i="8"/>
  <c r="AG631" i="8"/>
  <c r="AJ631" i="8" s="1"/>
  <c r="AF631" i="8"/>
  <c r="AE631" i="8"/>
  <c r="AD631" i="8"/>
  <c r="AC631" i="8"/>
  <c r="AL631" i="8" s="1"/>
  <c r="AH630" i="8"/>
  <c r="AG630" i="8"/>
  <c r="AF630" i="8"/>
  <c r="AE630" i="8"/>
  <c r="AD630" i="8"/>
  <c r="AC630" i="8"/>
  <c r="AL630" i="8" s="1"/>
  <c r="AH629" i="8"/>
  <c r="AG629" i="8"/>
  <c r="AF629" i="8"/>
  <c r="AE629" i="8"/>
  <c r="AD629" i="8"/>
  <c r="AC629" i="8"/>
  <c r="AH628" i="8"/>
  <c r="AG628" i="8"/>
  <c r="AF628" i="8"/>
  <c r="AE628" i="8"/>
  <c r="AD628" i="8"/>
  <c r="AC628" i="8"/>
  <c r="AL628" i="8" s="1"/>
  <c r="AH627" i="8"/>
  <c r="AG627" i="8"/>
  <c r="AF627" i="8"/>
  <c r="AE627" i="8"/>
  <c r="AD627" i="8"/>
  <c r="AC627" i="8"/>
  <c r="AL627" i="8" s="1"/>
  <c r="AH626" i="8"/>
  <c r="AK626" i="8" s="1"/>
  <c r="AG626" i="8"/>
  <c r="AF626" i="8"/>
  <c r="AE626" i="8"/>
  <c r="AD626" i="8"/>
  <c r="AC626" i="8"/>
  <c r="AL626" i="8" s="1"/>
  <c r="AH625" i="8"/>
  <c r="AG625" i="8"/>
  <c r="AF625" i="8"/>
  <c r="AE625" i="8"/>
  <c r="AK625" i="8" s="1"/>
  <c r="AD625" i="8"/>
  <c r="AC625" i="8"/>
  <c r="AH624" i="8"/>
  <c r="AG624" i="8"/>
  <c r="AJ624" i="8" s="1"/>
  <c r="AF624" i="8"/>
  <c r="AE624" i="8"/>
  <c r="AD624" i="8"/>
  <c r="AC624" i="8"/>
  <c r="AL624" i="8" s="1"/>
  <c r="AH623" i="8"/>
  <c r="AG623" i="8"/>
  <c r="AF623" i="8"/>
  <c r="AE623" i="8"/>
  <c r="AD623" i="8"/>
  <c r="AC623" i="8"/>
  <c r="AL623" i="8" s="1"/>
  <c r="AH622" i="8"/>
  <c r="AG622" i="8"/>
  <c r="AF622" i="8"/>
  <c r="AE622" i="8"/>
  <c r="AD622" i="8"/>
  <c r="AC622" i="8"/>
  <c r="AL622" i="8" s="1"/>
  <c r="AH621" i="8"/>
  <c r="AG621" i="8"/>
  <c r="AF621" i="8"/>
  <c r="AE621" i="8"/>
  <c r="AD621" i="8"/>
  <c r="AC621" i="8"/>
  <c r="AH620" i="8"/>
  <c r="AG620" i="8"/>
  <c r="AF620" i="8"/>
  <c r="AE620" i="8"/>
  <c r="AD620" i="8"/>
  <c r="AC620" i="8"/>
  <c r="AL620" i="8" s="1"/>
  <c r="AH619" i="8"/>
  <c r="AG619" i="8"/>
  <c r="AF619" i="8"/>
  <c r="AE619" i="8"/>
  <c r="AD619" i="8"/>
  <c r="AC619" i="8"/>
  <c r="AL619" i="8" s="1"/>
  <c r="AH618" i="8"/>
  <c r="AG618" i="8"/>
  <c r="AJ618" i="8" s="1"/>
  <c r="AF618" i="8"/>
  <c r="AE618" i="8"/>
  <c r="AD618" i="8"/>
  <c r="AC618" i="8"/>
  <c r="AH617" i="8"/>
  <c r="AG617" i="8"/>
  <c r="AF617" i="8"/>
  <c r="AE617" i="8"/>
  <c r="AD617" i="8"/>
  <c r="AC617" i="8"/>
  <c r="AL616" i="8"/>
  <c r="AH616" i="8"/>
  <c r="AG616" i="8"/>
  <c r="AF616" i="8"/>
  <c r="AE616" i="8"/>
  <c r="AD616" i="8"/>
  <c r="AC616" i="8"/>
  <c r="AI616" i="8" s="1"/>
  <c r="AH615" i="8"/>
  <c r="AG615" i="8"/>
  <c r="AF615" i="8"/>
  <c r="AE615" i="8"/>
  <c r="AD615" i="8"/>
  <c r="AC615" i="8"/>
  <c r="AH614" i="8"/>
  <c r="AG614" i="8"/>
  <c r="AF614" i="8"/>
  <c r="AE614" i="8"/>
  <c r="AD614" i="8"/>
  <c r="AC614" i="8"/>
  <c r="AL614" i="8" s="1"/>
  <c r="AH613" i="8"/>
  <c r="AG613" i="8"/>
  <c r="AF613" i="8"/>
  <c r="AE613" i="8"/>
  <c r="AD613" i="8"/>
  <c r="AC613" i="8"/>
  <c r="AL613" i="8" s="1"/>
  <c r="AH612" i="8"/>
  <c r="AG612" i="8"/>
  <c r="AF612" i="8"/>
  <c r="AE612" i="8"/>
  <c r="AD612" i="8"/>
  <c r="AC612" i="8"/>
  <c r="AH611" i="8"/>
  <c r="AG611" i="8"/>
  <c r="AF611" i="8"/>
  <c r="AE611" i="8"/>
  <c r="AD611" i="8"/>
  <c r="AC611" i="8"/>
  <c r="AL611" i="8" s="1"/>
  <c r="AH610" i="8"/>
  <c r="AG610" i="8"/>
  <c r="AF610" i="8"/>
  <c r="AE610" i="8"/>
  <c r="AD610" i="8"/>
  <c r="AC610" i="8"/>
  <c r="AL610" i="8" s="1"/>
  <c r="AH609" i="8"/>
  <c r="AG609" i="8"/>
  <c r="AF609" i="8"/>
  <c r="AE609" i="8"/>
  <c r="AD609" i="8"/>
  <c r="AC609" i="8"/>
  <c r="AL609" i="8" s="1"/>
  <c r="AH608" i="8"/>
  <c r="AG608" i="8"/>
  <c r="AF608" i="8"/>
  <c r="AE608" i="8"/>
  <c r="AD608" i="8"/>
  <c r="AJ608" i="8" s="1"/>
  <c r="AC608" i="8"/>
  <c r="AL608" i="8" s="1"/>
  <c r="AH607" i="8"/>
  <c r="AG607" i="8"/>
  <c r="AF607" i="8"/>
  <c r="AE607" i="8"/>
  <c r="AD607" i="8"/>
  <c r="AC607" i="8"/>
  <c r="AH606" i="8"/>
  <c r="AG606" i="8"/>
  <c r="AF606" i="8"/>
  <c r="AE606" i="8"/>
  <c r="AD606" i="8"/>
  <c r="AC606" i="8"/>
  <c r="AL606" i="8" s="1"/>
  <c r="AH605" i="8"/>
  <c r="AG605" i="8"/>
  <c r="AF605" i="8"/>
  <c r="AE605" i="8"/>
  <c r="AD605" i="8"/>
  <c r="AC605" i="8"/>
  <c r="AL605" i="8" s="1"/>
  <c r="AH604" i="8"/>
  <c r="AG604" i="8"/>
  <c r="AF604" i="8"/>
  <c r="AE604" i="8"/>
  <c r="AD604" i="8"/>
  <c r="AJ604" i="8" s="1"/>
  <c r="AC604" i="8"/>
  <c r="AL604" i="8" s="1"/>
  <c r="AH603" i="8"/>
  <c r="AG603" i="8"/>
  <c r="AF603" i="8"/>
  <c r="AE603" i="8"/>
  <c r="AD603" i="8"/>
  <c r="AC603" i="8"/>
  <c r="AH602" i="8"/>
  <c r="AG602" i="8"/>
  <c r="AF602" i="8"/>
  <c r="AE602" i="8"/>
  <c r="AD602" i="8"/>
  <c r="AJ602" i="8" s="1"/>
  <c r="AC602" i="8"/>
  <c r="AL602" i="8" s="1"/>
  <c r="AH601" i="8"/>
  <c r="AG601" i="8"/>
  <c r="AF601" i="8"/>
  <c r="AE601" i="8"/>
  <c r="AD601" i="8"/>
  <c r="AC601" i="8"/>
  <c r="AL601" i="8" s="1"/>
  <c r="AH600" i="8"/>
  <c r="AG600" i="8"/>
  <c r="AF600" i="8"/>
  <c r="AE600" i="8"/>
  <c r="AK600" i="8" s="1"/>
  <c r="AD600" i="8"/>
  <c r="AC600" i="8"/>
  <c r="AH599" i="8"/>
  <c r="AG599" i="8"/>
  <c r="AF599" i="8"/>
  <c r="AE599" i="8"/>
  <c r="AD599" i="8"/>
  <c r="AC599" i="8"/>
  <c r="AL599" i="8" s="1"/>
  <c r="AH598" i="8"/>
  <c r="AG598" i="8"/>
  <c r="AF598" i="8"/>
  <c r="AI598" i="8" s="1"/>
  <c r="AE598" i="8"/>
  <c r="AD598" i="8"/>
  <c r="AJ598" i="8" s="1"/>
  <c r="AC598" i="8"/>
  <c r="AL598" i="8" s="1"/>
  <c r="AH597" i="8"/>
  <c r="AG597" i="8"/>
  <c r="AF597" i="8"/>
  <c r="AE597" i="8"/>
  <c r="AD597" i="8"/>
  <c r="AC597" i="8"/>
  <c r="AL597" i="8" s="1"/>
  <c r="AH596" i="8"/>
  <c r="AG596" i="8"/>
  <c r="AF596" i="8"/>
  <c r="AE596" i="8"/>
  <c r="AD596" i="8"/>
  <c r="AC596" i="8"/>
  <c r="AL596" i="8" s="1"/>
  <c r="AH595" i="8"/>
  <c r="AG595" i="8"/>
  <c r="AF595" i="8"/>
  <c r="AE595" i="8"/>
  <c r="AD595" i="8"/>
  <c r="AC595" i="8"/>
  <c r="AL595" i="8" s="1"/>
  <c r="AH594" i="8"/>
  <c r="AG594" i="8"/>
  <c r="AF594" i="8"/>
  <c r="AE594" i="8"/>
  <c r="AK594" i="8" s="1"/>
  <c r="AD594" i="8"/>
  <c r="AC594" i="8"/>
  <c r="AH593" i="8"/>
  <c r="AG593" i="8"/>
  <c r="AF593" i="8"/>
  <c r="AE593" i="8"/>
  <c r="AD593" i="8"/>
  <c r="AC593" i="8"/>
  <c r="AL593" i="8" s="1"/>
  <c r="AH592" i="8"/>
  <c r="AG592" i="8"/>
  <c r="AF592" i="8"/>
  <c r="AE592" i="8"/>
  <c r="AD592" i="8"/>
  <c r="AC592" i="8"/>
  <c r="AL592" i="8" s="1"/>
  <c r="AH591" i="8"/>
  <c r="AG591" i="8"/>
  <c r="AF591" i="8"/>
  <c r="AE591" i="8"/>
  <c r="AK591" i="8" s="1"/>
  <c r="AD591" i="8"/>
  <c r="AJ591" i="8" s="1"/>
  <c r="AC591" i="8"/>
  <c r="AH590" i="8"/>
  <c r="AG590" i="8"/>
  <c r="AF590" i="8"/>
  <c r="AE590" i="8"/>
  <c r="AD590" i="8"/>
  <c r="AC590" i="8"/>
  <c r="AL590" i="8" s="1"/>
  <c r="AH589" i="8"/>
  <c r="AG589" i="8"/>
  <c r="AF589" i="8"/>
  <c r="AE589" i="8"/>
  <c r="AK589" i="8" s="1"/>
  <c r="AD589" i="8"/>
  <c r="AC589" i="8"/>
  <c r="AL589" i="8" s="1"/>
  <c r="AH588" i="8"/>
  <c r="AG588" i="8"/>
  <c r="AF588" i="8"/>
  <c r="AE588" i="8"/>
  <c r="AD588" i="8"/>
  <c r="AC588" i="8"/>
  <c r="AH587" i="8"/>
  <c r="AG587" i="8"/>
  <c r="AF587" i="8"/>
  <c r="AI587" i="8" s="1"/>
  <c r="AE587" i="8"/>
  <c r="AD587" i="8"/>
  <c r="AJ587" i="8" s="1"/>
  <c r="AC587" i="8"/>
  <c r="AL587" i="8" s="1"/>
  <c r="AH586" i="8"/>
  <c r="AG586" i="8"/>
  <c r="AF586" i="8"/>
  <c r="AE586" i="8"/>
  <c r="AD586" i="8"/>
  <c r="AC586" i="8"/>
  <c r="AL586" i="8" s="1"/>
  <c r="AH585" i="8"/>
  <c r="AG585" i="8"/>
  <c r="AF585" i="8"/>
  <c r="AE585" i="8"/>
  <c r="AD585" i="8"/>
  <c r="AC585" i="8"/>
  <c r="AL585" i="8" s="1"/>
  <c r="AH584" i="8"/>
  <c r="AG584" i="8"/>
  <c r="AF584" i="8"/>
  <c r="AE584" i="8"/>
  <c r="AD584" i="8"/>
  <c r="AC584" i="8"/>
  <c r="AI584" i="8" s="1"/>
  <c r="AH583" i="8"/>
  <c r="AG583" i="8"/>
  <c r="AF583" i="8"/>
  <c r="AE583" i="8"/>
  <c r="AD583" i="8"/>
  <c r="AC583" i="8"/>
  <c r="AL583" i="8" s="1"/>
  <c r="AH582" i="8"/>
  <c r="AG582" i="8"/>
  <c r="AF582" i="8"/>
  <c r="AE582" i="8"/>
  <c r="AK582" i="8" s="1"/>
  <c r="AD582" i="8"/>
  <c r="AC582" i="8"/>
  <c r="AH581" i="8"/>
  <c r="AG581" i="8"/>
  <c r="AF581" i="8"/>
  <c r="AE581" i="8"/>
  <c r="AD581" i="8"/>
  <c r="AC581" i="8"/>
  <c r="AL581" i="8" s="1"/>
  <c r="AH580" i="8"/>
  <c r="AG580" i="8"/>
  <c r="AF580" i="8"/>
  <c r="AE580" i="8"/>
  <c r="AK580" i="8" s="1"/>
  <c r="AD580" i="8"/>
  <c r="AC580" i="8"/>
  <c r="AL580" i="8" s="1"/>
  <c r="AH579" i="8"/>
  <c r="AG579" i="8"/>
  <c r="AF579" i="8"/>
  <c r="AE579" i="8"/>
  <c r="AK579" i="8" s="1"/>
  <c r="AD579" i="8"/>
  <c r="AJ579" i="8" s="1"/>
  <c r="AC579" i="8"/>
  <c r="AH578" i="8"/>
  <c r="AG578" i="8"/>
  <c r="AF578" i="8"/>
  <c r="AE578" i="8"/>
  <c r="AD578" i="8"/>
  <c r="AC578" i="8"/>
  <c r="AL578" i="8" s="1"/>
  <c r="AH577" i="8"/>
  <c r="AG577" i="8"/>
  <c r="AF577" i="8"/>
  <c r="AE577" i="8"/>
  <c r="AD577" i="8"/>
  <c r="AC577" i="8"/>
  <c r="AL577" i="8" s="1"/>
  <c r="AH576" i="8"/>
  <c r="AG576" i="8"/>
  <c r="AF576" i="8"/>
  <c r="AE576" i="8"/>
  <c r="AD576" i="8"/>
  <c r="AC576" i="8"/>
  <c r="AL576" i="8" s="1"/>
  <c r="AH575" i="8"/>
  <c r="AG575" i="8"/>
  <c r="AF575" i="8"/>
  <c r="AE575" i="8"/>
  <c r="AD575" i="8"/>
  <c r="AJ575" i="8" s="1"/>
  <c r="AC575" i="8"/>
  <c r="AH574" i="8"/>
  <c r="AG574" i="8"/>
  <c r="AF574" i="8"/>
  <c r="AE574" i="8"/>
  <c r="AD574" i="8"/>
  <c r="AC574" i="8"/>
  <c r="AL574" i="8" s="1"/>
  <c r="AH573" i="8"/>
  <c r="AG573" i="8"/>
  <c r="AF573" i="8"/>
  <c r="AE573" i="8"/>
  <c r="AD573" i="8"/>
  <c r="AC573" i="8"/>
  <c r="AI573" i="8" s="1"/>
  <c r="AH572" i="8"/>
  <c r="AG572" i="8"/>
  <c r="AF572" i="8"/>
  <c r="AE572" i="8"/>
  <c r="AK572" i="8" s="1"/>
  <c r="AD572" i="8"/>
  <c r="AC572" i="8"/>
  <c r="AL572" i="8" s="1"/>
  <c r="AH571" i="8"/>
  <c r="AG571" i="8"/>
  <c r="AF571" i="8"/>
  <c r="AE571" i="8"/>
  <c r="AD571" i="8"/>
  <c r="AC571" i="8"/>
  <c r="AH570" i="8"/>
  <c r="AG570" i="8"/>
  <c r="AF570" i="8"/>
  <c r="AE570" i="8"/>
  <c r="AD570" i="8"/>
  <c r="AC570" i="8"/>
  <c r="AL570" i="8" s="1"/>
  <c r="AL569" i="8"/>
  <c r="AH569" i="8"/>
  <c r="AG569" i="8"/>
  <c r="AF569" i="8"/>
  <c r="AE569" i="8"/>
  <c r="AD569" i="8"/>
  <c r="AJ569" i="8" s="1"/>
  <c r="AC569" i="8"/>
  <c r="AH568" i="8"/>
  <c r="AG568" i="8"/>
  <c r="AF568" i="8"/>
  <c r="AE568" i="8"/>
  <c r="AD568" i="8"/>
  <c r="AJ568" i="8" s="1"/>
  <c r="AC568" i="8"/>
  <c r="AH567" i="8"/>
  <c r="AG567" i="8"/>
  <c r="AF567" i="8"/>
  <c r="AE567" i="8"/>
  <c r="AD567" i="8"/>
  <c r="AC567" i="8"/>
  <c r="AH566" i="8"/>
  <c r="AG566" i="8"/>
  <c r="AF566" i="8"/>
  <c r="AE566" i="8"/>
  <c r="AD566" i="8"/>
  <c r="AC566" i="8"/>
  <c r="AH565" i="8"/>
  <c r="AG565" i="8"/>
  <c r="AF565" i="8"/>
  <c r="AE565" i="8"/>
  <c r="AK565" i="8" s="1"/>
  <c r="AD565" i="8"/>
  <c r="AC565" i="8"/>
  <c r="AH564" i="8"/>
  <c r="AG564" i="8"/>
  <c r="AF564" i="8"/>
  <c r="AE564" i="8"/>
  <c r="AD564" i="8"/>
  <c r="AJ564" i="8" s="1"/>
  <c r="AC564" i="8"/>
  <c r="AL564" i="8" s="1"/>
  <c r="AH563" i="8"/>
  <c r="AG563" i="8"/>
  <c r="AF563" i="8"/>
  <c r="AE563" i="8"/>
  <c r="AD563" i="8"/>
  <c r="AC563" i="8"/>
  <c r="AL563" i="8" s="1"/>
  <c r="AH562" i="8"/>
  <c r="AG562" i="8"/>
  <c r="AF562" i="8"/>
  <c r="AE562" i="8"/>
  <c r="AD562" i="8"/>
  <c r="AC562" i="8"/>
  <c r="AH561" i="8"/>
  <c r="AG561" i="8"/>
  <c r="AF561" i="8"/>
  <c r="AE561" i="8"/>
  <c r="AD561" i="8"/>
  <c r="AC561" i="8"/>
  <c r="AJ560" i="8"/>
  <c r="AH560" i="8"/>
  <c r="AG560" i="8"/>
  <c r="AF560" i="8"/>
  <c r="AE560" i="8"/>
  <c r="AD560" i="8"/>
  <c r="AC560" i="8"/>
  <c r="AL560" i="8" s="1"/>
  <c r="AL559" i="8"/>
  <c r="AH559" i="8"/>
  <c r="AG559" i="8"/>
  <c r="AF559" i="8"/>
  <c r="AE559" i="8"/>
  <c r="AD559" i="8"/>
  <c r="AC559" i="8"/>
  <c r="AI559" i="8" s="1"/>
  <c r="AH558" i="8"/>
  <c r="AG558" i="8"/>
  <c r="AF558" i="8"/>
  <c r="AE558" i="8"/>
  <c r="AD558" i="8"/>
  <c r="AC558" i="8"/>
  <c r="AH557" i="8"/>
  <c r="AG557" i="8"/>
  <c r="AF557" i="8"/>
  <c r="AE557" i="8"/>
  <c r="AD557" i="8"/>
  <c r="AC557" i="8"/>
  <c r="AI557" i="8" s="1"/>
  <c r="AH556" i="8"/>
  <c r="AG556" i="8"/>
  <c r="AF556" i="8"/>
  <c r="AE556" i="8"/>
  <c r="AD556" i="8"/>
  <c r="AC556" i="8"/>
  <c r="AH555" i="8"/>
  <c r="AG555" i="8"/>
  <c r="AF555" i="8"/>
  <c r="AE555" i="8"/>
  <c r="AD555" i="8"/>
  <c r="AC555" i="8"/>
  <c r="AH554" i="8"/>
  <c r="AG554" i="8"/>
  <c r="AF554" i="8"/>
  <c r="AE554" i="8"/>
  <c r="AD554" i="8"/>
  <c r="AC554" i="8"/>
  <c r="AH553" i="8"/>
  <c r="AG553" i="8"/>
  <c r="AF553" i="8"/>
  <c r="AE553" i="8"/>
  <c r="AD553" i="8"/>
  <c r="AC553" i="8"/>
  <c r="AH552" i="8"/>
  <c r="AG552" i="8"/>
  <c r="AF552" i="8"/>
  <c r="AE552" i="8"/>
  <c r="AK552" i="8" s="1"/>
  <c r="AD552" i="8"/>
  <c r="AC552" i="8"/>
  <c r="AH551" i="8"/>
  <c r="AG551" i="8"/>
  <c r="AF551" i="8"/>
  <c r="AE551" i="8"/>
  <c r="AD551" i="8"/>
  <c r="AC551" i="8"/>
  <c r="AL551" i="8" s="1"/>
  <c r="AL550" i="8"/>
  <c r="AH550" i="8"/>
  <c r="AG550" i="8"/>
  <c r="AF550" i="8"/>
  <c r="AE550" i="8"/>
  <c r="AD550" i="8"/>
  <c r="AC550" i="8"/>
  <c r="AH549" i="8"/>
  <c r="AG549" i="8"/>
  <c r="AF549" i="8"/>
  <c r="AE549" i="8"/>
  <c r="AD549" i="8"/>
  <c r="AJ549" i="8" s="1"/>
  <c r="AC549" i="8"/>
  <c r="AH548" i="8"/>
  <c r="AG548" i="8"/>
  <c r="AF548" i="8"/>
  <c r="AE548" i="8"/>
  <c r="AD548" i="8"/>
  <c r="AC548" i="8"/>
  <c r="AI548" i="8" s="1"/>
  <c r="AH547" i="8"/>
  <c r="AG547" i="8"/>
  <c r="AF547" i="8"/>
  <c r="AE547" i="8"/>
  <c r="AD547" i="8"/>
  <c r="AC547" i="8"/>
  <c r="AH546" i="8"/>
  <c r="AG546" i="8"/>
  <c r="AF546" i="8"/>
  <c r="AE546" i="8"/>
  <c r="AD546" i="8"/>
  <c r="AC546" i="8"/>
  <c r="AH545" i="8"/>
  <c r="AG545" i="8"/>
  <c r="AF545" i="8"/>
  <c r="AE545" i="8"/>
  <c r="AD545" i="8"/>
  <c r="AC545" i="8"/>
  <c r="AL545" i="8" s="1"/>
  <c r="AH544" i="8"/>
  <c r="AG544" i="8"/>
  <c r="AF544" i="8"/>
  <c r="AE544" i="8"/>
  <c r="AD544" i="8"/>
  <c r="AC544" i="8"/>
  <c r="AI544" i="8" s="1"/>
  <c r="AH543" i="8"/>
  <c r="AG543" i="8"/>
  <c r="AF543" i="8"/>
  <c r="AE543" i="8"/>
  <c r="AK543" i="8" s="1"/>
  <c r="AD543" i="8"/>
  <c r="AC543" i="8"/>
  <c r="AH542" i="8"/>
  <c r="AG542" i="8"/>
  <c r="AF542" i="8"/>
  <c r="AE542" i="8"/>
  <c r="AD542" i="8"/>
  <c r="AC542" i="8"/>
  <c r="AH541" i="8"/>
  <c r="AG541" i="8"/>
  <c r="AF541" i="8"/>
  <c r="AE541" i="8"/>
  <c r="AD541" i="8"/>
  <c r="AC541" i="8"/>
  <c r="AH540" i="8"/>
  <c r="AG540" i="8"/>
  <c r="AF540" i="8"/>
  <c r="AE540" i="8"/>
  <c r="AD540" i="8"/>
  <c r="AC540" i="8"/>
  <c r="AH539" i="8"/>
  <c r="AG539" i="8"/>
  <c r="AF539" i="8"/>
  <c r="AE539" i="8"/>
  <c r="AD539" i="8"/>
  <c r="AJ539" i="8" s="1"/>
  <c r="AC539" i="8"/>
  <c r="AL539" i="8" s="1"/>
  <c r="AH538" i="8"/>
  <c r="AG538" i="8"/>
  <c r="AF538" i="8"/>
  <c r="AE538" i="8"/>
  <c r="AD538" i="8"/>
  <c r="AC538" i="8"/>
  <c r="AH537" i="8"/>
  <c r="AG537" i="8"/>
  <c r="AF537" i="8"/>
  <c r="AE537" i="8"/>
  <c r="AD537" i="8"/>
  <c r="AJ537" i="8" s="1"/>
  <c r="AC537" i="8"/>
  <c r="AI536" i="8"/>
  <c r="AM536" i="8" s="1"/>
  <c r="AH536" i="8"/>
  <c r="AG536" i="8"/>
  <c r="AF536" i="8"/>
  <c r="AE536" i="8"/>
  <c r="AD536" i="8"/>
  <c r="AJ536" i="8" s="1"/>
  <c r="AC536" i="8"/>
  <c r="AL536" i="8" s="1"/>
  <c r="AH535" i="8"/>
  <c r="AG535" i="8"/>
  <c r="AF535" i="8"/>
  <c r="AE535" i="8"/>
  <c r="AD535" i="8"/>
  <c r="AC535" i="8"/>
  <c r="AH534" i="8"/>
  <c r="AG534" i="8"/>
  <c r="AF534" i="8"/>
  <c r="AE534" i="8"/>
  <c r="AD534" i="8"/>
  <c r="AC534" i="8"/>
  <c r="AL534" i="8" s="1"/>
  <c r="AH533" i="8"/>
  <c r="AG533" i="8"/>
  <c r="AF533" i="8"/>
  <c r="AI533" i="8" s="1"/>
  <c r="AM533" i="8" s="1"/>
  <c r="AE533" i="8"/>
  <c r="AD533" i="8"/>
  <c r="AC533" i="8"/>
  <c r="AL533" i="8" s="1"/>
  <c r="AL532" i="8"/>
  <c r="AH532" i="8"/>
  <c r="AG532" i="8"/>
  <c r="AF532" i="8"/>
  <c r="AI532" i="8" s="1"/>
  <c r="AE532" i="8"/>
  <c r="AD532" i="8"/>
  <c r="AC532" i="8"/>
  <c r="AH531" i="8"/>
  <c r="AG531" i="8"/>
  <c r="AF531" i="8"/>
  <c r="AE531" i="8"/>
  <c r="AD531" i="8"/>
  <c r="AC531" i="8"/>
  <c r="AH530" i="8"/>
  <c r="AG530" i="8"/>
  <c r="AF530" i="8"/>
  <c r="AE530" i="8"/>
  <c r="AD530" i="8"/>
  <c r="AC530" i="8"/>
  <c r="AH529" i="8"/>
  <c r="AG529" i="8"/>
  <c r="AF529" i="8"/>
  <c r="AE529" i="8"/>
  <c r="AD529" i="8"/>
  <c r="AC529" i="8"/>
  <c r="AH528" i="8"/>
  <c r="AG528" i="8"/>
  <c r="AF528" i="8"/>
  <c r="AE528" i="8"/>
  <c r="AD528" i="8"/>
  <c r="AC528" i="8"/>
  <c r="AH527" i="8"/>
  <c r="AG527" i="8"/>
  <c r="AF527" i="8"/>
  <c r="AE527" i="8"/>
  <c r="AD527" i="8"/>
  <c r="AC527" i="8"/>
  <c r="AH526" i="8"/>
  <c r="AG526" i="8"/>
  <c r="AF526" i="8"/>
  <c r="AE526" i="8"/>
  <c r="AK526" i="8" s="1"/>
  <c r="AD526" i="8"/>
  <c r="AC526" i="8"/>
  <c r="AL526" i="8" s="1"/>
  <c r="AH525" i="8"/>
  <c r="AG525" i="8"/>
  <c r="AF525" i="8"/>
  <c r="AE525" i="8"/>
  <c r="AD525" i="8"/>
  <c r="AC525" i="8"/>
  <c r="AL525" i="8" s="1"/>
  <c r="AH524" i="8"/>
  <c r="AG524" i="8"/>
  <c r="AF524" i="8"/>
  <c r="AE524" i="8"/>
  <c r="AD524" i="8"/>
  <c r="AC524" i="8"/>
  <c r="AH523" i="8"/>
  <c r="AG523" i="8"/>
  <c r="AF523" i="8"/>
  <c r="AE523" i="8"/>
  <c r="AD523" i="8"/>
  <c r="AC523" i="8"/>
  <c r="AH522" i="8"/>
  <c r="AG522" i="8"/>
  <c r="AF522" i="8"/>
  <c r="AE522" i="8"/>
  <c r="AD522" i="8"/>
  <c r="AC522" i="8"/>
  <c r="AH521" i="8"/>
  <c r="AG521" i="8"/>
  <c r="AJ521" i="8" s="1"/>
  <c r="AF521" i="8"/>
  <c r="AE521" i="8"/>
  <c r="AD521" i="8"/>
  <c r="AC521" i="8"/>
  <c r="AH520" i="8"/>
  <c r="AG520" i="8"/>
  <c r="AF520" i="8"/>
  <c r="AI520" i="8" s="1"/>
  <c r="AM520" i="8" s="1"/>
  <c r="AE520" i="8"/>
  <c r="AD520" i="8"/>
  <c r="AJ520" i="8" s="1"/>
  <c r="AC520" i="8"/>
  <c r="AL520" i="8" s="1"/>
  <c r="AL519" i="8"/>
  <c r="AH519" i="8"/>
  <c r="AG519" i="8"/>
  <c r="AF519" i="8"/>
  <c r="AE519" i="8"/>
  <c r="AD519" i="8"/>
  <c r="AC519" i="8"/>
  <c r="AH518" i="8"/>
  <c r="AG518" i="8"/>
  <c r="AF518" i="8"/>
  <c r="AE518" i="8"/>
  <c r="AD518" i="8"/>
  <c r="AC518" i="8"/>
  <c r="AI518" i="8" s="1"/>
  <c r="AH517" i="8"/>
  <c r="AG517" i="8"/>
  <c r="AF517" i="8"/>
  <c r="AE517" i="8"/>
  <c r="AD517" i="8"/>
  <c r="AC517" i="8"/>
  <c r="AH516" i="8"/>
  <c r="AG516" i="8"/>
  <c r="AF516" i="8"/>
  <c r="AE516" i="8"/>
  <c r="AD516" i="8"/>
  <c r="AC516" i="8"/>
  <c r="AH515" i="8"/>
  <c r="AG515" i="8"/>
  <c r="AF515" i="8"/>
  <c r="AE515" i="8"/>
  <c r="AD515" i="8"/>
  <c r="AC515" i="8"/>
  <c r="AH514" i="8"/>
  <c r="AG514" i="8"/>
  <c r="AF514" i="8"/>
  <c r="AE514" i="8"/>
  <c r="AD514" i="8"/>
  <c r="AC514" i="8"/>
  <c r="AH513" i="8"/>
  <c r="AG513" i="8"/>
  <c r="AF513" i="8"/>
  <c r="AE513" i="8"/>
  <c r="AK513" i="8" s="1"/>
  <c r="AD513" i="8"/>
  <c r="AC513" i="8"/>
  <c r="AH512" i="8"/>
  <c r="AG512" i="8"/>
  <c r="AF512" i="8"/>
  <c r="AE512" i="8"/>
  <c r="AD512" i="8"/>
  <c r="AC512" i="8"/>
  <c r="AL512" i="8" s="1"/>
  <c r="AH511" i="8"/>
  <c r="AG511" i="8"/>
  <c r="AF511" i="8"/>
  <c r="AE511" i="8"/>
  <c r="AD511" i="8"/>
  <c r="AC511" i="8"/>
  <c r="AL511" i="8" s="1"/>
  <c r="AH510" i="8"/>
  <c r="AG510" i="8"/>
  <c r="AF510" i="8"/>
  <c r="AE510" i="8"/>
  <c r="AD510" i="8"/>
  <c r="AC510" i="8"/>
  <c r="AH509" i="8"/>
  <c r="AG509" i="8"/>
  <c r="AF509" i="8"/>
  <c r="AE509" i="8"/>
  <c r="AD509" i="8"/>
  <c r="AC509" i="8"/>
  <c r="AH508" i="8"/>
  <c r="AG508" i="8"/>
  <c r="AF508" i="8"/>
  <c r="AE508" i="8"/>
  <c r="AD508" i="8"/>
  <c r="AC508" i="8"/>
  <c r="AH507" i="8"/>
  <c r="AG507" i="8"/>
  <c r="AF507" i="8"/>
  <c r="AE507" i="8"/>
  <c r="AD507" i="8"/>
  <c r="AC507" i="8"/>
  <c r="AH506" i="8"/>
  <c r="AG506" i="8"/>
  <c r="AF506" i="8"/>
  <c r="AE506" i="8"/>
  <c r="AD506" i="8"/>
  <c r="AC506" i="8"/>
  <c r="AH505" i="8"/>
  <c r="AG505" i="8"/>
  <c r="AJ505" i="8" s="1"/>
  <c r="AF505" i="8"/>
  <c r="AE505" i="8"/>
  <c r="AD505" i="8"/>
  <c r="AC505" i="8"/>
  <c r="AH504" i="8"/>
  <c r="AG504" i="8"/>
  <c r="AF504" i="8"/>
  <c r="AI504" i="8" s="1"/>
  <c r="AM504" i="8" s="1"/>
  <c r="AE504" i="8"/>
  <c r="AD504" i="8"/>
  <c r="AJ504" i="8" s="1"/>
  <c r="AC504" i="8"/>
  <c r="AL504" i="8" s="1"/>
  <c r="AH503" i="8"/>
  <c r="AG503" i="8"/>
  <c r="AF503" i="8"/>
  <c r="AE503" i="8"/>
  <c r="AD503" i="8"/>
  <c r="AC503" i="8"/>
  <c r="AL503" i="8" s="1"/>
  <c r="AH502" i="8"/>
  <c r="AG502" i="8"/>
  <c r="AF502" i="8"/>
  <c r="AE502" i="8"/>
  <c r="AD502" i="8"/>
  <c r="AC502" i="8"/>
  <c r="AI502" i="8" s="1"/>
  <c r="AH501" i="8"/>
  <c r="AG501" i="8"/>
  <c r="AF501" i="8"/>
  <c r="AE501" i="8"/>
  <c r="AK501" i="8" s="1"/>
  <c r="AD501" i="8"/>
  <c r="AC501" i="8"/>
  <c r="AH500" i="8"/>
  <c r="AG500" i="8"/>
  <c r="AF500" i="8"/>
  <c r="AE500" i="8"/>
  <c r="AD500" i="8"/>
  <c r="AC500" i="8"/>
  <c r="AH499" i="8"/>
  <c r="AG499" i="8"/>
  <c r="AF499" i="8"/>
  <c r="AE499" i="8"/>
  <c r="AK499" i="8" s="1"/>
  <c r="AD499" i="8"/>
  <c r="AC499" i="8"/>
  <c r="AH498" i="8"/>
  <c r="AG498" i="8"/>
  <c r="AF498" i="8"/>
  <c r="AE498" i="8"/>
  <c r="AD498" i="8"/>
  <c r="AC498" i="8"/>
  <c r="AL498" i="8" s="1"/>
  <c r="AH497" i="8"/>
  <c r="AG497" i="8"/>
  <c r="AF497" i="8"/>
  <c r="AE497" i="8"/>
  <c r="AD497" i="8"/>
  <c r="AC497" i="8"/>
  <c r="AL497" i="8" s="1"/>
  <c r="AH496" i="8"/>
  <c r="AG496" i="8"/>
  <c r="AF496" i="8"/>
  <c r="AE496" i="8"/>
  <c r="AD496" i="8"/>
  <c r="AC496" i="8"/>
  <c r="AH495" i="8"/>
  <c r="AG495" i="8"/>
  <c r="AF495" i="8"/>
  <c r="AE495" i="8"/>
  <c r="AD495" i="8"/>
  <c r="AC495" i="8"/>
  <c r="AH494" i="8"/>
  <c r="AG494" i="8"/>
  <c r="AF494" i="8"/>
  <c r="AE494" i="8"/>
  <c r="AD494" i="8"/>
  <c r="AJ494" i="8" s="1"/>
  <c r="AC494" i="8"/>
  <c r="AL494" i="8" s="1"/>
  <c r="AH493" i="8"/>
  <c r="AG493" i="8"/>
  <c r="AF493" i="8"/>
  <c r="AE493" i="8"/>
  <c r="AK493" i="8" s="1"/>
  <c r="AD493" i="8"/>
  <c r="AC493" i="8"/>
  <c r="AL493" i="8" s="1"/>
  <c r="AH492" i="8"/>
  <c r="AG492" i="8"/>
  <c r="AF492" i="8"/>
  <c r="AE492" i="8"/>
  <c r="AD492" i="8"/>
  <c r="AC492" i="8"/>
  <c r="AI492" i="8" s="1"/>
  <c r="AH491" i="8"/>
  <c r="AG491" i="8"/>
  <c r="AF491" i="8"/>
  <c r="AI491" i="8" s="1"/>
  <c r="AM491" i="8" s="1"/>
  <c r="AE491" i="8"/>
  <c r="AK491" i="8" s="1"/>
  <c r="AD491" i="8"/>
  <c r="AC491" i="8"/>
  <c r="AL491" i="8" s="1"/>
  <c r="AH490" i="8"/>
  <c r="AG490" i="8"/>
  <c r="AF490" i="8"/>
  <c r="AE490" i="8"/>
  <c r="AD490" i="8"/>
  <c r="AC490" i="8"/>
  <c r="AH489" i="8"/>
  <c r="AG489" i="8"/>
  <c r="AF489" i="8"/>
  <c r="AE489" i="8"/>
  <c r="AK489" i="8" s="1"/>
  <c r="AD489" i="8"/>
  <c r="AC489" i="8"/>
  <c r="AL489" i="8" s="1"/>
  <c r="AH488" i="8"/>
  <c r="AG488" i="8"/>
  <c r="AF488" i="8"/>
  <c r="AE488" i="8"/>
  <c r="AD488" i="8"/>
  <c r="AJ488" i="8" s="1"/>
  <c r="AC488" i="8"/>
  <c r="AL488" i="8" s="1"/>
  <c r="AH487" i="8"/>
  <c r="AG487" i="8"/>
  <c r="AF487" i="8"/>
  <c r="AE487" i="8"/>
  <c r="AK487" i="8" s="1"/>
  <c r="AD487" i="8"/>
  <c r="AJ487" i="8" s="1"/>
  <c r="AC487" i="8"/>
  <c r="AH486" i="8"/>
  <c r="AG486" i="8"/>
  <c r="AF486" i="8"/>
  <c r="AE486" i="8"/>
  <c r="AD486" i="8"/>
  <c r="AC486" i="8"/>
  <c r="AL486" i="8" s="1"/>
  <c r="AH485" i="8"/>
  <c r="AG485" i="8"/>
  <c r="AF485" i="8"/>
  <c r="AE485" i="8"/>
  <c r="AD485" i="8"/>
  <c r="AC485" i="8"/>
  <c r="AH484" i="8"/>
  <c r="AG484" i="8"/>
  <c r="AF484" i="8"/>
  <c r="AE484" i="8"/>
  <c r="AD484" i="8"/>
  <c r="AC484" i="8"/>
  <c r="AL484" i="8" s="1"/>
  <c r="AH483" i="8"/>
  <c r="AG483" i="8"/>
  <c r="AF483" i="8"/>
  <c r="AE483" i="8"/>
  <c r="AD483" i="8"/>
  <c r="AC483" i="8"/>
  <c r="AL483" i="8" s="1"/>
  <c r="AH482" i="8"/>
  <c r="AG482" i="8"/>
  <c r="AF482" i="8"/>
  <c r="AE482" i="8"/>
  <c r="AD482" i="8"/>
  <c r="AC482" i="8"/>
  <c r="AL482" i="8" s="1"/>
  <c r="AH481" i="8"/>
  <c r="AG481" i="8"/>
  <c r="AF481" i="8"/>
  <c r="AE481" i="8"/>
  <c r="AD481" i="8"/>
  <c r="AC481" i="8"/>
  <c r="AH480" i="8"/>
  <c r="AG480" i="8"/>
  <c r="AF480" i="8"/>
  <c r="AE480" i="8"/>
  <c r="AD480" i="8"/>
  <c r="AC480" i="8"/>
  <c r="AL480" i="8" s="1"/>
  <c r="AH479" i="8"/>
  <c r="AG479" i="8"/>
  <c r="AF479" i="8"/>
  <c r="AE479" i="8"/>
  <c r="AK479" i="8" s="1"/>
  <c r="AD479" i="8"/>
  <c r="AC479" i="8"/>
  <c r="AL479" i="8" s="1"/>
  <c r="AH478" i="8"/>
  <c r="AG478" i="8"/>
  <c r="AF478" i="8"/>
  <c r="AE478" i="8"/>
  <c r="AD478" i="8"/>
  <c r="AC478" i="8"/>
  <c r="AH477" i="8"/>
  <c r="AG477" i="8"/>
  <c r="AF477" i="8"/>
  <c r="AI477" i="8" s="1"/>
  <c r="AM477" i="8" s="1"/>
  <c r="AE477" i="8"/>
  <c r="AK477" i="8" s="1"/>
  <c r="AD477" i="8"/>
  <c r="AC477" i="8"/>
  <c r="AL477" i="8" s="1"/>
  <c r="AL476" i="8"/>
  <c r="AH476" i="8"/>
  <c r="AG476" i="8"/>
  <c r="AJ476" i="8" s="1"/>
  <c r="AF476" i="8"/>
  <c r="AI476" i="8" s="1"/>
  <c r="AM476" i="8" s="1"/>
  <c r="AE476" i="8"/>
  <c r="AK476" i="8" s="1"/>
  <c r="AD476" i="8"/>
  <c r="AC476" i="8"/>
  <c r="AH475" i="8"/>
  <c r="AG475" i="8"/>
  <c r="AF475" i="8"/>
  <c r="AE475" i="8"/>
  <c r="AD475" i="8"/>
  <c r="AJ475" i="8" s="1"/>
  <c r="AC475" i="8"/>
  <c r="AH474" i="8"/>
  <c r="AG474" i="8"/>
  <c r="AF474" i="8"/>
  <c r="AE474" i="8"/>
  <c r="AD474" i="8"/>
  <c r="AC474" i="8"/>
  <c r="AL474" i="8" s="1"/>
  <c r="AH473" i="8"/>
  <c r="AG473" i="8"/>
  <c r="AF473" i="8"/>
  <c r="AE473" i="8"/>
  <c r="AD473" i="8"/>
  <c r="AJ473" i="8" s="1"/>
  <c r="AC473" i="8"/>
  <c r="AL473" i="8" s="1"/>
  <c r="AH472" i="8"/>
  <c r="AG472" i="8"/>
  <c r="AF472" i="8"/>
  <c r="AE472" i="8"/>
  <c r="AD472" i="8"/>
  <c r="AC472" i="8"/>
  <c r="AL472" i="8" s="1"/>
  <c r="AH471" i="8"/>
  <c r="AG471" i="8"/>
  <c r="AF471" i="8"/>
  <c r="AE471" i="8"/>
  <c r="AD471" i="8"/>
  <c r="AC471" i="8"/>
  <c r="AH470" i="8"/>
  <c r="AG470" i="8"/>
  <c r="AF470" i="8"/>
  <c r="AE470" i="8"/>
  <c r="AD470" i="8"/>
  <c r="AC470" i="8"/>
  <c r="AL470" i="8" s="1"/>
  <c r="AH469" i="8"/>
  <c r="AG469" i="8"/>
  <c r="AF469" i="8"/>
  <c r="AE469" i="8"/>
  <c r="AD469" i="8"/>
  <c r="AC469" i="8"/>
  <c r="AL469" i="8" s="1"/>
  <c r="AH468" i="8"/>
  <c r="AG468" i="8"/>
  <c r="AF468" i="8"/>
  <c r="AI468" i="8" s="1"/>
  <c r="AE468" i="8"/>
  <c r="AK468" i="8" s="1"/>
  <c r="AD468" i="8"/>
  <c r="AC468" i="8"/>
  <c r="AL468" i="8" s="1"/>
  <c r="AH467" i="8"/>
  <c r="AG467" i="8"/>
  <c r="AF467" i="8"/>
  <c r="AE467" i="8"/>
  <c r="AD467" i="8"/>
  <c r="AJ467" i="8" s="1"/>
  <c r="AC467" i="8"/>
  <c r="AI467" i="8" s="1"/>
  <c r="AH466" i="8"/>
  <c r="AG466" i="8"/>
  <c r="AF466" i="8"/>
  <c r="AE466" i="8"/>
  <c r="AD466" i="8"/>
  <c r="AC466" i="8"/>
  <c r="AL466" i="8" s="1"/>
  <c r="AH465" i="8"/>
  <c r="AG465" i="8"/>
  <c r="AF465" i="8"/>
  <c r="AE465" i="8"/>
  <c r="AD465" i="8"/>
  <c r="AJ465" i="8" s="1"/>
  <c r="AC465" i="8"/>
  <c r="AL465" i="8" s="1"/>
  <c r="AH464" i="8"/>
  <c r="AG464" i="8"/>
  <c r="AF464" i="8"/>
  <c r="AE464" i="8"/>
  <c r="AD464" i="8"/>
  <c r="AC464" i="8"/>
  <c r="AL464" i="8" s="1"/>
  <c r="AH463" i="8"/>
  <c r="AG463" i="8"/>
  <c r="AF463" i="8"/>
  <c r="AE463" i="8"/>
  <c r="AD463" i="8"/>
  <c r="AC463" i="8"/>
  <c r="AL463" i="8" s="1"/>
  <c r="AH462" i="8"/>
  <c r="AG462" i="8"/>
  <c r="AF462" i="8"/>
  <c r="AI462" i="8" s="1"/>
  <c r="AE462" i="8"/>
  <c r="AK462" i="8" s="1"/>
  <c r="AD462" i="8"/>
  <c r="AC462" i="8"/>
  <c r="AL462" i="8" s="1"/>
  <c r="AI461" i="8"/>
  <c r="AH461" i="8"/>
  <c r="AG461" i="8"/>
  <c r="AF461" i="8"/>
  <c r="AE461" i="8"/>
  <c r="AK461" i="8" s="1"/>
  <c r="AD461" i="8"/>
  <c r="AJ461" i="8" s="1"/>
  <c r="AC461" i="8"/>
  <c r="AL461" i="8" s="1"/>
  <c r="AH460" i="8"/>
  <c r="AG460" i="8"/>
  <c r="AF460" i="8"/>
  <c r="AE460" i="8"/>
  <c r="AD460" i="8"/>
  <c r="AC460" i="8"/>
  <c r="AI460" i="8" s="1"/>
  <c r="AH459" i="8"/>
  <c r="AG459" i="8"/>
  <c r="AF459" i="8"/>
  <c r="AE459" i="8"/>
  <c r="AD459" i="8"/>
  <c r="AJ459" i="8" s="1"/>
  <c r="AC459" i="8"/>
  <c r="AL459" i="8" s="1"/>
  <c r="AH458" i="8"/>
  <c r="AK458" i="8" s="1"/>
  <c r="AG458" i="8"/>
  <c r="AF458" i="8"/>
  <c r="AE458" i="8"/>
  <c r="AD458" i="8"/>
  <c r="AC458" i="8"/>
  <c r="AL458" i="8" s="1"/>
  <c r="AH457" i="8"/>
  <c r="AG457" i="8"/>
  <c r="AF457" i="8"/>
  <c r="AE457" i="8"/>
  <c r="AK457" i="8" s="1"/>
  <c r="AD457" i="8"/>
  <c r="AJ457" i="8" s="1"/>
  <c r="AC457" i="8"/>
  <c r="AH456" i="8"/>
  <c r="AK456" i="8" s="1"/>
  <c r="AG456" i="8"/>
  <c r="AF456" i="8"/>
  <c r="AE456" i="8"/>
  <c r="AD456" i="8"/>
  <c r="AC456" i="8"/>
  <c r="AL456" i="8" s="1"/>
  <c r="AH455" i="8"/>
  <c r="AG455" i="8"/>
  <c r="AF455" i="8"/>
  <c r="AE455" i="8"/>
  <c r="AK455" i="8" s="1"/>
  <c r="AD455" i="8"/>
  <c r="AJ455" i="8" s="1"/>
  <c r="AC455" i="8"/>
  <c r="AH454" i="8"/>
  <c r="AK454" i="8" s="1"/>
  <c r="AG454" i="8"/>
  <c r="AF454" i="8"/>
  <c r="AE454" i="8"/>
  <c r="AD454" i="8"/>
  <c r="AC454" i="8"/>
  <c r="AL454" i="8" s="1"/>
  <c r="AH453" i="8"/>
  <c r="AG453" i="8"/>
  <c r="AF453" i="8"/>
  <c r="AI453" i="8" s="1"/>
  <c r="AE453" i="8"/>
  <c r="AK453" i="8" s="1"/>
  <c r="AD453" i="8"/>
  <c r="AC453" i="8"/>
  <c r="AL453" i="8" s="1"/>
  <c r="AI452" i="8"/>
  <c r="AH452" i="8"/>
  <c r="AG452" i="8"/>
  <c r="AF452" i="8"/>
  <c r="AE452" i="8"/>
  <c r="AD452" i="8"/>
  <c r="AJ452" i="8" s="1"/>
  <c r="AC452" i="8"/>
  <c r="AL452" i="8" s="1"/>
  <c r="AH451" i="8"/>
  <c r="AG451" i="8"/>
  <c r="AF451" i="8"/>
  <c r="AE451" i="8"/>
  <c r="AD451" i="8"/>
  <c r="AC451" i="8"/>
  <c r="AH450" i="8"/>
  <c r="AG450" i="8"/>
  <c r="AF450" i="8"/>
  <c r="AE450" i="8"/>
  <c r="AD450" i="8"/>
  <c r="AJ450" i="8" s="1"/>
  <c r="AC450" i="8"/>
  <c r="AL450" i="8" s="1"/>
  <c r="AH449" i="8"/>
  <c r="AG449" i="8"/>
  <c r="AF449" i="8"/>
  <c r="AE449" i="8"/>
  <c r="AD449" i="8"/>
  <c r="AC449" i="8"/>
  <c r="AL449" i="8" s="1"/>
  <c r="AH448" i="8"/>
  <c r="AG448" i="8"/>
  <c r="AF448" i="8"/>
  <c r="AE448" i="8"/>
  <c r="AD448" i="8"/>
  <c r="AC448" i="8"/>
  <c r="AL448" i="8" s="1"/>
  <c r="AH447" i="8"/>
  <c r="AG447" i="8"/>
  <c r="AF447" i="8"/>
  <c r="AE447" i="8"/>
  <c r="AK447" i="8" s="1"/>
  <c r="AD447" i="8"/>
  <c r="AC447" i="8"/>
  <c r="AH446" i="8"/>
  <c r="AK446" i="8" s="1"/>
  <c r="AG446" i="8"/>
  <c r="AF446" i="8"/>
  <c r="AE446" i="8"/>
  <c r="AD446" i="8"/>
  <c r="AC446" i="8"/>
  <c r="AL446" i="8" s="1"/>
  <c r="AH445" i="8"/>
  <c r="AG445" i="8"/>
  <c r="AF445" i="8"/>
  <c r="AI445" i="8" s="1"/>
  <c r="AE445" i="8"/>
  <c r="AK445" i="8" s="1"/>
  <c r="AD445" i="8"/>
  <c r="AC445" i="8"/>
  <c r="AL445" i="8" s="1"/>
  <c r="AI444" i="8"/>
  <c r="AH444" i="8"/>
  <c r="AG444" i="8"/>
  <c r="AF444" i="8"/>
  <c r="AE444" i="8"/>
  <c r="AK444" i="8" s="1"/>
  <c r="AD444" i="8"/>
  <c r="AJ444" i="8" s="1"/>
  <c r="AC444" i="8"/>
  <c r="AL444" i="8" s="1"/>
  <c r="AH443" i="8"/>
  <c r="AG443" i="8"/>
  <c r="AF443" i="8"/>
  <c r="AE443" i="8"/>
  <c r="AD443" i="8"/>
  <c r="AC443" i="8"/>
  <c r="AI443" i="8" s="1"/>
  <c r="AH442" i="8"/>
  <c r="AG442" i="8"/>
  <c r="AF442" i="8"/>
  <c r="AE442" i="8"/>
  <c r="AD442" i="8"/>
  <c r="AJ442" i="8" s="1"/>
  <c r="AC442" i="8"/>
  <c r="AL442" i="8" s="1"/>
  <c r="AH441" i="8"/>
  <c r="AG441" i="8"/>
  <c r="AF441" i="8"/>
  <c r="AE441" i="8"/>
  <c r="AD441" i="8"/>
  <c r="AC441" i="8"/>
  <c r="AI441" i="8" s="1"/>
  <c r="AH440" i="8"/>
  <c r="AG440" i="8"/>
  <c r="AF440" i="8"/>
  <c r="AE440" i="8"/>
  <c r="AD440" i="8"/>
  <c r="AJ440" i="8" s="1"/>
  <c r="AC440" i="8"/>
  <c r="AL440" i="8" s="1"/>
  <c r="AH439" i="8"/>
  <c r="AG439" i="8"/>
  <c r="AF439" i="8"/>
  <c r="AE439" i="8"/>
  <c r="AD439" i="8"/>
  <c r="AC439" i="8"/>
  <c r="AL439" i="8" s="1"/>
  <c r="AH438" i="8"/>
  <c r="AG438" i="8"/>
  <c r="AF438" i="8"/>
  <c r="AE438" i="8"/>
  <c r="AD438" i="8"/>
  <c r="AC438" i="8"/>
  <c r="AL438" i="8" s="1"/>
  <c r="AH437" i="8"/>
  <c r="AG437" i="8"/>
  <c r="AF437" i="8"/>
  <c r="AE437" i="8"/>
  <c r="AD437" i="8"/>
  <c r="AC437" i="8"/>
  <c r="AH436" i="8"/>
  <c r="AG436" i="8"/>
  <c r="AF436" i="8"/>
  <c r="AE436" i="8"/>
  <c r="AD436" i="8"/>
  <c r="AC436" i="8"/>
  <c r="AL436" i="8" s="1"/>
  <c r="AH435" i="8"/>
  <c r="AG435" i="8"/>
  <c r="AF435" i="8"/>
  <c r="AE435" i="8"/>
  <c r="AD435" i="8"/>
  <c r="AC435" i="8"/>
  <c r="AL435" i="8" s="1"/>
  <c r="AH434" i="8"/>
  <c r="AG434" i="8"/>
  <c r="AF434" i="8"/>
  <c r="AE434" i="8"/>
  <c r="AD434" i="8"/>
  <c r="AJ434" i="8" s="1"/>
  <c r="AC434" i="8"/>
  <c r="AH433" i="8"/>
  <c r="AG433" i="8"/>
  <c r="AF433" i="8"/>
  <c r="AE433" i="8"/>
  <c r="AD433" i="8"/>
  <c r="AC433" i="8"/>
  <c r="AL433" i="8" s="1"/>
  <c r="AH432" i="8"/>
  <c r="AG432" i="8"/>
  <c r="AF432" i="8"/>
  <c r="AE432" i="8"/>
  <c r="AK432" i="8" s="1"/>
  <c r="AD432" i="8"/>
  <c r="AC432" i="8"/>
  <c r="AL432" i="8" s="1"/>
  <c r="AH431" i="8"/>
  <c r="AG431" i="8"/>
  <c r="AF431" i="8"/>
  <c r="AE431" i="8"/>
  <c r="AD431" i="8"/>
  <c r="AJ431" i="8" s="1"/>
  <c r="AC431" i="8"/>
  <c r="AL431" i="8" s="1"/>
  <c r="AH430" i="8"/>
  <c r="AG430" i="8"/>
  <c r="AF430" i="8"/>
  <c r="AE430" i="8"/>
  <c r="AK430" i="8" s="1"/>
  <c r="AD430" i="8"/>
  <c r="AC430" i="8"/>
  <c r="AI430" i="8" s="1"/>
  <c r="AH429" i="8"/>
  <c r="AK429" i="8" s="1"/>
  <c r="AG429" i="8"/>
  <c r="AF429" i="8"/>
  <c r="AE429" i="8"/>
  <c r="AD429" i="8"/>
  <c r="AJ429" i="8" s="1"/>
  <c r="AC429" i="8"/>
  <c r="AL429" i="8" s="1"/>
  <c r="AH428" i="8"/>
  <c r="AG428" i="8"/>
  <c r="AF428" i="8"/>
  <c r="AE428" i="8"/>
  <c r="AD428" i="8"/>
  <c r="AC428" i="8"/>
  <c r="AL428" i="8" s="1"/>
  <c r="AH427" i="8"/>
  <c r="AG427" i="8"/>
  <c r="AF427" i="8"/>
  <c r="AE427" i="8"/>
  <c r="AD427" i="8"/>
  <c r="AC427" i="8"/>
  <c r="AL427" i="8" s="1"/>
  <c r="AH426" i="8"/>
  <c r="AG426" i="8"/>
  <c r="AF426" i="8"/>
  <c r="AE426" i="8"/>
  <c r="AD426" i="8"/>
  <c r="AC426" i="8"/>
  <c r="AH425" i="8"/>
  <c r="AG425" i="8"/>
  <c r="AF425" i="8"/>
  <c r="AE425" i="8"/>
  <c r="AD425" i="8"/>
  <c r="AC425" i="8"/>
  <c r="AL425" i="8" s="1"/>
  <c r="AH424" i="8"/>
  <c r="AG424" i="8"/>
  <c r="AF424" i="8"/>
  <c r="AE424" i="8"/>
  <c r="AD424" i="8"/>
  <c r="AC424" i="8"/>
  <c r="AL424" i="8" s="1"/>
  <c r="AH423" i="8"/>
  <c r="AG423" i="8"/>
  <c r="AF423" i="8"/>
  <c r="AE423" i="8"/>
  <c r="AD423" i="8"/>
  <c r="AJ423" i="8" s="1"/>
  <c r="AC423" i="8"/>
  <c r="AL423" i="8" s="1"/>
  <c r="AH422" i="8"/>
  <c r="AG422" i="8"/>
  <c r="AF422" i="8"/>
  <c r="AE422" i="8"/>
  <c r="AD422" i="8"/>
  <c r="AC422" i="8"/>
  <c r="AH421" i="8"/>
  <c r="AG421" i="8"/>
  <c r="AF421" i="8"/>
  <c r="AE421" i="8"/>
  <c r="AD421" i="8"/>
  <c r="AJ421" i="8" s="1"/>
  <c r="AC421" i="8"/>
  <c r="AL421" i="8" s="1"/>
  <c r="AH420" i="8"/>
  <c r="AG420" i="8"/>
  <c r="AF420" i="8"/>
  <c r="AE420" i="8"/>
  <c r="AD420" i="8"/>
  <c r="AC420" i="8"/>
  <c r="AL420" i="8" s="1"/>
  <c r="AH419" i="8"/>
  <c r="AG419" i="8"/>
  <c r="AF419" i="8"/>
  <c r="AI419" i="8" s="1"/>
  <c r="AE419" i="8"/>
  <c r="AK419" i="8" s="1"/>
  <c r="AD419" i="8"/>
  <c r="AC419" i="8"/>
  <c r="AL419" i="8" s="1"/>
  <c r="AH418" i="8"/>
  <c r="AK418" i="8" s="1"/>
  <c r="AG418" i="8"/>
  <c r="AF418" i="8"/>
  <c r="AE418" i="8"/>
  <c r="AD418" i="8"/>
  <c r="AC418" i="8"/>
  <c r="AL418" i="8" s="1"/>
  <c r="AH417" i="8"/>
  <c r="AG417" i="8"/>
  <c r="AF417" i="8"/>
  <c r="AE417" i="8"/>
  <c r="AD417" i="8"/>
  <c r="AC417" i="8"/>
  <c r="AL417" i="8" s="1"/>
  <c r="AH416" i="8"/>
  <c r="AG416" i="8"/>
  <c r="AF416" i="8"/>
  <c r="AE416" i="8"/>
  <c r="AD416" i="8"/>
  <c r="AC416" i="8"/>
  <c r="AH415" i="8"/>
  <c r="AG415" i="8"/>
  <c r="AF415" i="8"/>
  <c r="AE415" i="8"/>
  <c r="AD415" i="8"/>
  <c r="AC415" i="8"/>
  <c r="AL415" i="8" s="1"/>
  <c r="AH414" i="8"/>
  <c r="AG414" i="8"/>
  <c r="AF414" i="8"/>
  <c r="AE414" i="8"/>
  <c r="AD414" i="8"/>
  <c r="AC414" i="8"/>
  <c r="AL414" i="8" s="1"/>
  <c r="AH413" i="8"/>
  <c r="AG413" i="8"/>
  <c r="AF413" i="8"/>
  <c r="AI413" i="8" s="1"/>
  <c r="AE413" i="8"/>
  <c r="AK413" i="8" s="1"/>
  <c r="AD413" i="8"/>
  <c r="AC413" i="8"/>
  <c r="AL413" i="8" s="1"/>
  <c r="AH412" i="8"/>
  <c r="AG412" i="8"/>
  <c r="AF412" i="8"/>
  <c r="AE412" i="8"/>
  <c r="AD412" i="8"/>
  <c r="AC412" i="8"/>
  <c r="AI412" i="8" s="1"/>
  <c r="AH411" i="8"/>
  <c r="AG411" i="8"/>
  <c r="AF411" i="8"/>
  <c r="AE411" i="8"/>
  <c r="AD411" i="8"/>
  <c r="AC411" i="8"/>
  <c r="AL411" i="8" s="1"/>
  <c r="AH410" i="8"/>
  <c r="AG410" i="8"/>
  <c r="AF410" i="8"/>
  <c r="AE410" i="8"/>
  <c r="AD410" i="8"/>
  <c r="AJ410" i="8" s="1"/>
  <c r="AC410" i="8"/>
  <c r="AL410" i="8" s="1"/>
  <c r="AH409" i="8"/>
  <c r="AG409" i="8"/>
  <c r="AF409" i="8"/>
  <c r="AE409" i="8"/>
  <c r="AD409" i="8"/>
  <c r="AC409" i="8"/>
  <c r="AL409" i="8" s="1"/>
  <c r="AH408" i="8"/>
  <c r="AG408" i="8"/>
  <c r="AF408" i="8"/>
  <c r="AE408" i="8"/>
  <c r="AD408" i="8"/>
  <c r="AJ408" i="8" s="1"/>
  <c r="AC408" i="8"/>
  <c r="AH407" i="8"/>
  <c r="AG407" i="8"/>
  <c r="AF407" i="8"/>
  <c r="AE407" i="8"/>
  <c r="AD407" i="8"/>
  <c r="AC407" i="8"/>
  <c r="AL407" i="8" s="1"/>
  <c r="AH406" i="8"/>
  <c r="AG406" i="8"/>
  <c r="AF406" i="8"/>
  <c r="AE406" i="8"/>
  <c r="AD406" i="8"/>
  <c r="AC406" i="8"/>
  <c r="AL406" i="8" s="1"/>
  <c r="AH405" i="8"/>
  <c r="AG405" i="8"/>
  <c r="AF405" i="8"/>
  <c r="AE405" i="8"/>
  <c r="AD405" i="8"/>
  <c r="AC405" i="8"/>
  <c r="AL405" i="8" s="1"/>
  <c r="AH404" i="8"/>
  <c r="AG404" i="8"/>
  <c r="AF404" i="8"/>
  <c r="AE404" i="8"/>
  <c r="AD404" i="8"/>
  <c r="AC404" i="8"/>
  <c r="AH403" i="8"/>
  <c r="AG403" i="8"/>
  <c r="AF403" i="8"/>
  <c r="AE403" i="8"/>
  <c r="AD403" i="8"/>
  <c r="AC403" i="8"/>
  <c r="AL403" i="8" s="1"/>
  <c r="AH402" i="8"/>
  <c r="AG402" i="8"/>
  <c r="AF402" i="8"/>
  <c r="AE402" i="8"/>
  <c r="AD402" i="8"/>
  <c r="AJ402" i="8" s="1"/>
  <c r="AC402" i="8"/>
  <c r="AL402" i="8" s="1"/>
  <c r="AH401" i="8"/>
  <c r="AG401" i="8"/>
  <c r="AF401" i="8"/>
  <c r="AE401" i="8"/>
  <c r="AD401" i="8"/>
  <c r="AC401" i="8"/>
  <c r="AL401" i="8" s="1"/>
  <c r="AH400" i="8"/>
  <c r="AG400" i="8"/>
  <c r="AF400" i="8"/>
  <c r="AE400" i="8"/>
  <c r="AK400" i="8" s="1"/>
  <c r="AD400" i="8"/>
  <c r="AJ400" i="8" s="1"/>
  <c r="AC400" i="8"/>
  <c r="AH399" i="8"/>
  <c r="AK399" i="8" s="1"/>
  <c r="AG399" i="8"/>
  <c r="AF399" i="8"/>
  <c r="AE399" i="8"/>
  <c r="AD399" i="8"/>
  <c r="AC399" i="8"/>
  <c r="AL399" i="8" s="1"/>
  <c r="AH398" i="8"/>
  <c r="AG398" i="8"/>
  <c r="AF398" i="8"/>
  <c r="AI398" i="8" s="1"/>
  <c r="AE398" i="8"/>
  <c r="AK398" i="8" s="1"/>
  <c r="AD398" i="8"/>
  <c r="AC398" i="8"/>
  <c r="AL398" i="8" s="1"/>
  <c r="AH397" i="8"/>
  <c r="AG397" i="8"/>
  <c r="AF397" i="8"/>
  <c r="AE397" i="8"/>
  <c r="AD397" i="8"/>
  <c r="AJ397" i="8" s="1"/>
  <c r="AC397" i="8"/>
  <c r="AL397" i="8" s="1"/>
  <c r="AH396" i="8"/>
  <c r="AG396" i="8"/>
  <c r="AF396" i="8"/>
  <c r="AE396" i="8"/>
  <c r="AD396" i="8"/>
  <c r="AC396" i="8"/>
  <c r="AH395" i="8"/>
  <c r="AG395" i="8"/>
  <c r="AF395" i="8"/>
  <c r="AE395" i="8"/>
  <c r="AD395" i="8"/>
  <c r="AC395" i="8"/>
  <c r="AL395" i="8" s="1"/>
  <c r="AH394" i="8"/>
  <c r="AG394" i="8"/>
  <c r="AF394" i="8"/>
  <c r="AE394" i="8"/>
  <c r="AD394" i="8"/>
  <c r="AC394" i="8"/>
  <c r="AL394" i="8" s="1"/>
  <c r="AH393" i="8"/>
  <c r="AG393" i="8"/>
  <c r="AF393" i="8"/>
  <c r="AE393" i="8"/>
  <c r="AD393" i="8"/>
  <c r="AC393" i="8"/>
  <c r="AH392" i="8"/>
  <c r="AG392" i="8"/>
  <c r="AF392" i="8"/>
  <c r="AE392" i="8"/>
  <c r="AD392" i="8"/>
  <c r="AC392" i="8"/>
  <c r="AL392" i="8" s="1"/>
  <c r="AH391" i="8"/>
  <c r="AG391" i="8"/>
  <c r="AF391" i="8"/>
  <c r="AI391" i="8" s="1"/>
  <c r="AE391" i="8"/>
  <c r="AK391" i="8" s="1"/>
  <c r="AD391" i="8"/>
  <c r="AC391" i="8"/>
  <c r="AL391" i="8" s="1"/>
  <c r="AH390" i="8"/>
  <c r="AG390" i="8"/>
  <c r="AF390" i="8"/>
  <c r="AE390" i="8"/>
  <c r="AD390" i="8"/>
  <c r="AC390" i="8"/>
  <c r="AI390" i="8" s="1"/>
  <c r="AH389" i="8"/>
  <c r="AG389" i="8"/>
  <c r="AF389" i="8"/>
  <c r="AI389" i="8" s="1"/>
  <c r="AE389" i="8"/>
  <c r="AK389" i="8" s="1"/>
  <c r="AD389" i="8"/>
  <c r="AC389" i="8"/>
  <c r="AL389" i="8" s="1"/>
  <c r="AH388" i="8"/>
  <c r="AG388" i="8"/>
  <c r="AF388" i="8"/>
  <c r="AE388" i="8"/>
  <c r="AD388" i="8"/>
  <c r="AJ388" i="8" s="1"/>
  <c r="AC388" i="8"/>
  <c r="AI388" i="8" s="1"/>
  <c r="AH387" i="8"/>
  <c r="AG387" i="8"/>
  <c r="AF387" i="8"/>
  <c r="AE387" i="8"/>
  <c r="AD387" i="8"/>
  <c r="AC387" i="8"/>
  <c r="AL387" i="8" s="1"/>
  <c r="AI386" i="8"/>
  <c r="AH386" i="8"/>
  <c r="AG386" i="8"/>
  <c r="AF386" i="8"/>
  <c r="AE386" i="8"/>
  <c r="AK386" i="8" s="1"/>
  <c r="AD386" i="8"/>
  <c r="AJ386" i="8" s="1"/>
  <c r="AC386" i="8"/>
  <c r="AL386" i="8" s="1"/>
  <c r="AH385" i="8"/>
  <c r="AK385" i="8" s="1"/>
  <c r="AG385" i="8"/>
  <c r="AF385" i="8"/>
  <c r="AE385" i="8"/>
  <c r="AD385" i="8"/>
  <c r="AC385" i="8"/>
  <c r="AL385" i="8" s="1"/>
  <c r="AH384" i="8"/>
  <c r="AG384" i="8"/>
  <c r="AF384" i="8"/>
  <c r="AI384" i="8" s="1"/>
  <c r="AE384" i="8"/>
  <c r="AK384" i="8" s="1"/>
  <c r="AD384" i="8"/>
  <c r="AC384" i="8"/>
  <c r="AL384" i="8" s="1"/>
  <c r="AH383" i="8"/>
  <c r="AG383" i="8"/>
  <c r="AF383" i="8"/>
  <c r="AE383" i="8"/>
  <c r="AD383" i="8"/>
  <c r="AC383" i="8"/>
  <c r="AI383" i="8" s="1"/>
  <c r="AH382" i="8"/>
  <c r="AG382" i="8"/>
  <c r="AF382" i="8"/>
  <c r="AE382" i="8"/>
  <c r="AD382" i="8"/>
  <c r="AC382" i="8"/>
  <c r="AL382" i="8" s="1"/>
  <c r="AH381" i="8"/>
  <c r="AG381" i="8"/>
  <c r="AF381" i="8"/>
  <c r="AE381" i="8"/>
  <c r="AD381" i="8"/>
  <c r="AJ381" i="8" s="1"/>
  <c r="AC381" i="8"/>
  <c r="AL381" i="8" s="1"/>
  <c r="AH380" i="8"/>
  <c r="AG380" i="8"/>
  <c r="AF380" i="8"/>
  <c r="AE380" i="8"/>
  <c r="AD380" i="8"/>
  <c r="AC380" i="8"/>
  <c r="AL380" i="8" s="1"/>
  <c r="AH379" i="8"/>
  <c r="AG379" i="8"/>
  <c r="AF379" i="8"/>
  <c r="AE379" i="8"/>
  <c r="AD379" i="8"/>
  <c r="AC379" i="8"/>
  <c r="AH378" i="8"/>
  <c r="AG378" i="8"/>
  <c r="AF378" i="8"/>
  <c r="AE378" i="8"/>
  <c r="AD378" i="8"/>
  <c r="AC378" i="8"/>
  <c r="AL378" i="8" s="1"/>
  <c r="AH377" i="8"/>
  <c r="AG377" i="8"/>
  <c r="AF377" i="8"/>
  <c r="AE377" i="8"/>
  <c r="AD377" i="8"/>
  <c r="AC377" i="8"/>
  <c r="AL377" i="8" s="1"/>
  <c r="AH376" i="8"/>
  <c r="AG376" i="8"/>
  <c r="AF376" i="8"/>
  <c r="AI376" i="8" s="1"/>
  <c r="AE376" i="8"/>
  <c r="AK376" i="8" s="1"/>
  <c r="AD376" i="8"/>
  <c r="AC376" i="8"/>
  <c r="AL376" i="8" s="1"/>
  <c r="AH375" i="8"/>
  <c r="AG375" i="8"/>
  <c r="AF375" i="8"/>
  <c r="AE375" i="8"/>
  <c r="AD375" i="8"/>
  <c r="AJ375" i="8" s="1"/>
  <c r="AC375" i="8"/>
  <c r="AH374" i="8"/>
  <c r="AG374" i="8"/>
  <c r="AF374" i="8"/>
  <c r="AE374" i="8"/>
  <c r="AD374" i="8"/>
  <c r="AC374" i="8"/>
  <c r="AL374" i="8" s="1"/>
  <c r="AI373" i="8"/>
  <c r="AH373" i="8"/>
  <c r="AG373" i="8"/>
  <c r="AF373" i="8"/>
  <c r="AE373" i="8"/>
  <c r="AK373" i="8" s="1"/>
  <c r="AD373" i="8"/>
  <c r="AJ373" i="8" s="1"/>
  <c r="AC373" i="8"/>
  <c r="AL373" i="8" s="1"/>
  <c r="AH372" i="8"/>
  <c r="AG372" i="8"/>
  <c r="AF372" i="8"/>
  <c r="AE372" i="8"/>
  <c r="AD372" i="8"/>
  <c r="AC372" i="8"/>
  <c r="AH371" i="8"/>
  <c r="AG371" i="8"/>
  <c r="AF371" i="8"/>
  <c r="AE371" i="8"/>
  <c r="AD371" i="8"/>
  <c r="AJ371" i="8" s="1"/>
  <c r="AC371" i="8"/>
  <c r="AL371" i="8" s="1"/>
  <c r="AH370" i="8"/>
  <c r="AG370" i="8"/>
  <c r="AF370" i="8"/>
  <c r="AE370" i="8"/>
  <c r="AD370" i="8"/>
  <c r="AC370" i="8"/>
  <c r="AL370" i="8" s="1"/>
  <c r="AH369" i="8"/>
  <c r="AG369" i="8"/>
  <c r="AF369" i="8"/>
  <c r="AE369" i="8"/>
  <c r="AK369" i="8" s="1"/>
  <c r="AD369" i="8"/>
  <c r="AC369" i="8"/>
  <c r="AH368" i="8"/>
  <c r="AK368" i="8" s="1"/>
  <c r="AG368" i="8"/>
  <c r="AF368" i="8"/>
  <c r="AE368" i="8"/>
  <c r="AD368" i="8"/>
  <c r="AC368" i="8"/>
  <c r="AL368" i="8" s="1"/>
  <c r="AH367" i="8"/>
  <c r="AG367" i="8"/>
  <c r="AF367" i="8"/>
  <c r="AI367" i="8" s="1"/>
  <c r="AE367" i="8"/>
  <c r="AD367" i="8"/>
  <c r="AJ367" i="8" s="1"/>
  <c r="AC367" i="8"/>
  <c r="AL367" i="8" s="1"/>
  <c r="AH366" i="8"/>
  <c r="AG366" i="8"/>
  <c r="AF366" i="8"/>
  <c r="AE366" i="8"/>
  <c r="AD366" i="8"/>
  <c r="AC366" i="8"/>
  <c r="AL366" i="8" s="1"/>
  <c r="AH365" i="8"/>
  <c r="AG365" i="8"/>
  <c r="AF365" i="8"/>
  <c r="AE365" i="8"/>
  <c r="AD365" i="8"/>
  <c r="AC365" i="8"/>
  <c r="AL365" i="8" s="1"/>
  <c r="AH364" i="8"/>
  <c r="AG364" i="8"/>
  <c r="AF364" i="8"/>
  <c r="AE364" i="8"/>
  <c r="AD364" i="8"/>
  <c r="AJ364" i="8" s="1"/>
  <c r="AC364" i="8"/>
  <c r="AL364" i="8" s="1"/>
  <c r="AH363" i="8"/>
  <c r="AG363" i="8"/>
  <c r="AF363" i="8"/>
  <c r="AI363" i="8" s="1"/>
  <c r="AE363" i="8"/>
  <c r="AD363" i="8"/>
  <c r="AC363" i="8"/>
  <c r="AL363" i="8" s="1"/>
  <c r="AH362" i="8"/>
  <c r="AG362" i="8"/>
  <c r="AF362" i="8"/>
  <c r="AE362" i="8"/>
  <c r="AD362" i="8"/>
  <c r="AJ362" i="8" s="1"/>
  <c r="AC362" i="8"/>
  <c r="AH361" i="8"/>
  <c r="AG361" i="8"/>
  <c r="AF361" i="8"/>
  <c r="AE361" i="8"/>
  <c r="AD361" i="8"/>
  <c r="AC361" i="8"/>
  <c r="AL361" i="8" s="1"/>
  <c r="AH360" i="8"/>
  <c r="AG360" i="8"/>
  <c r="AF360" i="8"/>
  <c r="AE360" i="8"/>
  <c r="AD360" i="8"/>
  <c r="AJ360" i="8" s="1"/>
  <c r="AC360" i="8"/>
  <c r="AL360" i="8" s="1"/>
  <c r="AH359" i="8"/>
  <c r="AG359" i="8"/>
  <c r="AF359" i="8"/>
  <c r="AE359" i="8"/>
  <c r="AD359" i="8"/>
  <c r="AC359" i="8"/>
  <c r="AL359" i="8" s="1"/>
  <c r="AH358" i="8"/>
  <c r="AG358" i="8"/>
  <c r="AF358" i="8"/>
  <c r="AE358" i="8"/>
  <c r="AD358" i="8"/>
  <c r="AC358" i="8"/>
  <c r="AH357" i="8"/>
  <c r="AG357" i="8"/>
  <c r="AF357" i="8"/>
  <c r="AE357" i="8"/>
  <c r="AD357" i="8"/>
  <c r="AC357" i="8"/>
  <c r="AL357" i="8" s="1"/>
  <c r="AJ356" i="8"/>
  <c r="AH356" i="8"/>
  <c r="AG356" i="8"/>
  <c r="AF356" i="8"/>
  <c r="AI356" i="8" s="1"/>
  <c r="AE356" i="8"/>
  <c r="AK356" i="8" s="1"/>
  <c r="AD356" i="8"/>
  <c r="AC356" i="8"/>
  <c r="AL356" i="8" s="1"/>
  <c r="AL355" i="8"/>
  <c r="AH355" i="8"/>
  <c r="AG355" i="8"/>
  <c r="AF355" i="8"/>
  <c r="AI355" i="8" s="1"/>
  <c r="AE355" i="8"/>
  <c r="AD355" i="8"/>
  <c r="AJ355" i="8" s="1"/>
  <c r="AC355" i="8"/>
  <c r="AH354" i="8"/>
  <c r="AG354" i="8"/>
  <c r="AF354" i="8"/>
  <c r="AE354" i="8"/>
  <c r="AD354" i="8"/>
  <c r="AC354" i="8"/>
  <c r="AJ353" i="8"/>
  <c r="AH353" i="8"/>
  <c r="AG353" i="8"/>
  <c r="AF353" i="8"/>
  <c r="AE353" i="8"/>
  <c r="AK353" i="8" s="1"/>
  <c r="AD353" i="8"/>
  <c r="AC353" i="8"/>
  <c r="AL353" i="8" s="1"/>
  <c r="AH352" i="8"/>
  <c r="AG352" i="8"/>
  <c r="AF352" i="8"/>
  <c r="AE352" i="8"/>
  <c r="AD352" i="8"/>
  <c r="AC352" i="8"/>
  <c r="AL352" i="8" s="1"/>
  <c r="AH351" i="8"/>
  <c r="AG351" i="8"/>
  <c r="AF351" i="8"/>
  <c r="AE351" i="8"/>
  <c r="AD351" i="8"/>
  <c r="AC351" i="8"/>
  <c r="AL351" i="8" s="1"/>
  <c r="AH350" i="8"/>
  <c r="AG350" i="8"/>
  <c r="AF350" i="8"/>
  <c r="AE350" i="8"/>
  <c r="AD350" i="8"/>
  <c r="AC350" i="8"/>
  <c r="AH349" i="8"/>
  <c r="AG349" i="8"/>
  <c r="AJ349" i="8" s="1"/>
  <c r="AF349" i="8"/>
  <c r="AE349" i="8"/>
  <c r="AK349" i="8" s="1"/>
  <c r="AD349" i="8"/>
  <c r="AC349" i="8"/>
  <c r="AL349" i="8" s="1"/>
  <c r="AH348" i="8"/>
  <c r="AG348" i="8"/>
  <c r="AF348" i="8"/>
  <c r="AE348" i="8"/>
  <c r="AD348" i="8"/>
  <c r="AC348" i="8"/>
  <c r="AL348" i="8" s="1"/>
  <c r="AH347" i="8"/>
  <c r="AG347" i="8"/>
  <c r="AF347" i="8"/>
  <c r="AE347" i="8"/>
  <c r="AK347" i="8" s="1"/>
  <c r="AD347" i="8"/>
  <c r="AC347" i="8"/>
  <c r="AH346" i="8"/>
  <c r="AG346" i="8"/>
  <c r="AF346" i="8"/>
  <c r="AE346" i="8"/>
  <c r="AD346" i="8"/>
  <c r="AC346" i="8"/>
  <c r="AL346" i="8" s="1"/>
  <c r="AH345" i="8"/>
  <c r="AG345" i="8"/>
  <c r="AJ345" i="8" s="1"/>
  <c r="AF345" i="8"/>
  <c r="AE345" i="8"/>
  <c r="AK345" i="8" s="1"/>
  <c r="AD345" i="8"/>
  <c r="AC345" i="8"/>
  <c r="AL345" i="8" s="1"/>
  <c r="AH344" i="8"/>
  <c r="AG344" i="8"/>
  <c r="AF344" i="8"/>
  <c r="AE344" i="8"/>
  <c r="AD344" i="8"/>
  <c r="AC344" i="8"/>
  <c r="AL344" i="8" s="1"/>
  <c r="AH343" i="8"/>
  <c r="AG343" i="8"/>
  <c r="AF343" i="8"/>
  <c r="AE343" i="8"/>
  <c r="AK343" i="8" s="1"/>
  <c r="AD343" i="8"/>
  <c r="AC343" i="8"/>
  <c r="AJ342" i="8"/>
  <c r="AH342" i="8"/>
  <c r="AG342" i="8"/>
  <c r="AF342" i="8"/>
  <c r="AE342" i="8"/>
  <c r="AK342" i="8" s="1"/>
  <c r="AD342" i="8"/>
  <c r="AC342" i="8"/>
  <c r="AL342" i="8" s="1"/>
  <c r="AH341" i="8"/>
  <c r="AG341" i="8"/>
  <c r="AF341" i="8"/>
  <c r="AE341" i="8"/>
  <c r="AD341" i="8"/>
  <c r="AC341" i="8"/>
  <c r="AL341" i="8" s="1"/>
  <c r="AH340" i="8"/>
  <c r="AG340" i="8"/>
  <c r="AF340" i="8"/>
  <c r="AE340" i="8"/>
  <c r="AD340" i="8"/>
  <c r="AC340" i="8"/>
  <c r="AL340" i="8" s="1"/>
  <c r="AH339" i="8"/>
  <c r="AG339" i="8"/>
  <c r="AF339" i="8"/>
  <c r="AE339" i="8"/>
  <c r="AD339" i="8"/>
  <c r="AC339" i="8"/>
  <c r="AH338" i="8"/>
  <c r="AG338" i="8"/>
  <c r="AF338" i="8"/>
  <c r="AE338" i="8"/>
  <c r="AD338" i="8"/>
  <c r="AC338" i="8"/>
  <c r="AL338" i="8" s="1"/>
  <c r="AH337" i="8"/>
  <c r="AG337" i="8"/>
  <c r="AF337" i="8"/>
  <c r="AE337" i="8"/>
  <c r="AD337" i="8"/>
  <c r="AC337" i="8"/>
  <c r="AH336" i="8"/>
  <c r="AG336" i="8"/>
  <c r="AF336" i="8"/>
  <c r="AE336" i="8"/>
  <c r="AK336" i="8" s="1"/>
  <c r="AD336" i="8"/>
  <c r="AC336" i="8"/>
  <c r="AL336" i="8" s="1"/>
  <c r="AH335" i="8"/>
  <c r="AG335" i="8"/>
  <c r="AF335" i="8"/>
  <c r="AE335" i="8"/>
  <c r="AD335" i="8"/>
  <c r="AC335" i="8"/>
  <c r="AL335" i="8" s="1"/>
  <c r="AH334" i="8"/>
  <c r="AG334" i="8"/>
  <c r="AF334" i="8"/>
  <c r="AE334" i="8"/>
  <c r="AD334" i="8"/>
  <c r="AC334" i="8"/>
  <c r="AL334" i="8" s="1"/>
  <c r="AH333" i="8"/>
  <c r="AG333" i="8"/>
  <c r="AJ333" i="8" s="1"/>
  <c r="AF333" i="8"/>
  <c r="AE333" i="8"/>
  <c r="AD333" i="8"/>
  <c r="AC333" i="8"/>
  <c r="AL333" i="8" s="1"/>
  <c r="AH332" i="8"/>
  <c r="AG332" i="8"/>
  <c r="AF332" i="8"/>
  <c r="AE332" i="8"/>
  <c r="AD332" i="8"/>
  <c r="AC332" i="8"/>
  <c r="AL332" i="8" s="1"/>
  <c r="AH331" i="8"/>
  <c r="AG331" i="8"/>
  <c r="AF331" i="8"/>
  <c r="AE331" i="8"/>
  <c r="AD331" i="8"/>
  <c r="AC331" i="8"/>
  <c r="AL331" i="8" s="1"/>
  <c r="AH330" i="8"/>
  <c r="AG330" i="8"/>
  <c r="AF330" i="8"/>
  <c r="AE330" i="8"/>
  <c r="AD330" i="8"/>
  <c r="AC330" i="8"/>
  <c r="AH329" i="8"/>
  <c r="AG329" i="8"/>
  <c r="AJ329" i="8" s="1"/>
  <c r="AF329" i="8"/>
  <c r="AE329" i="8"/>
  <c r="AD329" i="8"/>
  <c r="AC329" i="8"/>
  <c r="AL329" i="8" s="1"/>
  <c r="AH328" i="8"/>
  <c r="AG328" i="8"/>
  <c r="AF328" i="8"/>
  <c r="AI328" i="8" s="1"/>
  <c r="AM328" i="8" s="1"/>
  <c r="AE328" i="8"/>
  <c r="AK328" i="8" s="1"/>
  <c r="AD328" i="8"/>
  <c r="AC328" i="8"/>
  <c r="AL328" i="8" s="1"/>
  <c r="AI327" i="8"/>
  <c r="AH327" i="8"/>
  <c r="AG327" i="8"/>
  <c r="AF327" i="8"/>
  <c r="AE327" i="8"/>
  <c r="AD327" i="8"/>
  <c r="AJ327" i="8" s="1"/>
  <c r="AC327" i="8"/>
  <c r="AL327" i="8" s="1"/>
  <c r="AH326" i="8"/>
  <c r="AG326" i="8"/>
  <c r="AF326" i="8"/>
  <c r="AE326" i="8"/>
  <c r="AD326" i="8"/>
  <c r="AC326" i="8"/>
  <c r="AH325" i="8"/>
  <c r="AG325" i="8"/>
  <c r="AF325" i="8"/>
  <c r="AE325" i="8"/>
  <c r="AD325" i="8"/>
  <c r="AJ325" i="8" s="1"/>
  <c r="AC325" i="8"/>
  <c r="AL325" i="8" s="1"/>
  <c r="AH324" i="8"/>
  <c r="AG324" i="8"/>
  <c r="AF324" i="8"/>
  <c r="AE324" i="8"/>
  <c r="AD324" i="8"/>
  <c r="AC324" i="8"/>
  <c r="AL324" i="8" s="1"/>
  <c r="AH323" i="8"/>
  <c r="AG323" i="8"/>
  <c r="AF323" i="8"/>
  <c r="AE323" i="8"/>
  <c r="AD323" i="8"/>
  <c r="AC323" i="8"/>
  <c r="AL323" i="8" s="1"/>
  <c r="AH322" i="8"/>
  <c r="AG322" i="8"/>
  <c r="AF322" i="8"/>
  <c r="AE322" i="8"/>
  <c r="AD322" i="8"/>
  <c r="AJ322" i="8" s="1"/>
  <c r="AC322" i="8"/>
  <c r="AL322" i="8" s="1"/>
  <c r="AH321" i="8"/>
  <c r="AG321" i="8"/>
  <c r="AJ321" i="8" s="1"/>
  <c r="AF321" i="8"/>
  <c r="AE321" i="8"/>
  <c r="AD321" i="8"/>
  <c r="AC321" i="8"/>
  <c r="AH320" i="8"/>
  <c r="AG320" i="8"/>
  <c r="AF320" i="8"/>
  <c r="AE320" i="8"/>
  <c r="AD320" i="8"/>
  <c r="AJ320" i="8" s="1"/>
  <c r="AC320" i="8"/>
  <c r="AL320" i="8" s="1"/>
  <c r="AH319" i="8"/>
  <c r="AG319" i="8"/>
  <c r="AF319" i="8"/>
  <c r="AE319" i="8"/>
  <c r="AD319" i="8"/>
  <c r="AC319" i="8"/>
  <c r="AH318" i="8"/>
  <c r="AG318" i="8"/>
  <c r="AF318" i="8"/>
  <c r="AE318" i="8"/>
  <c r="AD318" i="8"/>
  <c r="AC318" i="8"/>
  <c r="AH317" i="8"/>
  <c r="AG317" i="8"/>
  <c r="AJ317" i="8" s="1"/>
  <c r="AF317" i="8"/>
  <c r="AE317" i="8"/>
  <c r="AD317" i="8"/>
  <c r="AC317" i="8"/>
  <c r="AH316" i="8"/>
  <c r="AG316" i="8"/>
  <c r="AF316" i="8"/>
  <c r="AE316" i="8"/>
  <c r="AD316" i="8"/>
  <c r="AC316" i="8"/>
  <c r="AH315" i="8"/>
  <c r="AG315" i="8"/>
  <c r="AF315" i="8"/>
  <c r="AE315" i="8"/>
  <c r="AD315" i="8"/>
  <c r="AC315" i="8"/>
  <c r="AH314" i="8"/>
  <c r="AG314" i="8"/>
  <c r="AF314" i="8"/>
  <c r="AE314" i="8"/>
  <c r="AD314" i="8"/>
  <c r="AC314" i="8"/>
  <c r="AH313" i="8"/>
  <c r="AG313" i="8"/>
  <c r="AJ313" i="8" s="1"/>
  <c r="AF313" i="8"/>
  <c r="AE313" i="8"/>
  <c r="AD313" i="8"/>
  <c r="AC313" i="8"/>
  <c r="AL313" i="8" s="1"/>
  <c r="AH312" i="8"/>
  <c r="AG312" i="8"/>
  <c r="AF312" i="8"/>
  <c r="AE312" i="8"/>
  <c r="AD312" i="8"/>
  <c r="AC312" i="8"/>
  <c r="AH311" i="8"/>
  <c r="AG311" i="8"/>
  <c r="AF311" i="8"/>
  <c r="AE311" i="8"/>
  <c r="AD311" i="8"/>
  <c r="AC311" i="8"/>
  <c r="AH310" i="8"/>
  <c r="AG310" i="8"/>
  <c r="AF310" i="8"/>
  <c r="AE310" i="8"/>
  <c r="AD310" i="8"/>
  <c r="AJ310" i="8" s="1"/>
  <c r="AC310" i="8"/>
  <c r="AH309" i="8"/>
  <c r="AG309" i="8"/>
  <c r="AF309" i="8"/>
  <c r="AE309" i="8"/>
  <c r="AD309" i="8"/>
  <c r="AC309" i="8"/>
  <c r="AL309" i="8" s="1"/>
  <c r="AH308" i="8"/>
  <c r="AG308" i="8"/>
  <c r="AF308" i="8"/>
  <c r="AE308" i="8"/>
  <c r="AD308" i="8"/>
  <c r="AC308" i="8"/>
  <c r="AH307" i="8"/>
  <c r="AG307" i="8"/>
  <c r="AF307" i="8"/>
  <c r="AE307" i="8"/>
  <c r="AD307" i="8"/>
  <c r="AJ307" i="8" s="1"/>
  <c r="AC307" i="8"/>
  <c r="AL307" i="8" s="1"/>
  <c r="AH306" i="8"/>
  <c r="AG306" i="8"/>
  <c r="AF306" i="8"/>
  <c r="AE306" i="8"/>
  <c r="AD306" i="8"/>
  <c r="AC306" i="8"/>
  <c r="AH305" i="8"/>
  <c r="AG305" i="8"/>
  <c r="AF305" i="8"/>
  <c r="AE305" i="8"/>
  <c r="AD305" i="8"/>
  <c r="AC305" i="8"/>
  <c r="AH304" i="8"/>
  <c r="AG304" i="8"/>
  <c r="AF304" i="8"/>
  <c r="AE304" i="8"/>
  <c r="AD304" i="8"/>
  <c r="AC304" i="8"/>
  <c r="AH303" i="8"/>
  <c r="AG303" i="8"/>
  <c r="AF303" i="8"/>
  <c r="AE303" i="8"/>
  <c r="AD303" i="8"/>
  <c r="AJ303" i="8" s="1"/>
  <c r="AC303" i="8"/>
  <c r="AL303" i="8" s="1"/>
  <c r="AH302" i="8"/>
  <c r="AG302" i="8"/>
  <c r="AF302" i="8"/>
  <c r="AE302" i="8"/>
  <c r="AD302" i="8"/>
  <c r="AC302" i="8"/>
  <c r="AL302" i="8" s="1"/>
  <c r="AJ301" i="8"/>
  <c r="AH301" i="8"/>
  <c r="AG301" i="8"/>
  <c r="AF301" i="8"/>
  <c r="AE301" i="8"/>
  <c r="AK301" i="8" s="1"/>
  <c r="AD301" i="8"/>
  <c r="AC301" i="8"/>
  <c r="AL300" i="8"/>
  <c r="AJ300" i="8"/>
  <c r="AH300" i="8"/>
  <c r="AG300" i="8"/>
  <c r="AF300" i="8"/>
  <c r="AI300" i="8" s="1"/>
  <c r="AM300" i="8" s="1"/>
  <c r="AE300" i="8"/>
  <c r="AK300" i="8" s="1"/>
  <c r="AD300" i="8"/>
  <c r="AC300" i="8"/>
  <c r="AH299" i="8"/>
  <c r="AG299" i="8"/>
  <c r="AF299" i="8"/>
  <c r="AE299" i="8"/>
  <c r="AD299" i="8"/>
  <c r="AC299" i="8"/>
  <c r="AI299" i="8" s="1"/>
  <c r="AH298" i="8"/>
  <c r="AG298" i="8"/>
  <c r="AF298" i="8"/>
  <c r="AE298" i="8"/>
  <c r="AD298" i="8"/>
  <c r="AC298" i="8"/>
  <c r="AJ297" i="8"/>
  <c r="AH297" i="8"/>
  <c r="AG297" i="8"/>
  <c r="AF297" i="8"/>
  <c r="AE297" i="8"/>
  <c r="AK297" i="8" s="1"/>
  <c r="AD297" i="8"/>
  <c r="AC297" i="8"/>
  <c r="AL297" i="8" s="1"/>
  <c r="AH296" i="8"/>
  <c r="AG296" i="8"/>
  <c r="AF296" i="8"/>
  <c r="AE296" i="8"/>
  <c r="AD296" i="8"/>
  <c r="AJ296" i="8" s="1"/>
  <c r="AC296" i="8"/>
  <c r="AL296" i="8" s="1"/>
  <c r="AH295" i="8"/>
  <c r="AG295" i="8"/>
  <c r="AF295" i="8"/>
  <c r="AE295" i="8"/>
  <c r="AD295" i="8"/>
  <c r="AC295" i="8"/>
  <c r="AH294" i="8"/>
  <c r="AG294" i="8"/>
  <c r="AF294" i="8"/>
  <c r="AE294" i="8"/>
  <c r="AD294" i="8"/>
  <c r="AC294" i="8"/>
  <c r="AH293" i="8"/>
  <c r="AG293" i="8"/>
  <c r="AJ293" i="8" s="1"/>
  <c r="AF293" i="8"/>
  <c r="AE293" i="8"/>
  <c r="AD293" i="8"/>
  <c r="AC293" i="8"/>
  <c r="AL293" i="8" s="1"/>
  <c r="AH292" i="8"/>
  <c r="AG292" i="8"/>
  <c r="AF292" i="8"/>
  <c r="AE292" i="8"/>
  <c r="AD292" i="8"/>
  <c r="AJ292" i="8" s="1"/>
  <c r="AC292" i="8"/>
  <c r="AL292" i="8" s="1"/>
  <c r="AH291" i="8"/>
  <c r="AG291" i="8"/>
  <c r="AF291" i="8"/>
  <c r="AE291" i="8"/>
  <c r="AD291" i="8"/>
  <c r="AC291" i="8"/>
  <c r="AH290" i="8"/>
  <c r="AG290" i="8"/>
  <c r="AF290" i="8"/>
  <c r="AE290" i="8"/>
  <c r="AD290" i="8"/>
  <c r="AJ290" i="8" s="1"/>
  <c r="AC290" i="8"/>
  <c r="AL290" i="8" s="1"/>
  <c r="AH289" i="8"/>
  <c r="AG289" i="8"/>
  <c r="AF289" i="8"/>
  <c r="AE289" i="8"/>
  <c r="AD289" i="8"/>
  <c r="AC289" i="8"/>
  <c r="AL289" i="8" s="1"/>
  <c r="AH288" i="8"/>
  <c r="AG288" i="8"/>
  <c r="AF288" i="8"/>
  <c r="AE288" i="8"/>
  <c r="AD288" i="8"/>
  <c r="AJ288" i="8" s="1"/>
  <c r="AC288" i="8"/>
  <c r="AH287" i="8"/>
  <c r="AG287" i="8"/>
  <c r="AF287" i="8"/>
  <c r="AE287" i="8"/>
  <c r="AD287" i="8"/>
  <c r="AC287" i="8"/>
  <c r="AH286" i="8"/>
  <c r="AG286" i="8"/>
  <c r="AF286" i="8"/>
  <c r="AE286" i="8"/>
  <c r="AD286" i="8"/>
  <c r="AJ286" i="8" s="1"/>
  <c r="AC286" i="8"/>
  <c r="AL286" i="8" s="1"/>
  <c r="AH285" i="8"/>
  <c r="AG285" i="8"/>
  <c r="AF285" i="8"/>
  <c r="AE285" i="8"/>
  <c r="AD285" i="8"/>
  <c r="AC285" i="8"/>
  <c r="AH284" i="8"/>
  <c r="AG284" i="8"/>
  <c r="AF284" i="8"/>
  <c r="AE284" i="8"/>
  <c r="AD284" i="8"/>
  <c r="AC284" i="8"/>
  <c r="AH283" i="8"/>
  <c r="AG283" i="8"/>
  <c r="AJ283" i="8" s="1"/>
  <c r="AF283" i="8"/>
  <c r="AE283" i="8"/>
  <c r="AK283" i="8" s="1"/>
  <c r="AD283" i="8"/>
  <c r="AC283" i="8"/>
  <c r="AH282" i="8"/>
  <c r="AG282" i="8"/>
  <c r="AF282" i="8"/>
  <c r="AE282" i="8"/>
  <c r="AD282" i="8"/>
  <c r="AC282" i="8"/>
  <c r="AL282" i="8" s="1"/>
  <c r="AH281" i="8"/>
  <c r="AG281" i="8"/>
  <c r="AF281" i="8"/>
  <c r="AE281" i="8"/>
  <c r="AD281" i="8"/>
  <c r="AC281" i="8"/>
  <c r="AH280" i="8"/>
  <c r="AG280" i="8"/>
  <c r="AF280" i="8"/>
  <c r="AE280" i="8"/>
  <c r="AD280" i="8"/>
  <c r="AC280" i="8"/>
  <c r="AH279" i="8"/>
  <c r="AG279" i="8"/>
  <c r="AF279" i="8"/>
  <c r="AE279" i="8"/>
  <c r="AD279" i="8"/>
  <c r="AC279" i="8"/>
  <c r="AH278" i="8"/>
  <c r="AG278" i="8"/>
  <c r="AF278" i="8"/>
  <c r="AE278" i="8"/>
  <c r="AD278" i="8"/>
  <c r="AC278" i="8"/>
  <c r="AH277" i="8"/>
  <c r="AG277" i="8"/>
  <c r="AF277" i="8"/>
  <c r="AE277" i="8"/>
  <c r="AD277" i="8"/>
  <c r="AC277" i="8"/>
  <c r="AH276" i="8"/>
  <c r="AG276" i="8"/>
  <c r="AF276" i="8"/>
  <c r="AE276" i="8"/>
  <c r="AD276" i="8"/>
  <c r="AC276" i="8"/>
  <c r="AL276" i="8" s="1"/>
  <c r="AH275" i="8"/>
  <c r="AG275" i="8"/>
  <c r="AF275" i="8"/>
  <c r="AE275" i="8"/>
  <c r="AD275" i="8"/>
  <c r="AC275" i="8"/>
  <c r="AI275" i="8" s="1"/>
  <c r="AH274" i="8"/>
  <c r="AG274" i="8"/>
  <c r="AF274" i="8"/>
  <c r="AE274" i="8"/>
  <c r="AD274" i="8"/>
  <c r="AC274" i="8"/>
  <c r="AH273" i="8"/>
  <c r="AG273" i="8"/>
  <c r="AF273" i="8"/>
  <c r="AE273" i="8"/>
  <c r="AD273" i="8"/>
  <c r="AC273" i="8"/>
  <c r="AL273" i="8" s="1"/>
  <c r="AH272" i="8"/>
  <c r="AG272" i="8"/>
  <c r="AF272" i="8"/>
  <c r="AI272" i="8" s="1"/>
  <c r="AM272" i="8" s="1"/>
  <c r="AE272" i="8"/>
  <c r="AD272" i="8"/>
  <c r="AC272" i="8"/>
  <c r="AL272" i="8" s="1"/>
  <c r="AH271" i="8"/>
  <c r="AG271" i="8"/>
  <c r="AF271" i="8"/>
  <c r="AE271" i="8"/>
  <c r="AD271" i="8"/>
  <c r="AC271" i="8"/>
  <c r="AH270" i="8"/>
  <c r="AG270" i="8"/>
  <c r="AF270" i="8"/>
  <c r="AE270" i="8"/>
  <c r="AD270" i="8"/>
  <c r="AC270" i="8"/>
  <c r="AH269" i="8"/>
  <c r="AG269" i="8"/>
  <c r="AF269" i="8"/>
  <c r="AE269" i="8"/>
  <c r="AD269" i="8"/>
  <c r="AC269" i="8"/>
  <c r="AL269" i="8" s="1"/>
  <c r="AH268" i="8"/>
  <c r="AG268" i="8"/>
  <c r="AF268" i="8"/>
  <c r="AE268" i="8"/>
  <c r="AD268" i="8"/>
  <c r="AC268" i="8"/>
  <c r="AH267" i="8"/>
  <c r="AG267" i="8"/>
  <c r="AF267" i="8"/>
  <c r="AE267" i="8"/>
  <c r="AD267" i="8"/>
  <c r="AC267" i="8"/>
  <c r="AH266" i="8"/>
  <c r="AG266" i="8"/>
  <c r="AJ266" i="8" s="1"/>
  <c r="AF266" i="8"/>
  <c r="AE266" i="8"/>
  <c r="AD266" i="8"/>
  <c r="AC266" i="8"/>
  <c r="AL266" i="8" s="1"/>
  <c r="AH265" i="8"/>
  <c r="AG265" i="8"/>
  <c r="AF265" i="8"/>
  <c r="AE265" i="8"/>
  <c r="AD265" i="8"/>
  <c r="AC265" i="8"/>
  <c r="AH264" i="8"/>
  <c r="AG264" i="8"/>
  <c r="AF264" i="8"/>
  <c r="AE264" i="8"/>
  <c r="AD264" i="8"/>
  <c r="AC264" i="8"/>
  <c r="AH263" i="8"/>
  <c r="AG263" i="8"/>
  <c r="AF263" i="8"/>
  <c r="AE263" i="8"/>
  <c r="AD263" i="8"/>
  <c r="AC263" i="8"/>
  <c r="AH262" i="8"/>
  <c r="AG262" i="8"/>
  <c r="AJ262" i="8" s="1"/>
  <c r="AF262" i="8"/>
  <c r="AE262" i="8"/>
  <c r="AD262" i="8"/>
  <c r="AC262" i="8"/>
  <c r="AI262" i="8" s="1"/>
  <c r="AH261" i="8"/>
  <c r="AG261" i="8"/>
  <c r="AF261" i="8"/>
  <c r="AE261" i="8"/>
  <c r="AK261" i="8" s="1"/>
  <c r="AD261" i="8"/>
  <c r="AC261" i="8"/>
  <c r="AL261" i="8" s="1"/>
  <c r="AH260" i="8"/>
  <c r="AG260" i="8"/>
  <c r="AF260" i="8"/>
  <c r="AE260" i="8"/>
  <c r="AD260" i="8"/>
  <c r="AC260" i="8"/>
  <c r="AL260" i="8" s="1"/>
  <c r="AH259" i="8"/>
  <c r="AG259" i="8"/>
  <c r="AF259" i="8"/>
  <c r="AE259" i="8"/>
  <c r="AK259" i="8" s="1"/>
  <c r="AD259" i="8"/>
  <c r="AC259" i="8"/>
  <c r="AH258" i="8"/>
  <c r="AG258" i="8"/>
  <c r="AF258" i="8"/>
  <c r="AE258" i="8"/>
  <c r="AD258" i="8"/>
  <c r="AC258" i="8"/>
  <c r="AH257" i="8"/>
  <c r="AG257" i="8"/>
  <c r="AF257" i="8"/>
  <c r="AE257" i="8"/>
  <c r="AD257" i="8"/>
  <c r="AJ257" i="8" s="1"/>
  <c r="AC257" i="8"/>
  <c r="AH256" i="8"/>
  <c r="AG256" i="8"/>
  <c r="AF256" i="8"/>
  <c r="AE256" i="8"/>
  <c r="AD256" i="8"/>
  <c r="AC256" i="8"/>
  <c r="AL256" i="8" s="1"/>
  <c r="AH255" i="8"/>
  <c r="AG255" i="8"/>
  <c r="AF255" i="8"/>
  <c r="AE255" i="8"/>
  <c r="AD255" i="8"/>
  <c r="AC255" i="8"/>
  <c r="AH254" i="8"/>
  <c r="AG254" i="8"/>
  <c r="AF254" i="8"/>
  <c r="AE254" i="8"/>
  <c r="AD254" i="8"/>
  <c r="AC254" i="8"/>
  <c r="AH253" i="8"/>
  <c r="AG253" i="8"/>
  <c r="AF253" i="8"/>
  <c r="AE253" i="8"/>
  <c r="AD253" i="8"/>
  <c r="AC253" i="8"/>
  <c r="AL253" i="8" s="1"/>
  <c r="AH252" i="8"/>
  <c r="AG252" i="8"/>
  <c r="AJ252" i="8" s="1"/>
  <c r="AF252" i="8"/>
  <c r="AE252" i="8"/>
  <c r="AD252" i="8"/>
  <c r="AC252" i="8"/>
  <c r="AL252" i="8" s="1"/>
  <c r="AH251" i="8"/>
  <c r="AG251" i="8"/>
  <c r="AF251" i="8"/>
  <c r="AE251" i="8"/>
  <c r="AD251" i="8"/>
  <c r="AJ251" i="8" s="1"/>
  <c r="AC251" i="8"/>
  <c r="AH250" i="8"/>
  <c r="AG250" i="8"/>
  <c r="AF250" i="8"/>
  <c r="AE250" i="8"/>
  <c r="AD250" i="8"/>
  <c r="AC250" i="8"/>
  <c r="AH249" i="8"/>
  <c r="AG249" i="8"/>
  <c r="AF249" i="8"/>
  <c r="AE249" i="8"/>
  <c r="AD249" i="8"/>
  <c r="AC249" i="8"/>
  <c r="AH248" i="8"/>
  <c r="AG248" i="8"/>
  <c r="AF248" i="8"/>
  <c r="AE248" i="8"/>
  <c r="AD248" i="8"/>
  <c r="AC248" i="8"/>
  <c r="AL248" i="8" s="1"/>
  <c r="AH247" i="8"/>
  <c r="AG247" i="8"/>
  <c r="AF247" i="8"/>
  <c r="AE247" i="8"/>
  <c r="AD247" i="8"/>
  <c r="AJ247" i="8" s="1"/>
  <c r="AC247" i="8"/>
  <c r="AL247" i="8" s="1"/>
  <c r="AH246" i="8"/>
  <c r="AG246" i="8"/>
  <c r="AF246" i="8"/>
  <c r="AE246" i="8"/>
  <c r="AD246" i="8"/>
  <c r="AC246" i="8"/>
  <c r="AL246" i="8" s="1"/>
  <c r="AH245" i="8"/>
  <c r="AG245" i="8"/>
  <c r="AF245" i="8"/>
  <c r="AE245" i="8"/>
  <c r="AD245" i="8"/>
  <c r="AJ245" i="8" s="1"/>
  <c r="AC245" i="8"/>
  <c r="AH244" i="8"/>
  <c r="AG244" i="8"/>
  <c r="AJ244" i="8" s="1"/>
  <c r="AF244" i="8"/>
  <c r="AE244" i="8"/>
  <c r="AD244" i="8"/>
  <c r="AC244" i="8"/>
  <c r="AH243" i="8"/>
  <c r="AG243" i="8"/>
  <c r="AJ243" i="8" s="1"/>
  <c r="AF243" i="8"/>
  <c r="AE243" i="8"/>
  <c r="AK243" i="8" s="1"/>
  <c r="AD243" i="8"/>
  <c r="AC243" i="8"/>
  <c r="AH242" i="8"/>
  <c r="AG242" i="8"/>
  <c r="AF242" i="8"/>
  <c r="AE242" i="8"/>
  <c r="AD242" i="8"/>
  <c r="AC242" i="8"/>
  <c r="AL242" i="8" s="1"/>
  <c r="AH241" i="8"/>
  <c r="AG241" i="8"/>
  <c r="AF241" i="8"/>
  <c r="AE241" i="8"/>
  <c r="AD241" i="8"/>
  <c r="AC241" i="8"/>
  <c r="AJ240" i="8"/>
  <c r="AH240" i="8"/>
  <c r="AG240" i="8"/>
  <c r="AF240" i="8"/>
  <c r="AE240" i="8"/>
  <c r="AD240" i="8"/>
  <c r="AC240" i="8"/>
  <c r="AH239" i="8"/>
  <c r="AG239" i="8"/>
  <c r="AF239" i="8"/>
  <c r="AE239" i="8"/>
  <c r="AD239" i="8"/>
  <c r="AC239" i="8"/>
  <c r="AL239" i="8" s="1"/>
  <c r="AH238" i="8"/>
  <c r="AG238" i="8"/>
  <c r="AF238" i="8"/>
  <c r="AI238" i="8" s="1"/>
  <c r="AM238" i="8" s="1"/>
  <c r="AE238" i="8"/>
  <c r="AK238" i="8" s="1"/>
  <c r="AD238" i="8"/>
  <c r="AC238" i="8"/>
  <c r="AL238" i="8" s="1"/>
  <c r="AH237" i="8"/>
  <c r="AG237" i="8"/>
  <c r="AF237" i="8"/>
  <c r="AE237" i="8"/>
  <c r="AD237" i="8"/>
  <c r="AJ237" i="8" s="1"/>
  <c r="AC237" i="8"/>
  <c r="AL237" i="8" s="1"/>
  <c r="AH236" i="8"/>
  <c r="AG236" i="8"/>
  <c r="AF236" i="8"/>
  <c r="AE236" i="8"/>
  <c r="AD236" i="8"/>
  <c r="AC236" i="8"/>
  <c r="AL236" i="8" s="1"/>
  <c r="AH235" i="8"/>
  <c r="AG235" i="8"/>
  <c r="AF235" i="8"/>
  <c r="AE235" i="8"/>
  <c r="AD235" i="8"/>
  <c r="AC235" i="8"/>
  <c r="AH234" i="8"/>
  <c r="AG234" i="8"/>
  <c r="AF234" i="8"/>
  <c r="AE234" i="8"/>
  <c r="AD234" i="8"/>
  <c r="AC234" i="8"/>
  <c r="AL234" i="8" s="1"/>
  <c r="AH233" i="8"/>
  <c r="AG233" i="8"/>
  <c r="AF233" i="8"/>
  <c r="AE233" i="8"/>
  <c r="AD233" i="8"/>
  <c r="AJ233" i="8" s="1"/>
  <c r="AC233" i="8"/>
  <c r="AH232" i="8"/>
  <c r="AG232" i="8"/>
  <c r="AF232" i="8"/>
  <c r="AE232" i="8"/>
  <c r="AD232" i="8"/>
  <c r="AC232" i="8"/>
  <c r="AH231" i="8"/>
  <c r="AG231" i="8"/>
  <c r="AF231" i="8"/>
  <c r="AE231" i="8"/>
  <c r="AD231" i="8"/>
  <c r="AJ231" i="8" s="1"/>
  <c r="AC231" i="8"/>
  <c r="AH230" i="8"/>
  <c r="AG230" i="8"/>
  <c r="AF230" i="8"/>
  <c r="AE230" i="8"/>
  <c r="AD230" i="8"/>
  <c r="AC230" i="8"/>
  <c r="AL230" i="8" s="1"/>
  <c r="AH229" i="8"/>
  <c r="AG229" i="8"/>
  <c r="AF229" i="8"/>
  <c r="AE229" i="8"/>
  <c r="AD229" i="8"/>
  <c r="AJ229" i="8" s="1"/>
  <c r="AC229" i="8"/>
  <c r="AH228" i="8"/>
  <c r="AG228" i="8"/>
  <c r="AF228" i="8"/>
  <c r="AE228" i="8"/>
  <c r="AD228" i="8"/>
  <c r="AC228" i="8"/>
  <c r="AL228" i="8" s="1"/>
  <c r="AH227" i="8"/>
  <c r="AG227" i="8"/>
  <c r="AF227" i="8"/>
  <c r="AE227" i="8"/>
  <c r="AD227" i="8"/>
  <c r="AC227" i="8"/>
  <c r="AL227" i="8" s="1"/>
  <c r="AH226" i="8"/>
  <c r="AG226" i="8"/>
  <c r="AF226" i="8"/>
  <c r="AE226" i="8"/>
  <c r="AD226" i="8"/>
  <c r="AC226" i="8"/>
  <c r="AH225" i="8"/>
  <c r="AG225" i="8"/>
  <c r="AF225" i="8"/>
  <c r="AE225" i="8"/>
  <c r="AD225" i="8"/>
  <c r="AC225" i="8"/>
  <c r="AH224" i="8"/>
  <c r="AG224" i="8"/>
  <c r="AF224" i="8"/>
  <c r="AE224" i="8"/>
  <c r="AD224" i="8"/>
  <c r="AC224" i="8"/>
  <c r="AL224" i="8" s="1"/>
  <c r="AH223" i="8"/>
  <c r="AG223" i="8"/>
  <c r="AF223" i="8"/>
  <c r="AE223" i="8"/>
  <c r="AD223" i="8"/>
  <c r="AC223" i="8"/>
  <c r="AL223" i="8" s="1"/>
  <c r="AH222" i="8"/>
  <c r="AG222" i="8"/>
  <c r="AF222" i="8"/>
  <c r="AE222" i="8"/>
  <c r="AD222" i="8"/>
  <c r="AC222" i="8"/>
  <c r="AL222" i="8" s="1"/>
  <c r="AH221" i="8"/>
  <c r="AG221" i="8"/>
  <c r="AF221" i="8"/>
  <c r="AE221" i="8"/>
  <c r="AD221" i="8"/>
  <c r="AC221" i="8"/>
  <c r="AH220" i="8"/>
  <c r="AG220" i="8"/>
  <c r="AF220" i="8"/>
  <c r="AE220" i="8"/>
  <c r="AD220" i="8"/>
  <c r="AC220" i="8"/>
  <c r="AL220" i="8" s="1"/>
  <c r="AH219" i="8"/>
  <c r="AG219" i="8"/>
  <c r="AF219" i="8"/>
  <c r="AE219" i="8"/>
  <c r="AD219" i="8"/>
  <c r="AC219" i="8"/>
  <c r="AL219" i="8" s="1"/>
  <c r="AH218" i="8"/>
  <c r="AG218" i="8"/>
  <c r="AF218" i="8"/>
  <c r="AE218" i="8"/>
  <c r="AD218" i="8"/>
  <c r="AC218" i="8"/>
  <c r="AH217" i="8"/>
  <c r="AG217" i="8"/>
  <c r="AF217" i="8"/>
  <c r="AE217" i="8"/>
  <c r="AD217" i="8"/>
  <c r="AC217" i="8"/>
  <c r="AL217" i="8" s="1"/>
  <c r="AH216" i="8"/>
  <c r="AG216" i="8"/>
  <c r="AF216" i="8"/>
  <c r="AE216" i="8"/>
  <c r="AD216" i="8"/>
  <c r="AC216" i="8"/>
  <c r="AL216" i="8" s="1"/>
  <c r="AH215" i="8"/>
  <c r="AG215" i="8"/>
  <c r="AJ215" i="8" s="1"/>
  <c r="AF215" i="8"/>
  <c r="AE215" i="8"/>
  <c r="AD215" i="8"/>
  <c r="AC215" i="8"/>
  <c r="AH214" i="8"/>
  <c r="AG214" i="8"/>
  <c r="AF214" i="8"/>
  <c r="AE214" i="8"/>
  <c r="AD214" i="8"/>
  <c r="AC214" i="8"/>
  <c r="AI214" i="8" s="1"/>
  <c r="AH213" i="8"/>
  <c r="AG213" i="8"/>
  <c r="AF213" i="8"/>
  <c r="AE213" i="8"/>
  <c r="AD213" i="8"/>
  <c r="AC213" i="8"/>
  <c r="AH212" i="8"/>
  <c r="AG212" i="8"/>
  <c r="AF212" i="8"/>
  <c r="AE212" i="8"/>
  <c r="AD212" i="8"/>
  <c r="AC212" i="8"/>
  <c r="AL212" i="8" s="1"/>
  <c r="AH211" i="8"/>
  <c r="AG211" i="8"/>
  <c r="AF211" i="8"/>
  <c r="AE211" i="8"/>
  <c r="AD211" i="8"/>
  <c r="AC211" i="8"/>
  <c r="AL211" i="8" s="1"/>
  <c r="AL210" i="8"/>
  <c r="AH210" i="8"/>
  <c r="AG210" i="8"/>
  <c r="AF210" i="8"/>
  <c r="AE210" i="8"/>
  <c r="AD210" i="8"/>
  <c r="AC210" i="8"/>
  <c r="AH209" i="8"/>
  <c r="AG209" i="8"/>
  <c r="AF209" i="8"/>
  <c r="AE209" i="8"/>
  <c r="AD209" i="8"/>
  <c r="AC209" i="8"/>
  <c r="AL209" i="8" s="1"/>
  <c r="AH208" i="8"/>
  <c r="AG208" i="8"/>
  <c r="AF208" i="8"/>
  <c r="AE208" i="8"/>
  <c r="AD208" i="8"/>
  <c r="AC208" i="8"/>
  <c r="AL208" i="8" s="1"/>
  <c r="AH207" i="8"/>
  <c r="AG207" i="8"/>
  <c r="AF207" i="8"/>
  <c r="AE207" i="8"/>
  <c r="AD207" i="8"/>
  <c r="AC207" i="8"/>
  <c r="AH206" i="8"/>
  <c r="AG206" i="8"/>
  <c r="AF206" i="8"/>
  <c r="AE206" i="8"/>
  <c r="AD206" i="8"/>
  <c r="AC206" i="8"/>
  <c r="AL206" i="8" s="1"/>
  <c r="AH205" i="8"/>
  <c r="AG205" i="8"/>
  <c r="AF205" i="8"/>
  <c r="AE205" i="8"/>
  <c r="AD205" i="8"/>
  <c r="AC205" i="8"/>
  <c r="AL205" i="8" s="1"/>
  <c r="AH204" i="8"/>
  <c r="AG204" i="8"/>
  <c r="AF204" i="8"/>
  <c r="AI204" i="8" s="1"/>
  <c r="AE204" i="8"/>
  <c r="AD204" i="8"/>
  <c r="AC204" i="8"/>
  <c r="AL204" i="8" s="1"/>
  <c r="AH203" i="8"/>
  <c r="AG203" i="8"/>
  <c r="AF203" i="8"/>
  <c r="AE203" i="8"/>
  <c r="AD203" i="8"/>
  <c r="AC203" i="8"/>
  <c r="AL203" i="8" s="1"/>
  <c r="AH202" i="8"/>
  <c r="AG202" i="8"/>
  <c r="AF202" i="8"/>
  <c r="AE202" i="8"/>
  <c r="AD202" i="8"/>
  <c r="AC202" i="8"/>
  <c r="AL202" i="8" s="1"/>
  <c r="AH201" i="8"/>
  <c r="AG201" i="8"/>
  <c r="AF201" i="8"/>
  <c r="AE201" i="8"/>
  <c r="AD201" i="8"/>
  <c r="AC201" i="8"/>
  <c r="AL201" i="8" s="1"/>
  <c r="AH200" i="8"/>
  <c r="AG200" i="8"/>
  <c r="AF200" i="8"/>
  <c r="AE200" i="8"/>
  <c r="AD200" i="8"/>
  <c r="AC200" i="8"/>
  <c r="AL200" i="8" s="1"/>
  <c r="AH199" i="8"/>
  <c r="AG199" i="8"/>
  <c r="AF199" i="8"/>
  <c r="AE199" i="8"/>
  <c r="AD199" i="8"/>
  <c r="AC199" i="8"/>
  <c r="AL199" i="8" s="1"/>
  <c r="AH198" i="8"/>
  <c r="AG198" i="8"/>
  <c r="AJ198" i="8" s="1"/>
  <c r="AF198" i="8"/>
  <c r="AE198" i="8"/>
  <c r="AD198" i="8"/>
  <c r="AC198" i="8"/>
  <c r="AL198" i="8" s="1"/>
  <c r="AH197" i="8"/>
  <c r="AG197" i="8"/>
  <c r="AF197" i="8"/>
  <c r="AE197" i="8"/>
  <c r="AD197" i="8"/>
  <c r="AJ197" i="8" s="1"/>
  <c r="AC197" i="8"/>
  <c r="AL197" i="8" s="1"/>
  <c r="AH196" i="8"/>
  <c r="AG196" i="8"/>
  <c r="AF196" i="8"/>
  <c r="AE196" i="8"/>
  <c r="AD196" i="8"/>
  <c r="AC196" i="8"/>
  <c r="AH195" i="8"/>
  <c r="AG195" i="8"/>
  <c r="AF195" i="8"/>
  <c r="AE195" i="8"/>
  <c r="AD195" i="8"/>
  <c r="AC195" i="8"/>
  <c r="AL195" i="8" s="1"/>
  <c r="AH194" i="8"/>
  <c r="AG194" i="8"/>
  <c r="AF194" i="8"/>
  <c r="AE194" i="8"/>
  <c r="AD194" i="8"/>
  <c r="AC194" i="8"/>
  <c r="AH193" i="8"/>
  <c r="AG193" i="8"/>
  <c r="AF193" i="8"/>
  <c r="AE193" i="8"/>
  <c r="AD193" i="8"/>
  <c r="AC193" i="8"/>
  <c r="AL193" i="8" s="1"/>
  <c r="AH192" i="8"/>
  <c r="AK192" i="8" s="1"/>
  <c r="AG192" i="8"/>
  <c r="AF192" i="8"/>
  <c r="AE192" i="8"/>
  <c r="AD192" i="8"/>
  <c r="AC192" i="8"/>
  <c r="AH191" i="8"/>
  <c r="AG191" i="8"/>
  <c r="AF191" i="8"/>
  <c r="AE191" i="8"/>
  <c r="AD191" i="8"/>
  <c r="AC191" i="8"/>
  <c r="AL191" i="8" s="1"/>
  <c r="AH190" i="8"/>
  <c r="AG190" i="8"/>
  <c r="AF190" i="8"/>
  <c r="AE190" i="8"/>
  <c r="AD190" i="8"/>
  <c r="AC190" i="8"/>
  <c r="AL190" i="8" s="1"/>
  <c r="AH189" i="8"/>
  <c r="AG189" i="8"/>
  <c r="AF189" i="8"/>
  <c r="AE189" i="8"/>
  <c r="AD189" i="8"/>
  <c r="AJ189" i="8" s="1"/>
  <c r="AC189" i="8"/>
  <c r="AH188" i="8"/>
  <c r="AG188" i="8"/>
  <c r="AF188" i="8"/>
  <c r="AE188" i="8"/>
  <c r="AD188" i="8"/>
  <c r="AC188" i="8"/>
  <c r="AL188" i="8" s="1"/>
  <c r="AH187" i="8"/>
  <c r="AG187" i="8"/>
  <c r="AF187" i="8"/>
  <c r="AE187" i="8"/>
  <c r="AD187" i="8"/>
  <c r="AC187" i="8"/>
  <c r="AL187" i="8" s="1"/>
  <c r="AH186" i="8"/>
  <c r="AG186" i="8"/>
  <c r="AF186" i="8"/>
  <c r="AE186" i="8"/>
  <c r="AD186" i="8"/>
  <c r="AC186" i="8"/>
  <c r="AH185" i="8"/>
  <c r="AG185" i="8"/>
  <c r="AF185" i="8"/>
  <c r="AE185" i="8"/>
  <c r="AD185" i="8"/>
  <c r="AC185" i="8"/>
  <c r="AL185" i="8" s="1"/>
  <c r="AH184" i="8"/>
  <c r="AG184" i="8"/>
  <c r="AF184" i="8"/>
  <c r="AE184" i="8"/>
  <c r="AD184" i="8"/>
  <c r="AC184" i="8"/>
  <c r="AL184" i="8" s="1"/>
  <c r="AH183" i="8"/>
  <c r="AG183" i="8"/>
  <c r="AF183" i="8"/>
  <c r="AE183" i="8"/>
  <c r="AD183" i="8"/>
  <c r="AC183" i="8"/>
  <c r="AL183" i="8" s="1"/>
  <c r="AH182" i="8"/>
  <c r="AG182" i="8"/>
  <c r="AF182" i="8"/>
  <c r="AE182" i="8"/>
  <c r="AD182" i="8"/>
  <c r="AC182" i="8"/>
  <c r="AL182" i="8" s="1"/>
  <c r="AH181" i="8"/>
  <c r="AG181" i="8"/>
  <c r="AF181" i="8"/>
  <c r="AE181" i="8"/>
  <c r="AD181" i="8"/>
  <c r="AJ181" i="8" s="1"/>
  <c r="AC181" i="8"/>
  <c r="AL181" i="8" s="1"/>
  <c r="AH180" i="8"/>
  <c r="AG180" i="8"/>
  <c r="AF180" i="8"/>
  <c r="AE180" i="8"/>
  <c r="AD180" i="8"/>
  <c r="AC180" i="8"/>
  <c r="AL180" i="8" s="1"/>
  <c r="AH179" i="8"/>
  <c r="AG179" i="8"/>
  <c r="AF179" i="8"/>
  <c r="AE179" i="8"/>
  <c r="AD179" i="8"/>
  <c r="AC179" i="8"/>
  <c r="AL179" i="8" s="1"/>
  <c r="AH178" i="8"/>
  <c r="AG178" i="8"/>
  <c r="AF178" i="8"/>
  <c r="AE178" i="8"/>
  <c r="AD178" i="8"/>
  <c r="AC178" i="8"/>
  <c r="AL178" i="8" s="1"/>
  <c r="AH177" i="8"/>
  <c r="AG177" i="8"/>
  <c r="AF177" i="8"/>
  <c r="AI177" i="8" s="1"/>
  <c r="AM177" i="8" s="1"/>
  <c r="AE177" i="8"/>
  <c r="AD177" i="8"/>
  <c r="AC177" i="8"/>
  <c r="AL177" i="8" s="1"/>
  <c r="AH176" i="8"/>
  <c r="AG176" i="8"/>
  <c r="AF176" i="8"/>
  <c r="AE176" i="8"/>
  <c r="AD176" i="8"/>
  <c r="AJ176" i="8" s="1"/>
  <c r="AC176" i="8"/>
  <c r="AL176" i="8" s="1"/>
  <c r="AH175" i="8"/>
  <c r="AG175" i="8"/>
  <c r="AF175" i="8"/>
  <c r="AE175" i="8"/>
  <c r="AD175" i="8"/>
  <c r="AC175" i="8"/>
  <c r="AH174" i="8"/>
  <c r="AG174" i="8"/>
  <c r="AF174" i="8"/>
  <c r="AE174" i="8"/>
  <c r="AD174" i="8"/>
  <c r="AC174" i="8"/>
  <c r="AL174" i="8" s="1"/>
  <c r="AH173" i="8"/>
  <c r="AG173" i="8"/>
  <c r="AF173" i="8"/>
  <c r="AE173" i="8"/>
  <c r="AD173" i="8"/>
  <c r="AC173" i="8"/>
  <c r="AL173" i="8" s="1"/>
  <c r="AH172" i="8"/>
  <c r="AG172" i="8"/>
  <c r="AF172" i="8"/>
  <c r="AE172" i="8"/>
  <c r="AD172" i="8"/>
  <c r="AC172" i="8"/>
  <c r="AL172" i="8" s="1"/>
  <c r="AH171" i="8"/>
  <c r="AG171" i="8"/>
  <c r="AF171" i="8"/>
  <c r="AI171" i="8" s="1"/>
  <c r="AM171" i="8" s="1"/>
  <c r="AE171" i="8"/>
  <c r="AD171" i="8"/>
  <c r="AC171" i="8"/>
  <c r="AL171" i="8" s="1"/>
  <c r="AL170" i="8"/>
  <c r="AH170" i="8"/>
  <c r="AG170" i="8"/>
  <c r="AF170" i="8"/>
  <c r="AE170" i="8"/>
  <c r="AD170" i="8"/>
  <c r="AJ170" i="8" s="1"/>
  <c r="AC170" i="8"/>
  <c r="AH169" i="8"/>
  <c r="AG169" i="8"/>
  <c r="AF169" i="8"/>
  <c r="AE169" i="8"/>
  <c r="AD169" i="8"/>
  <c r="AC169" i="8"/>
  <c r="AH168" i="8"/>
  <c r="AG168" i="8"/>
  <c r="AF168" i="8"/>
  <c r="AE168" i="8"/>
  <c r="AD168" i="8"/>
  <c r="AC168" i="8"/>
  <c r="AL168" i="8" s="1"/>
  <c r="AH167" i="8"/>
  <c r="AG167" i="8"/>
  <c r="AF167" i="8"/>
  <c r="AE167" i="8"/>
  <c r="AD167" i="8"/>
  <c r="AC167" i="8"/>
  <c r="AL167" i="8" s="1"/>
  <c r="AH166" i="8"/>
  <c r="AG166" i="8"/>
  <c r="AF166" i="8"/>
  <c r="AE166" i="8"/>
  <c r="AD166" i="8"/>
  <c r="AC166" i="8"/>
  <c r="AL166" i="8" s="1"/>
  <c r="AH165" i="8"/>
  <c r="AG165" i="8"/>
  <c r="AF165" i="8"/>
  <c r="AE165" i="8"/>
  <c r="AD165" i="8"/>
  <c r="AC165" i="8"/>
  <c r="AL165" i="8" s="1"/>
  <c r="AH164" i="8"/>
  <c r="AG164" i="8"/>
  <c r="AF164" i="8"/>
  <c r="AE164" i="8"/>
  <c r="AK164" i="8" s="1"/>
  <c r="AD164" i="8"/>
  <c r="AC164" i="8"/>
  <c r="AL164" i="8" s="1"/>
  <c r="AH163" i="8"/>
  <c r="AG163" i="8"/>
  <c r="AF163" i="8"/>
  <c r="AE163" i="8"/>
  <c r="AD163" i="8"/>
  <c r="AJ163" i="8" s="1"/>
  <c r="AC163" i="8"/>
  <c r="AL163" i="8" s="1"/>
  <c r="AH162" i="8"/>
  <c r="AK162" i="8" s="1"/>
  <c r="AG162" i="8"/>
  <c r="AF162" i="8"/>
  <c r="AE162" i="8"/>
  <c r="AD162" i="8"/>
  <c r="AC162" i="8"/>
  <c r="AL162" i="8" s="1"/>
  <c r="AH161" i="8"/>
  <c r="AG161" i="8"/>
  <c r="AF161" i="8"/>
  <c r="AE161" i="8"/>
  <c r="AD161" i="8"/>
  <c r="AC161" i="8"/>
  <c r="AL161" i="8" s="1"/>
  <c r="AH160" i="8"/>
  <c r="AK160" i="8" s="1"/>
  <c r="AG160" i="8"/>
  <c r="AF160" i="8"/>
  <c r="AE160" i="8"/>
  <c r="AD160" i="8"/>
  <c r="AC160" i="8"/>
  <c r="AL160" i="8" s="1"/>
  <c r="AH159" i="8"/>
  <c r="AG159" i="8"/>
  <c r="AF159" i="8"/>
  <c r="AE159" i="8"/>
  <c r="AD159" i="8"/>
  <c r="AJ159" i="8" s="1"/>
  <c r="AC159" i="8"/>
  <c r="AL159" i="8" s="1"/>
  <c r="AH158" i="8"/>
  <c r="AG158" i="8"/>
  <c r="AF158" i="8"/>
  <c r="AE158" i="8"/>
  <c r="AD158" i="8"/>
  <c r="AC158" i="8"/>
  <c r="AL158" i="8" s="1"/>
  <c r="AH157" i="8"/>
  <c r="AG157" i="8"/>
  <c r="AF157" i="8"/>
  <c r="AE157" i="8"/>
  <c r="AD157" i="8"/>
  <c r="AC157" i="8"/>
  <c r="AH156" i="8"/>
  <c r="AG156" i="8"/>
  <c r="AF156" i="8"/>
  <c r="AE156" i="8"/>
  <c r="AD156" i="8"/>
  <c r="AC156" i="8"/>
  <c r="AL156" i="8" s="1"/>
  <c r="AH155" i="8"/>
  <c r="AG155" i="8"/>
  <c r="AF155" i="8"/>
  <c r="AE155" i="8"/>
  <c r="AD155" i="8"/>
  <c r="AC155" i="8"/>
  <c r="AL155" i="8" s="1"/>
  <c r="AH154" i="8"/>
  <c r="AG154" i="8"/>
  <c r="AF154" i="8"/>
  <c r="AE154" i="8"/>
  <c r="AD154" i="8"/>
  <c r="AC154" i="8"/>
  <c r="AL154" i="8" s="1"/>
  <c r="AH153" i="8"/>
  <c r="AG153" i="8"/>
  <c r="AF153" i="8"/>
  <c r="AE153" i="8"/>
  <c r="AD153" i="8"/>
  <c r="AC153" i="8"/>
  <c r="AL153" i="8" s="1"/>
  <c r="AH152" i="8"/>
  <c r="AG152" i="8"/>
  <c r="AF152" i="8"/>
  <c r="AI152" i="8" s="1"/>
  <c r="AE152" i="8"/>
  <c r="AD152" i="8"/>
  <c r="AC152" i="8"/>
  <c r="AL152" i="8" s="1"/>
  <c r="AH151" i="8"/>
  <c r="AG151" i="8"/>
  <c r="AF151" i="8"/>
  <c r="AE151" i="8"/>
  <c r="AD151" i="8"/>
  <c r="AC151" i="8"/>
  <c r="AL151" i="8" s="1"/>
  <c r="AH150" i="8"/>
  <c r="AG150" i="8"/>
  <c r="AF150" i="8"/>
  <c r="AE150" i="8"/>
  <c r="AD150" i="8"/>
  <c r="AC150" i="8"/>
  <c r="AH149" i="8"/>
  <c r="AG149" i="8"/>
  <c r="AF149" i="8"/>
  <c r="AE149" i="8"/>
  <c r="AD149" i="8"/>
  <c r="AC149" i="8"/>
  <c r="AL149" i="8" s="1"/>
  <c r="AH148" i="8"/>
  <c r="AG148" i="8"/>
  <c r="AF148" i="8"/>
  <c r="AE148" i="8"/>
  <c r="AD148" i="8"/>
  <c r="AC148" i="8"/>
  <c r="AL148" i="8" s="1"/>
  <c r="AH147" i="8"/>
  <c r="AG147" i="8"/>
  <c r="AF147" i="8"/>
  <c r="AE147" i="8"/>
  <c r="AD147" i="8"/>
  <c r="AC147" i="8"/>
  <c r="AL147" i="8" s="1"/>
  <c r="AH146" i="8"/>
  <c r="AK146" i="8" s="1"/>
  <c r="AG146" i="8"/>
  <c r="AF146" i="8"/>
  <c r="AE146" i="8"/>
  <c r="AD146" i="8"/>
  <c r="AC146" i="8"/>
  <c r="AL146" i="8" s="1"/>
  <c r="AH145" i="8"/>
  <c r="AG145" i="8"/>
  <c r="AF145" i="8"/>
  <c r="AE145" i="8"/>
  <c r="AD145" i="8"/>
  <c r="AC145" i="8"/>
  <c r="AL145" i="8" s="1"/>
  <c r="AH144" i="8"/>
  <c r="AG144" i="8"/>
  <c r="AF144" i="8"/>
  <c r="AE144" i="8"/>
  <c r="AD144" i="8"/>
  <c r="AC144" i="8"/>
  <c r="AL144" i="8" s="1"/>
  <c r="AH143" i="8"/>
  <c r="AG143" i="8"/>
  <c r="AF143" i="8"/>
  <c r="AE143" i="8"/>
  <c r="AD143" i="8"/>
  <c r="AC143" i="8"/>
  <c r="AL143" i="8" s="1"/>
  <c r="AH142" i="8"/>
  <c r="AG142" i="8"/>
  <c r="AF142" i="8"/>
  <c r="AE142" i="8"/>
  <c r="AD142" i="8"/>
  <c r="AC142" i="8"/>
  <c r="AL142" i="8" s="1"/>
  <c r="AH141" i="8"/>
  <c r="AG141" i="8"/>
  <c r="AF141" i="8"/>
  <c r="AE141" i="8"/>
  <c r="AD141" i="8"/>
  <c r="AJ141" i="8" s="1"/>
  <c r="AC141" i="8"/>
  <c r="AL141" i="8" s="1"/>
  <c r="AH140" i="8"/>
  <c r="AG140" i="8"/>
  <c r="AF140" i="8"/>
  <c r="AE140" i="8"/>
  <c r="AD140" i="8"/>
  <c r="AC140" i="8"/>
  <c r="AH139" i="8"/>
  <c r="AG139" i="8"/>
  <c r="AF139" i="8"/>
  <c r="AE139" i="8"/>
  <c r="AD139" i="8"/>
  <c r="AC139" i="8"/>
  <c r="AL139" i="8" s="1"/>
  <c r="AH138" i="8"/>
  <c r="AG138" i="8"/>
  <c r="AF138" i="8"/>
  <c r="AE138" i="8"/>
  <c r="AD138" i="8"/>
  <c r="AJ138" i="8" s="1"/>
  <c r="AC138" i="8"/>
  <c r="AL138" i="8" s="1"/>
  <c r="AH137" i="8"/>
  <c r="AG137" i="8"/>
  <c r="AF137" i="8"/>
  <c r="AE137" i="8"/>
  <c r="AD137" i="8"/>
  <c r="AC137" i="8"/>
  <c r="AL137" i="8" s="1"/>
  <c r="AH136" i="8"/>
  <c r="AG136" i="8"/>
  <c r="AF136" i="8"/>
  <c r="AE136" i="8"/>
  <c r="AD136" i="8"/>
  <c r="AC136" i="8"/>
  <c r="AL136" i="8" s="1"/>
  <c r="AH135" i="8"/>
  <c r="AG135" i="8"/>
  <c r="AF135" i="8"/>
  <c r="AE135" i="8"/>
  <c r="AD135" i="8"/>
  <c r="AC135" i="8"/>
  <c r="AL135" i="8" s="1"/>
  <c r="AH134" i="8"/>
  <c r="AG134" i="8"/>
  <c r="AF134" i="8"/>
  <c r="AE134" i="8"/>
  <c r="AD134" i="8"/>
  <c r="AJ134" i="8" s="1"/>
  <c r="AC134" i="8"/>
  <c r="AL134" i="8" s="1"/>
  <c r="AH133" i="8"/>
  <c r="AG133" i="8"/>
  <c r="AF133" i="8"/>
  <c r="AE133" i="8"/>
  <c r="AD133" i="8"/>
  <c r="AJ133" i="8" s="1"/>
  <c r="AC133" i="8"/>
  <c r="AL133" i="8" s="1"/>
  <c r="AH132" i="8"/>
  <c r="AG132" i="8"/>
  <c r="AF132" i="8"/>
  <c r="AE132" i="8"/>
  <c r="AK132" i="8" s="1"/>
  <c r="AD132" i="8"/>
  <c r="AC132" i="8"/>
  <c r="AL132" i="8" s="1"/>
  <c r="AL131" i="8"/>
  <c r="AH131" i="8"/>
  <c r="AG131" i="8"/>
  <c r="AF131" i="8"/>
  <c r="AE131" i="8"/>
  <c r="AD131" i="8"/>
  <c r="AJ131" i="8" s="1"/>
  <c r="AC131" i="8"/>
  <c r="AH130" i="8"/>
  <c r="AG130" i="8"/>
  <c r="AJ130" i="8" s="1"/>
  <c r="AF130" i="8"/>
  <c r="AE130" i="8"/>
  <c r="AD130" i="8"/>
  <c r="AC130" i="8"/>
  <c r="AL130" i="8" s="1"/>
  <c r="AH129" i="8"/>
  <c r="AG129" i="8"/>
  <c r="AF129" i="8"/>
  <c r="AE129" i="8"/>
  <c r="AD129" i="8"/>
  <c r="AJ129" i="8" s="1"/>
  <c r="AC129" i="8"/>
  <c r="AL129" i="8" s="1"/>
  <c r="AH128" i="8"/>
  <c r="AG128" i="8"/>
  <c r="AF128" i="8"/>
  <c r="AE128" i="8"/>
  <c r="AD128" i="8"/>
  <c r="AC128" i="8"/>
  <c r="AH127" i="8"/>
  <c r="AG127" i="8"/>
  <c r="AF127" i="8"/>
  <c r="AE127" i="8"/>
  <c r="AK127" i="8" s="1"/>
  <c r="AD127" i="8"/>
  <c r="AC127" i="8"/>
  <c r="AL127" i="8" s="1"/>
  <c r="AH126" i="8"/>
  <c r="AG126" i="8"/>
  <c r="AF126" i="8"/>
  <c r="AE126" i="8"/>
  <c r="AD126" i="8"/>
  <c r="AC126" i="8"/>
  <c r="AL126" i="8" s="1"/>
  <c r="AH125" i="8"/>
  <c r="AG125" i="8"/>
  <c r="AF125" i="8"/>
  <c r="AE125" i="8"/>
  <c r="AD125" i="8"/>
  <c r="AC125" i="8"/>
  <c r="AL125" i="8" s="1"/>
  <c r="AH124" i="8"/>
  <c r="AG124" i="8"/>
  <c r="AF124" i="8"/>
  <c r="AE124" i="8"/>
  <c r="AD124" i="8"/>
  <c r="AC124" i="8"/>
  <c r="AH123" i="8"/>
  <c r="AG123" i="8"/>
  <c r="AF123" i="8"/>
  <c r="AE123" i="8"/>
  <c r="AD123" i="8"/>
  <c r="AC123" i="8"/>
  <c r="AL123" i="8" s="1"/>
  <c r="AH122" i="8"/>
  <c r="AG122" i="8"/>
  <c r="AJ122" i="8" s="1"/>
  <c r="AF122" i="8"/>
  <c r="AE122" i="8"/>
  <c r="AD122" i="8"/>
  <c r="AC122" i="8"/>
  <c r="AL122" i="8" s="1"/>
  <c r="AH121" i="8"/>
  <c r="AG121" i="8"/>
  <c r="AF121" i="8"/>
  <c r="AE121" i="8"/>
  <c r="AK121" i="8" s="1"/>
  <c r="AD121" i="8"/>
  <c r="AC121" i="8"/>
  <c r="AL121" i="8" s="1"/>
  <c r="AL120" i="8"/>
  <c r="AH120" i="8"/>
  <c r="AG120" i="8"/>
  <c r="AF120" i="8"/>
  <c r="AE120" i="8"/>
  <c r="AD120" i="8"/>
  <c r="AJ120" i="8" s="1"/>
  <c r="AC120" i="8"/>
  <c r="AH119" i="8"/>
  <c r="AG119" i="8"/>
  <c r="AJ119" i="8" s="1"/>
  <c r="AF119" i="8"/>
  <c r="AE119" i="8"/>
  <c r="AD119" i="8"/>
  <c r="AC119" i="8"/>
  <c r="AL119" i="8" s="1"/>
  <c r="AH118" i="8"/>
  <c r="AG118" i="8"/>
  <c r="AF118" i="8"/>
  <c r="AE118" i="8"/>
  <c r="AD118" i="8"/>
  <c r="AJ118" i="8" s="1"/>
  <c r="AC118" i="8"/>
  <c r="AL118" i="8" s="1"/>
  <c r="AH117" i="8"/>
  <c r="AG117" i="8"/>
  <c r="AF117" i="8"/>
  <c r="AE117" i="8"/>
  <c r="AD117" i="8"/>
  <c r="AC117" i="8"/>
  <c r="AI117" i="8" s="1"/>
  <c r="AH116" i="8"/>
  <c r="AG116" i="8"/>
  <c r="AF116" i="8"/>
  <c r="AE116" i="8"/>
  <c r="AK116" i="8" s="1"/>
  <c r="AD116" i="8"/>
  <c r="AC116" i="8"/>
  <c r="AL116" i="8" s="1"/>
  <c r="AH115" i="8"/>
  <c r="AG115" i="8"/>
  <c r="AJ115" i="8" s="1"/>
  <c r="AF115" i="8"/>
  <c r="AE115" i="8"/>
  <c r="AD115" i="8"/>
  <c r="AC115" i="8"/>
  <c r="AL115" i="8" s="1"/>
  <c r="AH114" i="8"/>
  <c r="AG114" i="8"/>
  <c r="AF114" i="8"/>
  <c r="AE114" i="8"/>
  <c r="AK114" i="8" s="1"/>
  <c r="AD114" i="8"/>
  <c r="AC114" i="8"/>
  <c r="AH113" i="8"/>
  <c r="AG113" i="8"/>
  <c r="AF113" i="8"/>
  <c r="AE113" i="8"/>
  <c r="AD113" i="8"/>
  <c r="AC113" i="8"/>
  <c r="AL113" i="8" s="1"/>
  <c r="AH112" i="8"/>
  <c r="AG112" i="8"/>
  <c r="AF112" i="8"/>
  <c r="AE112" i="8"/>
  <c r="AK112" i="8" s="1"/>
  <c r="AD112" i="8"/>
  <c r="AC112" i="8"/>
  <c r="AL112" i="8" s="1"/>
  <c r="AI111" i="8"/>
  <c r="AH111" i="8"/>
  <c r="AG111" i="8"/>
  <c r="AF111" i="8"/>
  <c r="AE111" i="8"/>
  <c r="AD111" i="8"/>
  <c r="AC111" i="8"/>
  <c r="AL111" i="8" s="1"/>
  <c r="AH110" i="8"/>
  <c r="AG110" i="8"/>
  <c r="AF110" i="8"/>
  <c r="AE110" i="8"/>
  <c r="AD110" i="8"/>
  <c r="AC110" i="8"/>
  <c r="AL110" i="8" s="1"/>
  <c r="AH109" i="8"/>
  <c r="AG109" i="8"/>
  <c r="AF109" i="8"/>
  <c r="AE109" i="8"/>
  <c r="AD109" i="8"/>
  <c r="AC109" i="8"/>
  <c r="AH108" i="8"/>
  <c r="AG108" i="8"/>
  <c r="AF108" i="8"/>
  <c r="AE108" i="8"/>
  <c r="AD108" i="8"/>
  <c r="AC108" i="8"/>
  <c r="AL108" i="8" s="1"/>
  <c r="AH107" i="8"/>
  <c r="AG107" i="8"/>
  <c r="AF107" i="8"/>
  <c r="AE107" i="8"/>
  <c r="AD107" i="8"/>
  <c r="AC107" i="8"/>
  <c r="AL107" i="8" s="1"/>
  <c r="AH106" i="8"/>
  <c r="AG106" i="8"/>
  <c r="AF106" i="8"/>
  <c r="AE106" i="8"/>
  <c r="AD106" i="8"/>
  <c r="AC106" i="8"/>
  <c r="AL105" i="8"/>
  <c r="AH105" i="8"/>
  <c r="AG105" i="8"/>
  <c r="AF105" i="8"/>
  <c r="AE105" i="8"/>
  <c r="AD105" i="8"/>
  <c r="AC105" i="8"/>
  <c r="AH104" i="8"/>
  <c r="AG104" i="8"/>
  <c r="AJ104" i="8" s="1"/>
  <c r="AF104" i="8"/>
  <c r="AE104" i="8"/>
  <c r="AD104" i="8"/>
  <c r="AC104" i="8"/>
  <c r="AL104" i="8" s="1"/>
  <c r="AH103" i="8"/>
  <c r="AG103" i="8"/>
  <c r="AF103" i="8"/>
  <c r="AE103" i="8"/>
  <c r="AD103" i="8"/>
  <c r="AC103" i="8"/>
  <c r="AL103" i="8" s="1"/>
  <c r="AH102" i="8"/>
  <c r="AG102" i="8"/>
  <c r="AF102" i="8"/>
  <c r="AE102" i="8"/>
  <c r="AD102" i="8"/>
  <c r="AC102" i="8"/>
  <c r="AI102" i="8" s="1"/>
  <c r="AH101" i="8"/>
  <c r="AG101" i="8"/>
  <c r="AF101" i="8"/>
  <c r="AE101" i="8"/>
  <c r="AD101" i="8"/>
  <c r="AC101" i="8"/>
  <c r="AL101" i="8" s="1"/>
  <c r="AH100" i="8"/>
  <c r="AG100" i="8"/>
  <c r="AF100" i="8"/>
  <c r="AE100" i="8"/>
  <c r="AD100" i="8"/>
  <c r="AC100" i="8"/>
  <c r="AL100" i="8" s="1"/>
  <c r="AH99" i="8"/>
  <c r="AG99" i="8"/>
  <c r="AJ99" i="8" s="1"/>
  <c r="AF99" i="8"/>
  <c r="AE99" i="8"/>
  <c r="AK99" i="8" s="1"/>
  <c r="AD99" i="8"/>
  <c r="AC99" i="8"/>
  <c r="AL99" i="8" s="1"/>
  <c r="AH98" i="8"/>
  <c r="AG98" i="8"/>
  <c r="AF98" i="8"/>
  <c r="AE98" i="8"/>
  <c r="AD98" i="8"/>
  <c r="AC98" i="8"/>
  <c r="AI98" i="8" s="1"/>
  <c r="AH97" i="8"/>
  <c r="AG97" i="8"/>
  <c r="AF97" i="8"/>
  <c r="AE97" i="8"/>
  <c r="AD97" i="8"/>
  <c r="AC97" i="8"/>
  <c r="AL97" i="8" s="1"/>
  <c r="AH96" i="8"/>
  <c r="AG96" i="8"/>
  <c r="AF96" i="8"/>
  <c r="AE96" i="8"/>
  <c r="AD96" i="8"/>
  <c r="AC96" i="8"/>
  <c r="AL96" i="8" s="1"/>
  <c r="AH95" i="8"/>
  <c r="AG95" i="8"/>
  <c r="AF95" i="8"/>
  <c r="AI95" i="8" s="1"/>
  <c r="AM95" i="8" s="1"/>
  <c r="AE95" i="8"/>
  <c r="AD95" i="8"/>
  <c r="AC95" i="8"/>
  <c r="AL95" i="8" s="1"/>
  <c r="AL94" i="8"/>
  <c r="AH94" i="8"/>
  <c r="AG94" i="8"/>
  <c r="AF94" i="8"/>
  <c r="AI94" i="8" s="1"/>
  <c r="AE94" i="8"/>
  <c r="AD94" i="8"/>
  <c r="AJ94" i="8" s="1"/>
  <c r="AC94" i="8"/>
  <c r="AH93" i="8"/>
  <c r="AG93" i="8"/>
  <c r="AJ93" i="8" s="1"/>
  <c r="AF93" i="8"/>
  <c r="AE93" i="8"/>
  <c r="AD93" i="8"/>
  <c r="AC93" i="8"/>
  <c r="AL93" i="8" s="1"/>
  <c r="AH92" i="8"/>
  <c r="AG92" i="8"/>
  <c r="AF92" i="8"/>
  <c r="AI92" i="8" s="1"/>
  <c r="AM92" i="8" s="1"/>
  <c r="AE92" i="8"/>
  <c r="AD92" i="8"/>
  <c r="AJ92" i="8" s="1"/>
  <c r="AC92" i="8"/>
  <c r="AL92" i="8" s="1"/>
  <c r="AH91" i="8"/>
  <c r="AG91" i="8"/>
  <c r="AF91" i="8"/>
  <c r="AE91" i="8"/>
  <c r="AD91" i="8"/>
  <c r="AC91" i="8"/>
  <c r="AI91" i="8" s="1"/>
  <c r="AH90" i="8"/>
  <c r="AG90" i="8"/>
  <c r="AF90" i="8"/>
  <c r="AE90" i="8"/>
  <c r="AD90" i="8"/>
  <c r="AC90" i="8"/>
  <c r="AH89" i="8"/>
  <c r="AG89" i="8"/>
  <c r="AF89" i="8"/>
  <c r="AE89" i="8"/>
  <c r="AD89" i="8"/>
  <c r="AC89" i="8"/>
  <c r="AL89" i="8" s="1"/>
  <c r="AH88" i="8"/>
  <c r="AG88" i="8"/>
  <c r="AF88" i="8"/>
  <c r="AE88" i="8"/>
  <c r="AD88" i="8"/>
  <c r="AC88" i="8"/>
  <c r="AL88" i="8" s="1"/>
  <c r="AH87" i="8"/>
  <c r="AG87" i="8"/>
  <c r="AJ87" i="8" s="1"/>
  <c r="AF87" i="8"/>
  <c r="AE87" i="8"/>
  <c r="AD87" i="8"/>
  <c r="AC87" i="8"/>
  <c r="AL87" i="8" s="1"/>
  <c r="AH86" i="8"/>
  <c r="AG86" i="8"/>
  <c r="AF86" i="8"/>
  <c r="AE86" i="8"/>
  <c r="AD86" i="8"/>
  <c r="AC86" i="8"/>
  <c r="AH85" i="8"/>
  <c r="AG85" i="8"/>
  <c r="AF85" i="8"/>
  <c r="AE85" i="8"/>
  <c r="AD85" i="8"/>
  <c r="AC85" i="8"/>
  <c r="AL85" i="8" s="1"/>
  <c r="AH84" i="8"/>
  <c r="AG84" i="8"/>
  <c r="AF84" i="8"/>
  <c r="AE84" i="8"/>
  <c r="AD84" i="8"/>
  <c r="AC84" i="8"/>
  <c r="AL84" i="8" s="1"/>
  <c r="AH83" i="8"/>
  <c r="AG83" i="8"/>
  <c r="AF83" i="8"/>
  <c r="AE83" i="8"/>
  <c r="AD83" i="8"/>
  <c r="AC83" i="8"/>
  <c r="AH82" i="8"/>
  <c r="AG82" i="8"/>
  <c r="AF82" i="8"/>
  <c r="AE82" i="8"/>
  <c r="AD82" i="8"/>
  <c r="AC82" i="8"/>
  <c r="AL82" i="8" s="1"/>
  <c r="AH81" i="8"/>
  <c r="AG81" i="8"/>
  <c r="AF81" i="8"/>
  <c r="AE81" i="8"/>
  <c r="AD81" i="8"/>
  <c r="AC81" i="8"/>
  <c r="AL81" i="8" s="1"/>
  <c r="AH80" i="8"/>
  <c r="AG80" i="8"/>
  <c r="AF80" i="8"/>
  <c r="AI80" i="8" s="1"/>
  <c r="AM80" i="8" s="1"/>
  <c r="AE80" i="8"/>
  <c r="AD80" i="8"/>
  <c r="AC80" i="8"/>
  <c r="AL80" i="8" s="1"/>
  <c r="AH79" i="8"/>
  <c r="AG79" i="8"/>
  <c r="AF79" i="8"/>
  <c r="AE79" i="8"/>
  <c r="AD79" i="8"/>
  <c r="AC79" i="8"/>
  <c r="AH78" i="8"/>
  <c r="AG78" i="8"/>
  <c r="AF78" i="8"/>
  <c r="AE78" i="8"/>
  <c r="AD78" i="8"/>
  <c r="AC78" i="8"/>
  <c r="AL78" i="8" s="1"/>
  <c r="AH77" i="8"/>
  <c r="AG77" i="8"/>
  <c r="AF77" i="8"/>
  <c r="AE77" i="8"/>
  <c r="AD77" i="8"/>
  <c r="AJ77" i="8" s="1"/>
  <c r="AC77" i="8"/>
  <c r="AL77" i="8" s="1"/>
  <c r="AH76" i="8"/>
  <c r="AG76" i="8"/>
  <c r="AF76" i="8"/>
  <c r="AE76" i="8"/>
  <c r="AD76" i="8"/>
  <c r="AC76" i="8"/>
  <c r="AL76" i="8" s="1"/>
  <c r="AH75" i="8"/>
  <c r="AK75" i="8" s="1"/>
  <c r="AG75" i="8"/>
  <c r="AF75" i="8"/>
  <c r="AE75" i="8"/>
  <c r="AD75" i="8"/>
  <c r="AC75" i="8"/>
  <c r="AL75" i="8" s="1"/>
  <c r="AH74" i="8"/>
  <c r="AG74" i="8"/>
  <c r="AF74" i="8"/>
  <c r="AE74" i="8"/>
  <c r="AD74" i="8"/>
  <c r="AC74" i="8"/>
  <c r="AL74" i="8" s="1"/>
  <c r="AH73" i="8"/>
  <c r="AG73" i="8"/>
  <c r="AF73" i="8"/>
  <c r="AE73" i="8"/>
  <c r="AD73" i="8"/>
  <c r="AJ73" i="8" s="1"/>
  <c r="AC73" i="8"/>
  <c r="AL73" i="8" s="1"/>
  <c r="AH72" i="8"/>
  <c r="AG72" i="8"/>
  <c r="AF72" i="8"/>
  <c r="AE72" i="8"/>
  <c r="AD72" i="8"/>
  <c r="AC72" i="8"/>
  <c r="AL72" i="8" s="1"/>
  <c r="AL71" i="8"/>
  <c r="AH71" i="8"/>
  <c r="AG71" i="8"/>
  <c r="AF71" i="8"/>
  <c r="AE71" i="8"/>
  <c r="AD71" i="8"/>
  <c r="AC71" i="8"/>
  <c r="AH70" i="8"/>
  <c r="AG70" i="8"/>
  <c r="AJ70" i="8" s="1"/>
  <c r="AF70" i="8"/>
  <c r="AE70" i="8"/>
  <c r="AD70" i="8"/>
  <c r="AC70" i="8"/>
  <c r="AL70" i="8" s="1"/>
  <c r="AH69" i="8"/>
  <c r="AG69" i="8"/>
  <c r="AF69" i="8"/>
  <c r="AE69" i="8"/>
  <c r="AK69" i="8" s="1"/>
  <c r="AD69" i="8"/>
  <c r="AC69" i="8"/>
  <c r="AH68" i="8"/>
  <c r="AG68" i="8"/>
  <c r="AF68" i="8"/>
  <c r="AE68" i="8"/>
  <c r="AD68" i="8"/>
  <c r="AC68" i="8"/>
  <c r="AL68" i="8" s="1"/>
  <c r="AH67" i="8"/>
  <c r="AG67" i="8"/>
  <c r="AJ67" i="8" s="1"/>
  <c r="AF67" i="8"/>
  <c r="AE67" i="8"/>
  <c r="AK67" i="8" s="1"/>
  <c r="AD67" i="8"/>
  <c r="AC67" i="8"/>
  <c r="AL67" i="8" s="1"/>
  <c r="AL66" i="8"/>
  <c r="AH66" i="8"/>
  <c r="AG66" i="8"/>
  <c r="AF66" i="8"/>
  <c r="AI66" i="8" s="1"/>
  <c r="AE66" i="8"/>
  <c r="AD66" i="8"/>
  <c r="AJ66" i="8" s="1"/>
  <c r="AC66" i="8"/>
  <c r="AH65" i="8"/>
  <c r="AG65" i="8"/>
  <c r="AF65" i="8"/>
  <c r="AE65" i="8"/>
  <c r="AD65" i="8"/>
  <c r="AC65" i="8"/>
  <c r="AL65" i="8" s="1"/>
  <c r="AH64" i="8"/>
  <c r="AG64" i="8"/>
  <c r="AF64" i="8"/>
  <c r="AI64" i="8" s="1"/>
  <c r="AM64" i="8" s="1"/>
  <c r="AE64" i="8"/>
  <c r="AD64" i="8"/>
  <c r="AJ64" i="8" s="1"/>
  <c r="AC64" i="8"/>
  <c r="AL64" i="8" s="1"/>
  <c r="AH63" i="8"/>
  <c r="AG63" i="8"/>
  <c r="AF63" i="8"/>
  <c r="AE63" i="8"/>
  <c r="AD63" i="8"/>
  <c r="AC63" i="8"/>
  <c r="AH62" i="8"/>
  <c r="AG62" i="8"/>
  <c r="AF62" i="8"/>
  <c r="AE62" i="8"/>
  <c r="AD62" i="8"/>
  <c r="AC62" i="8"/>
  <c r="AH61" i="8"/>
  <c r="AG61" i="8"/>
  <c r="AF61" i="8"/>
  <c r="AE61" i="8"/>
  <c r="AD61" i="8"/>
  <c r="AC61" i="8"/>
  <c r="AL61" i="8" s="1"/>
  <c r="AH60" i="8"/>
  <c r="AG60" i="8"/>
  <c r="AF60" i="8"/>
  <c r="AI60" i="8" s="1"/>
  <c r="AE60" i="8"/>
  <c r="AD60" i="8"/>
  <c r="AC60" i="8"/>
  <c r="AL60" i="8" s="1"/>
  <c r="AH59" i="8"/>
  <c r="AG59" i="8"/>
  <c r="AF59" i="8"/>
  <c r="AE59" i="8"/>
  <c r="AD59" i="8"/>
  <c r="AC59" i="8"/>
  <c r="AL59" i="8" s="1"/>
  <c r="AH58" i="8"/>
  <c r="AG58" i="8"/>
  <c r="AF58" i="8"/>
  <c r="AE58" i="8"/>
  <c r="AD58" i="8"/>
  <c r="AC58" i="8"/>
  <c r="AL58" i="8" s="1"/>
  <c r="AH57" i="8"/>
  <c r="AG57" i="8"/>
  <c r="AF57" i="8"/>
  <c r="AE57" i="8"/>
  <c r="AD57" i="8"/>
  <c r="AC57" i="8"/>
  <c r="AL57" i="8" s="1"/>
  <c r="AH56" i="8"/>
  <c r="AG56" i="8"/>
  <c r="AF56" i="8"/>
  <c r="AE56" i="8"/>
  <c r="AD56" i="8"/>
  <c r="AC56" i="8"/>
  <c r="AL56" i="8" s="1"/>
  <c r="AH55" i="8"/>
  <c r="AG55" i="8"/>
  <c r="AF55" i="8"/>
  <c r="AE55" i="8"/>
  <c r="AD55" i="8"/>
  <c r="AC55" i="8"/>
  <c r="AL55" i="8" s="1"/>
  <c r="AH54" i="8"/>
  <c r="AG54" i="8"/>
  <c r="AF54" i="8"/>
  <c r="AE54" i="8"/>
  <c r="AD54" i="8"/>
  <c r="AC54" i="8"/>
  <c r="AL54" i="8" s="1"/>
  <c r="AH53" i="8"/>
  <c r="AG53" i="8"/>
  <c r="AF53" i="8"/>
  <c r="AE53" i="8"/>
  <c r="AD53" i="8"/>
  <c r="AC53" i="8"/>
  <c r="AH52" i="8"/>
  <c r="AG52" i="8"/>
  <c r="AF52" i="8"/>
  <c r="AE52" i="8"/>
  <c r="AD52" i="8"/>
  <c r="AJ52" i="8" s="1"/>
  <c r="AC52" i="8"/>
  <c r="AL52" i="8" s="1"/>
  <c r="AH51" i="8"/>
  <c r="AG51" i="8"/>
  <c r="AF51" i="8"/>
  <c r="AI51" i="8" s="1"/>
  <c r="AE51" i="8"/>
  <c r="AD51" i="8"/>
  <c r="AC51" i="8"/>
  <c r="AL51" i="8" s="1"/>
  <c r="AJ50" i="8"/>
  <c r="AH50" i="8"/>
  <c r="AG50" i="8"/>
  <c r="AF50" i="8"/>
  <c r="AE50" i="8"/>
  <c r="AK50" i="8" s="1"/>
  <c r="AD50" i="8"/>
  <c r="AC50" i="8"/>
  <c r="AL50" i="8" s="1"/>
  <c r="AH49" i="8"/>
  <c r="AG49" i="8"/>
  <c r="AF49" i="8"/>
  <c r="AE49" i="8"/>
  <c r="AD49" i="8"/>
  <c r="AC49" i="8"/>
  <c r="AH48" i="8"/>
  <c r="AG48" i="8"/>
  <c r="AF48" i="8"/>
  <c r="AE48" i="8"/>
  <c r="AK48" i="8" s="1"/>
  <c r="AD48" i="8"/>
  <c r="AC48" i="8"/>
  <c r="AL48" i="8" s="1"/>
  <c r="AH47" i="8"/>
  <c r="AG47" i="8"/>
  <c r="AF47" i="8"/>
  <c r="AE47" i="8"/>
  <c r="AD47" i="8"/>
  <c r="AC47" i="8"/>
  <c r="AL47" i="8" s="1"/>
  <c r="AH46" i="8"/>
  <c r="AG46" i="8"/>
  <c r="AF46" i="8"/>
  <c r="AE46" i="8"/>
  <c r="AD46" i="8"/>
  <c r="AC46" i="8"/>
  <c r="AI46" i="8" s="1"/>
  <c r="AH45" i="8"/>
  <c r="AG45" i="8"/>
  <c r="AF45" i="8"/>
  <c r="AE45" i="8"/>
  <c r="AD45" i="8"/>
  <c r="AC45" i="8"/>
  <c r="AL45" i="8" s="1"/>
  <c r="AH44" i="8"/>
  <c r="AG44" i="8"/>
  <c r="AF44" i="8"/>
  <c r="AE44" i="8"/>
  <c r="AD44" i="8"/>
  <c r="AJ44" i="8" s="1"/>
  <c r="AC44" i="8"/>
  <c r="AH43" i="8"/>
  <c r="AG43" i="8"/>
  <c r="AF43" i="8"/>
  <c r="AE43" i="8"/>
  <c r="AD43" i="8"/>
  <c r="AC43" i="8"/>
  <c r="AL43" i="8" s="1"/>
  <c r="AH42" i="8"/>
  <c r="AG42" i="8"/>
  <c r="AF42" i="8"/>
  <c r="AE42" i="8"/>
  <c r="AD42" i="8"/>
  <c r="AC42" i="8"/>
  <c r="AL42" i="8" s="1"/>
  <c r="AH41" i="8"/>
  <c r="AG41" i="8"/>
  <c r="AF41" i="8"/>
  <c r="AE41" i="8"/>
  <c r="AD41" i="8"/>
  <c r="AC41" i="8"/>
  <c r="AL41" i="8" s="1"/>
  <c r="AH40" i="8"/>
  <c r="AG40" i="8"/>
  <c r="AF40" i="8"/>
  <c r="AE40" i="8"/>
  <c r="AD40" i="8"/>
  <c r="AC40" i="8"/>
  <c r="AL40" i="8" s="1"/>
  <c r="AH39" i="8"/>
  <c r="AG39" i="8"/>
  <c r="AF39" i="8"/>
  <c r="AE39" i="8"/>
  <c r="AD39" i="8"/>
  <c r="AC39" i="8"/>
  <c r="AH38" i="8"/>
  <c r="AG38" i="8"/>
  <c r="AF38" i="8"/>
  <c r="AE38" i="8"/>
  <c r="AD38" i="8"/>
  <c r="AC38" i="8"/>
  <c r="AL38" i="8" s="1"/>
  <c r="AH37" i="8"/>
  <c r="AG37" i="8"/>
  <c r="AF37" i="8"/>
  <c r="AE37" i="8"/>
  <c r="AD37" i="8"/>
  <c r="AC37" i="8"/>
  <c r="AL37" i="8" s="1"/>
  <c r="AH36" i="8"/>
  <c r="AG36" i="8"/>
  <c r="AF36" i="8"/>
  <c r="AE36" i="8"/>
  <c r="AD36" i="8"/>
  <c r="AC36" i="8"/>
  <c r="AL36" i="8" s="1"/>
  <c r="AH35" i="8"/>
  <c r="AG35" i="8"/>
  <c r="AF35" i="8"/>
  <c r="AE35" i="8"/>
  <c r="AD35" i="8"/>
  <c r="AC35" i="8"/>
  <c r="AL35" i="8" s="1"/>
  <c r="AH34" i="8"/>
  <c r="AG34" i="8"/>
  <c r="AF34" i="8"/>
  <c r="AE34" i="8"/>
  <c r="AD34" i="8"/>
  <c r="AC34" i="8"/>
  <c r="AL34" i="8" s="1"/>
  <c r="AH33" i="8"/>
  <c r="AG33" i="8"/>
  <c r="AF33" i="8"/>
  <c r="AE33" i="8"/>
  <c r="AD33" i="8"/>
  <c r="AC33" i="8"/>
  <c r="AL33" i="8" s="1"/>
  <c r="AH32" i="8"/>
  <c r="AG32" i="8"/>
  <c r="AF32" i="8"/>
  <c r="AE32" i="8"/>
  <c r="AK32" i="8" s="1"/>
  <c r="AD32" i="8"/>
  <c r="AC32" i="8"/>
  <c r="AL32" i="8" s="1"/>
  <c r="AL31" i="8"/>
  <c r="AH31" i="8"/>
  <c r="AG31" i="8"/>
  <c r="AF31" i="8"/>
  <c r="AE31" i="8"/>
  <c r="AD31" i="8"/>
  <c r="AC31" i="8"/>
  <c r="AH30" i="8"/>
  <c r="AG30" i="8"/>
  <c r="AF30" i="8"/>
  <c r="AE30" i="8"/>
  <c r="AD30" i="8"/>
  <c r="AC30" i="8"/>
  <c r="AL30" i="8" s="1"/>
  <c r="AH29" i="8"/>
  <c r="AG29" i="8"/>
  <c r="AF29" i="8"/>
  <c r="AE29" i="8"/>
  <c r="AK29" i="8" s="1"/>
  <c r="AD29" i="8"/>
  <c r="AC29" i="8"/>
  <c r="AL29" i="8" s="1"/>
  <c r="AH28" i="8"/>
  <c r="AG28" i="8"/>
  <c r="AF28" i="8"/>
  <c r="AE28" i="8"/>
  <c r="AD28" i="8"/>
  <c r="AC28" i="8"/>
  <c r="AL28" i="8" s="1"/>
  <c r="AH27" i="8"/>
  <c r="AG27" i="8"/>
  <c r="AF27" i="8"/>
  <c r="AE27" i="8"/>
  <c r="AD27" i="8"/>
  <c r="AC27" i="8"/>
  <c r="AL27" i="8" s="1"/>
  <c r="AH26" i="8"/>
  <c r="AK26" i="8" s="1"/>
  <c r="AG26" i="8"/>
  <c r="AF26" i="8"/>
  <c r="AE26" i="8"/>
  <c r="AD26" i="8"/>
  <c r="AC26" i="8"/>
  <c r="AH25" i="8"/>
  <c r="AG25" i="8"/>
  <c r="AF25" i="8"/>
  <c r="AE25" i="8"/>
  <c r="AD25" i="8"/>
  <c r="AJ25" i="8" s="1"/>
  <c r="AC25" i="8"/>
  <c r="AL25" i="8" s="1"/>
  <c r="AH24" i="8"/>
  <c r="AG24" i="8"/>
  <c r="AF24" i="8"/>
  <c r="AE24" i="8"/>
  <c r="AD24" i="8"/>
  <c r="AC24" i="8"/>
  <c r="AL24" i="8" s="1"/>
  <c r="AH23" i="8"/>
  <c r="AG23" i="8"/>
  <c r="AF23" i="8"/>
  <c r="AE23" i="8"/>
  <c r="AD23" i="8"/>
  <c r="AC23" i="8"/>
  <c r="AL23" i="8" s="1"/>
  <c r="AH22" i="8"/>
  <c r="AG22" i="8"/>
  <c r="AF22" i="8"/>
  <c r="AE22" i="8"/>
  <c r="AD22" i="8"/>
  <c r="AC22" i="8"/>
  <c r="AL22" i="8" s="1"/>
  <c r="AH21" i="8"/>
  <c r="AG21" i="8"/>
  <c r="AF21" i="8"/>
  <c r="AE21" i="8"/>
  <c r="AD21" i="8"/>
  <c r="AC21" i="8"/>
  <c r="AL21" i="8" s="1"/>
  <c r="AH20" i="8"/>
  <c r="AG20" i="8"/>
  <c r="AF20" i="8"/>
  <c r="AE20" i="8"/>
  <c r="AD20" i="8"/>
  <c r="AC20" i="8"/>
  <c r="AL20" i="8" s="1"/>
  <c r="AH19" i="8"/>
  <c r="AG19" i="8"/>
  <c r="AF19" i="8"/>
  <c r="AI19" i="8" s="1"/>
  <c r="AM19" i="8" s="1"/>
  <c r="AE19" i="8"/>
  <c r="AD19" i="8"/>
  <c r="AC19" i="8"/>
  <c r="AL19" i="8" s="1"/>
  <c r="AL18" i="8"/>
  <c r="AH18" i="8"/>
  <c r="AG18" i="8"/>
  <c r="AF18" i="8"/>
  <c r="AE18" i="8"/>
  <c r="AD18" i="8"/>
  <c r="AJ18" i="8" s="1"/>
  <c r="AC18" i="8"/>
  <c r="AH17" i="8"/>
  <c r="AG17" i="8"/>
  <c r="AF17" i="8"/>
  <c r="AE17" i="8"/>
  <c r="AD17" i="8"/>
  <c r="AC17" i="8"/>
  <c r="AH16" i="8"/>
  <c r="AG16" i="8"/>
  <c r="AF16" i="8"/>
  <c r="AE16" i="8"/>
  <c r="AD16" i="8"/>
  <c r="AC16" i="8"/>
  <c r="AL16" i="8" s="1"/>
  <c r="AH15" i="8"/>
  <c r="AG15" i="8"/>
  <c r="AF15" i="8"/>
  <c r="AE15" i="8"/>
  <c r="AD15" i="8"/>
  <c r="AC15" i="8"/>
  <c r="AH14" i="8"/>
  <c r="AK14" i="8" s="1"/>
  <c r="AG14" i="8"/>
  <c r="AF14" i="8"/>
  <c r="AE14" i="8"/>
  <c r="AD14" i="8"/>
  <c r="AC14" i="8"/>
  <c r="AH13" i="8"/>
  <c r="AG13" i="8"/>
  <c r="AF13" i="8"/>
  <c r="AE13" i="8"/>
  <c r="AD13" i="8"/>
  <c r="AC13" i="8"/>
  <c r="AL13" i="8" s="1"/>
  <c r="AH12" i="8"/>
  <c r="AG12" i="8"/>
  <c r="AF12" i="8"/>
  <c r="AE12" i="8"/>
  <c r="AD12" i="8"/>
  <c r="AJ12" i="8" s="1"/>
  <c r="AC12" i="8"/>
  <c r="AL12" i="8" s="1"/>
  <c r="AH11" i="8"/>
  <c r="AG11" i="8"/>
  <c r="AF11" i="8"/>
  <c r="AE11" i="8"/>
  <c r="AD11" i="8"/>
  <c r="AC11" i="8"/>
  <c r="AH10" i="8"/>
  <c r="AG10" i="8"/>
  <c r="AF10" i="8"/>
  <c r="AE10" i="8"/>
  <c r="AD10" i="8"/>
  <c r="AC10" i="8"/>
  <c r="AL10" i="8" s="1"/>
  <c r="AH9" i="8"/>
  <c r="AG9" i="8"/>
  <c r="AF9" i="8"/>
  <c r="AE9" i="8"/>
  <c r="AD9" i="8"/>
  <c r="AC9" i="8"/>
  <c r="AL9" i="8" s="1"/>
  <c r="AH8" i="8"/>
  <c r="AG8" i="8"/>
  <c r="AF8" i="8"/>
  <c r="AE8" i="8"/>
  <c r="AD8" i="8"/>
  <c r="AC8" i="8"/>
  <c r="AL8" i="8" s="1"/>
  <c r="AH7" i="8"/>
  <c r="AG7" i="8"/>
  <c r="AF7" i="8"/>
  <c r="AE7" i="8"/>
  <c r="AD7" i="8"/>
  <c r="AJ7" i="8" s="1"/>
  <c r="AC7" i="8"/>
  <c r="AL7" i="8" s="1"/>
  <c r="AH6" i="8"/>
  <c r="AG6" i="8"/>
  <c r="AF6" i="8"/>
  <c r="AI6" i="8" s="1"/>
  <c r="AE6" i="8"/>
  <c r="AD6" i="8"/>
  <c r="AC6" i="8"/>
  <c r="AL6" i="8" s="1"/>
  <c r="AH5" i="8"/>
  <c r="AG5" i="8"/>
  <c r="AF5" i="8"/>
  <c r="AE5" i="8"/>
  <c r="AD5" i="8"/>
  <c r="AC5" i="8"/>
  <c r="AL5" i="8" s="1"/>
  <c r="AH4" i="8"/>
  <c r="AG4" i="8"/>
  <c r="AF4" i="8"/>
  <c r="AE4" i="8"/>
  <c r="AD4" i="8"/>
  <c r="AJ4" i="8" s="1"/>
  <c r="AC4" i="8"/>
  <c r="AL4" i="8" s="1"/>
  <c r="AH3" i="8"/>
  <c r="AG3" i="8"/>
  <c r="AF3" i="8"/>
  <c r="AE3" i="8"/>
  <c r="AD3" i="8"/>
  <c r="AC3" i="8"/>
  <c r="AL3" i="8" s="1"/>
  <c r="AH2" i="8"/>
  <c r="AK2" i="8" s="1"/>
  <c r="AG2" i="8"/>
  <c r="AF2" i="8"/>
  <c r="AE2" i="8"/>
  <c r="AD2" i="8"/>
  <c r="AJ2" i="8" s="1"/>
  <c r="AC2" i="8"/>
  <c r="AH1400" i="7"/>
  <c r="AG1400" i="7"/>
  <c r="AF1400" i="7"/>
  <c r="AE1400" i="7"/>
  <c r="AK1400" i="7" s="1"/>
  <c r="AD1400" i="7"/>
  <c r="AC1400" i="7"/>
  <c r="AL1400" i="7" s="1"/>
  <c r="AH1399" i="7"/>
  <c r="AG1399" i="7"/>
  <c r="AF1399" i="7"/>
  <c r="AE1399" i="7"/>
  <c r="AK1399" i="7" s="1"/>
  <c r="AD1399" i="7"/>
  <c r="AC1399" i="7"/>
  <c r="AL1399" i="7" s="1"/>
  <c r="AH1398" i="7"/>
  <c r="AG1398" i="7"/>
  <c r="AF1398" i="7"/>
  <c r="AE1398" i="7"/>
  <c r="AK1398" i="7" s="1"/>
  <c r="AD1398" i="7"/>
  <c r="AC1398" i="7"/>
  <c r="AH1397" i="7"/>
  <c r="AG1397" i="7"/>
  <c r="AF1397" i="7"/>
  <c r="AE1397" i="7"/>
  <c r="AK1397" i="7" s="1"/>
  <c r="AD1397" i="7"/>
  <c r="AC1397" i="7"/>
  <c r="AH1396" i="7"/>
  <c r="AG1396" i="7"/>
  <c r="AJ1396" i="7" s="1"/>
  <c r="AF1396" i="7"/>
  <c r="AE1396" i="7"/>
  <c r="AD1396" i="7"/>
  <c r="AC1396" i="7"/>
  <c r="AL1396" i="7" s="1"/>
  <c r="AH1395" i="7"/>
  <c r="AG1395" i="7"/>
  <c r="AF1395" i="7"/>
  <c r="AE1395" i="7"/>
  <c r="AD1395" i="7"/>
  <c r="AC1395" i="7"/>
  <c r="AI1395" i="7" s="1"/>
  <c r="AH1394" i="7"/>
  <c r="AG1394" i="7"/>
  <c r="AF1394" i="7"/>
  <c r="AE1394" i="7"/>
  <c r="AK1394" i="7" s="1"/>
  <c r="AD1394" i="7"/>
  <c r="AC1394" i="7"/>
  <c r="AH1393" i="7"/>
  <c r="AG1393" i="7"/>
  <c r="AJ1393" i="7" s="1"/>
  <c r="AF1393" i="7"/>
  <c r="AE1393" i="7"/>
  <c r="AK1393" i="7" s="1"/>
  <c r="AD1393" i="7"/>
  <c r="AC1393" i="7"/>
  <c r="AL1393" i="7" s="1"/>
  <c r="AH1392" i="7"/>
  <c r="AG1392" i="7"/>
  <c r="AF1392" i="7"/>
  <c r="AE1392" i="7"/>
  <c r="AD1392" i="7"/>
  <c r="AC1392" i="7"/>
  <c r="AL1392" i="7" s="1"/>
  <c r="AH1391" i="7"/>
  <c r="AG1391" i="7"/>
  <c r="AF1391" i="7"/>
  <c r="AE1391" i="7"/>
  <c r="AD1391" i="7"/>
  <c r="AC1391" i="7"/>
  <c r="AH1390" i="7"/>
  <c r="AG1390" i="7"/>
  <c r="AF1390" i="7"/>
  <c r="AE1390" i="7"/>
  <c r="AD1390" i="7"/>
  <c r="AC1390" i="7"/>
  <c r="AH1389" i="7"/>
  <c r="AG1389" i="7"/>
  <c r="AF1389" i="7"/>
  <c r="AE1389" i="7"/>
  <c r="AD1389" i="7"/>
  <c r="AC1389" i="7"/>
  <c r="AL1389" i="7" s="1"/>
  <c r="AH1388" i="7"/>
  <c r="AG1388" i="7"/>
  <c r="AF1388" i="7"/>
  <c r="AE1388" i="7"/>
  <c r="AD1388" i="7"/>
  <c r="AC1388" i="7"/>
  <c r="AI1388" i="7" s="1"/>
  <c r="AH1387" i="7"/>
  <c r="AG1387" i="7"/>
  <c r="AF1387" i="7"/>
  <c r="AE1387" i="7"/>
  <c r="AK1387" i="7" s="1"/>
  <c r="AD1387" i="7"/>
  <c r="AC1387" i="7"/>
  <c r="AI1387" i="7" s="1"/>
  <c r="AH1386" i="7"/>
  <c r="AG1386" i="7"/>
  <c r="AF1386" i="7"/>
  <c r="AE1386" i="7"/>
  <c r="AK1386" i="7" s="1"/>
  <c r="AD1386" i="7"/>
  <c r="AC1386" i="7"/>
  <c r="AI1386" i="7" s="1"/>
  <c r="AH1385" i="7"/>
  <c r="AG1385" i="7"/>
  <c r="AF1385" i="7"/>
  <c r="AE1385" i="7"/>
  <c r="AD1385" i="7"/>
  <c r="AC1385" i="7"/>
  <c r="AL1385" i="7" s="1"/>
  <c r="AH1384" i="7"/>
  <c r="AG1384" i="7"/>
  <c r="AF1384" i="7"/>
  <c r="AE1384" i="7"/>
  <c r="AD1384" i="7"/>
  <c r="AC1384" i="7"/>
  <c r="AL1384" i="7" s="1"/>
  <c r="AH1383" i="7"/>
  <c r="AG1383" i="7"/>
  <c r="AF1383" i="7"/>
  <c r="AE1383" i="7"/>
  <c r="AK1383" i="7" s="1"/>
  <c r="AD1383" i="7"/>
  <c r="AC1383" i="7"/>
  <c r="AH1382" i="7"/>
  <c r="AG1382" i="7"/>
  <c r="AF1382" i="7"/>
  <c r="AE1382" i="7"/>
  <c r="AK1382" i="7" s="1"/>
  <c r="AD1382" i="7"/>
  <c r="AC1382" i="7"/>
  <c r="AH1381" i="7"/>
  <c r="AG1381" i="7"/>
  <c r="AJ1381" i="7" s="1"/>
  <c r="AF1381" i="7"/>
  <c r="AE1381" i="7"/>
  <c r="AD1381" i="7"/>
  <c r="AC1381" i="7"/>
  <c r="AL1381" i="7" s="1"/>
  <c r="AH1380" i="7"/>
  <c r="AG1380" i="7"/>
  <c r="AF1380" i="7"/>
  <c r="AE1380" i="7"/>
  <c r="AD1380" i="7"/>
  <c r="AC1380" i="7"/>
  <c r="AL1380" i="7" s="1"/>
  <c r="AH1379" i="7"/>
  <c r="AG1379" i="7"/>
  <c r="AF1379" i="7"/>
  <c r="AE1379" i="7"/>
  <c r="AD1379" i="7"/>
  <c r="AC1379" i="7"/>
  <c r="AI1379" i="7" s="1"/>
  <c r="AH1378" i="7"/>
  <c r="AG1378" i="7"/>
  <c r="AJ1378" i="7" s="1"/>
  <c r="AF1378" i="7"/>
  <c r="AE1378" i="7"/>
  <c r="AK1378" i="7" s="1"/>
  <c r="AD1378" i="7"/>
  <c r="AC1378" i="7"/>
  <c r="AH1377" i="7"/>
  <c r="AG1377" i="7"/>
  <c r="AF1377" i="7"/>
  <c r="AE1377" i="7"/>
  <c r="AK1377" i="7" s="1"/>
  <c r="AD1377" i="7"/>
  <c r="AC1377" i="7"/>
  <c r="AL1377" i="7" s="1"/>
  <c r="AH1376" i="7"/>
  <c r="AG1376" i="7"/>
  <c r="AF1376" i="7"/>
  <c r="AE1376" i="7"/>
  <c r="AK1376" i="7" s="1"/>
  <c r="AD1376" i="7"/>
  <c r="AC1376" i="7"/>
  <c r="AI1376" i="7" s="1"/>
  <c r="AH1375" i="7"/>
  <c r="AG1375" i="7"/>
  <c r="AF1375" i="7"/>
  <c r="AE1375" i="7"/>
  <c r="AK1375" i="7" s="1"/>
  <c r="AD1375" i="7"/>
  <c r="AC1375" i="7"/>
  <c r="AH1374" i="7"/>
  <c r="AG1374" i="7"/>
  <c r="AF1374" i="7"/>
  <c r="AE1374" i="7"/>
  <c r="AK1374" i="7" s="1"/>
  <c r="AD1374" i="7"/>
  <c r="AC1374" i="7"/>
  <c r="AH1373" i="7"/>
  <c r="AG1373" i="7"/>
  <c r="AF1373" i="7"/>
  <c r="AE1373" i="7"/>
  <c r="AD1373" i="7"/>
  <c r="AC1373" i="7"/>
  <c r="AL1373" i="7" s="1"/>
  <c r="AH1372" i="7"/>
  <c r="AG1372" i="7"/>
  <c r="AF1372" i="7"/>
  <c r="AE1372" i="7"/>
  <c r="AD1372" i="7"/>
  <c r="AC1372" i="7"/>
  <c r="AL1372" i="7" s="1"/>
  <c r="AH1371" i="7"/>
  <c r="AG1371" i="7"/>
  <c r="AF1371" i="7"/>
  <c r="AE1371" i="7"/>
  <c r="AK1371" i="7" s="1"/>
  <c r="AD1371" i="7"/>
  <c r="AC1371" i="7"/>
  <c r="AI1371" i="7" s="1"/>
  <c r="AH1370" i="7"/>
  <c r="AG1370" i="7"/>
  <c r="AF1370" i="7"/>
  <c r="AE1370" i="7"/>
  <c r="AK1370" i="7" s="1"/>
  <c r="AD1370" i="7"/>
  <c r="AC1370" i="7"/>
  <c r="AI1370" i="7" s="1"/>
  <c r="AH1369" i="7"/>
  <c r="AG1369" i="7"/>
  <c r="AF1369" i="7"/>
  <c r="AE1369" i="7"/>
  <c r="AD1369" i="7"/>
  <c r="AC1369" i="7"/>
  <c r="AL1369" i="7" s="1"/>
  <c r="AH1368" i="7"/>
  <c r="AG1368" i="7"/>
  <c r="AF1368" i="7"/>
  <c r="AE1368" i="7"/>
  <c r="AD1368" i="7"/>
  <c r="AC1368" i="7"/>
  <c r="AL1368" i="7" s="1"/>
  <c r="AH1367" i="7"/>
  <c r="AG1367" i="7"/>
  <c r="AF1367" i="7"/>
  <c r="AE1367" i="7"/>
  <c r="AK1367" i="7" s="1"/>
  <c r="AD1367" i="7"/>
  <c r="AC1367" i="7"/>
  <c r="AH1366" i="7"/>
  <c r="AG1366" i="7"/>
  <c r="AF1366" i="7"/>
  <c r="AE1366" i="7"/>
  <c r="AK1366" i="7" s="1"/>
  <c r="AD1366" i="7"/>
  <c r="AC1366" i="7"/>
  <c r="AH1365" i="7"/>
  <c r="AG1365" i="7"/>
  <c r="AJ1365" i="7" s="1"/>
  <c r="AF1365" i="7"/>
  <c r="AE1365" i="7"/>
  <c r="AD1365" i="7"/>
  <c r="AC1365" i="7"/>
  <c r="AL1365" i="7" s="1"/>
  <c r="AH1364" i="7"/>
  <c r="AG1364" i="7"/>
  <c r="AF1364" i="7"/>
  <c r="AE1364" i="7"/>
  <c r="AD1364" i="7"/>
  <c r="AC1364" i="7"/>
  <c r="AL1364" i="7" s="1"/>
  <c r="AH1363" i="7"/>
  <c r="AG1363" i="7"/>
  <c r="AF1363" i="7"/>
  <c r="AE1363" i="7"/>
  <c r="AD1363" i="7"/>
  <c r="AJ1363" i="7" s="1"/>
  <c r="AC1363" i="7"/>
  <c r="AH1362" i="7"/>
  <c r="AG1362" i="7"/>
  <c r="AF1362" i="7"/>
  <c r="AE1362" i="7"/>
  <c r="AD1362" i="7"/>
  <c r="AC1362" i="7"/>
  <c r="AH1361" i="7"/>
  <c r="AG1361" i="7"/>
  <c r="AF1361" i="7"/>
  <c r="AE1361" i="7"/>
  <c r="AD1361" i="7"/>
  <c r="AC1361" i="7"/>
  <c r="AL1361" i="7" s="1"/>
  <c r="AH1360" i="7"/>
  <c r="AG1360" i="7"/>
  <c r="AF1360" i="7"/>
  <c r="AE1360" i="7"/>
  <c r="AD1360" i="7"/>
  <c r="AC1360" i="7"/>
  <c r="AL1360" i="7" s="1"/>
  <c r="AH1359" i="7"/>
  <c r="AG1359" i="7"/>
  <c r="AF1359" i="7"/>
  <c r="AE1359" i="7"/>
  <c r="AD1359" i="7"/>
  <c r="AC1359" i="7"/>
  <c r="AH1358" i="7"/>
  <c r="AG1358" i="7"/>
  <c r="AF1358" i="7"/>
  <c r="AE1358" i="7"/>
  <c r="AD1358" i="7"/>
  <c r="AC1358" i="7"/>
  <c r="AH1357" i="7"/>
  <c r="AG1357" i="7"/>
  <c r="AF1357" i="7"/>
  <c r="AI1357" i="7" s="1"/>
  <c r="AE1357" i="7"/>
  <c r="AD1357" i="7"/>
  <c r="AJ1357" i="7" s="1"/>
  <c r="AC1357" i="7"/>
  <c r="AL1357" i="7" s="1"/>
  <c r="AI1356" i="7"/>
  <c r="AH1356" i="7"/>
  <c r="AG1356" i="7"/>
  <c r="AF1356" i="7"/>
  <c r="AE1356" i="7"/>
  <c r="AD1356" i="7"/>
  <c r="AC1356" i="7"/>
  <c r="AL1356" i="7" s="1"/>
  <c r="AH1355" i="7"/>
  <c r="AG1355" i="7"/>
  <c r="AF1355" i="7"/>
  <c r="AE1355" i="7"/>
  <c r="AK1355" i="7" s="1"/>
  <c r="AD1355" i="7"/>
  <c r="AC1355" i="7"/>
  <c r="AH1354" i="7"/>
  <c r="AG1354" i="7"/>
  <c r="AF1354" i="7"/>
  <c r="AE1354" i="7"/>
  <c r="AK1354" i="7" s="1"/>
  <c r="AD1354" i="7"/>
  <c r="AC1354" i="7"/>
  <c r="AH1353" i="7"/>
  <c r="AG1353" i="7"/>
  <c r="AF1353" i="7"/>
  <c r="AE1353" i="7"/>
  <c r="AD1353" i="7"/>
  <c r="AC1353" i="7"/>
  <c r="AL1353" i="7" s="1"/>
  <c r="AH1352" i="7"/>
  <c r="AG1352" i="7"/>
  <c r="AF1352" i="7"/>
  <c r="AE1352" i="7"/>
  <c r="AD1352" i="7"/>
  <c r="AC1352" i="7"/>
  <c r="AL1352" i="7" s="1"/>
  <c r="AH1351" i="7"/>
  <c r="AG1351" i="7"/>
  <c r="AF1351" i="7"/>
  <c r="AE1351" i="7"/>
  <c r="AD1351" i="7"/>
  <c r="AC1351" i="7"/>
  <c r="AH1350" i="7"/>
  <c r="AG1350" i="7"/>
  <c r="AF1350" i="7"/>
  <c r="AE1350" i="7"/>
  <c r="AD1350" i="7"/>
  <c r="AC1350" i="7"/>
  <c r="AH1349" i="7"/>
  <c r="AG1349" i="7"/>
  <c r="AF1349" i="7"/>
  <c r="AE1349" i="7"/>
  <c r="AD1349" i="7"/>
  <c r="AC1349" i="7"/>
  <c r="AL1349" i="7" s="1"/>
  <c r="AH1348" i="7"/>
  <c r="AG1348" i="7"/>
  <c r="AF1348" i="7"/>
  <c r="AE1348" i="7"/>
  <c r="AD1348" i="7"/>
  <c r="AC1348" i="7"/>
  <c r="AL1348" i="7" s="1"/>
  <c r="AH1347" i="7"/>
  <c r="AG1347" i="7"/>
  <c r="AF1347" i="7"/>
  <c r="AE1347" i="7"/>
  <c r="AD1347" i="7"/>
  <c r="AC1347" i="7"/>
  <c r="AL1347" i="7" s="1"/>
  <c r="AH1346" i="7"/>
  <c r="AG1346" i="7"/>
  <c r="AF1346" i="7"/>
  <c r="AE1346" i="7"/>
  <c r="AD1346" i="7"/>
  <c r="AC1346" i="7"/>
  <c r="AH1345" i="7"/>
  <c r="AG1345" i="7"/>
  <c r="AF1345" i="7"/>
  <c r="AE1345" i="7"/>
  <c r="AD1345" i="7"/>
  <c r="AC1345" i="7"/>
  <c r="AL1345" i="7" s="1"/>
  <c r="AH1344" i="7"/>
  <c r="AG1344" i="7"/>
  <c r="AF1344" i="7"/>
  <c r="AE1344" i="7"/>
  <c r="AD1344" i="7"/>
  <c r="AC1344" i="7"/>
  <c r="AL1344" i="7" s="1"/>
  <c r="AH1343" i="7"/>
  <c r="AG1343" i="7"/>
  <c r="AF1343" i="7"/>
  <c r="AE1343" i="7"/>
  <c r="AD1343" i="7"/>
  <c r="AC1343" i="7"/>
  <c r="AH1342" i="7"/>
  <c r="AG1342" i="7"/>
  <c r="AF1342" i="7"/>
  <c r="AE1342" i="7"/>
  <c r="AD1342" i="7"/>
  <c r="AC1342" i="7"/>
  <c r="AH1341" i="7"/>
  <c r="AG1341" i="7"/>
  <c r="AF1341" i="7"/>
  <c r="AE1341" i="7"/>
  <c r="AD1341" i="7"/>
  <c r="AJ1341" i="7" s="1"/>
  <c r="AC1341" i="7"/>
  <c r="AL1341" i="7" s="1"/>
  <c r="AH1340" i="7"/>
  <c r="AG1340" i="7"/>
  <c r="AF1340" i="7"/>
  <c r="AE1340" i="7"/>
  <c r="AD1340" i="7"/>
  <c r="AJ1340" i="7" s="1"/>
  <c r="AC1340" i="7"/>
  <c r="AL1340" i="7" s="1"/>
  <c r="AL1339" i="7"/>
  <c r="AH1339" i="7"/>
  <c r="AG1339" i="7"/>
  <c r="AF1339" i="7"/>
  <c r="AE1339" i="7"/>
  <c r="AD1339" i="7"/>
  <c r="AC1339" i="7"/>
  <c r="AI1339" i="7" s="1"/>
  <c r="AH1338" i="7"/>
  <c r="AG1338" i="7"/>
  <c r="AF1338" i="7"/>
  <c r="AE1338" i="7"/>
  <c r="AD1338" i="7"/>
  <c r="AC1338" i="7"/>
  <c r="AL1338" i="7" s="1"/>
  <c r="AH1337" i="7"/>
  <c r="AG1337" i="7"/>
  <c r="AF1337" i="7"/>
  <c r="AE1337" i="7"/>
  <c r="AD1337" i="7"/>
  <c r="AC1337" i="7"/>
  <c r="AL1337" i="7" s="1"/>
  <c r="AH1336" i="7"/>
  <c r="AG1336" i="7"/>
  <c r="AF1336" i="7"/>
  <c r="AE1336" i="7"/>
  <c r="AD1336" i="7"/>
  <c r="AC1336" i="7"/>
  <c r="AL1336" i="7" s="1"/>
  <c r="AH1335" i="7"/>
  <c r="AG1335" i="7"/>
  <c r="AF1335" i="7"/>
  <c r="AE1335" i="7"/>
  <c r="AD1335" i="7"/>
  <c r="AC1335" i="7"/>
  <c r="AL1335" i="7" s="1"/>
  <c r="AH1334" i="7"/>
  <c r="AG1334" i="7"/>
  <c r="AF1334" i="7"/>
  <c r="AE1334" i="7"/>
  <c r="AD1334" i="7"/>
  <c r="AC1334" i="7"/>
  <c r="AH1333" i="7"/>
  <c r="AG1333" i="7"/>
  <c r="AF1333" i="7"/>
  <c r="AE1333" i="7"/>
  <c r="AD1333" i="7"/>
  <c r="AC1333" i="7"/>
  <c r="AL1333" i="7" s="1"/>
  <c r="AL1332" i="7"/>
  <c r="AH1332" i="7"/>
  <c r="AG1332" i="7"/>
  <c r="AF1332" i="7"/>
  <c r="AE1332" i="7"/>
  <c r="AD1332" i="7"/>
  <c r="AC1332" i="7"/>
  <c r="AH1331" i="7"/>
  <c r="AG1331" i="7"/>
  <c r="AF1331" i="7"/>
  <c r="AE1331" i="7"/>
  <c r="AD1331" i="7"/>
  <c r="AC1331" i="7"/>
  <c r="AL1331" i="7" s="1"/>
  <c r="AH1330" i="7"/>
  <c r="AG1330" i="7"/>
  <c r="AF1330" i="7"/>
  <c r="AE1330" i="7"/>
  <c r="AD1330" i="7"/>
  <c r="AC1330" i="7"/>
  <c r="AH1329" i="7"/>
  <c r="AG1329" i="7"/>
  <c r="AF1329" i="7"/>
  <c r="AE1329" i="7"/>
  <c r="AD1329" i="7"/>
  <c r="AC1329" i="7"/>
  <c r="AL1329" i="7" s="1"/>
  <c r="AH1328" i="7"/>
  <c r="AG1328" i="7"/>
  <c r="AF1328" i="7"/>
  <c r="AE1328" i="7"/>
  <c r="AD1328" i="7"/>
  <c r="AC1328" i="7"/>
  <c r="AH1327" i="7"/>
  <c r="AG1327" i="7"/>
  <c r="AF1327" i="7"/>
  <c r="AE1327" i="7"/>
  <c r="AD1327" i="7"/>
  <c r="AC1327" i="7"/>
  <c r="AH1326" i="7"/>
  <c r="AG1326" i="7"/>
  <c r="AF1326" i="7"/>
  <c r="AE1326" i="7"/>
  <c r="AD1326" i="7"/>
  <c r="AC1326" i="7"/>
  <c r="AH1325" i="7"/>
  <c r="AG1325" i="7"/>
  <c r="AF1325" i="7"/>
  <c r="AE1325" i="7"/>
  <c r="AD1325" i="7"/>
  <c r="AC1325" i="7"/>
  <c r="AL1325" i="7" s="1"/>
  <c r="AH1324" i="7"/>
  <c r="AG1324" i="7"/>
  <c r="AF1324" i="7"/>
  <c r="AE1324" i="7"/>
  <c r="AD1324" i="7"/>
  <c r="AC1324" i="7"/>
  <c r="AL1324" i="7" s="1"/>
  <c r="AH1323" i="7"/>
  <c r="AG1323" i="7"/>
  <c r="AF1323" i="7"/>
  <c r="AE1323" i="7"/>
  <c r="AD1323" i="7"/>
  <c r="AC1323" i="7"/>
  <c r="AL1323" i="7" s="1"/>
  <c r="AH1322" i="7"/>
  <c r="AG1322" i="7"/>
  <c r="AF1322" i="7"/>
  <c r="AE1322" i="7"/>
  <c r="AD1322" i="7"/>
  <c r="AC1322" i="7"/>
  <c r="AH1321" i="7"/>
  <c r="AG1321" i="7"/>
  <c r="AF1321" i="7"/>
  <c r="AE1321" i="7"/>
  <c r="AD1321" i="7"/>
  <c r="AC1321" i="7"/>
  <c r="AL1321" i="7" s="1"/>
  <c r="AH1320" i="7"/>
  <c r="AG1320" i="7"/>
  <c r="AF1320" i="7"/>
  <c r="AE1320" i="7"/>
  <c r="AD1320" i="7"/>
  <c r="AC1320" i="7"/>
  <c r="AL1320" i="7" s="1"/>
  <c r="AH1319" i="7"/>
  <c r="AG1319" i="7"/>
  <c r="AF1319" i="7"/>
  <c r="AE1319" i="7"/>
  <c r="AD1319" i="7"/>
  <c r="AC1319" i="7"/>
  <c r="AL1319" i="7" s="1"/>
  <c r="AH1318" i="7"/>
  <c r="AG1318" i="7"/>
  <c r="AF1318" i="7"/>
  <c r="AE1318" i="7"/>
  <c r="AD1318" i="7"/>
  <c r="AC1318" i="7"/>
  <c r="AH1317" i="7"/>
  <c r="AG1317" i="7"/>
  <c r="AF1317" i="7"/>
  <c r="AE1317" i="7"/>
  <c r="AD1317" i="7"/>
  <c r="AC1317" i="7"/>
  <c r="AL1317" i="7" s="1"/>
  <c r="AH1316" i="7"/>
  <c r="AG1316" i="7"/>
  <c r="AF1316" i="7"/>
  <c r="AE1316" i="7"/>
  <c r="AD1316" i="7"/>
  <c r="AC1316" i="7"/>
  <c r="AL1316" i="7" s="1"/>
  <c r="AH1315" i="7"/>
  <c r="AG1315" i="7"/>
  <c r="AF1315" i="7"/>
  <c r="AE1315" i="7"/>
  <c r="AD1315" i="7"/>
  <c r="AC1315" i="7"/>
  <c r="AL1315" i="7" s="1"/>
  <c r="AH1314" i="7"/>
  <c r="AG1314" i="7"/>
  <c r="AF1314" i="7"/>
  <c r="AE1314" i="7"/>
  <c r="AD1314" i="7"/>
  <c r="AC1314" i="7"/>
  <c r="AH1313" i="7"/>
  <c r="AG1313" i="7"/>
  <c r="AF1313" i="7"/>
  <c r="AE1313" i="7"/>
  <c r="AD1313" i="7"/>
  <c r="AC1313" i="7"/>
  <c r="AH1312" i="7"/>
  <c r="AG1312" i="7"/>
  <c r="AF1312" i="7"/>
  <c r="AE1312" i="7"/>
  <c r="AD1312" i="7"/>
  <c r="AC1312" i="7"/>
  <c r="AH1311" i="7"/>
  <c r="AG1311" i="7"/>
  <c r="AF1311" i="7"/>
  <c r="AE1311" i="7"/>
  <c r="AD1311" i="7"/>
  <c r="AJ1311" i="7" s="1"/>
  <c r="AC1311" i="7"/>
  <c r="AL1311" i="7" s="1"/>
  <c r="AH1310" i="7"/>
  <c r="AG1310" i="7"/>
  <c r="AF1310" i="7"/>
  <c r="AE1310" i="7"/>
  <c r="AD1310" i="7"/>
  <c r="AC1310" i="7"/>
  <c r="AL1310" i="7" s="1"/>
  <c r="AH1309" i="7"/>
  <c r="AG1309" i="7"/>
  <c r="AJ1309" i="7" s="1"/>
  <c r="AF1309" i="7"/>
  <c r="AE1309" i="7"/>
  <c r="AK1309" i="7" s="1"/>
  <c r="AD1309" i="7"/>
  <c r="AC1309" i="7"/>
  <c r="AL1309" i="7" s="1"/>
  <c r="AH1308" i="7"/>
  <c r="AG1308" i="7"/>
  <c r="AF1308" i="7"/>
  <c r="AE1308" i="7"/>
  <c r="AD1308" i="7"/>
  <c r="AC1308" i="7"/>
  <c r="AL1308" i="7" s="1"/>
  <c r="AH1307" i="7"/>
  <c r="AG1307" i="7"/>
  <c r="AF1307" i="7"/>
  <c r="AE1307" i="7"/>
  <c r="AD1307" i="7"/>
  <c r="AC1307" i="7"/>
  <c r="AL1307" i="7" s="1"/>
  <c r="AH1306" i="7"/>
  <c r="AG1306" i="7"/>
  <c r="AF1306" i="7"/>
  <c r="AE1306" i="7"/>
  <c r="AD1306" i="7"/>
  <c r="AC1306" i="7"/>
  <c r="AL1306" i="7" s="1"/>
  <c r="AH1305" i="7"/>
  <c r="AG1305" i="7"/>
  <c r="AF1305" i="7"/>
  <c r="AE1305" i="7"/>
  <c r="AD1305" i="7"/>
  <c r="AC1305" i="7"/>
  <c r="AL1305" i="7" s="1"/>
  <c r="AH1304" i="7"/>
  <c r="AG1304" i="7"/>
  <c r="AF1304" i="7"/>
  <c r="AE1304" i="7"/>
  <c r="AD1304" i="7"/>
  <c r="AC1304" i="7"/>
  <c r="AH1303" i="7"/>
  <c r="AG1303" i="7"/>
  <c r="AF1303" i="7"/>
  <c r="AE1303" i="7"/>
  <c r="AD1303" i="7"/>
  <c r="AC1303" i="7"/>
  <c r="AH1302" i="7"/>
  <c r="AG1302" i="7"/>
  <c r="AF1302" i="7"/>
  <c r="AE1302" i="7"/>
  <c r="AK1302" i="7" s="1"/>
  <c r="AD1302" i="7"/>
  <c r="AC1302" i="7"/>
  <c r="AL1302" i="7" s="1"/>
  <c r="AH1301" i="7"/>
  <c r="AG1301" i="7"/>
  <c r="AF1301" i="7"/>
  <c r="AE1301" i="7"/>
  <c r="AD1301" i="7"/>
  <c r="AC1301" i="7"/>
  <c r="AH1300" i="7"/>
  <c r="AG1300" i="7"/>
  <c r="AF1300" i="7"/>
  <c r="AE1300" i="7"/>
  <c r="AD1300" i="7"/>
  <c r="AC1300" i="7"/>
  <c r="AH1299" i="7"/>
  <c r="AG1299" i="7"/>
  <c r="AF1299" i="7"/>
  <c r="AE1299" i="7"/>
  <c r="AD1299" i="7"/>
  <c r="AC1299" i="7"/>
  <c r="AH1298" i="7"/>
  <c r="AG1298" i="7"/>
  <c r="AF1298" i="7"/>
  <c r="AE1298" i="7"/>
  <c r="AD1298" i="7"/>
  <c r="AC1298" i="7"/>
  <c r="AL1298" i="7" s="1"/>
  <c r="AH1297" i="7"/>
  <c r="AG1297" i="7"/>
  <c r="AF1297" i="7"/>
  <c r="AE1297" i="7"/>
  <c r="AD1297" i="7"/>
  <c r="AC1297" i="7"/>
  <c r="AH1296" i="7"/>
  <c r="AG1296" i="7"/>
  <c r="AF1296" i="7"/>
  <c r="AE1296" i="7"/>
  <c r="AD1296" i="7"/>
  <c r="AC1296" i="7"/>
  <c r="AH1295" i="7"/>
  <c r="AG1295" i="7"/>
  <c r="AF1295" i="7"/>
  <c r="AE1295" i="7"/>
  <c r="AD1295" i="7"/>
  <c r="AC1295" i="7"/>
  <c r="AH1294" i="7"/>
  <c r="AG1294" i="7"/>
  <c r="AF1294" i="7"/>
  <c r="AE1294" i="7"/>
  <c r="AD1294" i="7"/>
  <c r="AC1294" i="7"/>
  <c r="AH1293" i="7"/>
  <c r="AG1293" i="7"/>
  <c r="AF1293" i="7"/>
  <c r="AE1293" i="7"/>
  <c r="AD1293" i="7"/>
  <c r="AC1293" i="7"/>
  <c r="AL1293" i="7" s="1"/>
  <c r="AH1292" i="7"/>
  <c r="AG1292" i="7"/>
  <c r="AF1292" i="7"/>
  <c r="AE1292" i="7"/>
  <c r="AD1292" i="7"/>
  <c r="AC1292" i="7"/>
  <c r="AH1291" i="7"/>
  <c r="AG1291" i="7"/>
  <c r="AF1291" i="7"/>
  <c r="AE1291" i="7"/>
  <c r="AD1291" i="7"/>
  <c r="AC1291" i="7"/>
  <c r="AH1290" i="7"/>
  <c r="AG1290" i="7"/>
  <c r="AF1290" i="7"/>
  <c r="AE1290" i="7"/>
  <c r="AD1290" i="7"/>
  <c r="AC1290" i="7"/>
  <c r="AH1289" i="7"/>
  <c r="AG1289" i="7"/>
  <c r="AF1289" i="7"/>
  <c r="AE1289" i="7"/>
  <c r="AD1289" i="7"/>
  <c r="AC1289" i="7"/>
  <c r="AL1289" i="7" s="1"/>
  <c r="AH1288" i="7"/>
  <c r="AG1288" i="7"/>
  <c r="AF1288" i="7"/>
  <c r="AE1288" i="7"/>
  <c r="AD1288" i="7"/>
  <c r="AC1288" i="7"/>
  <c r="AL1288" i="7" s="1"/>
  <c r="AH1287" i="7"/>
  <c r="AG1287" i="7"/>
  <c r="AF1287" i="7"/>
  <c r="AE1287" i="7"/>
  <c r="AD1287" i="7"/>
  <c r="AC1287" i="7"/>
  <c r="AH1286" i="7"/>
  <c r="AG1286" i="7"/>
  <c r="AF1286" i="7"/>
  <c r="AE1286" i="7"/>
  <c r="AD1286" i="7"/>
  <c r="AC1286" i="7"/>
  <c r="AL1286" i="7" s="1"/>
  <c r="AH1285" i="7"/>
  <c r="AG1285" i="7"/>
  <c r="AF1285" i="7"/>
  <c r="AE1285" i="7"/>
  <c r="AD1285" i="7"/>
  <c r="AC1285" i="7"/>
  <c r="AL1285" i="7" s="1"/>
  <c r="AH1284" i="7"/>
  <c r="AG1284" i="7"/>
  <c r="AF1284" i="7"/>
  <c r="AE1284" i="7"/>
  <c r="AD1284" i="7"/>
  <c r="AC1284" i="7"/>
  <c r="AH1283" i="7"/>
  <c r="AG1283" i="7"/>
  <c r="AJ1283" i="7" s="1"/>
  <c r="AF1283" i="7"/>
  <c r="AE1283" i="7"/>
  <c r="AK1283" i="7" s="1"/>
  <c r="AD1283" i="7"/>
  <c r="AC1283" i="7"/>
  <c r="AH1282" i="7"/>
  <c r="AG1282" i="7"/>
  <c r="AJ1282" i="7" s="1"/>
  <c r="AF1282" i="7"/>
  <c r="AE1282" i="7"/>
  <c r="AK1282" i="7" s="1"/>
  <c r="AD1282" i="7"/>
  <c r="AC1282" i="7"/>
  <c r="AL1282" i="7" s="1"/>
  <c r="AH1281" i="7"/>
  <c r="AG1281" i="7"/>
  <c r="AF1281" i="7"/>
  <c r="AE1281" i="7"/>
  <c r="AD1281" i="7"/>
  <c r="AC1281" i="7"/>
  <c r="AL1281" i="7" s="1"/>
  <c r="AH1280" i="7"/>
  <c r="AG1280" i="7"/>
  <c r="AF1280" i="7"/>
  <c r="AE1280" i="7"/>
  <c r="AD1280" i="7"/>
  <c r="AC1280" i="7"/>
  <c r="AH1279" i="7"/>
  <c r="AG1279" i="7"/>
  <c r="AF1279" i="7"/>
  <c r="AE1279" i="7"/>
  <c r="AD1279" i="7"/>
  <c r="AC1279" i="7"/>
  <c r="AL1279" i="7" s="1"/>
  <c r="AH1278" i="7"/>
  <c r="AG1278" i="7"/>
  <c r="AF1278" i="7"/>
  <c r="AE1278" i="7"/>
  <c r="AD1278" i="7"/>
  <c r="AC1278" i="7"/>
  <c r="AL1278" i="7" s="1"/>
  <c r="AH1277" i="7"/>
  <c r="AG1277" i="7"/>
  <c r="AF1277" i="7"/>
  <c r="AE1277" i="7"/>
  <c r="AD1277" i="7"/>
  <c r="AC1277" i="7"/>
  <c r="AL1277" i="7" s="1"/>
  <c r="AH1276" i="7"/>
  <c r="AG1276" i="7"/>
  <c r="AF1276" i="7"/>
  <c r="AE1276" i="7"/>
  <c r="AD1276" i="7"/>
  <c r="AC1276" i="7"/>
  <c r="AL1276" i="7" s="1"/>
  <c r="AH1275" i="7"/>
  <c r="AG1275" i="7"/>
  <c r="AF1275" i="7"/>
  <c r="AE1275" i="7"/>
  <c r="AD1275" i="7"/>
  <c r="AC1275" i="7"/>
  <c r="AL1275" i="7" s="1"/>
  <c r="AH1274" i="7"/>
  <c r="AG1274" i="7"/>
  <c r="AF1274" i="7"/>
  <c r="AE1274" i="7"/>
  <c r="AD1274" i="7"/>
  <c r="AC1274" i="7"/>
  <c r="AH1273" i="7"/>
  <c r="AG1273" i="7"/>
  <c r="AF1273" i="7"/>
  <c r="AE1273" i="7"/>
  <c r="AD1273" i="7"/>
  <c r="AC1273" i="7"/>
  <c r="AL1273" i="7" s="1"/>
  <c r="AH1272" i="7"/>
  <c r="AG1272" i="7"/>
  <c r="AF1272" i="7"/>
  <c r="AE1272" i="7"/>
  <c r="AD1272" i="7"/>
  <c r="AC1272" i="7"/>
  <c r="AL1272" i="7" s="1"/>
  <c r="AH1271" i="7"/>
  <c r="AG1271" i="7"/>
  <c r="AF1271" i="7"/>
  <c r="AE1271" i="7"/>
  <c r="AD1271" i="7"/>
  <c r="AC1271" i="7"/>
  <c r="AH1270" i="7"/>
  <c r="AG1270" i="7"/>
  <c r="AF1270" i="7"/>
  <c r="AE1270" i="7"/>
  <c r="AD1270" i="7"/>
  <c r="AC1270" i="7"/>
  <c r="AL1270" i="7" s="1"/>
  <c r="AH1269" i="7"/>
  <c r="AG1269" i="7"/>
  <c r="AF1269" i="7"/>
  <c r="AE1269" i="7"/>
  <c r="AD1269" i="7"/>
  <c r="AC1269" i="7"/>
  <c r="AH1268" i="7"/>
  <c r="AG1268" i="7"/>
  <c r="AF1268" i="7"/>
  <c r="AE1268" i="7"/>
  <c r="AD1268" i="7"/>
  <c r="AC1268" i="7"/>
  <c r="AL1268" i="7" s="1"/>
  <c r="AH1267" i="7"/>
  <c r="AG1267" i="7"/>
  <c r="AF1267" i="7"/>
  <c r="AE1267" i="7"/>
  <c r="AD1267" i="7"/>
  <c r="AC1267" i="7"/>
  <c r="AH1266" i="7"/>
  <c r="AG1266" i="7"/>
  <c r="AF1266" i="7"/>
  <c r="AE1266" i="7"/>
  <c r="AD1266" i="7"/>
  <c r="AC1266" i="7"/>
  <c r="AL1266" i="7" s="1"/>
  <c r="AH1265" i="7"/>
  <c r="AG1265" i="7"/>
  <c r="AF1265" i="7"/>
  <c r="AE1265" i="7"/>
  <c r="AD1265" i="7"/>
  <c r="AC1265" i="7"/>
  <c r="AL1265" i="7" s="1"/>
  <c r="AH1264" i="7"/>
  <c r="AG1264" i="7"/>
  <c r="AF1264" i="7"/>
  <c r="AE1264" i="7"/>
  <c r="AD1264" i="7"/>
  <c r="AC1264" i="7"/>
  <c r="AH1263" i="7"/>
  <c r="AG1263" i="7"/>
  <c r="AF1263" i="7"/>
  <c r="AI1263" i="7" s="1"/>
  <c r="AE1263" i="7"/>
  <c r="AD1263" i="7"/>
  <c r="AC1263" i="7"/>
  <c r="AL1263" i="7" s="1"/>
  <c r="AH1262" i="7"/>
  <c r="AG1262" i="7"/>
  <c r="AF1262" i="7"/>
  <c r="AE1262" i="7"/>
  <c r="AD1262" i="7"/>
  <c r="AC1262" i="7"/>
  <c r="AH1261" i="7"/>
  <c r="AG1261" i="7"/>
  <c r="AF1261" i="7"/>
  <c r="AE1261" i="7"/>
  <c r="AD1261" i="7"/>
  <c r="AC1261" i="7"/>
  <c r="AH1260" i="7"/>
  <c r="AG1260" i="7"/>
  <c r="AF1260" i="7"/>
  <c r="AE1260" i="7"/>
  <c r="AD1260" i="7"/>
  <c r="AC1260" i="7"/>
  <c r="AL1260" i="7" s="1"/>
  <c r="AH1259" i="7"/>
  <c r="AG1259" i="7"/>
  <c r="AF1259" i="7"/>
  <c r="AE1259" i="7"/>
  <c r="AD1259" i="7"/>
  <c r="AC1259" i="7"/>
  <c r="AL1259" i="7" s="1"/>
  <c r="AH1258" i="7"/>
  <c r="AG1258" i="7"/>
  <c r="AF1258" i="7"/>
  <c r="AE1258" i="7"/>
  <c r="AD1258" i="7"/>
  <c r="AC1258" i="7"/>
  <c r="AL1258" i="7" s="1"/>
  <c r="AH1257" i="7"/>
  <c r="AG1257" i="7"/>
  <c r="AF1257" i="7"/>
  <c r="AE1257" i="7"/>
  <c r="AD1257" i="7"/>
  <c r="AC1257" i="7"/>
  <c r="AH1256" i="7"/>
  <c r="AG1256" i="7"/>
  <c r="AF1256" i="7"/>
  <c r="AE1256" i="7"/>
  <c r="AD1256" i="7"/>
  <c r="AC1256" i="7"/>
  <c r="AL1256" i="7" s="1"/>
  <c r="AH1255" i="7"/>
  <c r="AG1255" i="7"/>
  <c r="AF1255" i="7"/>
  <c r="AE1255" i="7"/>
  <c r="AD1255" i="7"/>
  <c r="AC1255" i="7"/>
  <c r="AL1255" i="7" s="1"/>
  <c r="AH1254" i="7"/>
  <c r="AG1254" i="7"/>
  <c r="AF1254" i="7"/>
  <c r="AE1254" i="7"/>
  <c r="AD1254" i="7"/>
  <c r="AC1254" i="7"/>
  <c r="AH1253" i="7"/>
  <c r="AG1253" i="7"/>
  <c r="AF1253" i="7"/>
  <c r="AE1253" i="7"/>
  <c r="AD1253" i="7"/>
  <c r="AC1253" i="7"/>
  <c r="AH1252" i="7"/>
  <c r="AG1252" i="7"/>
  <c r="AF1252" i="7"/>
  <c r="AE1252" i="7"/>
  <c r="AD1252" i="7"/>
  <c r="AC1252" i="7"/>
  <c r="AL1252" i="7" s="1"/>
  <c r="AH1251" i="7"/>
  <c r="AG1251" i="7"/>
  <c r="AF1251" i="7"/>
  <c r="AE1251" i="7"/>
  <c r="AD1251" i="7"/>
  <c r="AC1251" i="7"/>
  <c r="AL1251" i="7" s="1"/>
  <c r="AH1250" i="7"/>
  <c r="AG1250" i="7"/>
  <c r="AF1250" i="7"/>
  <c r="AE1250" i="7"/>
  <c r="AD1250" i="7"/>
  <c r="AC1250" i="7"/>
  <c r="AH1249" i="7"/>
  <c r="AG1249" i="7"/>
  <c r="AF1249" i="7"/>
  <c r="AI1249" i="7" s="1"/>
  <c r="AE1249" i="7"/>
  <c r="AD1249" i="7"/>
  <c r="AJ1249" i="7" s="1"/>
  <c r="AC1249" i="7"/>
  <c r="AL1249" i="7" s="1"/>
  <c r="AH1248" i="7"/>
  <c r="AG1248" i="7"/>
  <c r="AF1248" i="7"/>
  <c r="AE1248" i="7"/>
  <c r="AD1248" i="7"/>
  <c r="AC1248" i="7"/>
  <c r="AH1247" i="7"/>
  <c r="AG1247" i="7"/>
  <c r="AF1247" i="7"/>
  <c r="AE1247" i="7"/>
  <c r="AD1247" i="7"/>
  <c r="AC1247" i="7"/>
  <c r="AH1246" i="7"/>
  <c r="AG1246" i="7"/>
  <c r="AF1246" i="7"/>
  <c r="AE1246" i="7"/>
  <c r="AD1246" i="7"/>
  <c r="AC1246" i="7"/>
  <c r="AL1246" i="7" s="1"/>
  <c r="AH1245" i="7"/>
  <c r="AG1245" i="7"/>
  <c r="AF1245" i="7"/>
  <c r="AE1245" i="7"/>
  <c r="AD1245" i="7"/>
  <c r="AC1245" i="7"/>
  <c r="AL1245" i="7" s="1"/>
  <c r="AH1244" i="7"/>
  <c r="AG1244" i="7"/>
  <c r="AF1244" i="7"/>
  <c r="AE1244" i="7"/>
  <c r="AD1244" i="7"/>
  <c r="AC1244" i="7"/>
  <c r="AH1243" i="7"/>
  <c r="AG1243" i="7"/>
  <c r="AF1243" i="7"/>
  <c r="AE1243" i="7"/>
  <c r="AD1243" i="7"/>
  <c r="AC1243" i="7"/>
  <c r="AH1242" i="7"/>
  <c r="AG1242" i="7"/>
  <c r="AF1242" i="7"/>
  <c r="AE1242" i="7"/>
  <c r="AD1242" i="7"/>
  <c r="AC1242" i="7"/>
  <c r="AL1242" i="7" s="1"/>
  <c r="AH1241" i="7"/>
  <c r="AG1241" i="7"/>
  <c r="AF1241" i="7"/>
  <c r="AE1241" i="7"/>
  <c r="AD1241" i="7"/>
  <c r="AC1241" i="7"/>
  <c r="AH1240" i="7"/>
  <c r="AG1240" i="7"/>
  <c r="AF1240" i="7"/>
  <c r="AE1240" i="7"/>
  <c r="AD1240" i="7"/>
  <c r="AC1240" i="7"/>
  <c r="AL1240" i="7" s="1"/>
  <c r="AH1239" i="7"/>
  <c r="AG1239" i="7"/>
  <c r="AF1239" i="7"/>
  <c r="AE1239" i="7"/>
  <c r="AD1239" i="7"/>
  <c r="AC1239" i="7"/>
  <c r="AL1239" i="7" s="1"/>
  <c r="AH1238" i="7"/>
  <c r="AG1238" i="7"/>
  <c r="AF1238" i="7"/>
  <c r="AE1238" i="7"/>
  <c r="AD1238" i="7"/>
  <c r="AC1238" i="7"/>
  <c r="AH1237" i="7"/>
  <c r="AG1237" i="7"/>
  <c r="AF1237" i="7"/>
  <c r="AE1237" i="7"/>
  <c r="AD1237" i="7"/>
  <c r="AC1237" i="7"/>
  <c r="AL1237" i="7" s="1"/>
  <c r="AH1236" i="7"/>
  <c r="AG1236" i="7"/>
  <c r="AF1236" i="7"/>
  <c r="AE1236" i="7"/>
  <c r="AD1236" i="7"/>
  <c r="AC1236" i="7"/>
  <c r="AH1235" i="7"/>
  <c r="AG1235" i="7"/>
  <c r="AF1235" i="7"/>
  <c r="AE1235" i="7"/>
  <c r="AD1235" i="7"/>
  <c r="AC1235" i="7"/>
  <c r="AL1235" i="7" s="1"/>
  <c r="AH1234" i="7"/>
  <c r="AG1234" i="7"/>
  <c r="AF1234" i="7"/>
  <c r="AE1234" i="7"/>
  <c r="AD1234" i="7"/>
  <c r="AC1234" i="7"/>
  <c r="AL1234" i="7" s="1"/>
  <c r="AH1233" i="7"/>
  <c r="AG1233" i="7"/>
  <c r="AF1233" i="7"/>
  <c r="AE1233" i="7"/>
  <c r="AD1233" i="7"/>
  <c r="AC1233" i="7"/>
  <c r="AL1233" i="7" s="1"/>
  <c r="AH1232" i="7"/>
  <c r="AG1232" i="7"/>
  <c r="AF1232" i="7"/>
  <c r="AE1232" i="7"/>
  <c r="AD1232" i="7"/>
  <c r="AC1232" i="7"/>
  <c r="AL1232" i="7" s="1"/>
  <c r="AH1231" i="7"/>
  <c r="AG1231" i="7"/>
  <c r="AF1231" i="7"/>
  <c r="AE1231" i="7"/>
  <c r="AD1231" i="7"/>
  <c r="AC1231" i="7"/>
  <c r="AH1230" i="7"/>
  <c r="AG1230" i="7"/>
  <c r="AF1230" i="7"/>
  <c r="AE1230" i="7"/>
  <c r="AD1230" i="7"/>
  <c r="AC1230" i="7"/>
  <c r="AH1229" i="7"/>
  <c r="AG1229" i="7"/>
  <c r="AF1229" i="7"/>
  <c r="AE1229" i="7"/>
  <c r="AD1229" i="7"/>
  <c r="AC1229" i="7"/>
  <c r="AL1229" i="7" s="1"/>
  <c r="AH1228" i="7"/>
  <c r="AG1228" i="7"/>
  <c r="AF1228" i="7"/>
  <c r="AE1228" i="7"/>
  <c r="AD1228" i="7"/>
  <c r="AC1228" i="7"/>
  <c r="AH1227" i="7"/>
  <c r="AG1227" i="7"/>
  <c r="AF1227" i="7"/>
  <c r="AE1227" i="7"/>
  <c r="AD1227" i="7"/>
  <c r="AC1227" i="7"/>
  <c r="AL1227" i="7" s="1"/>
  <c r="AH1226" i="7"/>
  <c r="AG1226" i="7"/>
  <c r="AF1226" i="7"/>
  <c r="AE1226" i="7"/>
  <c r="AD1226" i="7"/>
  <c r="AC1226" i="7"/>
  <c r="AL1226" i="7" s="1"/>
  <c r="AH1225" i="7"/>
  <c r="AG1225" i="7"/>
  <c r="AF1225" i="7"/>
  <c r="AE1225" i="7"/>
  <c r="AD1225" i="7"/>
  <c r="AJ1225" i="7" s="1"/>
  <c r="AC1225" i="7"/>
  <c r="AL1225" i="7" s="1"/>
  <c r="AH1224" i="7"/>
  <c r="AG1224" i="7"/>
  <c r="AF1224" i="7"/>
  <c r="AE1224" i="7"/>
  <c r="AD1224" i="7"/>
  <c r="AC1224" i="7"/>
  <c r="AH1223" i="7"/>
  <c r="AG1223" i="7"/>
  <c r="AF1223" i="7"/>
  <c r="AE1223" i="7"/>
  <c r="AD1223" i="7"/>
  <c r="AC1223" i="7"/>
  <c r="AL1223" i="7" s="1"/>
  <c r="AH1222" i="7"/>
  <c r="AG1222" i="7"/>
  <c r="AF1222" i="7"/>
  <c r="AE1222" i="7"/>
  <c r="AD1222" i="7"/>
  <c r="AC1222" i="7"/>
  <c r="AH1221" i="7"/>
  <c r="AG1221" i="7"/>
  <c r="AF1221" i="7"/>
  <c r="AE1221" i="7"/>
  <c r="AD1221" i="7"/>
  <c r="AC1221" i="7"/>
  <c r="AH1220" i="7"/>
  <c r="AG1220" i="7"/>
  <c r="AF1220" i="7"/>
  <c r="AE1220" i="7"/>
  <c r="AD1220" i="7"/>
  <c r="AC1220" i="7"/>
  <c r="AH1219" i="7"/>
  <c r="AG1219" i="7"/>
  <c r="AF1219" i="7"/>
  <c r="AE1219" i="7"/>
  <c r="AD1219" i="7"/>
  <c r="AJ1219" i="7" s="1"/>
  <c r="AC1219" i="7"/>
  <c r="AL1219" i="7" s="1"/>
  <c r="AH1218" i="7"/>
  <c r="AG1218" i="7"/>
  <c r="AF1218" i="7"/>
  <c r="AE1218" i="7"/>
  <c r="AD1218" i="7"/>
  <c r="AC1218" i="7"/>
  <c r="AH1217" i="7"/>
  <c r="AG1217" i="7"/>
  <c r="AF1217" i="7"/>
  <c r="AE1217" i="7"/>
  <c r="AD1217" i="7"/>
  <c r="AC1217" i="7"/>
  <c r="AH1216" i="7"/>
  <c r="AG1216" i="7"/>
  <c r="AF1216" i="7"/>
  <c r="AE1216" i="7"/>
  <c r="AD1216" i="7"/>
  <c r="AC1216" i="7"/>
  <c r="AH1215" i="7"/>
  <c r="AG1215" i="7"/>
  <c r="AF1215" i="7"/>
  <c r="AE1215" i="7"/>
  <c r="AD1215" i="7"/>
  <c r="AC1215" i="7"/>
  <c r="AH1214" i="7"/>
  <c r="AG1214" i="7"/>
  <c r="AF1214" i="7"/>
  <c r="AE1214" i="7"/>
  <c r="AD1214" i="7"/>
  <c r="AC1214" i="7"/>
  <c r="AL1214" i="7" s="1"/>
  <c r="AH1213" i="7"/>
  <c r="AG1213" i="7"/>
  <c r="AF1213" i="7"/>
  <c r="AE1213" i="7"/>
  <c r="AD1213" i="7"/>
  <c r="AC1213" i="7"/>
  <c r="AH1212" i="7"/>
  <c r="AG1212" i="7"/>
  <c r="AF1212" i="7"/>
  <c r="AE1212" i="7"/>
  <c r="AD1212" i="7"/>
  <c r="AC1212" i="7"/>
  <c r="AH1211" i="7"/>
  <c r="AG1211" i="7"/>
  <c r="AF1211" i="7"/>
  <c r="AE1211" i="7"/>
  <c r="AD1211" i="7"/>
  <c r="AC1211" i="7"/>
  <c r="AL1211" i="7" s="1"/>
  <c r="AH1210" i="7"/>
  <c r="AG1210" i="7"/>
  <c r="AF1210" i="7"/>
  <c r="AE1210" i="7"/>
  <c r="AD1210" i="7"/>
  <c r="AC1210" i="7"/>
  <c r="AH1209" i="7"/>
  <c r="AG1209" i="7"/>
  <c r="AF1209" i="7"/>
  <c r="AE1209" i="7"/>
  <c r="AD1209" i="7"/>
  <c r="AC1209" i="7"/>
  <c r="AH1208" i="7"/>
  <c r="AG1208" i="7"/>
  <c r="AF1208" i="7"/>
  <c r="AE1208" i="7"/>
  <c r="AD1208" i="7"/>
  <c r="AC1208" i="7"/>
  <c r="AH1207" i="7"/>
  <c r="AG1207" i="7"/>
  <c r="AF1207" i="7"/>
  <c r="AE1207" i="7"/>
  <c r="AD1207" i="7"/>
  <c r="AC1207" i="7"/>
  <c r="AH1206" i="7"/>
  <c r="AK1206" i="7" s="1"/>
  <c r="AG1206" i="7"/>
  <c r="AF1206" i="7"/>
  <c r="AE1206" i="7"/>
  <c r="AD1206" i="7"/>
  <c r="AC1206" i="7"/>
  <c r="AH1205" i="7"/>
  <c r="AG1205" i="7"/>
  <c r="AF1205" i="7"/>
  <c r="AE1205" i="7"/>
  <c r="AD1205" i="7"/>
  <c r="AC1205" i="7"/>
  <c r="AL1205" i="7" s="1"/>
  <c r="AH1204" i="7"/>
  <c r="AG1204" i="7"/>
  <c r="AF1204" i="7"/>
  <c r="AI1204" i="7" s="1"/>
  <c r="AE1204" i="7"/>
  <c r="AD1204" i="7"/>
  <c r="AC1204" i="7"/>
  <c r="AL1204" i="7" s="1"/>
  <c r="AH1203" i="7"/>
  <c r="AG1203" i="7"/>
  <c r="AF1203" i="7"/>
  <c r="AE1203" i="7"/>
  <c r="AD1203" i="7"/>
  <c r="AC1203" i="7"/>
  <c r="AL1203" i="7" s="1"/>
  <c r="AH1202" i="7"/>
  <c r="AG1202" i="7"/>
  <c r="AF1202" i="7"/>
  <c r="AE1202" i="7"/>
  <c r="AD1202" i="7"/>
  <c r="AJ1202" i="7" s="1"/>
  <c r="AC1202" i="7"/>
  <c r="AH1201" i="7"/>
  <c r="AG1201" i="7"/>
  <c r="AF1201" i="7"/>
  <c r="AE1201" i="7"/>
  <c r="AD1201" i="7"/>
  <c r="AC1201" i="7"/>
  <c r="AH1200" i="7"/>
  <c r="AG1200" i="7"/>
  <c r="AF1200" i="7"/>
  <c r="AE1200" i="7"/>
  <c r="AD1200" i="7"/>
  <c r="AC1200" i="7"/>
  <c r="AH1199" i="7"/>
  <c r="AG1199" i="7"/>
  <c r="AF1199" i="7"/>
  <c r="AE1199" i="7"/>
  <c r="AD1199" i="7"/>
  <c r="AC1199" i="7"/>
  <c r="AL1199" i="7" s="1"/>
  <c r="AH1198" i="7"/>
  <c r="AG1198" i="7"/>
  <c r="AF1198" i="7"/>
  <c r="AE1198" i="7"/>
  <c r="AD1198" i="7"/>
  <c r="AJ1198" i="7" s="1"/>
  <c r="AC1198" i="7"/>
  <c r="AL1198" i="7" s="1"/>
  <c r="AH1197" i="7"/>
  <c r="AG1197" i="7"/>
  <c r="AF1197" i="7"/>
  <c r="AI1197" i="7" s="1"/>
  <c r="AE1197" i="7"/>
  <c r="AD1197" i="7"/>
  <c r="AC1197" i="7"/>
  <c r="AL1197" i="7" s="1"/>
  <c r="AH1196" i="7"/>
  <c r="AG1196" i="7"/>
  <c r="AF1196" i="7"/>
  <c r="AE1196" i="7"/>
  <c r="AD1196" i="7"/>
  <c r="AC1196" i="7"/>
  <c r="AL1196" i="7" s="1"/>
  <c r="AI1195" i="7"/>
  <c r="AM1195" i="7" s="1"/>
  <c r="AH1195" i="7"/>
  <c r="AG1195" i="7"/>
  <c r="AF1195" i="7"/>
  <c r="AE1195" i="7"/>
  <c r="AD1195" i="7"/>
  <c r="AC1195" i="7"/>
  <c r="AL1195" i="7" s="1"/>
  <c r="AH1194" i="7"/>
  <c r="AG1194" i="7"/>
  <c r="AF1194" i="7"/>
  <c r="AE1194" i="7"/>
  <c r="AD1194" i="7"/>
  <c r="AC1194" i="7"/>
  <c r="AL1194" i="7" s="1"/>
  <c r="AH1193" i="7"/>
  <c r="AG1193" i="7"/>
  <c r="AF1193" i="7"/>
  <c r="AE1193" i="7"/>
  <c r="AD1193" i="7"/>
  <c r="AC1193" i="7"/>
  <c r="AH1192" i="7"/>
  <c r="AG1192" i="7"/>
  <c r="AF1192" i="7"/>
  <c r="AE1192" i="7"/>
  <c r="AD1192" i="7"/>
  <c r="AC1192" i="7"/>
  <c r="AH1191" i="7"/>
  <c r="AG1191" i="7"/>
  <c r="AF1191" i="7"/>
  <c r="AE1191" i="7"/>
  <c r="AK1191" i="7" s="1"/>
  <c r="AD1191" i="7"/>
  <c r="AC1191" i="7"/>
  <c r="AL1191" i="7" s="1"/>
  <c r="AH1190" i="7"/>
  <c r="AG1190" i="7"/>
  <c r="AF1190" i="7"/>
  <c r="AE1190" i="7"/>
  <c r="AD1190" i="7"/>
  <c r="AC1190" i="7"/>
  <c r="AL1190" i="7" s="1"/>
  <c r="AH1189" i="7"/>
  <c r="AG1189" i="7"/>
  <c r="AF1189" i="7"/>
  <c r="AE1189" i="7"/>
  <c r="AD1189" i="7"/>
  <c r="AC1189" i="7"/>
  <c r="AL1189" i="7" s="1"/>
  <c r="AH1188" i="7"/>
  <c r="AG1188" i="7"/>
  <c r="AF1188" i="7"/>
  <c r="AE1188" i="7"/>
  <c r="AD1188" i="7"/>
  <c r="AC1188" i="7"/>
  <c r="AH1187" i="7"/>
  <c r="AG1187" i="7"/>
  <c r="AF1187" i="7"/>
  <c r="AE1187" i="7"/>
  <c r="AD1187" i="7"/>
  <c r="AC1187" i="7"/>
  <c r="AL1187" i="7" s="1"/>
  <c r="AH1186" i="7"/>
  <c r="AG1186" i="7"/>
  <c r="AF1186" i="7"/>
  <c r="AE1186" i="7"/>
  <c r="AD1186" i="7"/>
  <c r="AC1186" i="7"/>
  <c r="AL1186" i="7" s="1"/>
  <c r="AH1185" i="7"/>
  <c r="AG1185" i="7"/>
  <c r="AF1185" i="7"/>
  <c r="AE1185" i="7"/>
  <c r="AD1185" i="7"/>
  <c r="AC1185" i="7"/>
  <c r="AL1185" i="7" s="1"/>
  <c r="AH1184" i="7"/>
  <c r="AG1184" i="7"/>
  <c r="AF1184" i="7"/>
  <c r="AE1184" i="7"/>
  <c r="AD1184" i="7"/>
  <c r="AC1184" i="7"/>
  <c r="AH1183" i="7"/>
  <c r="AG1183" i="7"/>
  <c r="AF1183" i="7"/>
  <c r="AE1183" i="7"/>
  <c r="AK1183" i="7" s="1"/>
  <c r="AD1183" i="7"/>
  <c r="AC1183" i="7"/>
  <c r="AL1183" i="7" s="1"/>
  <c r="AH1182" i="7"/>
  <c r="AG1182" i="7"/>
  <c r="AF1182" i="7"/>
  <c r="AE1182" i="7"/>
  <c r="AD1182" i="7"/>
  <c r="AC1182" i="7"/>
  <c r="AL1182" i="7" s="1"/>
  <c r="AH1181" i="7"/>
  <c r="AG1181" i="7"/>
  <c r="AF1181" i="7"/>
  <c r="AE1181" i="7"/>
  <c r="AD1181" i="7"/>
  <c r="AC1181" i="7"/>
  <c r="AL1181" i="7" s="1"/>
  <c r="AH1180" i="7"/>
  <c r="AG1180" i="7"/>
  <c r="AF1180" i="7"/>
  <c r="AE1180" i="7"/>
  <c r="AD1180" i="7"/>
  <c r="AC1180" i="7"/>
  <c r="AH1179" i="7"/>
  <c r="AG1179" i="7"/>
  <c r="AF1179" i="7"/>
  <c r="AE1179" i="7"/>
  <c r="AD1179" i="7"/>
  <c r="AC1179" i="7"/>
  <c r="AH1178" i="7"/>
  <c r="AG1178" i="7"/>
  <c r="AF1178" i="7"/>
  <c r="AE1178" i="7"/>
  <c r="AD1178" i="7"/>
  <c r="AC1178" i="7"/>
  <c r="AH1177" i="7"/>
  <c r="AG1177" i="7"/>
  <c r="AF1177" i="7"/>
  <c r="AE1177" i="7"/>
  <c r="AD1177" i="7"/>
  <c r="AC1177" i="7"/>
  <c r="AH1176" i="7"/>
  <c r="AG1176" i="7"/>
  <c r="AF1176" i="7"/>
  <c r="AE1176" i="7"/>
  <c r="AD1176" i="7"/>
  <c r="AC1176" i="7"/>
  <c r="AL1176" i="7" s="1"/>
  <c r="AH1175" i="7"/>
  <c r="AG1175" i="7"/>
  <c r="AF1175" i="7"/>
  <c r="AE1175" i="7"/>
  <c r="AD1175" i="7"/>
  <c r="AC1175" i="7"/>
  <c r="AH1174" i="7"/>
  <c r="AG1174" i="7"/>
  <c r="AF1174" i="7"/>
  <c r="AE1174" i="7"/>
  <c r="AD1174" i="7"/>
  <c r="AC1174" i="7"/>
  <c r="AL1174" i="7" s="1"/>
  <c r="AH1173" i="7"/>
  <c r="AG1173" i="7"/>
  <c r="AF1173" i="7"/>
  <c r="AE1173" i="7"/>
  <c r="AD1173" i="7"/>
  <c r="AC1173" i="7"/>
  <c r="AH1172" i="7"/>
  <c r="AG1172" i="7"/>
  <c r="AF1172" i="7"/>
  <c r="AE1172" i="7"/>
  <c r="AD1172" i="7"/>
  <c r="AC1172" i="7"/>
  <c r="AH1171" i="7"/>
  <c r="AG1171" i="7"/>
  <c r="AJ1171" i="7" s="1"/>
  <c r="AF1171" i="7"/>
  <c r="AE1171" i="7"/>
  <c r="AD1171" i="7"/>
  <c r="AC1171" i="7"/>
  <c r="AH1170" i="7"/>
  <c r="AG1170" i="7"/>
  <c r="AF1170" i="7"/>
  <c r="AE1170" i="7"/>
  <c r="AD1170" i="7"/>
  <c r="AC1170" i="7"/>
  <c r="AL1170" i="7" s="1"/>
  <c r="AH1169" i="7"/>
  <c r="AK1169" i="7" s="1"/>
  <c r="AG1169" i="7"/>
  <c r="AF1169" i="7"/>
  <c r="AE1169" i="7"/>
  <c r="AD1169" i="7"/>
  <c r="AC1169" i="7"/>
  <c r="AH1168" i="7"/>
  <c r="AG1168" i="7"/>
  <c r="AF1168" i="7"/>
  <c r="AE1168" i="7"/>
  <c r="AD1168" i="7"/>
  <c r="AC1168" i="7"/>
  <c r="AH1167" i="7"/>
  <c r="AG1167" i="7"/>
  <c r="AF1167" i="7"/>
  <c r="AE1167" i="7"/>
  <c r="AD1167" i="7"/>
  <c r="AC1167" i="7"/>
  <c r="AL1167" i="7" s="1"/>
  <c r="AH1166" i="7"/>
  <c r="AG1166" i="7"/>
  <c r="AF1166" i="7"/>
  <c r="AE1166" i="7"/>
  <c r="AD1166" i="7"/>
  <c r="AC1166" i="7"/>
  <c r="AL1166" i="7" s="1"/>
  <c r="AH1165" i="7"/>
  <c r="AG1165" i="7"/>
  <c r="AF1165" i="7"/>
  <c r="AE1165" i="7"/>
  <c r="AD1165" i="7"/>
  <c r="AC1165" i="7"/>
  <c r="AH1164" i="7"/>
  <c r="AG1164" i="7"/>
  <c r="AF1164" i="7"/>
  <c r="AE1164" i="7"/>
  <c r="AD1164" i="7"/>
  <c r="AC1164" i="7"/>
  <c r="AL1164" i="7" s="1"/>
  <c r="AH1163" i="7"/>
  <c r="AG1163" i="7"/>
  <c r="AF1163" i="7"/>
  <c r="AE1163" i="7"/>
  <c r="AD1163" i="7"/>
  <c r="AC1163" i="7"/>
  <c r="AH1162" i="7"/>
  <c r="AG1162" i="7"/>
  <c r="AF1162" i="7"/>
  <c r="AE1162" i="7"/>
  <c r="AD1162" i="7"/>
  <c r="AC1162" i="7"/>
  <c r="AL1162" i="7" s="1"/>
  <c r="AH1161" i="7"/>
  <c r="AG1161" i="7"/>
  <c r="AF1161" i="7"/>
  <c r="AE1161" i="7"/>
  <c r="AD1161" i="7"/>
  <c r="AC1161" i="7"/>
  <c r="AL1160" i="7"/>
  <c r="AH1160" i="7"/>
  <c r="AG1160" i="7"/>
  <c r="AF1160" i="7"/>
  <c r="AE1160" i="7"/>
  <c r="AD1160" i="7"/>
  <c r="AC1160" i="7"/>
  <c r="AH1159" i="7"/>
  <c r="AG1159" i="7"/>
  <c r="AF1159" i="7"/>
  <c r="AE1159" i="7"/>
  <c r="AD1159" i="7"/>
  <c r="AC1159" i="7"/>
  <c r="AH1158" i="7"/>
  <c r="AG1158" i="7"/>
  <c r="AF1158" i="7"/>
  <c r="AE1158" i="7"/>
  <c r="AD1158" i="7"/>
  <c r="AC1158" i="7"/>
  <c r="AH1157" i="7"/>
  <c r="AG1157" i="7"/>
  <c r="AF1157" i="7"/>
  <c r="AE1157" i="7"/>
  <c r="AD1157" i="7"/>
  <c r="AC1157" i="7"/>
  <c r="AH1156" i="7"/>
  <c r="AG1156" i="7"/>
  <c r="AF1156" i="7"/>
  <c r="AE1156" i="7"/>
  <c r="AD1156" i="7"/>
  <c r="AC1156" i="7"/>
  <c r="AL1156" i="7" s="1"/>
  <c r="AH1155" i="7"/>
  <c r="AG1155" i="7"/>
  <c r="AF1155" i="7"/>
  <c r="AE1155" i="7"/>
  <c r="AD1155" i="7"/>
  <c r="AC1155" i="7"/>
  <c r="AL1155" i="7" s="1"/>
  <c r="AH1154" i="7"/>
  <c r="AG1154" i="7"/>
  <c r="AF1154" i="7"/>
  <c r="AE1154" i="7"/>
  <c r="AD1154" i="7"/>
  <c r="AC1154" i="7"/>
  <c r="AH1153" i="7"/>
  <c r="AG1153" i="7"/>
  <c r="AF1153" i="7"/>
  <c r="AE1153" i="7"/>
  <c r="AD1153" i="7"/>
  <c r="AC1153" i="7"/>
  <c r="AH1152" i="7"/>
  <c r="AG1152" i="7"/>
  <c r="AF1152" i="7"/>
  <c r="AE1152" i="7"/>
  <c r="AD1152" i="7"/>
  <c r="AC1152" i="7"/>
  <c r="AL1152" i="7" s="1"/>
  <c r="AH1151" i="7"/>
  <c r="AG1151" i="7"/>
  <c r="AF1151" i="7"/>
  <c r="AE1151" i="7"/>
  <c r="AD1151" i="7"/>
  <c r="AC1151" i="7"/>
  <c r="AL1151" i="7" s="1"/>
  <c r="AH1150" i="7"/>
  <c r="AG1150" i="7"/>
  <c r="AF1150" i="7"/>
  <c r="AE1150" i="7"/>
  <c r="AD1150" i="7"/>
  <c r="AC1150" i="7"/>
  <c r="AL1150" i="7" s="1"/>
  <c r="AH1149" i="7"/>
  <c r="AG1149" i="7"/>
  <c r="AF1149" i="7"/>
  <c r="AE1149" i="7"/>
  <c r="AD1149" i="7"/>
  <c r="AC1149" i="7"/>
  <c r="AL1149" i="7" s="1"/>
  <c r="AH1148" i="7"/>
  <c r="AG1148" i="7"/>
  <c r="AF1148" i="7"/>
  <c r="AE1148" i="7"/>
  <c r="AD1148" i="7"/>
  <c r="AC1148" i="7"/>
  <c r="AH1147" i="7"/>
  <c r="AG1147" i="7"/>
  <c r="AF1147" i="7"/>
  <c r="AE1147" i="7"/>
  <c r="AD1147" i="7"/>
  <c r="AC1147" i="7"/>
  <c r="AL1146" i="7"/>
  <c r="AH1146" i="7"/>
  <c r="AG1146" i="7"/>
  <c r="AF1146" i="7"/>
  <c r="AE1146" i="7"/>
  <c r="AD1146" i="7"/>
  <c r="AC1146" i="7"/>
  <c r="AH1145" i="7"/>
  <c r="AG1145" i="7"/>
  <c r="AF1145" i="7"/>
  <c r="AE1145" i="7"/>
  <c r="AD1145" i="7"/>
  <c r="AC1145" i="7"/>
  <c r="AH1144" i="7"/>
  <c r="AG1144" i="7"/>
  <c r="AF1144" i="7"/>
  <c r="AE1144" i="7"/>
  <c r="AD1144" i="7"/>
  <c r="AC1144" i="7"/>
  <c r="AL1144" i="7" s="1"/>
  <c r="AH1143" i="7"/>
  <c r="AG1143" i="7"/>
  <c r="AF1143" i="7"/>
  <c r="AE1143" i="7"/>
  <c r="AD1143" i="7"/>
  <c r="AC1143" i="7"/>
  <c r="AH1142" i="7"/>
  <c r="AG1142" i="7"/>
  <c r="AF1142" i="7"/>
  <c r="AE1142" i="7"/>
  <c r="AD1142" i="7"/>
  <c r="AC1142" i="7"/>
  <c r="AH1141" i="7"/>
  <c r="AG1141" i="7"/>
  <c r="AF1141" i="7"/>
  <c r="AI1141" i="7" s="1"/>
  <c r="AE1141" i="7"/>
  <c r="AD1141" i="7"/>
  <c r="AC1141" i="7"/>
  <c r="AL1141" i="7" s="1"/>
  <c r="AH1140" i="7"/>
  <c r="AG1140" i="7"/>
  <c r="AF1140" i="7"/>
  <c r="AE1140" i="7"/>
  <c r="AD1140" i="7"/>
  <c r="AC1140" i="7"/>
  <c r="AL1140" i="7" s="1"/>
  <c r="AH1139" i="7"/>
  <c r="AG1139" i="7"/>
  <c r="AF1139" i="7"/>
  <c r="AE1139" i="7"/>
  <c r="AD1139" i="7"/>
  <c r="AJ1139" i="7" s="1"/>
  <c r="AC1139" i="7"/>
  <c r="AH1138" i="7"/>
  <c r="AG1138" i="7"/>
  <c r="AF1138" i="7"/>
  <c r="AE1138" i="7"/>
  <c r="AD1138" i="7"/>
  <c r="AC1138" i="7"/>
  <c r="AH1137" i="7"/>
  <c r="AK1137" i="7" s="1"/>
  <c r="AG1137" i="7"/>
  <c r="AF1137" i="7"/>
  <c r="AE1137" i="7"/>
  <c r="AD1137" i="7"/>
  <c r="AC1137" i="7"/>
  <c r="AH1136" i="7"/>
  <c r="AG1136" i="7"/>
  <c r="AF1136" i="7"/>
  <c r="AE1136" i="7"/>
  <c r="AD1136" i="7"/>
  <c r="AC1136" i="7"/>
  <c r="AH1135" i="7"/>
  <c r="AG1135" i="7"/>
  <c r="AF1135" i="7"/>
  <c r="AE1135" i="7"/>
  <c r="AD1135" i="7"/>
  <c r="AC1135" i="7"/>
  <c r="AL1135" i="7" s="1"/>
  <c r="AH1134" i="7"/>
  <c r="AK1134" i="7" s="1"/>
  <c r="AG1134" i="7"/>
  <c r="AF1134" i="7"/>
  <c r="AE1134" i="7"/>
  <c r="AD1134" i="7"/>
  <c r="AC1134" i="7"/>
  <c r="AH1133" i="7"/>
  <c r="AG1133" i="7"/>
  <c r="AF1133" i="7"/>
  <c r="AE1133" i="7"/>
  <c r="AD1133" i="7"/>
  <c r="AC1133" i="7"/>
  <c r="AL1133" i="7" s="1"/>
  <c r="AH1132" i="7"/>
  <c r="AG1132" i="7"/>
  <c r="AF1132" i="7"/>
  <c r="AE1132" i="7"/>
  <c r="AD1132" i="7"/>
  <c r="AC1132" i="7"/>
  <c r="AH1131" i="7"/>
  <c r="AG1131" i="7"/>
  <c r="AF1131" i="7"/>
  <c r="AE1131" i="7"/>
  <c r="AD1131" i="7"/>
  <c r="AC1131" i="7"/>
  <c r="AH1130" i="7"/>
  <c r="AG1130" i="7"/>
  <c r="AF1130" i="7"/>
  <c r="AE1130" i="7"/>
  <c r="AD1130" i="7"/>
  <c r="AC1130" i="7"/>
  <c r="AH1129" i="7"/>
  <c r="AG1129" i="7"/>
  <c r="AF1129" i="7"/>
  <c r="AE1129" i="7"/>
  <c r="AD1129" i="7"/>
  <c r="AC1129" i="7"/>
  <c r="AL1129" i="7" s="1"/>
  <c r="AH1128" i="7"/>
  <c r="AG1128" i="7"/>
  <c r="AF1128" i="7"/>
  <c r="AE1128" i="7"/>
  <c r="AD1128" i="7"/>
  <c r="AJ1128" i="7" s="1"/>
  <c r="AC1128" i="7"/>
  <c r="AH1127" i="7"/>
  <c r="AG1127" i="7"/>
  <c r="AF1127" i="7"/>
  <c r="AE1127" i="7"/>
  <c r="AD1127" i="7"/>
  <c r="AC1127" i="7"/>
  <c r="AH1126" i="7"/>
  <c r="AG1126" i="7"/>
  <c r="AF1126" i="7"/>
  <c r="AE1126" i="7"/>
  <c r="AD1126" i="7"/>
  <c r="AC1126" i="7"/>
  <c r="AH1125" i="7"/>
  <c r="AG1125" i="7"/>
  <c r="AF1125" i="7"/>
  <c r="AE1125" i="7"/>
  <c r="AD1125" i="7"/>
  <c r="AC1125" i="7"/>
  <c r="AH1124" i="7"/>
  <c r="AG1124" i="7"/>
  <c r="AF1124" i="7"/>
  <c r="AE1124" i="7"/>
  <c r="AD1124" i="7"/>
  <c r="AC1124" i="7"/>
  <c r="AH1123" i="7"/>
  <c r="AG1123" i="7"/>
  <c r="AF1123" i="7"/>
  <c r="AE1123" i="7"/>
  <c r="AD1123" i="7"/>
  <c r="AC1123" i="7"/>
  <c r="AH1122" i="7"/>
  <c r="AG1122" i="7"/>
  <c r="AF1122" i="7"/>
  <c r="AE1122" i="7"/>
  <c r="AD1122" i="7"/>
  <c r="AJ1122" i="7" s="1"/>
  <c r="AC1122" i="7"/>
  <c r="AL1122" i="7" s="1"/>
  <c r="AH1121" i="7"/>
  <c r="AG1121" i="7"/>
  <c r="AF1121" i="7"/>
  <c r="AE1121" i="7"/>
  <c r="AD1121" i="7"/>
  <c r="AC1121" i="7"/>
  <c r="AL1121" i="7" s="1"/>
  <c r="AH1120" i="7"/>
  <c r="AG1120" i="7"/>
  <c r="AF1120" i="7"/>
  <c r="AE1120" i="7"/>
  <c r="AD1120" i="7"/>
  <c r="AJ1120" i="7" s="1"/>
  <c r="AC1120" i="7"/>
  <c r="AL1120" i="7" s="1"/>
  <c r="AH1119" i="7"/>
  <c r="AG1119" i="7"/>
  <c r="AF1119" i="7"/>
  <c r="AE1119" i="7"/>
  <c r="AD1119" i="7"/>
  <c r="AC1119" i="7"/>
  <c r="AL1119" i="7" s="1"/>
  <c r="AH1118" i="7"/>
  <c r="AG1118" i="7"/>
  <c r="AF1118" i="7"/>
  <c r="AE1118" i="7"/>
  <c r="AD1118" i="7"/>
  <c r="AC1118" i="7"/>
  <c r="AL1118" i="7" s="1"/>
  <c r="AH1117" i="7"/>
  <c r="AG1117" i="7"/>
  <c r="AF1117" i="7"/>
  <c r="AE1117" i="7"/>
  <c r="AD1117" i="7"/>
  <c r="AC1117" i="7"/>
  <c r="AH1116" i="7"/>
  <c r="AG1116" i="7"/>
  <c r="AF1116" i="7"/>
  <c r="AE1116" i="7"/>
  <c r="AD1116" i="7"/>
  <c r="AC1116" i="7"/>
  <c r="AL1116" i="7" s="1"/>
  <c r="AJ1115" i="7"/>
  <c r="AH1115" i="7"/>
  <c r="AG1115" i="7"/>
  <c r="AF1115" i="7"/>
  <c r="AE1115" i="7"/>
  <c r="AD1115" i="7"/>
  <c r="AC1115" i="7"/>
  <c r="AL1115" i="7" s="1"/>
  <c r="AH1114" i="7"/>
  <c r="AG1114" i="7"/>
  <c r="AF1114" i="7"/>
  <c r="AE1114" i="7"/>
  <c r="AD1114" i="7"/>
  <c r="AC1114" i="7"/>
  <c r="AL1114" i="7" s="1"/>
  <c r="AH1113" i="7"/>
  <c r="AG1113" i="7"/>
  <c r="AF1113" i="7"/>
  <c r="AE1113" i="7"/>
  <c r="AD1113" i="7"/>
  <c r="AC1113" i="7"/>
  <c r="AL1113" i="7" s="1"/>
  <c r="AH1112" i="7"/>
  <c r="AG1112" i="7"/>
  <c r="AF1112" i="7"/>
  <c r="AE1112" i="7"/>
  <c r="AD1112" i="7"/>
  <c r="AC1112" i="7"/>
  <c r="AH1111" i="7"/>
  <c r="AG1111" i="7"/>
  <c r="AF1111" i="7"/>
  <c r="AE1111" i="7"/>
  <c r="AD1111" i="7"/>
  <c r="AC1111" i="7"/>
  <c r="AL1111" i="7" s="1"/>
  <c r="AH1110" i="7"/>
  <c r="AG1110" i="7"/>
  <c r="AF1110" i="7"/>
  <c r="AE1110" i="7"/>
  <c r="AD1110" i="7"/>
  <c r="AC1110" i="7"/>
  <c r="AH1109" i="7"/>
  <c r="AG1109" i="7"/>
  <c r="AF1109" i="7"/>
  <c r="AE1109" i="7"/>
  <c r="AD1109" i="7"/>
  <c r="AC1109" i="7"/>
  <c r="AL1109" i="7" s="1"/>
  <c r="AH1108" i="7"/>
  <c r="AG1108" i="7"/>
  <c r="AF1108" i="7"/>
  <c r="AE1108" i="7"/>
  <c r="AD1108" i="7"/>
  <c r="AC1108" i="7"/>
  <c r="AH1107" i="7"/>
  <c r="AG1107" i="7"/>
  <c r="AF1107" i="7"/>
  <c r="AE1107" i="7"/>
  <c r="AD1107" i="7"/>
  <c r="AC1107" i="7"/>
  <c r="AL1107" i="7" s="1"/>
  <c r="AH1106" i="7"/>
  <c r="AG1106" i="7"/>
  <c r="AF1106" i="7"/>
  <c r="AE1106" i="7"/>
  <c r="AD1106" i="7"/>
  <c r="AC1106" i="7"/>
  <c r="AH1105" i="7"/>
  <c r="AG1105" i="7"/>
  <c r="AF1105" i="7"/>
  <c r="AE1105" i="7"/>
  <c r="AD1105" i="7"/>
  <c r="AC1105" i="7"/>
  <c r="AL1105" i="7" s="1"/>
  <c r="AH1104" i="7"/>
  <c r="AG1104" i="7"/>
  <c r="AF1104" i="7"/>
  <c r="AE1104" i="7"/>
  <c r="AD1104" i="7"/>
  <c r="AC1104" i="7"/>
  <c r="AH1103" i="7"/>
  <c r="AG1103" i="7"/>
  <c r="AF1103" i="7"/>
  <c r="AE1103" i="7"/>
  <c r="AD1103" i="7"/>
  <c r="AC1103" i="7"/>
  <c r="AH1102" i="7"/>
  <c r="AG1102" i="7"/>
  <c r="AF1102" i="7"/>
  <c r="AE1102" i="7"/>
  <c r="AD1102" i="7"/>
  <c r="AC1102" i="7"/>
  <c r="AL1102" i="7" s="1"/>
  <c r="AH1101" i="7"/>
  <c r="AG1101" i="7"/>
  <c r="AF1101" i="7"/>
  <c r="AE1101" i="7"/>
  <c r="AD1101" i="7"/>
  <c r="AC1101" i="7"/>
  <c r="AH1100" i="7"/>
  <c r="AG1100" i="7"/>
  <c r="AF1100" i="7"/>
  <c r="AE1100" i="7"/>
  <c r="AD1100" i="7"/>
  <c r="AC1100" i="7"/>
  <c r="AH1099" i="7"/>
  <c r="AG1099" i="7"/>
  <c r="AF1099" i="7"/>
  <c r="AE1099" i="7"/>
  <c r="AD1099" i="7"/>
  <c r="AC1099" i="7"/>
  <c r="AH1098" i="7"/>
  <c r="AG1098" i="7"/>
  <c r="AJ1098" i="7" s="1"/>
  <c r="AF1098" i="7"/>
  <c r="AE1098" i="7"/>
  <c r="AK1098" i="7" s="1"/>
  <c r="AD1098" i="7"/>
  <c r="AC1098" i="7"/>
  <c r="AL1098" i="7" s="1"/>
  <c r="AH1097" i="7"/>
  <c r="AG1097" i="7"/>
  <c r="AF1097" i="7"/>
  <c r="AE1097" i="7"/>
  <c r="AD1097" i="7"/>
  <c r="AC1097" i="7"/>
  <c r="AL1097" i="7" s="1"/>
  <c r="AH1096" i="7"/>
  <c r="AG1096" i="7"/>
  <c r="AF1096" i="7"/>
  <c r="AE1096" i="7"/>
  <c r="AD1096" i="7"/>
  <c r="AC1096" i="7"/>
  <c r="AL1096" i="7" s="1"/>
  <c r="AH1095" i="7"/>
  <c r="AG1095" i="7"/>
  <c r="AF1095" i="7"/>
  <c r="AE1095" i="7"/>
  <c r="AD1095" i="7"/>
  <c r="AC1095" i="7"/>
  <c r="AH1094" i="7"/>
  <c r="AG1094" i="7"/>
  <c r="AF1094" i="7"/>
  <c r="AE1094" i="7"/>
  <c r="AD1094" i="7"/>
  <c r="AC1094" i="7"/>
  <c r="AH1093" i="7"/>
  <c r="AG1093" i="7"/>
  <c r="AF1093" i="7"/>
  <c r="AE1093" i="7"/>
  <c r="AD1093" i="7"/>
  <c r="AC1093" i="7"/>
  <c r="AH1092" i="7"/>
  <c r="AG1092" i="7"/>
  <c r="AF1092" i="7"/>
  <c r="AE1092" i="7"/>
  <c r="AD1092" i="7"/>
  <c r="AC1092" i="7"/>
  <c r="AL1092" i="7" s="1"/>
  <c r="AH1091" i="7"/>
  <c r="AG1091" i="7"/>
  <c r="AF1091" i="7"/>
  <c r="AE1091" i="7"/>
  <c r="AD1091" i="7"/>
  <c r="AC1091" i="7"/>
  <c r="AL1091" i="7" s="1"/>
  <c r="AH1090" i="7"/>
  <c r="AG1090" i="7"/>
  <c r="AF1090" i="7"/>
  <c r="AE1090" i="7"/>
  <c r="AD1090" i="7"/>
  <c r="AC1090" i="7"/>
  <c r="AH1089" i="7"/>
  <c r="AG1089" i="7"/>
  <c r="AF1089" i="7"/>
  <c r="AE1089" i="7"/>
  <c r="AD1089" i="7"/>
  <c r="AC1089" i="7"/>
  <c r="AL1089" i="7" s="1"/>
  <c r="AH1088" i="7"/>
  <c r="AG1088" i="7"/>
  <c r="AF1088" i="7"/>
  <c r="AE1088" i="7"/>
  <c r="AD1088" i="7"/>
  <c r="AC1088" i="7"/>
  <c r="AH1087" i="7"/>
  <c r="AG1087" i="7"/>
  <c r="AF1087" i="7"/>
  <c r="AE1087" i="7"/>
  <c r="AD1087" i="7"/>
  <c r="AC1087" i="7"/>
  <c r="AH1086" i="7"/>
  <c r="AG1086" i="7"/>
  <c r="AF1086" i="7"/>
  <c r="AE1086" i="7"/>
  <c r="AD1086" i="7"/>
  <c r="AC1086" i="7"/>
  <c r="AH1085" i="7"/>
  <c r="AG1085" i="7"/>
  <c r="AF1085" i="7"/>
  <c r="AE1085" i="7"/>
  <c r="AK1085" i="7" s="1"/>
  <c r="AD1085" i="7"/>
  <c r="AJ1085" i="7" s="1"/>
  <c r="AC1085" i="7"/>
  <c r="AL1085" i="7" s="1"/>
  <c r="AH1084" i="7"/>
  <c r="AG1084" i="7"/>
  <c r="AF1084" i="7"/>
  <c r="AE1084" i="7"/>
  <c r="AD1084" i="7"/>
  <c r="AC1084" i="7"/>
  <c r="AL1084" i="7" s="1"/>
  <c r="AH1083" i="7"/>
  <c r="AG1083" i="7"/>
  <c r="AF1083" i="7"/>
  <c r="AE1083" i="7"/>
  <c r="AD1083" i="7"/>
  <c r="AC1083" i="7"/>
  <c r="AL1083" i="7" s="1"/>
  <c r="AH1082" i="7"/>
  <c r="AG1082" i="7"/>
  <c r="AF1082" i="7"/>
  <c r="AE1082" i="7"/>
  <c r="AD1082" i="7"/>
  <c r="AC1082" i="7"/>
  <c r="AH1081" i="7"/>
  <c r="AG1081" i="7"/>
  <c r="AF1081" i="7"/>
  <c r="AE1081" i="7"/>
  <c r="AK1081" i="7" s="1"/>
  <c r="AD1081" i="7"/>
  <c r="AC1081" i="7"/>
  <c r="AL1081" i="7" s="1"/>
  <c r="AH1080" i="7"/>
  <c r="AG1080" i="7"/>
  <c r="AF1080" i="7"/>
  <c r="AE1080" i="7"/>
  <c r="AD1080" i="7"/>
  <c r="AC1080" i="7"/>
  <c r="AH1079" i="7"/>
  <c r="AG1079" i="7"/>
  <c r="AF1079" i="7"/>
  <c r="AE1079" i="7"/>
  <c r="AD1079" i="7"/>
  <c r="AC1079" i="7"/>
  <c r="AL1079" i="7" s="1"/>
  <c r="AH1078" i="7"/>
  <c r="AG1078" i="7"/>
  <c r="AF1078" i="7"/>
  <c r="AE1078" i="7"/>
  <c r="AD1078" i="7"/>
  <c r="AC1078" i="7"/>
  <c r="AH1077" i="7"/>
  <c r="AG1077" i="7"/>
  <c r="AF1077" i="7"/>
  <c r="AE1077" i="7"/>
  <c r="AD1077" i="7"/>
  <c r="AC1077" i="7"/>
  <c r="AL1077" i="7" s="1"/>
  <c r="AH1076" i="7"/>
  <c r="AG1076" i="7"/>
  <c r="AF1076" i="7"/>
  <c r="AE1076" i="7"/>
  <c r="AD1076" i="7"/>
  <c r="AC1076" i="7"/>
  <c r="AL1076" i="7" s="1"/>
  <c r="AH1075" i="7"/>
  <c r="AG1075" i="7"/>
  <c r="AF1075" i="7"/>
  <c r="AE1075" i="7"/>
  <c r="AD1075" i="7"/>
  <c r="AC1075" i="7"/>
  <c r="AH1074" i="7"/>
  <c r="AG1074" i="7"/>
  <c r="AF1074" i="7"/>
  <c r="AE1074" i="7"/>
  <c r="AD1074" i="7"/>
  <c r="AC1074" i="7"/>
  <c r="AH1073" i="7"/>
  <c r="AG1073" i="7"/>
  <c r="AF1073" i="7"/>
  <c r="AE1073" i="7"/>
  <c r="AK1073" i="7" s="1"/>
  <c r="AD1073" i="7"/>
  <c r="AC1073" i="7"/>
  <c r="AL1073" i="7" s="1"/>
  <c r="AH1072" i="7"/>
  <c r="AG1072" i="7"/>
  <c r="AF1072" i="7"/>
  <c r="AE1072" i="7"/>
  <c r="AD1072" i="7"/>
  <c r="AC1072" i="7"/>
  <c r="AL1072" i="7" s="1"/>
  <c r="AH1071" i="7"/>
  <c r="AG1071" i="7"/>
  <c r="AF1071" i="7"/>
  <c r="AE1071" i="7"/>
  <c r="AD1071" i="7"/>
  <c r="AC1071" i="7"/>
  <c r="AL1071" i="7" s="1"/>
  <c r="AH1070" i="7"/>
  <c r="AG1070" i="7"/>
  <c r="AF1070" i="7"/>
  <c r="AE1070" i="7"/>
  <c r="AD1070" i="7"/>
  <c r="AC1070" i="7"/>
  <c r="AH1069" i="7"/>
  <c r="AG1069" i="7"/>
  <c r="AF1069" i="7"/>
  <c r="AE1069" i="7"/>
  <c r="AD1069" i="7"/>
  <c r="AC1069" i="7"/>
  <c r="AH1068" i="7"/>
  <c r="AG1068" i="7"/>
  <c r="AF1068" i="7"/>
  <c r="AE1068" i="7"/>
  <c r="AD1068" i="7"/>
  <c r="AC1068" i="7"/>
  <c r="AH1067" i="7"/>
  <c r="AG1067" i="7"/>
  <c r="AF1067" i="7"/>
  <c r="AE1067" i="7"/>
  <c r="AK1067" i="7" s="1"/>
  <c r="AD1067" i="7"/>
  <c r="AC1067" i="7"/>
  <c r="AH1066" i="7"/>
  <c r="AG1066" i="7"/>
  <c r="AF1066" i="7"/>
  <c r="AE1066" i="7"/>
  <c r="AD1066" i="7"/>
  <c r="AC1066" i="7"/>
  <c r="AL1066" i="7" s="1"/>
  <c r="AH1065" i="7"/>
  <c r="AG1065" i="7"/>
  <c r="AF1065" i="7"/>
  <c r="AE1065" i="7"/>
  <c r="AD1065" i="7"/>
  <c r="AC1065" i="7"/>
  <c r="AL1065" i="7" s="1"/>
  <c r="AH1064" i="7"/>
  <c r="AG1064" i="7"/>
  <c r="AF1064" i="7"/>
  <c r="AE1064" i="7"/>
  <c r="AD1064" i="7"/>
  <c r="AC1064" i="7"/>
  <c r="AH1063" i="7"/>
  <c r="AG1063" i="7"/>
  <c r="AF1063" i="7"/>
  <c r="AE1063" i="7"/>
  <c r="AD1063" i="7"/>
  <c r="AC1063" i="7"/>
  <c r="AH1062" i="7"/>
  <c r="AG1062" i="7"/>
  <c r="AF1062" i="7"/>
  <c r="AE1062" i="7"/>
  <c r="AD1062" i="7"/>
  <c r="AC1062" i="7"/>
  <c r="AH1061" i="7"/>
  <c r="AG1061" i="7"/>
  <c r="AF1061" i="7"/>
  <c r="AE1061" i="7"/>
  <c r="AD1061" i="7"/>
  <c r="AJ1061" i="7" s="1"/>
  <c r="AC1061" i="7"/>
  <c r="AH1060" i="7"/>
  <c r="AG1060" i="7"/>
  <c r="AF1060" i="7"/>
  <c r="AE1060" i="7"/>
  <c r="AD1060" i="7"/>
  <c r="AC1060" i="7"/>
  <c r="AL1060" i="7" s="1"/>
  <c r="AH1059" i="7"/>
  <c r="AG1059" i="7"/>
  <c r="AF1059" i="7"/>
  <c r="AE1059" i="7"/>
  <c r="AD1059" i="7"/>
  <c r="AC1059" i="7"/>
  <c r="AL1059" i="7" s="1"/>
  <c r="AH1058" i="7"/>
  <c r="AG1058" i="7"/>
  <c r="AF1058" i="7"/>
  <c r="AE1058" i="7"/>
  <c r="AD1058" i="7"/>
  <c r="AC1058" i="7"/>
  <c r="AJ1057" i="7"/>
  <c r="AH1057" i="7"/>
  <c r="AG1057" i="7"/>
  <c r="AF1057" i="7"/>
  <c r="AE1057" i="7"/>
  <c r="AK1057" i="7" s="1"/>
  <c r="AD1057" i="7"/>
  <c r="AC1057" i="7"/>
  <c r="AL1057" i="7" s="1"/>
  <c r="AI1056" i="7"/>
  <c r="AM1056" i="7" s="1"/>
  <c r="AH1056" i="7"/>
  <c r="AG1056" i="7"/>
  <c r="AF1056" i="7"/>
  <c r="AE1056" i="7"/>
  <c r="AD1056" i="7"/>
  <c r="AJ1056" i="7" s="1"/>
  <c r="AC1056" i="7"/>
  <c r="AL1056" i="7" s="1"/>
  <c r="AH1055" i="7"/>
  <c r="AG1055" i="7"/>
  <c r="AF1055" i="7"/>
  <c r="AE1055" i="7"/>
  <c r="AD1055" i="7"/>
  <c r="AC1055" i="7"/>
  <c r="AH1054" i="7"/>
  <c r="AG1054" i="7"/>
  <c r="AF1054" i="7"/>
  <c r="AE1054" i="7"/>
  <c r="AD1054" i="7"/>
  <c r="AJ1054" i="7" s="1"/>
  <c r="AC1054" i="7"/>
  <c r="AH1053" i="7"/>
  <c r="AG1053" i="7"/>
  <c r="AF1053" i="7"/>
  <c r="AE1053" i="7"/>
  <c r="AD1053" i="7"/>
  <c r="AC1053" i="7"/>
  <c r="AL1053" i="7" s="1"/>
  <c r="AH1052" i="7"/>
  <c r="AG1052" i="7"/>
  <c r="AF1052" i="7"/>
  <c r="AE1052" i="7"/>
  <c r="AD1052" i="7"/>
  <c r="AJ1052" i="7" s="1"/>
  <c r="AC1052" i="7"/>
  <c r="AH1051" i="7"/>
  <c r="AG1051" i="7"/>
  <c r="AF1051" i="7"/>
  <c r="AE1051" i="7"/>
  <c r="AD1051" i="7"/>
  <c r="AC1051" i="7"/>
  <c r="AH1050" i="7"/>
  <c r="AG1050" i="7"/>
  <c r="AF1050" i="7"/>
  <c r="AE1050" i="7"/>
  <c r="AD1050" i="7"/>
  <c r="AC1050" i="7"/>
  <c r="AH1049" i="7"/>
  <c r="AG1049" i="7"/>
  <c r="AF1049" i="7"/>
  <c r="AE1049" i="7"/>
  <c r="AD1049" i="7"/>
  <c r="AC1049" i="7"/>
  <c r="AL1049" i="7" s="1"/>
  <c r="AH1048" i="7"/>
  <c r="AG1048" i="7"/>
  <c r="AF1048" i="7"/>
  <c r="AE1048" i="7"/>
  <c r="AD1048" i="7"/>
  <c r="AC1048" i="7"/>
  <c r="AH1047" i="7"/>
  <c r="AG1047" i="7"/>
  <c r="AF1047" i="7"/>
  <c r="AE1047" i="7"/>
  <c r="AD1047" i="7"/>
  <c r="AC1047" i="7"/>
  <c r="AH1046" i="7"/>
  <c r="AG1046" i="7"/>
  <c r="AF1046" i="7"/>
  <c r="AE1046" i="7"/>
  <c r="AD1046" i="7"/>
  <c r="AJ1046" i="7" s="1"/>
  <c r="AC1046" i="7"/>
  <c r="AL1046" i="7" s="1"/>
  <c r="AH1045" i="7"/>
  <c r="AG1045" i="7"/>
  <c r="AF1045" i="7"/>
  <c r="AE1045" i="7"/>
  <c r="AD1045" i="7"/>
  <c r="AC1045" i="7"/>
  <c r="AL1045" i="7" s="1"/>
  <c r="AH1044" i="7"/>
  <c r="AG1044" i="7"/>
  <c r="AF1044" i="7"/>
  <c r="AE1044" i="7"/>
  <c r="AK1044" i="7" s="1"/>
  <c r="AD1044" i="7"/>
  <c r="AC1044" i="7"/>
  <c r="AH1043" i="7"/>
  <c r="AG1043" i="7"/>
  <c r="AJ1043" i="7" s="1"/>
  <c r="AF1043" i="7"/>
  <c r="AE1043" i="7"/>
  <c r="AD1043" i="7"/>
  <c r="AC1043" i="7"/>
  <c r="AH1042" i="7"/>
  <c r="AG1042" i="7"/>
  <c r="AF1042" i="7"/>
  <c r="AE1042" i="7"/>
  <c r="AD1042" i="7"/>
  <c r="AC1042" i="7"/>
  <c r="AL1042" i="7" s="1"/>
  <c r="AH1041" i="7"/>
  <c r="AG1041" i="7"/>
  <c r="AF1041" i="7"/>
  <c r="AE1041" i="7"/>
  <c r="AD1041" i="7"/>
  <c r="AC1041" i="7"/>
  <c r="AL1041" i="7" s="1"/>
  <c r="AH1040" i="7"/>
  <c r="AG1040" i="7"/>
  <c r="AF1040" i="7"/>
  <c r="AE1040" i="7"/>
  <c r="AK1040" i="7" s="1"/>
  <c r="AD1040" i="7"/>
  <c r="AC1040" i="7"/>
  <c r="AL1040" i="7" s="1"/>
  <c r="AH1039" i="7"/>
  <c r="AG1039" i="7"/>
  <c r="AF1039" i="7"/>
  <c r="AE1039" i="7"/>
  <c r="AD1039" i="7"/>
  <c r="AC1039" i="7"/>
  <c r="AL1039" i="7" s="1"/>
  <c r="AH1038" i="7"/>
  <c r="AG1038" i="7"/>
  <c r="AF1038" i="7"/>
  <c r="AE1038" i="7"/>
  <c r="AD1038" i="7"/>
  <c r="AC1038" i="7"/>
  <c r="AH1037" i="7"/>
  <c r="AG1037" i="7"/>
  <c r="AF1037" i="7"/>
  <c r="AE1037" i="7"/>
  <c r="AD1037" i="7"/>
  <c r="AC1037" i="7"/>
  <c r="AL1037" i="7" s="1"/>
  <c r="AH1036" i="7"/>
  <c r="AG1036" i="7"/>
  <c r="AF1036" i="7"/>
  <c r="AE1036" i="7"/>
  <c r="AD1036" i="7"/>
  <c r="AC1036" i="7"/>
  <c r="AH1035" i="7"/>
  <c r="AG1035" i="7"/>
  <c r="AF1035" i="7"/>
  <c r="AE1035" i="7"/>
  <c r="AK1035" i="7" s="1"/>
  <c r="AD1035" i="7"/>
  <c r="AC1035" i="7"/>
  <c r="AH1034" i="7"/>
  <c r="AG1034" i="7"/>
  <c r="AF1034" i="7"/>
  <c r="AE1034" i="7"/>
  <c r="AD1034" i="7"/>
  <c r="AC1034" i="7"/>
  <c r="AI1034" i="7" s="1"/>
  <c r="AH1033" i="7"/>
  <c r="AG1033" i="7"/>
  <c r="AF1033" i="7"/>
  <c r="AE1033" i="7"/>
  <c r="AD1033" i="7"/>
  <c r="AC1033" i="7"/>
  <c r="AH1032" i="7"/>
  <c r="AG1032" i="7"/>
  <c r="AF1032" i="7"/>
  <c r="AE1032" i="7"/>
  <c r="AD1032" i="7"/>
  <c r="AC1032" i="7"/>
  <c r="AH1031" i="7"/>
  <c r="AG1031" i="7"/>
  <c r="AF1031" i="7"/>
  <c r="AE1031" i="7"/>
  <c r="AD1031" i="7"/>
  <c r="AC1031" i="7"/>
  <c r="AL1031" i="7" s="1"/>
  <c r="AH1030" i="7"/>
  <c r="AG1030" i="7"/>
  <c r="AF1030" i="7"/>
  <c r="AE1030" i="7"/>
  <c r="AD1030" i="7"/>
  <c r="AC1030" i="7"/>
  <c r="AL1030" i="7" s="1"/>
  <c r="AH1029" i="7"/>
  <c r="AG1029" i="7"/>
  <c r="AF1029" i="7"/>
  <c r="AE1029" i="7"/>
  <c r="AD1029" i="7"/>
  <c r="AC1029" i="7"/>
  <c r="AL1029" i="7" s="1"/>
  <c r="AH1028" i="7"/>
  <c r="AG1028" i="7"/>
  <c r="AF1028" i="7"/>
  <c r="AE1028" i="7"/>
  <c r="AD1028" i="7"/>
  <c r="AC1028" i="7"/>
  <c r="AH1027" i="7"/>
  <c r="AG1027" i="7"/>
  <c r="AF1027" i="7"/>
  <c r="AE1027" i="7"/>
  <c r="AD1027" i="7"/>
  <c r="AC1027" i="7"/>
  <c r="AL1027" i="7" s="1"/>
  <c r="AH1026" i="7"/>
  <c r="AG1026" i="7"/>
  <c r="AF1026" i="7"/>
  <c r="AE1026" i="7"/>
  <c r="AD1026" i="7"/>
  <c r="AJ1026" i="7" s="1"/>
  <c r="AC1026" i="7"/>
  <c r="AL1026" i="7" s="1"/>
  <c r="AH1025" i="7"/>
  <c r="AG1025" i="7"/>
  <c r="AF1025" i="7"/>
  <c r="AE1025" i="7"/>
  <c r="AD1025" i="7"/>
  <c r="AC1025" i="7"/>
  <c r="AH1024" i="7"/>
  <c r="AG1024" i="7"/>
  <c r="AF1024" i="7"/>
  <c r="AE1024" i="7"/>
  <c r="AD1024" i="7"/>
  <c r="AJ1024" i="7" s="1"/>
  <c r="AC1024" i="7"/>
  <c r="AH1023" i="7"/>
  <c r="AG1023" i="7"/>
  <c r="AF1023" i="7"/>
  <c r="AE1023" i="7"/>
  <c r="AD1023" i="7"/>
  <c r="AC1023" i="7"/>
  <c r="AL1023" i="7" s="1"/>
  <c r="AH1022" i="7"/>
  <c r="AG1022" i="7"/>
  <c r="AF1022" i="7"/>
  <c r="AE1022" i="7"/>
  <c r="AD1022" i="7"/>
  <c r="AC1022" i="7"/>
  <c r="AH1021" i="7"/>
  <c r="AG1021" i="7"/>
  <c r="AF1021" i="7"/>
  <c r="AE1021" i="7"/>
  <c r="AD1021" i="7"/>
  <c r="AC1021" i="7"/>
  <c r="AH1020" i="7"/>
  <c r="AG1020" i="7"/>
  <c r="AF1020" i="7"/>
  <c r="AE1020" i="7"/>
  <c r="AD1020" i="7"/>
  <c r="AC1020" i="7"/>
  <c r="AH1019" i="7"/>
  <c r="AG1019" i="7"/>
  <c r="AF1019" i="7"/>
  <c r="AE1019" i="7"/>
  <c r="AD1019" i="7"/>
  <c r="AC1019" i="7"/>
  <c r="AL1019" i="7" s="1"/>
  <c r="AH1018" i="7"/>
  <c r="AG1018" i="7"/>
  <c r="AF1018" i="7"/>
  <c r="AE1018" i="7"/>
  <c r="AD1018" i="7"/>
  <c r="AC1018" i="7"/>
  <c r="AL1018" i="7" s="1"/>
  <c r="AH1017" i="7"/>
  <c r="AG1017" i="7"/>
  <c r="AF1017" i="7"/>
  <c r="AE1017" i="7"/>
  <c r="AD1017" i="7"/>
  <c r="AC1017" i="7"/>
  <c r="AL1017" i="7" s="1"/>
  <c r="AL1016" i="7"/>
  <c r="AH1016" i="7"/>
  <c r="AG1016" i="7"/>
  <c r="AF1016" i="7"/>
  <c r="AE1016" i="7"/>
  <c r="AD1016" i="7"/>
  <c r="AC1016" i="7"/>
  <c r="AH1015" i="7"/>
  <c r="AG1015" i="7"/>
  <c r="AF1015" i="7"/>
  <c r="AE1015" i="7"/>
  <c r="AD1015" i="7"/>
  <c r="AC1015" i="7"/>
  <c r="AH1014" i="7"/>
  <c r="AG1014" i="7"/>
  <c r="AF1014" i="7"/>
  <c r="AE1014" i="7"/>
  <c r="AD1014" i="7"/>
  <c r="AC1014" i="7"/>
  <c r="AL1014" i="7" s="1"/>
  <c r="AH1013" i="7"/>
  <c r="AG1013" i="7"/>
  <c r="AF1013" i="7"/>
  <c r="AE1013" i="7"/>
  <c r="AD1013" i="7"/>
  <c r="AC1013" i="7"/>
  <c r="AL1013" i="7" s="1"/>
  <c r="AH1012" i="7"/>
  <c r="AG1012" i="7"/>
  <c r="AF1012" i="7"/>
  <c r="AE1012" i="7"/>
  <c r="AD1012" i="7"/>
  <c r="AC1012" i="7"/>
  <c r="AL1012" i="7" s="1"/>
  <c r="AH1011" i="7"/>
  <c r="AG1011" i="7"/>
  <c r="AF1011" i="7"/>
  <c r="AE1011" i="7"/>
  <c r="AD1011" i="7"/>
  <c r="AC1011" i="7"/>
  <c r="AH1010" i="7"/>
  <c r="AG1010" i="7"/>
  <c r="AF1010" i="7"/>
  <c r="AE1010" i="7"/>
  <c r="AD1010" i="7"/>
  <c r="AC1010" i="7"/>
  <c r="AL1010" i="7" s="1"/>
  <c r="AH1009" i="7"/>
  <c r="AG1009" i="7"/>
  <c r="AF1009" i="7"/>
  <c r="AE1009" i="7"/>
  <c r="AD1009" i="7"/>
  <c r="AC1009" i="7"/>
  <c r="AL1009" i="7" s="1"/>
  <c r="AH1008" i="7"/>
  <c r="AG1008" i="7"/>
  <c r="AF1008" i="7"/>
  <c r="AE1008" i="7"/>
  <c r="AD1008" i="7"/>
  <c r="AC1008" i="7"/>
  <c r="AH1007" i="7"/>
  <c r="AG1007" i="7"/>
  <c r="AF1007" i="7"/>
  <c r="AE1007" i="7"/>
  <c r="AD1007" i="7"/>
  <c r="AC1007" i="7"/>
  <c r="AL1007" i="7" s="1"/>
  <c r="AH1006" i="7"/>
  <c r="AG1006" i="7"/>
  <c r="AF1006" i="7"/>
  <c r="AE1006" i="7"/>
  <c r="AK1006" i="7" s="1"/>
  <c r="AD1006" i="7"/>
  <c r="AC1006" i="7"/>
  <c r="AL1006" i="7" s="1"/>
  <c r="AH1005" i="7"/>
  <c r="AG1005" i="7"/>
  <c r="AF1005" i="7"/>
  <c r="AE1005" i="7"/>
  <c r="AD1005" i="7"/>
  <c r="AJ1005" i="7" s="1"/>
  <c r="AC1005" i="7"/>
  <c r="AL1005" i="7" s="1"/>
  <c r="AH1004" i="7"/>
  <c r="AG1004" i="7"/>
  <c r="AF1004" i="7"/>
  <c r="AE1004" i="7"/>
  <c r="AD1004" i="7"/>
  <c r="AC1004" i="7"/>
  <c r="AL1004" i="7" s="1"/>
  <c r="AL1003" i="7"/>
  <c r="AH1003" i="7"/>
  <c r="AG1003" i="7"/>
  <c r="AF1003" i="7"/>
  <c r="AE1003" i="7"/>
  <c r="AD1003" i="7"/>
  <c r="AC1003" i="7"/>
  <c r="AH1002" i="7"/>
  <c r="AK1002" i="7" s="1"/>
  <c r="AG1002" i="7"/>
  <c r="AF1002" i="7"/>
  <c r="AE1002" i="7"/>
  <c r="AD1002" i="7"/>
  <c r="AC1002" i="7"/>
  <c r="AH1001" i="7"/>
  <c r="AG1001" i="7"/>
  <c r="AF1001" i="7"/>
  <c r="AE1001" i="7"/>
  <c r="AD1001" i="7"/>
  <c r="AJ1001" i="7" s="1"/>
  <c r="AC1001" i="7"/>
  <c r="AL1001" i="7" s="1"/>
  <c r="AH1000" i="7"/>
  <c r="AG1000" i="7"/>
  <c r="AF1000" i="7"/>
  <c r="AE1000" i="7"/>
  <c r="AD1000" i="7"/>
  <c r="AC1000" i="7"/>
  <c r="AL1000" i="7" s="1"/>
  <c r="AH999" i="7"/>
  <c r="AG999" i="7"/>
  <c r="AF999" i="7"/>
  <c r="AI999" i="7" s="1"/>
  <c r="AM999" i="7" s="1"/>
  <c r="AE999" i="7"/>
  <c r="AD999" i="7"/>
  <c r="AC999" i="7"/>
  <c r="AL999" i="7" s="1"/>
  <c r="AI998" i="7"/>
  <c r="AM998" i="7" s="1"/>
  <c r="AH998" i="7"/>
  <c r="AG998" i="7"/>
  <c r="AF998" i="7"/>
  <c r="AE998" i="7"/>
  <c r="AD998" i="7"/>
  <c r="AC998" i="7"/>
  <c r="AL998" i="7" s="1"/>
  <c r="AH997" i="7"/>
  <c r="AG997" i="7"/>
  <c r="AF997" i="7"/>
  <c r="AE997" i="7"/>
  <c r="AD997" i="7"/>
  <c r="AC997" i="7"/>
  <c r="AL997" i="7" s="1"/>
  <c r="AH996" i="7"/>
  <c r="AG996" i="7"/>
  <c r="AF996" i="7"/>
  <c r="AE996" i="7"/>
  <c r="AD996" i="7"/>
  <c r="AC996" i="7"/>
  <c r="AL996" i="7" s="1"/>
  <c r="AH995" i="7"/>
  <c r="AG995" i="7"/>
  <c r="AF995" i="7"/>
  <c r="AE995" i="7"/>
  <c r="AD995" i="7"/>
  <c r="AC995" i="7"/>
  <c r="AH994" i="7"/>
  <c r="AG994" i="7"/>
  <c r="AF994" i="7"/>
  <c r="AE994" i="7"/>
  <c r="AK994" i="7" s="1"/>
  <c r="AD994" i="7"/>
  <c r="AC994" i="7"/>
  <c r="AL994" i="7" s="1"/>
  <c r="AH993" i="7"/>
  <c r="AG993" i="7"/>
  <c r="AF993" i="7"/>
  <c r="AE993" i="7"/>
  <c r="AD993" i="7"/>
  <c r="AC993" i="7"/>
  <c r="AH992" i="7"/>
  <c r="AG992" i="7"/>
  <c r="AF992" i="7"/>
  <c r="AE992" i="7"/>
  <c r="AK992" i="7" s="1"/>
  <c r="AD992" i="7"/>
  <c r="AC992" i="7"/>
  <c r="AL992" i="7" s="1"/>
  <c r="AI991" i="7"/>
  <c r="AH991" i="7"/>
  <c r="AG991" i="7"/>
  <c r="AF991" i="7"/>
  <c r="AE991" i="7"/>
  <c r="AD991" i="7"/>
  <c r="AC991" i="7"/>
  <c r="AL991" i="7" s="1"/>
  <c r="AH990" i="7"/>
  <c r="AG990" i="7"/>
  <c r="AF990" i="7"/>
  <c r="AE990" i="7"/>
  <c r="AD990" i="7"/>
  <c r="AC990" i="7"/>
  <c r="AL990" i="7" s="1"/>
  <c r="AH989" i="7"/>
  <c r="AG989" i="7"/>
  <c r="AF989" i="7"/>
  <c r="AE989" i="7"/>
  <c r="AD989" i="7"/>
  <c r="AC989" i="7"/>
  <c r="AH988" i="7"/>
  <c r="AG988" i="7"/>
  <c r="AF988" i="7"/>
  <c r="AE988" i="7"/>
  <c r="AD988" i="7"/>
  <c r="AC988" i="7"/>
  <c r="AL988" i="7" s="1"/>
  <c r="AH987" i="7"/>
  <c r="AG987" i="7"/>
  <c r="AF987" i="7"/>
  <c r="AE987" i="7"/>
  <c r="AD987" i="7"/>
  <c r="AC987" i="7"/>
  <c r="AL987" i="7" s="1"/>
  <c r="AH986" i="7"/>
  <c r="AG986" i="7"/>
  <c r="AJ986" i="7" s="1"/>
  <c r="AF986" i="7"/>
  <c r="AE986" i="7"/>
  <c r="AD986" i="7"/>
  <c r="AC986" i="7"/>
  <c r="AH985" i="7"/>
  <c r="AG985" i="7"/>
  <c r="AF985" i="7"/>
  <c r="AE985" i="7"/>
  <c r="AD985" i="7"/>
  <c r="AC985" i="7"/>
  <c r="AL985" i="7" s="1"/>
  <c r="AH984" i="7"/>
  <c r="AG984" i="7"/>
  <c r="AF984" i="7"/>
  <c r="AE984" i="7"/>
  <c r="AD984" i="7"/>
  <c r="AC984" i="7"/>
  <c r="AL984" i="7" s="1"/>
  <c r="AH983" i="7"/>
  <c r="AG983" i="7"/>
  <c r="AF983" i="7"/>
  <c r="AE983" i="7"/>
  <c r="AD983" i="7"/>
  <c r="AC983" i="7"/>
  <c r="AL983" i="7" s="1"/>
  <c r="AH982" i="7"/>
  <c r="AG982" i="7"/>
  <c r="AF982" i="7"/>
  <c r="AE982" i="7"/>
  <c r="AD982" i="7"/>
  <c r="AC982" i="7"/>
  <c r="AH981" i="7"/>
  <c r="AG981" i="7"/>
  <c r="AF981" i="7"/>
  <c r="AE981" i="7"/>
  <c r="AD981" i="7"/>
  <c r="AC981" i="7"/>
  <c r="AL981" i="7" s="1"/>
  <c r="AH980" i="7"/>
  <c r="AG980" i="7"/>
  <c r="AF980" i="7"/>
  <c r="AE980" i="7"/>
  <c r="AD980" i="7"/>
  <c r="AC980" i="7"/>
  <c r="AL980" i="7" s="1"/>
  <c r="AH979" i="7"/>
  <c r="AG979" i="7"/>
  <c r="AF979" i="7"/>
  <c r="AE979" i="7"/>
  <c r="AD979" i="7"/>
  <c r="AC979" i="7"/>
  <c r="AH978" i="7"/>
  <c r="AG978" i="7"/>
  <c r="AF978" i="7"/>
  <c r="AE978" i="7"/>
  <c r="AD978" i="7"/>
  <c r="AC978" i="7"/>
  <c r="AH977" i="7"/>
  <c r="AG977" i="7"/>
  <c r="AF977" i="7"/>
  <c r="AE977" i="7"/>
  <c r="AD977" i="7"/>
  <c r="AC977" i="7"/>
  <c r="AH976" i="7"/>
  <c r="AG976" i="7"/>
  <c r="AF976" i="7"/>
  <c r="AE976" i="7"/>
  <c r="AD976" i="7"/>
  <c r="AC976" i="7"/>
  <c r="AL976" i="7" s="1"/>
  <c r="AH975" i="7"/>
  <c r="AG975" i="7"/>
  <c r="AF975" i="7"/>
  <c r="AE975" i="7"/>
  <c r="AD975" i="7"/>
  <c r="AC975" i="7"/>
  <c r="AL975" i="7" s="1"/>
  <c r="AH974" i="7"/>
  <c r="AG974" i="7"/>
  <c r="AJ974" i="7" s="1"/>
  <c r="AF974" i="7"/>
  <c r="AE974" i="7"/>
  <c r="AD974" i="7"/>
  <c r="AC974" i="7"/>
  <c r="AH973" i="7"/>
  <c r="AG973" i="7"/>
  <c r="AF973" i="7"/>
  <c r="AE973" i="7"/>
  <c r="AD973" i="7"/>
  <c r="AC973" i="7"/>
  <c r="AL973" i="7" s="1"/>
  <c r="AH972" i="7"/>
  <c r="AG972" i="7"/>
  <c r="AF972" i="7"/>
  <c r="AE972" i="7"/>
  <c r="AD972" i="7"/>
  <c r="AC972" i="7"/>
  <c r="AL972" i="7" s="1"/>
  <c r="AH971" i="7"/>
  <c r="AG971" i="7"/>
  <c r="AF971" i="7"/>
  <c r="AE971" i="7"/>
  <c r="AD971" i="7"/>
  <c r="AC971" i="7"/>
  <c r="AH970" i="7"/>
  <c r="AG970" i="7"/>
  <c r="AF970" i="7"/>
  <c r="AE970" i="7"/>
  <c r="AD970" i="7"/>
  <c r="AC970" i="7"/>
  <c r="AH969" i="7"/>
  <c r="AG969" i="7"/>
  <c r="AF969" i="7"/>
  <c r="AE969" i="7"/>
  <c r="AD969" i="7"/>
  <c r="AC969" i="7"/>
  <c r="AL969" i="7" s="1"/>
  <c r="AH968" i="7"/>
  <c r="AG968" i="7"/>
  <c r="AF968" i="7"/>
  <c r="AE968" i="7"/>
  <c r="AD968" i="7"/>
  <c r="AC968" i="7"/>
  <c r="AL968" i="7" s="1"/>
  <c r="AH967" i="7"/>
  <c r="AG967" i="7"/>
  <c r="AF967" i="7"/>
  <c r="AE967" i="7"/>
  <c r="AD967" i="7"/>
  <c r="AC967" i="7"/>
  <c r="AH966" i="7"/>
  <c r="AG966" i="7"/>
  <c r="AF966" i="7"/>
  <c r="AE966" i="7"/>
  <c r="AD966" i="7"/>
  <c r="AJ966" i="7" s="1"/>
  <c r="AC966" i="7"/>
  <c r="AL966" i="7" s="1"/>
  <c r="AH965" i="7"/>
  <c r="AG965" i="7"/>
  <c r="AF965" i="7"/>
  <c r="AE965" i="7"/>
  <c r="AD965" i="7"/>
  <c r="AC965" i="7"/>
  <c r="AL965" i="7" s="1"/>
  <c r="AH964" i="7"/>
  <c r="AG964" i="7"/>
  <c r="AF964" i="7"/>
  <c r="AE964" i="7"/>
  <c r="AD964" i="7"/>
  <c r="AC964" i="7"/>
  <c r="AH963" i="7"/>
  <c r="AG963" i="7"/>
  <c r="AF963" i="7"/>
  <c r="AE963" i="7"/>
  <c r="AD963" i="7"/>
  <c r="AC963" i="7"/>
  <c r="AL963" i="7" s="1"/>
  <c r="AH962" i="7"/>
  <c r="AG962" i="7"/>
  <c r="AF962" i="7"/>
  <c r="AE962" i="7"/>
  <c r="AD962" i="7"/>
  <c r="AC962" i="7"/>
  <c r="AH961" i="7"/>
  <c r="AG961" i="7"/>
  <c r="AF961" i="7"/>
  <c r="AI961" i="7" s="1"/>
  <c r="AM961" i="7" s="1"/>
  <c r="AE961" i="7"/>
  <c r="AD961" i="7"/>
  <c r="AC961" i="7"/>
  <c r="AL961" i="7" s="1"/>
  <c r="AH960" i="7"/>
  <c r="AG960" i="7"/>
  <c r="AF960" i="7"/>
  <c r="AE960" i="7"/>
  <c r="AD960" i="7"/>
  <c r="AC960" i="7"/>
  <c r="AH959" i="7"/>
  <c r="AG959" i="7"/>
  <c r="AF959" i="7"/>
  <c r="AE959" i="7"/>
  <c r="AD959" i="7"/>
  <c r="AC959" i="7"/>
  <c r="AL959" i="7" s="1"/>
  <c r="AH958" i="7"/>
  <c r="AG958" i="7"/>
  <c r="AF958" i="7"/>
  <c r="AE958" i="7"/>
  <c r="AD958" i="7"/>
  <c r="AC958" i="7"/>
  <c r="AH957" i="7"/>
  <c r="AG957" i="7"/>
  <c r="AF957" i="7"/>
  <c r="AE957" i="7"/>
  <c r="AD957" i="7"/>
  <c r="AC957" i="7"/>
  <c r="AH956" i="7"/>
  <c r="AG956" i="7"/>
  <c r="AF956" i="7"/>
  <c r="AE956" i="7"/>
  <c r="AD956" i="7"/>
  <c r="AJ956" i="7" s="1"/>
  <c r="AC956" i="7"/>
  <c r="AL956" i="7" s="1"/>
  <c r="AH955" i="7"/>
  <c r="AG955" i="7"/>
  <c r="AF955" i="7"/>
  <c r="AE955" i="7"/>
  <c r="AD955" i="7"/>
  <c r="AC955" i="7"/>
  <c r="AL955" i="7" s="1"/>
  <c r="AJ954" i="7"/>
  <c r="AH954" i="7"/>
  <c r="AG954" i="7"/>
  <c r="AF954" i="7"/>
  <c r="AE954" i="7"/>
  <c r="AK954" i="7" s="1"/>
  <c r="AD954" i="7"/>
  <c r="AC954" i="7"/>
  <c r="AL954" i="7" s="1"/>
  <c r="AH953" i="7"/>
  <c r="AG953" i="7"/>
  <c r="AF953" i="7"/>
  <c r="AE953" i="7"/>
  <c r="AD953" i="7"/>
  <c r="AC953" i="7"/>
  <c r="AL953" i="7" s="1"/>
  <c r="AH952" i="7"/>
  <c r="AG952" i="7"/>
  <c r="AF952" i="7"/>
  <c r="AE952" i="7"/>
  <c r="AD952" i="7"/>
  <c r="AC952" i="7"/>
  <c r="AH951" i="7"/>
  <c r="AG951" i="7"/>
  <c r="AF951" i="7"/>
  <c r="AE951" i="7"/>
  <c r="AD951" i="7"/>
  <c r="AC951" i="7"/>
  <c r="AL951" i="7" s="1"/>
  <c r="AH950" i="7"/>
  <c r="AG950" i="7"/>
  <c r="AF950" i="7"/>
  <c r="AE950" i="7"/>
  <c r="AD950" i="7"/>
  <c r="AC950" i="7"/>
  <c r="AH949" i="7"/>
  <c r="AG949" i="7"/>
  <c r="AF949" i="7"/>
  <c r="AE949" i="7"/>
  <c r="AD949" i="7"/>
  <c r="AC949" i="7"/>
  <c r="AL949" i="7" s="1"/>
  <c r="AH948" i="7"/>
  <c r="AG948" i="7"/>
  <c r="AF948" i="7"/>
  <c r="AE948" i="7"/>
  <c r="AD948" i="7"/>
  <c r="AC948" i="7"/>
  <c r="AL948" i="7" s="1"/>
  <c r="AH947" i="7"/>
  <c r="AG947" i="7"/>
  <c r="AF947" i="7"/>
  <c r="AE947" i="7"/>
  <c r="AD947" i="7"/>
  <c r="AC947" i="7"/>
  <c r="AL947" i="7" s="1"/>
  <c r="AH946" i="7"/>
  <c r="AG946" i="7"/>
  <c r="AF946" i="7"/>
  <c r="AE946" i="7"/>
  <c r="AD946" i="7"/>
  <c r="AC946" i="7"/>
  <c r="AH945" i="7"/>
  <c r="AG945" i="7"/>
  <c r="AF945" i="7"/>
  <c r="AE945" i="7"/>
  <c r="AD945" i="7"/>
  <c r="AJ945" i="7" s="1"/>
  <c r="AC945" i="7"/>
  <c r="AL945" i="7" s="1"/>
  <c r="AH944" i="7"/>
  <c r="AG944" i="7"/>
  <c r="AF944" i="7"/>
  <c r="AE944" i="7"/>
  <c r="AD944" i="7"/>
  <c r="AC944" i="7"/>
  <c r="AL944" i="7" s="1"/>
  <c r="AH943" i="7"/>
  <c r="AG943" i="7"/>
  <c r="AF943" i="7"/>
  <c r="AE943" i="7"/>
  <c r="AD943" i="7"/>
  <c r="AC943" i="7"/>
  <c r="AH942" i="7"/>
  <c r="AG942" i="7"/>
  <c r="AF942" i="7"/>
  <c r="AE942" i="7"/>
  <c r="AD942" i="7"/>
  <c r="AC942" i="7"/>
  <c r="AL942" i="7" s="1"/>
  <c r="AH941" i="7"/>
  <c r="AG941" i="7"/>
  <c r="AF941" i="7"/>
  <c r="AE941" i="7"/>
  <c r="AD941" i="7"/>
  <c r="AJ941" i="7" s="1"/>
  <c r="AC941" i="7"/>
  <c r="AL941" i="7" s="1"/>
  <c r="AH940" i="7"/>
  <c r="AG940" i="7"/>
  <c r="AF940" i="7"/>
  <c r="AE940" i="7"/>
  <c r="AD940" i="7"/>
  <c r="AC940" i="7"/>
  <c r="AL940" i="7" s="1"/>
  <c r="AH939" i="7"/>
  <c r="AG939" i="7"/>
  <c r="AF939" i="7"/>
  <c r="AE939" i="7"/>
  <c r="AK939" i="7" s="1"/>
  <c r="AD939" i="7"/>
  <c r="AC939" i="7"/>
  <c r="AH938" i="7"/>
  <c r="AG938" i="7"/>
  <c r="AF938" i="7"/>
  <c r="AE938" i="7"/>
  <c r="AD938" i="7"/>
  <c r="AC938" i="7"/>
  <c r="AL938" i="7" s="1"/>
  <c r="AH937" i="7"/>
  <c r="AG937" i="7"/>
  <c r="AF937" i="7"/>
  <c r="AE937" i="7"/>
  <c r="AD937" i="7"/>
  <c r="AJ937" i="7" s="1"/>
  <c r="AC937" i="7"/>
  <c r="AL937" i="7" s="1"/>
  <c r="AH936" i="7"/>
  <c r="AG936" i="7"/>
  <c r="AF936" i="7"/>
  <c r="AE936" i="7"/>
  <c r="AD936" i="7"/>
  <c r="AC936" i="7"/>
  <c r="AL936" i="7" s="1"/>
  <c r="AL935" i="7"/>
  <c r="AH935" i="7"/>
  <c r="AG935" i="7"/>
  <c r="AF935" i="7"/>
  <c r="AE935" i="7"/>
  <c r="AD935" i="7"/>
  <c r="AC935" i="7"/>
  <c r="AH934" i="7"/>
  <c r="AG934" i="7"/>
  <c r="AF934" i="7"/>
  <c r="AE934" i="7"/>
  <c r="AD934" i="7"/>
  <c r="AJ934" i="7" s="1"/>
  <c r="AC934" i="7"/>
  <c r="AL934" i="7" s="1"/>
  <c r="AH933" i="7"/>
  <c r="AG933" i="7"/>
  <c r="AF933" i="7"/>
  <c r="AE933" i="7"/>
  <c r="AD933" i="7"/>
  <c r="AC933" i="7"/>
  <c r="AL933" i="7" s="1"/>
  <c r="AH932" i="7"/>
  <c r="AG932" i="7"/>
  <c r="AF932" i="7"/>
  <c r="AE932" i="7"/>
  <c r="AD932" i="7"/>
  <c r="AJ932" i="7" s="1"/>
  <c r="AC932" i="7"/>
  <c r="AL932" i="7" s="1"/>
  <c r="AH931" i="7"/>
  <c r="AG931" i="7"/>
  <c r="AF931" i="7"/>
  <c r="AE931" i="7"/>
  <c r="AD931" i="7"/>
  <c r="AC931" i="7"/>
  <c r="AL931" i="7" s="1"/>
  <c r="AH930" i="7"/>
  <c r="AG930" i="7"/>
  <c r="AF930" i="7"/>
  <c r="AE930" i="7"/>
  <c r="AD930" i="7"/>
  <c r="AC930" i="7"/>
  <c r="AH929" i="7"/>
  <c r="AG929" i="7"/>
  <c r="AF929" i="7"/>
  <c r="AE929" i="7"/>
  <c r="AD929" i="7"/>
  <c r="AC929" i="7"/>
  <c r="AL929" i="7" s="1"/>
  <c r="AJ928" i="7"/>
  <c r="AH928" i="7"/>
  <c r="AG928" i="7"/>
  <c r="AF928" i="7"/>
  <c r="AE928" i="7"/>
  <c r="AD928" i="7"/>
  <c r="AC928" i="7"/>
  <c r="AL928" i="7" s="1"/>
  <c r="AH927" i="7"/>
  <c r="AG927" i="7"/>
  <c r="AF927" i="7"/>
  <c r="AE927" i="7"/>
  <c r="AD927" i="7"/>
  <c r="AJ927" i="7" s="1"/>
  <c r="AC927" i="7"/>
  <c r="AL927" i="7" s="1"/>
  <c r="AH926" i="7"/>
  <c r="AG926" i="7"/>
  <c r="AF926" i="7"/>
  <c r="AE926" i="7"/>
  <c r="AD926" i="7"/>
  <c r="AC926" i="7"/>
  <c r="AJ925" i="7"/>
  <c r="AH925" i="7"/>
  <c r="AG925" i="7"/>
  <c r="AF925" i="7"/>
  <c r="AE925" i="7"/>
  <c r="AK925" i="7" s="1"/>
  <c r="AD925" i="7"/>
  <c r="AC925" i="7"/>
  <c r="AL925" i="7" s="1"/>
  <c r="AH924" i="7"/>
  <c r="AG924" i="7"/>
  <c r="AF924" i="7"/>
  <c r="AE924" i="7"/>
  <c r="AD924" i="7"/>
  <c r="AC924" i="7"/>
  <c r="AL924" i="7" s="1"/>
  <c r="AH923" i="7"/>
  <c r="AG923" i="7"/>
  <c r="AF923" i="7"/>
  <c r="AE923" i="7"/>
  <c r="AD923" i="7"/>
  <c r="AC923" i="7"/>
  <c r="AL923" i="7" s="1"/>
  <c r="AH922" i="7"/>
  <c r="AG922" i="7"/>
  <c r="AF922" i="7"/>
  <c r="AE922" i="7"/>
  <c r="AD922" i="7"/>
  <c r="AC922" i="7"/>
  <c r="AH921" i="7"/>
  <c r="AG921" i="7"/>
  <c r="AF921" i="7"/>
  <c r="AE921" i="7"/>
  <c r="AD921" i="7"/>
  <c r="AC921" i="7"/>
  <c r="AL921" i="7" s="1"/>
  <c r="AH920" i="7"/>
  <c r="AG920" i="7"/>
  <c r="AF920" i="7"/>
  <c r="AE920" i="7"/>
  <c r="AD920" i="7"/>
  <c r="AC920" i="7"/>
  <c r="AL920" i="7" s="1"/>
  <c r="AH919" i="7"/>
  <c r="AG919" i="7"/>
  <c r="AF919" i="7"/>
  <c r="AE919" i="7"/>
  <c r="AK919" i="7" s="1"/>
  <c r="AD919" i="7"/>
  <c r="AC919" i="7"/>
  <c r="AL919" i="7" s="1"/>
  <c r="AH918" i="7"/>
  <c r="AG918" i="7"/>
  <c r="AF918" i="7"/>
  <c r="AE918" i="7"/>
  <c r="AD918" i="7"/>
  <c r="AC918" i="7"/>
  <c r="AL918" i="7" s="1"/>
  <c r="AH917" i="7"/>
  <c r="AG917" i="7"/>
  <c r="AF917" i="7"/>
  <c r="AE917" i="7"/>
  <c r="AD917" i="7"/>
  <c r="AC917" i="7"/>
  <c r="AL917" i="7" s="1"/>
  <c r="AH916" i="7"/>
  <c r="AG916" i="7"/>
  <c r="AF916" i="7"/>
  <c r="AE916" i="7"/>
  <c r="AD916" i="7"/>
  <c r="AC916" i="7"/>
  <c r="AI916" i="7" s="1"/>
  <c r="AH915" i="7"/>
  <c r="AG915" i="7"/>
  <c r="AF915" i="7"/>
  <c r="AE915" i="7"/>
  <c r="AD915" i="7"/>
  <c r="AC915" i="7"/>
  <c r="AL915" i="7" s="1"/>
  <c r="AH914" i="7"/>
  <c r="AG914" i="7"/>
  <c r="AF914" i="7"/>
  <c r="AE914" i="7"/>
  <c r="AD914" i="7"/>
  <c r="AC914" i="7"/>
  <c r="AL914" i="7" s="1"/>
  <c r="AH913" i="7"/>
  <c r="AG913" i="7"/>
  <c r="AF913" i="7"/>
  <c r="AE913" i="7"/>
  <c r="AD913" i="7"/>
  <c r="AC913" i="7"/>
  <c r="AL913" i="7" s="1"/>
  <c r="AH912" i="7"/>
  <c r="AG912" i="7"/>
  <c r="AF912" i="7"/>
  <c r="AE912" i="7"/>
  <c r="AD912" i="7"/>
  <c r="AC912" i="7"/>
  <c r="AH911" i="7"/>
  <c r="AG911" i="7"/>
  <c r="AF911" i="7"/>
  <c r="AE911" i="7"/>
  <c r="AD911" i="7"/>
  <c r="AC911" i="7"/>
  <c r="AH910" i="7"/>
  <c r="AG910" i="7"/>
  <c r="AF910" i="7"/>
  <c r="AE910" i="7"/>
  <c r="AD910" i="7"/>
  <c r="AC910" i="7"/>
  <c r="AL910" i="7" s="1"/>
  <c r="AH909" i="7"/>
  <c r="AG909" i="7"/>
  <c r="AF909" i="7"/>
  <c r="AE909" i="7"/>
  <c r="AD909" i="7"/>
  <c r="AC909" i="7"/>
  <c r="AH908" i="7"/>
  <c r="AG908" i="7"/>
  <c r="AF908" i="7"/>
  <c r="AE908" i="7"/>
  <c r="AD908" i="7"/>
  <c r="AC908" i="7"/>
  <c r="AL908" i="7" s="1"/>
  <c r="AH907" i="7"/>
  <c r="AG907" i="7"/>
  <c r="AF907" i="7"/>
  <c r="AE907" i="7"/>
  <c r="AD907" i="7"/>
  <c r="AC907" i="7"/>
  <c r="AH906" i="7"/>
  <c r="AG906" i="7"/>
  <c r="AF906" i="7"/>
  <c r="AE906" i="7"/>
  <c r="AD906" i="7"/>
  <c r="AC906" i="7"/>
  <c r="AL906" i="7" s="1"/>
  <c r="AH905" i="7"/>
  <c r="AG905" i="7"/>
  <c r="AF905" i="7"/>
  <c r="AE905" i="7"/>
  <c r="AD905" i="7"/>
  <c r="AJ905" i="7" s="1"/>
  <c r="AC905" i="7"/>
  <c r="AH904" i="7"/>
  <c r="AG904" i="7"/>
  <c r="AF904" i="7"/>
  <c r="AE904" i="7"/>
  <c r="AD904" i="7"/>
  <c r="AC904" i="7"/>
  <c r="AL904" i="7" s="1"/>
  <c r="AH903" i="7"/>
  <c r="AG903" i="7"/>
  <c r="AF903" i="7"/>
  <c r="AE903" i="7"/>
  <c r="AD903" i="7"/>
  <c r="AC903" i="7"/>
  <c r="AH902" i="7"/>
  <c r="AG902" i="7"/>
  <c r="AF902" i="7"/>
  <c r="AE902" i="7"/>
  <c r="AD902" i="7"/>
  <c r="AC902" i="7"/>
  <c r="AL902" i="7" s="1"/>
  <c r="AH901" i="7"/>
  <c r="AG901" i="7"/>
  <c r="AF901" i="7"/>
  <c r="AE901" i="7"/>
  <c r="AD901" i="7"/>
  <c r="AC901" i="7"/>
  <c r="AH900" i="7"/>
  <c r="AG900" i="7"/>
  <c r="AF900" i="7"/>
  <c r="AE900" i="7"/>
  <c r="AD900" i="7"/>
  <c r="AC900" i="7"/>
  <c r="AL900" i="7" s="1"/>
  <c r="AH899" i="7"/>
  <c r="AG899" i="7"/>
  <c r="AF899" i="7"/>
  <c r="AE899" i="7"/>
  <c r="AD899" i="7"/>
  <c r="AC899" i="7"/>
  <c r="AH898" i="7"/>
  <c r="AG898" i="7"/>
  <c r="AF898" i="7"/>
  <c r="AE898" i="7"/>
  <c r="AD898" i="7"/>
  <c r="AJ898" i="7" s="1"/>
  <c r="AC898" i="7"/>
  <c r="AL898" i="7" s="1"/>
  <c r="AH897" i="7"/>
  <c r="AG897" i="7"/>
  <c r="AF897" i="7"/>
  <c r="AE897" i="7"/>
  <c r="AD897" i="7"/>
  <c r="AC897" i="7"/>
  <c r="AH896" i="7"/>
  <c r="AG896" i="7"/>
  <c r="AF896" i="7"/>
  <c r="AE896" i="7"/>
  <c r="AD896" i="7"/>
  <c r="AC896" i="7"/>
  <c r="AL896" i="7" s="1"/>
  <c r="AH895" i="7"/>
  <c r="AG895" i="7"/>
  <c r="AF895" i="7"/>
  <c r="AE895" i="7"/>
  <c r="AD895" i="7"/>
  <c r="AC895" i="7"/>
  <c r="AH894" i="7"/>
  <c r="AG894" i="7"/>
  <c r="AF894" i="7"/>
  <c r="AE894" i="7"/>
  <c r="AD894" i="7"/>
  <c r="AC894" i="7"/>
  <c r="AL894" i="7" s="1"/>
  <c r="AH893" i="7"/>
  <c r="AG893" i="7"/>
  <c r="AF893" i="7"/>
  <c r="AE893" i="7"/>
  <c r="AD893" i="7"/>
  <c r="AC893" i="7"/>
  <c r="AL893" i="7" s="1"/>
  <c r="AH892" i="7"/>
  <c r="AG892" i="7"/>
  <c r="AF892" i="7"/>
  <c r="AE892" i="7"/>
  <c r="AD892" i="7"/>
  <c r="AC892" i="7"/>
  <c r="AH891" i="7"/>
  <c r="AG891" i="7"/>
  <c r="AF891" i="7"/>
  <c r="AE891" i="7"/>
  <c r="AD891" i="7"/>
  <c r="AC891" i="7"/>
  <c r="AL891" i="7" s="1"/>
  <c r="AL890" i="7"/>
  <c r="AH890" i="7"/>
  <c r="AG890" i="7"/>
  <c r="AF890" i="7"/>
  <c r="AE890" i="7"/>
  <c r="AD890" i="7"/>
  <c r="AJ890" i="7" s="1"/>
  <c r="AC890" i="7"/>
  <c r="AH889" i="7"/>
  <c r="AG889" i="7"/>
  <c r="AF889" i="7"/>
  <c r="AE889" i="7"/>
  <c r="AD889" i="7"/>
  <c r="AC889" i="7"/>
  <c r="AL889" i="7" s="1"/>
  <c r="AH888" i="7"/>
  <c r="AG888" i="7"/>
  <c r="AF888" i="7"/>
  <c r="AE888" i="7"/>
  <c r="AD888" i="7"/>
  <c r="AC888" i="7"/>
  <c r="AL888" i="7" s="1"/>
  <c r="AH887" i="7"/>
  <c r="AG887" i="7"/>
  <c r="AF887" i="7"/>
  <c r="AE887" i="7"/>
  <c r="AD887" i="7"/>
  <c r="AC887" i="7"/>
  <c r="AH886" i="7"/>
  <c r="AG886" i="7"/>
  <c r="AF886" i="7"/>
  <c r="AE886" i="7"/>
  <c r="AD886" i="7"/>
  <c r="AJ886" i="7" s="1"/>
  <c r="AC886" i="7"/>
  <c r="AH885" i="7"/>
  <c r="AG885" i="7"/>
  <c r="AF885" i="7"/>
  <c r="AE885" i="7"/>
  <c r="AD885" i="7"/>
  <c r="AC885" i="7"/>
  <c r="AH884" i="7"/>
  <c r="AG884" i="7"/>
  <c r="AF884" i="7"/>
  <c r="AE884" i="7"/>
  <c r="AD884" i="7"/>
  <c r="AC884" i="7"/>
  <c r="AH883" i="7"/>
  <c r="AG883" i="7"/>
  <c r="AF883" i="7"/>
  <c r="AE883" i="7"/>
  <c r="AD883" i="7"/>
  <c r="AC883" i="7"/>
  <c r="AH882" i="7"/>
  <c r="AG882" i="7"/>
  <c r="AF882" i="7"/>
  <c r="AE882" i="7"/>
  <c r="AD882" i="7"/>
  <c r="AC882" i="7"/>
  <c r="AL882" i="7" s="1"/>
  <c r="AH881" i="7"/>
  <c r="AG881" i="7"/>
  <c r="AF881" i="7"/>
  <c r="AE881" i="7"/>
  <c r="AD881" i="7"/>
  <c r="AC881" i="7"/>
  <c r="AL881" i="7" s="1"/>
  <c r="AH880" i="7"/>
  <c r="AG880" i="7"/>
  <c r="AF880" i="7"/>
  <c r="AE880" i="7"/>
  <c r="AD880" i="7"/>
  <c r="AC880" i="7"/>
  <c r="AL880" i="7" s="1"/>
  <c r="AH879" i="7"/>
  <c r="AG879" i="7"/>
  <c r="AF879" i="7"/>
  <c r="AE879" i="7"/>
  <c r="AD879" i="7"/>
  <c r="AC879" i="7"/>
  <c r="AH878" i="7"/>
  <c r="AG878" i="7"/>
  <c r="AF878" i="7"/>
  <c r="AE878" i="7"/>
  <c r="AD878" i="7"/>
  <c r="AC878" i="7"/>
  <c r="AL878" i="7" s="1"/>
  <c r="AH877" i="7"/>
  <c r="AG877" i="7"/>
  <c r="AF877" i="7"/>
  <c r="AE877" i="7"/>
  <c r="AD877" i="7"/>
  <c r="AC877" i="7"/>
  <c r="AL877" i="7" s="1"/>
  <c r="AH876" i="7"/>
  <c r="AG876" i="7"/>
  <c r="AF876" i="7"/>
  <c r="AE876" i="7"/>
  <c r="AD876" i="7"/>
  <c r="AC876" i="7"/>
  <c r="AH875" i="7"/>
  <c r="AG875" i="7"/>
  <c r="AF875" i="7"/>
  <c r="AE875" i="7"/>
  <c r="AD875" i="7"/>
  <c r="AC875" i="7"/>
  <c r="AH874" i="7"/>
  <c r="AG874" i="7"/>
  <c r="AJ874" i="7" s="1"/>
  <c r="AF874" i="7"/>
  <c r="AE874" i="7"/>
  <c r="AK874" i="7" s="1"/>
  <c r="AD874" i="7"/>
  <c r="AC874" i="7"/>
  <c r="AL874" i="7" s="1"/>
  <c r="AH873" i="7"/>
  <c r="AG873" i="7"/>
  <c r="AF873" i="7"/>
  <c r="AE873" i="7"/>
  <c r="AD873" i="7"/>
  <c r="AC873" i="7"/>
  <c r="AL873" i="7" s="1"/>
  <c r="AH872" i="7"/>
  <c r="AG872" i="7"/>
  <c r="AF872" i="7"/>
  <c r="AE872" i="7"/>
  <c r="AD872" i="7"/>
  <c r="AC872" i="7"/>
  <c r="AH871" i="7"/>
  <c r="AG871" i="7"/>
  <c r="AF871" i="7"/>
  <c r="AE871" i="7"/>
  <c r="AD871" i="7"/>
  <c r="AC871" i="7"/>
  <c r="AL871" i="7" s="1"/>
  <c r="AH870" i="7"/>
  <c r="AG870" i="7"/>
  <c r="AF870" i="7"/>
  <c r="AE870" i="7"/>
  <c r="AD870" i="7"/>
  <c r="AC870" i="7"/>
  <c r="AL870" i="7" s="1"/>
  <c r="AH869" i="7"/>
  <c r="AG869" i="7"/>
  <c r="AF869" i="7"/>
  <c r="AE869" i="7"/>
  <c r="AD869" i="7"/>
  <c r="AC869" i="7"/>
  <c r="AI869" i="7" s="1"/>
  <c r="AH868" i="7"/>
  <c r="AG868" i="7"/>
  <c r="AF868" i="7"/>
  <c r="AE868" i="7"/>
  <c r="AK868" i="7" s="1"/>
  <c r="AD868" i="7"/>
  <c r="AC868" i="7"/>
  <c r="AL868" i="7" s="1"/>
  <c r="AH867" i="7"/>
  <c r="AG867" i="7"/>
  <c r="AF867" i="7"/>
  <c r="AI867" i="7" s="1"/>
  <c r="AE867" i="7"/>
  <c r="AD867" i="7"/>
  <c r="AJ867" i="7" s="1"/>
  <c r="AC867" i="7"/>
  <c r="AL867" i="7" s="1"/>
  <c r="AH866" i="7"/>
  <c r="AG866" i="7"/>
  <c r="AF866" i="7"/>
  <c r="AE866" i="7"/>
  <c r="AD866" i="7"/>
  <c r="AC866" i="7"/>
  <c r="AH865" i="7"/>
  <c r="AG865" i="7"/>
  <c r="AF865" i="7"/>
  <c r="AI865" i="7" s="1"/>
  <c r="AM865" i="7" s="1"/>
  <c r="AE865" i="7"/>
  <c r="AD865" i="7"/>
  <c r="AJ865" i="7" s="1"/>
  <c r="AC865" i="7"/>
  <c r="AL865" i="7" s="1"/>
  <c r="AH864" i="7"/>
  <c r="AG864" i="7"/>
  <c r="AF864" i="7"/>
  <c r="AE864" i="7"/>
  <c r="AD864" i="7"/>
  <c r="AC864" i="7"/>
  <c r="AL864" i="7" s="1"/>
  <c r="AH863" i="7"/>
  <c r="AG863" i="7"/>
  <c r="AF863" i="7"/>
  <c r="AE863" i="7"/>
  <c r="AK863" i="7" s="1"/>
  <c r="AD863" i="7"/>
  <c r="AC863" i="7"/>
  <c r="AH862" i="7"/>
  <c r="AG862" i="7"/>
  <c r="AF862" i="7"/>
  <c r="AE862" i="7"/>
  <c r="AD862" i="7"/>
  <c r="AC862" i="7"/>
  <c r="AL862" i="7" s="1"/>
  <c r="AH861" i="7"/>
  <c r="AG861" i="7"/>
  <c r="AF861" i="7"/>
  <c r="AI861" i="7" s="1"/>
  <c r="AM861" i="7" s="1"/>
  <c r="AE861" i="7"/>
  <c r="AD861" i="7"/>
  <c r="AJ861" i="7" s="1"/>
  <c r="AC861" i="7"/>
  <c r="AL861" i="7" s="1"/>
  <c r="AH860" i="7"/>
  <c r="AG860" i="7"/>
  <c r="AF860" i="7"/>
  <c r="AE860" i="7"/>
  <c r="AD860" i="7"/>
  <c r="AC860" i="7"/>
  <c r="AH859" i="7"/>
  <c r="AG859" i="7"/>
  <c r="AF859" i="7"/>
  <c r="AE859" i="7"/>
  <c r="AD859" i="7"/>
  <c r="AC859" i="7"/>
  <c r="AL859" i="7" s="1"/>
  <c r="AH858" i="7"/>
  <c r="AG858" i="7"/>
  <c r="AF858" i="7"/>
  <c r="AE858" i="7"/>
  <c r="AD858" i="7"/>
  <c r="AC858" i="7"/>
  <c r="AL858" i="7" s="1"/>
  <c r="AH857" i="7"/>
  <c r="AG857" i="7"/>
  <c r="AF857" i="7"/>
  <c r="AE857" i="7"/>
  <c r="AD857" i="7"/>
  <c r="AC857" i="7"/>
  <c r="AL857" i="7" s="1"/>
  <c r="AH856" i="7"/>
  <c r="AG856" i="7"/>
  <c r="AF856" i="7"/>
  <c r="AE856" i="7"/>
  <c r="AD856" i="7"/>
  <c r="AC856" i="7"/>
  <c r="AH855" i="7"/>
  <c r="AG855" i="7"/>
  <c r="AF855" i="7"/>
  <c r="AE855" i="7"/>
  <c r="AD855" i="7"/>
  <c r="AC855" i="7"/>
  <c r="AL855" i="7" s="1"/>
  <c r="AH854" i="7"/>
  <c r="AG854" i="7"/>
  <c r="AF854" i="7"/>
  <c r="AE854" i="7"/>
  <c r="AD854" i="7"/>
  <c r="AC854" i="7"/>
  <c r="AL854" i="7" s="1"/>
  <c r="AH853" i="7"/>
  <c r="AG853" i="7"/>
  <c r="AF853" i="7"/>
  <c r="AE853" i="7"/>
  <c r="AD853" i="7"/>
  <c r="AC853" i="7"/>
  <c r="AL853" i="7" s="1"/>
  <c r="AH852" i="7"/>
  <c r="AG852" i="7"/>
  <c r="AF852" i="7"/>
  <c r="AE852" i="7"/>
  <c r="AD852" i="7"/>
  <c r="AC852" i="7"/>
  <c r="AH851" i="7"/>
  <c r="AG851" i="7"/>
  <c r="AF851" i="7"/>
  <c r="AE851" i="7"/>
  <c r="AD851" i="7"/>
  <c r="AC851" i="7"/>
  <c r="AH850" i="7"/>
  <c r="AG850" i="7"/>
  <c r="AF850" i="7"/>
  <c r="AE850" i="7"/>
  <c r="AD850" i="7"/>
  <c r="AC850" i="7"/>
  <c r="AL850" i="7" s="1"/>
  <c r="AH849" i="7"/>
  <c r="AG849" i="7"/>
  <c r="AF849" i="7"/>
  <c r="AE849" i="7"/>
  <c r="AD849" i="7"/>
  <c r="AC849" i="7"/>
  <c r="AL849" i="7" s="1"/>
  <c r="AH848" i="7"/>
  <c r="AG848" i="7"/>
  <c r="AF848" i="7"/>
  <c r="AE848" i="7"/>
  <c r="AD848" i="7"/>
  <c r="AC848" i="7"/>
  <c r="AH847" i="7"/>
  <c r="AG847" i="7"/>
  <c r="AF847" i="7"/>
  <c r="AE847" i="7"/>
  <c r="AD847" i="7"/>
  <c r="AC847" i="7"/>
  <c r="AH846" i="7"/>
  <c r="AG846" i="7"/>
  <c r="AF846" i="7"/>
  <c r="AE846" i="7"/>
  <c r="AD846" i="7"/>
  <c r="AC846" i="7"/>
  <c r="AH845" i="7"/>
  <c r="AG845" i="7"/>
  <c r="AF845" i="7"/>
  <c r="AE845" i="7"/>
  <c r="AD845" i="7"/>
  <c r="AC845" i="7"/>
  <c r="AJ844" i="7"/>
  <c r="AH844" i="7"/>
  <c r="AG844" i="7"/>
  <c r="AF844" i="7"/>
  <c r="AE844" i="7"/>
  <c r="AK844" i="7" s="1"/>
  <c r="AD844" i="7"/>
  <c r="AC844" i="7"/>
  <c r="AL844" i="7" s="1"/>
  <c r="AH843" i="7"/>
  <c r="AG843" i="7"/>
  <c r="AF843" i="7"/>
  <c r="AE843" i="7"/>
  <c r="AD843" i="7"/>
  <c r="AC843" i="7"/>
  <c r="AL843" i="7" s="1"/>
  <c r="AH842" i="7"/>
  <c r="AG842" i="7"/>
  <c r="AF842" i="7"/>
  <c r="AE842" i="7"/>
  <c r="AD842" i="7"/>
  <c r="AC842" i="7"/>
  <c r="AH841" i="7"/>
  <c r="AG841" i="7"/>
  <c r="AF841" i="7"/>
  <c r="AE841" i="7"/>
  <c r="AD841" i="7"/>
  <c r="AC841" i="7"/>
  <c r="AH840" i="7"/>
  <c r="AG840" i="7"/>
  <c r="AF840" i="7"/>
  <c r="AE840" i="7"/>
  <c r="AD840" i="7"/>
  <c r="AC840" i="7"/>
  <c r="AL840" i="7" s="1"/>
  <c r="AH839" i="7"/>
  <c r="AG839" i="7"/>
  <c r="AF839" i="7"/>
  <c r="AE839" i="7"/>
  <c r="AD839" i="7"/>
  <c r="AC839" i="7"/>
  <c r="AH838" i="7"/>
  <c r="AG838" i="7"/>
  <c r="AF838" i="7"/>
  <c r="AE838" i="7"/>
  <c r="AD838" i="7"/>
  <c r="AC838" i="7"/>
  <c r="AH837" i="7"/>
  <c r="AG837" i="7"/>
  <c r="AF837" i="7"/>
  <c r="AE837" i="7"/>
  <c r="AD837" i="7"/>
  <c r="AC837" i="7"/>
  <c r="AH836" i="7"/>
  <c r="AG836" i="7"/>
  <c r="AF836" i="7"/>
  <c r="AE836" i="7"/>
  <c r="AD836" i="7"/>
  <c r="AC836" i="7"/>
  <c r="AL836" i="7" s="1"/>
  <c r="AL835" i="7"/>
  <c r="AH835" i="7"/>
  <c r="AG835" i="7"/>
  <c r="AF835" i="7"/>
  <c r="AE835" i="7"/>
  <c r="AD835" i="7"/>
  <c r="AC835" i="7"/>
  <c r="AH834" i="7"/>
  <c r="AG834" i="7"/>
  <c r="AF834" i="7"/>
  <c r="AE834" i="7"/>
  <c r="AD834" i="7"/>
  <c r="AC834" i="7"/>
  <c r="AI834" i="7" s="1"/>
  <c r="AH833" i="7"/>
  <c r="AG833" i="7"/>
  <c r="AF833" i="7"/>
  <c r="AE833" i="7"/>
  <c r="AD833" i="7"/>
  <c r="AC833" i="7"/>
  <c r="AL833" i="7" s="1"/>
  <c r="AH832" i="7"/>
  <c r="AG832" i="7"/>
  <c r="AF832" i="7"/>
  <c r="AE832" i="7"/>
  <c r="AD832" i="7"/>
  <c r="AJ832" i="7" s="1"/>
  <c r="AC832" i="7"/>
  <c r="AL832" i="7" s="1"/>
  <c r="AH831" i="7"/>
  <c r="AG831" i="7"/>
  <c r="AF831" i="7"/>
  <c r="AE831" i="7"/>
  <c r="AD831" i="7"/>
  <c r="AC831" i="7"/>
  <c r="AL831" i="7" s="1"/>
  <c r="AH830" i="7"/>
  <c r="AG830" i="7"/>
  <c r="AF830" i="7"/>
  <c r="AE830" i="7"/>
  <c r="AD830" i="7"/>
  <c r="AC830" i="7"/>
  <c r="AH829" i="7"/>
  <c r="AG829" i="7"/>
  <c r="AF829" i="7"/>
  <c r="AE829" i="7"/>
  <c r="AD829" i="7"/>
  <c r="AC829" i="7"/>
  <c r="AL829" i="7" s="1"/>
  <c r="AH828" i="7"/>
  <c r="AG828" i="7"/>
  <c r="AF828" i="7"/>
  <c r="AE828" i="7"/>
  <c r="AD828" i="7"/>
  <c r="AC828" i="7"/>
  <c r="AH827" i="7"/>
  <c r="AG827" i="7"/>
  <c r="AF827" i="7"/>
  <c r="AE827" i="7"/>
  <c r="AD827" i="7"/>
  <c r="AC827" i="7"/>
  <c r="AH826" i="7"/>
  <c r="AG826" i="7"/>
  <c r="AF826" i="7"/>
  <c r="AE826" i="7"/>
  <c r="AD826" i="7"/>
  <c r="AC826" i="7"/>
  <c r="AH825" i="7"/>
  <c r="AG825" i="7"/>
  <c r="AF825" i="7"/>
  <c r="AE825" i="7"/>
  <c r="AD825" i="7"/>
  <c r="AC825" i="7"/>
  <c r="AL825" i="7" s="1"/>
  <c r="AH824" i="7"/>
  <c r="AG824" i="7"/>
  <c r="AF824" i="7"/>
  <c r="AE824" i="7"/>
  <c r="AD824" i="7"/>
  <c r="AC824" i="7"/>
  <c r="AH823" i="7"/>
  <c r="AG823" i="7"/>
  <c r="AF823" i="7"/>
  <c r="AE823" i="7"/>
  <c r="AD823" i="7"/>
  <c r="AC823" i="7"/>
  <c r="AH822" i="7"/>
  <c r="AG822" i="7"/>
  <c r="AF822" i="7"/>
  <c r="AE822" i="7"/>
  <c r="AD822" i="7"/>
  <c r="AC822" i="7"/>
  <c r="AH821" i="7"/>
  <c r="AG821" i="7"/>
  <c r="AF821" i="7"/>
  <c r="AE821" i="7"/>
  <c r="AD821" i="7"/>
  <c r="AC821" i="7"/>
  <c r="AL821" i="7" s="1"/>
  <c r="AH820" i="7"/>
  <c r="AG820" i="7"/>
  <c r="AF820" i="7"/>
  <c r="AE820" i="7"/>
  <c r="AD820" i="7"/>
  <c r="AC820" i="7"/>
  <c r="AH819" i="7"/>
  <c r="AG819" i="7"/>
  <c r="AF819" i="7"/>
  <c r="AE819" i="7"/>
  <c r="AD819" i="7"/>
  <c r="AC819" i="7"/>
  <c r="AH818" i="7"/>
  <c r="AG818" i="7"/>
  <c r="AF818" i="7"/>
  <c r="AE818" i="7"/>
  <c r="AD818" i="7"/>
  <c r="AJ818" i="7" s="1"/>
  <c r="AC818" i="7"/>
  <c r="AL818" i="7" s="1"/>
  <c r="AH817" i="7"/>
  <c r="AG817" i="7"/>
  <c r="AF817" i="7"/>
  <c r="AE817" i="7"/>
  <c r="AD817" i="7"/>
  <c r="AC817" i="7"/>
  <c r="AL816" i="7"/>
  <c r="AH816" i="7"/>
  <c r="AG816" i="7"/>
  <c r="AF816" i="7"/>
  <c r="AE816" i="7"/>
  <c r="AD816" i="7"/>
  <c r="AC816" i="7"/>
  <c r="AH815" i="7"/>
  <c r="AG815" i="7"/>
  <c r="AF815" i="7"/>
  <c r="AE815" i="7"/>
  <c r="AD815" i="7"/>
  <c r="AC815" i="7"/>
  <c r="AH814" i="7"/>
  <c r="AG814" i="7"/>
  <c r="AF814" i="7"/>
  <c r="AE814" i="7"/>
  <c r="AD814" i="7"/>
  <c r="AC814" i="7"/>
  <c r="AL814" i="7" s="1"/>
  <c r="AH813" i="7"/>
  <c r="AG813" i="7"/>
  <c r="AF813" i="7"/>
  <c r="AE813" i="7"/>
  <c r="AD813" i="7"/>
  <c r="AC813" i="7"/>
  <c r="AH812" i="7"/>
  <c r="AG812" i="7"/>
  <c r="AF812" i="7"/>
  <c r="AE812" i="7"/>
  <c r="AD812" i="7"/>
  <c r="AC812" i="7"/>
  <c r="AH811" i="7"/>
  <c r="AG811" i="7"/>
  <c r="AF811" i="7"/>
  <c r="AE811" i="7"/>
  <c r="AD811" i="7"/>
  <c r="AC811" i="7"/>
  <c r="AH810" i="7"/>
  <c r="AG810" i="7"/>
  <c r="AF810" i="7"/>
  <c r="AE810" i="7"/>
  <c r="AD810" i="7"/>
  <c r="AC810" i="7"/>
  <c r="AH809" i="7"/>
  <c r="AG809" i="7"/>
  <c r="AF809" i="7"/>
  <c r="AE809" i="7"/>
  <c r="AD809" i="7"/>
  <c r="AC809" i="7"/>
  <c r="AH808" i="7"/>
  <c r="AG808" i="7"/>
  <c r="AF808" i="7"/>
  <c r="AE808" i="7"/>
  <c r="AD808" i="7"/>
  <c r="AC808" i="7"/>
  <c r="AH807" i="7"/>
  <c r="AG807" i="7"/>
  <c r="AF807" i="7"/>
  <c r="AE807" i="7"/>
  <c r="AD807" i="7"/>
  <c r="AC807" i="7"/>
  <c r="AL807" i="7" s="1"/>
  <c r="AH806" i="7"/>
  <c r="AG806" i="7"/>
  <c r="AF806" i="7"/>
  <c r="AE806" i="7"/>
  <c r="AD806" i="7"/>
  <c r="AC806" i="7"/>
  <c r="AL806" i="7" s="1"/>
  <c r="AH805" i="7"/>
  <c r="AG805" i="7"/>
  <c r="AF805" i="7"/>
  <c r="AE805" i="7"/>
  <c r="AD805" i="7"/>
  <c r="AC805" i="7"/>
  <c r="AL805" i="7" s="1"/>
  <c r="AH804" i="7"/>
  <c r="AG804" i="7"/>
  <c r="AF804" i="7"/>
  <c r="AE804" i="7"/>
  <c r="AD804" i="7"/>
  <c r="AC804" i="7"/>
  <c r="AH803" i="7"/>
  <c r="AG803" i="7"/>
  <c r="AJ803" i="7" s="1"/>
  <c r="AF803" i="7"/>
  <c r="AE803" i="7"/>
  <c r="AK803" i="7" s="1"/>
  <c r="AD803" i="7"/>
  <c r="AC803" i="7"/>
  <c r="AL803" i="7" s="1"/>
  <c r="AH802" i="7"/>
  <c r="AG802" i="7"/>
  <c r="AF802" i="7"/>
  <c r="AE802" i="7"/>
  <c r="AD802" i="7"/>
  <c r="AC802" i="7"/>
  <c r="AH801" i="7"/>
  <c r="AG801" i="7"/>
  <c r="AF801" i="7"/>
  <c r="AE801" i="7"/>
  <c r="AK801" i="7" s="1"/>
  <c r="AD801" i="7"/>
  <c r="AC801" i="7"/>
  <c r="AL801" i="7" s="1"/>
  <c r="AH800" i="7"/>
  <c r="AG800" i="7"/>
  <c r="AF800" i="7"/>
  <c r="AE800" i="7"/>
  <c r="AD800" i="7"/>
  <c r="AJ800" i="7" s="1"/>
  <c r="AC800" i="7"/>
  <c r="AH799" i="7"/>
  <c r="AG799" i="7"/>
  <c r="AF799" i="7"/>
  <c r="AE799" i="7"/>
  <c r="AD799" i="7"/>
  <c r="AC799" i="7"/>
  <c r="AL799" i="7" s="1"/>
  <c r="AL798" i="7"/>
  <c r="AH798" i="7"/>
  <c r="AG798" i="7"/>
  <c r="AF798" i="7"/>
  <c r="AI798" i="7" s="1"/>
  <c r="AE798" i="7"/>
  <c r="AD798" i="7"/>
  <c r="AJ798" i="7" s="1"/>
  <c r="AC798" i="7"/>
  <c r="AH797" i="7"/>
  <c r="AG797" i="7"/>
  <c r="AF797" i="7"/>
  <c r="AE797" i="7"/>
  <c r="AD797" i="7"/>
  <c r="AC797" i="7"/>
  <c r="AL797" i="7" s="1"/>
  <c r="AH796" i="7"/>
  <c r="AG796" i="7"/>
  <c r="AF796" i="7"/>
  <c r="AE796" i="7"/>
  <c r="AD796" i="7"/>
  <c r="AJ796" i="7" s="1"/>
  <c r="AC796" i="7"/>
  <c r="AH795" i="7"/>
  <c r="AG795" i="7"/>
  <c r="AF795" i="7"/>
  <c r="AE795" i="7"/>
  <c r="AD795" i="7"/>
  <c r="AC795" i="7"/>
  <c r="AL795" i="7" s="1"/>
  <c r="AH794" i="7"/>
  <c r="AG794" i="7"/>
  <c r="AF794" i="7"/>
  <c r="AE794" i="7"/>
  <c r="AD794" i="7"/>
  <c r="AC794" i="7"/>
  <c r="AL794" i="7" s="1"/>
  <c r="AH793" i="7"/>
  <c r="AG793" i="7"/>
  <c r="AF793" i="7"/>
  <c r="AE793" i="7"/>
  <c r="AD793" i="7"/>
  <c r="AC793" i="7"/>
  <c r="AH792" i="7"/>
  <c r="AG792" i="7"/>
  <c r="AF792" i="7"/>
  <c r="AE792" i="7"/>
  <c r="AD792" i="7"/>
  <c r="AC792" i="7"/>
  <c r="AL791" i="7"/>
  <c r="AH791" i="7"/>
  <c r="AG791" i="7"/>
  <c r="AF791" i="7"/>
  <c r="AE791" i="7"/>
  <c r="AD791" i="7"/>
  <c r="AC791" i="7"/>
  <c r="AH790" i="7"/>
  <c r="AG790" i="7"/>
  <c r="AF790" i="7"/>
  <c r="AE790" i="7"/>
  <c r="AD790" i="7"/>
  <c r="AC790" i="7"/>
  <c r="AL790" i="7" s="1"/>
  <c r="AH789" i="7"/>
  <c r="AG789" i="7"/>
  <c r="AF789" i="7"/>
  <c r="AE789" i="7"/>
  <c r="AD789" i="7"/>
  <c r="AC789" i="7"/>
  <c r="AH788" i="7"/>
  <c r="AG788" i="7"/>
  <c r="AF788" i="7"/>
  <c r="AE788" i="7"/>
  <c r="AD788" i="7"/>
  <c r="AC788" i="7"/>
  <c r="AL788" i="7" s="1"/>
  <c r="AH787" i="7"/>
  <c r="AG787" i="7"/>
  <c r="AF787" i="7"/>
  <c r="AE787" i="7"/>
  <c r="AD787" i="7"/>
  <c r="AC787" i="7"/>
  <c r="AL787" i="7" s="1"/>
  <c r="AH786" i="7"/>
  <c r="AG786" i="7"/>
  <c r="AF786" i="7"/>
  <c r="AE786" i="7"/>
  <c r="AD786" i="7"/>
  <c r="AC786" i="7"/>
  <c r="AL786" i="7" s="1"/>
  <c r="AH785" i="7"/>
  <c r="AG785" i="7"/>
  <c r="AF785" i="7"/>
  <c r="AE785" i="7"/>
  <c r="AD785" i="7"/>
  <c r="AC785" i="7"/>
  <c r="AL785" i="7" s="1"/>
  <c r="AH784" i="7"/>
  <c r="AG784" i="7"/>
  <c r="AF784" i="7"/>
  <c r="AE784" i="7"/>
  <c r="AD784" i="7"/>
  <c r="AC784" i="7"/>
  <c r="AH783" i="7"/>
  <c r="AG783" i="7"/>
  <c r="AF783" i="7"/>
  <c r="AE783" i="7"/>
  <c r="AD783" i="7"/>
  <c r="AC783" i="7"/>
  <c r="AL783" i="7" s="1"/>
  <c r="AH782" i="7"/>
  <c r="AG782" i="7"/>
  <c r="AF782" i="7"/>
  <c r="AE782" i="7"/>
  <c r="AD782" i="7"/>
  <c r="AC782" i="7"/>
  <c r="AL782" i="7" s="1"/>
  <c r="AH781" i="7"/>
  <c r="AG781" i="7"/>
  <c r="AF781" i="7"/>
  <c r="AE781" i="7"/>
  <c r="AD781" i="7"/>
  <c r="AC781" i="7"/>
  <c r="AH780" i="7"/>
  <c r="AG780" i="7"/>
  <c r="AF780" i="7"/>
  <c r="AE780" i="7"/>
  <c r="AD780" i="7"/>
  <c r="AC780" i="7"/>
  <c r="AH779" i="7"/>
  <c r="AG779" i="7"/>
  <c r="AF779" i="7"/>
  <c r="AE779" i="7"/>
  <c r="AD779" i="7"/>
  <c r="AC779" i="7"/>
  <c r="AL779" i="7" s="1"/>
  <c r="AH778" i="7"/>
  <c r="AG778" i="7"/>
  <c r="AF778" i="7"/>
  <c r="AE778" i="7"/>
  <c r="AD778" i="7"/>
  <c r="AC778" i="7"/>
  <c r="AL778" i="7" s="1"/>
  <c r="AH777" i="7"/>
  <c r="AG777" i="7"/>
  <c r="AF777" i="7"/>
  <c r="AE777" i="7"/>
  <c r="AD777" i="7"/>
  <c r="AC777" i="7"/>
  <c r="AL777" i="7" s="1"/>
  <c r="AH776" i="7"/>
  <c r="AG776" i="7"/>
  <c r="AF776" i="7"/>
  <c r="AE776" i="7"/>
  <c r="AD776" i="7"/>
  <c r="AC776" i="7"/>
  <c r="AL776" i="7" s="1"/>
  <c r="AH775" i="7"/>
  <c r="AG775" i="7"/>
  <c r="AF775" i="7"/>
  <c r="AE775" i="7"/>
  <c r="AD775" i="7"/>
  <c r="AC775" i="7"/>
  <c r="AL775" i="7" s="1"/>
  <c r="AH774" i="7"/>
  <c r="AG774" i="7"/>
  <c r="AF774" i="7"/>
  <c r="AE774" i="7"/>
  <c r="AD774" i="7"/>
  <c r="AC774" i="7"/>
  <c r="AH773" i="7"/>
  <c r="AG773" i="7"/>
  <c r="AF773" i="7"/>
  <c r="AE773" i="7"/>
  <c r="AD773" i="7"/>
  <c r="AC773" i="7"/>
  <c r="AL773" i="7" s="1"/>
  <c r="AH772" i="7"/>
  <c r="AG772" i="7"/>
  <c r="AF772" i="7"/>
  <c r="AE772" i="7"/>
  <c r="AD772" i="7"/>
  <c r="AJ772" i="7" s="1"/>
  <c r="AC772" i="7"/>
  <c r="AH771" i="7"/>
  <c r="AG771" i="7"/>
  <c r="AF771" i="7"/>
  <c r="AE771" i="7"/>
  <c r="AD771" i="7"/>
  <c r="AC771" i="7"/>
  <c r="AH770" i="7"/>
  <c r="AG770" i="7"/>
  <c r="AF770" i="7"/>
  <c r="AE770" i="7"/>
  <c r="AD770" i="7"/>
  <c r="AJ770" i="7" s="1"/>
  <c r="AC770" i="7"/>
  <c r="AH769" i="7"/>
  <c r="AG769" i="7"/>
  <c r="AF769" i="7"/>
  <c r="AE769" i="7"/>
  <c r="AK769" i="7" s="1"/>
  <c r="AD769" i="7"/>
  <c r="AC769" i="7"/>
  <c r="AL769" i="7" s="1"/>
  <c r="AH768" i="7"/>
  <c r="AG768" i="7"/>
  <c r="AF768" i="7"/>
  <c r="AE768" i="7"/>
  <c r="AD768" i="7"/>
  <c r="AC768" i="7"/>
  <c r="AL768" i="7" s="1"/>
  <c r="AH767" i="7"/>
  <c r="AG767" i="7"/>
  <c r="AF767" i="7"/>
  <c r="AE767" i="7"/>
  <c r="AD767" i="7"/>
  <c r="AC767" i="7"/>
  <c r="AL767" i="7" s="1"/>
  <c r="AH766" i="7"/>
  <c r="AG766" i="7"/>
  <c r="AF766" i="7"/>
  <c r="AE766" i="7"/>
  <c r="AD766" i="7"/>
  <c r="AC766" i="7"/>
  <c r="AH765" i="7"/>
  <c r="AG765" i="7"/>
  <c r="AF765" i="7"/>
  <c r="AE765" i="7"/>
  <c r="AD765" i="7"/>
  <c r="AC765" i="7"/>
  <c r="AL765" i="7" s="1"/>
  <c r="AH764" i="7"/>
  <c r="AG764" i="7"/>
  <c r="AF764" i="7"/>
  <c r="AE764" i="7"/>
  <c r="AD764" i="7"/>
  <c r="AC764" i="7"/>
  <c r="AL764" i="7" s="1"/>
  <c r="AH763" i="7"/>
  <c r="AG763" i="7"/>
  <c r="AF763" i="7"/>
  <c r="AE763" i="7"/>
  <c r="AD763" i="7"/>
  <c r="AC763" i="7"/>
  <c r="AH762" i="7"/>
  <c r="AG762" i="7"/>
  <c r="AF762" i="7"/>
  <c r="AE762" i="7"/>
  <c r="AD762" i="7"/>
  <c r="AC762" i="7"/>
  <c r="AH761" i="7"/>
  <c r="AG761" i="7"/>
  <c r="AF761" i="7"/>
  <c r="AE761" i="7"/>
  <c r="AD761" i="7"/>
  <c r="AC761" i="7"/>
  <c r="AL761" i="7" s="1"/>
  <c r="AH760" i="7"/>
  <c r="AG760" i="7"/>
  <c r="AF760" i="7"/>
  <c r="AE760" i="7"/>
  <c r="AD760" i="7"/>
  <c r="AC760" i="7"/>
  <c r="AH759" i="7"/>
  <c r="AG759" i="7"/>
  <c r="AJ759" i="7" s="1"/>
  <c r="AF759" i="7"/>
  <c r="AE759" i="7"/>
  <c r="AK759" i="7" s="1"/>
  <c r="AD759" i="7"/>
  <c r="AC759" i="7"/>
  <c r="AL759" i="7" s="1"/>
  <c r="AH758" i="7"/>
  <c r="AG758" i="7"/>
  <c r="AF758" i="7"/>
  <c r="AI758" i="7" s="1"/>
  <c r="AM758" i="7" s="1"/>
  <c r="AE758" i="7"/>
  <c r="AD758" i="7"/>
  <c r="AC758" i="7"/>
  <c r="AL758" i="7" s="1"/>
  <c r="AH757" i="7"/>
  <c r="AG757" i="7"/>
  <c r="AF757" i="7"/>
  <c r="AE757" i="7"/>
  <c r="AD757" i="7"/>
  <c r="AC757" i="7"/>
  <c r="AH756" i="7"/>
  <c r="AG756" i="7"/>
  <c r="AF756" i="7"/>
  <c r="AE756" i="7"/>
  <c r="AK756" i="7" s="1"/>
  <c r="AD756" i="7"/>
  <c r="AJ756" i="7" s="1"/>
  <c r="AC756" i="7"/>
  <c r="AL756" i="7" s="1"/>
  <c r="AH755" i="7"/>
  <c r="AG755" i="7"/>
  <c r="AF755" i="7"/>
  <c r="AE755" i="7"/>
  <c r="AD755" i="7"/>
  <c r="AC755" i="7"/>
  <c r="AL755" i="7" s="1"/>
  <c r="AH754" i="7"/>
  <c r="AG754" i="7"/>
  <c r="AF754" i="7"/>
  <c r="AI754" i="7" s="1"/>
  <c r="AE754" i="7"/>
  <c r="AD754" i="7"/>
  <c r="AC754" i="7"/>
  <c r="AL754" i="7" s="1"/>
  <c r="AH753" i="7"/>
  <c r="AG753" i="7"/>
  <c r="AF753" i="7"/>
  <c r="AE753" i="7"/>
  <c r="AD753" i="7"/>
  <c r="AC753" i="7"/>
  <c r="AH752" i="7"/>
  <c r="AG752" i="7"/>
  <c r="AF752" i="7"/>
  <c r="AE752" i="7"/>
  <c r="AD752" i="7"/>
  <c r="AC752" i="7"/>
  <c r="AL752" i="7" s="1"/>
  <c r="AH751" i="7"/>
  <c r="AG751" i="7"/>
  <c r="AF751" i="7"/>
  <c r="AE751" i="7"/>
  <c r="AD751" i="7"/>
  <c r="AC751" i="7"/>
  <c r="AL751" i="7" s="1"/>
  <c r="AH750" i="7"/>
  <c r="AG750" i="7"/>
  <c r="AF750" i="7"/>
  <c r="AE750" i="7"/>
  <c r="AD750" i="7"/>
  <c r="AC750" i="7"/>
  <c r="AH749" i="7"/>
  <c r="AK749" i="7" s="1"/>
  <c r="AG749" i="7"/>
  <c r="AF749" i="7"/>
  <c r="AE749" i="7"/>
  <c r="AD749" i="7"/>
  <c r="AC749" i="7"/>
  <c r="AL749" i="7" s="1"/>
  <c r="AH748" i="7"/>
  <c r="AG748" i="7"/>
  <c r="AF748" i="7"/>
  <c r="AE748" i="7"/>
  <c r="AD748" i="7"/>
  <c r="AC748" i="7"/>
  <c r="AL748" i="7" s="1"/>
  <c r="AH747" i="7"/>
  <c r="AG747" i="7"/>
  <c r="AF747" i="7"/>
  <c r="AE747" i="7"/>
  <c r="AD747" i="7"/>
  <c r="AC747" i="7"/>
  <c r="AH746" i="7"/>
  <c r="AG746" i="7"/>
  <c r="AF746" i="7"/>
  <c r="AE746" i="7"/>
  <c r="AD746" i="7"/>
  <c r="AC746" i="7"/>
  <c r="AH745" i="7"/>
  <c r="AG745" i="7"/>
  <c r="AF745" i="7"/>
  <c r="AE745" i="7"/>
  <c r="AD745" i="7"/>
  <c r="AC745" i="7"/>
  <c r="AH744" i="7"/>
  <c r="AG744" i="7"/>
  <c r="AF744" i="7"/>
  <c r="AE744" i="7"/>
  <c r="AD744" i="7"/>
  <c r="AC744" i="7"/>
  <c r="AH743" i="7"/>
  <c r="AG743" i="7"/>
  <c r="AF743" i="7"/>
  <c r="AE743" i="7"/>
  <c r="AD743" i="7"/>
  <c r="AC743" i="7"/>
  <c r="AL743" i="7" s="1"/>
  <c r="AH742" i="7"/>
  <c r="AG742" i="7"/>
  <c r="AF742" i="7"/>
  <c r="AE742" i="7"/>
  <c r="AD742" i="7"/>
  <c r="AC742" i="7"/>
  <c r="AL742" i="7" s="1"/>
  <c r="AH741" i="7"/>
  <c r="AG741" i="7"/>
  <c r="AF741" i="7"/>
  <c r="AE741" i="7"/>
  <c r="AD741" i="7"/>
  <c r="AC741" i="7"/>
  <c r="AH740" i="7"/>
  <c r="AG740" i="7"/>
  <c r="AF740" i="7"/>
  <c r="AE740" i="7"/>
  <c r="AD740" i="7"/>
  <c r="AC740" i="7"/>
  <c r="AL740" i="7" s="1"/>
  <c r="AH739" i="7"/>
  <c r="AG739" i="7"/>
  <c r="AF739" i="7"/>
  <c r="AE739" i="7"/>
  <c r="AD739" i="7"/>
  <c r="AC739" i="7"/>
  <c r="AL739" i="7" s="1"/>
  <c r="AH738" i="7"/>
  <c r="AG738" i="7"/>
  <c r="AF738" i="7"/>
  <c r="AE738" i="7"/>
  <c r="AD738" i="7"/>
  <c r="AC738" i="7"/>
  <c r="AL738" i="7" s="1"/>
  <c r="AH737" i="7"/>
  <c r="AG737" i="7"/>
  <c r="AF737" i="7"/>
  <c r="AE737" i="7"/>
  <c r="AD737" i="7"/>
  <c r="AC737" i="7"/>
  <c r="AL737" i="7" s="1"/>
  <c r="AH736" i="7"/>
  <c r="AG736" i="7"/>
  <c r="AF736" i="7"/>
  <c r="AE736" i="7"/>
  <c r="AD736" i="7"/>
  <c r="AC736" i="7"/>
  <c r="AH735" i="7"/>
  <c r="AG735" i="7"/>
  <c r="AF735" i="7"/>
  <c r="AE735" i="7"/>
  <c r="AD735" i="7"/>
  <c r="AJ735" i="7" s="1"/>
  <c r="AC735" i="7"/>
  <c r="AL735" i="7" s="1"/>
  <c r="AH734" i="7"/>
  <c r="AG734" i="7"/>
  <c r="AF734" i="7"/>
  <c r="AE734" i="7"/>
  <c r="AD734" i="7"/>
  <c r="AC734" i="7"/>
  <c r="AH733" i="7"/>
  <c r="AG733" i="7"/>
  <c r="AF733" i="7"/>
  <c r="AE733" i="7"/>
  <c r="AD733" i="7"/>
  <c r="AC733" i="7"/>
  <c r="AH732" i="7"/>
  <c r="AG732" i="7"/>
  <c r="AF732" i="7"/>
  <c r="AE732" i="7"/>
  <c r="AD732" i="7"/>
  <c r="AC732" i="7"/>
  <c r="AL732" i="7" s="1"/>
  <c r="AH731" i="7"/>
  <c r="AG731" i="7"/>
  <c r="AF731" i="7"/>
  <c r="AE731" i="7"/>
  <c r="AD731" i="7"/>
  <c r="AC731" i="7"/>
  <c r="AH730" i="7"/>
  <c r="AG730" i="7"/>
  <c r="AF730" i="7"/>
  <c r="AE730" i="7"/>
  <c r="AD730" i="7"/>
  <c r="AC730" i="7"/>
  <c r="AL730" i="7" s="1"/>
  <c r="AH729" i="7"/>
  <c r="AG729" i="7"/>
  <c r="AF729" i="7"/>
  <c r="AE729" i="7"/>
  <c r="AD729" i="7"/>
  <c r="AC729" i="7"/>
  <c r="AL729" i="7" s="1"/>
  <c r="AH728" i="7"/>
  <c r="AG728" i="7"/>
  <c r="AF728" i="7"/>
  <c r="AE728" i="7"/>
  <c r="AD728" i="7"/>
  <c r="AC728" i="7"/>
  <c r="AH727" i="7"/>
  <c r="AG727" i="7"/>
  <c r="AF727" i="7"/>
  <c r="AE727" i="7"/>
  <c r="AD727" i="7"/>
  <c r="AC727" i="7"/>
  <c r="AH726" i="7"/>
  <c r="AG726" i="7"/>
  <c r="AF726" i="7"/>
  <c r="AE726" i="7"/>
  <c r="AD726" i="7"/>
  <c r="AC726" i="7"/>
  <c r="AH725" i="7"/>
  <c r="AG725" i="7"/>
  <c r="AF725" i="7"/>
  <c r="AE725" i="7"/>
  <c r="AD725" i="7"/>
  <c r="AC725" i="7"/>
  <c r="AH724" i="7"/>
  <c r="AG724" i="7"/>
  <c r="AF724" i="7"/>
  <c r="AE724" i="7"/>
  <c r="AD724" i="7"/>
  <c r="AC724" i="7"/>
  <c r="AL724" i="7" s="1"/>
  <c r="AH723" i="7"/>
  <c r="AG723" i="7"/>
  <c r="AF723" i="7"/>
  <c r="AE723" i="7"/>
  <c r="AD723" i="7"/>
  <c r="AJ723" i="7" s="1"/>
  <c r="AC723" i="7"/>
  <c r="AH722" i="7"/>
  <c r="AG722" i="7"/>
  <c r="AF722" i="7"/>
  <c r="AE722" i="7"/>
  <c r="AD722" i="7"/>
  <c r="AC722" i="7"/>
  <c r="AL722" i="7" s="1"/>
  <c r="AH721" i="7"/>
  <c r="AG721" i="7"/>
  <c r="AF721" i="7"/>
  <c r="AE721" i="7"/>
  <c r="AD721" i="7"/>
  <c r="AJ721" i="7" s="1"/>
  <c r="AC721" i="7"/>
  <c r="AL721" i="7" s="1"/>
  <c r="AH720" i="7"/>
  <c r="AG720" i="7"/>
  <c r="AF720" i="7"/>
  <c r="AE720" i="7"/>
  <c r="AD720" i="7"/>
  <c r="AC720" i="7"/>
  <c r="AH719" i="7"/>
  <c r="AG719" i="7"/>
  <c r="AF719" i="7"/>
  <c r="AE719" i="7"/>
  <c r="AD719" i="7"/>
  <c r="AC719" i="7"/>
  <c r="AL719" i="7" s="1"/>
  <c r="AH718" i="7"/>
  <c r="AG718" i="7"/>
  <c r="AF718" i="7"/>
  <c r="AE718" i="7"/>
  <c r="AD718" i="7"/>
  <c r="AC718" i="7"/>
  <c r="AL718" i="7" s="1"/>
  <c r="AH717" i="7"/>
  <c r="AG717" i="7"/>
  <c r="AF717" i="7"/>
  <c r="AE717" i="7"/>
  <c r="AD717" i="7"/>
  <c r="AC717" i="7"/>
  <c r="AL717" i="7" s="1"/>
  <c r="AH716" i="7"/>
  <c r="AG716" i="7"/>
  <c r="AF716" i="7"/>
  <c r="AE716" i="7"/>
  <c r="AD716" i="7"/>
  <c r="AC716" i="7"/>
  <c r="AH715" i="7"/>
  <c r="AG715" i="7"/>
  <c r="AF715" i="7"/>
  <c r="AE715" i="7"/>
  <c r="AD715" i="7"/>
  <c r="AC715" i="7"/>
  <c r="AL715" i="7" s="1"/>
  <c r="AH714" i="7"/>
  <c r="AG714" i="7"/>
  <c r="AF714" i="7"/>
  <c r="AE714" i="7"/>
  <c r="AD714" i="7"/>
  <c r="AC714" i="7"/>
  <c r="AL714" i="7" s="1"/>
  <c r="AH713" i="7"/>
  <c r="AG713" i="7"/>
  <c r="AF713" i="7"/>
  <c r="AE713" i="7"/>
  <c r="AD713" i="7"/>
  <c r="AC713" i="7"/>
  <c r="AL713" i="7" s="1"/>
  <c r="AH712" i="7"/>
  <c r="AG712" i="7"/>
  <c r="AF712" i="7"/>
  <c r="AE712" i="7"/>
  <c r="AD712" i="7"/>
  <c r="AC712" i="7"/>
  <c r="AH711" i="7"/>
  <c r="AG711" i="7"/>
  <c r="AF711" i="7"/>
  <c r="AE711" i="7"/>
  <c r="AD711" i="7"/>
  <c r="AC711" i="7"/>
  <c r="AL711" i="7" s="1"/>
  <c r="AH710" i="7"/>
  <c r="AG710" i="7"/>
  <c r="AF710" i="7"/>
  <c r="AE710" i="7"/>
  <c r="AD710" i="7"/>
  <c r="AC710" i="7"/>
  <c r="AL710" i="7" s="1"/>
  <c r="AH709" i="7"/>
  <c r="AG709" i="7"/>
  <c r="AF709" i="7"/>
  <c r="AE709" i="7"/>
  <c r="AD709" i="7"/>
  <c r="AC709" i="7"/>
  <c r="AL709" i="7" s="1"/>
  <c r="AH708" i="7"/>
  <c r="AG708" i="7"/>
  <c r="AF708" i="7"/>
  <c r="AE708" i="7"/>
  <c r="AD708" i="7"/>
  <c r="AC708" i="7"/>
  <c r="AH707" i="7"/>
  <c r="AG707" i="7"/>
  <c r="AF707" i="7"/>
  <c r="AE707" i="7"/>
  <c r="AD707" i="7"/>
  <c r="AC707" i="7"/>
  <c r="AL707" i="7" s="1"/>
  <c r="AH706" i="7"/>
  <c r="AG706" i="7"/>
  <c r="AF706" i="7"/>
  <c r="AE706" i="7"/>
  <c r="AD706" i="7"/>
  <c r="AC706" i="7"/>
  <c r="AL706" i="7" s="1"/>
  <c r="AH705" i="7"/>
  <c r="AG705" i="7"/>
  <c r="AF705" i="7"/>
  <c r="AE705" i="7"/>
  <c r="AD705" i="7"/>
  <c r="AC705" i="7"/>
  <c r="AH704" i="7"/>
  <c r="AG704" i="7"/>
  <c r="AF704" i="7"/>
  <c r="AE704" i="7"/>
  <c r="AD704" i="7"/>
  <c r="AC704" i="7"/>
  <c r="AH703" i="7"/>
  <c r="AG703" i="7"/>
  <c r="AF703" i="7"/>
  <c r="AE703" i="7"/>
  <c r="AD703" i="7"/>
  <c r="AC703" i="7"/>
  <c r="AL703" i="7" s="1"/>
  <c r="AH702" i="7"/>
  <c r="AG702" i="7"/>
  <c r="AF702" i="7"/>
  <c r="AE702" i="7"/>
  <c r="AD702" i="7"/>
  <c r="AC702" i="7"/>
  <c r="AH701" i="7"/>
  <c r="AG701" i="7"/>
  <c r="AF701" i="7"/>
  <c r="AE701" i="7"/>
  <c r="AD701" i="7"/>
  <c r="AC701" i="7"/>
  <c r="AH700" i="7"/>
  <c r="AG700" i="7"/>
  <c r="AF700" i="7"/>
  <c r="AE700" i="7"/>
  <c r="AD700" i="7"/>
  <c r="AC700" i="7"/>
  <c r="AH699" i="7"/>
  <c r="AG699" i="7"/>
  <c r="AF699" i="7"/>
  <c r="AE699" i="7"/>
  <c r="AD699" i="7"/>
  <c r="AC699" i="7"/>
  <c r="AH698" i="7"/>
  <c r="AG698" i="7"/>
  <c r="AF698" i="7"/>
  <c r="AE698" i="7"/>
  <c r="AD698" i="7"/>
  <c r="AC698" i="7"/>
  <c r="AL698" i="7" s="1"/>
  <c r="AH697" i="7"/>
  <c r="AG697" i="7"/>
  <c r="AF697" i="7"/>
  <c r="AE697" i="7"/>
  <c r="AD697" i="7"/>
  <c r="AC697" i="7"/>
  <c r="AL697" i="7" s="1"/>
  <c r="AH696" i="7"/>
  <c r="AG696" i="7"/>
  <c r="AF696" i="7"/>
  <c r="AE696" i="7"/>
  <c r="AD696" i="7"/>
  <c r="AC696" i="7"/>
  <c r="AH695" i="7"/>
  <c r="AG695" i="7"/>
  <c r="AF695" i="7"/>
  <c r="AE695" i="7"/>
  <c r="AD695" i="7"/>
  <c r="AC695" i="7"/>
  <c r="AH694" i="7"/>
  <c r="AG694" i="7"/>
  <c r="AF694" i="7"/>
  <c r="AE694" i="7"/>
  <c r="AD694" i="7"/>
  <c r="AC694" i="7"/>
  <c r="AL694" i="7" s="1"/>
  <c r="AH693" i="7"/>
  <c r="AG693" i="7"/>
  <c r="AF693" i="7"/>
  <c r="AE693" i="7"/>
  <c r="AD693" i="7"/>
  <c r="AC693" i="7"/>
  <c r="AH692" i="7"/>
  <c r="AG692" i="7"/>
  <c r="AF692" i="7"/>
  <c r="AE692" i="7"/>
  <c r="AD692" i="7"/>
  <c r="AC692" i="7"/>
  <c r="AH691" i="7"/>
  <c r="AG691" i="7"/>
  <c r="AF691" i="7"/>
  <c r="AE691" i="7"/>
  <c r="AD691" i="7"/>
  <c r="AC691" i="7"/>
  <c r="AH690" i="7"/>
  <c r="AG690" i="7"/>
  <c r="AF690" i="7"/>
  <c r="AE690" i="7"/>
  <c r="AD690" i="7"/>
  <c r="AC690" i="7"/>
  <c r="AL690" i="7" s="1"/>
  <c r="AH689" i="7"/>
  <c r="AG689" i="7"/>
  <c r="AF689" i="7"/>
  <c r="AE689" i="7"/>
  <c r="AD689" i="7"/>
  <c r="AC689" i="7"/>
  <c r="AH688" i="7"/>
  <c r="AG688" i="7"/>
  <c r="AF688" i="7"/>
  <c r="AE688" i="7"/>
  <c r="AD688" i="7"/>
  <c r="AC688" i="7"/>
  <c r="AH687" i="7"/>
  <c r="AG687" i="7"/>
  <c r="AF687" i="7"/>
  <c r="AE687" i="7"/>
  <c r="AD687" i="7"/>
  <c r="AC687" i="7"/>
  <c r="AH686" i="7"/>
  <c r="AG686" i="7"/>
  <c r="AF686" i="7"/>
  <c r="AE686" i="7"/>
  <c r="AD686" i="7"/>
  <c r="AC686" i="7"/>
  <c r="AH685" i="7"/>
  <c r="AG685" i="7"/>
  <c r="AF685" i="7"/>
  <c r="AE685" i="7"/>
  <c r="AD685" i="7"/>
  <c r="AC685" i="7"/>
  <c r="AL685" i="7" s="1"/>
  <c r="AH684" i="7"/>
  <c r="AG684" i="7"/>
  <c r="AF684" i="7"/>
  <c r="AE684" i="7"/>
  <c r="AD684" i="7"/>
  <c r="AC684" i="7"/>
  <c r="AH683" i="7"/>
  <c r="AG683" i="7"/>
  <c r="AF683" i="7"/>
  <c r="AE683" i="7"/>
  <c r="AD683" i="7"/>
  <c r="AC683" i="7"/>
  <c r="AH682" i="7"/>
  <c r="AG682" i="7"/>
  <c r="AF682" i="7"/>
  <c r="AE682" i="7"/>
  <c r="AD682" i="7"/>
  <c r="AC682" i="7"/>
  <c r="AL682" i="7" s="1"/>
  <c r="AH681" i="7"/>
  <c r="AG681" i="7"/>
  <c r="AF681" i="7"/>
  <c r="AE681" i="7"/>
  <c r="AD681" i="7"/>
  <c r="AC681" i="7"/>
  <c r="AL681" i="7" s="1"/>
  <c r="AH680" i="7"/>
  <c r="AG680" i="7"/>
  <c r="AF680" i="7"/>
  <c r="AE680" i="7"/>
  <c r="AD680" i="7"/>
  <c r="AC680" i="7"/>
  <c r="AL680" i="7" s="1"/>
  <c r="AH679" i="7"/>
  <c r="AG679" i="7"/>
  <c r="AF679" i="7"/>
  <c r="AE679" i="7"/>
  <c r="AD679" i="7"/>
  <c r="AC679" i="7"/>
  <c r="AL679" i="7" s="1"/>
  <c r="AH678" i="7"/>
  <c r="AG678" i="7"/>
  <c r="AF678" i="7"/>
  <c r="AE678" i="7"/>
  <c r="AD678" i="7"/>
  <c r="AC678" i="7"/>
  <c r="AH677" i="7"/>
  <c r="AG677" i="7"/>
  <c r="AF677" i="7"/>
  <c r="AE677" i="7"/>
  <c r="AD677" i="7"/>
  <c r="AC677" i="7"/>
  <c r="AH676" i="7"/>
  <c r="AG676" i="7"/>
  <c r="AF676" i="7"/>
  <c r="AE676" i="7"/>
  <c r="AD676" i="7"/>
  <c r="AC676" i="7"/>
  <c r="AL676" i="7" s="1"/>
  <c r="AH675" i="7"/>
  <c r="AG675" i="7"/>
  <c r="AF675" i="7"/>
  <c r="AE675" i="7"/>
  <c r="AD675" i="7"/>
  <c r="AC675" i="7"/>
  <c r="AH674" i="7"/>
  <c r="AG674" i="7"/>
  <c r="AF674" i="7"/>
  <c r="AE674" i="7"/>
  <c r="AD674" i="7"/>
  <c r="AC674" i="7"/>
  <c r="AH673" i="7"/>
  <c r="AG673" i="7"/>
  <c r="AF673" i="7"/>
  <c r="AE673" i="7"/>
  <c r="AD673" i="7"/>
  <c r="AC673" i="7"/>
  <c r="AH672" i="7"/>
  <c r="AG672" i="7"/>
  <c r="AF672" i="7"/>
  <c r="AE672" i="7"/>
  <c r="AD672" i="7"/>
  <c r="AC672" i="7"/>
  <c r="AH671" i="7"/>
  <c r="AG671" i="7"/>
  <c r="AF671" i="7"/>
  <c r="AE671" i="7"/>
  <c r="AD671" i="7"/>
  <c r="AC671" i="7"/>
  <c r="AH670" i="7"/>
  <c r="AG670" i="7"/>
  <c r="AF670" i="7"/>
  <c r="AE670" i="7"/>
  <c r="AD670" i="7"/>
  <c r="AC670" i="7"/>
  <c r="AL670" i="7" s="1"/>
  <c r="AH669" i="7"/>
  <c r="AG669" i="7"/>
  <c r="AJ669" i="7" s="1"/>
  <c r="AF669" i="7"/>
  <c r="AE669" i="7"/>
  <c r="AD669" i="7"/>
  <c r="AC669" i="7"/>
  <c r="AL669" i="7" s="1"/>
  <c r="AH668" i="7"/>
  <c r="AG668" i="7"/>
  <c r="AF668" i="7"/>
  <c r="AE668" i="7"/>
  <c r="AD668" i="7"/>
  <c r="AC668" i="7"/>
  <c r="AL668" i="7" s="1"/>
  <c r="AH667" i="7"/>
  <c r="AG667" i="7"/>
  <c r="AF667" i="7"/>
  <c r="AE667" i="7"/>
  <c r="AD667" i="7"/>
  <c r="AC667" i="7"/>
  <c r="AH666" i="7"/>
  <c r="AG666" i="7"/>
  <c r="AF666" i="7"/>
  <c r="AE666" i="7"/>
  <c r="AD666" i="7"/>
  <c r="AC666" i="7"/>
  <c r="AL666" i="7" s="1"/>
  <c r="AH665" i="7"/>
  <c r="AG665" i="7"/>
  <c r="AF665" i="7"/>
  <c r="AE665" i="7"/>
  <c r="AD665" i="7"/>
  <c r="AC665" i="7"/>
  <c r="AL664" i="7"/>
  <c r="AH664" i="7"/>
  <c r="AG664" i="7"/>
  <c r="AF664" i="7"/>
  <c r="AE664" i="7"/>
  <c r="AK664" i="7" s="1"/>
  <c r="AD664" i="7"/>
  <c r="AC664" i="7"/>
  <c r="AH663" i="7"/>
  <c r="AG663" i="7"/>
  <c r="AF663" i="7"/>
  <c r="AE663" i="7"/>
  <c r="AD663" i="7"/>
  <c r="AC663" i="7"/>
  <c r="AH662" i="7"/>
  <c r="AG662" i="7"/>
  <c r="AF662" i="7"/>
  <c r="AE662" i="7"/>
  <c r="AD662" i="7"/>
  <c r="AC662" i="7"/>
  <c r="AH661" i="7"/>
  <c r="AG661" i="7"/>
  <c r="AF661" i="7"/>
  <c r="AE661" i="7"/>
  <c r="AD661" i="7"/>
  <c r="AC661" i="7"/>
  <c r="AH660" i="7"/>
  <c r="AG660" i="7"/>
  <c r="AF660" i="7"/>
  <c r="AE660" i="7"/>
  <c r="AK660" i="7" s="1"/>
  <c r="AD660" i="7"/>
  <c r="AC660" i="7"/>
  <c r="AI659" i="7"/>
  <c r="AM659" i="7" s="1"/>
  <c r="AH659" i="7"/>
  <c r="AG659" i="7"/>
  <c r="AF659" i="7"/>
  <c r="AE659" i="7"/>
  <c r="AD659" i="7"/>
  <c r="AJ659" i="7" s="1"/>
  <c r="AC659" i="7"/>
  <c r="AL659" i="7" s="1"/>
  <c r="AH658" i="7"/>
  <c r="AG658" i="7"/>
  <c r="AF658" i="7"/>
  <c r="AE658" i="7"/>
  <c r="AD658" i="7"/>
  <c r="AC658" i="7"/>
  <c r="AH657" i="7"/>
  <c r="AG657" i="7"/>
  <c r="AF657" i="7"/>
  <c r="AE657" i="7"/>
  <c r="AD657" i="7"/>
  <c r="AJ657" i="7" s="1"/>
  <c r="AC657" i="7"/>
  <c r="AH656" i="7"/>
  <c r="AG656" i="7"/>
  <c r="AF656" i="7"/>
  <c r="AE656" i="7"/>
  <c r="AD656" i="7"/>
  <c r="AC656" i="7"/>
  <c r="AL656" i="7" s="1"/>
  <c r="AH655" i="7"/>
  <c r="AG655" i="7"/>
  <c r="AF655" i="7"/>
  <c r="AE655" i="7"/>
  <c r="AD655" i="7"/>
  <c r="AC655" i="7"/>
  <c r="AL655" i="7" s="1"/>
  <c r="AH654" i="7"/>
  <c r="AG654" i="7"/>
  <c r="AF654" i="7"/>
  <c r="AE654" i="7"/>
  <c r="AD654" i="7"/>
  <c r="AC654" i="7"/>
  <c r="AH653" i="7"/>
  <c r="AG653" i="7"/>
  <c r="AF653" i="7"/>
  <c r="AE653" i="7"/>
  <c r="AK653" i="7" s="1"/>
  <c r="AD653" i="7"/>
  <c r="AC653" i="7"/>
  <c r="AH652" i="7"/>
  <c r="AG652" i="7"/>
  <c r="AF652" i="7"/>
  <c r="AE652" i="7"/>
  <c r="AD652" i="7"/>
  <c r="AC652" i="7"/>
  <c r="AL652" i="7" s="1"/>
  <c r="AH651" i="7"/>
  <c r="AG651" i="7"/>
  <c r="AF651" i="7"/>
  <c r="AE651" i="7"/>
  <c r="AD651" i="7"/>
  <c r="AC651" i="7"/>
  <c r="AH650" i="7"/>
  <c r="AG650" i="7"/>
  <c r="AF650" i="7"/>
  <c r="AE650" i="7"/>
  <c r="AD650" i="7"/>
  <c r="AC650" i="7"/>
  <c r="AH649" i="7"/>
  <c r="AG649" i="7"/>
  <c r="AF649" i="7"/>
  <c r="AE649" i="7"/>
  <c r="AD649" i="7"/>
  <c r="AC649" i="7"/>
  <c r="AL649" i="7" s="1"/>
  <c r="AH648" i="7"/>
  <c r="AG648" i="7"/>
  <c r="AF648" i="7"/>
  <c r="AE648" i="7"/>
  <c r="AD648" i="7"/>
  <c r="AC648" i="7"/>
  <c r="AH647" i="7"/>
  <c r="AG647" i="7"/>
  <c r="AF647" i="7"/>
  <c r="AE647" i="7"/>
  <c r="AD647" i="7"/>
  <c r="AC647" i="7"/>
  <c r="AH646" i="7"/>
  <c r="AG646" i="7"/>
  <c r="AF646" i="7"/>
  <c r="AE646" i="7"/>
  <c r="AD646" i="7"/>
  <c r="AC646" i="7"/>
  <c r="AH645" i="7"/>
  <c r="AG645" i="7"/>
  <c r="AF645" i="7"/>
  <c r="AE645" i="7"/>
  <c r="AD645" i="7"/>
  <c r="AC645" i="7"/>
  <c r="AL645" i="7" s="1"/>
  <c r="AH644" i="7"/>
  <c r="AG644" i="7"/>
  <c r="AF644" i="7"/>
  <c r="AE644" i="7"/>
  <c r="AD644" i="7"/>
  <c r="AC644" i="7"/>
  <c r="AH643" i="7"/>
  <c r="AG643" i="7"/>
  <c r="AF643" i="7"/>
  <c r="AE643" i="7"/>
  <c r="AD643" i="7"/>
  <c r="AC643" i="7"/>
  <c r="AL643" i="7" s="1"/>
  <c r="AH642" i="7"/>
  <c r="AG642" i="7"/>
  <c r="AF642" i="7"/>
  <c r="AE642" i="7"/>
  <c r="AD642" i="7"/>
  <c r="AC642" i="7"/>
  <c r="AH641" i="7"/>
  <c r="AG641" i="7"/>
  <c r="AF641" i="7"/>
  <c r="AE641" i="7"/>
  <c r="AD641" i="7"/>
  <c r="AC641" i="7"/>
  <c r="AL641" i="7" s="1"/>
  <c r="AH640" i="7"/>
  <c r="AG640" i="7"/>
  <c r="AF640" i="7"/>
  <c r="AE640" i="7"/>
  <c r="AD640" i="7"/>
  <c r="AJ640" i="7" s="1"/>
  <c r="AC640" i="7"/>
  <c r="AL640" i="7" s="1"/>
  <c r="AH639" i="7"/>
  <c r="AG639" i="7"/>
  <c r="AF639" i="7"/>
  <c r="AE639" i="7"/>
  <c r="AD639" i="7"/>
  <c r="AC639" i="7"/>
  <c r="AL639" i="7" s="1"/>
  <c r="AH638" i="7"/>
  <c r="AG638" i="7"/>
  <c r="AF638" i="7"/>
  <c r="AE638" i="7"/>
  <c r="AD638" i="7"/>
  <c r="AC638" i="7"/>
  <c r="AH637" i="7"/>
  <c r="AG637" i="7"/>
  <c r="AF637" i="7"/>
  <c r="AE637" i="7"/>
  <c r="AD637" i="7"/>
  <c r="AC637" i="7"/>
  <c r="AL637" i="7" s="1"/>
  <c r="AH636" i="7"/>
  <c r="AG636" i="7"/>
  <c r="AF636" i="7"/>
  <c r="AE636" i="7"/>
  <c r="AD636" i="7"/>
  <c r="AC636" i="7"/>
  <c r="AL636" i="7" s="1"/>
  <c r="AH635" i="7"/>
  <c r="AG635" i="7"/>
  <c r="AF635" i="7"/>
  <c r="AE635" i="7"/>
  <c r="AD635" i="7"/>
  <c r="AC635" i="7"/>
  <c r="AH634" i="7"/>
  <c r="AG634" i="7"/>
  <c r="AF634" i="7"/>
  <c r="AE634" i="7"/>
  <c r="AD634" i="7"/>
  <c r="AC634" i="7"/>
  <c r="AH633" i="7"/>
  <c r="AG633" i="7"/>
  <c r="AF633" i="7"/>
  <c r="AE633" i="7"/>
  <c r="AD633" i="7"/>
  <c r="AC633" i="7"/>
  <c r="AL633" i="7" s="1"/>
  <c r="AH632" i="7"/>
  <c r="AG632" i="7"/>
  <c r="AF632" i="7"/>
  <c r="AE632" i="7"/>
  <c r="AD632" i="7"/>
  <c r="AC632" i="7"/>
  <c r="AH631" i="7"/>
  <c r="AG631" i="7"/>
  <c r="AF631" i="7"/>
  <c r="AE631" i="7"/>
  <c r="AD631" i="7"/>
  <c r="AC631" i="7"/>
  <c r="AH630" i="7"/>
  <c r="AG630" i="7"/>
  <c r="AF630" i="7"/>
  <c r="AE630" i="7"/>
  <c r="AD630" i="7"/>
  <c r="AC630" i="7"/>
  <c r="AH629" i="7"/>
  <c r="AG629" i="7"/>
  <c r="AF629" i="7"/>
  <c r="AE629" i="7"/>
  <c r="AD629" i="7"/>
  <c r="AC629" i="7"/>
  <c r="AL629" i="7" s="1"/>
  <c r="AH628" i="7"/>
  <c r="AG628" i="7"/>
  <c r="AF628" i="7"/>
  <c r="AE628" i="7"/>
  <c r="AD628" i="7"/>
  <c r="AC628" i="7"/>
  <c r="AL628" i="7" s="1"/>
  <c r="AH627" i="7"/>
  <c r="AG627" i="7"/>
  <c r="AF627" i="7"/>
  <c r="AE627" i="7"/>
  <c r="AD627" i="7"/>
  <c r="AC627" i="7"/>
  <c r="AH626" i="7"/>
  <c r="AG626" i="7"/>
  <c r="AF626" i="7"/>
  <c r="AE626" i="7"/>
  <c r="AD626" i="7"/>
  <c r="AC626" i="7"/>
  <c r="AL626" i="7" s="1"/>
  <c r="AH625" i="7"/>
  <c r="AG625" i="7"/>
  <c r="AF625" i="7"/>
  <c r="AE625" i="7"/>
  <c r="AD625" i="7"/>
  <c r="AC625" i="7"/>
  <c r="AL625" i="7" s="1"/>
  <c r="AH624" i="7"/>
  <c r="AG624" i="7"/>
  <c r="AF624" i="7"/>
  <c r="AE624" i="7"/>
  <c r="AD624" i="7"/>
  <c r="AC624" i="7"/>
  <c r="AL624" i="7" s="1"/>
  <c r="AH623" i="7"/>
  <c r="AG623" i="7"/>
  <c r="AF623" i="7"/>
  <c r="AE623" i="7"/>
  <c r="AD623" i="7"/>
  <c r="AC623" i="7"/>
  <c r="AH622" i="7"/>
  <c r="AG622" i="7"/>
  <c r="AF622" i="7"/>
  <c r="AE622" i="7"/>
  <c r="AD622" i="7"/>
  <c r="AC622" i="7"/>
  <c r="AL622" i="7" s="1"/>
  <c r="AH621" i="7"/>
  <c r="AG621" i="7"/>
  <c r="AF621" i="7"/>
  <c r="AE621" i="7"/>
  <c r="AD621" i="7"/>
  <c r="AJ621" i="7" s="1"/>
  <c r="AC621" i="7"/>
  <c r="AL621" i="7" s="1"/>
  <c r="AH620" i="7"/>
  <c r="AG620" i="7"/>
  <c r="AF620" i="7"/>
  <c r="AE620" i="7"/>
  <c r="AD620" i="7"/>
  <c r="AC620" i="7"/>
  <c r="AH619" i="7"/>
  <c r="AG619" i="7"/>
  <c r="AF619" i="7"/>
  <c r="AE619" i="7"/>
  <c r="AD619" i="7"/>
  <c r="AC619" i="7"/>
  <c r="AL619" i="7" s="1"/>
  <c r="AH618" i="7"/>
  <c r="AG618" i="7"/>
  <c r="AF618" i="7"/>
  <c r="AE618" i="7"/>
  <c r="AD618" i="7"/>
  <c r="AC618" i="7"/>
  <c r="AI618" i="7" s="1"/>
  <c r="AH617" i="7"/>
  <c r="AG617" i="7"/>
  <c r="AF617" i="7"/>
  <c r="AE617" i="7"/>
  <c r="AK617" i="7" s="1"/>
  <c r="AD617" i="7"/>
  <c r="AC617" i="7"/>
  <c r="AH616" i="7"/>
  <c r="AG616" i="7"/>
  <c r="AF616" i="7"/>
  <c r="AE616" i="7"/>
  <c r="AD616" i="7"/>
  <c r="AC616" i="7"/>
  <c r="AL616" i="7" s="1"/>
  <c r="AH615" i="7"/>
  <c r="AG615" i="7"/>
  <c r="AF615" i="7"/>
  <c r="AE615" i="7"/>
  <c r="AK615" i="7" s="1"/>
  <c r="AD615" i="7"/>
  <c r="AC615" i="7"/>
  <c r="AH614" i="7"/>
  <c r="AG614" i="7"/>
  <c r="AF614" i="7"/>
  <c r="AE614" i="7"/>
  <c r="AD614" i="7"/>
  <c r="AC614" i="7"/>
  <c r="AH613" i="7"/>
  <c r="AG613" i="7"/>
  <c r="AF613" i="7"/>
  <c r="AE613" i="7"/>
  <c r="AD613" i="7"/>
  <c r="AC613" i="7"/>
  <c r="AL613" i="7" s="1"/>
  <c r="AH612" i="7"/>
  <c r="AG612" i="7"/>
  <c r="AF612" i="7"/>
  <c r="AE612" i="7"/>
  <c r="AD612" i="7"/>
  <c r="AC612" i="7"/>
  <c r="AH611" i="7"/>
  <c r="AG611" i="7"/>
  <c r="AF611" i="7"/>
  <c r="AE611" i="7"/>
  <c r="AD611" i="7"/>
  <c r="AC611" i="7"/>
  <c r="AH610" i="7"/>
  <c r="AK610" i="7" s="1"/>
  <c r="AG610" i="7"/>
  <c r="AF610" i="7"/>
  <c r="AE610" i="7"/>
  <c r="AD610" i="7"/>
  <c r="AC610" i="7"/>
  <c r="AL610" i="7" s="1"/>
  <c r="AH609" i="7"/>
  <c r="AG609" i="7"/>
  <c r="AF609" i="7"/>
  <c r="AE609" i="7"/>
  <c r="AD609" i="7"/>
  <c r="AC609" i="7"/>
  <c r="AL609" i="7" s="1"/>
  <c r="AH608" i="7"/>
  <c r="AG608" i="7"/>
  <c r="AF608" i="7"/>
  <c r="AE608" i="7"/>
  <c r="AD608" i="7"/>
  <c r="AC608" i="7"/>
  <c r="AL608" i="7" s="1"/>
  <c r="AH607" i="7"/>
  <c r="AG607" i="7"/>
  <c r="AF607" i="7"/>
  <c r="AE607" i="7"/>
  <c r="AD607" i="7"/>
  <c r="AC607" i="7"/>
  <c r="AH606" i="7"/>
  <c r="AG606" i="7"/>
  <c r="AF606" i="7"/>
  <c r="AE606" i="7"/>
  <c r="AD606" i="7"/>
  <c r="AC606" i="7"/>
  <c r="AL606" i="7" s="1"/>
  <c r="AH605" i="7"/>
  <c r="AG605" i="7"/>
  <c r="AF605" i="7"/>
  <c r="AE605" i="7"/>
  <c r="AD605" i="7"/>
  <c r="AC605" i="7"/>
  <c r="AH604" i="7"/>
  <c r="AK604" i="7" s="1"/>
  <c r="AG604" i="7"/>
  <c r="AF604" i="7"/>
  <c r="AE604" i="7"/>
  <c r="AD604" i="7"/>
  <c r="AC604" i="7"/>
  <c r="AL604" i="7" s="1"/>
  <c r="AH603" i="7"/>
  <c r="AG603" i="7"/>
  <c r="AF603" i="7"/>
  <c r="AE603" i="7"/>
  <c r="AD603" i="7"/>
  <c r="AC603" i="7"/>
  <c r="AH602" i="7"/>
  <c r="AG602" i="7"/>
  <c r="AF602" i="7"/>
  <c r="AE602" i="7"/>
  <c r="AD602" i="7"/>
  <c r="AC602" i="7"/>
  <c r="AL602" i="7" s="1"/>
  <c r="AH601" i="7"/>
  <c r="AG601" i="7"/>
  <c r="AF601" i="7"/>
  <c r="AE601" i="7"/>
  <c r="AD601" i="7"/>
  <c r="AC601" i="7"/>
  <c r="AH600" i="7"/>
  <c r="AG600" i="7"/>
  <c r="AF600" i="7"/>
  <c r="AE600" i="7"/>
  <c r="AD600" i="7"/>
  <c r="AC600" i="7"/>
  <c r="AH599" i="7"/>
  <c r="AG599" i="7"/>
  <c r="AF599" i="7"/>
  <c r="AE599" i="7"/>
  <c r="AD599" i="7"/>
  <c r="AC599" i="7"/>
  <c r="AL599" i="7" s="1"/>
  <c r="AH598" i="7"/>
  <c r="AG598" i="7"/>
  <c r="AF598" i="7"/>
  <c r="AE598" i="7"/>
  <c r="AD598" i="7"/>
  <c r="AC598" i="7"/>
  <c r="AL598" i="7" s="1"/>
  <c r="AH597" i="7"/>
  <c r="AG597" i="7"/>
  <c r="AF597" i="7"/>
  <c r="AE597" i="7"/>
  <c r="AD597" i="7"/>
  <c r="AC597" i="7"/>
  <c r="AH596" i="7"/>
  <c r="AG596" i="7"/>
  <c r="AF596" i="7"/>
  <c r="AE596" i="7"/>
  <c r="AD596" i="7"/>
  <c r="AC596" i="7"/>
  <c r="AL596" i="7" s="1"/>
  <c r="AH595" i="7"/>
  <c r="AG595" i="7"/>
  <c r="AF595" i="7"/>
  <c r="AE595" i="7"/>
  <c r="AD595" i="7"/>
  <c r="AC595" i="7"/>
  <c r="AL595" i="7" s="1"/>
  <c r="AH594" i="7"/>
  <c r="AG594" i="7"/>
  <c r="AF594" i="7"/>
  <c r="AE594" i="7"/>
  <c r="AD594" i="7"/>
  <c r="AC594" i="7"/>
  <c r="AH593" i="7"/>
  <c r="AG593" i="7"/>
  <c r="AJ593" i="7" s="1"/>
  <c r="AF593" i="7"/>
  <c r="AE593" i="7"/>
  <c r="AD593" i="7"/>
  <c r="AC593" i="7"/>
  <c r="AL593" i="7" s="1"/>
  <c r="AH592" i="7"/>
  <c r="AG592" i="7"/>
  <c r="AF592" i="7"/>
  <c r="AE592" i="7"/>
  <c r="AD592" i="7"/>
  <c r="AC592" i="7"/>
  <c r="AH591" i="7"/>
  <c r="AG591" i="7"/>
  <c r="AF591" i="7"/>
  <c r="AE591" i="7"/>
  <c r="AD591" i="7"/>
  <c r="AC591" i="7"/>
  <c r="AH590" i="7"/>
  <c r="AG590" i="7"/>
  <c r="AJ590" i="7" s="1"/>
  <c r="AF590" i="7"/>
  <c r="AE590" i="7"/>
  <c r="AK590" i="7" s="1"/>
  <c r="AD590" i="7"/>
  <c r="AC590" i="7"/>
  <c r="AL590" i="7" s="1"/>
  <c r="AH589" i="7"/>
  <c r="AG589" i="7"/>
  <c r="AF589" i="7"/>
  <c r="AE589" i="7"/>
  <c r="AD589" i="7"/>
  <c r="AJ589" i="7" s="1"/>
  <c r="AC589" i="7"/>
  <c r="AL589" i="7" s="1"/>
  <c r="AH588" i="7"/>
  <c r="AG588" i="7"/>
  <c r="AJ588" i="7" s="1"/>
  <c r="AF588" i="7"/>
  <c r="AE588" i="7"/>
  <c r="AD588" i="7"/>
  <c r="AC588" i="7"/>
  <c r="AH587" i="7"/>
  <c r="AG587" i="7"/>
  <c r="AF587" i="7"/>
  <c r="AE587" i="7"/>
  <c r="AD587" i="7"/>
  <c r="AJ587" i="7" s="1"/>
  <c r="AC587" i="7"/>
  <c r="AL587" i="7" s="1"/>
  <c r="AH586" i="7"/>
  <c r="AG586" i="7"/>
  <c r="AF586" i="7"/>
  <c r="AE586" i="7"/>
  <c r="AD586" i="7"/>
  <c r="AC586" i="7"/>
  <c r="AH585" i="7"/>
  <c r="AG585" i="7"/>
  <c r="AF585" i="7"/>
  <c r="AE585" i="7"/>
  <c r="AD585" i="7"/>
  <c r="AC585" i="7"/>
  <c r="AL585" i="7" s="1"/>
  <c r="AH584" i="7"/>
  <c r="AG584" i="7"/>
  <c r="AF584" i="7"/>
  <c r="AE584" i="7"/>
  <c r="AD584" i="7"/>
  <c r="AC584" i="7"/>
  <c r="AL584" i="7" s="1"/>
  <c r="AH583" i="7"/>
  <c r="AG583" i="7"/>
  <c r="AF583" i="7"/>
  <c r="AE583" i="7"/>
  <c r="AD583" i="7"/>
  <c r="AC583" i="7"/>
  <c r="AH582" i="7"/>
  <c r="AG582" i="7"/>
  <c r="AF582" i="7"/>
  <c r="AE582" i="7"/>
  <c r="AD582" i="7"/>
  <c r="AC582" i="7"/>
  <c r="AH581" i="7"/>
  <c r="AG581" i="7"/>
  <c r="AF581" i="7"/>
  <c r="AE581" i="7"/>
  <c r="AD581" i="7"/>
  <c r="AJ581" i="7" s="1"/>
  <c r="AC581" i="7"/>
  <c r="AL581" i="7" s="1"/>
  <c r="AH580" i="7"/>
  <c r="AG580" i="7"/>
  <c r="AF580" i="7"/>
  <c r="AE580" i="7"/>
  <c r="AD580" i="7"/>
  <c r="AC580" i="7"/>
  <c r="AL580" i="7" s="1"/>
  <c r="AH579" i="7"/>
  <c r="AG579" i="7"/>
  <c r="AF579" i="7"/>
  <c r="AE579" i="7"/>
  <c r="AD579" i="7"/>
  <c r="AC579" i="7"/>
  <c r="AH578" i="7"/>
  <c r="AG578" i="7"/>
  <c r="AF578" i="7"/>
  <c r="AE578" i="7"/>
  <c r="AD578" i="7"/>
  <c r="AC578" i="7"/>
  <c r="AL578" i="7" s="1"/>
  <c r="AH577" i="7"/>
  <c r="AG577" i="7"/>
  <c r="AF577" i="7"/>
  <c r="AE577" i="7"/>
  <c r="AD577" i="7"/>
  <c r="AC577" i="7"/>
  <c r="AH576" i="7"/>
  <c r="AG576" i="7"/>
  <c r="AF576" i="7"/>
  <c r="AE576" i="7"/>
  <c r="AD576" i="7"/>
  <c r="AC576" i="7"/>
  <c r="AL576" i="7" s="1"/>
  <c r="AH575" i="7"/>
  <c r="AG575" i="7"/>
  <c r="AF575" i="7"/>
  <c r="AE575" i="7"/>
  <c r="AD575" i="7"/>
  <c r="AC575" i="7"/>
  <c r="AH574" i="7"/>
  <c r="AG574" i="7"/>
  <c r="AF574" i="7"/>
  <c r="AE574" i="7"/>
  <c r="AD574" i="7"/>
  <c r="AC574" i="7"/>
  <c r="AL574" i="7" s="1"/>
  <c r="AL573" i="7"/>
  <c r="AH573" i="7"/>
  <c r="AG573" i="7"/>
  <c r="AF573" i="7"/>
  <c r="AI573" i="7" s="1"/>
  <c r="AE573" i="7"/>
  <c r="AD573" i="7"/>
  <c r="AC573" i="7"/>
  <c r="AH572" i="7"/>
  <c r="AG572" i="7"/>
  <c r="AF572" i="7"/>
  <c r="AE572" i="7"/>
  <c r="AD572" i="7"/>
  <c r="AC572" i="7"/>
  <c r="AH571" i="7"/>
  <c r="AG571" i="7"/>
  <c r="AF571" i="7"/>
  <c r="AE571" i="7"/>
  <c r="AK571" i="7" s="1"/>
  <c r="AD571" i="7"/>
  <c r="AC571" i="7"/>
  <c r="AH570" i="7"/>
  <c r="AG570" i="7"/>
  <c r="AF570" i="7"/>
  <c r="AE570" i="7"/>
  <c r="AD570" i="7"/>
  <c r="AJ570" i="7" s="1"/>
  <c r="AC570" i="7"/>
  <c r="AL570" i="7" s="1"/>
  <c r="AH569" i="7"/>
  <c r="AG569" i="7"/>
  <c r="AF569" i="7"/>
  <c r="AE569" i="7"/>
  <c r="AD569" i="7"/>
  <c r="AC569" i="7"/>
  <c r="AH568" i="7"/>
  <c r="AG568" i="7"/>
  <c r="AF568" i="7"/>
  <c r="AE568" i="7"/>
  <c r="AD568" i="7"/>
  <c r="AJ568" i="7" s="1"/>
  <c r="AC568" i="7"/>
  <c r="AL568" i="7" s="1"/>
  <c r="AH567" i="7"/>
  <c r="AG567" i="7"/>
  <c r="AF567" i="7"/>
  <c r="AE567" i="7"/>
  <c r="AD567" i="7"/>
  <c r="AC567" i="7"/>
  <c r="AL567" i="7" s="1"/>
  <c r="AL566" i="7"/>
  <c r="AH566" i="7"/>
  <c r="AG566" i="7"/>
  <c r="AF566" i="7"/>
  <c r="AE566" i="7"/>
  <c r="AD566" i="7"/>
  <c r="AC566" i="7"/>
  <c r="AH565" i="7"/>
  <c r="AG565" i="7"/>
  <c r="AF565" i="7"/>
  <c r="AE565" i="7"/>
  <c r="AD565" i="7"/>
  <c r="AC565" i="7"/>
  <c r="AH564" i="7"/>
  <c r="AG564" i="7"/>
  <c r="AF564" i="7"/>
  <c r="AE564" i="7"/>
  <c r="AD564" i="7"/>
  <c r="AC564" i="7"/>
  <c r="AL564" i="7" s="1"/>
  <c r="AH563" i="7"/>
  <c r="AG563" i="7"/>
  <c r="AF563" i="7"/>
  <c r="AE563" i="7"/>
  <c r="AD563" i="7"/>
  <c r="AC563" i="7"/>
  <c r="AH562" i="7"/>
  <c r="AG562" i="7"/>
  <c r="AF562" i="7"/>
  <c r="AE562" i="7"/>
  <c r="AD562" i="7"/>
  <c r="AC562" i="7"/>
  <c r="AL562" i="7" s="1"/>
  <c r="AH561" i="7"/>
  <c r="AG561" i="7"/>
  <c r="AJ561" i="7" s="1"/>
  <c r="AF561" i="7"/>
  <c r="AE561" i="7"/>
  <c r="AD561" i="7"/>
  <c r="AC561" i="7"/>
  <c r="AH560" i="7"/>
  <c r="AG560" i="7"/>
  <c r="AF560" i="7"/>
  <c r="AE560" i="7"/>
  <c r="AD560" i="7"/>
  <c r="AC560" i="7"/>
  <c r="AL560" i="7" s="1"/>
  <c r="AH559" i="7"/>
  <c r="AG559" i="7"/>
  <c r="AF559" i="7"/>
  <c r="AE559" i="7"/>
  <c r="AD559" i="7"/>
  <c r="AC559" i="7"/>
  <c r="AL559" i="7" s="1"/>
  <c r="AH558" i="7"/>
  <c r="AG558" i="7"/>
  <c r="AF558" i="7"/>
  <c r="AE558" i="7"/>
  <c r="AD558" i="7"/>
  <c r="AC558" i="7"/>
  <c r="AH557" i="7"/>
  <c r="AG557" i="7"/>
  <c r="AF557" i="7"/>
  <c r="AE557" i="7"/>
  <c r="AD557" i="7"/>
  <c r="AC557" i="7"/>
  <c r="AH556" i="7"/>
  <c r="AG556" i="7"/>
  <c r="AF556" i="7"/>
  <c r="AE556" i="7"/>
  <c r="AD556" i="7"/>
  <c r="AC556" i="7"/>
  <c r="AL556" i="7" s="1"/>
  <c r="AH555" i="7"/>
  <c r="AG555" i="7"/>
  <c r="AJ555" i="7" s="1"/>
  <c r="AF555" i="7"/>
  <c r="AE555" i="7"/>
  <c r="AD555" i="7"/>
  <c r="AC555" i="7"/>
  <c r="AH554" i="7"/>
  <c r="AG554" i="7"/>
  <c r="AF554" i="7"/>
  <c r="AE554" i="7"/>
  <c r="AD554" i="7"/>
  <c r="AC554" i="7"/>
  <c r="AL554" i="7" s="1"/>
  <c r="AH553" i="7"/>
  <c r="AG553" i="7"/>
  <c r="AF553" i="7"/>
  <c r="AE553" i="7"/>
  <c r="AD553" i="7"/>
  <c r="AC553" i="7"/>
  <c r="AL553" i="7" s="1"/>
  <c r="AH552" i="7"/>
  <c r="AG552" i="7"/>
  <c r="AF552" i="7"/>
  <c r="AE552" i="7"/>
  <c r="AD552" i="7"/>
  <c r="AC552" i="7"/>
  <c r="AH551" i="7"/>
  <c r="AG551" i="7"/>
  <c r="AJ551" i="7" s="1"/>
  <c r="AF551" i="7"/>
  <c r="AE551" i="7"/>
  <c r="AD551" i="7"/>
  <c r="AC551" i="7"/>
  <c r="AL551" i="7" s="1"/>
  <c r="AH550" i="7"/>
  <c r="AG550" i="7"/>
  <c r="AF550" i="7"/>
  <c r="AE550" i="7"/>
  <c r="AD550" i="7"/>
  <c r="AC550" i="7"/>
  <c r="AL550" i="7" s="1"/>
  <c r="AH549" i="7"/>
  <c r="AG549" i="7"/>
  <c r="AF549" i="7"/>
  <c r="AE549" i="7"/>
  <c r="AD549" i="7"/>
  <c r="AC549" i="7"/>
  <c r="AH548" i="7"/>
  <c r="AG548" i="7"/>
  <c r="AF548" i="7"/>
  <c r="AE548" i="7"/>
  <c r="AD548" i="7"/>
  <c r="AC548" i="7"/>
  <c r="AL548" i="7" s="1"/>
  <c r="AH547" i="7"/>
  <c r="AG547" i="7"/>
  <c r="AF547" i="7"/>
  <c r="AE547" i="7"/>
  <c r="AD547" i="7"/>
  <c r="AC547" i="7"/>
  <c r="AL547" i="7" s="1"/>
  <c r="AH546" i="7"/>
  <c r="AG546" i="7"/>
  <c r="AF546" i="7"/>
  <c r="AE546" i="7"/>
  <c r="AD546" i="7"/>
  <c r="AC546" i="7"/>
  <c r="AH545" i="7"/>
  <c r="AG545" i="7"/>
  <c r="AF545" i="7"/>
  <c r="AE545" i="7"/>
  <c r="AD545" i="7"/>
  <c r="AC545" i="7"/>
  <c r="AL545" i="7" s="1"/>
  <c r="AH544" i="7"/>
  <c r="AG544" i="7"/>
  <c r="AF544" i="7"/>
  <c r="AE544" i="7"/>
  <c r="AD544" i="7"/>
  <c r="AC544" i="7"/>
  <c r="AL544" i="7" s="1"/>
  <c r="AH543" i="7"/>
  <c r="AG543" i="7"/>
  <c r="AF543" i="7"/>
  <c r="AE543" i="7"/>
  <c r="AD543" i="7"/>
  <c r="AC543" i="7"/>
  <c r="AH542" i="7"/>
  <c r="AG542" i="7"/>
  <c r="AF542" i="7"/>
  <c r="AE542" i="7"/>
  <c r="AD542" i="7"/>
  <c r="AC542" i="7"/>
  <c r="AL542" i="7" s="1"/>
  <c r="AH541" i="7"/>
  <c r="AG541" i="7"/>
  <c r="AF541" i="7"/>
  <c r="AE541" i="7"/>
  <c r="AD541" i="7"/>
  <c r="AC541" i="7"/>
  <c r="AH540" i="7"/>
  <c r="AG540" i="7"/>
  <c r="AF540" i="7"/>
  <c r="AE540" i="7"/>
  <c r="AD540" i="7"/>
  <c r="AC540" i="7"/>
  <c r="AH539" i="7"/>
  <c r="AG539" i="7"/>
  <c r="AF539" i="7"/>
  <c r="AE539" i="7"/>
  <c r="AD539" i="7"/>
  <c r="AJ539" i="7" s="1"/>
  <c r="AC539" i="7"/>
  <c r="AL539" i="7" s="1"/>
  <c r="AH538" i="7"/>
  <c r="AG538" i="7"/>
  <c r="AF538" i="7"/>
  <c r="AE538" i="7"/>
  <c r="AD538" i="7"/>
  <c r="AC538" i="7"/>
  <c r="AH537" i="7"/>
  <c r="AG537" i="7"/>
  <c r="AF537" i="7"/>
  <c r="AE537" i="7"/>
  <c r="AD537" i="7"/>
  <c r="AC537" i="7"/>
  <c r="AH536" i="7"/>
  <c r="AG536" i="7"/>
  <c r="AF536" i="7"/>
  <c r="AI536" i="7" s="1"/>
  <c r="AM536" i="7" s="1"/>
  <c r="AE536" i="7"/>
  <c r="AD536" i="7"/>
  <c r="AC536" i="7"/>
  <c r="AL536" i="7" s="1"/>
  <c r="AH535" i="7"/>
  <c r="AG535" i="7"/>
  <c r="AF535" i="7"/>
  <c r="AE535" i="7"/>
  <c r="AD535" i="7"/>
  <c r="AC535" i="7"/>
  <c r="AL535" i="7" s="1"/>
  <c r="AH534" i="7"/>
  <c r="AG534" i="7"/>
  <c r="AF534" i="7"/>
  <c r="AE534" i="7"/>
  <c r="AD534" i="7"/>
  <c r="AC534" i="7"/>
  <c r="AH533" i="7"/>
  <c r="AG533" i="7"/>
  <c r="AF533" i="7"/>
  <c r="AE533" i="7"/>
  <c r="AD533" i="7"/>
  <c r="AC533" i="7"/>
  <c r="AL533" i="7" s="1"/>
  <c r="AH532" i="7"/>
  <c r="AG532" i="7"/>
  <c r="AF532" i="7"/>
  <c r="AE532" i="7"/>
  <c r="AD532" i="7"/>
  <c r="AC532" i="7"/>
  <c r="AL532" i="7" s="1"/>
  <c r="AH531" i="7"/>
  <c r="AG531" i="7"/>
  <c r="AF531" i="7"/>
  <c r="AE531" i="7"/>
  <c r="AD531" i="7"/>
  <c r="AJ531" i="7" s="1"/>
  <c r="AC531" i="7"/>
  <c r="AH530" i="7"/>
  <c r="AG530" i="7"/>
  <c r="AF530" i="7"/>
  <c r="AI530" i="7" s="1"/>
  <c r="AM530" i="7" s="1"/>
  <c r="AE530" i="7"/>
  <c r="AD530" i="7"/>
  <c r="AC530" i="7"/>
  <c r="AL530" i="7" s="1"/>
  <c r="AH529" i="7"/>
  <c r="AG529" i="7"/>
  <c r="AF529" i="7"/>
  <c r="AE529" i="7"/>
  <c r="AD529" i="7"/>
  <c r="AC529" i="7"/>
  <c r="AL529" i="7" s="1"/>
  <c r="AH528" i="7"/>
  <c r="AG528" i="7"/>
  <c r="AF528" i="7"/>
  <c r="AE528" i="7"/>
  <c r="AD528" i="7"/>
  <c r="AC528" i="7"/>
  <c r="AH527" i="7"/>
  <c r="AG527" i="7"/>
  <c r="AF527" i="7"/>
  <c r="AE527" i="7"/>
  <c r="AD527" i="7"/>
  <c r="AC527" i="7"/>
  <c r="AH526" i="7"/>
  <c r="AG526" i="7"/>
  <c r="AF526" i="7"/>
  <c r="AE526" i="7"/>
  <c r="AD526" i="7"/>
  <c r="AC526" i="7"/>
  <c r="AL526" i="7" s="1"/>
  <c r="AH525" i="7"/>
  <c r="AG525" i="7"/>
  <c r="AF525" i="7"/>
  <c r="AE525" i="7"/>
  <c r="AD525" i="7"/>
  <c r="AC525" i="7"/>
  <c r="AL525" i="7" s="1"/>
  <c r="AH524" i="7"/>
  <c r="AG524" i="7"/>
  <c r="AF524" i="7"/>
  <c r="AE524" i="7"/>
  <c r="AD524" i="7"/>
  <c r="AC524" i="7"/>
  <c r="AL524" i="7" s="1"/>
  <c r="AH523" i="7"/>
  <c r="AG523" i="7"/>
  <c r="AF523" i="7"/>
  <c r="AE523" i="7"/>
  <c r="AD523" i="7"/>
  <c r="AC523" i="7"/>
  <c r="AH522" i="7"/>
  <c r="AG522" i="7"/>
  <c r="AF522" i="7"/>
  <c r="AE522" i="7"/>
  <c r="AD522" i="7"/>
  <c r="AC522" i="7"/>
  <c r="AL522" i="7" s="1"/>
  <c r="AH521" i="7"/>
  <c r="AG521" i="7"/>
  <c r="AF521" i="7"/>
  <c r="AE521" i="7"/>
  <c r="AD521" i="7"/>
  <c r="AC521" i="7"/>
  <c r="AH520" i="7"/>
  <c r="AG520" i="7"/>
  <c r="AF520" i="7"/>
  <c r="AE520" i="7"/>
  <c r="AD520" i="7"/>
  <c r="AC520" i="7"/>
  <c r="AH519" i="7"/>
  <c r="AG519" i="7"/>
  <c r="AF519" i="7"/>
  <c r="AE519" i="7"/>
  <c r="AD519" i="7"/>
  <c r="AC519" i="7"/>
  <c r="AH518" i="7"/>
  <c r="AG518" i="7"/>
  <c r="AF518" i="7"/>
  <c r="AE518" i="7"/>
  <c r="AD518" i="7"/>
  <c r="AC518" i="7"/>
  <c r="AL518" i="7" s="1"/>
  <c r="AH517" i="7"/>
  <c r="AG517" i="7"/>
  <c r="AF517" i="7"/>
  <c r="AE517" i="7"/>
  <c r="AD517" i="7"/>
  <c r="AC517" i="7"/>
  <c r="AH516" i="7"/>
  <c r="AG516" i="7"/>
  <c r="AF516" i="7"/>
  <c r="AE516" i="7"/>
  <c r="AD516" i="7"/>
  <c r="AC516" i="7"/>
  <c r="AL516" i="7" s="1"/>
  <c r="AH515" i="7"/>
  <c r="AG515" i="7"/>
  <c r="AF515" i="7"/>
  <c r="AE515" i="7"/>
  <c r="AD515" i="7"/>
  <c r="AC515" i="7"/>
  <c r="AL515" i="7" s="1"/>
  <c r="AH514" i="7"/>
  <c r="AG514" i="7"/>
  <c r="AF514" i="7"/>
  <c r="AE514" i="7"/>
  <c r="AD514" i="7"/>
  <c r="AC514" i="7"/>
  <c r="AH513" i="7"/>
  <c r="AG513" i="7"/>
  <c r="AF513" i="7"/>
  <c r="AE513" i="7"/>
  <c r="AD513" i="7"/>
  <c r="AC513" i="7"/>
  <c r="AH512" i="7"/>
  <c r="AG512" i="7"/>
  <c r="AF512" i="7"/>
  <c r="AE512" i="7"/>
  <c r="AD512" i="7"/>
  <c r="AC512" i="7"/>
  <c r="AL512" i="7" s="1"/>
  <c r="AH511" i="7"/>
  <c r="AG511" i="7"/>
  <c r="AF511" i="7"/>
  <c r="AE511" i="7"/>
  <c r="AD511" i="7"/>
  <c r="AC511" i="7"/>
  <c r="AL511" i="7" s="1"/>
  <c r="AH510" i="7"/>
  <c r="AG510" i="7"/>
  <c r="AF510" i="7"/>
  <c r="AE510" i="7"/>
  <c r="AD510" i="7"/>
  <c r="AC510" i="7"/>
  <c r="AH509" i="7"/>
  <c r="AG509" i="7"/>
  <c r="AF509" i="7"/>
  <c r="AE509" i="7"/>
  <c r="AD509" i="7"/>
  <c r="AJ509" i="7" s="1"/>
  <c r="AC509" i="7"/>
  <c r="AH508" i="7"/>
  <c r="AG508" i="7"/>
  <c r="AF508" i="7"/>
  <c r="AE508" i="7"/>
  <c r="AD508" i="7"/>
  <c r="AC508" i="7"/>
  <c r="AL508" i="7" s="1"/>
  <c r="AH507" i="7"/>
  <c r="AG507" i="7"/>
  <c r="AF507" i="7"/>
  <c r="AE507" i="7"/>
  <c r="AD507" i="7"/>
  <c r="AC507" i="7"/>
  <c r="AL507" i="7" s="1"/>
  <c r="AH506" i="7"/>
  <c r="AG506" i="7"/>
  <c r="AF506" i="7"/>
  <c r="AE506" i="7"/>
  <c r="AD506" i="7"/>
  <c r="AC506" i="7"/>
  <c r="AH505" i="7"/>
  <c r="AG505" i="7"/>
  <c r="AF505" i="7"/>
  <c r="AE505" i="7"/>
  <c r="AD505" i="7"/>
  <c r="AC505" i="7"/>
  <c r="AH504" i="7"/>
  <c r="AG504" i="7"/>
  <c r="AF504" i="7"/>
  <c r="AE504" i="7"/>
  <c r="AD504" i="7"/>
  <c r="AC504" i="7"/>
  <c r="AL504" i="7" s="1"/>
  <c r="AH503" i="7"/>
  <c r="AG503" i="7"/>
  <c r="AF503" i="7"/>
  <c r="AE503" i="7"/>
  <c r="AD503" i="7"/>
  <c r="AJ503" i="7" s="1"/>
  <c r="AC503" i="7"/>
  <c r="AL503" i="7" s="1"/>
  <c r="AH502" i="7"/>
  <c r="AG502" i="7"/>
  <c r="AF502" i="7"/>
  <c r="AE502" i="7"/>
  <c r="AD502" i="7"/>
  <c r="AC502" i="7"/>
  <c r="AL502" i="7" s="1"/>
  <c r="AH501" i="7"/>
  <c r="AG501" i="7"/>
  <c r="AF501" i="7"/>
  <c r="AE501" i="7"/>
  <c r="AD501" i="7"/>
  <c r="AJ501" i="7" s="1"/>
  <c r="AC501" i="7"/>
  <c r="AH500" i="7"/>
  <c r="AG500" i="7"/>
  <c r="AF500" i="7"/>
  <c r="AE500" i="7"/>
  <c r="AD500" i="7"/>
  <c r="AC500" i="7"/>
  <c r="AL500" i="7" s="1"/>
  <c r="AH499" i="7"/>
  <c r="AG499" i="7"/>
  <c r="AF499" i="7"/>
  <c r="AE499" i="7"/>
  <c r="AD499" i="7"/>
  <c r="AC499" i="7"/>
  <c r="AH498" i="7"/>
  <c r="AG498" i="7"/>
  <c r="AF498" i="7"/>
  <c r="AE498" i="7"/>
  <c r="AD498" i="7"/>
  <c r="AC498" i="7"/>
  <c r="AH497" i="7"/>
  <c r="AG497" i="7"/>
  <c r="AF497" i="7"/>
  <c r="AE497" i="7"/>
  <c r="AD497" i="7"/>
  <c r="AC497" i="7"/>
  <c r="AL497" i="7" s="1"/>
  <c r="AH496" i="7"/>
  <c r="AG496" i="7"/>
  <c r="AF496" i="7"/>
  <c r="AE496" i="7"/>
  <c r="AD496" i="7"/>
  <c r="AC496" i="7"/>
  <c r="AL496" i="7" s="1"/>
  <c r="AH495" i="7"/>
  <c r="AG495" i="7"/>
  <c r="AF495" i="7"/>
  <c r="AE495" i="7"/>
  <c r="AD495" i="7"/>
  <c r="AC495" i="7"/>
  <c r="AH494" i="7"/>
  <c r="AG494" i="7"/>
  <c r="AF494" i="7"/>
  <c r="AE494" i="7"/>
  <c r="AD494" i="7"/>
  <c r="AC494" i="7"/>
  <c r="AL494" i="7" s="1"/>
  <c r="AH493" i="7"/>
  <c r="AG493" i="7"/>
  <c r="AF493" i="7"/>
  <c r="AE493" i="7"/>
  <c r="AD493" i="7"/>
  <c r="AC493" i="7"/>
  <c r="AH492" i="7"/>
  <c r="AG492" i="7"/>
  <c r="AF492" i="7"/>
  <c r="AE492" i="7"/>
  <c r="AD492" i="7"/>
  <c r="AC492" i="7"/>
  <c r="AH491" i="7"/>
  <c r="AG491" i="7"/>
  <c r="AF491" i="7"/>
  <c r="AE491" i="7"/>
  <c r="AD491" i="7"/>
  <c r="AC491" i="7"/>
  <c r="AL491" i="7" s="1"/>
  <c r="AH490" i="7"/>
  <c r="AG490" i="7"/>
  <c r="AF490" i="7"/>
  <c r="AE490" i="7"/>
  <c r="AD490" i="7"/>
  <c r="AC490" i="7"/>
  <c r="AH489" i="7"/>
  <c r="AG489" i="7"/>
  <c r="AF489" i="7"/>
  <c r="AE489" i="7"/>
  <c r="AD489" i="7"/>
  <c r="AC489" i="7"/>
  <c r="AL489" i="7" s="1"/>
  <c r="AH488" i="7"/>
  <c r="AG488" i="7"/>
  <c r="AF488" i="7"/>
  <c r="AE488" i="7"/>
  <c r="AD488" i="7"/>
  <c r="AC488" i="7"/>
  <c r="AH487" i="7"/>
  <c r="AG487" i="7"/>
  <c r="AF487" i="7"/>
  <c r="AE487" i="7"/>
  <c r="AK487" i="7" s="1"/>
  <c r="AD487" i="7"/>
  <c r="AC487" i="7"/>
  <c r="AH486" i="7"/>
  <c r="AG486" i="7"/>
  <c r="AF486" i="7"/>
  <c r="AE486" i="7"/>
  <c r="AD486" i="7"/>
  <c r="AC486" i="7"/>
  <c r="AL486" i="7" s="1"/>
  <c r="AH485" i="7"/>
  <c r="AG485" i="7"/>
  <c r="AF485" i="7"/>
  <c r="AE485" i="7"/>
  <c r="AD485" i="7"/>
  <c r="AC485" i="7"/>
  <c r="AH484" i="7"/>
  <c r="AG484" i="7"/>
  <c r="AF484" i="7"/>
  <c r="AE484" i="7"/>
  <c r="AD484" i="7"/>
  <c r="AC484" i="7"/>
  <c r="AL484" i="7" s="1"/>
  <c r="AH483" i="7"/>
  <c r="AG483" i="7"/>
  <c r="AF483" i="7"/>
  <c r="AE483" i="7"/>
  <c r="AD483" i="7"/>
  <c r="AC483" i="7"/>
  <c r="AL483" i="7" s="1"/>
  <c r="AH482" i="7"/>
  <c r="AG482" i="7"/>
  <c r="AF482" i="7"/>
  <c r="AE482" i="7"/>
  <c r="AD482" i="7"/>
  <c r="AC482" i="7"/>
  <c r="AH481" i="7"/>
  <c r="AG481" i="7"/>
  <c r="AF481" i="7"/>
  <c r="AE481" i="7"/>
  <c r="AD481" i="7"/>
  <c r="AC481" i="7"/>
  <c r="AH480" i="7"/>
  <c r="AG480" i="7"/>
  <c r="AJ480" i="7" s="1"/>
  <c r="AF480" i="7"/>
  <c r="AE480" i="7"/>
  <c r="AD480" i="7"/>
  <c r="AC480" i="7"/>
  <c r="AL480" i="7" s="1"/>
  <c r="AH479" i="7"/>
  <c r="AG479" i="7"/>
  <c r="AF479" i="7"/>
  <c r="AE479" i="7"/>
  <c r="AD479" i="7"/>
  <c r="AC479" i="7"/>
  <c r="AH478" i="7"/>
  <c r="AG478" i="7"/>
  <c r="AJ478" i="7" s="1"/>
  <c r="AF478" i="7"/>
  <c r="AE478" i="7"/>
  <c r="AK478" i="7" s="1"/>
  <c r="AD478" i="7"/>
  <c r="AC478" i="7"/>
  <c r="AH477" i="7"/>
  <c r="AG477" i="7"/>
  <c r="AF477" i="7"/>
  <c r="AE477" i="7"/>
  <c r="AD477" i="7"/>
  <c r="AC477" i="7"/>
  <c r="AL477" i="7" s="1"/>
  <c r="AH476" i="7"/>
  <c r="AG476" i="7"/>
  <c r="AF476" i="7"/>
  <c r="AE476" i="7"/>
  <c r="AD476" i="7"/>
  <c r="AC476" i="7"/>
  <c r="AH475" i="7"/>
  <c r="AG475" i="7"/>
  <c r="AF475" i="7"/>
  <c r="AE475" i="7"/>
  <c r="AD475" i="7"/>
  <c r="AC475" i="7"/>
  <c r="AH474" i="7"/>
  <c r="AG474" i="7"/>
  <c r="AF474" i="7"/>
  <c r="AE474" i="7"/>
  <c r="AD474" i="7"/>
  <c r="AC474" i="7"/>
  <c r="AH473" i="7"/>
  <c r="AG473" i="7"/>
  <c r="AF473" i="7"/>
  <c r="AE473" i="7"/>
  <c r="AD473" i="7"/>
  <c r="AC473" i="7"/>
  <c r="AL473" i="7" s="1"/>
  <c r="AH472" i="7"/>
  <c r="AG472" i="7"/>
  <c r="AF472" i="7"/>
  <c r="AE472" i="7"/>
  <c r="AD472" i="7"/>
  <c r="AC472" i="7"/>
  <c r="AH471" i="7"/>
  <c r="AG471" i="7"/>
  <c r="AF471" i="7"/>
  <c r="AE471" i="7"/>
  <c r="AD471" i="7"/>
  <c r="AC471" i="7"/>
  <c r="AL471" i="7" s="1"/>
  <c r="AH470" i="7"/>
  <c r="AG470" i="7"/>
  <c r="AF470" i="7"/>
  <c r="AE470" i="7"/>
  <c r="AD470" i="7"/>
  <c r="AC470" i="7"/>
  <c r="AL470" i="7" s="1"/>
  <c r="AH469" i="7"/>
  <c r="AG469" i="7"/>
  <c r="AF469" i="7"/>
  <c r="AE469" i="7"/>
  <c r="AD469" i="7"/>
  <c r="AC469" i="7"/>
  <c r="AH468" i="7"/>
  <c r="AG468" i="7"/>
  <c r="AF468" i="7"/>
  <c r="AE468" i="7"/>
  <c r="AD468" i="7"/>
  <c r="AC468" i="7"/>
  <c r="AH467" i="7"/>
  <c r="AG467" i="7"/>
  <c r="AF467" i="7"/>
  <c r="AE467" i="7"/>
  <c r="AD467" i="7"/>
  <c r="AC467" i="7"/>
  <c r="AH466" i="7"/>
  <c r="AG466" i="7"/>
  <c r="AF466" i="7"/>
  <c r="AE466" i="7"/>
  <c r="AK466" i="7" s="1"/>
  <c r="AD466" i="7"/>
  <c r="AC466" i="7"/>
  <c r="AH465" i="7"/>
  <c r="AG465" i="7"/>
  <c r="AF465" i="7"/>
  <c r="AE465" i="7"/>
  <c r="AD465" i="7"/>
  <c r="AC465" i="7"/>
  <c r="AL465" i="7" s="1"/>
  <c r="AH464" i="7"/>
  <c r="AG464" i="7"/>
  <c r="AF464" i="7"/>
  <c r="AE464" i="7"/>
  <c r="AD464" i="7"/>
  <c r="AC464" i="7"/>
  <c r="AH463" i="7"/>
  <c r="AG463" i="7"/>
  <c r="AF463" i="7"/>
  <c r="AE463" i="7"/>
  <c r="AD463" i="7"/>
  <c r="AC463" i="7"/>
  <c r="AH462" i="7"/>
  <c r="AG462" i="7"/>
  <c r="AF462" i="7"/>
  <c r="AE462" i="7"/>
  <c r="AD462" i="7"/>
  <c r="AC462" i="7"/>
  <c r="AL462" i="7" s="1"/>
  <c r="AH461" i="7"/>
  <c r="AG461" i="7"/>
  <c r="AF461" i="7"/>
  <c r="AE461" i="7"/>
  <c r="AD461" i="7"/>
  <c r="AC461" i="7"/>
  <c r="AI461" i="7" s="1"/>
  <c r="AH460" i="7"/>
  <c r="AG460" i="7"/>
  <c r="AF460" i="7"/>
  <c r="AE460" i="7"/>
  <c r="AD460" i="7"/>
  <c r="AC460" i="7"/>
  <c r="AL460" i="7" s="1"/>
  <c r="AL459" i="7"/>
  <c r="AH459" i="7"/>
  <c r="AG459" i="7"/>
  <c r="AF459" i="7"/>
  <c r="AI459" i="7" s="1"/>
  <c r="AE459" i="7"/>
  <c r="AD459" i="7"/>
  <c r="AJ459" i="7" s="1"/>
  <c r="AC459" i="7"/>
  <c r="AH458" i="7"/>
  <c r="AG458" i="7"/>
  <c r="AF458" i="7"/>
  <c r="AE458" i="7"/>
  <c r="AD458" i="7"/>
  <c r="AC458" i="7"/>
  <c r="AL458" i="7" s="1"/>
  <c r="AH457" i="7"/>
  <c r="AG457" i="7"/>
  <c r="AF457" i="7"/>
  <c r="AE457" i="7"/>
  <c r="AD457" i="7"/>
  <c r="AC457" i="7"/>
  <c r="AL457" i="7" s="1"/>
  <c r="AH456" i="7"/>
  <c r="AG456" i="7"/>
  <c r="AF456" i="7"/>
  <c r="AE456" i="7"/>
  <c r="AD456" i="7"/>
  <c r="AC456" i="7"/>
  <c r="AL456" i="7" s="1"/>
  <c r="AH455" i="7"/>
  <c r="AG455" i="7"/>
  <c r="AF455" i="7"/>
  <c r="AE455" i="7"/>
  <c r="AD455" i="7"/>
  <c r="AJ455" i="7" s="1"/>
  <c r="AC455" i="7"/>
  <c r="AH454" i="7"/>
  <c r="AG454" i="7"/>
  <c r="AF454" i="7"/>
  <c r="AE454" i="7"/>
  <c r="AD454" i="7"/>
  <c r="AC454" i="7"/>
  <c r="AL454" i="7" s="1"/>
  <c r="AH453" i="7"/>
  <c r="AG453" i="7"/>
  <c r="AF453" i="7"/>
  <c r="AE453" i="7"/>
  <c r="AK453" i="7" s="1"/>
  <c r="AD453" i="7"/>
  <c r="AC453" i="7"/>
  <c r="AL453" i="7" s="1"/>
  <c r="AH452" i="7"/>
  <c r="AG452" i="7"/>
  <c r="AF452" i="7"/>
  <c r="AE452" i="7"/>
  <c r="AD452" i="7"/>
  <c r="AC452" i="7"/>
  <c r="AI452" i="7" s="1"/>
  <c r="AH451" i="7"/>
  <c r="AG451" i="7"/>
  <c r="AF451" i="7"/>
  <c r="AE451" i="7"/>
  <c r="AD451" i="7"/>
  <c r="AC451" i="7"/>
  <c r="AH450" i="7"/>
  <c r="AG450" i="7"/>
  <c r="AF450" i="7"/>
  <c r="AE450" i="7"/>
  <c r="AD450" i="7"/>
  <c r="AC450" i="7"/>
  <c r="AH449" i="7"/>
  <c r="AG449" i="7"/>
  <c r="AF449" i="7"/>
  <c r="AE449" i="7"/>
  <c r="AK449" i="7" s="1"/>
  <c r="AD449" i="7"/>
  <c r="AC449" i="7"/>
  <c r="AL449" i="7" s="1"/>
  <c r="AH448" i="7"/>
  <c r="AG448" i="7"/>
  <c r="AF448" i="7"/>
  <c r="AE448" i="7"/>
  <c r="AD448" i="7"/>
  <c r="AC448" i="7"/>
  <c r="AI448" i="7" s="1"/>
  <c r="AH447" i="7"/>
  <c r="AG447" i="7"/>
  <c r="AF447" i="7"/>
  <c r="AE447" i="7"/>
  <c r="AD447" i="7"/>
  <c r="AC447" i="7"/>
  <c r="AL447" i="7" s="1"/>
  <c r="AH446" i="7"/>
  <c r="AG446" i="7"/>
  <c r="AF446" i="7"/>
  <c r="AE446" i="7"/>
  <c r="AD446" i="7"/>
  <c r="AC446" i="7"/>
  <c r="AL446" i="7" s="1"/>
  <c r="AH445" i="7"/>
  <c r="AG445" i="7"/>
  <c r="AF445" i="7"/>
  <c r="AE445" i="7"/>
  <c r="AD445" i="7"/>
  <c r="AC445" i="7"/>
  <c r="AL445" i="7" s="1"/>
  <c r="AH444" i="7"/>
  <c r="AG444" i="7"/>
  <c r="AF444" i="7"/>
  <c r="AE444" i="7"/>
  <c r="AD444" i="7"/>
  <c r="AC444" i="7"/>
  <c r="AH443" i="7"/>
  <c r="AG443" i="7"/>
  <c r="AF443" i="7"/>
  <c r="AE443" i="7"/>
  <c r="AD443" i="7"/>
  <c r="AC443" i="7"/>
  <c r="AL443" i="7" s="1"/>
  <c r="AL442" i="7"/>
  <c r="AH442" i="7"/>
  <c r="AG442" i="7"/>
  <c r="AF442" i="7"/>
  <c r="AE442" i="7"/>
  <c r="AD442" i="7"/>
  <c r="AC442" i="7"/>
  <c r="AI442" i="7" s="1"/>
  <c r="AH441" i="7"/>
  <c r="AG441" i="7"/>
  <c r="AF441" i="7"/>
  <c r="AE441" i="7"/>
  <c r="AD441" i="7"/>
  <c r="AC441" i="7"/>
  <c r="AH440" i="7"/>
  <c r="AG440" i="7"/>
  <c r="AF440" i="7"/>
  <c r="AI440" i="7" s="1"/>
  <c r="AE440" i="7"/>
  <c r="AD440" i="7"/>
  <c r="AC440" i="7"/>
  <c r="AL440" i="7" s="1"/>
  <c r="AH439" i="7"/>
  <c r="AG439" i="7"/>
  <c r="AF439" i="7"/>
  <c r="AE439" i="7"/>
  <c r="AD439" i="7"/>
  <c r="AC439" i="7"/>
  <c r="AL439" i="7" s="1"/>
  <c r="AH438" i="7"/>
  <c r="AG438" i="7"/>
  <c r="AF438" i="7"/>
  <c r="AE438" i="7"/>
  <c r="AD438" i="7"/>
  <c r="AC438" i="7"/>
  <c r="AH437" i="7"/>
  <c r="AG437" i="7"/>
  <c r="AF437" i="7"/>
  <c r="AE437" i="7"/>
  <c r="AD437" i="7"/>
  <c r="AC437" i="7"/>
  <c r="AH436" i="7"/>
  <c r="AG436" i="7"/>
  <c r="AF436" i="7"/>
  <c r="AE436" i="7"/>
  <c r="AD436" i="7"/>
  <c r="AC436" i="7"/>
  <c r="AH435" i="7"/>
  <c r="AG435" i="7"/>
  <c r="AF435" i="7"/>
  <c r="AE435" i="7"/>
  <c r="AD435" i="7"/>
  <c r="AC435" i="7"/>
  <c r="AL435" i="7" s="1"/>
  <c r="AH434" i="7"/>
  <c r="AG434" i="7"/>
  <c r="AF434" i="7"/>
  <c r="AE434" i="7"/>
  <c r="AD434" i="7"/>
  <c r="AC434" i="7"/>
  <c r="AL434" i="7" s="1"/>
  <c r="AH433" i="7"/>
  <c r="AG433" i="7"/>
  <c r="AF433" i="7"/>
  <c r="AI433" i="7" s="1"/>
  <c r="AE433" i="7"/>
  <c r="AD433" i="7"/>
  <c r="AC433" i="7"/>
  <c r="AL433" i="7" s="1"/>
  <c r="AH432" i="7"/>
  <c r="AG432" i="7"/>
  <c r="AF432" i="7"/>
  <c r="AE432" i="7"/>
  <c r="AD432" i="7"/>
  <c r="AC432" i="7"/>
  <c r="AL432" i="7" s="1"/>
  <c r="AH431" i="7"/>
  <c r="AG431" i="7"/>
  <c r="AF431" i="7"/>
  <c r="AE431" i="7"/>
  <c r="AD431" i="7"/>
  <c r="AC431" i="7"/>
  <c r="AH430" i="7"/>
  <c r="AG430" i="7"/>
  <c r="AF430" i="7"/>
  <c r="AE430" i="7"/>
  <c r="AD430" i="7"/>
  <c r="AC430" i="7"/>
  <c r="AH429" i="7"/>
  <c r="AG429" i="7"/>
  <c r="AF429" i="7"/>
  <c r="AE429" i="7"/>
  <c r="AD429" i="7"/>
  <c r="AC429" i="7"/>
  <c r="AH428" i="7"/>
  <c r="AG428" i="7"/>
  <c r="AF428" i="7"/>
  <c r="AE428" i="7"/>
  <c r="AD428" i="7"/>
  <c r="AC428" i="7"/>
  <c r="AL428" i="7" s="1"/>
  <c r="AH427" i="7"/>
  <c r="AG427" i="7"/>
  <c r="AF427" i="7"/>
  <c r="AE427" i="7"/>
  <c r="AD427" i="7"/>
  <c r="AC427" i="7"/>
  <c r="AH426" i="7"/>
  <c r="AG426" i="7"/>
  <c r="AF426" i="7"/>
  <c r="AE426" i="7"/>
  <c r="AD426" i="7"/>
  <c r="AC426" i="7"/>
  <c r="AL426" i="7" s="1"/>
  <c r="AH425" i="7"/>
  <c r="AG425" i="7"/>
  <c r="AF425" i="7"/>
  <c r="AE425" i="7"/>
  <c r="AD425" i="7"/>
  <c r="AC425" i="7"/>
  <c r="AL425" i="7" s="1"/>
  <c r="AH424" i="7"/>
  <c r="AG424" i="7"/>
  <c r="AF424" i="7"/>
  <c r="AE424" i="7"/>
  <c r="AD424" i="7"/>
  <c r="AC424" i="7"/>
  <c r="AL424" i="7" s="1"/>
  <c r="AH423" i="7"/>
  <c r="AG423" i="7"/>
  <c r="AF423" i="7"/>
  <c r="AE423" i="7"/>
  <c r="AD423" i="7"/>
  <c r="AC423" i="7"/>
  <c r="AH422" i="7"/>
  <c r="AG422" i="7"/>
  <c r="AF422" i="7"/>
  <c r="AE422" i="7"/>
  <c r="AD422" i="7"/>
  <c r="AC422" i="7"/>
  <c r="AL422" i="7" s="1"/>
  <c r="AH421" i="7"/>
  <c r="AG421" i="7"/>
  <c r="AF421" i="7"/>
  <c r="AE421" i="7"/>
  <c r="AD421" i="7"/>
  <c r="AC421" i="7"/>
  <c r="AL421" i="7" s="1"/>
  <c r="AH420" i="7"/>
  <c r="AG420" i="7"/>
  <c r="AF420" i="7"/>
  <c r="AE420" i="7"/>
  <c r="AD420" i="7"/>
  <c r="AC420" i="7"/>
  <c r="AH419" i="7"/>
  <c r="AG419" i="7"/>
  <c r="AF419" i="7"/>
  <c r="AE419" i="7"/>
  <c r="AD419" i="7"/>
  <c r="AC419" i="7"/>
  <c r="AH418" i="7"/>
  <c r="AG418" i="7"/>
  <c r="AF418" i="7"/>
  <c r="AE418" i="7"/>
  <c r="AD418" i="7"/>
  <c r="AC418" i="7"/>
  <c r="AL418" i="7" s="1"/>
  <c r="AH417" i="7"/>
  <c r="AG417" i="7"/>
  <c r="AF417" i="7"/>
  <c r="AE417" i="7"/>
  <c r="AD417" i="7"/>
  <c r="AC417" i="7"/>
  <c r="AH416" i="7"/>
  <c r="AG416" i="7"/>
  <c r="AF416" i="7"/>
  <c r="AE416" i="7"/>
  <c r="AD416" i="7"/>
  <c r="AC416" i="7"/>
  <c r="AL416" i="7" s="1"/>
  <c r="AH415" i="7"/>
  <c r="AG415" i="7"/>
  <c r="AF415" i="7"/>
  <c r="AE415" i="7"/>
  <c r="AD415" i="7"/>
  <c r="AC415" i="7"/>
  <c r="AL415" i="7" s="1"/>
  <c r="AH414" i="7"/>
  <c r="AG414" i="7"/>
  <c r="AF414" i="7"/>
  <c r="AE414" i="7"/>
  <c r="AD414" i="7"/>
  <c r="AC414" i="7"/>
  <c r="AH413" i="7"/>
  <c r="AG413" i="7"/>
  <c r="AF413" i="7"/>
  <c r="AE413" i="7"/>
  <c r="AD413" i="7"/>
  <c r="AJ413" i="7" s="1"/>
  <c r="AC413" i="7"/>
  <c r="AH412" i="7"/>
  <c r="AG412" i="7"/>
  <c r="AJ412" i="7" s="1"/>
  <c r="AF412" i="7"/>
  <c r="AE412" i="7"/>
  <c r="AD412" i="7"/>
  <c r="AC412" i="7"/>
  <c r="AL412" i="7" s="1"/>
  <c r="AL411" i="7"/>
  <c r="AH411" i="7"/>
  <c r="AG411" i="7"/>
  <c r="AF411" i="7"/>
  <c r="AE411" i="7"/>
  <c r="AD411" i="7"/>
  <c r="AC411" i="7"/>
  <c r="AH410" i="7"/>
  <c r="AG410" i="7"/>
  <c r="AF410" i="7"/>
  <c r="AE410" i="7"/>
  <c r="AD410" i="7"/>
  <c r="AC410" i="7"/>
  <c r="AH409" i="7"/>
  <c r="AG409" i="7"/>
  <c r="AF409" i="7"/>
  <c r="AE409" i="7"/>
  <c r="AK409" i="7" s="1"/>
  <c r="AD409" i="7"/>
  <c r="AC409" i="7"/>
  <c r="AH408" i="7"/>
  <c r="AG408" i="7"/>
  <c r="AF408" i="7"/>
  <c r="AE408" i="7"/>
  <c r="AD408" i="7"/>
  <c r="AC408" i="7"/>
  <c r="AL408" i="7" s="1"/>
  <c r="AH407" i="7"/>
  <c r="AG407" i="7"/>
  <c r="AF407" i="7"/>
  <c r="AE407" i="7"/>
  <c r="AD407" i="7"/>
  <c r="AC407" i="7"/>
  <c r="AH406" i="7"/>
  <c r="AG406" i="7"/>
  <c r="AF406" i="7"/>
  <c r="AE406" i="7"/>
  <c r="AD406" i="7"/>
  <c r="AC406" i="7"/>
  <c r="AH405" i="7"/>
  <c r="AG405" i="7"/>
  <c r="AF405" i="7"/>
  <c r="AE405" i="7"/>
  <c r="AD405" i="7"/>
  <c r="AC405" i="7"/>
  <c r="AH404" i="7"/>
  <c r="AG404" i="7"/>
  <c r="AF404" i="7"/>
  <c r="AE404" i="7"/>
  <c r="AD404" i="7"/>
  <c r="AC404" i="7"/>
  <c r="AH403" i="7"/>
  <c r="AG403" i="7"/>
  <c r="AF403" i="7"/>
  <c r="AE403" i="7"/>
  <c r="AD403" i="7"/>
  <c r="AC403" i="7"/>
  <c r="AH402" i="7"/>
  <c r="AG402" i="7"/>
  <c r="AF402" i="7"/>
  <c r="AE402" i="7"/>
  <c r="AD402" i="7"/>
  <c r="AC402" i="7"/>
  <c r="AH401" i="7"/>
  <c r="AG401" i="7"/>
  <c r="AF401" i="7"/>
  <c r="AE401" i="7"/>
  <c r="AD401" i="7"/>
  <c r="AC401" i="7"/>
  <c r="AH400" i="7"/>
  <c r="AG400" i="7"/>
  <c r="AF400" i="7"/>
  <c r="AE400" i="7"/>
  <c r="AD400" i="7"/>
  <c r="AC400" i="7"/>
  <c r="AH399" i="7"/>
  <c r="AG399" i="7"/>
  <c r="AF399" i="7"/>
  <c r="AE399" i="7"/>
  <c r="AD399" i="7"/>
  <c r="AC399" i="7"/>
  <c r="AH398" i="7"/>
  <c r="AG398" i="7"/>
  <c r="AF398" i="7"/>
  <c r="AE398" i="7"/>
  <c r="AD398" i="7"/>
  <c r="AC398" i="7"/>
  <c r="AH397" i="7"/>
  <c r="AG397" i="7"/>
  <c r="AF397" i="7"/>
  <c r="AE397" i="7"/>
  <c r="AD397" i="7"/>
  <c r="AC397" i="7"/>
  <c r="AH396" i="7"/>
  <c r="AG396" i="7"/>
  <c r="AF396" i="7"/>
  <c r="AE396" i="7"/>
  <c r="AD396" i="7"/>
  <c r="AC396" i="7"/>
  <c r="AL396" i="7" s="1"/>
  <c r="AH395" i="7"/>
  <c r="AG395" i="7"/>
  <c r="AF395" i="7"/>
  <c r="AE395" i="7"/>
  <c r="AD395" i="7"/>
  <c r="AC395" i="7"/>
  <c r="AH394" i="7"/>
  <c r="AG394" i="7"/>
  <c r="AF394" i="7"/>
  <c r="AE394" i="7"/>
  <c r="AD394" i="7"/>
  <c r="AC394" i="7"/>
  <c r="AH393" i="7"/>
  <c r="AG393" i="7"/>
  <c r="AF393" i="7"/>
  <c r="AE393" i="7"/>
  <c r="AD393" i="7"/>
  <c r="AC393" i="7"/>
  <c r="AL393" i="7" s="1"/>
  <c r="AH392" i="7"/>
  <c r="AG392" i="7"/>
  <c r="AF392" i="7"/>
  <c r="AE392" i="7"/>
  <c r="AD392" i="7"/>
  <c r="AC392" i="7"/>
  <c r="AH391" i="7"/>
  <c r="AG391" i="7"/>
  <c r="AF391" i="7"/>
  <c r="AE391" i="7"/>
  <c r="AD391" i="7"/>
  <c r="AC391" i="7"/>
  <c r="AH390" i="7"/>
  <c r="AG390" i="7"/>
  <c r="AF390" i="7"/>
  <c r="AE390" i="7"/>
  <c r="AD390" i="7"/>
  <c r="AC390" i="7"/>
  <c r="AL390" i="7" s="1"/>
  <c r="AH389" i="7"/>
  <c r="AG389" i="7"/>
  <c r="AF389" i="7"/>
  <c r="AE389" i="7"/>
  <c r="AD389" i="7"/>
  <c r="AC389" i="7"/>
  <c r="AH388" i="7"/>
  <c r="AG388" i="7"/>
  <c r="AF388" i="7"/>
  <c r="AE388" i="7"/>
  <c r="AD388" i="7"/>
  <c r="AC388" i="7"/>
  <c r="AL388" i="7" s="1"/>
  <c r="AH387" i="7"/>
  <c r="AG387" i="7"/>
  <c r="AF387" i="7"/>
  <c r="AI387" i="7" s="1"/>
  <c r="AE387" i="7"/>
  <c r="AK387" i="7" s="1"/>
  <c r="AD387" i="7"/>
  <c r="AC387" i="7"/>
  <c r="AL387" i="7" s="1"/>
  <c r="AH386" i="7"/>
  <c r="AG386" i="7"/>
  <c r="AF386" i="7"/>
  <c r="AE386" i="7"/>
  <c r="AD386" i="7"/>
  <c r="AC386" i="7"/>
  <c r="AL386" i="7" s="1"/>
  <c r="AH385" i="7"/>
  <c r="AG385" i="7"/>
  <c r="AF385" i="7"/>
  <c r="AE385" i="7"/>
  <c r="AD385" i="7"/>
  <c r="AC385" i="7"/>
  <c r="AH384" i="7"/>
  <c r="AG384" i="7"/>
  <c r="AF384" i="7"/>
  <c r="AE384" i="7"/>
  <c r="AD384" i="7"/>
  <c r="AC384" i="7"/>
  <c r="AH383" i="7"/>
  <c r="AG383" i="7"/>
  <c r="AF383" i="7"/>
  <c r="AE383" i="7"/>
  <c r="AD383" i="7"/>
  <c r="AC383" i="7"/>
  <c r="AL383" i="7" s="1"/>
  <c r="AH382" i="7"/>
  <c r="AG382" i="7"/>
  <c r="AF382" i="7"/>
  <c r="AE382" i="7"/>
  <c r="AD382" i="7"/>
  <c r="AC382" i="7"/>
  <c r="AH381" i="7"/>
  <c r="AG381" i="7"/>
  <c r="AF381" i="7"/>
  <c r="AE381" i="7"/>
  <c r="AD381" i="7"/>
  <c r="AC381" i="7"/>
  <c r="AH380" i="7"/>
  <c r="AG380" i="7"/>
  <c r="AF380" i="7"/>
  <c r="AE380" i="7"/>
  <c r="AD380" i="7"/>
  <c r="AC380" i="7"/>
  <c r="AH379" i="7"/>
  <c r="AG379" i="7"/>
  <c r="AF379" i="7"/>
  <c r="AE379" i="7"/>
  <c r="AD379" i="7"/>
  <c r="AC379" i="7"/>
  <c r="AL379" i="7" s="1"/>
  <c r="AL378" i="7"/>
  <c r="AH378" i="7"/>
  <c r="AG378" i="7"/>
  <c r="AF378" i="7"/>
  <c r="AE378" i="7"/>
  <c r="AD378" i="7"/>
  <c r="AC378" i="7"/>
  <c r="AH377" i="7"/>
  <c r="AG377" i="7"/>
  <c r="AF377" i="7"/>
  <c r="AE377" i="7"/>
  <c r="AD377" i="7"/>
  <c r="AC377" i="7"/>
  <c r="AL377" i="7" s="1"/>
  <c r="AH376" i="7"/>
  <c r="AG376" i="7"/>
  <c r="AF376" i="7"/>
  <c r="AE376" i="7"/>
  <c r="AK376" i="7" s="1"/>
  <c r="AD376" i="7"/>
  <c r="AC376" i="7"/>
  <c r="AH375" i="7"/>
  <c r="AG375" i="7"/>
  <c r="AF375" i="7"/>
  <c r="AE375" i="7"/>
  <c r="AD375" i="7"/>
  <c r="AC375" i="7"/>
  <c r="AL375" i="7" s="1"/>
  <c r="AH374" i="7"/>
  <c r="AG374" i="7"/>
  <c r="AF374" i="7"/>
  <c r="AE374" i="7"/>
  <c r="AD374" i="7"/>
  <c r="AC374" i="7"/>
  <c r="AH373" i="7"/>
  <c r="AG373" i="7"/>
  <c r="AF373" i="7"/>
  <c r="AE373" i="7"/>
  <c r="AD373" i="7"/>
  <c r="AC373" i="7"/>
  <c r="AH372" i="7"/>
  <c r="AG372" i="7"/>
  <c r="AF372" i="7"/>
  <c r="AE372" i="7"/>
  <c r="AD372" i="7"/>
  <c r="AC372" i="7"/>
  <c r="AL372" i="7" s="1"/>
  <c r="AH371" i="7"/>
  <c r="AG371" i="7"/>
  <c r="AF371" i="7"/>
  <c r="AE371" i="7"/>
  <c r="AD371" i="7"/>
  <c r="AC371" i="7"/>
  <c r="AH370" i="7"/>
  <c r="AG370" i="7"/>
  <c r="AF370" i="7"/>
  <c r="AE370" i="7"/>
  <c r="AK370" i="7" s="1"/>
  <c r="AD370" i="7"/>
  <c r="AC370" i="7"/>
  <c r="AH369" i="7"/>
  <c r="AG369" i="7"/>
  <c r="AF369" i="7"/>
  <c r="AE369" i="7"/>
  <c r="AD369" i="7"/>
  <c r="AC369" i="7"/>
  <c r="AL369" i="7" s="1"/>
  <c r="AH368" i="7"/>
  <c r="AG368" i="7"/>
  <c r="AF368" i="7"/>
  <c r="AE368" i="7"/>
  <c r="AD368" i="7"/>
  <c r="AC368" i="7"/>
  <c r="AH367" i="7"/>
  <c r="AG367" i="7"/>
  <c r="AF367" i="7"/>
  <c r="AE367" i="7"/>
  <c r="AD367" i="7"/>
  <c r="AC367" i="7"/>
  <c r="AH366" i="7"/>
  <c r="AG366" i="7"/>
  <c r="AF366" i="7"/>
  <c r="AE366" i="7"/>
  <c r="AK366" i="7" s="1"/>
  <c r="AD366" i="7"/>
  <c r="AC366" i="7"/>
  <c r="AI365" i="7"/>
  <c r="AH365" i="7"/>
  <c r="AG365" i="7"/>
  <c r="AF365" i="7"/>
  <c r="AE365" i="7"/>
  <c r="AD365" i="7"/>
  <c r="AC365" i="7"/>
  <c r="AL365" i="7" s="1"/>
  <c r="AH364" i="7"/>
  <c r="AG364" i="7"/>
  <c r="AF364" i="7"/>
  <c r="AE364" i="7"/>
  <c r="AD364" i="7"/>
  <c r="AC364" i="7"/>
  <c r="AL364" i="7" s="1"/>
  <c r="AH363" i="7"/>
  <c r="AG363" i="7"/>
  <c r="AF363" i="7"/>
  <c r="AE363" i="7"/>
  <c r="AD363" i="7"/>
  <c r="AC363" i="7"/>
  <c r="AH362" i="7"/>
  <c r="AG362" i="7"/>
  <c r="AF362" i="7"/>
  <c r="AE362" i="7"/>
  <c r="AD362" i="7"/>
  <c r="AC362" i="7"/>
  <c r="AL362" i="7" s="1"/>
  <c r="AH361" i="7"/>
  <c r="AG361" i="7"/>
  <c r="AF361" i="7"/>
  <c r="AI361" i="7" s="1"/>
  <c r="AE361" i="7"/>
  <c r="AD361" i="7"/>
  <c r="AJ361" i="7" s="1"/>
  <c r="AC361" i="7"/>
  <c r="AL361" i="7" s="1"/>
  <c r="AH360" i="7"/>
  <c r="AG360" i="7"/>
  <c r="AF360" i="7"/>
  <c r="AE360" i="7"/>
  <c r="AD360" i="7"/>
  <c r="AC360" i="7"/>
  <c r="AH359" i="7"/>
  <c r="AG359" i="7"/>
  <c r="AF359" i="7"/>
  <c r="AE359" i="7"/>
  <c r="AK359" i="7" s="1"/>
  <c r="AD359" i="7"/>
  <c r="AC359" i="7"/>
  <c r="AL359" i="7" s="1"/>
  <c r="AH358" i="7"/>
  <c r="AG358" i="7"/>
  <c r="AF358" i="7"/>
  <c r="AE358" i="7"/>
  <c r="AD358" i="7"/>
  <c r="AC358" i="7"/>
  <c r="AL358" i="7" s="1"/>
  <c r="AH357" i="7"/>
  <c r="AG357" i="7"/>
  <c r="AF357" i="7"/>
  <c r="AE357" i="7"/>
  <c r="AD357" i="7"/>
  <c r="AC357" i="7"/>
  <c r="AH356" i="7"/>
  <c r="AG356" i="7"/>
  <c r="AF356" i="7"/>
  <c r="AE356" i="7"/>
  <c r="AD356" i="7"/>
  <c r="AC356" i="7"/>
  <c r="AH355" i="7"/>
  <c r="AG355" i="7"/>
  <c r="AF355" i="7"/>
  <c r="AE355" i="7"/>
  <c r="AK355" i="7" s="1"/>
  <c r="AD355" i="7"/>
  <c r="AC355" i="7"/>
  <c r="AL355" i="7" s="1"/>
  <c r="AH354" i="7"/>
  <c r="AG354" i="7"/>
  <c r="AF354" i="7"/>
  <c r="AE354" i="7"/>
  <c r="AD354" i="7"/>
  <c r="AC354" i="7"/>
  <c r="AL354" i="7" s="1"/>
  <c r="AH353" i="7"/>
  <c r="AG353" i="7"/>
  <c r="AF353" i="7"/>
  <c r="AE353" i="7"/>
  <c r="AK353" i="7" s="1"/>
  <c r="AD353" i="7"/>
  <c r="AC353" i="7"/>
  <c r="AL353" i="7" s="1"/>
  <c r="AH352" i="7"/>
  <c r="AK352" i="7" s="1"/>
  <c r="AG352" i="7"/>
  <c r="AF352" i="7"/>
  <c r="AE352" i="7"/>
  <c r="AD352" i="7"/>
  <c r="AC352" i="7"/>
  <c r="AH351" i="7"/>
  <c r="AG351" i="7"/>
  <c r="AF351" i="7"/>
  <c r="AE351" i="7"/>
  <c r="AD351" i="7"/>
  <c r="AC351" i="7"/>
  <c r="AH350" i="7"/>
  <c r="AG350" i="7"/>
  <c r="AF350" i="7"/>
  <c r="AE350" i="7"/>
  <c r="AD350" i="7"/>
  <c r="AC350" i="7"/>
  <c r="AL350" i="7" s="1"/>
  <c r="AH349" i="7"/>
  <c r="AG349" i="7"/>
  <c r="AJ349" i="7" s="1"/>
  <c r="AF349" i="7"/>
  <c r="AE349" i="7"/>
  <c r="AD349" i="7"/>
  <c r="AC349" i="7"/>
  <c r="AH348" i="7"/>
  <c r="AG348" i="7"/>
  <c r="AF348" i="7"/>
  <c r="AE348" i="7"/>
  <c r="AD348" i="7"/>
  <c r="AC348" i="7"/>
  <c r="AH347" i="7"/>
  <c r="AG347" i="7"/>
  <c r="AF347" i="7"/>
  <c r="AE347" i="7"/>
  <c r="AD347" i="7"/>
  <c r="AC347" i="7"/>
  <c r="AL347" i="7" s="1"/>
  <c r="AH346" i="7"/>
  <c r="AG346" i="7"/>
  <c r="AF346" i="7"/>
  <c r="AE346" i="7"/>
  <c r="AD346" i="7"/>
  <c r="AC346" i="7"/>
  <c r="AL346" i="7" s="1"/>
  <c r="AH345" i="7"/>
  <c r="AG345" i="7"/>
  <c r="AF345" i="7"/>
  <c r="AE345" i="7"/>
  <c r="AD345" i="7"/>
  <c r="AC345" i="7"/>
  <c r="AH344" i="7"/>
  <c r="AG344" i="7"/>
  <c r="AF344" i="7"/>
  <c r="AE344" i="7"/>
  <c r="AD344" i="7"/>
  <c r="AJ344" i="7" s="1"/>
  <c r="AC344" i="7"/>
  <c r="AL344" i="7" s="1"/>
  <c r="AH343" i="7"/>
  <c r="AG343" i="7"/>
  <c r="AF343" i="7"/>
  <c r="AE343" i="7"/>
  <c r="AD343" i="7"/>
  <c r="AC343" i="7"/>
  <c r="AL343" i="7" s="1"/>
  <c r="AH342" i="7"/>
  <c r="AG342" i="7"/>
  <c r="AF342" i="7"/>
  <c r="AE342" i="7"/>
  <c r="AD342" i="7"/>
  <c r="AC342" i="7"/>
  <c r="AL342" i="7" s="1"/>
  <c r="AH341" i="7"/>
  <c r="AG341" i="7"/>
  <c r="AF341" i="7"/>
  <c r="AE341" i="7"/>
  <c r="AD341" i="7"/>
  <c r="AC341" i="7"/>
  <c r="AH340" i="7"/>
  <c r="AG340" i="7"/>
  <c r="AF340" i="7"/>
  <c r="AE340" i="7"/>
  <c r="AD340" i="7"/>
  <c r="AC340" i="7"/>
  <c r="AL340" i="7" s="1"/>
  <c r="AH339" i="7"/>
  <c r="AG339" i="7"/>
  <c r="AF339" i="7"/>
  <c r="AE339" i="7"/>
  <c r="AD339" i="7"/>
  <c r="AC339" i="7"/>
  <c r="AL339" i="7" s="1"/>
  <c r="AH338" i="7"/>
  <c r="AG338" i="7"/>
  <c r="AF338" i="7"/>
  <c r="AE338" i="7"/>
  <c r="AK338" i="7" s="1"/>
  <c r="AD338" i="7"/>
  <c r="AC338" i="7"/>
  <c r="AH337" i="7"/>
  <c r="AG337" i="7"/>
  <c r="AF337" i="7"/>
  <c r="AE337" i="7"/>
  <c r="AD337" i="7"/>
  <c r="AC337" i="7"/>
  <c r="AL337" i="7" s="1"/>
  <c r="AH336" i="7"/>
  <c r="AG336" i="7"/>
  <c r="AF336" i="7"/>
  <c r="AE336" i="7"/>
  <c r="AD336" i="7"/>
  <c r="AC336" i="7"/>
  <c r="AL336" i="7" s="1"/>
  <c r="AH335" i="7"/>
  <c r="AG335" i="7"/>
  <c r="AF335" i="7"/>
  <c r="AE335" i="7"/>
  <c r="AD335" i="7"/>
  <c r="AC335" i="7"/>
  <c r="AH334" i="7"/>
  <c r="AG334" i="7"/>
  <c r="AF334" i="7"/>
  <c r="AE334" i="7"/>
  <c r="AD334" i="7"/>
  <c r="AC334" i="7"/>
  <c r="AH333" i="7"/>
  <c r="AG333" i="7"/>
  <c r="AF333" i="7"/>
  <c r="AE333" i="7"/>
  <c r="AD333" i="7"/>
  <c r="AC333" i="7"/>
  <c r="AH332" i="7"/>
  <c r="AG332" i="7"/>
  <c r="AF332" i="7"/>
  <c r="AE332" i="7"/>
  <c r="AD332" i="7"/>
  <c r="AC332" i="7"/>
  <c r="AH331" i="7"/>
  <c r="AG331" i="7"/>
  <c r="AF331" i="7"/>
  <c r="AE331" i="7"/>
  <c r="AD331" i="7"/>
  <c r="AC331" i="7"/>
  <c r="AH330" i="7"/>
  <c r="AG330" i="7"/>
  <c r="AF330" i="7"/>
  <c r="AE330" i="7"/>
  <c r="AD330" i="7"/>
  <c r="AC330" i="7"/>
  <c r="AL330" i="7" s="1"/>
  <c r="AH329" i="7"/>
  <c r="AG329" i="7"/>
  <c r="AF329" i="7"/>
  <c r="AE329" i="7"/>
  <c r="AD329" i="7"/>
  <c r="AC329" i="7"/>
  <c r="AL329" i="7" s="1"/>
  <c r="AH328" i="7"/>
  <c r="AG328" i="7"/>
  <c r="AF328" i="7"/>
  <c r="AE328" i="7"/>
  <c r="AD328" i="7"/>
  <c r="AC328" i="7"/>
  <c r="AH327" i="7"/>
  <c r="AG327" i="7"/>
  <c r="AF327" i="7"/>
  <c r="AE327" i="7"/>
  <c r="AD327" i="7"/>
  <c r="AC327" i="7"/>
  <c r="AH326" i="7"/>
  <c r="AG326" i="7"/>
  <c r="AF326" i="7"/>
  <c r="AE326" i="7"/>
  <c r="AD326" i="7"/>
  <c r="AJ326" i="7" s="1"/>
  <c r="AC326" i="7"/>
  <c r="AL326" i="7" s="1"/>
  <c r="AH325" i="7"/>
  <c r="AG325" i="7"/>
  <c r="AF325" i="7"/>
  <c r="AE325" i="7"/>
  <c r="AD325" i="7"/>
  <c r="AC325" i="7"/>
  <c r="AH324" i="7"/>
  <c r="AG324" i="7"/>
  <c r="AF324" i="7"/>
  <c r="AE324" i="7"/>
  <c r="AD324" i="7"/>
  <c r="AC324" i="7"/>
  <c r="AL324" i="7" s="1"/>
  <c r="AH323" i="7"/>
  <c r="AG323" i="7"/>
  <c r="AF323" i="7"/>
  <c r="AE323" i="7"/>
  <c r="AD323" i="7"/>
  <c r="AC323" i="7"/>
  <c r="AL323" i="7" s="1"/>
  <c r="AH322" i="7"/>
  <c r="AG322" i="7"/>
  <c r="AF322" i="7"/>
  <c r="AE322" i="7"/>
  <c r="AD322" i="7"/>
  <c r="AC322" i="7"/>
  <c r="AH321" i="7"/>
  <c r="AG321" i="7"/>
  <c r="AF321" i="7"/>
  <c r="AE321" i="7"/>
  <c r="AD321" i="7"/>
  <c r="AC321" i="7"/>
  <c r="AH320" i="7"/>
  <c r="AG320" i="7"/>
  <c r="AF320" i="7"/>
  <c r="AE320" i="7"/>
  <c r="AD320" i="7"/>
  <c r="AC320" i="7"/>
  <c r="AH319" i="7"/>
  <c r="AK319" i="7" s="1"/>
  <c r="AG319" i="7"/>
  <c r="AF319" i="7"/>
  <c r="AE319" i="7"/>
  <c r="AD319" i="7"/>
  <c r="AC319" i="7"/>
  <c r="AL319" i="7" s="1"/>
  <c r="AH318" i="7"/>
  <c r="AG318" i="7"/>
  <c r="AF318" i="7"/>
  <c r="AE318" i="7"/>
  <c r="AD318" i="7"/>
  <c r="AC318" i="7"/>
  <c r="AH317" i="7"/>
  <c r="AG317" i="7"/>
  <c r="AF317" i="7"/>
  <c r="AE317" i="7"/>
  <c r="AD317" i="7"/>
  <c r="AC317" i="7"/>
  <c r="AL317" i="7" s="1"/>
  <c r="AH316" i="7"/>
  <c r="AG316" i="7"/>
  <c r="AF316" i="7"/>
  <c r="AE316" i="7"/>
  <c r="AD316" i="7"/>
  <c r="AC316" i="7"/>
  <c r="AH315" i="7"/>
  <c r="AG315" i="7"/>
  <c r="AF315" i="7"/>
  <c r="AE315" i="7"/>
  <c r="AD315" i="7"/>
  <c r="AC315" i="7"/>
  <c r="AL315" i="7" s="1"/>
  <c r="AH314" i="7"/>
  <c r="AG314" i="7"/>
  <c r="AF314" i="7"/>
  <c r="AE314" i="7"/>
  <c r="AD314" i="7"/>
  <c r="AJ314" i="7" s="1"/>
  <c r="AC314" i="7"/>
  <c r="AH313" i="7"/>
  <c r="AG313" i="7"/>
  <c r="AF313" i="7"/>
  <c r="AE313" i="7"/>
  <c r="AD313" i="7"/>
  <c r="AC313" i="7"/>
  <c r="AL313" i="7" s="1"/>
  <c r="AH312" i="7"/>
  <c r="AG312" i="7"/>
  <c r="AF312" i="7"/>
  <c r="AE312" i="7"/>
  <c r="AD312" i="7"/>
  <c r="AC312" i="7"/>
  <c r="AH311" i="7"/>
  <c r="AG311" i="7"/>
  <c r="AF311" i="7"/>
  <c r="AE311" i="7"/>
  <c r="AD311" i="7"/>
  <c r="AC311" i="7"/>
  <c r="AL311" i="7" s="1"/>
  <c r="AL310" i="7"/>
  <c r="AH310" i="7"/>
  <c r="AG310" i="7"/>
  <c r="AF310" i="7"/>
  <c r="AE310" i="7"/>
  <c r="AD310" i="7"/>
  <c r="AC310" i="7"/>
  <c r="AH309" i="7"/>
  <c r="AG309" i="7"/>
  <c r="AF309" i="7"/>
  <c r="AE309" i="7"/>
  <c r="AD309" i="7"/>
  <c r="AC309" i="7"/>
  <c r="AL309" i="7" s="1"/>
  <c r="AH308" i="7"/>
  <c r="AG308" i="7"/>
  <c r="AF308" i="7"/>
  <c r="AE308" i="7"/>
  <c r="AK308" i="7" s="1"/>
  <c r="AD308" i="7"/>
  <c r="AC308" i="7"/>
  <c r="AH307" i="7"/>
  <c r="AG307" i="7"/>
  <c r="AF307" i="7"/>
  <c r="AE307" i="7"/>
  <c r="AD307" i="7"/>
  <c r="AC307" i="7"/>
  <c r="AL307" i="7" s="1"/>
  <c r="AH306" i="7"/>
  <c r="AG306" i="7"/>
  <c r="AF306" i="7"/>
  <c r="AE306" i="7"/>
  <c r="AK306" i="7" s="1"/>
  <c r="AD306" i="7"/>
  <c r="AC306" i="7"/>
  <c r="AH305" i="7"/>
  <c r="AG305" i="7"/>
  <c r="AF305" i="7"/>
  <c r="AE305" i="7"/>
  <c r="AD305" i="7"/>
  <c r="AC305" i="7"/>
  <c r="AL305" i="7" s="1"/>
  <c r="AH304" i="7"/>
  <c r="AG304" i="7"/>
  <c r="AF304" i="7"/>
  <c r="AE304" i="7"/>
  <c r="AD304" i="7"/>
  <c r="AC304" i="7"/>
  <c r="AL304" i="7" s="1"/>
  <c r="AH303" i="7"/>
  <c r="AG303" i="7"/>
  <c r="AF303" i="7"/>
  <c r="AE303" i="7"/>
  <c r="AD303" i="7"/>
  <c r="AC303" i="7"/>
  <c r="AL303" i="7" s="1"/>
  <c r="AH302" i="7"/>
  <c r="AG302" i="7"/>
  <c r="AF302" i="7"/>
  <c r="AE302" i="7"/>
  <c r="AD302" i="7"/>
  <c r="AC302" i="7"/>
  <c r="AL301" i="7"/>
  <c r="AH301" i="7"/>
  <c r="AG301" i="7"/>
  <c r="AF301" i="7"/>
  <c r="AE301" i="7"/>
  <c r="AD301" i="7"/>
  <c r="AC301" i="7"/>
  <c r="AH300" i="7"/>
  <c r="AG300" i="7"/>
  <c r="AF300" i="7"/>
  <c r="AE300" i="7"/>
  <c r="AD300" i="7"/>
  <c r="AC300" i="7"/>
  <c r="AL300" i="7" s="1"/>
  <c r="AH299" i="7"/>
  <c r="AG299" i="7"/>
  <c r="AF299" i="7"/>
  <c r="AE299" i="7"/>
  <c r="AD299" i="7"/>
  <c r="AC299" i="7"/>
  <c r="AL299" i="7" s="1"/>
  <c r="AH298" i="7"/>
  <c r="AG298" i="7"/>
  <c r="AF298" i="7"/>
  <c r="AE298" i="7"/>
  <c r="AD298" i="7"/>
  <c r="AC298" i="7"/>
  <c r="AI298" i="7" s="1"/>
  <c r="AH297" i="7"/>
  <c r="AG297" i="7"/>
  <c r="AF297" i="7"/>
  <c r="AE297" i="7"/>
  <c r="AK297" i="7" s="1"/>
  <c r="AD297" i="7"/>
  <c r="AC297" i="7"/>
  <c r="AL297" i="7" s="1"/>
  <c r="AH296" i="7"/>
  <c r="AG296" i="7"/>
  <c r="AF296" i="7"/>
  <c r="AE296" i="7"/>
  <c r="AD296" i="7"/>
  <c r="AC296" i="7"/>
  <c r="AI296" i="7" s="1"/>
  <c r="AH295" i="7"/>
  <c r="AG295" i="7"/>
  <c r="AF295" i="7"/>
  <c r="AE295" i="7"/>
  <c r="AD295" i="7"/>
  <c r="AC295" i="7"/>
  <c r="AL295" i="7" s="1"/>
  <c r="AH294" i="7"/>
  <c r="AG294" i="7"/>
  <c r="AF294" i="7"/>
  <c r="AE294" i="7"/>
  <c r="AD294" i="7"/>
  <c r="AJ294" i="7" s="1"/>
  <c r="AC294" i="7"/>
  <c r="AL294" i="7" s="1"/>
  <c r="AH293" i="7"/>
  <c r="AG293" i="7"/>
  <c r="AF293" i="7"/>
  <c r="AE293" i="7"/>
  <c r="AD293" i="7"/>
  <c r="AC293" i="7"/>
  <c r="AL293" i="7" s="1"/>
  <c r="AH292" i="7"/>
  <c r="AG292" i="7"/>
  <c r="AF292" i="7"/>
  <c r="AE292" i="7"/>
  <c r="AD292" i="7"/>
  <c r="AC292" i="7"/>
  <c r="AH291" i="7"/>
  <c r="AG291" i="7"/>
  <c r="AF291" i="7"/>
  <c r="AE291" i="7"/>
  <c r="AD291" i="7"/>
  <c r="AC291" i="7"/>
  <c r="AL291" i="7" s="1"/>
  <c r="AH290" i="7"/>
  <c r="AG290" i="7"/>
  <c r="AF290" i="7"/>
  <c r="AE290" i="7"/>
  <c r="AD290" i="7"/>
  <c r="AC290" i="7"/>
  <c r="AL290" i="7" s="1"/>
  <c r="AH289" i="7"/>
  <c r="AG289" i="7"/>
  <c r="AF289" i="7"/>
  <c r="AE289" i="7"/>
  <c r="AD289" i="7"/>
  <c r="AC289" i="7"/>
  <c r="AH288" i="7"/>
  <c r="AG288" i="7"/>
  <c r="AF288" i="7"/>
  <c r="AE288" i="7"/>
  <c r="AD288" i="7"/>
  <c r="AJ288" i="7" s="1"/>
  <c r="AC288" i="7"/>
  <c r="AL288" i="7" s="1"/>
  <c r="AH287" i="7"/>
  <c r="AG287" i="7"/>
  <c r="AF287" i="7"/>
  <c r="AE287" i="7"/>
  <c r="AD287" i="7"/>
  <c r="AC287" i="7"/>
  <c r="AH286" i="7"/>
  <c r="AG286" i="7"/>
  <c r="AF286" i="7"/>
  <c r="AE286" i="7"/>
  <c r="AD286" i="7"/>
  <c r="AC286" i="7"/>
  <c r="AL286" i="7" s="1"/>
  <c r="AH285" i="7"/>
  <c r="AG285" i="7"/>
  <c r="AF285" i="7"/>
  <c r="AE285" i="7"/>
  <c r="AD285" i="7"/>
  <c r="AC285" i="7"/>
  <c r="AH284" i="7"/>
  <c r="AG284" i="7"/>
  <c r="AF284" i="7"/>
  <c r="AE284" i="7"/>
  <c r="AD284" i="7"/>
  <c r="AJ284" i="7" s="1"/>
  <c r="AC284" i="7"/>
  <c r="AL284" i="7" s="1"/>
  <c r="AH283" i="7"/>
  <c r="AG283" i="7"/>
  <c r="AF283" i="7"/>
  <c r="AE283" i="7"/>
  <c r="AD283" i="7"/>
  <c r="AC283" i="7"/>
  <c r="AH282" i="7"/>
  <c r="AG282" i="7"/>
  <c r="AF282" i="7"/>
  <c r="AE282" i="7"/>
  <c r="AD282" i="7"/>
  <c r="AC282" i="7"/>
  <c r="AL282" i="7" s="1"/>
  <c r="AH281" i="7"/>
  <c r="AG281" i="7"/>
  <c r="AF281" i="7"/>
  <c r="AE281" i="7"/>
  <c r="AD281" i="7"/>
  <c r="AC281" i="7"/>
  <c r="AH280" i="7"/>
  <c r="AG280" i="7"/>
  <c r="AF280" i="7"/>
  <c r="AE280" i="7"/>
  <c r="AD280" i="7"/>
  <c r="AC280" i="7"/>
  <c r="AL280" i="7" s="1"/>
  <c r="AH279" i="7"/>
  <c r="AG279" i="7"/>
  <c r="AF279" i="7"/>
  <c r="AE279" i="7"/>
  <c r="AD279" i="7"/>
  <c r="AC279" i="7"/>
  <c r="AL279" i="7" s="1"/>
  <c r="AH278" i="7"/>
  <c r="AG278" i="7"/>
  <c r="AF278" i="7"/>
  <c r="AE278" i="7"/>
  <c r="AD278" i="7"/>
  <c r="AC278" i="7"/>
  <c r="AH277" i="7"/>
  <c r="AG277" i="7"/>
  <c r="AF277" i="7"/>
  <c r="AE277" i="7"/>
  <c r="AD277" i="7"/>
  <c r="AC277" i="7"/>
  <c r="AL277" i="7" s="1"/>
  <c r="AH276" i="7"/>
  <c r="AG276" i="7"/>
  <c r="AF276" i="7"/>
  <c r="AE276" i="7"/>
  <c r="AD276" i="7"/>
  <c r="AC276" i="7"/>
  <c r="AH275" i="7"/>
  <c r="AG275" i="7"/>
  <c r="AF275" i="7"/>
  <c r="AE275" i="7"/>
  <c r="AD275" i="7"/>
  <c r="AC275" i="7"/>
  <c r="AL275" i="7" s="1"/>
  <c r="AL274" i="7"/>
  <c r="AH274" i="7"/>
  <c r="AG274" i="7"/>
  <c r="AF274" i="7"/>
  <c r="AE274" i="7"/>
  <c r="AD274" i="7"/>
  <c r="AC274" i="7"/>
  <c r="AH273" i="7"/>
  <c r="AG273" i="7"/>
  <c r="AF273" i="7"/>
  <c r="AE273" i="7"/>
  <c r="AD273" i="7"/>
  <c r="AC273" i="7"/>
  <c r="AL273" i="7" s="1"/>
  <c r="AH272" i="7"/>
  <c r="AG272" i="7"/>
  <c r="AF272" i="7"/>
  <c r="AE272" i="7"/>
  <c r="AD272" i="7"/>
  <c r="AC272" i="7"/>
  <c r="AH271" i="7"/>
  <c r="AK271" i="7" s="1"/>
  <c r="AG271" i="7"/>
  <c r="AF271" i="7"/>
  <c r="AE271" i="7"/>
  <c r="AD271" i="7"/>
  <c r="AC271" i="7"/>
  <c r="AL271" i="7" s="1"/>
  <c r="AH270" i="7"/>
  <c r="AG270" i="7"/>
  <c r="AF270" i="7"/>
  <c r="AE270" i="7"/>
  <c r="AD270" i="7"/>
  <c r="AC270" i="7"/>
  <c r="AH269" i="7"/>
  <c r="AG269" i="7"/>
  <c r="AF269" i="7"/>
  <c r="AE269" i="7"/>
  <c r="AD269" i="7"/>
  <c r="AC269" i="7"/>
  <c r="AL269" i="7" s="1"/>
  <c r="AH268" i="7"/>
  <c r="AG268" i="7"/>
  <c r="AF268" i="7"/>
  <c r="AE268" i="7"/>
  <c r="AD268" i="7"/>
  <c r="AC268" i="7"/>
  <c r="AH267" i="7"/>
  <c r="AG267" i="7"/>
  <c r="AF267" i="7"/>
  <c r="AE267" i="7"/>
  <c r="AD267" i="7"/>
  <c r="AC267" i="7"/>
  <c r="AL267" i="7" s="1"/>
  <c r="AH266" i="7"/>
  <c r="AG266" i="7"/>
  <c r="AF266" i="7"/>
  <c r="AE266" i="7"/>
  <c r="AD266" i="7"/>
  <c r="AC266" i="7"/>
  <c r="AL266" i="7" s="1"/>
  <c r="AH265" i="7"/>
  <c r="AG265" i="7"/>
  <c r="AF265" i="7"/>
  <c r="AE265" i="7"/>
  <c r="AD265" i="7"/>
  <c r="AC265" i="7"/>
  <c r="AH264" i="7"/>
  <c r="AG264" i="7"/>
  <c r="AF264" i="7"/>
  <c r="AE264" i="7"/>
  <c r="AD264" i="7"/>
  <c r="AC264" i="7"/>
  <c r="AL264" i="7" s="1"/>
  <c r="AH263" i="7"/>
  <c r="AG263" i="7"/>
  <c r="AF263" i="7"/>
  <c r="AE263" i="7"/>
  <c r="AD263" i="7"/>
  <c r="AC263" i="7"/>
  <c r="AL263" i="7" s="1"/>
  <c r="AH262" i="7"/>
  <c r="AG262" i="7"/>
  <c r="AF262" i="7"/>
  <c r="AE262" i="7"/>
  <c r="AD262" i="7"/>
  <c r="AC262" i="7"/>
  <c r="AL262" i="7" s="1"/>
  <c r="AH261" i="7"/>
  <c r="AG261" i="7"/>
  <c r="AF261" i="7"/>
  <c r="AE261" i="7"/>
  <c r="AD261" i="7"/>
  <c r="AC261" i="7"/>
  <c r="AH260" i="7"/>
  <c r="AG260" i="7"/>
  <c r="AF260" i="7"/>
  <c r="AE260" i="7"/>
  <c r="AD260" i="7"/>
  <c r="AC260" i="7"/>
  <c r="AL260" i="7" s="1"/>
  <c r="AH259" i="7"/>
  <c r="AG259" i="7"/>
  <c r="AF259" i="7"/>
  <c r="AE259" i="7"/>
  <c r="AD259" i="7"/>
  <c r="AC259" i="7"/>
  <c r="AI259" i="7" s="1"/>
  <c r="AH258" i="7"/>
  <c r="AG258" i="7"/>
  <c r="AF258" i="7"/>
  <c r="AE258" i="7"/>
  <c r="AD258" i="7"/>
  <c r="AC258" i="7"/>
  <c r="AL258" i="7" s="1"/>
  <c r="AH257" i="7"/>
  <c r="AG257" i="7"/>
  <c r="AF257" i="7"/>
  <c r="AE257" i="7"/>
  <c r="AD257" i="7"/>
  <c r="AC257" i="7"/>
  <c r="AI257" i="7" s="1"/>
  <c r="AH256" i="7"/>
  <c r="AG256" i="7"/>
  <c r="AF256" i="7"/>
  <c r="AE256" i="7"/>
  <c r="AK256" i="7" s="1"/>
  <c r="AD256" i="7"/>
  <c r="AC256" i="7"/>
  <c r="AL256" i="7" s="1"/>
  <c r="AH255" i="7"/>
  <c r="AG255" i="7"/>
  <c r="AF255" i="7"/>
  <c r="AE255" i="7"/>
  <c r="AD255" i="7"/>
  <c r="AC255" i="7"/>
  <c r="AI255" i="7" s="1"/>
  <c r="AH254" i="7"/>
  <c r="AG254" i="7"/>
  <c r="AF254" i="7"/>
  <c r="AE254" i="7"/>
  <c r="AD254" i="7"/>
  <c r="AC254" i="7"/>
  <c r="AL254" i="7" s="1"/>
  <c r="AL253" i="7"/>
  <c r="AH253" i="7"/>
  <c r="AG253" i="7"/>
  <c r="AF253" i="7"/>
  <c r="AE253" i="7"/>
  <c r="AD253" i="7"/>
  <c r="AJ253" i="7" s="1"/>
  <c r="AC253" i="7"/>
  <c r="AH252" i="7"/>
  <c r="AG252" i="7"/>
  <c r="AF252" i="7"/>
  <c r="AE252" i="7"/>
  <c r="AD252" i="7"/>
  <c r="AC252" i="7"/>
  <c r="AL252" i="7" s="1"/>
  <c r="AH251" i="7"/>
  <c r="AG251" i="7"/>
  <c r="AF251" i="7"/>
  <c r="AE251" i="7"/>
  <c r="AD251" i="7"/>
  <c r="AC251" i="7"/>
  <c r="AH250" i="7"/>
  <c r="AG250" i="7"/>
  <c r="AF250" i="7"/>
  <c r="AE250" i="7"/>
  <c r="AD250" i="7"/>
  <c r="AC250" i="7"/>
  <c r="AL250" i="7" s="1"/>
  <c r="AH249" i="7"/>
  <c r="AG249" i="7"/>
  <c r="AF249" i="7"/>
  <c r="AE249" i="7"/>
  <c r="AD249" i="7"/>
  <c r="AC249" i="7"/>
  <c r="AL249" i="7" s="1"/>
  <c r="AH248" i="7"/>
  <c r="AG248" i="7"/>
  <c r="AF248" i="7"/>
  <c r="AE248" i="7"/>
  <c r="AD248" i="7"/>
  <c r="AC248" i="7"/>
  <c r="AL247" i="7"/>
  <c r="AH247" i="7"/>
  <c r="AG247" i="7"/>
  <c r="AF247" i="7"/>
  <c r="AE247" i="7"/>
  <c r="AD247" i="7"/>
  <c r="AC247" i="7"/>
  <c r="AH246" i="7"/>
  <c r="AG246" i="7"/>
  <c r="AF246" i="7"/>
  <c r="AE246" i="7"/>
  <c r="AD246" i="7"/>
  <c r="AC246" i="7"/>
  <c r="AL246" i="7" s="1"/>
  <c r="AH245" i="7"/>
  <c r="AG245" i="7"/>
  <c r="AF245" i="7"/>
  <c r="AE245" i="7"/>
  <c r="AK245" i="7" s="1"/>
  <c r="AD245" i="7"/>
  <c r="AC245" i="7"/>
  <c r="AH244" i="7"/>
  <c r="AK244" i="7" s="1"/>
  <c r="AG244" i="7"/>
  <c r="AF244" i="7"/>
  <c r="AE244" i="7"/>
  <c r="AD244" i="7"/>
  <c r="AC244" i="7"/>
  <c r="AL244" i="7" s="1"/>
  <c r="AH243" i="7"/>
  <c r="AG243" i="7"/>
  <c r="AF243" i="7"/>
  <c r="AE243" i="7"/>
  <c r="AD243" i="7"/>
  <c r="AC243" i="7"/>
  <c r="AL243" i="7" s="1"/>
  <c r="AL242" i="7"/>
  <c r="AH242" i="7"/>
  <c r="AG242" i="7"/>
  <c r="AF242" i="7"/>
  <c r="AE242" i="7"/>
  <c r="AD242" i="7"/>
  <c r="AJ242" i="7" s="1"/>
  <c r="AC242" i="7"/>
  <c r="AH241" i="7"/>
  <c r="AG241" i="7"/>
  <c r="AF241" i="7"/>
  <c r="AE241" i="7"/>
  <c r="AD241" i="7"/>
  <c r="AC241" i="7"/>
  <c r="AH240" i="7"/>
  <c r="AG240" i="7"/>
  <c r="AF240" i="7"/>
  <c r="AE240" i="7"/>
  <c r="AD240" i="7"/>
  <c r="AJ240" i="7" s="1"/>
  <c r="AC240" i="7"/>
  <c r="AL240" i="7" s="1"/>
  <c r="AH239" i="7"/>
  <c r="AG239" i="7"/>
  <c r="AF239" i="7"/>
  <c r="AE239" i="7"/>
  <c r="AD239" i="7"/>
  <c r="AC239" i="7"/>
  <c r="AL238" i="7"/>
  <c r="AH238" i="7"/>
  <c r="AG238" i="7"/>
  <c r="AF238" i="7"/>
  <c r="AE238" i="7"/>
  <c r="AD238" i="7"/>
  <c r="AC238" i="7"/>
  <c r="AH237" i="7"/>
  <c r="AG237" i="7"/>
  <c r="AF237" i="7"/>
  <c r="AE237" i="7"/>
  <c r="AD237" i="7"/>
  <c r="AC237" i="7"/>
  <c r="AL237" i="7" s="1"/>
  <c r="AH236" i="7"/>
  <c r="AG236" i="7"/>
  <c r="AF236" i="7"/>
  <c r="AE236" i="7"/>
  <c r="AK236" i="7" s="1"/>
  <c r="AD236" i="7"/>
  <c r="AC236" i="7"/>
  <c r="AH235" i="7"/>
  <c r="AK235" i="7" s="1"/>
  <c r="AG235" i="7"/>
  <c r="AF235" i="7"/>
  <c r="AE235" i="7"/>
  <c r="AD235" i="7"/>
  <c r="AC235" i="7"/>
  <c r="AL235" i="7" s="1"/>
  <c r="AH234" i="7"/>
  <c r="AG234" i="7"/>
  <c r="AF234" i="7"/>
  <c r="AE234" i="7"/>
  <c r="AK234" i="7" s="1"/>
  <c r="AD234" i="7"/>
  <c r="AC234" i="7"/>
  <c r="AL234" i="7" s="1"/>
  <c r="AH233" i="7"/>
  <c r="AK233" i="7" s="1"/>
  <c r="AG233" i="7"/>
  <c r="AF233" i="7"/>
  <c r="AE233" i="7"/>
  <c r="AD233" i="7"/>
  <c r="AC233" i="7"/>
  <c r="AL233" i="7" s="1"/>
  <c r="AH232" i="7"/>
  <c r="AG232" i="7"/>
  <c r="AF232" i="7"/>
  <c r="AE232" i="7"/>
  <c r="AK232" i="7" s="1"/>
  <c r="AD232" i="7"/>
  <c r="AC232" i="7"/>
  <c r="AH231" i="7"/>
  <c r="AK231" i="7" s="1"/>
  <c r="AG231" i="7"/>
  <c r="AF231" i="7"/>
  <c r="AE231" i="7"/>
  <c r="AD231" i="7"/>
  <c r="AC231" i="7"/>
  <c r="AL231" i="7" s="1"/>
  <c r="AH230" i="7"/>
  <c r="AG230" i="7"/>
  <c r="AF230" i="7"/>
  <c r="AE230" i="7"/>
  <c r="AK230" i="7" s="1"/>
  <c r="AD230" i="7"/>
  <c r="AC230" i="7"/>
  <c r="AH229" i="7"/>
  <c r="AK229" i="7" s="1"/>
  <c r="AG229" i="7"/>
  <c r="AF229" i="7"/>
  <c r="AE229" i="7"/>
  <c r="AD229" i="7"/>
  <c r="AC229" i="7"/>
  <c r="AL229" i="7" s="1"/>
  <c r="AH228" i="7"/>
  <c r="AG228" i="7"/>
  <c r="AF228" i="7"/>
  <c r="AE228" i="7"/>
  <c r="AD228" i="7"/>
  <c r="AC228" i="7"/>
  <c r="AH227" i="7"/>
  <c r="AG227" i="7"/>
  <c r="AF227" i="7"/>
  <c r="AE227" i="7"/>
  <c r="AD227" i="7"/>
  <c r="AC227" i="7"/>
  <c r="AL227" i="7" s="1"/>
  <c r="AH226" i="7"/>
  <c r="AG226" i="7"/>
  <c r="AF226" i="7"/>
  <c r="AE226" i="7"/>
  <c r="AK226" i="7" s="1"/>
  <c r="AD226" i="7"/>
  <c r="AC226" i="7"/>
  <c r="AH225" i="7"/>
  <c r="AG225" i="7"/>
  <c r="AF225" i="7"/>
  <c r="AE225" i="7"/>
  <c r="AD225" i="7"/>
  <c r="AC225" i="7"/>
  <c r="AL225" i="7" s="1"/>
  <c r="AH224" i="7"/>
  <c r="AG224" i="7"/>
  <c r="AF224" i="7"/>
  <c r="AE224" i="7"/>
  <c r="AK224" i="7" s="1"/>
  <c r="AD224" i="7"/>
  <c r="AC224" i="7"/>
  <c r="AL223" i="7"/>
  <c r="AH223" i="7"/>
  <c r="AG223" i="7"/>
  <c r="AF223" i="7"/>
  <c r="AE223" i="7"/>
  <c r="AD223" i="7"/>
  <c r="AJ223" i="7" s="1"/>
  <c r="AC223" i="7"/>
  <c r="AH222" i="7"/>
  <c r="AG222" i="7"/>
  <c r="AF222" i="7"/>
  <c r="AE222" i="7"/>
  <c r="AD222" i="7"/>
  <c r="AC222" i="7"/>
  <c r="AL222" i="7" s="1"/>
  <c r="AH221" i="7"/>
  <c r="AG221" i="7"/>
  <c r="AF221" i="7"/>
  <c r="AE221" i="7"/>
  <c r="AD221" i="7"/>
  <c r="AC221" i="7"/>
  <c r="AH220" i="7"/>
  <c r="AG220" i="7"/>
  <c r="AF220" i="7"/>
  <c r="AE220" i="7"/>
  <c r="AD220" i="7"/>
  <c r="AC220" i="7"/>
  <c r="AI220" i="7" s="1"/>
  <c r="AH219" i="7"/>
  <c r="AG219" i="7"/>
  <c r="AF219" i="7"/>
  <c r="AE219" i="7"/>
  <c r="AK219" i="7" s="1"/>
  <c r="AD219" i="7"/>
  <c r="AC219" i="7"/>
  <c r="AH218" i="7"/>
  <c r="AG218" i="7"/>
  <c r="AF218" i="7"/>
  <c r="AE218" i="7"/>
  <c r="AD218" i="7"/>
  <c r="AC218" i="7"/>
  <c r="AL218" i="7" s="1"/>
  <c r="AH217" i="7"/>
  <c r="AG217" i="7"/>
  <c r="AF217" i="7"/>
  <c r="AE217" i="7"/>
  <c r="AD217" i="7"/>
  <c r="AJ217" i="7" s="1"/>
  <c r="AC217" i="7"/>
  <c r="AH216" i="7"/>
  <c r="AG216" i="7"/>
  <c r="AF216" i="7"/>
  <c r="AE216" i="7"/>
  <c r="AD216" i="7"/>
  <c r="AC216" i="7"/>
  <c r="AL216" i="7" s="1"/>
  <c r="AH215" i="7"/>
  <c r="AG215" i="7"/>
  <c r="AF215" i="7"/>
  <c r="AE215" i="7"/>
  <c r="AD215" i="7"/>
  <c r="AC215" i="7"/>
  <c r="AL215" i="7" s="1"/>
  <c r="AH214" i="7"/>
  <c r="AG214" i="7"/>
  <c r="AF214" i="7"/>
  <c r="AE214" i="7"/>
  <c r="AD214" i="7"/>
  <c r="AC214" i="7"/>
  <c r="AI214" i="7" s="1"/>
  <c r="AH213" i="7"/>
  <c r="AG213" i="7"/>
  <c r="AF213" i="7"/>
  <c r="AE213" i="7"/>
  <c r="AD213" i="7"/>
  <c r="AC213" i="7"/>
  <c r="AL213" i="7" s="1"/>
  <c r="AH212" i="7"/>
  <c r="AG212" i="7"/>
  <c r="AF212" i="7"/>
  <c r="AE212" i="7"/>
  <c r="AD212" i="7"/>
  <c r="AC212" i="7"/>
  <c r="AI212" i="7" s="1"/>
  <c r="AH211" i="7"/>
  <c r="AG211" i="7"/>
  <c r="AF211" i="7"/>
  <c r="AE211" i="7"/>
  <c r="AK211" i="7" s="1"/>
  <c r="AD211" i="7"/>
  <c r="AC211" i="7"/>
  <c r="AH210" i="7"/>
  <c r="AK210" i="7" s="1"/>
  <c r="AG210" i="7"/>
  <c r="AF210" i="7"/>
  <c r="AE210" i="7"/>
  <c r="AD210" i="7"/>
  <c r="AC210" i="7"/>
  <c r="AL210" i="7" s="1"/>
  <c r="AH209" i="7"/>
  <c r="AG209" i="7"/>
  <c r="AF209" i="7"/>
  <c r="AE209" i="7"/>
  <c r="AD209" i="7"/>
  <c r="AC209" i="7"/>
  <c r="AH208" i="7"/>
  <c r="AG208" i="7"/>
  <c r="AF208" i="7"/>
  <c r="AE208" i="7"/>
  <c r="AD208" i="7"/>
  <c r="AC208" i="7"/>
  <c r="AL208" i="7" s="1"/>
  <c r="AH207" i="7"/>
  <c r="AG207" i="7"/>
  <c r="AF207" i="7"/>
  <c r="AE207" i="7"/>
  <c r="AD207" i="7"/>
  <c r="AC207" i="7"/>
  <c r="AL207" i="7" s="1"/>
  <c r="AH206" i="7"/>
  <c r="AG206" i="7"/>
  <c r="AF206" i="7"/>
  <c r="AE206" i="7"/>
  <c r="AD206" i="7"/>
  <c r="AJ206" i="7" s="1"/>
  <c r="AC206" i="7"/>
  <c r="AL206" i="7" s="1"/>
  <c r="AH205" i="7"/>
  <c r="AG205" i="7"/>
  <c r="AF205" i="7"/>
  <c r="AE205" i="7"/>
  <c r="AD205" i="7"/>
  <c r="AC205" i="7"/>
  <c r="AL205" i="7" s="1"/>
  <c r="AH204" i="7"/>
  <c r="AG204" i="7"/>
  <c r="AF204" i="7"/>
  <c r="AE204" i="7"/>
  <c r="AD204" i="7"/>
  <c r="AC204" i="7"/>
  <c r="AH203" i="7"/>
  <c r="AG203" i="7"/>
  <c r="AF203" i="7"/>
  <c r="AE203" i="7"/>
  <c r="AD203" i="7"/>
  <c r="AC203" i="7"/>
  <c r="AI203" i="7" s="1"/>
  <c r="AH202" i="7"/>
  <c r="AG202" i="7"/>
  <c r="AF202" i="7"/>
  <c r="AE202" i="7"/>
  <c r="AK202" i="7" s="1"/>
  <c r="AD202" i="7"/>
  <c r="AC202" i="7"/>
  <c r="AL202" i="7" s="1"/>
  <c r="AH201" i="7"/>
  <c r="AG201" i="7"/>
  <c r="AF201" i="7"/>
  <c r="AE201" i="7"/>
  <c r="AD201" i="7"/>
  <c r="AC201" i="7"/>
  <c r="AI201" i="7" s="1"/>
  <c r="AH200" i="7"/>
  <c r="AG200" i="7"/>
  <c r="AF200" i="7"/>
  <c r="AE200" i="7"/>
  <c r="AD200" i="7"/>
  <c r="AC200" i="7"/>
  <c r="AL200" i="7" s="1"/>
  <c r="AH199" i="7"/>
  <c r="AG199" i="7"/>
  <c r="AF199" i="7"/>
  <c r="AE199" i="7"/>
  <c r="AD199" i="7"/>
  <c r="AJ199" i="7" s="1"/>
  <c r="AC199" i="7"/>
  <c r="AL199" i="7" s="1"/>
  <c r="AH198" i="7"/>
  <c r="AG198" i="7"/>
  <c r="AF198" i="7"/>
  <c r="AE198" i="7"/>
  <c r="AD198" i="7"/>
  <c r="AC198" i="7"/>
  <c r="AL198" i="7" s="1"/>
  <c r="AH197" i="7"/>
  <c r="AG197" i="7"/>
  <c r="AF197" i="7"/>
  <c r="AE197" i="7"/>
  <c r="AD197" i="7"/>
  <c r="AC197" i="7"/>
  <c r="AH196" i="7"/>
  <c r="AG196" i="7"/>
  <c r="AF196" i="7"/>
  <c r="AE196" i="7"/>
  <c r="AD196" i="7"/>
  <c r="AC196" i="7"/>
  <c r="AL196" i="7" s="1"/>
  <c r="AH195" i="7"/>
  <c r="AG195" i="7"/>
  <c r="AF195" i="7"/>
  <c r="AE195" i="7"/>
  <c r="AD195" i="7"/>
  <c r="AC195" i="7"/>
  <c r="AL195" i="7" s="1"/>
  <c r="AH194" i="7"/>
  <c r="AG194" i="7"/>
  <c r="AF194" i="7"/>
  <c r="AE194" i="7"/>
  <c r="AD194" i="7"/>
  <c r="AC194" i="7"/>
  <c r="AH193" i="7"/>
  <c r="AG193" i="7"/>
  <c r="AF193" i="7"/>
  <c r="AE193" i="7"/>
  <c r="AD193" i="7"/>
  <c r="AC193" i="7"/>
  <c r="AL193" i="7" s="1"/>
  <c r="AH192" i="7"/>
  <c r="AG192" i="7"/>
  <c r="AF192" i="7"/>
  <c r="AE192" i="7"/>
  <c r="AD192" i="7"/>
  <c r="AC192" i="7"/>
  <c r="AL192" i="7" s="1"/>
  <c r="AH191" i="7"/>
  <c r="AG191" i="7"/>
  <c r="AF191" i="7"/>
  <c r="AE191" i="7"/>
  <c r="AD191" i="7"/>
  <c r="AC191" i="7"/>
  <c r="AL191" i="7" s="1"/>
  <c r="AH190" i="7"/>
  <c r="AG190" i="7"/>
  <c r="AF190" i="7"/>
  <c r="AE190" i="7"/>
  <c r="AD190" i="7"/>
  <c r="AC190" i="7"/>
  <c r="AL190" i="7" s="1"/>
  <c r="AH189" i="7"/>
  <c r="AG189" i="7"/>
  <c r="AF189" i="7"/>
  <c r="AE189" i="7"/>
  <c r="AD189" i="7"/>
  <c r="AJ189" i="7" s="1"/>
  <c r="AC189" i="7"/>
  <c r="AL189" i="7" s="1"/>
  <c r="AH188" i="7"/>
  <c r="AG188" i="7"/>
  <c r="AF188" i="7"/>
  <c r="AE188" i="7"/>
  <c r="AD188" i="7"/>
  <c r="AC188" i="7"/>
  <c r="AL188" i="7" s="1"/>
  <c r="AH187" i="7"/>
  <c r="AG187" i="7"/>
  <c r="AF187" i="7"/>
  <c r="AE187" i="7"/>
  <c r="AD187" i="7"/>
  <c r="AC187" i="7"/>
  <c r="AL187" i="7" s="1"/>
  <c r="AH186" i="7"/>
  <c r="AG186" i="7"/>
  <c r="AF186" i="7"/>
  <c r="AE186" i="7"/>
  <c r="AD186" i="7"/>
  <c r="AC186" i="7"/>
  <c r="AH185" i="7"/>
  <c r="AG185" i="7"/>
  <c r="AF185" i="7"/>
  <c r="AE185" i="7"/>
  <c r="AD185" i="7"/>
  <c r="AC185" i="7"/>
  <c r="AL185" i="7" s="1"/>
  <c r="AH184" i="7"/>
  <c r="AG184" i="7"/>
  <c r="AF184" i="7"/>
  <c r="AE184" i="7"/>
  <c r="AD184" i="7"/>
  <c r="AC184" i="7"/>
  <c r="AL184" i="7" s="1"/>
  <c r="AH183" i="7"/>
  <c r="AG183" i="7"/>
  <c r="AF183" i="7"/>
  <c r="AE183" i="7"/>
  <c r="AD183" i="7"/>
  <c r="AJ183" i="7" s="1"/>
  <c r="AC183" i="7"/>
  <c r="AH182" i="7"/>
  <c r="AG182" i="7"/>
  <c r="AF182" i="7"/>
  <c r="AE182" i="7"/>
  <c r="AD182" i="7"/>
  <c r="AC182" i="7"/>
  <c r="AL182" i="7" s="1"/>
  <c r="AH181" i="7"/>
  <c r="AG181" i="7"/>
  <c r="AF181" i="7"/>
  <c r="AE181" i="7"/>
  <c r="AD181" i="7"/>
  <c r="AC181" i="7"/>
  <c r="AL181" i="7" s="1"/>
  <c r="AH180" i="7"/>
  <c r="AG180" i="7"/>
  <c r="AF180" i="7"/>
  <c r="AE180" i="7"/>
  <c r="AD180" i="7"/>
  <c r="AC180" i="7"/>
  <c r="AH179" i="7"/>
  <c r="AG179" i="7"/>
  <c r="AF179" i="7"/>
  <c r="AE179" i="7"/>
  <c r="AD179" i="7"/>
  <c r="AJ179" i="7" s="1"/>
  <c r="AC179" i="7"/>
  <c r="AL179" i="7" s="1"/>
  <c r="AH178" i="7"/>
  <c r="AG178" i="7"/>
  <c r="AJ178" i="7" s="1"/>
  <c r="AF178" i="7"/>
  <c r="AE178" i="7"/>
  <c r="AD178" i="7"/>
  <c r="AC178" i="7"/>
  <c r="AL178" i="7" s="1"/>
  <c r="AH177" i="7"/>
  <c r="AG177" i="7"/>
  <c r="AF177" i="7"/>
  <c r="AE177" i="7"/>
  <c r="AD177" i="7"/>
  <c r="AC177" i="7"/>
  <c r="AL177" i="7" s="1"/>
  <c r="AH176" i="7"/>
  <c r="AG176" i="7"/>
  <c r="AF176" i="7"/>
  <c r="AE176" i="7"/>
  <c r="AD176" i="7"/>
  <c r="AC176" i="7"/>
  <c r="AH175" i="7"/>
  <c r="AG175" i="7"/>
  <c r="AF175" i="7"/>
  <c r="AE175" i="7"/>
  <c r="AD175" i="7"/>
  <c r="AC175" i="7"/>
  <c r="AL175" i="7" s="1"/>
  <c r="AH174" i="7"/>
  <c r="AG174" i="7"/>
  <c r="AF174" i="7"/>
  <c r="AE174" i="7"/>
  <c r="AD174" i="7"/>
  <c r="AC174" i="7"/>
  <c r="AL174" i="7" s="1"/>
  <c r="AH173" i="7"/>
  <c r="AG173" i="7"/>
  <c r="AF173" i="7"/>
  <c r="AE173" i="7"/>
  <c r="AD173" i="7"/>
  <c r="AC173" i="7"/>
  <c r="AL173" i="7" s="1"/>
  <c r="AH172" i="7"/>
  <c r="AG172" i="7"/>
  <c r="AF172" i="7"/>
  <c r="AE172" i="7"/>
  <c r="AD172" i="7"/>
  <c r="AC172" i="7"/>
  <c r="AH171" i="7"/>
  <c r="AG171" i="7"/>
  <c r="AF171" i="7"/>
  <c r="AE171" i="7"/>
  <c r="AD171" i="7"/>
  <c r="AC171" i="7"/>
  <c r="AL171" i="7" s="1"/>
  <c r="AH170" i="7"/>
  <c r="AG170" i="7"/>
  <c r="AF170" i="7"/>
  <c r="AE170" i="7"/>
  <c r="AD170" i="7"/>
  <c r="AC170" i="7"/>
  <c r="AH169" i="7"/>
  <c r="AG169" i="7"/>
  <c r="AF169" i="7"/>
  <c r="AE169" i="7"/>
  <c r="AD169" i="7"/>
  <c r="AC169" i="7"/>
  <c r="AL169" i="7" s="1"/>
  <c r="AH168" i="7"/>
  <c r="AG168" i="7"/>
  <c r="AJ168" i="7" s="1"/>
  <c r="AF168" i="7"/>
  <c r="AE168" i="7"/>
  <c r="AD168" i="7"/>
  <c r="AC168" i="7"/>
  <c r="AL168" i="7" s="1"/>
  <c r="AH167" i="7"/>
  <c r="AG167" i="7"/>
  <c r="AF167" i="7"/>
  <c r="AE167" i="7"/>
  <c r="AD167" i="7"/>
  <c r="AC167" i="7"/>
  <c r="AL167" i="7" s="1"/>
  <c r="AH166" i="7"/>
  <c r="AG166" i="7"/>
  <c r="AF166" i="7"/>
  <c r="AE166" i="7"/>
  <c r="AD166" i="7"/>
  <c r="AC166" i="7"/>
  <c r="AL166" i="7" s="1"/>
  <c r="AH165" i="7"/>
  <c r="AG165" i="7"/>
  <c r="AF165" i="7"/>
  <c r="AE165" i="7"/>
  <c r="AD165" i="7"/>
  <c r="AC165" i="7"/>
  <c r="AH164" i="7"/>
  <c r="AG164" i="7"/>
  <c r="AF164" i="7"/>
  <c r="AE164" i="7"/>
  <c r="AD164" i="7"/>
  <c r="AC164" i="7"/>
  <c r="AH163" i="7"/>
  <c r="AG163" i="7"/>
  <c r="AF163" i="7"/>
  <c r="AE163" i="7"/>
  <c r="AD163" i="7"/>
  <c r="AC163" i="7"/>
  <c r="AH162" i="7"/>
  <c r="AG162" i="7"/>
  <c r="AF162" i="7"/>
  <c r="AE162" i="7"/>
  <c r="AD162" i="7"/>
  <c r="AC162" i="7"/>
  <c r="AL162" i="7" s="1"/>
  <c r="AH161" i="7"/>
  <c r="AG161" i="7"/>
  <c r="AF161" i="7"/>
  <c r="AE161" i="7"/>
  <c r="AD161" i="7"/>
  <c r="AC161" i="7"/>
  <c r="AH160" i="7"/>
  <c r="AG160" i="7"/>
  <c r="AF160" i="7"/>
  <c r="AE160" i="7"/>
  <c r="AD160" i="7"/>
  <c r="AC160" i="7"/>
  <c r="AL160" i="7" s="1"/>
  <c r="AH159" i="7"/>
  <c r="AG159" i="7"/>
  <c r="AF159" i="7"/>
  <c r="AE159" i="7"/>
  <c r="AD159" i="7"/>
  <c r="AC159" i="7"/>
  <c r="AH158" i="7"/>
  <c r="AG158" i="7"/>
  <c r="AJ158" i="7" s="1"/>
  <c r="AF158" i="7"/>
  <c r="AE158" i="7"/>
  <c r="AD158" i="7"/>
  <c r="AC158" i="7"/>
  <c r="AH157" i="7"/>
  <c r="AG157" i="7"/>
  <c r="AF157" i="7"/>
  <c r="AE157" i="7"/>
  <c r="AD157" i="7"/>
  <c r="AC157" i="7"/>
  <c r="AH156" i="7"/>
  <c r="AG156" i="7"/>
  <c r="AF156" i="7"/>
  <c r="AE156" i="7"/>
  <c r="AD156" i="7"/>
  <c r="AC156" i="7"/>
  <c r="AL156" i="7" s="1"/>
  <c r="AH155" i="7"/>
  <c r="AG155" i="7"/>
  <c r="AF155" i="7"/>
  <c r="AE155" i="7"/>
  <c r="AD155" i="7"/>
  <c r="AC155" i="7"/>
  <c r="AH154" i="7"/>
  <c r="AG154" i="7"/>
  <c r="AF154" i="7"/>
  <c r="AE154" i="7"/>
  <c r="AD154" i="7"/>
  <c r="AC154" i="7"/>
  <c r="AL154" i="7" s="1"/>
  <c r="AH153" i="7"/>
  <c r="AG153" i="7"/>
  <c r="AF153" i="7"/>
  <c r="AE153" i="7"/>
  <c r="AD153" i="7"/>
  <c r="AC153" i="7"/>
  <c r="AL153" i="7" s="1"/>
  <c r="AH152" i="7"/>
  <c r="AG152" i="7"/>
  <c r="AF152" i="7"/>
  <c r="AE152" i="7"/>
  <c r="AD152" i="7"/>
  <c r="AC152" i="7"/>
  <c r="AH151" i="7"/>
  <c r="AG151" i="7"/>
  <c r="AF151" i="7"/>
  <c r="AE151" i="7"/>
  <c r="AD151" i="7"/>
  <c r="AC151" i="7"/>
  <c r="AL151" i="7" s="1"/>
  <c r="AH150" i="7"/>
  <c r="AG150" i="7"/>
  <c r="AF150" i="7"/>
  <c r="AE150" i="7"/>
  <c r="AD150" i="7"/>
  <c r="AC150" i="7"/>
  <c r="AH149" i="7"/>
  <c r="AK149" i="7" s="1"/>
  <c r="AG149" i="7"/>
  <c r="AF149" i="7"/>
  <c r="AE149" i="7"/>
  <c r="AD149" i="7"/>
  <c r="AC149" i="7"/>
  <c r="AL149" i="7" s="1"/>
  <c r="AH148" i="7"/>
  <c r="AG148" i="7"/>
  <c r="AJ148" i="7" s="1"/>
  <c r="AF148" i="7"/>
  <c r="AE148" i="7"/>
  <c r="AK148" i="7" s="1"/>
  <c r="AD148" i="7"/>
  <c r="AC148" i="7"/>
  <c r="AL148" i="7" s="1"/>
  <c r="AH147" i="7"/>
  <c r="AG147" i="7"/>
  <c r="AF147" i="7"/>
  <c r="AE147" i="7"/>
  <c r="AD147" i="7"/>
  <c r="AC147" i="7"/>
  <c r="AH146" i="7"/>
  <c r="AG146" i="7"/>
  <c r="AF146" i="7"/>
  <c r="AE146" i="7"/>
  <c r="AD146" i="7"/>
  <c r="AC146" i="7"/>
  <c r="AL146" i="7" s="1"/>
  <c r="AL145" i="7"/>
  <c r="AH145" i="7"/>
  <c r="AG145" i="7"/>
  <c r="AF145" i="7"/>
  <c r="AE145" i="7"/>
  <c r="AD145" i="7"/>
  <c r="AC145" i="7"/>
  <c r="AH144" i="7"/>
  <c r="AG144" i="7"/>
  <c r="AF144" i="7"/>
  <c r="AE144" i="7"/>
  <c r="AD144" i="7"/>
  <c r="AC144" i="7"/>
  <c r="AH143" i="7"/>
  <c r="AG143" i="7"/>
  <c r="AF143" i="7"/>
  <c r="AE143" i="7"/>
  <c r="AK143" i="7" s="1"/>
  <c r="AD143" i="7"/>
  <c r="AC143" i="7"/>
  <c r="AL143" i="7" s="1"/>
  <c r="AH142" i="7"/>
  <c r="AG142" i="7"/>
  <c r="AF142" i="7"/>
  <c r="AE142" i="7"/>
  <c r="AD142" i="7"/>
  <c r="AC142" i="7"/>
  <c r="AL142" i="7" s="1"/>
  <c r="AH141" i="7"/>
  <c r="AG141" i="7"/>
  <c r="AF141" i="7"/>
  <c r="AE141" i="7"/>
  <c r="AD141" i="7"/>
  <c r="AC141" i="7"/>
  <c r="AH140" i="7"/>
  <c r="AG140" i="7"/>
  <c r="AF140" i="7"/>
  <c r="AE140" i="7"/>
  <c r="AD140" i="7"/>
  <c r="AC140" i="7"/>
  <c r="AL140" i="7" s="1"/>
  <c r="AH139" i="7"/>
  <c r="AG139" i="7"/>
  <c r="AF139" i="7"/>
  <c r="AE139" i="7"/>
  <c r="AD139" i="7"/>
  <c r="AC139" i="7"/>
  <c r="AH138" i="7"/>
  <c r="AG138" i="7"/>
  <c r="AF138" i="7"/>
  <c r="AE138" i="7"/>
  <c r="AD138" i="7"/>
  <c r="AC138" i="7"/>
  <c r="AL138" i="7" s="1"/>
  <c r="AH137" i="7"/>
  <c r="AG137" i="7"/>
  <c r="AF137" i="7"/>
  <c r="AE137" i="7"/>
  <c r="AD137" i="7"/>
  <c r="AC137" i="7"/>
  <c r="AH136" i="7"/>
  <c r="AG136" i="7"/>
  <c r="AF136" i="7"/>
  <c r="AE136" i="7"/>
  <c r="AD136" i="7"/>
  <c r="AC136" i="7"/>
  <c r="AH135" i="7"/>
  <c r="AG135" i="7"/>
  <c r="AF135" i="7"/>
  <c r="AE135" i="7"/>
  <c r="AD135" i="7"/>
  <c r="AC135" i="7"/>
  <c r="AL135" i="7" s="1"/>
  <c r="AH134" i="7"/>
  <c r="AG134" i="7"/>
  <c r="AF134" i="7"/>
  <c r="AE134" i="7"/>
  <c r="AD134" i="7"/>
  <c r="AC134" i="7"/>
  <c r="AL134" i="7" s="1"/>
  <c r="AH133" i="7"/>
  <c r="AG133" i="7"/>
  <c r="AF133" i="7"/>
  <c r="AE133" i="7"/>
  <c r="AK133" i="7" s="1"/>
  <c r="AD133" i="7"/>
  <c r="AC133" i="7"/>
  <c r="AL133" i="7" s="1"/>
  <c r="AH132" i="7"/>
  <c r="AG132" i="7"/>
  <c r="AF132" i="7"/>
  <c r="AE132" i="7"/>
  <c r="AD132" i="7"/>
  <c r="AC132" i="7"/>
  <c r="AH131" i="7"/>
  <c r="AG131" i="7"/>
  <c r="AF131" i="7"/>
  <c r="AE131" i="7"/>
  <c r="AD131" i="7"/>
  <c r="AC131" i="7"/>
  <c r="AL131" i="7" s="1"/>
  <c r="AH130" i="7"/>
  <c r="AG130" i="7"/>
  <c r="AF130" i="7"/>
  <c r="AE130" i="7"/>
  <c r="AD130" i="7"/>
  <c r="AC130" i="7"/>
  <c r="AL130" i="7" s="1"/>
  <c r="AH129" i="7"/>
  <c r="AG129" i="7"/>
  <c r="AF129" i="7"/>
  <c r="AE129" i="7"/>
  <c r="AK129" i="7" s="1"/>
  <c r="AD129" i="7"/>
  <c r="AC129" i="7"/>
  <c r="AL129" i="7" s="1"/>
  <c r="AH128" i="7"/>
  <c r="AG128" i="7"/>
  <c r="AF128" i="7"/>
  <c r="AE128" i="7"/>
  <c r="AD128" i="7"/>
  <c r="AC128" i="7"/>
  <c r="AH127" i="7"/>
  <c r="AG127" i="7"/>
  <c r="AF127" i="7"/>
  <c r="AE127" i="7"/>
  <c r="AD127" i="7"/>
  <c r="AC127" i="7"/>
  <c r="AL127" i="7" s="1"/>
  <c r="AH126" i="7"/>
  <c r="AG126" i="7"/>
  <c r="AF126" i="7"/>
  <c r="AE126" i="7"/>
  <c r="AD126" i="7"/>
  <c r="AC126" i="7"/>
  <c r="AL126" i="7" s="1"/>
  <c r="AH125" i="7"/>
  <c r="AG125" i="7"/>
  <c r="AF125" i="7"/>
  <c r="AE125" i="7"/>
  <c r="AD125" i="7"/>
  <c r="AC125" i="7"/>
  <c r="AH124" i="7"/>
  <c r="AG124" i="7"/>
  <c r="AF124" i="7"/>
  <c r="AE124" i="7"/>
  <c r="AD124" i="7"/>
  <c r="AC124" i="7"/>
  <c r="AL124" i="7" s="1"/>
  <c r="AH123" i="7"/>
  <c r="AG123" i="7"/>
  <c r="AF123" i="7"/>
  <c r="AE123" i="7"/>
  <c r="AD123" i="7"/>
  <c r="AC123" i="7"/>
  <c r="AH122" i="7"/>
  <c r="AG122" i="7"/>
  <c r="AF122" i="7"/>
  <c r="AE122" i="7"/>
  <c r="AD122" i="7"/>
  <c r="AC122" i="7"/>
  <c r="AL122" i="7" s="1"/>
  <c r="AH121" i="7"/>
  <c r="AG121" i="7"/>
  <c r="AF121" i="7"/>
  <c r="AE121" i="7"/>
  <c r="AD121" i="7"/>
  <c r="AC121" i="7"/>
  <c r="AH120" i="7"/>
  <c r="AG120" i="7"/>
  <c r="AF120" i="7"/>
  <c r="AE120" i="7"/>
  <c r="AD120" i="7"/>
  <c r="AC120" i="7"/>
  <c r="AL120" i="7" s="1"/>
  <c r="AH119" i="7"/>
  <c r="AG119" i="7"/>
  <c r="AF119" i="7"/>
  <c r="AI119" i="7" s="1"/>
  <c r="AM119" i="7" s="1"/>
  <c r="AE119" i="7"/>
  <c r="AD119" i="7"/>
  <c r="AC119" i="7"/>
  <c r="AL119" i="7" s="1"/>
  <c r="AH118" i="7"/>
  <c r="AG118" i="7"/>
  <c r="AF118" i="7"/>
  <c r="AE118" i="7"/>
  <c r="AD118" i="7"/>
  <c r="AC118" i="7"/>
  <c r="AL118" i="7" s="1"/>
  <c r="AH117" i="7"/>
  <c r="AG117" i="7"/>
  <c r="AF117" i="7"/>
  <c r="AE117" i="7"/>
  <c r="AD117" i="7"/>
  <c r="AC117" i="7"/>
  <c r="AL117" i="7" s="1"/>
  <c r="AH116" i="7"/>
  <c r="AG116" i="7"/>
  <c r="AF116" i="7"/>
  <c r="AE116" i="7"/>
  <c r="AD116" i="7"/>
  <c r="AC116" i="7"/>
  <c r="AL116" i="7" s="1"/>
  <c r="AH115" i="7"/>
  <c r="AG115" i="7"/>
  <c r="AF115" i="7"/>
  <c r="AE115" i="7"/>
  <c r="AD115" i="7"/>
  <c r="AC115" i="7"/>
  <c r="AL115" i="7" s="1"/>
  <c r="AH114" i="7"/>
  <c r="AG114" i="7"/>
  <c r="AF114" i="7"/>
  <c r="AE114" i="7"/>
  <c r="AD114" i="7"/>
  <c r="AC114" i="7"/>
  <c r="AH113" i="7"/>
  <c r="AG113" i="7"/>
  <c r="AF113" i="7"/>
  <c r="AE113" i="7"/>
  <c r="AD113" i="7"/>
  <c r="AC113" i="7"/>
  <c r="AL113" i="7" s="1"/>
  <c r="AH112" i="7"/>
  <c r="AG112" i="7"/>
  <c r="AF112" i="7"/>
  <c r="AE112" i="7"/>
  <c r="AD112" i="7"/>
  <c r="AC112" i="7"/>
  <c r="AL112" i="7" s="1"/>
  <c r="AH111" i="7"/>
  <c r="AG111" i="7"/>
  <c r="AF111" i="7"/>
  <c r="AE111" i="7"/>
  <c r="AK111" i="7" s="1"/>
  <c r="AD111" i="7"/>
  <c r="AC111" i="7"/>
  <c r="AH110" i="7"/>
  <c r="AG110" i="7"/>
  <c r="AF110" i="7"/>
  <c r="AE110" i="7"/>
  <c r="AD110" i="7"/>
  <c r="AC110" i="7"/>
  <c r="AL110" i="7" s="1"/>
  <c r="AH109" i="7"/>
  <c r="AG109" i="7"/>
  <c r="AF109" i="7"/>
  <c r="AE109" i="7"/>
  <c r="AK109" i="7" s="1"/>
  <c r="AD109" i="7"/>
  <c r="AC109" i="7"/>
  <c r="AI108" i="7"/>
  <c r="AH108" i="7"/>
  <c r="AG108" i="7"/>
  <c r="AF108" i="7"/>
  <c r="AE108" i="7"/>
  <c r="AD108" i="7"/>
  <c r="AJ108" i="7" s="1"/>
  <c r="AC108" i="7"/>
  <c r="AL108" i="7" s="1"/>
  <c r="AH107" i="7"/>
  <c r="AG107" i="7"/>
  <c r="AF107" i="7"/>
  <c r="AE107" i="7"/>
  <c r="AD107" i="7"/>
  <c r="AC107" i="7"/>
  <c r="AL107" i="7" s="1"/>
  <c r="AH106" i="7"/>
  <c r="AG106" i="7"/>
  <c r="AF106" i="7"/>
  <c r="AE106" i="7"/>
  <c r="AD106" i="7"/>
  <c r="AC106" i="7"/>
  <c r="AH105" i="7"/>
  <c r="AG105" i="7"/>
  <c r="AF105" i="7"/>
  <c r="AE105" i="7"/>
  <c r="AD105" i="7"/>
  <c r="AC105" i="7"/>
  <c r="AL105" i="7" s="1"/>
  <c r="AH104" i="7"/>
  <c r="AG104" i="7"/>
  <c r="AF104" i="7"/>
  <c r="AE104" i="7"/>
  <c r="AD104" i="7"/>
  <c r="AJ104" i="7" s="1"/>
  <c r="AC104" i="7"/>
  <c r="AL104" i="7" s="1"/>
  <c r="AH103" i="7"/>
  <c r="AG103" i="7"/>
  <c r="AF103" i="7"/>
  <c r="AE103" i="7"/>
  <c r="AD103" i="7"/>
  <c r="AC103" i="7"/>
  <c r="AL103" i="7" s="1"/>
  <c r="AH102" i="7"/>
  <c r="AG102" i="7"/>
  <c r="AF102" i="7"/>
  <c r="AE102" i="7"/>
  <c r="AK102" i="7" s="1"/>
  <c r="AD102" i="7"/>
  <c r="AC102" i="7"/>
  <c r="AH101" i="7"/>
  <c r="AG101" i="7"/>
  <c r="AF101" i="7"/>
  <c r="AE101" i="7"/>
  <c r="AD101" i="7"/>
  <c r="AC101" i="7"/>
  <c r="AL101" i="7" s="1"/>
  <c r="AH100" i="7"/>
  <c r="AG100" i="7"/>
  <c r="AF100" i="7"/>
  <c r="AE100" i="7"/>
  <c r="AD100" i="7"/>
  <c r="AC100" i="7"/>
  <c r="AL100" i="7" s="1"/>
  <c r="AH99" i="7"/>
  <c r="AG99" i="7"/>
  <c r="AF99" i="7"/>
  <c r="AE99" i="7"/>
  <c r="AD99" i="7"/>
  <c r="AC99" i="7"/>
  <c r="AL99" i="7" s="1"/>
  <c r="AH98" i="7"/>
  <c r="AG98" i="7"/>
  <c r="AF98" i="7"/>
  <c r="AE98" i="7"/>
  <c r="AK98" i="7" s="1"/>
  <c r="AD98" i="7"/>
  <c r="AC98" i="7"/>
  <c r="AH97" i="7"/>
  <c r="AG97" i="7"/>
  <c r="AF97" i="7"/>
  <c r="AE97" i="7"/>
  <c r="AD97" i="7"/>
  <c r="AC97" i="7"/>
  <c r="AL97" i="7" s="1"/>
  <c r="AH96" i="7"/>
  <c r="AG96" i="7"/>
  <c r="AF96" i="7"/>
  <c r="AE96" i="7"/>
  <c r="AD96" i="7"/>
  <c r="AC96" i="7"/>
  <c r="AL96" i="7" s="1"/>
  <c r="AH95" i="7"/>
  <c r="AG95" i="7"/>
  <c r="AF95" i="7"/>
  <c r="AE95" i="7"/>
  <c r="AD95" i="7"/>
  <c r="AC95" i="7"/>
  <c r="AL95" i="7" s="1"/>
  <c r="AH94" i="7"/>
  <c r="AG94" i="7"/>
  <c r="AF94" i="7"/>
  <c r="AE94" i="7"/>
  <c r="AD94" i="7"/>
  <c r="AC94" i="7"/>
  <c r="AH93" i="7"/>
  <c r="AG93" i="7"/>
  <c r="AF93" i="7"/>
  <c r="AE93" i="7"/>
  <c r="AD93" i="7"/>
  <c r="AC93" i="7"/>
  <c r="AL93" i="7" s="1"/>
  <c r="AH92" i="7"/>
  <c r="AG92" i="7"/>
  <c r="AF92" i="7"/>
  <c r="AE92" i="7"/>
  <c r="AD92" i="7"/>
  <c r="AC92" i="7"/>
  <c r="AH91" i="7"/>
  <c r="AG91" i="7"/>
  <c r="AF91" i="7"/>
  <c r="AE91" i="7"/>
  <c r="AD91" i="7"/>
  <c r="AC91" i="7"/>
  <c r="AH90" i="7"/>
  <c r="AG90" i="7"/>
  <c r="AF90" i="7"/>
  <c r="AE90" i="7"/>
  <c r="AD90" i="7"/>
  <c r="AC90" i="7"/>
  <c r="AL90" i="7" s="1"/>
  <c r="AH89" i="7"/>
  <c r="AG89" i="7"/>
  <c r="AF89" i="7"/>
  <c r="AE89" i="7"/>
  <c r="AD89" i="7"/>
  <c r="AC89" i="7"/>
  <c r="AL89" i="7" s="1"/>
  <c r="AH88" i="7"/>
  <c r="AG88" i="7"/>
  <c r="AF88" i="7"/>
  <c r="AE88" i="7"/>
  <c r="AD88" i="7"/>
  <c r="AC88" i="7"/>
  <c r="AL88" i="7" s="1"/>
  <c r="AH87" i="7"/>
  <c r="AG87" i="7"/>
  <c r="AF87" i="7"/>
  <c r="AE87" i="7"/>
  <c r="AD87" i="7"/>
  <c r="AC87" i="7"/>
  <c r="AL87" i="7" s="1"/>
  <c r="AH86" i="7"/>
  <c r="AG86" i="7"/>
  <c r="AF86" i="7"/>
  <c r="AE86" i="7"/>
  <c r="AD86" i="7"/>
  <c r="AC86" i="7"/>
  <c r="AH85" i="7"/>
  <c r="AG85" i="7"/>
  <c r="AF85" i="7"/>
  <c r="AE85" i="7"/>
  <c r="AD85" i="7"/>
  <c r="AJ85" i="7" s="1"/>
  <c r="AC85" i="7"/>
  <c r="AL85" i="7" s="1"/>
  <c r="AH84" i="7"/>
  <c r="AG84" i="7"/>
  <c r="AF84" i="7"/>
  <c r="AE84" i="7"/>
  <c r="AK84" i="7" s="1"/>
  <c r="AD84" i="7"/>
  <c r="AC84" i="7"/>
  <c r="AL84" i="7" s="1"/>
  <c r="AH83" i="7"/>
  <c r="AG83" i="7"/>
  <c r="AF83" i="7"/>
  <c r="AE83" i="7"/>
  <c r="AD83" i="7"/>
  <c r="AJ83" i="7" s="1"/>
  <c r="AC83" i="7"/>
  <c r="AH82" i="7"/>
  <c r="AG82" i="7"/>
  <c r="AF82" i="7"/>
  <c r="AE82" i="7"/>
  <c r="AK82" i="7" s="1"/>
  <c r="AD82" i="7"/>
  <c r="AC82" i="7"/>
  <c r="AL82" i="7" s="1"/>
  <c r="AJ81" i="7"/>
  <c r="AH81" i="7"/>
  <c r="AG81" i="7"/>
  <c r="AF81" i="7"/>
  <c r="AE81" i="7"/>
  <c r="AK81" i="7" s="1"/>
  <c r="AD81" i="7"/>
  <c r="AC81" i="7"/>
  <c r="AL81" i="7" s="1"/>
  <c r="AH80" i="7"/>
  <c r="AG80" i="7"/>
  <c r="AF80" i="7"/>
  <c r="AE80" i="7"/>
  <c r="AD80" i="7"/>
  <c r="AC80" i="7"/>
  <c r="AI80" i="7" s="1"/>
  <c r="AH79" i="7"/>
  <c r="AG79" i="7"/>
  <c r="AF79" i="7"/>
  <c r="AE79" i="7"/>
  <c r="AD79" i="7"/>
  <c r="AC79" i="7"/>
  <c r="AL79" i="7" s="1"/>
  <c r="AH78" i="7"/>
  <c r="AG78" i="7"/>
  <c r="AF78" i="7"/>
  <c r="AE78" i="7"/>
  <c r="AD78" i="7"/>
  <c r="AC78" i="7"/>
  <c r="AL78" i="7" s="1"/>
  <c r="AH77" i="7"/>
  <c r="AG77" i="7"/>
  <c r="AF77" i="7"/>
  <c r="AE77" i="7"/>
  <c r="AD77" i="7"/>
  <c r="AC77" i="7"/>
  <c r="AL77" i="7" s="1"/>
  <c r="AH76" i="7"/>
  <c r="AG76" i="7"/>
  <c r="AF76" i="7"/>
  <c r="AE76" i="7"/>
  <c r="AD76" i="7"/>
  <c r="AC76" i="7"/>
  <c r="AH75" i="7"/>
  <c r="AG75" i="7"/>
  <c r="AF75" i="7"/>
  <c r="AE75" i="7"/>
  <c r="AD75" i="7"/>
  <c r="AC75" i="7"/>
  <c r="AL75" i="7" s="1"/>
  <c r="AI74" i="7"/>
  <c r="AH74" i="7"/>
  <c r="AG74" i="7"/>
  <c r="AF74" i="7"/>
  <c r="AE74" i="7"/>
  <c r="AK74" i="7" s="1"/>
  <c r="AD74" i="7"/>
  <c r="AC74" i="7"/>
  <c r="AL74" i="7" s="1"/>
  <c r="AH73" i="7"/>
  <c r="AG73" i="7"/>
  <c r="AF73" i="7"/>
  <c r="AE73" i="7"/>
  <c r="AD73" i="7"/>
  <c r="AC73" i="7"/>
  <c r="AL73" i="7" s="1"/>
  <c r="AH72" i="7"/>
  <c r="AG72" i="7"/>
  <c r="AF72" i="7"/>
  <c r="AE72" i="7"/>
  <c r="AK72" i="7" s="1"/>
  <c r="AD72" i="7"/>
  <c r="AC72" i="7"/>
  <c r="AH71" i="7"/>
  <c r="AG71" i="7"/>
  <c r="AF71" i="7"/>
  <c r="AE71" i="7"/>
  <c r="AD71" i="7"/>
  <c r="AJ71" i="7" s="1"/>
  <c r="AC71" i="7"/>
  <c r="AL71" i="7" s="1"/>
  <c r="AH70" i="7"/>
  <c r="AG70" i="7"/>
  <c r="AF70" i="7"/>
  <c r="AE70" i="7"/>
  <c r="AK70" i="7" s="1"/>
  <c r="AD70" i="7"/>
  <c r="AC70" i="7"/>
  <c r="AL70" i="7" s="1"/>
  <c r="AH69" i="7"/>
  <c r="AG69" i="7"/>
  <c r="AF69" i="7"/>
  <c r="AE69" i="7"/>
  <c r="AD69" i="7"/>
  <c r="AC69" i="7"/>
  <c r="AH68" i="7"/>
  <c r="AG68" i="7"/>
  <c r="AF68" i="7"/>
  <c r="AE68" i="7"/>
  <c r="AK68" i="7" s="1"/>
  <c r="AD68" i="7"/>
  <c r="AC68" i="7"/>
  <c r="AL68" i="7" s="1"/>
  <c r="AH67" i="7"/>
  <c r="AG67" i="7"/>
  <c r="AF67" i="7"/>
  <c r="AE67" i="7"/>
  <c r="AD67" i="7"/>
  <c r="AJ67" i="7" s="1"/>
  <c r="AC67" i="7"/>
  <c r="AL67" i="7" s="1"/>
  <c r="AH66" i="7"/>
  <c r="AG66" i="7"/>
  <c r="AF66" i="7"/>
  <c r="AE66" i="7"/>
  <c r="AK66" i="7" s="1"/>
  <c r="AD66" i="7"/>
  <c r="AC66" i="7"/>
  <c r="AJ65" i="7"/>
  <c r="AH65" i="7"/>
  <c r="AG65" i="7"/>
  <c r="AF65" i="7"/>
  <c r="AI65" i="7" s="1"/>
  <c r="AE65" i="7"/>
  <c r="AK65" i="7" s="1"/>
  <c r="AD65" i="7"/>
  <c r="AC65" i="7"/>
  <c r="AL65" i="7" s="1"/>
  <c r="AH64" i="7"/>
  <c r="AG64" i="7"/>
  <c r="AF64" i="7"/>
  <c r="AE64" i="7"/>
  <c r="AD64" i="7"/>
  <c r="AC64" i="7"/>
  <c r="AL64" i="7" s="1"/>
  <c r="AH63" i="7"/>
  <c r="AG63" i="7"/>
  <c r="AF63" i="7"/>
  <c r="AE63" i="7"/>
  <c r="AD63" i="7"/>
  <c r="AC63" i="7"/>
  <c r="AH62" i="7"/>
  <c r="AG62" i="7"/>
  <c r="AF62" i="7"/>
  <c r="AE62" i="7"/>
  <c r="AD62" i="7"/>
  <c r="AC62" i="7"/>
  <c r="AL62" i="7" s="1"/>
  <c r="AH61" i="7"/>
  <c r="AG61" i="7"/>
  <c r="AF61" i="7"/>
  <c r="AE61" i="7"/>
  <c r="AD61" i="7"/>
  <c r="AC61" i="7"/>
  <c r="AL61" i="7" s="1"/>
  <c r="AH60" i="7"/>
  <c r="AG60" i="7"/>
  <c r="AF60" i="7"/>
  <c r="AE60" i="7"/>
  <c r="AD60" i="7"/>
  <c r="AJ60" i="7" s="1"/>
  <c r="AC60" i="7"/>
  <c r="AH59" i="7"/>
  <c r="AG59" i="7"/>
  <c r="AF59" i="7"/>
  <c r="AE59" i="7"/>
  <c r="AD59" i="7"/>
  <c r="AC59" i="7"/>
  <c r="AL59" i="7" s="1"/>
  <c r="AH58" i="7"/>
  <c r="AG58" i="7"/>
  <c r="AF58" i="7"/>
  <c r="AE58" i="7"/>
  <c r="AD58" i="7"/>
  <c r="AC58" i="7"/>
  <c r="AL58" i="7" s="1"/>
  <c r="AH57" i="7"/>
  <c r="AG57" i="7"/>
  <c r="AF57" i="7"/>
  <c r="AE57" i="7"/>
  <c r="AD57" i="7"/>
  <c r="AC57" i="7"/>
  <c r="AH56" i="7"/>
  <c r="AG56" i="7"/>
  <c r="AF56" i="7"/>
  <c r="AE56" i="7"/>
  <c r="AD56" i="7"/>
  <c r="AC56" i="7"/>
  <c r="AL56" i="7" s="1"/>
  <c r="AH55" i="7"/>
  <c r="AG55" i="7"/>
  <c r="AF55" i="7"/>
  <c r="AE55" i="7"/>
  <c r="AD55" i="7"/>
  <c r="AJ55" i="7" s="1"/>
  <c r="AC55" i="7"/>
  <c r="AL55" i="7" s="1"/>
  <c r="AH54" i="7"/>
  <c r="AG54" i="7"/>
  <c r="AF54" i="7"/>
  <c r="AE54" i="7"/>
  <c r="AD54" i="7"/>
  <c r="AC54" i="7"/>
  <c r="AH53" i="7"/>
  <c r="AG53" i="7"/>
  <c r="AF53" i="7"/>
  <c r="AE53" i="7"/>
  <c r="AD53" i="7"/>
  <c r="AC53" i="7"/>
  <c r="AL53" i="7" s="1"/>
  <c r="AL52" i="7"/>
  <c r="AH52" i="7"/>
  <c r="AG52" i="7"/>
  <c r="AF52" i="7"/>
  <c r="AE52" i="7"/>
  <c r="AD52" i="7"/>
  <c r="AC52" i="7"/>
  <c r="AH51" i="7"/>
  <c r="AG51" i="7"/>
  <c r="AF51" i="7"/>
  <c r="AE51" i="7"/>
  <c r="AD51" i="7"/>
  <c r="AC51" i="7"/>
  <c r="AH50" i="7"/>
  <c r="AG50" i="7"/>
  <c r="AF50" i="7"/>
  <c r="AE50" i="7"/>
  <c r="AD50" i="7"/>
  <c r="AC50" i="7"/>
  <c r="AL50" i="7" s="1"/>
  <c r="AH49" i="7"/>
  <c r="AG49" i="7"/>
  <c r="AF49" i="7"/>
  <c r="AE49" i="7"/>
  <c r="AD49" i="7"/>
  <c r="AC49" i="7"/>
  <c r="AL49" i="7" s="1"/>
  <c r="AH48" i="7"/>
  <c r="AG48" i="7"/>
  <c r="AF48" i="7"/>
  <c r="AE48" i="7"/>
  <c r="AD48" i="7"/>
  <c r="AC48" i="7"/>
  <c r="AL48" i="7" s="1"/>
  <c r="AH47" i="7"/>
  <c r="AG47" i="7"/>
  <c r="AF47" i="7"/>
  <c r="AE47" i="7"/>
  <c r="AD47" i="7"/>
  <c r="AC47" i="7"/>
  <c r="AH46" i="7"/>
  <c r="AG46" i="7"/>
  <c r="AF46" i="7"/>
  <c r="AE46" i="7"/>
  <c r="AD46" i="7"/>
  <c r="AC46" i="7"/>
  <c r="AH45" i="7"/>
  <c r="AG45" i="7"/>
  <c r="AF45" i="7"/>
  <c r="AE45" i="7"/>
  <c r="AD45" i="7"/>
  <c r="AC45" i="7"/>
  <c r="AH44" i="7"/>
  <c r="AG44" i="7"/>
  <c r="AF44" i="7"/>
  <c r="AE44" i="7"/>
  <c r="AD44" i="7"/>
  <c r="AC44" i="7"/>
  <c r="AL44" i="7" s="1"/>
  <c r="AH43" i="7"/>
  <c r="AG43" i="7"/>
  <c r="AF43" i="7"/>
  <c r="AI43" i="7" s="1"/>
  <c r="AM43" i="7" s="1"/>
  <c r="AE43" i="7"/>
  <c r="AD43" i="7"/>
  <c r="AC43" i="7"/>
  <c r="AL43" i="7" s="1"/>
  <c r="AH42" i="7"/>
  <c r="AG42" i="7"/>
  <c r="AF42" i="7"/>
  <c r="AE42" i="7"/>
  <c r="AD42" i="7"/>
  <c r="AC42" i="7"/>
  <c r="AH41" i="7"/>
  <c r="AG41" i="7"/>
  <c r="AF41" i="7"/>
  <c r="AE41" i="7"/>
  <c r="AD41" i="7"/>
  <c r="AC41" i="7"/>
  <c r="AL41" i="7" s="1"/>
  <c r="AH40" i="7"/>
  <c r="AG40" i="7"/>
  <c r="AF40" i="7"/>
  <c r="AE40" i="7"/>
  <c r="AD40" i="7"/>
  <c r="AC40" i="7"/>
  <c r="AL40" i="7" s="1"/>
  <c r="AH39" i="7"/>
  <c r="AG39" i="7"/>
  <c r="AF39" i="7"/>
  <c r="AE39" i="7"/>
  <c r="AD39" i="7"/>
  <c r="AC39" i="7"/>
  <c r="AL39" i="7" s="1"/>
  <c r="AH38" i="7"/>
  <c r="AG38" i="7"/>
  <c r="AF38" i="7"/>
  <c r="AE38" i="7"/>
  <c r="AD38" i="7"/>
  <c r="AC38" i="7"/>
  <c r="AL38" i="7" s="1"/>
  <c r="AH37" i="7"/>
  <c r="AG37" i="7"/>
  <c r="AF37" i="7"/>
  <c r="AE37" i="7"/>
  <c r="AK37" i="7" s="1"/>
  <c r="AD37" i="7"/>
  <c r="AC37" i="7"/>
  <c r="AL37" i="7" s="1"/>
  <c r="AH36" i="7"/>
  <c r="AG36" i="7"/>
  <c r="AF36" i="7"/>
  <c r="AE36" i="7"/>
  <c r="AD36" i="7"/>
  <c r="AC36" i="7"/>
  <c r="AL36" i="7" s="1"/>
  <c r="AH35" i="7"/>
  <c r="AG35" i="7"/>
  <c r="AF35" i="7"/>
  <c r="AE35" i="7"/>
  <c r="AK35" i="7" s="1"/>
  <c r="AD35" i="7"/>
  <c r="AC35" i="7"/>
  <c r="AL35" i="7" s="1"/>
  <c r="AH34" i="7"/>
  <c r="AG34" i="7"/>
  <c r="AF34" i="7"/>
  <c r="AE34" i="7"/>
  <c r="AD34" i="7"/>
  <c r="AC34" i="7"/>
  <c r="AI34" i="7" s="1"/>
  <c r="AH33" i="7"/>
  <c r="AG33" i="7"/>
  <c r="AF33" i="7"/>
  <c r="AE33" i="7"/>
  <c r="AK33" i="7" s="1"/>
  <c r="AD33" i="7"/>
  <c r="AC33" i="7"/>
  <c r="AL33" i="7" s="1"/>
  <c r="AI32" i="7"/>
  <c r="AH32" i="7"/>
  <c r="AG32" i="7"/>
  <c r="AF32" i="7"/>
  <c r="AE32" i="7"/>
  <c r="AK32" i="7" s="1"/>
  <c r="AD32" i="7"/>
  <c r="AC32" i="7"/>
  <c r="AL32" i="7" s="1"/>
  <c r="AH31" i="7"/>
  <c r="AG31" i="7"/>
  <c r="AF31" i="7"/>
  <c r="AE31" i="7"/>
  <c r="AD31" i="7"/>
  <c r="AC31" i="7"/>
  <c r="AH30" i="7"/>
  <c r="AG30" i="7"/>
  <c r="AF30" i="7"/>
  <c r="AE30" i="7"/>
  <c r="AK30" i="7" s="1"/>
  <c r="AD30" i="7"/>
  <c r="AC30" i="7"/>
  <c r="AL30" i="7" s="1"/>
  <c r="AH29" i="7"/>
  <c r="AG29" i="7"/>
  <c r="AF29" i="7"/>
  <c r="AE29" i="7"/>
  <c r="AD29" i="7"/>
  <c r="AC29" i="7"/>
  <c r="AL29" i="7" s="1"/>
  <c r="AH28" i="7"/>
  <c r="AG28" i="7"/>
  <c r="AF28" i="7"/>
  <c r="AE28" i="7"/>
  <c r="AD28" i="7"/>
  <c r="AC28" i="7"/>
  <c r="AL28" i="7" s="1"/>
  <c r="AH27" i="7"/>
  <c r="AG27" i="7"/>
  <c r="AF27" i="7"/>
  <c r="AE27" i="7"/>
  <c r="AD27" i="7"/>
  <c r="AC27" i="7"/>
  <c r="AH26" i="7"/>
  <c r="AG26" i="7"/>
  <c r="AF26" i="7"/>
  <c r="AE26" i="7"/>
  <c r="AD26" i="7"/>
  <c r="AC26" i="7"/>
  <c r="AL26" i="7" s="1"/>
  <c r="AH25" i="7"/>
  <c r="AG25" i="7"/>
  <c r="AF25" i="7"/>
  <c r="AE25" i="7"/>
  <c r="AD25" i="7"/>
  <c r="AC25" i="7"/>
  <c r="AL25" i="7" s="1"/>
  <c r="AH24" i="7"/>
  <c r="AG24" i="7"/>
  <c r="AF24" i="7"/>
  <c r="AE24" i="7"/>
  <c r="AD24" i="7"/>
  <c r="AC24" i="7"/>
  <c r="AL24" i="7" s="1"/>
  <c r="AH23" i="7"/>
  <c r="AG23" i="7"/>
  <c r="AF23" i="7"/>
  <c r="AE23" i="7"/>
  <c r="AD23" i="7"/>
  <c r="AC23" i="7"/>
  <c r="AL23" i="7" s="1"/>
  <c r="AH22" i="7"/>
  <c r="AG22" i="7"/>
  <c r="AF22" i="7"/>
  <c r="AE22" i="7"/>
  <c r="AD22" i="7"/>
  <c r="AC22" i="7"/>
  <c r="AH21" i="7"/>
  <c r="AG21" i="7"/>
  <c r="AF21" i="7"/>
  <c r="AE21" i="7"/>
  <c r="AD21" i="7"/>
  <c r="AC21" i="7"/>
  <c r="AL21" i="7" s="1"/>
  <c r="AH20" i="7"/>
  <c r="AG20" i="7"/>
  <c r="AF20" i="7"/>
  <c r="AE20" i="7"/>
  <c r="AD20" i="7"/>
  <c r="AC20" i="7"/>
  <c r="AL20" i="7" s="1"/>
  <c r="AH19" i="7"/>
  <c r="AG19" i="7"/>
  <c r="AF19" i="7"/>
  <c r="AE19" i="7"/>
  <c r="AD19" i="7"/>
  <c r="AC19" i="7"/>
  <c r="AH18" i="7"/>
  <c r="AG18" i="7"/>
  <c r="AF18" i="7"/>
  <c r="AE18" i="7"/>
  <c r="AD18" i="7"/>
  <c r="AC18" i="7"/>
  <c r="AH17" i="7"/>
  <c r="AG17" i="7"/>
  <c r="AF17" i="7"/>
  <c r="AE17" i="7"/>
  <c r="AD17" i="7"/>
  <c r="AC17" i="7"/>
  <c r="AL17" i="7" s="1"/>
  <c r="AH16" i="7"/>
  <c r="AG16" i="7"/>
  <c r="AF16" i="7"/>
  <c r="AE16" i="7"/>
  <c r="AD16" i="7"/>
  <c r="AC16" i="7"/>
  <c r="AL16" i="7" s="1"/>
  <c r="AH15" i="7"/>
  <c r="AG15" i="7"/>
  <c r="AF15" i="7"/>
  <c r="AE15" i="7"/>
  <c r="AD15" i="7"/>
  <c r="AC15" i="7"/>
  <c r="AH14" i="7"/>
  <c r="AG14" i="7"/>
  <c r="AF14" i="7"/>
  <c r="AE14" i="7"/>
  <c r="AD14" i="7"/>
  <c r="AC14" i="7"/>
  <c r="AL14" i="7" s="1"/>
  <c r="AH13" i="7"/>
  <c r="AG13" i="7"/>
  <c r="AF13" i="7"/>
  <c r="AE13" i="7"/>
  <c r="AD13" i="7"/>
  <c r="AC13" i="7"/>
  <c r="AL13" i="7" s="1"/>
  <c r="AH12" i="7"/>
  <c r="AG12" i="7"/>
  <c r="AF12" i="7"/>
  <c r="AE12" i="7"/>
  <c r="AD12" i="7"/>
  <c r="AC12" i="7"/>
  <c r="AH11" i="7"/>
  <c r="AG11" i="7"/>
  <c r="AF11" i="7"/>
  <c r="AE11" i="7"/>
  <c r="AD11" i="7"/>
  <c r="AC11" i="7"/>
  <c r="AH10" i="7"/>
  <c r="AG10" i="7"/>
  <c r="AF10" i="7"/>
  <c r="AE10" i="7"/>
  <c r="AD10" i="7"/>
  <c r="AC10" i="7"/>
  <c r="AL10" i="7" s="1"/>
  <c r="AH9" i="7"/>
  <c r="AG9" i="7"/>
  <c r="AF9" i="7"/>
  <c r="AI9" i="7" s="1"/>
  <c r="AE9" i="7"/>
  <c r="AD9" i="7"/>
  <c r="AC9" i="7"/>
  <c r="AL9" i="7" s="1"/>
  <c r="AH8" i="7"/>
  <c r="AG8" i="7"/>
  <c r="AF8" i="7"/>
  <c r="AE8" i="7"/>
  <c r="AD8" i="7"/>
  <c r="AC8" i="7"/>
  <c r="AH7" i="7"/>
  <c r="AG7" i="7"/>
  <c r="AF7" i="7"/>
  <c r="AE7" i="7"/>
  <c r="AD7" i="7"/>
  <c r="AC7" i="7"/>
  <c r="AH6" i="7"/>
  <c r="AG6" i="7"/>
  <c r="AF6" i="7"/>
  <c r="AE6" i="7"/>
  <c r="AD6" i="7"/>
  <c r="AC6" i="7"/>
  <c r="AH5" i="7"/>
  <c r="AG5" i="7"/>
  <c r="AF5" i="7"/>
  <c r="AE5" i="7"/>
  <c r="AD5" i="7"/>
  <c r="AC5" i="7"/>
  <c r="AL5" i="7" s="1"/>
  <c r="AH4" i="7"/>
  <c r="AG4" i="7"/>
  <c r="AF4" i="7"/>
  <c r="AI4" i="7" s="1"/>
  <c r="AE4" i="7"/>
  <c r="AD4" i="7"/>
  <c r="AC4" i="7"/>
  <c r="AL4" i="7" s="1"/>
  <c r="AH3" i="7"/>
  <c r="AG3" i="7"/>
  <c r="AF3" i="7"/>
  <c r="AE3" i="7"/>
  <c r="AD3" i="7"/>
  <c r="AC3" i="7"/>
  <c r="AH2" i="7"/>
  <c r="AG2" i="7"/>
  <c r="AF2" i="7"/>
  <c r="AE2" i="7"/>
  <c r="AD2" i="7"/>
  <c r="AC2" i="7"/>
  <c r="AL2" i="7" s="1"/>
  <c r="E9" i="2"/>
  <c r="D9" i="2"/>
  <c r="E8" i="2"/>
  <c r="D8" i="2"/>
  <c r="E7" i="2"/>
  <c r="D7" i="2"/>
  <c r="E6" i="2"/>
  <c r="D6" i="2"/>
  <c r="E5" i="2"/>
  <c r="D5" i="2"/>
  <c r="E4" i="2"/>
  <c r="D4" i="2"/>
  <c r="E3" i="2"/>
  <c r="D3" i="2"/>
  <c r="AC1805" i="1"/>
  <c r="AD1805" i="1"/>
  <c r="AE1805" i="1"/>
  <c r="AK1805" i="1" s="1"/>
  <c r="AF1805" i="1"/>
  <c r="AG1805" i="1"/>
  <c r="AH1805" i="1"/>
  <c r="AI1805" i="1"/>
  <c r="AJ1805" i="1"/>
  <c r="AL1805" i="1"/>
  <c r="AM1805" i="1"/>
  <c r="AC1806" i="1"/>
  <c r="AL1806" i="1" s="1"/>
  <c r="AD1806" i="1"/>
  <c r="AE1806" i="1"/>
  <c r="AF1806" i="1"/>
  <c r="AG1806" i="1"/>
  <c r="AH1806" i="1"/>
  <c r="AJ1806" i="1"/>
  <c r="AK1806" i="1"/>
  <c r="AC1807" i="1"/>
  <c r="AI1807" i="1" s="1"/>
  <c r="AD1807" i="1"/>
  <c r="AJ1807" i="1" s="1"/>
  <c r="AE1807" i="1"/>
  <c r="AF1807" i="1"/>
  <c r="AG1807" i="1"/>
  <c r="AH1807" i="1"/>
  <c r="AK1807" i="1"/>
  <c r="AC1808" i="1"/>
  <c r="AD1808" i="1"/>
  <c r="AJ1808" i="1" s="1"/>
  <c r="AE1808" i="1"/>
  <c r="AK1808" i="1" s="1"/>
  <c r="AF1808" i="1"/>
  <c r="AG1808" i="1"/>
  <c r="AH1808" i="1"/>
  <c r="AI1808" i="1"/>
  <c r="AL1808" i="1"/>
  <c r="AM1808" i="1" s="1"/>
  <c r="AC1809" i="1"/>
  <c r="AD1809" i="1"/>
  <c r="AE1809" i="1"/>
  <c r="AK1809" i="1" s="1"/>
  <c r="AF1809" i="1"/>
  <c r="AG1809" i="1"/>
  <c r="AH1809" i="1"/>
  <c r="AI1809" i="1"/>
  <c r="AJ1809" i="1"/>
  <c r="AL1809" i="1"/>
  <c r="AM1809" i="1"/>
  <c r="AC1810" i="1"/>
  <c r="AL1810" i="1" s="1"/>
  <c r="AD1810" i="1"/>
  <c r="AE1810" i="1"/>
  <c r="AF1810" i="1"/>
  <c r="AG1810" i="1"/>
  <c r="AH1810" i="1"/>
  <c r="AJ1810" i="1"/>
  <c r="AK1810" i="1"/>
  <c r="AC1811" i="1"/>
  <c r="AI1811" i="1" s="1"/>
  <c r="AD1811" i="1"/>
  <c r="AJ1811" i="1" s="1"/>
  <c r="AE1811" i="1"/>
  <c r="AF1811" i="1"/>
  <c r="AG1811" i="1"/>
  <c r="AH1811" i="1"/>
  <c r="AK1811" i="1"/>
  <c r="AC1812" i="1"/>
  <c r="AD1812" i="1"/>
  <c r="AJ1812" i="1" s="1"/>
  <c r="AE1812" i="1"/>
  <c r="AK1812" i="1" s="1"/>
  <c r="AF1812" i="1"/>
  <c r="AG1812" i="1"/>
  <c r="AH1812" i="1"/>
  <c r="AI1812" i="1"/>
  <c r="AL1812" i="1"/>
  <c r="AM1812" i="1" s="1"/>
  <c r="AC1813" i="1"/>
  <c r="AD1813" i="1"/>
  <c r="AE1813" i="1"/>
  <c r="AK1813" i="1" s="1"/>
  <c r="AF1813" i="1"/>
  <c r="AG1813" i="1"/>
  <c r="AH1813" i="1"/>
  <c r="AI1813" i="1"/>
  <c r="AJ1813" i="1"/>
  <c r="AL1813" i="1"/>
  <c r="AM1813" i="1"/>
  <c r="AC1814" i="1"/>
  <c r="AL1814" i="1" s="1"/>
  <c r="AD1814" i="1"/>
  <c r="AE1814" i="1"/>
  <c r="AF1814" i="1"/>
  <c r="AG1814" i="1"/>
  <c r="AH1814" i="1"/>
  <c r="AJ1814" i="1"/>
  <c r="AK1814" i="1"/>
  <c r="AC1815" i="1"/>
  <c r="AI1815" i="1" s="1"/>
  <c r="AD1815" i="1"/>
  <c r="AJ1815" i="1" s="1"/>
  <c r="AE1815" i="1"/>
  <c r="AF1815" i="1"/>
  <c r="AG1815" i="1"/>
  <c r="AH1815" i="1"/>
  <c r="AK1815" i="1"/>
  <c r="AC1816" i="1"/>
  <c r="AD1816" i="1"/>
  <c r="AJ1816" i="1" s="1"/>
  <c r="AE1816" i="1"/>
  <c r="AK1816" i="1" s="1"/>
  <c r="AF1816" i="1"/>
  <c r="AG1816" i="1"/>
  <c r="AH1816" i="1"/>
  <c r="AI1816" i="1"/>
  <c r="AL1816" i="1"/>
  <c r="AM1816" i="1" s="1"/>
  <c r="AC1817" i="1"/>
  <c r="AD1817" i="1"/>
  <c r="AE1817" i="1"/>
  <c r="AK1817" i="1" s="1"/>
  <c r="AF1817" i="1"/>
  <c r="AG1817" i="1"/>
  <c r="AH1817" i="1"/>
  <c r="AI1817" i="1"/>
  <c r="AJ1817" i="1"/>
  <c r="AL1817" i="1"/>
  <c r="AM1817" i="1"/>
  <c r="AC1818" i="1"/>
  <c r="AL1818" i="1" s="1"/>
  <c r="AD1818" i="1"/>
  <c r="AE1818" i="1"/>
  <c r="AF1818" i="1"/>
  <c r="AG1818" i="1"/>
  <c r="AH1818" i="1"/>
  <c r="AJ1818" i="1"/>
  <c r="AK1818" i="1"/>
  <c r="AC1819" i="1"/>
  <c r="AI1819" i="1" s="1"/>
  <c r="AD1819" i="1"/>
  <c r="AJ1819" i="1" s="1"/>
  <c r="AE1819" i="1"/>
  <c r="AF1819" i="1"/>
  <c r="AG1819" i="1"/>
  <c r="AH1819" i="1"/>
  <c r="AK1819" i="1"/>
  <c r="AC1820" i="1"/>
  <c r="AD1820" i="1"/>
  <c r="AJ1820" i="1" s="1"/>
  <c r="AE1820" i="1"/>
  <c r="AK1820" i="1" s="1"/>
  <c r="AF1820" i="1"/>
  <c r="AG1820" i="1"/>
  <c r="AH1820" i="1"/>
  <c r="AI1820" i="1"/>
  <c r="AL1820" i="1"/>
  <c r="AM1820" i="1" s="1"/>
  <c r="AC1821" i="1"/>
  <c r="AD1821" i="1"/>
  <c r="AE1821" i="1"/>
  <c r="AK1821" i="1" s="1"/>
  <c r="AF1821" i="1"/>
  <c r="AG1821" i="1"/>
  <c r="AH1821" i="1"/>
  <c r="AI1821" i="1"/>
  <c r="AJ1821" i="1"/>
  <c r="AL1821" i="1"/>
  <c r="AM1821" i="1"/>
  <c r="AC1822" i="1"/>
  <c r="AL1822" i="1" s="1"/>
  <c r="AD1822" i="1"/>
  <c r="AE1822" i="1"/>
  <c r="AF1822" i="1"/>
  <c r="AG1822" i="1"/>
  <c r="AH1822" i="1"/>
  <c r="AJ1822" i="1"/>
  <c r="AK1822" i="1"/>
  <c r="AC1823" i="1"/>
  <c r="AI1823" i="1" s="1"/>
  <c r="AD1823" i="1"/>
  <c r="AJ1823" i="1" s="1"/>
  <c r="AE1823" i="1"/>
  <c r="AF1823" i="1"/>
  <c r="AG1823" i="1"/>
  <c r="AH1823" i="1"/>
  <c r="AK1823" i="1"/>
  <c r="AC1824" i="1"/>
  <c r="AD1824" i="1"/>
  <c r="AJ1824" i="1" s="1"/>
  <c r="AE1824" i="1"/>
  <c r="AK1824" i="1" s="1"/>
  <c r="AF1824" i="1"/>
  <c r="AG1824" i="1"/>
  <c r="AH1824" i="1"/>
  <c r="AI1824" i="1"/>
  <c r="AL1824" i="1"/>
  <c r="AM1824" i="1" s="1"/>
  <c r="AC1825" i="1"/>
  <c r="AD1825" i="1"/>
  <c r="AE1825" i="1"/>
  <c r="AK1825" i="1" s="1"/>
  <c r="AF1825" i="1"/>
  <c r="AG1825" i="1"/>
  <c r="AH1825" i="1"/>
  <c r="AI1825" i="1"/>
  <c r="AJ1825" i="1"/>
  <c r="AL1825" i="1"/>
  <c r="AM1825" i="1"/>
  <c r="AC1826" i="1"/>
  <c r="AL1826" i="1" s="1"/>
  <c r="AD1826" i="1"/>
  <c r="AE1826" i="1"/>
  <c r="AF1826" i="1"/>
  <c r="AG1826" i="1"/>
  <c r="AH1826" i="1"/>
  <c r="AJ1826" i="1"/>
  <c r="AK1826" i="1"/>
  <c r="AC1827" i="1"/>
  <c r="AI1827" i="1" s="1"/>
  <c r="AD1827" i="1"/>
  <c r="AJ1827" i="1" s="1"/>
  <c r="AE1827" i="1"/>
  <c r="AF1827" i="1"/>
  <c r="AG1827" i="1"/>
  <c r="AH1827" i="1"/>
  <c r="AK1827" i="1"/>
  <c r="AC1828" i="1"/>
  <c r="AD1828" i="1"/>
  <c r="AJ1828" i="1" s="1"/>
  <c r="AE1828" i="1"/>
  <c r="AK1828" i="1" s="1"/>
  <c r="AF1828" i="1"/>
  <c r="AG1828" i="1"/>
  <c r="AH1828" i="1"/>
  <c r="AI1828" i="1"/>
  <c r="AL1828" i="1"/>
  <c r="AM1828" i="1" s="1"/>
  <c r="AC1829" i="1"/>
  <c r="AD1829" i="1"/>
  <c r="AE1829" i="1"/>
  <c r="AK1829" i="1" s="1"/>
  <c r="AF1829" i="1"/>
  <c r="AG1829" i="1"/>
  <c r="AH1829" i="1"/>
  <c r="AI1829" i="1"/>
  <c r="AJ1829" i="1"/>
  <c r="AL1829" i="1"/>
  <c r="AM1829" i="1"/>
  <c r="AC1830" i="1"/>
  <c r="AL1830" i="1" s="1"/>
  <c r="AD1830" i="1"/>
  <c r="AE1830" i="1"/>
  <c r="AF1830" i="1"/>
  <c r="AG1830" i="1"/>
  <c r="AH1830" i="1"/>
  <c r="AJ1830" i="1"/>
  <c r="AK1830" i="1"/>
  <c r="AC1831" i="1"/>
  <c r="AI1831" i="1" s="1"/>
  <c r="AD1831" i="1"/>
  <c r="AJ1831" i="1" s="1"/>
  <c r="AE1831" i="1"/>
  <c r="AF1831" i="1"/>
  <c r="AG1831" i="1"/>
  <c r="AH1831" i="1"/>
  <c r="AK1831" i="1"/>
  <c r="AC1832" i="1"/>
  <c r="AD1832" i="1"/>
  <c r="AJ1832" i="1" s="1"/>
  <c r="AE1832" i="1"/>
  <c r="AK1832" i="1" s="1"/>
  <c r="AF1832" i="1"/>
  <c r="AG1832" i="1"/>
  <c r="AH1832" i="1"/>
  <c r="AI1832" i="1"/>
  <c r="AL1832" i="1"/>
  <c r="AM1832" i="1" s="1"/>
  <c r="AC1833" i="1"/>
  <c r="AD1833" i="1"/>
  <c r="AE1833" i="1"/>
  <c r="AK1833" i="1" s="1"/>
  <c r="AF1833" i="1"/>
  <c r="AG1833" i="1"/>
  <c r="AH1833" i="1"/>
  <c r="AI1833" i="1"/>
  <c r="AJ1833" i="1"/>
  <c r="AL1833" i="1"/>
  <c r="AM1833" i="1"/>
  <c r="AK4" i="9" l="1"/>
  <c r="AK12" i="9"/>
  <c r="AK16" i="9"/>
  <c r="AK21" i="9"/>
  <c r="AI22" i="9"/>
  <c r="AK25" i="9"/>
  <c r="AJ27" i="9"/>
  <c r="AL30" i="9"/>
  <c r="AK33" i="9"/>
  <c r="AJ39" i="9"/>
  <c r="AK46" i="9"/>
  <c r="AK48" i="9"/>
  <c r="AJ52" i="9"/>
  <c r="AJ60" i="9"/>
  <c r="AJ68" i="9"/>
  <c r="AJ72" i="9"/>
  <c r="AJ79" i="9"/>
  <c r="AK85" i="9"/>
  <c r="AI86" i="9"/>
  <c r="AJ91" i="9"/>
  <c r="AK92" i="9"/>
  <c r="AK97" i="9"/>
  <c r="AI27" i="9"/>
  <c r="AM42" i="9"/>
  <c r="AL74" i="9"/>
  <c r="AI79" i="9"/>
  <c r="AI91" i="9"/>
  <c r="AM30" i="9"/>
  <c r="AI94" i="9"/>
  <c r="AM94" i="9" s="1"/>
  <c r="AM74" i="9"/>
  <c r="AI106" i="9"/>
  <c r="AM106" i="9" s="1"/>
  <c r="AJ111" i="9"/>
  <c r="AJ116" i="9"/>
  <c r="AJ124" i="9"/>
  <c r="AK172" i="9"/>
  <c r="AJ175" i="9"/>
  <c r="AK176" i="9"/>
  <c r="AJ180" i="9"/>
  <c r="AJ188" i="9"/>
  <c r="AI234" i="9"/>
  <c r="AM234" i="9" s="1"/>
  <c r="AK260" i="9"/>
  <c r="AL266" i="9"/>
  <c r="AI271" i="9"/>
  <c r="AM271" i="9" s="1"/>
  <c r="AI283" i="9"/>
  <c r="AM283" i="9" s="1"/>
  <c r="AI302" i="9"/>
  <c r="AJ303" i="9"/>
  <c r="AJ317" i="9"/>
  <c r="AK322" i="9"/>
  <c r="AM325" i="9"/>
  <c r="AJ326" i="9"/>
  <c r="AJ392" i="9"/>
  <c r="AJ394" i="9"/>
  <c r="AK397" i="9"/>
  <c r="AK399" i="9"/>
  <c r="AK403" i="9"/>
  <c r="AI406" i="9"/>
  <c r="AJ407" i="9"/>
  <c r="AI408" i="9"/>
  <c r="AK430" i="9"/>
  <c r="AK438" i="9"/>
  <c r="AJ440" i="9"/>
  <c r="AI441" i="9"/>
  <c r="AJ449" i="9"/>
  <c r="AJ451" i="9"/>
  <c r="AK460" i="9"/>
  <c r="AK462" i="9"/>
  <c r="AK466" i="9"/>
  <c r="AJ485" i="9"/>
  <c r="AJ489" i="9"/>
  <c r="AJ493" i="9"/>
  <c r="AJ495" i="9"/>
  <c r="AJ497" i="9"/>
  <c r="AJ511" i="9"/>
  <c r="AJ513" i="9"/>
  <c r="AJ520" i="9"/>
  <c r="AJ526" i="9"/>
  <c r="AJ530" i="9"/>
  <c r="AI533" i="9"/>
  <c r="AJ540" i="9"/>
  <c r="AK541" i="9"/>
  <c r="AK545" i="9"/>
  <c r="AJ548" i="9"/>
  <c r="AJ550" i="9"/>
  <c r="AK550" i="9"/>
  <c r="AJ552" i="9"/>
  <c r="AJ556" i="9"/>
  <c r="AJ560" i="9"/>
  <c r="AI567" i="9"/>
  <c r="AJ581" i="9"/>
  <c r="AK593" i="9"/>
  <c r="AK600" i="9"/>
  <c r="AI601" i="9"/>
  <c r="AK602" i="9"/>
  <c r="AK604" i="9"/>
  <c r="AI604" i="9"/>
  <c r="AJ606" i="9"/>
  <c r="AI607" i="9"/>
  <c r="AJ610" i="9"/>
  <c r="AK615" i="9"/>
  <c r="AI615" i="9"/>
  <c r="AI616" i="9"/>
  <c r="AI621" i="9"/>
  <c r="AJ641" i="9"/>
  <c r="AK641" i="9"/>
  <c r="AJ643" i="9"/>
  <c r="AJ651" i="9"/>
  <c r="AJ653" i="9"/>
  <c r="AJ655" i="9"/>
  <c r="AK672" i="9"/>
  <c r="AJ675" i="9"/>
  <c r="AK683" i="9"/>
  <c r="AK684" i="9"/>
  <c r="AK708" i="9"/>
  <c r="AI710" i="9"/>
  <c r="AM710" i="9" s="1"/>
  <c r="AJ716" i="9"/>
  <c r="AK721" i="9"/>
  <c r="AI747" i="9"/>
  <c r="AI762" i="9"/>
  <c r="AJ779" i="9"/>
  <c r="AK788" i="9"/>
  <c r="AJ792" i="9"/>
  <c r="AJ796" i="9"/>
  <c r="AK797" i="9"/>
  <c r="AI798" i="9"/>
  <c r="AI802" i="9"/>
  <c r="AM802" i="9" s="1"/>
  <c r="AJ808" i="9"/>
  <c r="AL814" i="9"/>
  <c r="AL870" i="9"/>
  <c r="AJ876" i="9"/>
  <c r="AJ879" i="9"/>
  <c r="AI881" i="9"/>
  <c r="AI882" i="9"/>
  <c r="AM882" i="9" s="1"/>
  <c r="AI883" i="9"/>
  <c r="AM883" i="9" s="1"/>
  <c r="AI894" i="9"/>
  <c r="AM894" i="9" s="1"/>
  <c r="AI895" i="9"/>
  <c r="AM895" i="9" s="1"/>
  <c r="AI902" i="9"/>
  <c r="AM902" i="9" s="1"/>
  <c r="AL931" i="9"/>
  <c r="AI931" i="9"/>
  <c r="AM1360" i="9"/>
  <c r="AK132" i="9"/>
  <c r="AK143" i="9"/>
  <c r="AI143" i="9"/>
  <c r="AJ148" i="9"/>
  <c r="AI155" i="9"/>
  <c r="AJ157" i="9"/>
  <c r="AJ160" i="9"/>
  <c r="AL202" i="9"/>
  <c r="AK207" i="9"/>
  <c r="AI207" i="9"/>
  <c r="AI219" i="9"/>
  <c r="AI222" i="9"/>
  <c r="AM222" i="9" s="1"/>
  <c r="AM254" i="9"/>
  <c r="AK268" i="9"/>
  <c r="AI270" i="9"/>
  <c r="AI278" i="9"/>
  <c r="AI290" i="9"/>
  <c r="AK334" i="9"/>
  <c r="AK367" i="9"/>
  <c r="AK422" i="9"/>
  <c r="AJ424" i="9"/>
  <c r="AI425" i="9"/>
  <c r="AJ426" i="9"/>
  <c r="AJ517" i="9"/>
  <c r="AJ521" i="9"/>
  <c r="AI541" i="9"/>
  <c r="AM541" i="9" s="1"/>
  <c r="AM595" i="9"/>
  <c r="AI612" i="9"/>
  <c r="AI619" i="9"/>
  <c r="AI628" i="9"/>
  <c r="AI671" i="9"/>
  <c r="AM671" i="9" s="1"/>
  <c r="AK673" i="9"/>
  <c r="AI683" i="9"/>
  <c r="AM683" i="9" s="1"/>
  <c r="AI695" i="9"/>
  <c r="AK716" i="9"/>
  <c r="AJ724" i="9"/>
  <c r="AI730" i="9"/>
  <c r="AK732" i="9"/>
  <c r="AI742" i="9"/>
  <c r="AJ743" i="9"/>
  <c r="AJ756" i="9"/>
  <c r="AI759" i="9"/>
  <c r="AJ763" i="9"/>
  <c r="AI771" i="9"/>
  <c r="AI795" i="9"/>
  <c r="AM795" i="9" s="1"/>
  <c r="AM806" i="9"/>
  <c r="AI810" i="9"/>
  <c r="AM810" i="9" s="1"/>
  <c r="AI811" i="9"/>
  <c r="AI822" i="9"/>
  <c r="AM822" i="9" s="1"/>
  <c r="AI823" i="9"/>
  <c r="AM823" i="9" s="1"/>
  <c r="AI830" i="9"/>
  <c r="AM830" i="9" s="1"/>
  <c r="AI831" i="9"/>
  <c r="AM831" i="9" s="1"/>
  <c r="AI838" i="9"/>
  <c r="AM838" i="9" s="1"/>
  <c r="AI839" i="9"/>
  <c r="AM839" i="9" s="1"/>
  <c r="AI846" i="9"/>
  <c r="AM846" i="9" s="1"/>
  <c r="AI847" i="9"/>
  <c r="AM847" i="9" s="1"/>
  <c r="AI854" i="9"/>
  <c r="AM854" i="9" s="1"/>
  <c r="AI855" i="9"/>
  <c r="AM855" i="9" s="1"/>
  <c r="AI862" i="9"/>
  <c r="AM862" i="9" s="1"/>
  <c r="AI863" i="9"/>
  <c r="AM863" i="9" s="1"/>
  <c r="AI866" i="9"/>
  <c r="AM866" i="9" s="1"/>
  <c r="AI867" i="9"/>
  <c r="AM867" i="9" s="1"/>
  <c r="AI878" i="9"/>
  <c r="AM878" i="9" s="1"/>
  <c r="AI879" i="9"/>
  <c r="AM879" i="9" s="1"/>
  <c r="AI886" i="9"/>
  <c r="AM886" i="9" s="1"/>
  <c r="AL918" i="9"/>
  <c r="AK104" i="9"/>
  <c r="AI105" i="9"/>
  <c r="AL106" i="9"/>
  <c r="AJ119" i="9"/>
  <c r="AI142" i="9"/>
  <c r="AI154" i="9"/>
  <c r="AI158" i="9"/>
  <c r="AM158" i="9" s="1"/>
  <c r="AL162" i="9"/>
  <c r="AK175" i="9"/>
  <c r="AJ176" i="9"/>
  <c r="AI206" i="9"/>
  <c r="AI218" i="9"/>
  <c r="AM266" i="9"/>
  <c r="AI349" i="9"/>
  <c r="AK377" i="9"/>
  <c r="AI409" i="9"/>
  <c r="AI434" i="9"/>
  <c r="AI438" i="9"/>
  <c r="AJ439" i="9"/>
  <c r="AI440" i="9"/>
  <c r="AI457" i="9"/>
  <c r="AJ462" i="9"/>
  <c r="AK478" i="9"/>
  <c r="AK482" i="9"/>
  <c r="AJ490" i="9"/>
  <c r="AJ506" i="9"/>
  <c r="AJ531" i="9"/>
  <c r="AJ535" i="9"/>
  <c r="AI540" i="9"/>
  <c r="AI548" i="9"/>
  <c r="AK562" i="9"/>
  <c r="AJ564" i="9"/>
  <c r="AK567" i="9"/>
  <c r="AK574" i="9"/>
  <c r="AI575" i="9"/>
  <c r="AI579" i="9"/>
  <c r="AI580" i="9"/>
  <c r="AI581" i="9"/>
  <c r="AJ589" i="9"/>
  <c r="AI593" i="9"/>
  <c r="AJ593" i="9"/>
  <c r="AJ605" i="9"/>
  <c r="AJ607" i="9"/>
  <c r="AK609" i="9"/>
  <c r="AK614" i="9"/>
  <c r="AK623" i="9"/>
  <c r="AI627" i="9"/>
  <c r="AI636" i="9"/>
  <c r="AM636" i="9" s="1"/>
  <c r="AK642" i="9"/>
  <c r="AI643" i="9"/>
  <c r="AM643" i="9" s="1"/>
  <c r="AJ646" i="9"/>
  <c r="AI651" i="9"/>
  <c r="AJ666" i="9"/>
  <c r="AI667" i="9"/>
  <c r="AJ668" i="9"/>
  <c r="AI682" i="9"/>
  <c r="AK713" i="9"/>
  <c r="AI714" i="9"/>
  <c r="AI751" i="9"/>
  <c r="AM751" i="9" s="1"/>
  <c r="AI766" i="9"/>
  <c r="AI770" i="9"/>
  <c r="AI775" i="9"/>
  <c r="AM775" i="9" s="1"/>
  <c r="AI794" i="9"/>
  <c r="AJ812" i="9"/>
  <c r="AM814" i="9"/>
  <c r="AM870" i="9"/>
  <c r="AL930" i="9"/>
  <c r="AI930" i="9"/>
  <c r="AM930" i="9" s="1"/>
  <c r="AI138" i="9"/>
  <c r="AM138" i="9" s="1"/>
  <c r="AJ139" i="9"/>
  <c r="AM202" i="9"/>
  <c r="AI235" i="9"/>
  <c r="AJ240" i="9"/>
  <c r="AK244" i="9"/>
  <c r="AK248" i="9"/>
  <c r="AI249" i="9"/>
  <c r="AL254" i="9"/>
  <c r="AJ256" i="9"/>
  <c r="AJ264" i="9"/>
  <c r="AK269" i="9"/>
  <c r="AJ271" i="9"/>
  <c r="AK272" i="9"/>
  <c r="AI282" i="9"/>
  <c r="AI286" i="9"/>
  <c r="AK289" i="9"/>
  <c r="AI317" i="9"/>
  <c r="AJ318" i="9"/>
  <c r="AK383" i="9"/>
  <c r="AK389" i="9"/>
  <c r="AK393" i="9"/>
  <c r="AK395" i="9"/>
  <c r="AM898" i="9"/>
  <c r="AM910" i="9"/>
  <c r="AM918" i="9"/>
  <c r="AK921" i="9"/>
  <c r="AI922" i="9"/>
  <c r="AL934" i="9"/>
  <c r="AI937" i="9"/>
  <c r="AM937" i="9" s="1"/>
  <c r="AI947" i="9"/>
  <c r="AK948" i="9"/>
  <c r="AI948" i="9"/>
  <c r="AK949" i="9"/>
  <c r="AI951" i="9"/>
  <c r="AK966" i="9"/>
  <c r="AJ969" i="9"/>
  <c r="AK970" i="9"/>
  <c r="AI976" i="9"/>
  <c r="AM976" i="9" s="1"/>
  <c r="AJ981" i="9"/>
  <c r="AK991" i="9"/>
  <c r="AJ1001" i="9"/>
  <c r="AK1006" i="9"/>
  <c r="AI1008" i="9"/>
  <c r="AI1009" i="9"/>
  <c r="AM1009" i="9" s="1"/>
  <c r="AK1022" i="9"/>
  <c r="AI1024" i="9"/>
  <c r="AI1025" i="9"/>
  <c r="AM1025" i="9" s="1"/>
  <c r="AK1034" i="9"/>
  <c r="AI1035" i="9"/>
  <c r="AI1037" i="9"/>
  <c r="AM1037" i="9" s="1"/>
  <c r="AJ1040" i="9"/>
  <c r="AK1056" i="9"/>
  <c r="AI1060" i="9"/>
  <c r="AK1065" i="9"/>
  <c r="AJ1067" i="9"/>
  <c r="AM1068" i="9"/>
  <c r="AJ1077" i="9"/>
  <c r="AJ1081" i="9"/>
  <c r="AK1083" i="9"/>
  <c r="AK1094" i="9"/>
  <c r="AI1095" i="9"/>
  <c r="AK1096" i="9"/>
  <c r="AI1096" i="9"/>
  <c r="AM1096" i="9" s="1"/>
  <c r="AK1097" i="9"/>
  <c r="AK1099" i="9"/>
  <c r="AJ1101" i="9"/>
  <c r="AJ1108" i="9"/>
  <c r="AJ1112" i="9"/>
  <c r="AK1114" i="9"/>
  <c r="AJ1123" i="9"/>
  <c r="AI1129" i="9"/>
  <c r="AI1131" i="9"/>
  <c r="AM1131" i="9" s="1"/>
  <c r="AJ1152" i="9"/>
  <c r="AJ1176" i="9"/>
  <c r="AI1178" i="9"/>
  <c r="AK1179" i="9"/>
  <c r="AJ1181" i="9"/>
  <c r="AJ1183" i="9"/>
  <c r="AK1207" i="9"/>
  <c r="AI1208" i="9"/>
  <c r="AM1208" i="9" s="1"/>
  <c r="AK1212" i="9"/>
  <c r="AI1213" i="9"/>
  <c r="AJ1214" i="9"/>
  <c r="AK1217" i="9"/>
  <c r="AI1228" i="9"/>
  <c r="AM1228" i="9" s="1"/>
  <c r="AI1255" i="9"/>
  <c r="AI1264" i="9"/>
  <c r="AM1264" i="9" s="1"/>
  <c r="AI1270" i="9"/>
  <c r="AM1270" i="9" s="1"/>
  <c r="AI1309" i="9"/>
  <c r="AI1310" i="9"/>
  <c r="AM1310" i="9" s="1"/>
  <c r="AI1357" i="9"/>
  <c r="AM1357" i="9" s="1"/>
  <c r="AL1360" i="9"/>
  <c r="AI1361" i="9"/>
  <c r="AM1361" i="9" s="1"/>
  <c r="AK947" i="9"/>
  <c r="AJ950" i="9"/>
  <c r="AJ952" i="9"/>
  <c r="AI972" i="9"/>
  <c r="AI989" i="9"/>
  <c r="AM989" i="9" s="1"/>
  <c r="AK1035" i="9"/>
  <c r="AJ1037" i="9"/>
  <c r="AJ1053" i="9"/>
  <c r="AI1065" i="9"/>
  <c r="AM1065" i="9" s="1"/>
  <c r="AJ1066" i="9"/>
  <c r="AK1095" i="9"/>
  <c r="AI1097" i="9"/>
  <c r="AJ1098" i="9"/>
  <c r="AJ1163" i="9"/>
  <c r="AI1200" i="9"/>
  <c r="AJ1202" i="9"/>
  <c r="AI1334" i="9"/>
  <c r="AJ1350" i="9"/>
  <c r="AJ1368" i="9"/>
  <c r="AK1378" i="9"/>
  <c r="AJ1384" i="9"/>
  <c r="AJ1394" i="9"/>
  <c r="AM934" i="9"/>
  <c r="AJ966" i="9"/>
  <c r="AJ970" i="9"/>
  <c r="AJ982" i="9"/>
  <c r="AK987" i="9"/>
  <c r="AJ989" i="9"/>
  <c r="AJ1002" i="9"/>
  <c r="AJ1030" i="9"/>
  <c r="AK1031" i="9"/>
  <c r="AJ1115" i="9"/>
  <c r="AJ1120" i="9"/>
  <c r="AI1133" i="9"/>
  <c r="AI1135" i="9"/>
  <c r="AJ1142" i="9"/>
  <c r="AK1143" i="9"/>
  <c r="AK1150" i="9"/>
  <c r="AK1152" i="9"/>
  <c r="AK1154" i="9"/>
  <c r="AJ1165" i="9"/>
  <c r="AJ1184" i="9"/>
  <c r="AK1185" i="9"/>
  <c r="AK1189" i="9"/>
  <c r="AI1190" i="9"/>
  <c r="AI1194" i="9"/>
  <c r="AK1197" i="9"/>
  <c r="AJ1199" i="9"/>
  <c r="AI1223" i="9"/>
  <c r="AK1229" i="9"/>
  <c r="AK1248" i="9"/>
  <c r="AK1275" i="9"/>
  <c r="AK1289" i="9"/>
  <c r="AK1291" i="9"/>
  <c r="AJ1293" i="9"/>
  <c r="AI1330" i="9"/>
  <c r="AM1076" i="9"/>
  <c r="AI1143" i="9"/>
  <c r="AM1143" i="9" s="1"/>
  <c r="AI1150" i="9"/>
  <c r="AM1150" i="9" s="1"/>
  <c r="AI1195" i="9"/>
  <c r="AI1224" i="9"/>
  <c r="AI1229" i="9"/>
  <c r="AJ1239" i="9"/>
  <c r="AJ1247" i="9"/>
  <c r="AI1265" i="9"/>
  <c r="AJ1274" i="9"/>
  <c r="AJ1284" i="9"/>
  <c r="AJ1286" i="9"/>
  <c r="AJ1288" i="9"/>
  <c r="AJ1294" i="9"/>
  <c r="AK1295" i="9"/>
  <c r="AK1297" i="9"/>
  <c r="AI1300" i="9"/>
  <c r="AJ1309" i="9"/>
  <c r="AK1311" i="9"/>
  <c r="AI1311" i="9"/>
  <c r="AM1311" i="9" s="1"/>
  <c r="AI1315" i="9"/>
  <c r="AM1315" i="9" s="1"/>
  <c r="AI1318" i="9"/>
  <c r="AM1318" i="9" s="1"/>
  <c r="AI1326" i="9"/>
  <c r="AJ1343" i="9"/>
  <c r="AI1346" i="9"/>
  <c r="AJ1357" i="9"/>
  <c r="AK1363" i="9"/>
  <c r="AI1364" i="9"/>
  <c r="AI1368" i="9"/>
  <c r="AJ1377" i="9"/>
  <c r="AI1383" i="9"/>
  <c r="AK1384" i="9"/>
  <c r="AJ1385" i="9"/>
  <c r="AK1386" i="9"/>
  <c r="AK1394" i="9"/>
  <c r="AI1405" i="9"/>
  <c r="AM1405" i="9" s="1"/>
  <c r="AJ1409" i="9"/>
  <c r="AJ1413" i="9"/>
  <c r="AJ1404" i="9"/>
  <c r="AJ1405" i="9"/>
  <c r="AK1406" i="9"/>
  <c r="AI1409" i="9"/>
  <c r="AM1409" i="9" s="1"/>
  <c r="AK1420" i="9"/>
  <c r="AI1420" i="9"/>
  <c r="AJ1422" i="9"/>
  <c r="AJ1448" i="9"/>
  <c r="AJ1452" i="9"/>
  <c r="AJ1460" i="9"/>
  <c r="AI1466" i="9"/>
  <c r="AI1474" i="9"/>
  <c r="AM1474" i="9" s="1"/>
  <c r="AJ1475" i="9"/>
  <c r="AK1484" i="9"/>
  <c r="AI1489" i="9"/>
  <c r="AI1490" i="9"/>
  <c r="AK1497" i="9"/>
  <c r="AK1502" i="9"/>
  <c r="AJ1505" i="9"/>
  <c r="AK1506" i="9"/>
  <c r="AJ1510" i="9"/>
  <c r="AJ1518" i="9"/>
  <c r="AI1530" i="9"/>
  <c r="AM1530" i="9" s="1"/>
  <c r="AK1539" i="9"/>
  <c r="AJ1543" i="9"/>
  <c r="AJ1551" i="9"/>
  <c r="AJ1558" i="9"/>
  <c r="AJ1571" i="9"/>
  <c r="AJ1573" i="9"/>
  <c r="AI1574" i="9"/>
  <c r="AM1574" i="9" s="1"/>
  <c r="AJ1576" i="9"/>
  <c r="AJ1582" i="9"/>
  <c r="AJ1584" i="9"/>
  <c r="AJ1590" i="9"/>
  <c r="AJ1606" i="9"/>
  <c r="AJ1621" i="9"/>
  <c r="AJ1623" i="9"/>
  <c r="AJ1638" i="9"/>
  <c r="AK1643" i="9"/>
  <c r="AJ1646" i="9"/>
  <c r="AK1650" i="9"/>
  <c r="AJ1660" i="9"/>
  <c r="AJ1664" i="9"/>
  <c r="AK1669" i="9"/>
  <c r="AJ1679" i="9"/>
  <c r="AJ1681" i="9"/>
  <c r="AJ1687" i="9"/>
  <c r="AK1692" i="9"/>
  <c r="AK1701" i="9"/>
  <c r="AI1701" i="9"/>
  <c r="AJ1729" i="9"/>
  <c r="AI1734" i="9"/>
  <c r="AK1742" i="9"/>
  <c r="AI1745" i="9"/>
  <c r="AI1751" i="9"/>
  <c r="AM1751" i="9" s="1"/>
  <c r="AJ1758" i="9"/>
  <c r="AJ1762" i="9"/>
  <c r="AJ1764" i="9"/>
  <c r="AJ1766" i="9"/>
  <c r="AJ1768" i="9"/>
  <c r="AK1769" i="9"/>
  <c r="AK1773" i="9"/>
  <c r="AK1775" i="9"/>
  <c r="AJ1777" i="9"/>
  <c r="AK1777" i="9"/>
  <c r="AJ1783" i="9"/>
  <c r="AL1462" i="9"/>
  <c r="AL1501" i="9"/>
  <c r="AK1795" i="9"/>
  <c r="AI1796" i="9"/>
  <c r="AK1799" i="9"/>
  <c r="AK1805" i="9"/>
  <c r="AK1807" i="9"/>
  <c r="AI1808" i="9"/>
  <c r="AI1809" i="9"/>
  <c r="AM1809" i="9" s="1"/>
  <c r="AJ1813" i="9"/>
  <c r="AK1415" i="9"/>
  <c r="AI1417" i="9"/>
  <c r="AM1417" i="9" s="1"/>
  <c r="AJ1418" i="9"/>
  <c r="AK1422" i="9"/>
  <c r="AI1428" i="9"/>
  <c r="AM1428" i="9" s="1"/>
  <c r="AJ1429" i="9"/>
  <c r="AJ1437" i="9"/>
  <c r="AJ1445" i="9"/>
  <c r="AJ1449" i="9"/>
  <c r="AK1468" i="9"/>
  <c r="AK1479" i="9"/>
  <c r="AK1485" i="9"/>
  <c r="AI1486" i="9"/>
  <c r="AK1489" i="9"/>
  <c r="AI1497" i="9"/>
  <c r="AI1504" i="9"/>
  <c r="AK1505" i="9"/>
  <c r="AJ1506" i="9"/>
  <c r="AK1507" i="9"/>
  <c r="AI1510" i="9"/>
  <c r="AM1510" i="9" s="1"/>
  <c r="AJ1521" i="9"/>
  <c r="AK1544" i="9"/>
  <c r="AK1548" i="9"/>
  <c r="AK1560" i="9"/>
  <c r="AJ1566" i="9"/>
  <c r="AJ1575" i="9"/>
  <c r="AI1588" i="9"/>
  <c r="AJ1607" i="9"/>
  <c r="AJ1609" i="9"/>
  <c r="AK1610" i="9"/>
  <c r="AJ1636" i="9"/>
  <c r="AK1637" i="9"/>
  <c r="AK1642" i="9"/>
  <c r="AI1643" i="9"/>
  <c r="AK1646" i="9"/>
  <c r="AK1648" i="9"/>
  <c r="AK1655" i="9"/>
  <c r="AJ1661" i="9"/>
  <c r="AJ1663" i="9"/>
  <c r="AK1663" i="9"/>
  <c r="AI1664" i="9"/>
  <c r="AM1664" i="9" s="1"/>
  <c r="AK1666" i="9"/>
  <c r="AI1669" i="9"/>
  <c r="AJ1669" i="9"/>
  <c r="AJ1686" i="9"/>
  <c r="AI1687" i="9"/>
  <c r="AM1687" i="9" s="1"/>
  <c r="AI1692" i="9"/>
  <c r="AK1726" i="9"/>
  <c r="AJ1728" i="9"/>
  <c r="AJ1730" i="9"/>
  <c r="AJ1732" i="9"/>
  <c r="AJ1734" i="9"/>
  <c r="AI1736" i="9"/>
  <c r="AK1737" i="9"/>
  <c r="AI1740" i="9"/>
  <c r="AK1741" i="9"/>
  <c r="AI1742" i="9"/>
  <c r="AK1743" i="9"/>
  <c r="AI1744" i="9"/>
  <c r="AJ1755" i="9"/>
  <c r="AJ1757" i="9"/>
  <c r="AK1757" i="9"/>
  <c r="AJ1759" i="9"/>
  <c r="AJ1763" i="9"/>
  <c r="AJ1765" i="9"/>
  <c r="AK1765" i="9"/>
  <c r="AI1766" i="9"/>
  <c r="AK1768" i="9"/>
  <c r="AI1769" i="9"/>
  <c r="AJ1778" i="9"/>
  <c r="AI1783" i="9"/>
  <c r="AM1783" i="9" s="1"/>
  <c r="AJ1794" i="9"/>
  <c r="AJ1798" i="9"/>
  <c r="AJ1804" i="9"/>
  <c r="AM1462" i="9"/>
  <c r="AI1521" i="9"/>
  <c r="AI1537" i="9"/>
  <c r="AI1609" i="9"/>
  <c r="AJ1791" i="9"/>
  <c r="AK8" i="9"/>
  <c r="AI9" i="9"/>
  <c r="AI10" i="9"/>
  <c r="AM10" i="9" s="1"/>
  <c r="AI11" i="9"/>
  <c r="AJ13" i="9"/>
  <c r="AL14" i="9"/>
  <c r="AM14" i="9" s="1"/>
  <c r="AJ23" i="9"/>
  <c r="AJ36" i="9"/>
  <c r="AI38" i="9"/>
  <c r="AK41" i="9"/>
  <c r="AK49" i="9"/>
  <c r="AI50" i="9"/>
  <c r="AM50" i="9" s="1"/>
  <c r="AJ56" i="9"/>
  <c r="AJ58" i="9"/>
  <c r="AJ59" i="9"/>
  <c r="AK60" i="9"/>
  <c r="AK62" i="9"/>
  <c r="AI62" i="9"/>
  <c r="AM62" i="9" s="1"/>
  <c r="AK63" i="9"/>
  <c r="AI63" i="9"/>
  <c r="AK72" i="9"/>
  <c r="AI73" i="9"/>
  <c r="AI75" i="9"/>
  <c r="AJ87" i="9"/>
  <c r="AK93" i="9"/>
  <c r="AJ100" i="9"/>
  <c r="AI102" i="9"/>
  <c r="AK105" i="9"/>
  <c r="AK113" i="9"/>
  <c r="AI114" i="9"/>
  <c r="AM114" i="9" s="1"/>
  <c r="AJ120" i="9"/>
  <c r="AJ123" i="9"/>
  <c r="AK124" i="9"/>
  <c r="AK126" i="9"/>
  <c r="AI126" i="9"/>
  <c r="AM126" i="9" s="1"/>
  <c r="AI127" i="9"/>
  <c r="AK136" i="9"/>
  <c r="AI137" i="9"/>
  <c r="AI139" i="9"/>
  <c r="AJ141" i="9"/>
  <c r="AJ151" i="9"/>
  <c r="AK157" i="9"/>
  <c r="AJ164" i="9"/>
  <c r="AK165" i="9"/>
  <c r="AI166" i="9"/>
  <c r="AK169" i="9"/>
  <c r="AJ172" i="9"/>
  <c r="AK177" i="9"/>
  <c r="AI178" i="9"/>
  <c r="AM178" i="9" s="1"/>
  <c r="AJ184" i="9"/>
  <c r="AJ187" i="9"/>
  <c r="AK188" i="9"/>
  <c r="AK190" i="9"/>
  <c r="AI190" i="9"/>
  <c r="AM190" i="9" s="1"/>
  <c r="AK191" i="9"/>
  <c r="AI191" i="9"/>
  <c r="AK200" i="9"/>
  <c r="AI201" i="9"/>
  <c r="AI203" i="9"/>
  <c r="AJ205" i="9"/>
  <c r="AK229" i="9"/>
  <c r="AI230" i="9"/>
  <c r="AJ236" i="9"/>
  <c r="AK241" i="9"/>
  <c r="AI242" i="9"/>
  <c r="AM242" i="9" s="1"/>
  <c r="AJ248" i="9"/>
  <c r="AJ250" i="9"/>
  <c r="AJ251" i="9"/>
  <c r="AK252" i="9"/>
  <c r="AK255" i="9"/>
  <c r="AI255" i="9"/>
  <c r="AM255" i="9" s="1"/>
  <c r="AK256" i="9"/>
  <c r="AK264" i="9"/>
  <c r="AI265" i="9"/>
  <c r="AI267" i="9"/>
  <c r="AJ269" i="9"/>
  <c r="AI285" i="9"/>
  <c r="AK292" i="9"/>
  <c r="AJ296" i="9"/>
  <c r="AJ298" i="9"/>
  <c r="AI299" i="9"/>
  <c r="AM299" i="9" s="1"/>
  <c r="AK303" i="9"/>
  <c r="AI303" i="9"/>
  <c r="AM303" i="9" s="1"/>
  <c r="AI306" i="9"/>
  <c r="AM306" i="9" s="1"/>
  <c r="AK315" i="9"/>
  <c r="AI316" i="9"/>
  <c r="AI318" i="9"/>
  <c r="AM318" i="9" s="1"/>
  <c r="AJ320" i="9"/>
  <c r="AI326" i="9"/>
  <c r="AM326" i="9" s="1"/>
  <c r="AI328" i="9"/>
  <c r="AI329" i="9"/>
  <c r="AK350" i="9"/>
  <c r="AI350" i="9"/>
  <c r="AM350" i="9" s="1"/>
  <c r="AI352" i="9"/>
  <c r="AI354" i="9"/>
  <c r="AM354" i="9" s="1"/>
  <c r="AK357" i="9"/>
  <c r="AJ362" i="9"/>
  <c r="AI366" i="9"/>
  <c r="AM366" i="9" s="1"/>
  <c r="AJ370" i="9"/>
  <c r="AI372" i="9"/>
  <c r="AK373" i="9"/>
  <c r="AI373" i="9"/>
  <c r="AI375" i="9"/>
  <c r="AJ376" i="9"/>
  <c r="AI377" i="9"/>
  <c r="AM377" i="9" s="1"/>
  <c r="AI34" i="9"/>
  <c r="AM34" i="9" s="1"/>
  <c r="AI46" i="9"/>
  <c r="AM46" i="9" s="1"/>
  <c r="AI47" i="9"/>
  <c r="AI57" i="9"/>
  <c r="AI58" i="9"/>
  <c r="AM58" i="9" s="1"/>
  <c r="AI59" i="9"/>
  <c r="AL66" i="9"/>
  <c r="AI98" i="9"/>
  <c r="AM98" i="9" s="1"/>
  <c r="AI110" i="9"/>
  <c r="AM110" i="9" s="1"/>
  <c r="AI111" i="9"/>
  <c r="AI122" i="9"/>
  <c r="AM122" i="9" s="1"/>
  <c r="AI123" i="9"/>
  <c r="AL130" i="9"/>
  <c r="AM130" i="9" s="1"/>
  <c r="AM162" i="9"/>
  <c r="AI174" i="9"/>
  <c r="AM174" i="9" s="1"/>
  <c r="AI175" i="9"/>
  <c r="AI186" i="9"/>
  <c r="AM186" i="9" s="1"/>
  <c r="AI187" i="9"/>
  <c r="AL194" i="9"/>
  <c r="AM226" i="9"/>
  <c r="AI238" i="9"/>
  <c r="AM238" i="9" s="1"/>
  <c r="AI239" i="9"/>
  <c r="AI250" i="9"/>
  <c r="AM250" i="9" s="1"/>
  <c r="AI251" i="9"/>
  <c r="AL258" i="9"/>
  <c r="AM258" i="9" s="1"/>
  <c r="AM282" i="9"/>
  <c r="AI301" i="9"/>
  <c r="AI365" i="9"/>
  <c r="AM365" i="9" s="1"/>
  <c r="AI6" i="9"/>
  <c r="AJ12" i="9"/>
  <c r="AK17" i="9"/>
  <c r="AI18" i="9"/>
  <c r="AM18" i="9" s="1"/>
  <c r="AI31" i="9"/>
  <c r="AK40" i="9"/>
  <c r="AI41" i="9"/>
  <c r="AI43" i="9"/>
  <c r="AJ45" i="9"/>
  <c r="AJ76" i="9"/>
  <c r="AK81" i="9"/>
  <c r="AI82" i="9"/>
  <c r="AM82" i="9" s="1"/>
  <c r="AI95" i="9"/>
  <c r="AI107" i="9"/>
  <c r="AK133" i="9"/>
  <c r="AI134" i="9"/>
  <c r="AK137" i="9"/>
  <c r="AJ140" i="9"/>
  <c r="AK145" i="9"/>
  <c r="AI146" i="9"/>
  <c r="AM146" i="9" s="1"/>
  <c r="AI159" i="9"/>
  <c r="AK160" i="9"/>
  <c r="AK168" i="9"/>
  <c r="AI169" i="9"/>
  <c r="AK197" i="9"/>
  <c r="AI198" i="9"/>
  <c r="AK201" i="9"/>
  <c r="AJ204" i="9"/>
  <c r="AK209" i="9"/>
  <c r="AI210" i="9"/>
  <c r="AM210" i="9" s="1"/>
  <c r="AJ216" i="9"/>
  <c r="AK232" i="9"/>
  <c r="AI233" i="9"/>
  <c r="AJ260" i="9"/>
  <c r="AK261" i="9"/>
  <c r="AI262" i="9"/>
  <c r="AK265" i="9"/>
  <c r="AJ268" i="9"/>
  <c r="AK273" i="9"/>
  <c r="AI274" i="9"/>
  <c r="AM274" i="9" s="1"/>
  <c r="AJ278" i="9"/>
  <c r="AJ283" i="9"/>
  <c r="AK284" i="9"/>
  <c r="AJ290" i="9"/>
  <c r="AJ291" i="9"/>
  <c r="AI298" i="9"/>
  <c r="AM298" i="9" s="1"/>
  <c r="AJ305" i="9"/>
  <c r="AI309" i="9"/>
  <c r="AI313" i="9"/>
  <c r="AJ315" i="9"/>
  <c r="AK324" i="9"/>
  <c r="AJ330" i="9"/>
  <c r="AK331" i="9"/>
  <c r="AJ343" i="9"/>
  <c r="AK356" i="9"/>
  <c r="AJ361" i="9"/>
  <c r="AM373" i="9"/>
  <c r="AK375" i="9"/>
  <c r="AJ377" i="9"/>
  <c r="AI2" i="9"/>
  <c r="AM2" i="9" s="1"/>
  <c r="AI15" i="9"/>
  <c r="AM26" i="9"/>
  <c r="AM66" i="9"/>
  <c r="AM78" i="9"/>
  <c r="AM90" i="9"/>
  <c r="AM142" i="9"/>
  <c r="AM154" i="9"/>
  <c r="AM194" i="9"/>
  <c r="AM206" i="9"/>
  <c r="AM218" i="9"/>
  <c r="AM270" i="9"/>
  <c r="AM290" i="9"/>
  <c r="AI330" i="9"/>
  <c r="AK366" i="9"/>
  <c r="AI374" i="9"/>
  <c r="AM374" i="9" s="1"/>
  <c r="AJ383" i="9"/>
  <c r="AM548" i="9"/>
  <c r="AJ569" i="9"/>
  <c r="AK573" i="9"/>
  <c r="AJ577" i="9"/>
  <c r="AJ579" i="9"/>
  <c r="AK579" i="9"/>
  <c r="AK583" i="9"/>
  <c r="AJ584" i="9"/>
  <c r="AK585" i="9"/>
  <c r="AJ590" i="9"/>
  <c r="AI591" i="9"/>
  <c r="AM591" i="9" s="1"/>
  <c r="AK594" i="9"/>
  <c r="AJ601" i="9"/>
  <c r="AJ603" i="9"/>
  <c r="AL624" i="9"/>
  <c r="AI624" i="9"/>
  <c r="AJ390" i="9"/>
  <c r="AK391" i="9"/>
  <c r="AJ393" i="9"/>
  <c r="AK394" i="9"/>
  <c r="AJ404" i="9"/>
  <c r="AK405" i="9"/>
  <c r="AI405" i="9"/>
  <c r="AK408" i="9"/>
  <c r="AK412" i="9"/>
  <c r="AJ413" i="9"/>
  <c r="AJ416" i="9"/>
  <c r="AJ418" i="9"/>
  <c r="AK418" i="9"/>
  <c r="AJ420" i="9"/>
  <c r="AK421" i="9"/>
  <c r="AI421" i="9"/>
  <c r="AK424" i="9"/>
  <c r="AJ429" i="9"/>
  <c r="AJ432" i="9"/>
  <c r="AJ434" i="9"/>
  <c r="AK434" i="9"/>
  <c r="AK437" i="9"/>
  <c r="AI437" i="9"/>
  <c r="AK440" i="9"/>
  <c r="AK444" i="9"/>
  <c r="AJ445" i="9"/>
  <c r="AJ448" i="9"/>
  <c r="AK451" i="9"/>
  <c r="AJ453" i="9"/>
  <c r="AK454" i="9"/>
  <c r="AJ478" i="9"/>
  <c r="AK488" i="9"/>
  <c r="AJ494" i="9"/>
  <c r="AJ498" i="9"/>
  <c r="AK504" i="9"/>
  <c r="AJ510" i="9"/>
  <c r="AK516" i="9"/>
  <c r="AK520" i="9"/>
  <c r="AK522" i="9"/>
  <c r="AK524" i="9"/>
  <c r="AI527" i="9"/>
  <c r="AK528" i="9"/>
  <c r="AJ536" i="9"/>
  <c r="AI545" i="9"/>
  <c r="AM545" i="9" s="1"/>
  <c r="AI551" i="9"/>
  <c r="AK554" i="9"/>
  <c r="AI555" i="9"/>
  <c r="AK558" i="9"/>
  <c r="AI559" i="9"/>
  <c r="AJ563" i="9"/>
  <c r="AI565" i="9"/>
  <c r="AM565" i="9" s="1"/>
  <c r="AL600" i="9"/>
  <c r="AI600" i="9"/>
  <c r="AL611" i="9"/>
  <c r="AI611" i="9"/>
  <c r="AJ382" i="9"/>
  <c r="AK387" i="9"/>
  <c r="AI390" i="9"/>
  <c r="AM390" i="9" s="1"/>
  <c r="AI394" i="9"/>
  <c r="AM394" i="9" s="1"/>
  <c r="AJ398" i="9"/>
  <c r="AI404" i="9"/>
  <c r="AM408" i="9"/>
  <c r="AJ411" i="9"/>
  <c r="AI420" i="9"/>
  <c r="AI422" i="9"/>
  <c r="AJ423" i="9"/>
  <c r="AI424" i="9"/>
  <c r="AM424" i="9" s="1"/>
  <c r="AJ427" i="9"/>
  <c r="AI436" i="9"/>
  <c r="AM440" i="9"/>
  <c r="AJ443" i="9"/>
  <c r="AI453" i="9"/>
  <c r="AJ461" i="9"/>
  <c r="AM465" i="9"/>
  <c r="AK474" i="9"/>
  <c r="AM481" i="9"/>
  <c r="AK494" i="9"/>
  <c r="AI494" i="9"/>
  <c r="AM494" i="9" s="1"/>
  <c r="AK501" i="9"/>
  <c r="AJ505" i="9"/>
  <c r="AJ509" i="9"/>
  <c r="AK510" i="9"/>
  <c r="AI510" i="9"/>
  <c r="AM510" i="9" s="1"/>
  <c r="AI520" i="9"/>
  <c r="AK527" i="9"/>
  <c r="AJ537" i="9"/>
  <c r="AK559" i="9"/>
  <c r="AI560" i="9"/>
  <c r="AM560" i="9" s="1"/>
  <c r="AL563" i="9"/>
  <c r="AI564" i="9"/>
  <c r="AM564" i="9" s="1"/>
  <c r="AK566" i="9"/>
  <c r="AJ573" i="9"/>
  <c r="AK578" i="9"/>
  <c r="AK584" i="9"/>
  <c r="AK589" i="9"/>
  <c r="AJ591" i="9"/>
  <c r="AK592" i="9"/>
  <c r="AI596" i="9"/>
  <c r="AM596" i="9" s="1"/>
  <c r="AK598" i="9"/>
  <c r="AJ609" i="9"/>
  <c r="AJ611" i="9"/>
  <c r="AJ380" i="9"/>
  <c r="AI389" i="9"/>
  <c r="AI393" i="9"/>
  <c r="AM393" i="9" s="1"/>
  <c r="AI402" i="9"/>
  <c r="AK407" i="9"/>
  <c r="AJ414" i="9"/>
  <c r="AJ430" i="9"/>
  <c r="AK439" i="9"/>
  <c r="AJ446" i="9"/>
  <c r="AI452" i="9"/>
  <c r="AI454" i="9"/>
  <c r="AI456" i="9"/>
  <c r="AM456" i="9" s="1"/>
  <c r="AJ459" i="9"/>
  <c r="AI463" i="9"/>
  <c r="AK464" i="9"/>
  <c r="AI469" i="9"/>
  <c r="AI472" i="9"/>
  <c r="AI473" i="9"/>
  <c r="AM473" i="9" s="1"/>
  <c r="AI474" i="9"/>
  <c r="AM474" i="9" s="1"/>
  <c r="AI479" i="9"/>
  <c r="AK480" i="9"/>
  <c r="AI493" i="9"/>
  <c r="AM493" i="9" s="1"/>
  <c r="AI509" i="9"/>
  <c r="AM509" i="9" s="1"/>
  <c r="AJ522" i="9"/>
  <c r="AI536" i="9"/>
  <c r="AI549" i="9"/>
  <c r="AJ558" i="9"/>
  <c r="AL603" i="9"/>
  <c r="AI603" i="9"/>
  <c r="AL608" i="9"/>
  <c r="AI608" i="9"/>
  <c r="AK605" i="9"/>
  <c r="AI620" i="9"/>
  <c r="AI623" i="9"/>
  <c r="AI625" i="9"/>
  <c r="AJ628" i="9"/>
  <c r="AI631" i="9"/>
  <c r="AJ648" i="9"/>
  <c r="AK656" i="9"/>
  <c r="AI657" i="9"/>
  <c r="AJ659" i="9"/>
  <c r="AK660" i="9"/>
  <c r="AK665" i="9"/>
  <c r="AI668" i="9"/>
  <c r="AM668" i="9" s="1"/>
  <c r="AK675" i="9"/>
  <c r="AI675" i="9"/>
  <c r="AK678" i="9"/>
  <c r="AI678" i="9"/>
  <c r="AI679" i="9"/>
  <c r="AM679" i="9" s="1"/>
  <c r="AJ685" i="9"/>
  <c r="AK686" i="9"/>
  <c r="AI687" i="9"/>
  <c r="AM687" i="9" s="1"/>
  <c r="AK689" i="9"/>
  <c r="AK691" i="9"/>
  <c r="AI691" i="9"/>
  <c r="AJ696" i="9"/>
  <c r="AK696" i="9"/>
  <c r="AJ698" i="9"/>
  <c r="AK701" i="9"/>
  <c r="AI703" i="9"/>
  <c r="AJ703" i="9"/>
  <c r="AK704" i="9"/>
  <c r="AK706" i="9"/>
  <c r="AJ710" i="9"/>
  <c r="AI715" i="9"/>
  <c r="AM715" i="9" s="1"/>
  <c r="AI719" i="9"/>
  <c r="AM719" i="9" s="1"/>
  <c r="AK727" i="9"/>
  <c r="AJ728" i="9"/>
  <c r="AJ731" i="9"/>
  <c r="AJ734" i="9"/>
  <c r="AK737" i="9"/>
  <c r="AI738" i="9"/>
  <c r="AI746" i="9"/>
  <c r="AM746" i="9" s="1"/>
  <c r="AJ748" i="9"/>
  <c r="AK748" i="9"/>
  <c r="AJ757" i="9"/>
  <c r="AJ759" i="9"/>
  <c r="AJ760" i="9"/>
  <c r="AK760" i="9"/>
  <c r="AK763" i="9"/>
  <c r="AI763" i="9"/>
  <c r="AI767" i="9"/>
  <c r="AJ770" i="9"/>
  <c r="AJ772" i="9"/>
  <c r="AK773" i="9"/>
  <c r="AJ775" i="9"/>
  <c r="AI779" i="9"/>
  <c r="AK780" i="9"/>
  <c r="AJ782" i="9"/>
  <c r="AJ788" i="9"/>
  <c r="AJ791" i="9"/>
  <c r="AK792" i="9"/>
  <c r="AK795" i="9"/>
  <c r="AJ797" i="9"/>
  <c r="AL798" i="9"/>
  <c r="AK803" i="9"/>
  <c r="AI803" i="9"/>
  <c r="AK807" i="9"/>
  <c r="AI807" i="9"/>
  <c r="AM807" i="9" s="1"/>
  <c r="AK808" i="9"/>
  <c r="AJ811" i="9"/>
  <c r="AK812" i="9"/>
  <c r="AI813" i="9"/>
  <c r="AK814" i="9"/>
  <c r="AK815" i="9"/>
  <c r="AI815" i="9"/>
  <c r="AM815" i="9" s="1"/>
  <c r="AK816" i="9"/>
  <c r="AJ818" i="9"/>
  <c r="AJ819" i="9"/>
  <c r="AJ822" i="9"/>
  <c r="AJ830" i="9"/>
  <c r="AK833" i="9"/>
  <c r="AJ836" i="9"/>
  <c r="AJ838" i="9"/>
  <c r="AK841" i="9"/>
  <c r="AJ844" i="9"/>
  <c r="AK849" i="9"/>
  <c r="AJ852" i="9"/>
  <c r="AJ854" i="9"/>
  <c r="AK857" i="9"/>
  <c r="AJ860" i="9"/>
  <c r="AJ862" i="9"/>
  <c r="AJ866" i="9"/>
  <c r="AJ867" i="9"/>
  <c r="AI869" i="9"/>
  <c r="AI871" i="9"/>
  <c r="AL874" i="9"/>
  <c r="AM874" i="9" s="1"/>
  <c r="AI885" i="9"/>
  <c r="AK887" i="9"/>
  <c r="AI887" i="9"/>
  <c r="AL890" i="9"/>
  <c r="AM890" i="9" s="1"/>
  <c r="AJ898" i="9"/>
  <c r="AI901" i="9"/>
  <c r="AK902" i="9"/>
  <c r="AK903" i="9"/>
  <c r="AI903" i="9"/>
  <c r="AJ905" i="9"/>
  <c r="AL906" i="9"/>
  <c r="AM906" i="9" s="1"/>
  <c r="AJ912" i="9"/>
  <c r="AJ914" i="9"/>
  <c r="AI917" i="9"/>
  <c r="AK918" i="9"/>
  <c r="AK919" i="9"/>
  <c r="AI919" i="9"/>
  <c r="AJ921" i="9"/>
  <c r="AL922" i="9"/>
  <c r="AM922" i="9" s="1"/>
  <c r="AJ928" i="9"/>
  <c r="AJ930" i="9"/>
  <c r="AJ931" i="9"/>
  <c r="AK932" i="9"/>
  <c r="AI933" i="9"/>
  <c r="AK934" i="9"/>
  <c r="AK935" i="9"/>
  <c r="AI935" i="9"/>
  <c r="AI939" i="9"/>
  <c r="AI940" i="9"/>
  <c r="AJ941" i="9"/>
  <c r="AJ946" i="9"/>
  <c r="AK953" i="9"/>
  <c r="AJ954" i="9"/>
  <c r="AJ958" i="9"/>
  <c r="AK963" i="9"/>
  <c r="AK977" i="9"/>
  <c r="AI980" i="9"/>
  <c r="AM980" i="9" s="1"/>
  <c r="AK989" i="9"/>
  <c r="AJ1005" i="9"/>
  <c r="AL1016" i="9"/>
  <c r="AL1032" i="9"/>
  <c r="AM1032" i="9" s="1"/>
  <c r="AI1032" i="9"/>
  <c r="AM686" i="9"/>
  <c r="AL1017" i="9"/>
  <c r="AI1017" i="9"/>
  <c r="AM1017" i="9" s="1"/>
  <c r="AI617" i="9"/>
  <c r="AJ618" i="9"/>
  <c r="AK622" i="9"/>
  <c r="AJ624" i="9"/>
  <c r="AK630" i="9"/>
  <c r="AK636" i="9"/>
  <c r="AJ640" i="9"/>
  <c r="AK648" i="9"/>
  <c r="AJ652" i="9"/>
  <c r="AK659" i="9"/>
  <c r="AJ679" i="9"/>
  <c r="AI681" i="9"/>
  <c r="AK688" i="9"/>
  <c r="AJ697" i="9"/>
  <c r="AI701" i="9"/>
  <c r="AJ702" i="9"/>
  <c r="AJ712" i="9"/>
  <c r="AJ715" i="9"/>
  <c r="AI722" i="9"/>
  <c r="AJ723" i="9"/>
  <c r="AM726" i="9"/>
  <c r="AK728" i="9"/>
  <c r="AI729" i="9"/>
  <c r="AM731" i="9"/>
  <c r="AM734" i="9"/>
  <c r="AK736" i="9"/>
  <c r="AI737" i="9"/>
  <c r="AK738" i="9"/>
  <c r="AI739" i="9"/>
  <c r="AK740" i="9"/>
  <c r="AI741" i="9"/>
  <c r="AJ746" i="9"/>
  <c r="AJ749" i="9"/>
  <c r="AK759" i="9"/>
  <c r="AJ767" i="9"/>
  <c r="AM770" i="9"/>
  <c r="AK772" i="9"/>
  <c r="AJ776" i="9"/>
  <c r="AK777" i="9"/>
  <c r="AI778" i="9"/>
  <c r="AK779" i="9"/>
  <c r="AK785" i="9"/>
  <c r="AI786" i="9"/>
  <c r="AM786" i="9" s="1"/>
  <c r="AJ787" i="9"/>
  <c r="AK801" i="9"/>
  <c r="AJ809" i="9"/>
  <c r="AK813" i="9"/>
  <c r="AJ821" i="9"/>
  <c r="AI825" i="9"/>
  <c r="AK826" i="9"/>
  <c r="AI833" i="9"/>
  <c r="AK834" i="9"/>
  <c r="AJ837" i="9"/>
  <c r="AI841" i="9"/>
  <c r="AK842" i="9"/>
  <c r="AK843" i="9"/>
  <c r="AJ845" i="9"/>
  <c r="AI849" i="9"/>
  <c r="AJ853" i="9"/>
  <c r="AI857" i="9"/>
  <c r="AJ861" i="9"/>
  <c r="AJ874" i="9"/>
  <c r="AJ875" i="9"/>
  <c r="AI877" i="9"/>
  <c r="AJ888" i="9"/>
  <c r="AJ891" i="9"/>
  <c r="AI893" i="9"/>
  <c r="AK894" i="9"/>
  <c r="AK895" i="9"/>
  <c r="AJ897" i="9"/>
  <c r="AJ904" i="9"/>
  <c r="AJ907" i="9"/>
  <c r="AI909" i="9"/>
  <c r="AK910" i="9"/>
  <c r="AK911" i="9"/>
  <c r="AJ920" i="9"/>
  <c r="AJ923" i="9"/>
  <c r="AK924" i="9"/>
  <c r="AI925" i="9"/>
  <c r="AJ929" i="9"/>
  <c r="AK933" i="9"/>
  <c r="AK937" i="9"/>
  <c r="AM952" i="9"/>
  <c r="AK954" i="9"/>
  <c r="AK965" i="9"/>
  <c r="AJ971" i="9"/>
  <c r="AK978" i="9"/>
  <c r="AJ984" i="9"/>
  <c r="AJ987" i="9"/>
  <c r="AL996" i="9"/>
  <c r="AI996" i="9"/>
  <c r="AK999" i="9"/>
  <c r="AK1024" i="9"/>
  <c r="AJ600" i="9"/>
  <c r="AK603" i="9"/>
  <c r="AI605" i="9"/>
  <c r="AK606" i="9"/>
  <c r="AJ608" i="9"/>
  <c r="AK611" i="9"/>
  <c r="AI613" i="9"/>
  <c r="AJ614" i="9"/>
  <c r="AK618" i="9"/>
  <c r="AJ623" i="9"/>
  <c r="AK624" i="9"/>
  <c r="AJ629" i="9"/>
  <c r="AI632" i="9"/>
  <c r="AI635" i="9"/>
  <c r="AI637" i="9"/>
  <c r="AJ644" i="9"/>
  <c r="AI646" i="9"/>
  <c r="AK650" i="9"/>
  <c r="AK652" i="9"/>
  <c r="AI652" i="9"/>
  <c r="AM652" i="9" s="1"/>
  <c r="AJ663" i="9"/>
  <c r="AK668" i="9"/>
  <c r="AJ673" i="9"/>
  <c r="AK676" i="9"/>
  <c r="AM682" i="9"/>
  <c r="AJ686" i="9"/>
  <c r="AK687" i="9"/>
  <c r="AJ691" i="9"/>
  <c r="AK692" i="9"/>
  <c r="AI693" i="9"/>
  <c r="AI694" i="9"/>
  <c r="AM695" i="9"/>
  <c r="AJ701" i="9"/>
  <c r="AJ711" i="9"/>
  <c r="AJ714" i="9"/>
  <c r="AJ718" i="9"/>
  <c r="AJ722" i="9"/>
  <c r="AM730" i="9"/>
  <c r="AJ732" i="9"/>
  <c r="AJ735" i="9"/>
  <c r="AM742" i="9"/>
  <c r="AK744" i="9"/>
  <c r="AI745" i="9"/>
  <c r="AM747" i="9"/>
  <c r="AK749" i="9"/>
  <c r="AM750" i="9"/>
  <c r="AK752" i="9"/>
  <c r="AI753" i="9"/>
  <c r="AK754" i="9"/>
  <c r="AK756" i="9"/>
  <c r="AK758" i="9"/>
  <c r="AI758" i="9"/>
  <c r="AK761" i="9"/>
  <c r="AJ766" i="9"/>
  <c r="AK769" i="9"/>
  <c r="AJ771" i="9"/>
  <c r="AM774" i="9"/>
  <c r="AK781" i="9"/>
  <c r="AI782" i="9"/>
  <c r="AK796" i="9"/>
  <c r="AK799" i="9"/>
  <c r="AI799" i="9"/>
  <c r="AM799" i="9" s="1"/>
  <c r="AJ803" i="9"/>
  <c r="AK809" i="9"/>
  <c r="AJ814" i="9"/>
  <c r="AK821" i="9"/>
  <c r="AJ833" i="9"/>
  <c r="AK837" i="9"/>
  <c r="AJ841" i="9"/>
  <c r="AK845" i="9"/>
  <c r="AK853" i="9"/>
  <c r="AK861" i="9"/>
  <c r="AJ870" i="9"/>
  <c r="AJ871" i="9"/>
  <c r="AI873" i="9"/>
  <c r="AI875" i="9"/>
  <c r="AJ887" i="9"/>
  <c r="AI889" i="9"/>
  <c r="AK891" i="9"/>
  <c r="AI891" i="9"/>
  <c r="AJ893" i="9"/>
  <c r="AJ900" i="9"/>
  <c r="AJ902" i="9"/>
  <c r="AJ903" i="9"/>
  <c r="AI905" i="9"/>
  <c r="AK907" i="9"/>
  <c r="AI907" i="9"/>
  <c r="AJ916" i="9"/>
  <c r="AJ918" i="9"/>
  <c r="AJ919" i="9"/>
  <c r="AI921" i="9"/>
  <c r="AK923" i="9"/>
  <c r="AI923" i="9"/>
  <c r="AK929" i="9"/>
  <c r="AJ932" i="9"/>
  <c r="AJ934" i="9"/>
  <c r="AJ936" i="9"/>
  <c r="AL944" i="9"/>
  <c r="AM944" i="9" s="1"/>
  <c r="AK950" i="9"/>
  <c r="AK959" i="9"/>
  <c r="AI963" i="9"/>
  <c r="AK964" i="9"/>
  <c r="AK967" i="9"/>
  <c r="AI971" i="9"/>
  <c r="AJ976" i="9"/>
  <c r="AJ977" i="9"/>
  <c r="AK982" i="9"/>
  <c r="AI983" i="9"/>
  <c r="AI984" i="9"/>
  <c r="AM984" i="9" s="1"/>
  <c r="AI988" i="9"/>
  <c r="AM988" i="9" s="1"/>
  <c r="AI991" i="9"/>
  <c r="AK1002" i="9"/>
  <c r="AK1008" i="9"/>
  <c r="AK1009" i="9"/>
  <c r="AJ1019" i="9"/>
  <c r="AJ1021" i="9"/>
  <c r="AJ993" i="9"/>
  <c r="AI995" i="9"/>
  <c r="AI1000" i="9"/>
  <c r="AJ1011" i="9"/>
  <c r="AK1016" i="9"/>
  <c r="AK1017" i="9"/>
  <c r="AK1018" i="9"/>
  <c r="AJ1029" i="9"/>
  <c r="AK1030" i="9"/>
  <c r="AI1031" i="9"/>
  <c r="AI1036" i="9"/>
  <c r="AM1036" i="9" s="1"/>
  <c r="AJ1042" i="9"/>
  <c r="AK1045" i="9"/>
  <c r="AJ1046" i="9"/>
  <c r="AK1047" i="9"/>
  <c r="AM1048" i="9"/>
  <c r="AJ1049" i="9"/>
  <c r="AK1050" i="9"/>
  <c r="AI1051" i="9"/>
  <c r="AI1052" i="9"/>
  <c r="AM1052" i="9" s="1"/>
  <c r="AK1053" i="9"/>
  <c r="AI1056" i="9"/>
  <c r="AM1056" i="9" s="1"/>
  <c r="AK1058" i="9"/>
  <c r="AI1059" i="9"/>
  <c r="AK1062" i="9"/>
  <c r="AJ1068" i="9"/>
  <c r="AK1070" i="9"/>
  <c r="AI1071" i="9"/>
  <c r="AK1074" i="9"/>
  <c r="AK1077" i="9"/>
  <c r="AJ1079" i="9"/>
  <c r="AK1079" i="9"/>
  <c r="AL1080" i="9"/>
  <c r="AM1080" i="9" s="1"/>
  <c r="AI1081" i="9"/>
  <c r="AJ1082" i="9"/>
  <c r="AI1084" i="9"/>
  <c r="AJ1089" i="9"/>
  <c r="AJ1091" i="9"/>
  <c r="AK1092" i="9"/>
  <c r="AI1093" i="9"/>
  <c r="AI1094" i="9"/>
  <c r="AJ1094" i="9"/>
  <c r="AK1108" i="9"/>
  <c r="AJ1110" i="9"/>
  <c r="AK1110" i="9"/>
  <c r="AL1111" i="9"/>
  <c r="AM1111" i="9" s="1"/>
  <c r="AI1112" i="9"/>
  <c r="AJ1113" i="9"/>
  <c r="AI1115" i="9"/>
  <c r="AK1119" i="9"/>
  <c r="AI1119" i="9"/>
  <c r="AM1119" i="9" s="1"/>
  <c r="AK1120" i="9"/>
  <c r="AK1122" i="9"/>
  <c r="AJ1124" i="9"/>
  <c r="AK1129" i="9"/>
  <c r="AK1132" i="9"/>
  <c r="AJ1136" i="9"/>
  <c r="AK1141" i="9"/>
  <c r="AI1147" i="9"/>
  <c r="AM1147" i="9" s="1"/>
  <c r="AJ1150" i="9"/>
  <c r="AI1156" i="9"/>
  <c r="AM1156" i="9" s="1"/>
  <c r="AK1158" i="9"/>
  <c r="AJ1160" i="9"/>
  <c r="AI1162" i="9"/>
  <c r="AK1163" i="9"/>
  <c r="AK1166" i="9"/>
  <c r="AK1172" i="9"/>
  <c r="AI1173" i="9"/>
  <c r="AK1174" i="9"/>
  <c r="AI1175" i="9"/>
  <c r="AK1176" i="9"/>
  <c r="AJ1182" i="9"/>
  <c r="AJ1185" i="9"/>
  <c r="AJ1187" i="9"/>
  <c r="AJ1189" i="9"/>
  <c r="AJ1191" i="9"/>
  <c r="AJ1195" i="9"/>
  <c r="AJ1198" i="9"/>
  <c r="AK1204" i="9"/>
  <c r="AJ1208" i="9"/>
  <c r="AK1209" i="9"/>
  <c r="AK1214" i="9"/>
  <c r="AI1215" i="9"/>
  <c r="AI1219" i="9"/>
  <c r="AJ1224" i="9"/>
  <c r="AK1230" i="9"/>
  <c r="AI1231" i="9"/>
  <c r="AK1237" i="9"/>
  <c r="AI1238" i="9"/>
  <c r="AK1239" i="9"/>
  <c r="AI1239" i="9"/>
  <c r="AK1244" i="9"/>
  <c r="AI1245" i="9"/>
  <c r="AJ1252" i="9"/>
  <c r="AJ1254" i="9"/>
  <c r="AK1255" i="9"/>
  <c r="AI1256" i="9"/>
  <c r="AM1256" i="9" s="1"/>
  <c r="AI1257" i="9"/>
  <c r="AK1258" i="9"/>
  <c r="AK1264" i="9"/>
  <c r="AI1266" i="9"/>
  <c r="AK1269" i="9"/>
  <c r="AJ1273" i="9"/>
  <c r="AI1274" i="9"/>
  <c r="AM1274" i="9" s="1"/>
  <c r="AK1277" i="9"/>
  <c r="AI1280" i="9"/>
  <c r="AI1281" i="9"/>
  <c r="AI1285" i="9"/>
  <c r="AJ1290" i="9"/>
  <c r="AK1293" i="9"/>
  <c r="AI1293" i="9"/>
  <c r="AI1294" i="9"/>
  <c r="AM1294" i="9" s="1"/>
  <c r="AI1295" i="9"/>
  <c r="AM1295" i="9" s="1"/>
  <c r="AJ1299" i="9"/>
  <c r="AJ1038" i="9"/>
  <c r="AI1045" i="9"/>
  <c r="AM1045" i="9" s="1"/>
  <c r="AI1053" i="9"/>
  <c r="AM1053" i="9" s="1"/>
  <c r="AK1059" i="9"/>
  <c r="AK1071" i="9"/>
  <c r="AI1077" i="9"/>
  <c r="AJ1078" i="9"/>
  <c r="AI1092" i="9"/>
  <c r="AM1092" i="9" s="1"/>
  <c r="AI1108" i="9"/>
  <c r="AJ1109" i="9"/>
  <c r="AI1120" i="9"/>
  <c r="AJ1121" i="9"/>
  <c r="AI1132" i="9"/>
  <c r="AJ1133" i="9"/>
  <c r="AJ1151" i="9"/>
  <c r="AK1157" i="9"/>
  <c r="AI1163" i="9"/>
  <c r="AM1163" i="9" s="1"/>
  <c r="AI1166" i="9"/>
  <c r="AM1166" i="9" s="1"/>
  <c r="AI1172" i="9"/>
  <c r="AM1172" i="9" s="1"/>
  <c r="AK1173" i="9"/>
  <c r="AK1177" i="9"/>
  <c r="AM1255" i="9"/>
  <c r="AM1224" i="9"/>
  <c r="AK1228" i="9"/>
  <c r="AK1233" i="9"/>
  <c r="AK1241" i="9"/>
  <c r="AI1242" i="9"/>
  <c r="AK1245" i="9"/>
  <c r="AK1247" i="9"/>
  <c r="AI1248" i="9"/>
  <c r="AJ1259" i="9"/>
  <c r="AM1263" i="9"/>
  <c r="AI1269" i="9"/>
  <c r="AK1270" i="9"/>
  <c r="AJ1272" i="9"/>
  <c r="AI1284" i="9"/>
  <c r="AK1285" i="9"/>
  <c r="AK1287" i="9"/>
  <c r="AJ1289" i="9"/>
  <c r="AK1014" i="9"/>
  <c r="AJ1016" i="9"/>
  <c r="AL1028" i="9"/>
  <c r="AM1028" i="9" s="1"/>
  <c r="AJ1032" i="9"/>
  <c r="AI1033" i="9"/>
  <c r="AM1033" i="9" s="1"/>
  <c r="AJ1035" i="9"/>
  <c r="AK1038" i="9"/>
  <c r="AI1039" i="9"/>
  <c r="AI1040" i="9"/>
  <c r="AM1040" i="9" s="1"/>
  <c r="AI1044" i="9"/>
  <c r="AM1044" i="9" s="1"/>
  <c r="AJ1050" i="9"/>
  <c r="AJ1052" i="9"/>
  <c r="AJ1060" i="9"/>
  <c r="AJ1072" i="9"/>
  <c r="AK1078" i="9"/>
  <c r="AI1079" i="9"/>
  <c r="AK1080" i="9"/>
  <c r="AK1081" i="9"/>
  <c r="AJ1085" i="9"/>
  <c r="AK1090" i="9"/>
  <c r="AK1093" i="9"/>
  <c r="AJ1095" i="9"/>
  <c r="AI1100" i="9"/>
  <c r="AK1109" i="9"/>
  <c r="AI1110" i="9"/>
  <c r="AK1111" i="9"/>
  <c r="AK1112" i="9"/>
  <c r="AJ1116" i="9"/>
  <c r="AJ1119" i="9"/>
  <c r="AK1121" i="9"/>
  <c r="AI1122" i="9"/>
  <c r="AK1125" i="9"/>
  <c r="AK1133" i="9"/>
  <c r="AI1134" i="9"/>
  <c r="AK1137" i="9"/>
  <c r="AI1146" i="9"/>
  <c r="AK1147" i="9"/>
  <c r="AK1148" i="9"/>
  <c r="AK1153" i="9"/>
  <c r="AK1156" i="9"/>
  <c r="AJ1166" i="9"/>
  <c r="AJ1178" i="9"/>
  <c r="AM1179" i="9"/>
  <c r="AK1181" i="9"/>
  <c r="AI1198" i="9"/>
  <c r="AK1199" i="9"/>
  <c r="AI1199" i="9"/>
  <c r="AK1211" i="9"/>
  <c r="AM1212" i="9"/>
  <c r="AJ1216" i="9"/>
  <c r="AJ1220" i="9"/>
  <c r="AJ1234" i="9"/>
  <c r="AK1235" i="9"/>
  <c r="AK1240" i="9"/>
  <c r="AK1253" i="9"/>
  <c r="AI1258" i="9"/>
  <c r="AI1282" i="9"/>
  <c r="AM1282" i="9" s="1"/>
  <c r="AI1299" i="9"/>
  <c r="AM1299" i="9" s="1"/>
  <c r="AI1314" i="9"/>
  <c r="AM1314" i="9" s="1"/>
  <c r="AI1317" i="9"/>
  <c r="AK1324" i="9"/>
  <c r="AK1329" i="9"/>
  <c r="AJ1331" i="9"/>
  <c r="AI1333" i="9"/>
  <c r="AK1337" i="9"/>
  <c r="AI1338" i="9"/>
  <c r="AM1338" i="9" s="1"/>
  <c r="AK1346" i="9"/>
  <c r="AK1348" i="9"/>
  <c r="AK1351" i="9"/>
  <c r="AL1364" i="9"/>
  <c r="AM1364" i="9" s="1"/>
  <c r="AK1370" i="9"/>
  <c r="AJ1374" i="9"/>
  <c r="AJ1376" i="9"/>
  <c r="AK1377" i="9"/>
  <c r="AK1382" i="9"/>
  <c r="AI1390" i="9"/>
  <c r="AK1391" i="9"/>
  <c r="AK1393" i="9"/>
  <c r="AI1395" i="9"/>
  <c r="AJ1397" i="9"/>
  <c r="AK1398" i="9"/>
  <c r="AI1399" i="9"/>
  <c r="AJ1402" i="9"/>
  <c r="AK1409" i="9"/>
  <c r="AJ1417" i="9"/>
  <c r="AJ1424" i="9"/>
  <c r="AJ1427" i="9"/>
  <c r="AI1429" i="9"/>
  <c r="AL1432" i="9"/>
  <c r="AL1443" i="9"/>
  <c r="AM1443" i="9" s="1"/>
  <c r="AL1458" i="9"/>
  <c r="AM1458" i="9" s="1"/>
  <c r="AJ1468" i="9"/>
  <c r="AI1470" i="9"/>
  <c r="AK1473" i="9"/>
  <c r="AJ1476" i="9"/>
  <c r="AK1481" i="9"/>
  <c r="AI1482" i="9"/>
  <c r="AM1482" i="9" s="1"/>
  <c r="AJ1490" i="9"/>
  <c r="AI1495" i="9"/>
  <c r="AM1495" i="9" s="1"/>
  <c r="AJ1498" i="9"/>
  <c r="AI1505" i="9"/>
  <c r="AM1505" i="9" s="1"/>
  <c r="AJ1507" i="9"/>
  <c r="AJ1509" i="9"/>
  <c r="AK1510" i="9"/>
  <c r="AL1513" i="9"/>
  <c r="AM1513" i="9" s="1"/>
  <c r="AI1517" i="9"/>
  <c r="AK1523" i="9"/>
  <c r="AJ1527" i="9"/>
  <c r="AK1527" i="9"/>
  <c r="AJ1529" i="9"/>
  <c r="AJ1537" i="9"/>
  <c r="AJ1538" i="9"/>
  <c r="AJ1586" i="9"/>
  <c r="AM1334" i="9"/>
  <c r="AM1400" i="9"/>
  <c r="AM1420" i="9"/>
  <c r="AM1424" i="9"/>
  <c r="AM1478" i="9"/>
  <c r="AM1490" i="9"/>
  <c r="AM1498" i="9"/>
  <c r="AM1529" i="9"/>
  <c r="AM1537" i="9"/>
  <c r="AI1541" i="9"/>
  <c r="AL1541" i="9"/>
  <c r="AL1570" i="9"/>
  <c r="AI1570" i="9"/>
  <c r="AM1570" i="9" s="1"/>
  <c r="AI1301" i="9"/>
  <c r="AK1302" i="9"/>
  <c r="AK1305" i="9"/>
  <c r="AK1309" i="9"/>
  <c r="AK1317" i="9"/>
  <c r="AK1321" i="9"/>
  <c r="AK1323" i="9"/>
  <c r="AJ1325" i="9"/>
  <c r="AI1329" i="9"/>
  <c r="AJ1335" i="9"/>
  <c r="AJ1338" i="9"/>
  <c r="AK1339" i="9"/>
  <c r="AJ1344" i="9"/>
  <c r="AK1345" i="9"/>
  <c r="AJ1349" i="9"/>
  <c r="AK1357" i="9"/>
  <c r="AJ1364" i="9"/>
  <c r="AJ1373" i="9"/>
  <c r="AJ1378" i="9"/>
  <c r="AK1397" i="9"/>
  <c r="AJ1403" i="9"/>
  <c r="AK1404" i="9"/>
  <c r="AK1405" i="9"/>
  <c r="AJ1410" i="9"/>
  <c r="AI1412" i="9"/>
  <c r="AK1419" i="9"/>
  <c r="AK1423" i="9"/>
  <c r="AJ1426" i="9"/>
  <c r="AK1434" i="9"/>
  <c r="AI1435" i="9"/>
  <c r="AK1445" i="9"/>
  <c r="AK1447" i="9"/>
  <c r="AI1447" i="9"/>
  <c r="AM1447" i="9" s="1"/>
  <c r="AK1448" i="9"/>
  <c r="AI1448" i="9"/>
  <c r="AM1448" i="9" s="1"/>
  <c r="AK1449" i="9"/>
  <c r="AJ1458" i="9"/>
  <c r="AJ1459" i="9"/>
  <c r="AK1460" i="9"/>
  <c r="AK1462" i="9"/>
  <c r="AK1463" i="9"/>
  <c r="AI1463" i="9"/>
  <c r="AM1463" i="9" s="1"/>
  <c r="AK1472" i="9"/>
  <c r="AI1473" i="9"/>
  <c r="AI1475" i="9"/>
  <c r="AJ1477" i="9"/>
  <c r="AJ1487" i="9"/>
  <c r="AI1491" i="9"/>
  <c r="AK1493" i="9"/>
  <c r="AI1494" i="9"/>
  <c r="AM1494" i="9" s="1"/>
  <c r="AJ1495" i="9"/>
  <c r="AI1499" i="9"/>
  <c r="AI1509" i="9"/>
  <c r="AJ1517" i="9"/>
  <c r="AK1518" i="9"/>
  <c r="AJ1523" i="9"/>
  <c r="AI1525" i="9"/>
  <c r="AJ1526" i="9"/>
  <c r="AI1533" i="9"/>
  <c r="AJ1534" i="9"/>
  <c r="AK1536" i="9"/>
  <c r="AJ1550" i="9"/>
  <c r="AI1561" i="9"/>
  <c r="AL1561" i="9"/>
  <c r="AJ1296" i="9"/>
  <c r="AK1299" i="9"/>
  <c r="AJ1306" i="9"/>
  <c r="AJ1308" i="9"/>
  <c r="AJ1318" i="9"/>
  <c r="AJ1322" i="9"/>
  <c r="AK1325" i="9"/>
  <c r="AI1325" i="9"/>
  <c r="AM1325" i="9" s="1"/>
  <c r="AJ1329" i="9"/>
  <c r="AK1335" i="9"/>
  <c r="AJ1337" i="9"/>
  <c r="AK1338" i="9"/>
  <c r="AK1347" i="9"/>
  <c r="AI1348" i="9"/>
  <c r="AI1349" i="9"/>
  <c r="AL1356" i="9"/>
  <c r="AK1359" i="9"/>
  <c r="AI1363" i="9"/>
  <c r="AK1365" i="9"/>
  <c r="AM1368" i="9"/>
  <c r="AI1374" i="9"/>
  <c r="AK1375" i="9"/>
  <c r="AI1376" i="9"/>
  <c r="AM1376" i="9" s="1"/>
  <c r="AK1380" i="9"/>
  <c r="AK1383" i="9"/>
  <c r="AI1387" i="9"/>
  <c r="AJ1389" i="9"/>
  <c r="AJ1400" i="9"/>
  <c r="AK1403" i="9"/>
  <c r="AI1408" i="9"/>
  <c r="AM1408" i="9" s="1"/>
  <c r="AK1418" i="9"/>
  <c r="AI1444" i="9"/>
  <c r="AJ1446" i="9"/>
  <c r="AL1451" i="9"/>
  <c r="AM1451" i="9" s="1"/>
  <c r="AI1459" i="9"/>
  <c r="AL1466" i="9"/>
  <c r="AM1466" i="9" s="1"/>
  <c r="AM1501" i="9"/>
  <c r="AI1514" i="9"/>
  <c r="AM1514" i="9" s="1"/>
  <c r="AL1538" i="9"/>
  <c r="AI1538" i="9"/>
  <c r="AM1538" i="9" s="1"/>
  <c r="AL1549" i="9"/>
  <c r="AI1549" i="9"/>
  <c r="AJ1548" i="9"/>
  <c r="AK1550" i="9"/>
  <c r="AK1554" i="9"/>
  <c r="AK1556" i="9"/>
  <c r="AJ1569" i="9"/>
  <c r="AJ1572" i="9"/>
  <c r="AK1577" i="9"/>
  <c r="AJ1578" i="9"/>
  <c r="AJ1581" i="9"/>
  <c r="AJ1583" i="9"/>
  <c r="AK1583" i="9"/>
  <c r="AJ1585" i="9"/>
  <c r="AK1586" i="9"/>
  <c r="AI1596" i="9"/>
  <c r="AK1597" i="9"/>
  <c r="AK1606" i="9"/>
  <c r="AJ1611" i="9"/>
  <c r="AK1616" i="9"/>
  <c r="AI1619" i="9"/>
  <c r="AK1620" i="9"/>
  <c r="AI1623" i="9"/>
  <c r="AK1624" i="9"/>
  <c r="AJ1628" i="9"/>
  <c r="AJ1632" i="9"/>
  <c r="AJ1635" i="9"/>
  <c r="AK1635" i="9"/>
  <c r="AI1636" i="9"/>
  <c r="AK1647" i="9"/>
  <c r="AI1649" i="9"/>
  <c r="AM1649" i="9" s="1"/>
  <c r="AJ1654" i="9"/>
  <c r="AI1658" i="9"/>
  <c r="AJ1658" i="9"/>
  <c r="AI1662" i="9"/>
  <c r="AJ1668" i="9"/>
  <c r="AK1671" i="9"/>
  <c r="AK1672" i="9"/>
  <c r="AI1673" i="9"/>
  <c r="AK1676" i="9"/>
  <c r="AJ1682" i="9"/>
  <c r="AK1684" i="9"/>
  <c r="AI1685" i="9"/>
  <c r="AK1694" i="9"/>
  <c r="AI1694" i="9"/>
  <c r="AM1694" i="9" s="1"/>
  <c r="AI1695" i="9"/>
  <c r="AM1695" i="9" s="1"/>
  <c r="AJ1698" i="9"/>
  <c r="AK1707" i="9"/>
  <c r="AI1711" i="9"/>
  <c r="AJ1711" i="9"/>
  <c r="AI1718" i="9"/>
  <c r="AM1718" i="9" s="1"/>
  <c r="AM1734" i="9"/>
  <c r="AI1748" i="9"/>
  <c r="AI1545" i="9"/>
  <c r="AJ1547" i="9"/>
  <c r="AI1550" i="9"/>
  <c r="AM1550" i="9" s="1"/>
  <c r="AK1553" i="9"/>
  <c r="AJ1555" i="9"/>
  <c r="AI1569" i="9"/>
  <c r="AM1569" i="9" s="1"/>
  <c r="AK1585" i="9"/>
  <c r="AI1585" i="9"/>
  <c r="AI1587" i="9"/>
  <c r="AI1589" i="9"/>
  <c r="AM1589" i="9" s="1"/>
  <c r="AK1592" i="9"/>
  <c r="AJ1593" i="9"/>
  <c r="AI1605" i="9"/>
  <c r="AK1608" i="9"/>
  <c r="AI1612" i="9"/>
  <c r="AI1613" i="9"/>
  <c r="AI1616" i="9"/>
  <c r="AM1616" i="9" s="1"/>
  <c r="AI1632" i="9"/>
  <c r="AM1632" i="9" s="1"/>
  <c r="AI1633" i="9"/>
  <c r="AM1633" i="9" s="1"/>
  <c r="AJ1634" i="9"/>
  <c r="AJ1645" i="9"/>
  <c r="AI1670" i="9"/>
  <c r="AM1670" i="9" s="1"/>
  <c r="AM1671" i="9"/>
  <c r="AI1682" i="9"/>
  <c r="AM1682" i="9" s="1"/>
  <c r="AI1683" i="9"/>
  <c r="AM1683" i="9" s="1"/>
  <c r="AK1685" i="9"/>
  <c r="AK1759" i="9"/>
  <c r="AM1766" i="9"/>
  <c r="AJ1779" i="9"/>
  <c r="AJ1781" i="9"/>
  <c r="AK1782" i="9"/>
  <c r="AJ1786" i="9"/>
  <c r="AJ1793" i="9"/>
  <c r="AK1794" i="9"/>
  <c r="AJ1800" i="9"/>
  <c r="AK1801" i="9"/>
  <c r="AJ1802" i="9"/>
  <c r="AK1803" i="9"/>
  <c r="AI1804" i="9"/>
  <c r="AK1806" i="9"/>
  <c r="AJ1808" i="9"/>
  <c r="AK1808" i="9"/>
  <c r="AK1811" i="9"/>
  <c r="AK1813" i="9"/>
  <c r="AI1813" i="9"/>
  <c r="AM1813" i="9" s="1"/>
  <c r="AJ1815" i="9"/>
  <c r="AJ1627" i="9"/>
  <c r="AK1653" i="9"/>
  <c r="AK1654" i="9"/>
  <c r="AI1655" i="9"/>
  <c r="AK1658" i="9"/>
  <c r="AI1659" i="9"/>
  <c r="AI1663" i="9"/>
  <c r="AK1664" i="9"/>
  <c r="AJ1672" i="9"/>
  <c r="AI1676" i="9"/>
  <c r="AI1678" i="9"/>
  <c r="AK1681" i="9"/>
  <c r="AJ1684" i="9"/>
  <c r="AK1687" i="9"/>
  <c r="AK1688" i="9"/>
  <c r="AJ1699" i="9"/>
  <c r="AJ1701" i="9"/>
  <c r="AJ1704" i="9"/>
  <c r="AK1704" i="9"/>
  <c r="AI1705" i="9"/>
  <c r="AM1705" i="9" s="1"/>
  <c r="AK1708" i="9"/>
  <c r="AI1709" i="9"/>
  <c r="AK1711" i="9"/>
  <c r="AK1719" i="9"/>
  <c r="AI1724" i="9"/>
  <c r="AI1725" i="9"/>
  <c r="AI1741" i="9"/>
  <c r="AI1750" i="9"/>
  <c r="AI1757" i="9"/>
  <c r="AI1759" i="9"/>
  <c r="AM1759" i="9" s="1"/>
  <c r="AJ1760" i="9"/>
  <c r="AK1761" i="9"/>
  <c r="AK1772" i="9"/>
  <c r="AK1774" i="9"/>
  <c r="AI1786" i="9"/>
  <c r="AM1786" i="9" s="1"/>
  <c r="AL1793" i="9"/>
  <c r="AM1794" i="9"/>
  <c r="AL1805" i="9"/>
  <c r="AM1805" i="9" s="1"/>
  <c r="AJ1807" i="9"/>
  <c r="AJ1810" i="9"/>
  <c r="AJ1812" i="9"/>
  <c r="AK1547" i="9"/>
  <c r="AI1548" i="9"/>
  <c r="AI1553" i="9"/>
  <c r="AM1553" i="9" s="1"/>
  <c r="AK1555" i="9"/>
  <c r="AI1556" i="9"/>
  <c r="AK1558" i="9"/>
  <c r="AK1559" i="9"/>
  <c r="AK1562" i="9"/>
  <c r="AJ1570" i="9"/>
  <c r="AI1572" i="9"/>
  <c r="AK1573" i="9"/>
  <c r="AM1573" i="9"/>
  <c r="AK1574" i="9"/>
  <c r="AK1575" i="9"/>
  <c r="AK1580" i="9"/>
  <c r="AK1584" i="9"/>
  <c r="AK1593" i="9"/>
  <c r="AM1605" i="9"/>
  <c r="AK1609" i="9"/>
  <c r="AK1612" i="9"/>
  <c r="AJ1616" i="9"/>
  <c r="AM1648" i="9"/>
  <c r="AM1701" i="9"/>
  <c r="AK1724" i="9"/>
  <c r="AK1740" i="9"/>
  <c r="AI1758" i="9"/>
  <c r="AM1758" i="9" s="1"/>
  <c r="AK1764" i="9"/>
  <c r="AK1767" i="9"/>
  <c r="AI1778" i="9"/>
  <c r="AK1783" i="9"/>
  <c r="AJ1785" i="9"/>
  <c r="AK1785" i="9"/>
  <c r="AK1788" i="9"/>
  <c r="AK1802" i="9"/>
  <c r="AL1804" i="9"/>
  <c r="AK2" i="9"/>
  <c r="AK3" i="9"/>
  <c r="AI3" i="9"/>
  <c r="AL6" i="9"/>
  <c r="AM6" i="9" s="1"/>
  <c r="AI13" i="9"/>
  <c r="AJ17" i="9"/>
  <c r="AK18" i="9"/>
  <c r="AK19" i="9"/>
  <c r="AI19" i="9"/>
  <c r="AL22" i="9"/>
  <c r="AM22" i="9" s="1"/>
  <c r="AI29" i="9"/>
  <c r="AJ33" i="9"/>
  <c r="AK34" i="9"/>
  <c r="AI35" i="9"/>
  <c r="AL38" i="9"/>
  <c r="AM38" i="9" s="1"/>
  <c r="AI45" i="9"/>
  <c r="AJ46" i="9"/>
  <c r="AJ49" i="9"/>
  <c r="AK50" i="9"/>
  <c r="AI51" i="9"/>
  <c r="AL54" i="9"/>
  <c r="AM54" i="9" s="1"/>
  <c r="AI61" i="9"/>
  <c r="AJ62" i="9"/>
  <c r="AK67" i="9"/>
  <c r="AI67" i="9"/>
  <c r="AL70" i="9"/>
  <c r="AM70" i="9" s="1"/>
  <c r="AI77" i="9"/>
  <c r="AJ78" i="9"/>
  <c r="AJ81" i="9"/>
  <c r="AK82" i="9"/>
  <c r="AK83" i="9"/>
  <c r="AI83" i="9"/>
  <c r="AL86" i="9"/>
  <c r="AM86" i="9" s="1"/>
  <c r="AI93" i="9"/>
  <c r="AJ97" i="9"/>
  <c r="AK98" i="9"/>
  <c r="AK99" i="9"/>
  <c r="AI99" i="9"/>
  <c r="AL102" i="9"/>
  <c r="AM102" i="9" s="1"/>
  <c r="AI109" i="9"/>
  <c r="AJ110" i="9"/>
  <c r="AJ113" i="9"/>
  <c r="AK114" i="9"/>
  <c r="AI115" i="9"/>
  <c r="AL118" i="9"/>
  <c r="AM118" i="9" s="1"/>
  <c r="AI125" i="9"/>
  <c r="AJ126" i="9"/>
  <c r="AJ129" i="9"/>
  <c r="AK130" i="9"/>
  <c r="AK131" i="9"/>
  <c r="AI131" i="9"/>
  <c r="AL134" i="9"/>
  <c r="AM134" i="9" s="1"/>
  <c r="AI141" i="9"/>
  <c r="AJ142" i="9"/>
  <c r="AJ145" i="9"/>
  <c r="AK146" i="9"/>
  <c r="AK147" i="9"/>
  <c r="AI147" i="9"/>
  <c r="AL150" i="9"/>
  <c r="AM150" i="9" s="1"/>
  <c r="AI157" i="9"/>
  <c r="AJ161" i="9"/>
  <c r="AK162" i="9"/>
  <c r="AI163" i="9"/>
  <c r="AL166" i="9"/>
  <c r="AM166" i="9" s="1"/>
  <c r="AI173" i="9"/>
  <c r="AJ177" i="9"/>
  <c r="AK178" i="9"/>
  <c r="AK179" i="9"/>
  <c r="AI179" i="9"/>
  <c r="AL182" i="9"/>
  <c r="AM182" i="9" s="1"/>
  <c r="AI189" i="9"/>
  <c r="AJ190" i="9"/>
  <c r="AK194" i="9"/>
  <c r="AI195" i="9"/>
  <c r="AL198" i="9"/>
  <c r="AM198" i="9" s="1"/>
  <c r="AI205" i="9"/>
  <c r="AJ206" i="9"/>
  <c r="AJ209" i="9"/>
  <c r="AK211" i="9"/>
  <c r="AI211" i="9"/>
  <c r="AL214" i="9"/>
  <c r="AM214" i="9" s="1"/>
  <c r="AI221" i="9"/>
  <c r="AK226" i="9"/>
  <c r="AK227" i="9"/>
  <c r="AI227" i="9"/>
  <c r="AL230" i="9"/>
  <c r="AM230" i="9" s="1"/>
  <c r="AI237" i="9"/>
  <c r="AJ238" i="9"/>
  <c r="AJ241" i="9"/>
  <c r="AI243" i="9"/>
  <c r="AL246" i="9"/>
  <c r="AM246" i="9" s="1"/>
  <c r="AI253" i="9"/>
  <c r="AJ257" i="9"/>
  <c r="AK258" i="9"/>
  <c r="AK259" i="9"/>
  <c r="AI259" i="9"/>
  <c r="AL262" i="9"/>
  <c r="AM262" i="9" s="1"/>
  <c r="AI269" i="9"/>
  <c r="AJ273" i="9"/>
  <c r="AK274" i="9"/>
  <c r="AI275" i="9"/>
  <c r="AK277" i="9"/>
  <c r="AJ286" i="9"/>
  <c r="AJ288" i="9"/>
  <c r="AK288" i="9"/>
  <c r="AK305" i="9"/>
  <c r="AI310" i="9"/>
  <c r="AM310" i="9" s="1"/>
  <c r="AL314" i="9"/>
  <c r="AI314" i="9"/>
  <c r="AM349" i="9"/>
  <c r="AL357" i="9"/>
  <c r="AM357" i="9" s="1"/>
  <c r="AI357" i="9"/>
  <c r="AM533" i="9"/>
  <c r="AM576" i="9"/>
  <c r="AM581" i="9"/>
  <c r="AL294" i="9"/>
  <c r="AM294" i="9" s="1"/>
  <c r="AM309" i="9"/>
  <c r="AL333" i="9"/>
  <c r="AI333" i="9"/>
  <c r="AI336" i="9"/>
  <c r="AL336" i="9"/>
  <c r="AL338" i="9"/>
  <c r="AI338" i="9"/>
  <c r="AL341" i="9"/>
  <c r="AM341" i="9" s="1"/>
  <c r="AI341" i="9"/>
  <c r="AI344" i="9"/>
  <c r="AL344" i="9"/>
  <c r="AL369" i="9"/>
  <c r="AI369" i="9"/>
  <c r="AM549" i="9"/>
  <c r="AI5" i="9"/>
  <c r="AK11" i="9"/>
  <c r="AI21" i="9"/>
  <c r="AJ22" i="9"/>
  <c r="AJ25" i="9"/>
  <c r="AK26" i="9"/>
  <c r="AK27" i="9"/>
  <c r="AI37" i="9"/>
  <c r="AJ38" i="9"/>
  <c r="AJ41" i="9"/>
  <c r="AK42" i="9"/>
  <c r="AK43" i="9"/>
  <c r="AI53" i="9"/>
  <c r="AJ54" i="9"/>
  <c r="AK58" i="9"/>
  <c r="AK59" i="9"/>
  <c r="AI69" i="9"/>
  <c r="AJ70" i="9"/>
  <c r="AK75" i="9"/>
  <c r="AI85" i="9"/>
  <c r="AJ86" i="9"/>
  <c r="AK90" i="9"/>
  <c r="AK91" i="9"/>
  <c r="AI101" i="9"/>
  <c r="AJ102" i="9"/>
  <c r="AJ105" i="9"/>
  <c r="AI117" i="9"/>
  <c r="AJ118" i="9"/>
  <c r="AJ121" i="9"/>
  <c r="AK123" i="9"/>
  <c r="AI133" i="9"/>
  <c r="AJ137" i="9"/>
  <c r="AK138" i="9"/>
  <c r="AK139" i="9"/>
  <c r="AI149" i="9"/>
  <c r="AJ153" i="9"/>
  <c r="AK155" i="9"/>
  <c r="AI165" i="9"/>
  <c r="AJ166" i="9"/>
  <c r="AJ169" i="9"/>
  <c r="AK170" i="9"/>
  <c r="AK171" i="9"/>
  <c r="AI181" i="9"/>
  <c r="AJ182" i="9"/>
  <c r="AJ185" i="9"/>
  <c r="AK187" i="9"/>
  <c r="AI197" i="9"/>
  <c r="AJ201" i="9"/>
  <c r="AK202" i="9"/>
  <c r="AI213" i="9"/>
  <c r="AJ214" i="9"/>
  <c r="AI229" i="9"/>
  <c r="AK234" i="9"/>
  <c r="AI245" i="9"/>
  <c r="AJ246" i="9"/>
  <c r="AJ249" i="9"/>
  <c r="AK250" i="9"/>
  <c r="AK251" i="9"/>
  <c r="AI261" i="9"/>
  <c r="AJ262" i="9"/>
  <c r="AJ265" i="9"/>
  <c r="AK267" i="9"/>
  <c r="AI277" i="9"/>
  <c r="AK278" i="9"/>
  <c r="AM278" i="9"/>
  <c r="AJ281" i="9"/>
  <c r="AK283" i="9"/>
  <c r="AJ284" i="9"/>
  <c r="AM286" i="9"/>
  <c r="AJ292" i="9"/>
  <c r="AJ297" i="9"/>
  <c r="AJ300" i="9"/>
  <c r="AK301" i="9"/>
  <c r="AM302" i="9"/>
  <c r="AI308" i="9"/>
  <c r="AI312" i="9"/>
  <c r="AK318" i="9"/>
  <c r="AL322" i="9"/>
  <c r="AI322" i="9"/>
  <c r="AK326" i="9"/>
  <c r="AI356" i="9"/>
  <c r="AL356" i="9"/>
  <c r="AL358" i="9"/>
  <c r="AI358" i="9"/>
  <c r="AJ2" i="9"/>
  <c r="AJ5" i="9"/>
  <c r="AK7" i="9"/>
  <c r="AI7" i="9"/>
  <c r="AI17" i="9"/>
  <c r="AJ18" i="9"/>
  <c r="AJ21" i="9"/>
  <c r="AK22" i="9"/>
  <c r="AK23" i="9"/>
  <c r="AI23" i="9"/>
  <c r="AI33" i="9"/>
  <c r="AJ34" i="9"/>
  <c r="AK38" i="9"/>
  <c r="AK39" i="9"/>
  <c r="AI39" i="9"/>
  <c r="AI49" i="9"/>
  <c r="AJ50" i="9"/>
  <c r="AJ53" i="9"/>
  <c r="AK54" i="9"/>
  <c r="AI55" i="9"/>
  <c r="AI65" i="9"/>
  <c r="AJ69" i="9"/>
  <c r="AK70" i="9"/>
  <c r="AI71" i="9"/>
  <c r="AI81" i="9"/>
  <c r="AJ82" i="9"/>
  <c r="AJ85" i="9"/>
  <c r="AK86" i="9"/>
  <c r="AK87" i="9"/>
  <c r="AI87" i="9"/>
  <c r="AI97" i="9"/>
  <c r="AJ98" i="9"/>
  <c r="AK102" i="9"/>
  <c r="AK103" i="9"/>
  <c r="AI103" i="9"/>
  <c r="AI113" i="9"/>
  <c r="AJ114" i="9"/>
  <c r="AJ117" i="9"/>
  <c r="AK118" i="9"/>
  <c r="AK119" i="9"/>
  <c r="AI119" i="9"/>
  <c r="AI129" i="9"/>
  <c r="AJ130" i="9"/>
  <c r="AJ133" i="9"/>
  <c r="AK135" i="9"/>
  <c r="AI135" i="9"/>
  <c r="AI145" i="9"/>
  <c r="AJ146" i="9"/>
  <c r="AJ149" i="9"/>
  <c r="AK151" i="9"/>
  <c r="AI151" i="9"/>
  <c r="AI161" i="9"/>
  <c r="AJ162" i="9"/>
  <c r="AJ165" i="9"/>
  <c r="AK166" i="9"/>
  <c r="AK167" i="9"/>
  <c r="AI167" i="9"/>
  <c r="AI177" i="9"/>
  <c r="AJ178" i="9"/>
  <c r="AK182" i="9"/>
  <c r="AI183" i="9"/>
  <c r="AI193" i="9"/>
  <c r="AJ194" i="9"/>
  <c r="AJ197" i="9"/>
  <c r="AI199" i="9"/>
  <c r="AI209" i="9"/>
  <c r="AJ213" i="9"/>
  <c r="AK214" i="9"/>
  <c r="AI215" i="9"/>
  <c r="AI225" i="9"/>
  <c r="AJ226" i="9"/>
  <c r="AJ229" i="9"/>
  <c r="AI231" i="9"/>
  <c r="AI241" i="9"/>
  <c r="AK246" i="9"/>
  <c r="AI247" i="9"/>
  <c r="AI257" i="9"/>
  <c r="AJ258" i="9"/>
  <c r="AJ261" i="9"/>
  <c r="AK262" i="9"/>
  <c r="AK263" i="9"/>
  <c r="AI263" i="9"/>
  <c r="AI273" i="9"/>
  <c r="AJ274" i="9"/>
  <c r="AK281" i="9"/>
  <c r="AI281" i="9"/>
  <c r="AM281" i="9" s="1"/>
  <c r="AI288" i="9"/>
  <c r="AI293" i="9"/>
  <c r="AK297" i="9"/>
  <c r="AI297" i="9"/>
  <c r="AM297" i="9" s="1"/>
  <c r="AL313" i="9"/>
  <c r="AM313" i="9" s="1"/>
  <c r="AL316" i="9"/>
  <c r="AM317" i="9"/>
  <c r="AI321" i="9"/>
  <c r="AM321" i="9" s="1"/>
  <c r="AI324" i="9"/>
  <c r="AL324" i="9"/>
  <c r="AM329" i="9"/>
  <c r="AL334" i="9"/>
  <c r="AI334" i="9"/>
  <c r="AM334" i="9" s="1"/>
  <c r="AL337" i="9"/>
  <c r="AI337" i="9"/>
  <c r="AI340" i="9"/>
  <c r="AL340" i="9"/>
  <c r="AL342" i="9"/>
  <c r="AI342" i="9"/>
  <c r="AM342" i="9" s="1"/>
  <c r="AL345" i="9"/>
  <c r="AI345" i="9"/>
  <c r="AM345" i="9" s="1"/>
  <c r="AM353" i="9"/>
  <c r="AK371" i="9"/>
  <c r="AM694" i="9"/>
  <c r="AI305" i="9"/>
  <c r="AJ306" i="9"/>
  <c r="AJ312" i="9"/>
  <c r="AK312" i="9"/>
  <c r="AI320" i="9"/>
  <c r="AL328" i="9"/>
  <c r="AI332" i="9"/>
  <c r="AJ333" i="9"/>
  <c r="AJ337" i="9"/>
  <c r="AJ341" i="9"/>
  <c r="AJ345" i="9"/>
  <c r="AL348" i="9"/>
  <c r="AJ357" i="9"/>
  <c r="AI361" i="9"/>
  <c r="AM361" i="9" s="1"/>
  <c r="AK362" i="9"/>
  <c r="AI364" i="9"/>
  <c r="AI368" i="9"/>
  <c r="AJ369" i="9"/>
  <c r="AL372" i="9"/>
  <c r="AI379" i="9"/>
  <c r="AJ381" i="9"/>
  <c r="AJ384" i="9"/>
  <c r="AK385" i="9"/>
  <c r="AI385" i="9"/>
  <c r="AM385" i="9" s="1"/>
  <c r="AK386" i="9"/>
  <c r="AI386" i="9"/>
  <c r="AM386" i="9" s="1"/>
  <c r="AJ399" i="9"/>
  <c r="AI400" i="9"/>
  <c r="AM400" i="9" s="1"/>
  <c r="AI401" i="9"/>
  <c r="AM401" i="9" s="1"/>
  <c r="AI410" i="9"/>
  <c r="AJ412" i="9"/>
  <c r="AK416" i="9"/>
  <c r="AI416" i="9"/>
  <c r="AM416" i="9" s="1"/>
  <c r="AK417" i="9"/>
  <c r="AI417" i="9"/>
  <c r="AM417" i="9" s="1"/>
  <c r="AI426" i="9"/>
  <c r="AJ431" i="9"/>
  <c r="AK432" i="9"/>
  <c r="AI432" i="9"/>
  <c r="AM432" i="9" s="1"/>
  <c r="AK433" i="9"/>
  <c r="AI433" i="9"/>
  <c r="AM433" i="9" s="1"/>
  <c r="AI442" i="9"/>
  <c r="AJ444" i="9"/>
  <c r="AJ447" i="9"/>
  <c r="AK448" i="9"/>
  <c r="AI448" i="9"/>
  <c r="AM448" i="9" s="1"/>
  <c r="AK449" i="9"/>
  <c r="AI449" i="9"/>
  <c r="AM449" i="9" s="1"/>
  <c r="AI458" i="9"/>
  <c r="AJ460" i="9"/>
  <c r="AJ463" i="9"/>
  <c r="AK463" i="9"/>
  <c r="AJ477" i="9"/>
  <c r="AJ479" i="9"/>
  <c r="AK479" i="9"/>
  <c r="AK485" i="9"/>
  <c r="AI485" i="9"/>
  <c r="AM485" i="9" s="1"/>
  <c r="AJ488" i="9"/>
  <c r="AK490" i="9"/>
  <c r="AI490" i="9"/>
  <c r="AM490" i="9" s="1"/>
  <c r="AK492" i="9"/>
  <c r="AI492" i="9"/>
  <c r="AM492" i="9" s="1"/>
  <c r="AI497" i="9"/>
  <c r="AM497" i="9" s="1"/>
  <c r="AJ499" i="9"/>
  <c r="AK499" i="9"/>
  <c r="AJ502" i="9"/>
  <c r="AJ504" i="9"/>
  <c r="AK506" i="9"/>
  <c r="AI506" i="9"/>
  <c r="AM506" i="9" s="1"/>
  <c r="AJ507" i="9"/>
  <c r="AI508" i="9"/>
  <c r="AM508" i="9" s="1"/>
  <c r="AI513" i="9"/>
  <c r="AM513" i="9" s="1"/>
  <c r="AJ515" i="9"/>
  <c r="AK515" i="9"/>
  <c r="AM520" i="9"/>
  <c r="AI525" i="9"/>
  <c r="AM525" i="9" s="1"/>
  <c r="AK526" i="9"/>
  <c r="AI526" i="9"/>
  <c r="AM526" i="9" s="1"/>
  <c r="AM536" i="9"/>
  <c r="AI543" i="9"/>
  <c r="AJ544" i="9"/>
  <c r="AI547" i="9"/>
  <c r="AK552" i="9"/>
  <c r="AI552" i="9"/>
  <c r="AM552" i="9" s="1"/>
  <c r="AK553" i="9"/>
  <c r="AI553" i="9"/>
  <c r="AM553" i="9" s="1"/>
  <c r="AJ554" i="9"/>
  <c r="AK555" i="9"/>
  <c r="AI556" i="9"/>
  <c r="AM556" i="9" s="1"/>
  <c r="AK557" i="9"/>
  <c r="AI557" i="9"/>
  <c r="AM557" i="9" s="1"/>
  <c r="AI561" i="9"/>
  <c r="AM561" i="9" s="1"/>
  <c r="AK568" i="9"/>
  <c r="AI568" i="9"/>
  <c r="AM568" i="9" s="1"/>
  <c r="AK569" i="9"/>
  <c r="AI569" i="9"/>
  <c r="AM569" i="9" s="1"/>
  <c r="AI571" i="9"/>
  <c r="AJ574" i="9"/>
  <c r="AK575" i="9"/>
  <c r="AK577" i="9"/>
  <c r="AL579" i="9"/>
  <c r="AI586" i="9"/>
  <c r="AJ587" i="9"/>
  <c r="AJ639" i="9"/>
  <c r="AI641" i="9"/>
  <c r="AM646" i="9"/>
  <c r="AJ650" i="9"/>
  <c r="AI655" i="9"/>
  <c r="AM655" i="9" s="1"/>
  <c r="AJ657" i="9"/>
  <c r="AK657" i="9"/>
  <c r="AJ660" i="9"/>
  <c r="AJ665" i="9"/>
  <c r="AK666" i="9"/>
  <c r="AI666" i="9"/>
  <c r="AM667" i="9"/>
  <c r="AI669" i="9"/>
  <c r="AI673" i="9"/>
  <c r="AJ680" i="9"/>
  <c r="AK690" i="9"/>
  <c r="AI690" i="9"/>
  <c r="AK693" i="9"/>
  <c r="AK695" i="9"/>
  <c r="AI698" i="9"/>
  <c r="AM698" i="9" s="1"/>
  <c r="AJ699" i="9"/>
  <c r="AI702" i="9"/>
  <c r="AM702" i="9" s="1"/>
  <c r="AI711" i="9"/>
  <c r="AM711" i="9" s="1"/>
  <c r="AM714" i="9"/>
  <c r="AM718" i="9"/>
  <c r="AM722" i="9"/>
  <c r="AM763" i="9"/>
  <c r="AM767" i="9"/>
  <c r="AK320" i="9"/>
  <c r="AM330" i="9"/>
  <c r="AJ331" i="9"/>
  <c r="AK332" i="9"/>
  <c r="AI362" i="9"/>
  <c r="AM362" i="9" s="1"/>
  <c r="AJ363" i="9"/>
  <c r="AI381" i="9"/>
  <c r="AM381" i="9" s="1"/>
  <c r="AI382" i="9"/>
  <c r="AM382" i="9" s="1"/>
  <c r="AI397" i="9"/>
  <c r="AM397" i="9" s="1"/>
  <c r="AI412" i="9"/>
  <c r="AM412" i="9" s="1"/>
  <c r="AI413" i="9"/>
  <c r="AM413" i="9" s="1"/>
  <c r="AI428" i="9"/>
  <c r="AM428" i="9" s="1"/>
  <c r="AI429" i="9"/>
  <c r="AM429" i="9" s="1"/>
  <c r="AI444" i="9"/>
  <c r="AM444" i="9" s="1"/>
  <c r="AI445" i="9"/>
  <c r="AM445" i="9" s="1"/>
  <c r="AI460" i="9"/>
  <c r="AM460" i="9" s="1"/>
  <c r="AI461" i="9"/>
  <c r="AM461" i="9" s="1"/>
  <c r="AM472" i="9"/>
  <c r="AI477" i="9"/>
  <c r="AM477" i="9" s="1"/>
  <c r="AI478" i="9"/>
  <c r="AM478" i="9" s="1"/>
  <c r="AI488" i="9"/>
  <c r="AI489" i="9"/>
  <c r="AM489" i="9" s="1"/>
  <c r="AI501" i="9"/>
  <c r="AM501" i="9" s="1"/>
  <c r="AI504" i="9"/>
  <c r="AI505" i="9"/>
  <c r="AM505" i="9" s="1"/>
  <c r="AI517" i="9"/>
  <c r="AM517" i="9" s="1"/>
  <c r="AI522" i="9"/>
  <c r="AM522" i="9" s="1"/>
  <c r="AI524" i="9"/>
  <c r="AM524" i="9" s="1"/>
  <c r="AI529" i="9"/>
  <c r="AM529" i="9" s="1"/>
  <c r="AK531" i="9"/>
  <c r="AJ534" i="9"/>
  <c r="AI538" i="9"/>
  <c r="AM538" i="9" s="1"/>
  <c r="AJ542" i="9"/>
  <c r="AI544" i="9"/>
  <c r="AM544" i="9" s="1"/>
  <c r="AL551" i="9"/>
  <c r="AL555" i="9"/>
  <c r="AL567" i="9"/>
  <c r="AK571" i="9"/>
  <c r="AI572" i="9"/>
  <c r="AM572" i="9" s="1"/>
  <c r="AI573" i="9"/>
  <c r="AM573" i="9" s="1"/>
  <c r="AI577" i="9"/>
  <c r="AM577" i="9" s="1"/>
  <c r="AI584" i="9"/>
  <c r="AM584" i="9" s="1"/>
  <c r="AJ585" i="9"/>
  <c r="AK586" i="9"/>
  <c r="AI587" i="9"/>
  <c r="AI588" i="9"/>
  <c r="AM588" i="9" s="1"/>
  <c r="AI639" i="9"/>
  <c r="AM639" i="9" s="1"/>
  <c r="AI648" i="9"/>
  <c r="AM648" i="9" s="1"/>
  <c r="AI650" i="9"/>
  <c r="AM650" i="9" s="1"/>
  <c r="AM651" i="9"/>
  <c r="AI659" i="9"/>
  <c r="AM659" i="9" s="1"/>
  <c r="AI662" i="9"/>
  <c r="AI663" i="9"/>
  <c r="AM663" i="9" s="1"/>
  <c r="AL664" i="9"/>
  <c r="AI664" i="9"/>
  <c r="AM664" i="9" s="1"/>
  <c r="AJ664" i="9"/>
  <c r="AM678" i="9"/>
  <c r="AJ688" i="9"/>
  <c r="AJ692" i="9"/>
  <c r="AI706" i="9"/>
  <c r="AM706" i="9" s="1"/>
  <c r="AI707" i="9"/>
  <c r="AM707" i="9" s="1"/>
  <c r="AM735" i="9"/>
  <c r="AM771" i="9"/>
  <c r="AI346" i="9"/>
  <c r="AM346" i="9" s="1"/>
  <c r="AJ347" i="9"/>
  <c r="AI370" i="9"/>
  <c r="AM370" i="9" s="1"/>
  <c r="AJ371" i="9"/>
  <c r="AK467" i="9"/>
  <c r="AJ470" i="9"/>
  <c r="AK495" i="9"/>
  <c r="AK511" i="9"/>
  <c r="AI521" i="9"/>
  <c r="AM521" i="9" s="1"/>
  <c r="AI537" i="9"/>
  <c r="AM537" i="9" s="1"/>
  <c r="AK563" i="9"/>
  <c r="AL583" i="9"/>
  <c r="AI629" i="9"/>
  <c r="AI633" i="9"/>
  <c r="AK643" i="9"/>
  <c r="AK646" i="9"/>
  <c r="AI647" i="9"/>
  <c r="AM647" i="9" s="1"/>
  <c r="AK653" i="9"/>
  <c r="AK658" i="9"/>
  <c r="AJ671" i="9"/>
  <c r="AJ672" i="9"/>
  <c r="AM690" i="9"/>
  <c r="AI699" i="9"/>
  <c r="AM699" i="9" s="1"/>
  <c r="AL703" i="9"/>
  <c r="AM703" i="9" s="1"/>
  <c r="AM389" i="9"/>
  <c r="AM404" i="9"/>
  <c r="AM420" i="9"/>
  <c r="AM436" i="9"/>
  <c r="AM452" i="9"/>
  <c r="AM469" i="9"/>
  <c r="AM488" i="9"/>
  <c r="AM504" i="9"/>
  <c r="AM540" i="9"/>
  <c r="AM580" i="9"/>
  <c r="AM599" i="9"/>
  <c r="AM600" i="9"/>
  <c r="AM603" i="9"/>
  <c r="AM604" i="9"/>
  <c r="AM607" i="9"/>
  <c r="AM608" i="9"/>
  <c r="AM611" i="9"/>
  <c r="AM612" i="9"/>
  <c r="AM615" i="9"/>
  <c r="AM616" i="9"/>
  <c r="AM619" i="9"/>
  <c r="AM620" i="9"/>
  <c r="AM623" i="9"/>
  <c r="AM624" i="9"/>
  <c r="AM627" i="9"/>
  <c r="AM628" i="9"/>
  <c r="AM631" i="9"/>
  <c r="AM632" i="9"/>
  <c r="AM635" i="9"/>
  <c r="AM662" i="9"/>
  <c r="AM675" i="9"/>
  <c r="AI689" i="9"/>
  <c r="AL689" i="9"/>
  <c r="AM691" i="9"/>
  <c r="AI705" i="9"/>
  <c r="AI709" i="9"/>
  <c r="AK663" i="9"/>
  <c r="AK664" i="9"/>
  <c r="AJ676" i="9"/>
  <c r="AJ678" i="9"/>
  <c r="AK679" i="9"/>
  <c r="AK680" i="9"/>
  <c r="AI685" i="9"/>
  <c r="AJ694" i="9"/>
  <c r="AI697" i="9"/>
  <c r="AK699" i="9"/>
  <c r="AK702" i="9"/>
  <c r="AK703" i="9"/>
  <c r="AJ704" i="9"/>
  <c r="AJ706" i="9"/>
  <c r="AJ708" i="9"/>
  <c r="AK709" i="9"/>
  <c r="AK711" i="9"/>
  <c r="AI717" i="9"/>
  <c r="AK722" i="9"/>
  <c r="AK723" i="9"/>
  <c r="AI723" i="9"/>
  <c r="AM723" i="9" s="1"/>
  <c r="AI727" i="9"/>
  <c r="AM727" i="9" s="1"/>
  <c r="AI733" i="9"/>
  <c r="AL737" i="9"/>
  <c r="AL738" i="9"/>
  <c r="AM738" i="9" s="1"/>
  <c r="AI743" i="9"/>
  <c r="AM743" i="9" s="1"/>
  <c r="AI749" i="9"/>
  <c r="AL753" i="9"/>
  <c r="AL754" i="9"/>
  <c r="AM754" i="9" s="1"/>
  <c r="AI755" i="9"/>
  <c r="AM755" i="9" s="1"/>
  <c r="AJ758" i="9"/>
  <c r="AJ762" i="9"/>
  <c r="AL778" i="9"/>
  <c r="AJ781" i="9"/>
  <c r="AK782" i="9"/>
  <c r="AK783" i="9"/>
  <c r="AI783" i="9"/>
  <c r="AM783" i="9" s="1"/>
  <c r="AJ785" i="9"/>
  <c r="AK787" i="9"/>
  <c r="AI791" i="9"/>
  <c r="AM791" i="9" s="1"/>
  <c r="AJ864" i="9"/>
  <c r="AK868" i="9"/>
  <c r="AK870" i="9"/>
  <c r="AK871" i="9"/>
  <c r="AM871" i="9"/>
  <c r="AJ873" i="9"/>
  <c r="AK877" i="9"/>
  <c r="AM887" i="9"/>
  <c r="AK893" i="9"/>
  <c r="AK900" i="9"/>
  <c r="AM903" i="9"/>
  <c r="AK916" i="9"/>
  <c r="AM919" i="9"/>
  <c r="AL739" i="9"/>
  <c r="AM739" i="9" s="1"/>
  <c r="AM758" i="9"/>
  <c r="AM759" i="9"/>
  <c r="AL779" i="9"/>
  <c r="AM779" i="9" s="1"/>
  <c r="AI713" i="9"/>
  <c r="AK715" i="9"/>
  <c r="AK718" i="9"/>
  <c r="AK719" i="9"/>
  <c r="AI721" i="9"/>
  <c r="AI725" i="9"/>
  <c r="AK731" i="9"/>
  <c r="AK734" i="9"/>
  <c r="AK735" i="9"/>
  <c r="AJ736" i="9"/>
  <c r="AJ738" i="9"/>
  <c r="AJ740" i="9"/>
  <c r="AK746" i="9"/>
  <c r="AK747" i="9"/>
  <c r="AK750" i="9"/>
  <c r="AJ752" i="9"/>
  <c r="AJ754" i="9"/>
  <c r="AK766" i="9"/>
  <c r="AK767" i="9"/>
  <c r="AJ769" i="9"/>
  <c r="AK770" i="9"/>
  <c r="AK771" i="9"/>
  <c r="AJ773" i="9"/>
  <c r="AK774" i="9"/>
  <c r="AK775" i="9"/>
  <c r="AI787" i="9"/>
  <c r="AM787" i="9" s="1"/>
  <c r="AJ865" i="9"/>
  <c r="AJ872" i="9"/>
  <c r="AK876" i="9"/>
  <c r="AK879" i="9"/>
  <c r="AK892" i="9"/>
  <c r="AK917" i="9"/>
  <c r="AL790" i="9"/>
  <c r="AM790" i="9" s="1"/>
  <c r="AM803" i="9"/>
  <c r="AM811" i="9"/>
  <c r="AM819" i="9"/>
  <c r="AM827" i="9"/>
  <c r="AM835" i="9"/>
  <c r="AM843" i="9"/>
  <c r="AK844" i="9"/>
  <c r="AJ849" i="9"/>
  <c r="AK850" i="9"/>
  <c r="AK851" i="9"/>
  <c r="AM851" i="9"/>
  <c r="AK852" i="9"/>
  <c r="AJ857" i="9"/>
  <c r="AK858" i="9"/>
  <c r="AK859" i="9"/>
  <c r="AM859" i="9"/>
  <c r="AK860" i="9"/>
  <c r="AK865" i="9"/>
  <c r="AJ868" i="9"/>
  <c r="AK872" i="9"/>
  <c r="AK874" i="9"/>
  <c r="AK875" i="9"/>
  <c r="AM875" i="9"/>
  <c r="AJ877" i="9"/>
  <c r="AK888" i="9"/>
  <c r="AM891" i="9"/>
  <c r="AK897" i="9"/>
  <c r="AK904" i="9"/>
  <c r="AM907" i="9"/>
  <c r="AK920" i="9"/>
  <c r="AK791" i="9"/>
  <c r="AJ794" i="9"/>
  <c r="AJ937" i="9"/>
  <c r="AJ940" i="9"/>
  <c r="AK941" i="9"/>
  <c r="AI941" i="9"/>
  <c r="AM941" i="9" s="1"/>
  <c r="AJ944" i="9"/>
  <c r="AI946" i="9"/>
  <c r="AM951" i="9"/>
  <c r="AK955" i="9"/>
  <c r="AI955" i="9"/>
  <c r="AM955" i="9" s="1"/>
  <c r="AI956" i="9"/>
  <c r="AM956" i="9" s="1"/>
  <c r="AI958" i="9"/>
  <c r="AJ965" i="9"/>
  <c r="AJ967" i="9"/>
  <c r="AK969" i="9"/>
  <c r="AI969" i="9"/>
  <c r="AM969" i="9" s="1"/>
  <c r="AJ974" i="9"/>
  <c r="AK974" i="9"/>
  <c r="AI979" i="9"/>
  <c r="AL983" i="9"/>
  <c r="AJ988" i="9"/>
  <c r="AK992" i="9"/>
  <c r="AI992" i="9"/>
  <c r="AM992" i="9" s="1"/>
  <c r="AK993" i="9"/>
  <c r="AI993" i="9"/>
  <c r="AM993" i="9" s="1"/>
  <c r="AI997" i="9"/>
  <c r="AM997" i="9" s="1"/>
  <c r="AJ998" i="9"/>
  <c r="AJ1000" i="9"/>
  <c r="AI1004" i="9"/>
  <c r="AM1004" i="9" s="1"/>
  <c r="AK1005" i="9"/>
  <c r="AI1007" i="9"/>
  <c r="AI1011" i="9"/>
  <c r="AI1012" i="9"/>
  <c r="AM1012" i="9" s="1"/>
  <c r="AI1015" i="9"/>
  <c r="AI1019" i="9"/>
  <c r="AI1020" i="9"/>
  <c r="AM1020" i="9" s="1"/>
  <c r="AK1021" i="9"/>
  <c r="AI1023" i="9"/>
  <c r="AI1027" i="9"/>
  <c r="AJ1028" i="9"/>
  <c r="AL1031" i="9"/>
  <c r="AJ1036" i="9"/>
  <c r="AL1039" i="9"/>
  <c r="AJ1044" i="9"/>
  <c r="AL1047" i="9"/>
  <c r="AJ1056" i="9"/>
  <c r="AL1059" i="9"/>
  <c r="AL1060" i="9"/>
  <c r="AM1060" i="9" s="1"/>
  <c r="AI1061" i="9"/>
  <c r="AJ1062" i="9"/>
  <c r="AJ1063" i="9"/>
  <c r="AK1063" i="9"/>
  <c r="AK1064" i="9"/>
  <c r="AI1064" i="9"/>
  <c r="AM1064" i="9" s="1"/>
  <c r="AL1071" i="9"/>
  <c r="AL1072" i="9"/>
  <c r="AM1072" i="9" s="1"/>
  <c r="AK1073" i="9"/>
  <c r="AI1075" i="9"/>
  <c r="AM1075" i="9" s="1"/>
  <c r="AJ1076" i="9"/>
  <c r="AL1083" i="9"/>
  <c r="AL1084" i="9"/>
  <c r="AM1084" i="9" s="1"/>
  <c r="AI1085" i="9"/>
  <c r="AM1085" i="9" s="1"/>
  <c r="AI1086" i="9"/>
  <c r="AJ1086" i="9"/>
  <c r="AJ1087" i="9"/>
  <c r="AK1087" i="9"/>
  <c r="AK1088" i="9"/>
  <c r="AI1088" i="9"/>
  <c r="AM1088" i="9" s="1"/>
  <c r="AK1089" i="9"/>
  <c r="AI1091" i="9"/>
  <c r="AM1091" i="9" s="1"/>
  <c r="AJ1092" i="9"/>
  <c r="AL1099" i="9"/>
  <c r="AL1100" i="9"/>
  <c r="AM1100" i="9" s="1"/>
  <c r="AI1101" i="9"/>
  <c r="AM1101" i="9" s="1"/>
  <c r="AI1102" i="9"/>
  <c r="AJ1102" i="9"/>
  <c r="AJ1103" i="9"/>
  <c r="AK1103" i="9"/>
  <c r="AK1104" i="9"/>
  <c r="AI1104" i="9"/>
  <c r="AM1104" i="9" s="1"/>
  <c r="AI1106" i="9"/>
  <c r="AM1106" i="9" s="1"/>
  <c r="AJ1107" i="9"/>
  <c r="AL1114" i="9"/>
  <c r="AL1115" i="9"/>
  <c r="AM1115" i="9" s="1"/>
  <c r="AI1116" i="9"/>
  <c r="AM1116" i="9" s="1"/>
  <c r="AI1117" i="9"/>
  <c r="AI1118" i="9"/>
  <c r="AM1118" i="9" s="1"/>
  <c r="AL1122" i="9"/>
  <c r="AL1123" i="9"/>
  <c r="AM1123" i="9" s="1"/>
  <c r="AI1124" i="9"/>
  <c r="AM1124" i="9" s="1"/>
  <c r="AI1125" i="9"/>
  <c r="AJ1125" i="9"/>
  <c r="AJ1126" i="9"/>
  <c r="AK1126" i="9"/>
  <c r="AK1127" i="9"/>
  <c r="AI1127" i="9"/>
  <c r="AM1127" i="9" s="1"/>
  <c r="AK1128" i="9"/>
  <c r="AI1130" i="9"/>
  <c r="AM1130" i="9" s="1"/>
  <c r="AJ1131" i="9"/>
  <c r="AL1134" i="9"/>
  <c r="AL1135" i="9"/>
  <c r="AM1135" i="9" s="1"/>
  <c r="AI1136" i="9"/>
  <c r="AM1136" i="9" s="1"/>
  <c r="AI1137" i="9"/>
  <c r="AJ1137" i="9"/>
  <c r="AJ1138" i="9"/>
  <c r="AK1138" i="9"/>
  <c r="AK1139" i="9"/>
  <c r="AI1139" i="9"/>
  <c r="AM1139" i="9" s="1"/>
  <c r="AI1142" i="9"/>
  <c r="AM1142" i="9" s="1"/>
  <c r="AJ1143" i="9"/>
  <c r="AK1146" i="9"/>
  <c r="AJ1148" i="9"/>
  <c r="AI1152" i="9"/>
  <c r="AM1152" i="9" s="1"/>
  <c r="AI1155" i="9"/>
  <c r="AM1155" i="9" s="1"/>
  <c r="AJ1161" i="9"/>
  <c r="AI1169" i="9"/>
  <c r="AK1170" i="9"/>
  <c r="AL1171" i="9"/>
  <c r="AI1171" i="9"/>
  <c r="AJ1172" i="9"/>
  <c r="AL1175" i="9"/>
  <c r="AJ1177" i="9"/>
  <c r="AJ1179" i="9"/>
  <c r="AM1199" i="9"/>
  <c r="AK946" i="9"/>
  <c r="AJ949" i="9"/>
  <c r="AI953" i="9"/>
  <c r="AM953" i="9" s="1"/>
  <c r="AK958" i="9"/>
  <c r="AI964" i="9"/>
  <c r="AM964" i="9" s="1"/>
  <c r="AI967" i="9"/>
  <c r="AI968" i="9"/>
  <c r="AM968" i="9" s="1"/>
  <c r="AI973" i="9"/>
  <c r="AM973" i="9" s="1"/>
  <c r="AL991" i="9"/>
  <c r="AI1001" i="9"/>
  <c r="AM1001" i="9" s="1"/>
  <c r="AI1005" i="9"/>
  <c r="AM1005" i="9" s="1"/>
  <c r="AJ1006" i="9"/>
  <c r="AK1011" i="9"/>
  <c r="AI1013" i="9"/>
  <c r="AM1013" i="9" s="1"/>
  <c r="AJ1014" i="9"/>
  <c r="AK1019" i="9"/>
  <c r="AI1021" i="9"/>
  <c r="AM1021" i="9" s="1"/>
  <c r="AJ1022" i="9"/>
  <c r="AI1073" i="9"/>
  <c r="AM1073" i="9" s="1"/>
  <c r="AJ1074" i="9"/>
  <c r="AK1075" i="9"/>
  <c r="AI1089" i="9"/>
  <c r="AM1089" i="9" s="1"/>
  <c r="AJ1090" i="9"/>
  <c r="AK1091" i="9"/>
  <c r="AI1105" i="9"/>
  <c r="AM1105" i="9" s="1"/>
  <c r="AK1106" i="9"/>
  <c r="AI1128" i="9"/>
  <c r="AM1128" i="9" s="1"/>
  <c r="AJ1129" i="9"/>
  <c r="AK1130" i="9"/>
  <c r="AM1134" i="9"/>
  <c r="AI1140" i="9"/>
  <c r="AM1140" i="9" s="1"/>
  <c r="AJ1141" i="9"/>
  <c r="AK1142" i="9"/>
  <c r="AI1151" i="9"/>
  <c r="AM1151" i="9" s="1"/>
  <c r="AL1154" i="9"/>
  <c r="AI1154" i="9"/>
  <c r="AI1167" i="9"/>
  <c r="AM1167" i="9" s="1"/>
  <c r="AL1168" i="9"/>
  <c r="AI1168" i="9"/>
  <c r="AM1195" i="9"/>
  <c r="AM923" i="9"/>
  <c r="AM927" i="9"/>
  <c r="AM931" i="9"/>
  <c r="AM935" i="9"/>
  <c r="AM940" i="9"/>
  <c r="AM948" i="9"/>
  <c r="AM1000" i="9"/>
  <c r="AM1059" i="9"/>
  <c r="AM1083" i="9"/>
  <c r="AM1099" i="9"/>
  <c r="AM1114" i="9"/>
  <c r="AM1122" i="9"/>
  <c r="AL1170" i="9"/>
  <c r="AI1170" i="9"/>
  <c r="AM1175" i="9"/>
  <c r="AK936" i="9"/>
  <c r="AJ942" i="9"/>
  <c r="AJ955" i="9"/>
  <c r="AM967" i="9"/>
  <c r="AK971" i="9"/>
  <c r="AM972" i="9"/>
  <c r="AI974" i="9"/>
  <c r="AK984" i="9"/>
  <c r="AJ992" i="9"/>
  <c r="AM996" i="9"/>
  <c r="AK997" i="9"/>
  <c r="AI999" i="9"/>
  <c r="AI1003" i="9"/>
  <c r="AJ1004" i="9"/>
  <c r="AM1008" i="9"/>
  <c r="AJ1012" i="9"/>
  <c r="AM1016" i="9"/>
  <c r="AJ1020" i="9"/>
  <c r="AM1024" i="9"/>
  <c r="AK1032" i="9"/>
  <c r="AK1033" i="9"/>
  <c r="AK1040" i="9"/>
  <c r="AK1041" i="9"/>
  <c r="AK1048" i="9"/>
  <c r="AK1049" i="9"/>
  <c r="AI1055" i="9"/>
  <c r="AJ1059" i="9"/>
  <c r="AK1060" i="9"/>
  <c r="AI1063" i="9"/>
  <c r="AJ1064" i="9"/>
  <c r="AL1067" i="9"/>
  <c r="AM1067" i="9" s="1"/>
  <c r="AJ1071" i="9"/>
  <c r="AK1072" i="9"/>
  <c r="AL1079" i="9"/>
  <c r="AM1079" i="9" s="1"/>
  <c r="AI1082" i="9"/>
  <c r="AJ1083" i="9"/>
  <c r="AK1084" i="9"/>
  <c r="AK1085" i="9"/>
  <c r="AI1087" i="9"/>
  <c r="AM1087" i="9" s="1"/>
  <c r="AJ1088" i="9"/>
  <c r="AL1095" i="9"/>
  <c r="AM1095" i="9" s="1"/>
  <c r="AI1098" i="9"/>
  <c r="AJ1099" i="9"/>
  <c r="AK1101" i="9"/>
  <c r="AI1103" i="9"/>
  <c r="AM1103" i="9" s="1"/>
  <c r="AJ1104" i="9"/>
  <c r="AL1110" i="9"/>
  <c r="AM1110" i="9" s="1"/>
  <c r="AI1113" i="9"/>
  <c r="AJ1114" i="9"/>
  <c r="AK1115" i="9"/>
  <c r="AK1116" i="9"/>
  <c r="AI1121" i="9"/>
  <c r="AJ1122" i="9"/>
  <c r="AK1123" i="9"/>
  <c r="AK1124" i="9"/>
  <c r="AI1126" i="9"/>
  <c r="AM1126" i="9" s="1"/>
  <c r="AJ1127" i="9"/>
  <c r="AK1135" i="9"/>
  <c r="AK1136" i="9"/>
  <c r="AI1138" i="9"/>
  <c r="AM1138" i="9" s="1"/>
  <c r="AJ1139" i="9"/>
  <c r="AJ1146" i="9"/>
  <c r="AI1157" i="9"/>
  <c r="AJ1167" i="9"/>
  <c r="AK1178" i="9"/>
  <c r="AK1190" i="9"/>
  <c r="AI1153" i="9"/>
  <c r="AJ1155" i="9"/>
  <c r="AJ1157" i="9"/>
  <c r="AK1162" i="9"/>
  <c r="AI1174" i="9"/>
  <c r="AK1182" i="9"/>
  <c r="AI1182" i="9"/>
  <c r="AI1183" i="9"/>
  <c r="AM1183" i="9" s="1"/>
  <c r="AI1186" i="9"/>
  <c r="AI1187" i="9"/>
  <c r="AM1187" i="9" s="1"/>
  <c r="AK1191" i="9"/>
  <c r="AI1191" i="9"/>
  <c r="AM1191" i="9" s="1"/>
  <c r="AK1192" i="9"/>
  <c r="AI1192" i="9"/>
  <c r="AL1198" i="9"/>
  <c r="AI1201" i="9"/>
  <c r="AI1202" i="9"/>
  <c r="AM1202" i="9" s="1"/>
  <c r="AJ1204" i="9"/>
  <c r="AI1209" i="9"/>
  <c r="AM1209" i="9" s="1"/>
  <c r="AI1211" i="9"/>
  <c r="AM1213" i="9"/>
  <c r="AI1216" i="9"/>
  <c r="AM1216" i="9" s="1"/>
  <c r="AK1220" i="9"/>
  <c r="AI1220" i="9"/>
  <c r="AM1220" i="9" s="1"/>
  <c r="AK1221" i="9"/>
  <c r="AI1221" i="9"/>
  <c r="AI1225" i="9"/>
  <c r="AM1225" i="9" s="1"/>
  <c r="AI1227" i="9"/>
  <c r="AM1229" i="9"/>
  <c r="AJ1230" i="9"/>
  <c r="AK1231" i="9"/>
  <c r="AK1232" i="9"/>
  <c r="AI1234" i="9"/>
  <c r="AJ1235" i="9"/>
  <c r="AL1238" i="9"/>
  <c r="AI1240" i="9"/>
  <c r="AJ1241" i="9"/>
  <c r="AI1249" i="9"/>
  <c r="AI1250" i="9"/>
  <c r="AM1250" i="9" s="1"/>
  <c r="AJ1251" i="9"/>
  <c r="AJ1258" i="9"/>
  <c r="AK1259" i="9"/>
  <c r="AI1259" i="9"/>
  <c r="AM1259" i="9" s="1"/>
  <c r="AJ1266" i="9"/>
  <c r="AI1267" i="9"/>
  <c r="AM1267" i="9" s="1"/>
  <c r="AK1268" i="9"/>
  <c r="AJ1271" i="9"/>
  <c r="AK1272" i="9"/>
  <c r="AK1273" i="9"/>
  <c r="AJ1275" i="9"/>
  <c r="AJ1277" i="9"/>
  <c r="AK1279" i="9"/>
  <c r="AI1279" i="9"/>
  <c r="AM1279" i="9" s="1"/>
  <c r="AK1283" i="9"/>
  <c r="AK1286" i="9"/>
  <c r="AI1286" i="9"/>
  <c r="AM1286" i="9" s="1"/>
  <c r="AI1289" i="9"/>
  <c r="AK1290" i="9"/>
  <c r="AI1296" i="9"/>
  <c r="AJ1298" i="9"/>
  <c r="AJ1305" i="9"/>
  <c r="AI1306" i="9"/>
  <c r="AM1306" i="9" s="1"/>
  <c r="AI1312" i="9"/>
  <c r="AJ1314" i="9"/>
  <c r="AJ1316" i="9"/>
  <c r="AK1316" i="9"/>
  <c r="AJ1321" i="9"/>
  <c r="AI1322" i="9"/>
  <c r="AM1322" i="9" s="1"/>
  <c r="AJ1326" i="9"/>
  <c r="AL1329" i="9"/>
  <c r="AI1335" i="9"/>
  <c r="AM1335" i="9" s="1"/>
  <c r="AI1337" i="9"/>
  <c r="AJ1341" i="9"/>
  <c r="AK1341" i="9"/>
  <c r="AK1342" i="9"/>
  <c r="AI1342" i="9"/>
  <c r="AM1342" i="9" s="1"/>
  <c r="AK1343" i="9"/>
  <c r="AI1344" i="9"/>
  <c r="AM1344" i="9" s="1"/>
  <c r="AJ1345" i="9"/>
  <c r="AL1348" i="9"/>
  <c r="AI1350" i="9"/>
  <c r="AM1350" i="9" s="1"/>
  <c r="AJ1351" i="9"/>
  <c r="AJ1352" i="9"/>
  <c r="AK1352" i="9"/>
  <c r="AI1353" i="9"/>
  <c r="AM1353" i="9" s="1"/>
  <c r="AK1358" i="9"/>
  <c r="AI1362" i="9"/>
  <c r="AJ1367" i="9"/>
  <c r="AJ1372" i="9"/>
  <c r="AI1377" i="9"/>
  <c r="AM1377" i="9" s="1"/>
  <c r="AI1378" i="9"/>
  <c r="AL1380" i="9"/>
  <c r="AM1380" i="9" s="1"/>
  <c r="AK1385" i="9"/>
  <c r="AI1385" i="9"/>
  <c r="AM1385" i="9" s="1"/>
  <c r="AI1392" i="9"/>
  <c r="AM1392" i="9" s="1"/>
  <c r="AI1396" i="9"/>
  <c r="AM1396" i="9" s="1"/>
  <c r="AI1397" i="9"/>
  <c r="AM1397" i="9" s="1"/>
  <c r="AJ1401" i="9"/>
  <c r="AL1412" i="9"/>
  <c r="AJ1153" i="9"/>
  <c r="AI1158" i="9"/>
  <c r="AJ1159" i="9"/>
  <c r="AK1168" i="9"/>
  <c r="AK1186" i="9"/>
  <c r="AK1188" i="9"/>
  <c r="AL1190" i="9"/>
  <c r="AI1196" i="9"/>
  <c r="AM1196" i="9" s="1"/>
  <c r="AM1200" i="9"/>
  <c r="AK1201" i="9"/>
  <c r="AI1205" i="9"/>
  <c r="AJ1212" i="9"/>
  <c r="AL1219" i="9"/>
  <c r="AJ1228" i="9"/>
  <c r="AI1232" i="9"/>
  <c r="AM1232" i="9" s="1"/>
  <c r="AJ1233" i="9"/>
  <c r="AK1234" i="9"/>
  <c r="AI1235" i="9"/>
  <c r="AM1235" i="9" s="1"/>
  <c r="AI1243" i="9"/>
  <c r="AM1243" i="9" s="1"/>
  <c r="AI1246" i="9"/>
  <c r="AM1246" i="9" s="1"/>
  <c r="AJ1250" i="9"/>
  <c r="AK1250" i="9"/>
  <c r="AK1251" i="9"/>
  <c r="AI1251" i="9"/>
  <c r="AM1251" i="9" s="1"/>
  <c r="AK1252" i="9"/>
  <c r="AI1254" i="9"/>
  <c r="AM1254" i="9" s="1"/>
  <c r="AJ1255" i="9"/>
  <c r="AL1258" i="9"/>
  <c r="AI1260" i="9"/>
  <c r="AI1261" i="9"/>
  <c r="AI1262" i="9"/>
  <c r="AM1262" i="9" s="1"/>
  <c r="AJ1263" i="9"/>
  <c r="AL1266" i="9"/>
  <c r="AI1268" i="9"/>
  <c r="AJ1270" i="9"/>
  <c r="AI1277" i="9"/>
  <c r="AM1277" i="9" s="1"/>
  <c r="AI1278" i="9"/>
  <c r="AM1278" i="9" s="1"/>
  <c r="AI1283" i="9"/>
  <c r="AM1283" i="9" s="1"/>
  <c r="AI1290" i="9"/>
  <c r="AM1290" i="9" s="1"/>
  <c r="AI1297" i="9"/>
  <c r="AM1297" i="9" s="1"/>
  <c r="AI1298" i="9"/>
  <c r="AM1298" i="9" s="1"/>
  <c r="AJ1303" i="9"/>
  <c r="AK1304" i="9"/>
  <c r="AI1313" i="9"/>
  <c r="AM1313" i="9" s="1"/>
  <c r="AK1320" i="9"/>
  <c r="AJ1323" i="9"/>
  <c r="AI1327" i="9"/>
  <c r="AM1327" i="9" s="1"/>
  <c r="AM1331" i="9"/>
  <c r="AI1343" i="9"/>
  <c r="AM1343" i="9" s="1"/>
  <c r="AK1344" i="9"/>
  <c r="AI1345" i="9"/>
  <c r="AM1345" i="9" s="1"/>
  <c r="AK1374" i="9"/>
  <c r="AJ1386" i="9"/>
  <c r="AL1395" i="9"/>
  <c r="AL1413" i="9"/>
  <c r="AM1413" i="9" s="1"/>
  <c r="AI1413" i="9"/>
  <c r="AI1188" i="9"/>
  <c r="AM1188" i="9" s="1"/>
  <c r="AM1192" i="9"/>
  <c r="AL1204" i="9"/>
  <c r="AI1217" i="9"/>
  <c r="AM1217" i="9" s="1"/>
  <c r="AM1221" i="9"/>
  <c r="AM1238" i="9"/>
  <c r="AL1242" i="9"/>
  <c r="AI1244" i="9"/>
  <c r="AM1244" i="9" s="1"/>
  <c r="AJ1245" i="9"/>
  <c r="AI1252" i="9"/>
  <c r="AM1252" i="9" s="1"/>
  <c r="AJ1253" i="9"/>
  <c r="AK1254" i="9"/>
  <c r="AK1262" i="9"/>
  <c r="AK1284" i="9"/>
  <c r="AJ1287" i="9"/>
  <c r="AK1288" i="9"/>
  <c r="AJ1291" i="9"/>
  <c r="AM1326" i="9"/>
  <c r="AM1388" i="9"/>
  <c r="AL1389" i="9"/>
  <c r="AI1389" i="9"/>
  <c r="AM1412" i="9"/>
  <c r="AM1205" i="9"/>
  <c r="AM1239" i="9"/>
  <c r="AM1242" i="9"/>
  <c r="AM1247" i="9"/>
  <c r="AM1258" i="9"/>
  <c r="AM1266" i="9"/>
  <c r="AM1302" i="9"/>
  <c r="AI1316" i="9"/>
  <c r="AI1321" i="9"/>
  <c r="AK1322" i="9"/>
  <c r="AM1330" i="9"/>
  <c r="AI1341" i="9"/>
  <c r="AJ1342" i="9"/>
  <c r="AJ1348" i="9"/>
  <c r="AK1349" i="9"/>
  <c r="AM1349" i="9"/>
  <c r="AK1350" i="9"/>
  <c r="AI1352" i="9"/>
  <c r="AM1352" i="9" s="1"/>
  <c r="AI1358" i="9"/>
  <c r="AK1364" i="9"/>
  <c r="AI1367" i="9"/>
  <c r="AK1368" i="9"/>
  <c r="AK1369" i="9"/>
  <c r="AK1373" i="9"/>
  <c r="AI1373" i="9"/>
  <c r="AM1373" i="9" s="1"/>
  <c r="AK1402" i="9"/>
  <c r="AI1411" i="9"/>
  <c r="AJ1360" i="9"/>
  <c r="AJ1362" i="9"/>
  <c r="AK1362" i="9"/>
  <c r="AJ1365" i="9"/>
  <c r="AK1366" i="9"/>
  <c r="AK1367" i="9"/>
  <c r="AJ1369" i="9"/>
  <c r="AJ1370" i="9"/>
  <c r="AI1379" i="9"/>
  <c r="AJ1380" i="9"/>
  <c r="AJ1383" i="9"/>
  <c r="AI1384" i="9"/>
  <c r="AM1384" i="9" s="1"/>
  <c r="AK1389" i="9"/>
  <c r="AJ1392" i="9"/>
  <c r="AI1401" i="9"/>
  <c r="AM1401" i="9" s="1"/>
  <c r="AI1403" i="9"/>
  <c r="AJ1406" i="9"/>
  <c r="AK1413" i="9"/>
  <c r="AJ1416" i="9"/>
  <c r="AJ1419" i="9"/>
  <c r="AJ1420" i="9"/>
  <c r="AI1425" i="9"/>
  <c r="AM1425" i="9" s="1"/>
  <c r="AI1427" i="9"/>
  <c r="AM1429" i="9"/>
  <c r="AI1431" i="9"/>
  <c r="AJ1432" i="9"/>
  <c r="AI1436" i="9"/>
  <c r="AL1439" i="9"/>
  <c r="AM1439" i="9" s="1"/>
  <c r="AI1446" i="9"/>
  <c r="AJ1447" i="9"/>
  <c r="AJ1450" i="9"/>
  <c r="AK1451" i="9"/>
  <c r="AL1454" i="9"/>
  <c r="AM1454" i="9" s="1"/>
  <c r="AI1461" i="9"/>
  <c r="AJ1462" i="9"/>
  <c r="AK1467" i="9"/>
  <c r="AI1467" i="9"/>
  <c r="AM1467" i="9" s="1"/>
  <c r="AL1470" i="9"/>
  <c r="AM1470" i="9" s="1"/>
  <c r="AI1477" i="9"/>
  <c r="AJ1478" i="9"/>
  <c r="AJ1481" i="9"/>
  <c r="AK1482" i="9"/>
  <c r="AK1483" i="9"/>
  <c r="AI1483" i="9"/>
  <c r="AM1483" i="9" s="1"/>
  <c r="AL1486" i="9"/>
  <c r="AM1486" i="9" s="1"/>
  <c r="AJ1493" i="9"/>
  <c r="AK1494" i="9"/>
  <c r="AK1495" i="9"/>
  <c r="AJ1515" i="9"/>
  <c r="AK1515" i="9"/>
  <c r="AJ1519" i="9"/>
  <c r="AK1519" i="9"/>
  <c r="AJ1522" i="9"/>
  <c r="AI1524" i="9"/>
  <c r="AM1524" i="9" s="1"/>
  <c r="AI1526" i="9"/>
  <c r="AM1526" i="9" s="1"/>
  <c r="AK1528" i="9"/>
  <c r="AJ1530" i="9"/>
  <c r="AJ1532" i="9"/>
  <c r="AJ1539" i="9"/>
  <c r="AJ1540" i="9"/>
  <c r="AK1540" i="9"/>
  <c r="AK1542" i="9"/>
  <c r="AI1542" i="9"/>
  <c r="AM1542" i="9" s="1"/>
  <c r="AL1545" i="9"/>
  <c r="AM1545" i="9" s="1"/>
  <c r="AJ1549" i="9"/>
  <c r="AI1554" i="9"/>
  <c r="AI1562" i="9"/>
  <c r="AL1566" i="9"/>
  <c r="AI1566" i="9"/>
  <c r="AK1570" i="9"/>
  <c r="AM1588" i="9"/>
  <c r="AM1521" i="9"/>
  <c r="AM1525" i="9"/>
  <c r="AM1533" i="9"/>
  <c r="AM1541" i="9"/>
  <c r="AL1578" i="9"/>
  <c r="AI1578" i="9"/>
  <c r="AK1417" i="9"/>
  <c r="AI1423" i="9"/>
  <c r="AK1428" i="9"/>
  <c r="AK1429" i="9"/>
  <c r="AM1436" i="9"/>
  <c r="AI1438" i="9"/>
  <c r="AJ1442" i="9"/>
  <c r="AI1453" i="9"/>
  <c r="AJ1454" i="9"/>
  <c r="AJ1457" i="9"/>
  <c r="AK1458" i="9"/>
  <c r="AK1459" i="9"/>
  <c r="AI1469" i="9"/>
  <c r="AJ1473" i="9"/>
  <c r="AK1474" i="9"/>
  <c r="AK1475" i="9"/>
  <c r="AI1485" i="9"/>
  <c r="AJ1486" i="9"/>
  <c r="AJ1489" i="9"/>
  <c r="AK1490" i="9"/>
  <c r="AJ1497" i="9"/>
  <c r="AK1498" i="9"/>
  <c r="AK1517" i="9"/>
  <c r="AK1522" i="9"/>
  <c r="AK1529" i="9"/>
  <c r="AK1530" i="9"/>
  <c r="AJ1536" i="9"/>
  <c r="AK1538" i="9"/>
  <c r="AI1544" i="9"/>
  <c r="AM1549" i="9"/>
  <c r="AI1552" i="9"/>
  <c r="AM1554" i="9"/>
  <c r="AI1564" i="9"/>
  <c r="AJ1565" i="9"/>
  <c r="AJ1568" i="9"/>
  <c r="AI1577" i="9"/>
  <c r="AM1577" i="9" s="1"/>
  <c r="AK1401" i="9"/>
  <c r="AI1407" i="9"/>
  <c r="AI1419" i="9"/>
  <c r="AM1421" i="9"/>
  <c r="AJ1435" i="9"/>
  <c r="AJ1438" i="9"/>
  <c r="AI1440" i="9"/>
  <c r="AI1450" i="9"/>
  <c r="AJ1451" i="9"/>
  <c r="AK1454" i="9"/>
  <c r="AI1455" i="9"/>
  <c r="AI1465" i="9"/>
  <c r="AI1471" i="9"/>
  <c r="AI1481" i="9"/>
  <c r="AJ1482" i="9"/>
  <c r="AJ1485" i="9"/>
  <c r="AK1486" i="9"/>
  <c r="AK1487" i="9"/>
  <c r="AI1487" i="9"/>
  <c r="AI1493" i="9"/>
  <c r="AJ1494" i="9"/>
  <c r="AK1504" i="9"/>
  <c r="AI1508" i="9"/>
  <c r="AM1509" i="9"/>
  <c r="AJ1511" i="9"/>
  <c r="AI1515" i="9"/>
  <c r="AM1517" i="9"/>
  <c r="AK1520" i="9"/>
  <c r="AI1523" i="9"/>
  <c r="AJ1524" i="9"/>
  <c r="AJ1525" i="9"/>
  <c r="AK1526" i="9"/>
  <c r="AI1531" i="9"/>
  <c r="AJ1533" i="9"/>
  <c r="AL1536" i="9"/>
  <c r="AI1540" i="9"/>
  <c r="AJ1541" i="9"/>
  <c r="AJ1544" i="9"/>
  <c r="AI1546" i="9"/>
  <c r="AM1546" i="9" s="1"/>
  <c r="AJ1552" i="9"/>
  <c r="AJ1553" i="9"/>
  <c r="AL1565" i="9"/>
  <c r="AM1565" i="9" s="1"/>
  <c r="AK1568" i="9"/>
  <c r="AK1571" i="9"/>
  <c r="AM1585" i="9"/>
  <c r="AM1558" i="9"/>
  <c r="AJ1561" i="9"/>
  <c r="AJ1564" i="9"/>
  <c r="AK1565" i="9"/>
  <c r="AK1566" i="9"/>
  <c r="AI1576" i="9"/>
  <c r="AJ1580" i="9"/>
  <c r="AK1581" i="9"/>
  <c r="AI1581" i="9"/>
  <c r="AM1581" i="9" s="1"/>
  <c r="AK1582" i="9"/>
  <c r="AI1582" i="9"/>
  <c r="AI1591" i="9"/>
  <c r="AJ1592" i="9"/>
  <c r="AJ1595" i="9"/>
  <c r="AK1595" i="9"/>
  <c r="AJ1598" i="9"/>
  <c r="AI1602" i="9"/>
  <c r="AM1602" i="9" s="1"/>
  <c r="AI1604" i="9"/>
  <c r="AI1606" i="9"/>
  <c r="AM1606" i="9" s="1"/>
  <c r="AI1607" i="9"/>
  <c r="AJ1617" i="9"/>
  <c r="AI1621" i="9"/>
  <c r="AM1621" i="9" s="1"/>
  <c r="AI1625" i="9"/>
  <c r="AM1625" i="9" s="1"/>
  <c r="AI1639" i="9"/>
  <c r="AJ1640" i="9"/>
  <c r="AJ1643" i="9"/>
  <c r="AJ1644" i="9"/>
  <c r="AI1651" i="9"/>
  <c r="AJ1655" i="9"/>
  <c r="AI1656" i="9"/>
  <c r="AM1656" i="9" s="1"/>
  <c r="AK1660" i="9"/>
  <c r="AI1660" i="9"/>
  <c r="AM1660" i="9" s="1"/>
  <c r="AK1661" i="9"/>
  <c r="AL1663" i="9"/>
  <c r="AM1665" i="9"/>
  <c r="AJ1667" i="9"/>
  <c r="AI1672" i="9"/>
  <c r="AJ1674" i="9"/>
  <c r="AK1675" i="9"/>
  <c r="AL1681" i="9"/>
  <c r="AI1684" i="9"/>
  <c r="AJ1685" i="9"/>
  <c r="AK1686" i="9"/>
  <c r="AI1686" i="9"/>
  <c r="AI1689" i="9"/>
  <c r="AM1689" i="9" s="1"/>
  <c r="AJ1690" i="9"/>
  <c r="AI1696" i="9"/>
  <c r="AK1698" i="9"/>
  <c r="AI1703" i="9"/>
  <c r="AL1710" i="9"/>
  <c r="AI1710" i="9"/>
  <c r="AM1710" i="9" s="1"/>
  <c r="AM1717" i="9"/>
  <c r="AI1592" i="9"/>
  <c r="AM1592" i="9" s="1"/>
  <c r="AI1593" i="9"/>
  <c r="AI1597" i="9"/>
  <c r="AM1597" i="9" s="1"/>
  <c r="AI1600" i="9"/>
  <c r="AI1601" i="9"/>
  <c r="AM1601" i="9" s="1"/>
  <c r="AK1607" i="9"/>
  <c r="AJ1615" i="9"/>
  <c r="AI1618" i="9"/>
  <c r="AM1618" i="9" s="1"/>
  <c r="AI1622" i="9"/>
  <c r="AM1622" i="9" s="1"/>
  <c r="AI1630" i="9"/>
  <c r="AM1630" i="9" s="1"/>
  <c r="AK1640" i="9"/>
  <c r="AI1640" i="9"/>
  <c r="AM1640" i="9" s="1"/>
  <c r="AK1641" i="9"/>
  <c r="AK1644" i="9"/>
  <c r="AI1644" i="9"/>
  <c r="AM1644" i="9" s="1"/>
  <c r="AK1645" i="9"/>
  <c r="AI1645" i="9"/>
  <c r="AM1645" i="9" s="1"/>
  <c r="AI1647" i="9"/>
  <c r="AJ1650" i="9"/>
  <c r="AJ1651" i="9"/>
  <c r="AK1651" i="9"/>
  <c r="AI1652" i="9"/>
  <c r="AM1652" i="9" s="1"/>
  <c r="AL1655" i="9"/>
  <c r="AL1659" i="9"/>
  <c r="AI1661" i="9"/>
  <c r="AM1661" i="9" s="1"/>
  <c r="AI1666" i="9"/>
  <c r="AJ1666" i="9"/>
  <c r="AK1667" i="9"/>
  <c r="AI1667" i="9"/>
  <c r="AM1667" i="9" s="1"/>
  <c r="AK1668" i="9"/>
  <c r="AK1674" i="9"/>
  <c r="AI1674" i="9"/>
  <c r="AI1675" i="9"/>
  <c r="AM1675" i="9" s="1"/>
  <c r="AI1677" i="9"/>
  <c r="AM1677" i="9" s="1"/>
  <c r="AJ1678" i="9"/>
  <c r="AK1679" i="9"/>
  <c r="AL1685" i="9"/>
  <c r="AI1688" i="9"/>
  <c r="AJ1688" i="9"/>
  <c r="AJ1689" i="9"/>
  <c r="AK1689" i="9"/>
  <c r="AK1690" i="9"/>
  <c r="AI1690" i="9"/>
  <c r="AI1691" i="9"/>
  <c r="AM1691" i="9" s="1"/>
  <c r="AM1709" i="9"/>
  <c r="AL1712" i="9"/>
  <c r="AM1712" i="9" s="1"/>
  <c r="AI1712" i="9"/>
  <c r="AJ1713" i="9"/>
  <c r="AI1720" i="9"/>
  <c r="AL1720" i="9"/>
  <c r="AK1611" i="9"/>
  <c r="AI1617" i="9"/>
  <c r="AM1617" i="9" s="1"/>
  <c r="AK1623" i="9"/>
  <c r="AI1629" i="9"/>
  <c r="AM1629" i="9" s="1"/>
  <c r="AJ1631" i="9"/>
  <c r="AI1634" i="9"/>
  <c r="AM1634" i="9" s="1"/>
  <c r="AI1641" i="9"/>
  <c r="AM1641" i="9" s="1"/>
  <c r="AL1643" i="9"/>
  <c r="AI1657" i="9"/>
  <c r="AM1657" i="9" s="1"/>
  <c r="AM1659" i="9"/>
  <c r="AM1663" i="9"/>
  <c r="AI1668" i="9"/>
  <c r="AM1668" i="9" s="1"/>
  <c r="AL1673" i="9"/>
  <c r="AJ1676" i="9"/>
  <c r="AK1677" i="9"/>
  <c r="AI1679" i="9"/>
  <c r="AM1679" i="9" s="1"/>
  <c r="AM1681" i="9"/>
  <c r="AJ1692" i="9"/>
  <c r="AK1699" i="9"/>
  <c r="AM1609" i="9"/>
  <c r="AM1613" i="9"/>
  <c r="AM1636" i="9"/>
  <c r="AM1655" i="9"/>
  <c r="AM1673" i="9"/>
  <c r="AM1685" i="9"/>
  <c r="AL1708" i="9"/>
  <c r="AI1708" i="9"/>
  <c r="AM1778" i="9"/>
  <c r="AI1693" i="9"/>
  <c r="AM1693" i="9" s="1"/>
  <c r="AJ1697" i="9"/>
  <c r="AI1698" i="9"/>
  <c r="AM1698" i="9" s="1"/>
  <c r="AK1700" i="9"/>
  <c r="AJ1702" i="9"/>
  <c r="AK1703" i="9"/>
  <c r="AK1709" i="9"/>
  <c r="AI1714" i="9"/>
  <c r="AM1714" i="9" s="1"/>
  <c r="AK1716" i="9"/>
  <c r="AJ1719" i="9"/>
  <c r="AJ1720" i="9"/>
  <c r="AK1720" i="9"/>
  <c r="AI1721" i="9"/>
  <c r="AM1721" i="9" s="1"/>
  <c r="AK1722" i="9"/>
  <c r="AI1722" i="9"/>
  <c r="AL1724" i="9"/>
  <c r="AI1728" i="9"/>
  <c r="AK1729" i="9"/>
  <c r="AI1729" i="9"/>
  <c r="AM1729" i="9" s="1"/>
  <c r="AK1730" i="9"/>
  <c r="AI1732" i="9"/>
  <c r="AJ1733" i="9"/>
  <c r="AJ1737" i="9"/>
  <c r="AL1740" i="9"/>
  <c r="AJ1749" i="9"/>
  <c r="AI1754" i="9"/>
  <c r="AM1754" i="9" s="1"/>
  <c r="AK1755" i="9"/>
  <c r="AI1755" i="9"/>
  <c r="AM1755" i="9" s="1"/>
  <c r="AK1762" i="9"/>
  <c r="AI1762" i="9"/>
  <c r="AM1762" i="9" s="1"/>
  <c r="AK1763" i="9"/>
  <c r="AI1763" i="9"/>
  <c r="AM1763" i="9" s="1"/>
  <c r="AK1770" i="9"/>
  <c r="AI1770" i="9"/>
  <c r="AM1770" i="9" s="1"/>
  <c r="AK1771" i="9"/>
  <c r="AI1773" i="9"/>
  <c r="AJ1774" i="9"/>
  <c r="AL1777" i="9"/>
  <c r="AK1779" i="9"/>
  <c r="AI1781" i="9"/>
  <c r="AJ1782" i="9"/>
  <c r="AL1785" i="9"/>
  <c r="AK1787" i="9"/>
  <c r="AI1789" i="9"/>
  <c r="AM1789" i="9" s="1"/>
  <c r="AJ1790" i="9"/>
  <c r="AJ1795" i="9"/>
  <c r="AJ1796" i="9"/>
  <c r="AK1796" i="9"/>
  <c r="AK1797" i="9"/>
  <c r="AI1797" i="9"/>
  <c r="AM1797" i="9" s="1"/>
  <c r="AK1798" i="9"/>
  <c r="AI1800" i="9"/>
  <c r="AM1800" i="9" s="1"/>
  <c r="AJ1801" i="9"/>
  <c r="AL1808" i="9"/>
  <c r="AI1810" i="9"/>
  <c r="AJ1811" i="9"/>
  <c r="AK1812" i="9"/>
  <c r="AI1814" i="9"/>
  <c r="AI1713" i="9"/>
  <c r="AM1713" i="9" s="1"/>
  <c r="AK1715" i="9"/>
  <c r="AJ1727" i="9"/>
  <c r="AK1728" i="9"/>
  <c r="AI1730" i="9"/>
  <c r="AM1730" i="9" s="1"/>
  <c r="AJ1731" i="9"/>
  <c r="AK1732" i="9"/>
  <c r="AI1733" i="9"/>
  <c r="AM1733" i="9" s="1"/>
  <c r="AI1737" i="9"/>
  <c r="AM1737" i="9" s="1"/>
  <c r="AL1744" i="9"/>
  <c r="AI1747" i="9"/>
  <c r="AM1747" i="9" s="1"/>
  <c r="AL1753" i="9"/>
  <c r="AL1761" i="9"/>
  <c r="AL1769" i="9"/>
  <c r="AI1771" i="9"/>
  <c r="AM1771" i="9" s="1"/>
  <c r="AJ1772" i="9"/>
  <c r="AI1774" i="9"/>
  <c r="AM1774" i="9" s="1"/>
  <c r="AI1779" i="9"/>
  <c r="AM1779" i="9" s="1"/>
  <c r="AJ1780" i="9"/>
  <c r="AK1781" i="9"/>
  <c r="AI1782" i="9"/>
  <c r="AM1782" i="9" s="1"/>
  <c r="AI1787" i="9"/>
  <c r="AJ1788" i="9"/>
  <c r="AK1789" i="9"/>
  <c r="AI1790" i="9"/>
  <c r="AM1790" i="9" s="1"/>
  <c r="AM1793" i="9"/>
  <c r="AL1796" i="9"/>
  <c r="AI1798" i="9"/>
  <c r="AJ1799" i="9"/>
  <c r="AK1800" i="9"/>
  <c r="AI1801" i="9"/>
  <c r="AM1801" i="9" s="1"/>
  <c r="AM1804" i="9"/>
  <c r="AJ1805" i="9"/>
  <c r="AM1722" i="9"/>
  <c r="AL1736" i="9"/>
  <c r="AI1738" i="9"/>
  <c r="AM1740" i="9"/>
  <c r="AM1769" i="9"/>
  <c r="AM1777" i="9"/>
  <c r="AM1785" i="9"/>
  <c r="AI1791" i="9"/>
  <c r="AM1791" i="9" s="1"/>
  <c r="AJ1792" i="9"/>
  <c r="AK1793" i="9"/>
  <c r="AI1802" i="9"/>
  <c r="AM1802" i="9" s="1"/>
  <c r="AJ1803" i="9"/>
  <c r="AK1804" i="9"/>
  <c r="AM1808" i="9"/>
  <c r="AK1810" i="9"/>
  <c r="AI1812" i="9"/>
  <c r="AM1812" i="9" s="1"/>
  <c r="AM1725" i="9"/>
  <c r="AM1736" i="9"/>
  <c r="AM1741" i="9"/>
  <c r="AM1744" i="9"/>
  <c r="AM1796" i="9"/>
  <c r="AM11" i="9"/>
  <c r="AM27" i="9"/>
  <c r="AM43" i="9"/>
  <c r="AM59" i="9"/>
  <c r="AM75" i="9"/>
  <c r="AM91" i="9"/>
  <c r="AM107" i="9"/>
  <c r="AM123" i="9"/>
  <c r="AM139" i="9"/>
  <c r="AM155" i="9"/>
  <c r="AM171" i="9"/>
  <c r="AM187" i="9"/>
  <c r="AM203" i="9"/>
  <c r="AM219" i="9"/>
  <c r="AM235" i="9"/>
  <c r="AM251" i="9"/>
  <c r="AM267" i="9"/>
  <c r="AM285" i="9"/>
  <c r="AM301" i="9"/>
  <c r="AM7" i="9"/>
  <c r="AM23" i="9"/>
  <c r="AM39" i="9"/>
  <c r="AM55" i="9"/>
  <c r="AM71" i="9"/>
  <c r="AM87" i="9"/>
  <c r="AM103" i="9"/>
  <c r="AM119" i="9"/>
  <c r="AM135" i="9"/>
  <c r="AM151" i="9"/>
  <c r="AM167" i="9"/>
  <c r="AM183" i="9"/>
  <c r="AM199" i="9"/>
  <c r="AM215" i="9"/>
  <c r="AM231" i="9"/>
  <c r="AM247" i="9"/>
  <c r="AM263" i="9"/>
  <c r="AM3" i="9"/>
  <c r="AM19" i="9"/>
  <c r="AM35" i="9"/>
  <c r="AM51" i="9"/>
  <c r="AM67" i="9"/>
  <c r="AM83" i="9"/>
  <c r="AM99" i="9"/>
  <c r="AM115" i="9"/>
  <c r="AM131" i="9"/>
  <c r="AM147" i="9"/>
  <c r="AM163" i="9"/>
  <c r="AM179" i="9"/>
  <c r="AM195" i="9"/>
  <c r="AM211" i="9"/>
  <c r="AM227" i="9"/>
  <c r="AM243" i="9"/>
  <c r="AM259" i="9"/>
  <c r="AM275" i="9"/>
  <c r="AM15" i="9"/>
  <c r="AM31" i="9"/>
  <c r="AM47" i="9"/>
  <c r="AM63" i="9"/>
  <c r="AM79" i="9"/>
  <c r="AM95" i="9"/>
  <c r="AM111" i="9"/>
  <c r="AM127" i="9"/>
  <c r="AM143" i="9"/>
  <c r="AM159" i="9"/>
  <c r="AM175" i="9"/>
  <c r="AM191" i="9"/>
  <c r="AM207" i="9"/>
  <c r="AM223" i="9"/>
  <c r="AM239" i="9"/>
  <c r="AI4" i="9"/>
  <c r="AM4" i="9" s="1"/>
  <c r="AI8" i="9"/>
  <c r="AM8" i="9" s="1"/>
  <c r="AI12" i="9"/>
  <c r="AM12" i="9" s="1"/>
  <c r="AI16" i="9"/>
  <c r="AM16" i="9" s="1"/>
  <c r="AI20" i="9"/>
  <c r="AM20" i="9" s="1"/>
  <c r="AI24" i="9"/>
  <c r="AM24" i="9" s="1"/>
  <c r="AI28" i="9"/>
  <c r="AM28" i="9" s="1"/>
  <c r="AI32" i="9"/>
  <c r="AM32" i="9" s="1"/>
  <c r="AI36" i="9"/>
  <c r="AM36" i="9" s="1"/>
  <c r="AI40" i="9"/>
  <c r="AM40" i="9" s="1"/>
  <c r="AI44" i="9"/>
  <c r="AM44" i="9" s="1"/>
  <c r="AI48" i="9"/>
  <c r="AM48" i="9" s="1"/>
  <c r="AI52" i="9"/>
  <c r="AM52" i="9" s="1"/>
  <c r="AI56" i="9"/>
  <c r="AM56" i="9" s="1"/>
  <c r="AI60" i="9"/>
  <c r="AM60" i="9" s="1"/>
  <c r="AI64" i="9"/>
  <c r="AM64" i="9" s="1"/>
  <c r="AI68" i="9"/>
  <c r="AM68" i="9" s="1"/>
  <c r="AI72" i="9"/>
  <c r="AM72" i="9" s="1"/>
  <c r="AI76" i="9"/>
  <c r="AM76" i="9" s="1"/>
  <c r="AI80" i="9"/>
  <c r="AM80" i="9" s="1"/>
  <c r="AI84" i="9"/>
  <c r="AM84" i="9" s="1"/>
  <c r="AI88" i="9"/>
  <c r="AM88" i="9" s="1"/>
  <c r="AI92" i="9"/>
  <c r="AM92" i="9" s="1"/>
  <c r="AI96" i="9"/>
  <c r="AM96" i="9" s="1"/>
  <c r="AI100" i="9"/>
  <c r="AM100" i="9" s="1"/>
  <c r="AI104" i="9"/>
  <c r="AM104" i="9" s="1"/>
  <c r="AI108" i="9"/>
  <c r="AM108" i="9" s="1"/>
  <c r="AI112" i="9"/>
  <c r="AM112" i="9" s="1"/>
  <c r="AI116" i="9"/>
  <c r="AM116" i="9" s="1"/>
  <c r="AI120" i="9"/>
  <c r="AM120" i="9" s="1"/>
  <c r="AI124" i="9"/>
  <c r="AM124" i="9" s="1"/>
  <c r="AI128" i="9"/>
  <c r="AM128" i="9" s="1"/>
  <c r="AI132" i="9"/>
  <c r="AM132" i="9" s="1"/>
  <c r="AI136" i="9"/>
  <c r="AM136" i="9" s="1"/>
  <c r="AI140" i="9"/>
  <c r="AM140" i="9" s="1"/>
  <c r="AI144" i="9"/>
  <c r="AM144" i="9" s="1"/>
  <c r="AI148" i="9"/>
  <c r="AM148" i="9" s="1"/>
  <c r="AI152" i="9"/>
  <c r="AM152" i="9" s="1"/>
  <c r="AI156" i="9"/>
  <c r="AM156" i="9" s="1"/>
  <c r="AI160" i="9"/>
  <c r="AM160" i="9" s="1"/>
  <c r="AI164" i="9"/>
  <c r="AM164" i="9" s="1"/>
  <c r="AI168" i="9"/>
  <c r="AM168" i="9" s="1"/>
  <c r="AI172" i="9"/>
  <c r="AM172" i="9" s="1"/>
  <c r="AI176" i="9"/>
  <c r="AM176" i="9" s="1"/>
  <c r="AI180" i="9"/>
  <c r="AM180" i="9" s="1"/>
  <c r="AI184" i="9"/>
  <c r="AM184" i="9" s="1"/>
  <c r="AI188" i="9"/>
  <c r="AM188" i="9" s="1"/>
  <c r="AI192" i="9"/>
  <c r="AM192" i="9" s="1"/>
  <c r="AI196" i="9"/>
  <c r="AM196" i="9" s="1"/>
  <c r="AI200" i="9"/>
  <c r="AM200" i="9" s="1"/>
  <c r="AI204" i="9"/>
  <c r="AM204" i="9" s="1"/>
  <c r="AI208" i="9"/>
  <c r="AM208" i="9" s="1"/>
  <c r="AI212" i="9"/>
  <c r="AM212" i="9" s="1"/>
  <c r="AI216" i="9"/>
  <c r="AM216" i="9" s="1"/>
  <c r="AI220" i="9"/>
  <c r="AM220" i="9" s="1"/>
  <c r="AI224" i="9"/>
  <c r="AM224" i="9" s="1"/>
  <c r="AI228" i="9"/>
  <c r="AM228" i="9" s="1"/>
  <c r="AI232" i="9"/>
  <c r="AM232" i="9" s="1"/>
  <c r="AI236" i="9"/>
  <c r="AM236" i="9" s="1"/>
  <c r="AI240" i="9"/>
  <c r="AM240" i="9" s="1"/>
  <c r="AI244" i="9"/>
  <c r="AM244" i="9" s="1"/>
  <c r="AI248" i="9"/>
  <c r="AM248" i="9" s="1"/>
  <c r="AI252" i="9"/>
  <c r="AM252" i="9" s="1"/>
  <c r="AI256" i="9"/>
  <c r="AM256" i="9" s="1"/>
  <c r="AI260" i="9"/>
  <c r="AM260" i="9" s="1"/>
  <c r="AI264" i="9"/>
  <c r="AM264" i="9" s="1"/>
  <c r="AI268" i="9"/>
  <c r="AM268" i="9" s="1"/>
  <c r="AI272" i="9"/>
  <c r="AM272" i="9" s="1"/>
  <c r="AI276" i="9"/>
  <c r="AM276" i="9" s="1"/>
  <c r="AI289" i="9"/>
  <c r="AM289" i="9" s="1"/>
  <c r="AI291" i="9"/>
  <c r="AM291" i="9" s="1"/>
  <c r="AI292" i="9"/>
  <c r="AL292" i="9"/>
  <c r="AK298" i="9"/>
  <c r="AJ301" i="9"/>
  <c r="AI304" i="9"/>
  <c r="AL304" i="9"/>
  <c r="AM305" i="9"/>
  <c r="AI311" i="9"/>
  <c r="AL311" i="9"/>
  <c r="AM312" i="9"/>
  <c r="AK317" i="9"/>
  <c r="AI319" i="9"/>
  <c r="AL319" i="9"/>
  <c r="AM320" i="9"/>
  <c r="AI327" i="9"/>
  <c r="AL327" i="9"/>
  <c r="AM328" i="9"/>
  <c r="AK333" i="9"/>
  <c r="AI335" i="9"/>
  <c r="AL335" i="9"/>
  <c r="AM336" i="9"/>
  <c r="AK341" i="9"/>
  <c r="AI343" i="9"/>
  <c r="AL343" i="9"/>
  <c r="AM344" i="9"/>
  <c r="AI351" i="9"/>
  <c r="AL351" i="9"/>
  <c r="AI359" i="9"/>
  <c r="AL359" i="9"/>
  <c r="AI367" i="9"/>
  <c r="AL367" i="9"/>
  <c r="AL376" i="9"/>
  <c r="AI376" i="9"/>
  <c r="AM376" i="9" s="1"/>
  <c r="AL380" i="9"/>
  <c r="AI380" i="9"/>
  <c r="AL384" i="9"/>
  <c r="AI384" i="9"/>
  <c r="AI387" i="9"/>
  <c r="AL388" i="9"/>
  <c r="AI388" i="9"/>
  <c r="AI391" i="9"/>
  <c r="AL392" i="9"/>
  <c r="AI392" i="9"/>
  <c r="AI395" i="9"/>
  <c r="AL396" i="9"/>
  <c r="AI396" i="9"/>
  <c r="AM396" i="9" s="1"/>
  <c r="AI398" i="9"/>
  <c r="AL399" i="9"/>
  <c r="AI399" i="9"/>
  <c r="AM405" i="9"/>
  <c r="AM421" i="9"/>
  <c r="AM437" i="9"/>
  <c r="AM453" i="9"/>
  <c r="AL277" i="9"/>
  <c r="AM277" i="9" s="1"/>
  <c r="AL288" i="9"/>
  <c r="AM288" i="9" s="1"/>
  <c r="AL293" i="9"/>
  <c r="AM293" i="9" s="1"/>
  <c r="AL5" i="9"/>
  <c r="AM5" i="9" s="1"/>
  <c r="AL9" i="9"/>
  <c r="AM9" i="9" s="1"/>
  <c r="AL13" i="9"/>
  <c r="AM13" i="9" s="1"/>
  <c r="AL17" i="9"/>
  <c r="AM17" i="9" s="1"/>
  <c r="AL21" i="9"/>
  <c r="AM21" i="9" s="1"/>
  <c r="AL25" i="9"/>
  <c r="AM25" i="9" s="1"/>
  <c r="AL29" i="9"/>
  <c r="AM29" i="9" s="1"/>
  <c r="AL33" i="9"/>
  <c r="AM33" i="9" s="1"/>
  <c r="AL37" i="9"/>
  <c r="AM37" i="9" s="1"/>
  <c r="AL41" i="9"/>
  <c r="AM41" i="9" s="1"/>
  <c r="AL45" i="9"/>
  <c r="AM45" i="9" s="1"/>
  <c r="AL49" i="9"/>
  <c r="AM49" i="9" s="1"/>
  <c r="AL53" i="9"/>
  <c r="AM53" i="9" s="1"/>
  <c r="AL57" i="9"/>
  <c r="AM57" i="9" s="1"/>
  <c r="AL61" i="9"/>
  <c r="AM61" i="9" s="1"/>
  <c r="AL65" i="9"/>
  <c r="AM65" i="9" s="1"/>
  <c r="AL69" i="9"/>
  <c r="AM69" i="9" s="1"/>
  <c r="AL73" i="9"/>
  <c r="AM73" i="9" s="1"/>
  <c r="AL77" i="9"/>
  <c r="AM77" i="9" s="1"/>
  <c r="AL81" i="9"/>
  <c r="AM81" i="9" s="1"/>
  <c r="AL85" i="9"/>
  <c r="AM85" i="9" s="1"/>
  <c r="AL89" i="9"/>
  <c r="AM89" i="9" s="1"/>
  <c r="AL93" i="9"/>
  <c r="AM93" i="9" s="1"/>
  <c r="AL97" i="9"/>
  <c r="AM97" i="9" s="1"/>
  <c r="AL101" i="9"/>
  <c r="AM101" i="9" s="1"/>
  <c r="AL105" i="9"/>
  <c r="AM105" i="9" s="1"/>
  <c r="AL109" i="9"/>
  <c r="AM109" i="9" s="1"/>
  <c r="AL113" i="9"/>
  <c r="AM113" i="9" s="1"/>
  <c r="AL117" i="9"/>
  <c r="AM117" i="9" s="1"/>
  <c r="AL121" i="9"/>
  <c r="AM121" i="9" s="1"/>
  <c r="AL125" i="9"/>
  <c r="AM125" i="9" s="1"/>
  <c r="AL129" i="9"/>
  <c r="AM129" i="9" s="1"/>
  <c r="AL133" i="9"/>
  <c r="AM133" i="9" s="1"/>
  <c r="AL137" i="9"/>
  <c r="AM137" i="9" s="1"/>
  <c r="AL141" i="9"/>
  <c r="AM141" i="9" s="1"/>
  <c r="AL145" i="9"/>
  <c r="AM145" i="9" s="1"/>
  <c r="AL149" i="9"/>
  <c r="AM149" i="9" s="1"/>
  <c r="AL153" i="9"/>
  <c r="AM153" i="9" s="1"/>
  <c r="AL157" i="9"/>
  <c r="AM157" i="9" s="1"/>
  <c r="AL161" i="9"/>
  <c r="AM161" i="9" s="1"/>
  <c r="AL165" i="9"/>
  <c r="AM165" i="9" s="1"/>
  <c r="AL169" i="9"/>
  <c r="AM169" i="9" s="1"/>
  <c r="AL173" i="9"/>
  <c r="AM173" i="9" s="1"/>
  <c r="AL177" i="9"/>
  <c r="AM177" i="9" s="1"/>
  <c r="AL181" i="9"/>
  <c r="AM181" i="9" s="1"/>
  <c r="AL185" i="9"/>
  <c r="AM185" i="9" s="1"/>
  <c r="AL189" i="9"/>
  <c r="AM189" i="9" s="1"/>
  <c r="AL193" i="9"/>
  <c r="AM193" i="9" s="1"/>
  <c r="AL197" i="9"/>
  <c r="AM197" i="9" s="1"/>
  <c r="AL201" i="9"/>
  <c r="AM201" i="9" s="1"/>
  <c r="AL205" i="9"/>
  <c r="AM205" i="9" s="1"/>
  <c r="AL209" i="9"/>
  <c r="AM209" i="9" s="1"/>
  <c r="AL213" i="9"/>
  <c r="AM213" i="9" s="1"/>
  <c r="AL217" i="9"/>
  <c r="AM217" i="9" s="1"/>
  <c r="AL221" i="9"/>
  <c r="AM221" i="9" s="1"/>
  <c r="AL225" i="9"/>
  <c r="AM225" i="9" s="1"/>
  <c r="AL229" i="9"/>
  <c r="AM229" i="9" s="1"/>
  <c r="AL233" i="9"/>
  <c r="AM233" i="9" s="1"/>
  <c r="AL237" i="9"/>
  <c r="AM237" i="9" s="1"/>
  <c r="AL241" i="9"/>
  <c r="AM241" i="9" s="1"/>
  <c r="AL245" i="9"/>
  <c r="AM245" i="9" s="1"/>
  <c r="AL249" i="9"/>
  <c r="AM249" i="9" s="1"/>
  <c r="AL253" i="9"/>
  <c r="AM253" i="9" s="1"/>
  <c r="AL257" i="9"/>
  <c r="AM257" i="9" s="1"/>
  <c r="AL261" i="9"/>
  <c r="AM261" i="9" s="1"/>
  <c r="AL265" i="9"/>
  <c r="AM265" i="9" s="1"/>
  <c r="AL269" i="9"/>
  <c r="AM269" i="9" s="1"/>
  <c r="AL273" i="9"/>
  <c r="AM273" i="9" s="1"/>
  <c r="AJ277" i="9"/>
  <c r="AI284" i="9"/>
  <c r="AL284" i="9"/>
  <c r="AK290" i="9"/>
  <c r="AJ293" i="9"/>
  <c r="AI300" i="9"/>
  <c r="AL300" i="9"/>
  <c r="AK306" i="9"/>
  <c r="AI307" i="9"/>
  <c r="AL307" i="9"/>
  <c r="AM308" i="9"/>
  <c r="AI315" i="9"/>
  <c r="AL315" i="9"/>
  <c r="AM316" i="9"/>
  <c r="AI323" i="9"/>
  <c r="AL323" i="9"/>
  <c r="AM324" i="9"/>
  <c r="AK329" i="9"/>
  <c r="AI331" i="9"/>
  <c r="AL331" i="9"/>
  <c r="AM332" i="9"/>
  <c r="AK337" i="9"/>
  <c r="AI339" i="9"/>
  <c r="AL339" i="9"/>
  <c r="AM340" i="9"/>
  <c r="AK345" i="9"/>
  <c r="AI347" i="9"/>
  <c r="AM347" i="9" s="1"/>
  <c r="AL347" i="9"/>
  <c r="AM348" i="9"/>
  <c r="AK353" i="9"/>
  <c r="AI355" i="9"/>
  <c r="AM355" i="9" s="1"/>
  <c r="AL355" i="9"/>
  <c r="AM356" i="9"/>
  <c r="AK361" i="9"/>
  <c r="AI363" i="9"/>
  <c r="AM363" i="9" s="1"/>
  <c r="AL363" i="9"/>
  <c r="AM364" i="9"/>
  <c r="AK369" i="9"/>
  <c r="AI371" i="9"/>
  <c r="AM371" i="9" s="1"/>
  <c r="AL371" i="9"/>
  <c r="AM372" i="9"/>
  <c r="AI279" i="9"/>
  <c r="AM279" i="9" s="1"/>
  <c r="AI280" i="9"/>
  <c r="AM280" i="9" s="1"/>
  <c r="AL280" i="9"/>
  <c r="AK286" i="9"/>
  <c r="AJ289" i="9"/>
  <c r="AI295" i="9"/>
  <c r="AM295" i="9" s="1"/>
  <c r="AI296" i="9"/>
  <c r="AM296" i="9" s="1"/>
  <c r="AL296" i="9"/>
  <c r="AK302" i="9"/>
  <c r="AJ316" i="9"/>
  <c r="AJ324" i="9"/>
  <c r="AJ332" i="9"/>
  <c r="AJ348" i="9"/>
  <c r="AL352" i="9"/>
  <c r="AM352" i="9" s="1"/>
  <c r="AJ356" i="9"/>
  <c r="AL360" i="9"/>
  <c r="AM360" i="9" s="1"/>
  <c r="AJ364" i="9"/>
  <c r="AL368" i="9"/>
  <c r="AM368" i="9" s="1"/>
  <c r="AJ372" i="9"/>
  <c r="AM409" i="9"/>
  <c r="AM425" i="9"/>
  <c r="AM441" i="9"/>
  <c r="AM457" i="9"/>
  <c r="AM476" i="9"/>
  <c r="AL375" i="9"/>
  <c r="AM375" i="9" s="1"/>
  <c r="AL379" i="9"/>
  <c r="AM379" i="9" s="1"/>
  <c r="AL383" i="9"/>
  <c r="AM383" i="9" s="1"/>
  <c r="AL387" i="9"/>
  <c r="AL391" i="9"/>
  <c r="AL395" i="9"/>
  <c r="AL398" i="9"/>
  <c r="AL402" i="9"/>
  <c r="AM402" i="9" s="1"/>
  <c r="AI403" i="9"/>
  <c r="AM403" i="9" s="1"/>
  <c r="AL406" i="9"/>
  <c r="AM406" i="9" s="1"/>
  <c r="AI407" i="9"/>
  <c r="AM407" i="9" s="1"/>
  <c r="AL410" i="9"/>
  <c r="AM410" i="9" s="1"/>
  <c r="AI411" i="9"/>
  <c r="AM411" i="9" s="1"/>
  <c r="AL414" i="9"/>
  <c r="AM414" i="9" s="1"/>
  <c r="AI415" i="9"/>
  <c r="AM415" i="9" s="1"/>
  <c r="AL418" i="9"/>
  <c r="AM418" i="9" s="1"/>
  <c r="AI419" i="9"/>
  <c r="AM419" i="9" s="1"/>
  <c r="AL422" i="9"/>
  <c r="AM422" i="9" s="1"/>
  <c r="AI423" i="9"/>
  <c r="AM423" i="9" s="1"/>
  <c r="AL426" i="9"/>
  <c r="AM426" i="9" s="1"/>
  <c r="AI427" i="9"/>
  <c r="AM427" i="9" s="1"/>
  <c r="AL430" i="9"/>
  <c r="AM430" i="9" s="1"/>
  <c r="AI431" i="9"/>
  <c r="AM431" i="9" s="1"/>
  <c r="AL434" i="9"/>
  <c r="AM434" i="9" s="1"/>
  <c r="AI435" i="9"/>
  <c r="AM435" i="9" s="1"/>
  <c r="AL438" i="9"/>
  <c r="AM438" i="9" s="1"/>
  <c r="AI439" i="9"/>
  <c r="AM439" i="9" s="1"/>
  <c r="AL442" i="9"/>
  <c r="AM442" i="9" s="1"/>
  <c r="AI443" i="9"/>
  <c r="AM443" i="9" s="1"/>
  <c r="AL446" i="9"/>
  <c r="AM446" i="9" s="1"/>
  <c r="AI447" i="9"/>
  <c r="AM447" i="9" s="1"/>
  <c r="AL450" i="9"/>
  <c r="AM450" i="9" s="1"/>
  <c r="AI451" i="9"/>
  <c r="AM451" i="9" s="1"/>
  <c r="AL454" i="9"/>
  <c r="AM454" i="9" s="1"/>
  <c r="AI455" i="9"/>
  <c r="AM455" i="9" s="1"/>
  <c r="AL458" i="9"/>
  <c r="AM458" i="9" s="1"/>
  <c r="AI459" i="9"/>
  <c r="AM459" i="9" s="1"/>
  <c r="AL462" i="9"/>
  <c r="AM462" i="9" s="1"/>
  <c r="AJ464" i="9"/>
  <c r="AI468" i="9"/>
  <c r="AM468" i="9" s="1"/>
  <c r="AI470" i="9"/>
  <c r="AM470" i="9" s="1"/>
  <c r="AI471" i="9"/>
  <c r="AL471" i="9"/>
  <c r="AK477" i="9"/>
  <c r="AJ480" i="9"/>
  <c r="AI484" i="9"/>
  <c r="AM484" i="9" s="1"/>
  <c r="AI486" i="9"/>
  <c r="AM486" i="9" s="1"/>
  <c r="AI487" i="9"/>
  <c r="AL487" i="9"/>
  <c r="AK493" i="9"/>
  <c r="AJ496" i="9"/>
  <c r="AI500" i="9"/>
  <c r="AM500" i="9" s="1"/>
  <c r="AI502" i="9"/>
  <c r="AM502" i="9" s="1"/>
  <c r="AI503" i="9"/>
  <c r="AL503" i="9"/>
  <c r="AK509" i="9"/>
  <c r="AJ512" i="9"/>
  <c r="AI516" i="9"/>
  <c r="AM516" i="9" s="1"/>
  <c r="AI518" i="9"/>
  <c r="AM518" i="9" s="1"/>
  <c r="AI519" i="9"/>
  <c r="AL519" i="9"/>
  <c r="AK525" i="9"/>
  <c r="AJ528" i="9"/>
  <c r="AI532" i="9"/>
  <c r="AM532" i="9" s="1"/>
  <c r="AI534" i="9"/>
  <c r="AM534" i="9" s="1"/>
  <c r="AI535" i="9"/>
  <c r="AL535" i="9"/>
  <c r="AK544" i="9"/>
  <c r="AI550" i="9"/>
  <c r="AL550" i="9"/>
  <c r="AM551" i="9"/>
  <c r="AJ555" i="9"/>
  <c r="AK560" i="9"/>
  <c r="AI566" i="9"/>
  <c r="AM566" i="9" s="1"/>
  <c r="AL566" i="9"/>
  <c r="AM567" i="9"/>
  <c r="AJ571" i="9"/>
  <c r="AK576" i="9"/>
  <c r="AI582" i="9"/>
  <c r="AM582" i="9" s="1"/>
  <c r="AL582" i="9"/>
  <c r="AM583" i="9"/>
  <c r="AJ586" i="9"/>
  <c r="AJ598" i="9"/>
  <c r="AK599" i="9"/>
  <c r="AM666" i="9"/>
  <c r="AI464" i="9"/>
  <c r="AM464" i="9" s="1"/>
  <c r="AI466" i="9"/>
  <c r="AM466" i="9" s="1"/>
  <c r="AI467" i="9"/>
  <c r="AL467" i="9"/>
  <c r="AJ476" i="9"/>
  <c r="AI480" i="9"/>
  <c r="AM480" i="9" s="1"/>
  <c r="AI482" i="9"/>
  <c r="AM482" i="9" s="1"/>
  <c r="AI483" i="9"/>
  <c r="AL483" i="9"/>
  <c r="AK489" i="9"/>
  <c r="AJ492" i="9"/>
  <c r="AI496" i="9"/>
  <c r="AM496" i="9" s="1"/>
  <c r="AI498" i="9"/>
  <c r="AM498" i="9" s="1"/>
  <c r="AI499" i="9"/>
  <c r="AM499" i="9" s="1"/>
  <c r="AL499" i="9"/>
  <c r="AK505" i="9"/>
  <c r="AI512" i="9"/>
  <c r="AM512" i="9" s="1"/>
  <c r="AI514" i="9"/>
  <c r="AM514" i="9" s="1"/>
  <c r="AI515" i="9"/>
  <c r="AL515" i="9"/>
  <c r="AK521" i="9"/>
  <c r="AJ524" i="9"/>
  <c r="AI528" i="9"/>
  <c r="AM528" i="9" s="1"/>
  <c r="AI530" i="9"/>
  <c r="AM530" i="9" s="1"/>
  <c r="AI531" i="9"/>
  <c r="AL531" i="9"/>
  <c r="AK537" i="9"/>
  <c r="AK540" i="9"/>
  <c r="AL543" i="9"/>
  <c r="AI546" i="9"/>
  <c r="AM546" i="9" s="1"/>
  <c r="AL546" i="9"/>
  <c r="AM547" i="9"/>
  <c r="AJ551" i="9"/>
  <c r="AK556" i="9"/>
  <c r="AL559" i="9"/>
  <c r="AI562" i="9"/>
  <c r="AL562" i="9"/>
  <c r="AM563" i="9"/>
  <c r="AJ567" i="9"/>
  <c r="AL575" i="9"/>
  <c r="AM575" i="9" s="1"/>
  <c r="AI578" i="9"/>
  <c r="AL578" i="9"/>
  <c r="AM579" i="9"/>
  <c r="AJ583" i="9"/>
  <c r="AK587" i="9"/>
  <c r="AM587" i="9"/>
  <c r="AI589" i="9"/>
  <c r="AL590" i="9"/>
  <c r="AI590" i="9"/>
  <c r="AL463" i="9"/>
  <c r="AM463" i="9" s="1"/>
  <c r="AL479" i="9"/>
  <c r="AM479" i="9" s="1"/>
  <c r="AL495" i="9"/>
  <c r="AM495" i="9" s="1"/>
  <c r="AL511" i="9"/>
  <c r="AM511" i="9" s="1"/>
  <c r="AL527" i="9"/>
  <c r="AM527" i="9" s="1"/>
  <c r="AI542" i="9"/>
  <c r="AL542" i="9"/>
  <c r="AM543" i="9"/>
  <c r="AI558" i="9"/>
  <c r="AM558" i="9" s="1"/>
  <c r="AL558" i="9"/>
  <c r="AM559" i="9"/>
  <c r="AI574" i="9"/>
  <c r="AL574" i="9"/>
  <c r="AL594" i="9"/>
  <c r="AI594" i="9"/>
  <c r="AK465" i="9"/>
  <c r="AI475" i="9"/>
  <c r="AL475" i="9"/>
  <c r="AK481" i="9"/>
  <c r="AI491" i="9"/>
  <c r="AL491" i="9"/>
  <c r="AK497" i="9"/>
  <c r="AJ500" i="9"/>
  <c r="AI507" i="9"/>
  <c r="AL507" i="9"/>
  <c r="AK513" i="9"/>
  <c r="AJ516" i="9"/>
  <c r="AI523" i="9"/>
  <c r="AL523" i="9"/>
  <c r="AI539" i="9"/>
  <c r="AM539" i="9" s="1"/>
  <c r="AK548" i="9"/>
  <c r="AI554" i="9"/>
  <c r="AL554" i="9"/>
  <c r="AM555" i="9"/>
  <c r="AJ559" i="9"/>
  <c r="AK564" i="9"/>
  <c r="AI570" i="9"/>
  <c r="AL570" i="9"/>
  <c r="AM571" i="9"/>
  <c r="AJ575" i="9"/>
  <c r="AK580" i="9"/>
  <c r="AI585" i="9"/>
  <c r="AL585" i="9"/>
  <c r="AM586" i="9"/>
  <c r="AJ594" i="9"/>
  <c r="AK595" i="9"/>
  <c r="AI597" i="9"/>
  <c r="AL598" i="9"/>
  <c r="AI598" i="9"/>
  <c r="AM598" i="9" s="1"/>
  <c r="AL589" i="9"/>
  <c r="AL593" i="9"/>
  <c r="AM593" i="9" s="1"/>
  <c r="AL597" i="9"/>
  <c r="AL601" i="9"/>
  <c r="AM601" i="9" s="1"/>
  <c r="AI602" i="9"/>
  <c r="AM602" i="9" s="1"/>
  <c r="AL605" i="9"/>
  <c r="AM605" i="9" s="1"/>
  <c r="AI606" i="9"/>
  <c r="AM606" i="9" s="1"/>
  <c r="AL609" i="9"/>
  <c r="AM609" i="9" s="1"/>
  <c r="AI610" i="9"/>
  <c r="AM610" i="9" s="1"/>
  <c r="AL613" i="9"/>
  <c r="AM613" i="9" s="1"/>
  <c r="AI614" i="9"/>
  <c r="AM614" i="9" s="1"/>
  <c r="AL617" i="9"/>
  <c r="AM617" i="9" s="1"/>
  <c r="AI618" i="9"/>
  <c r="AM618" i="9" s="1"/>
  <c r="AL621" i="9"/>
  <c r="AM621" i="9" s="1"/>
  <c r="AI622" i="9"/>
  <c r="AM622" i="9" s="1"/>
  <c r="AL625" i="9"/>
  <c r="AM625" i="9" s="1"/>
  <c r="AI626" i="9"/>
  <c r="AM626" i="9" s="1"/>
  <c r="AL629" i="9"/>
  <c r="AM629" i="9" s="1"/>
  <c r="AI630" i="9"/>
  <c r="AM630" i="9" s="1"/>
  <c r="AL633" i="9"/>
  <c r="AM633" i="9" s="1"/>
  <c r="AI634" i="9"/>
  <c r="AM634" i="9" s="1"/>
  <c r="AI642" i="9"/>
  <c r="AM642" i="9" s="1"/>
  <c r="AI644" i="9"/>
  <c r="AM644" i="9" s="1"/>
  <c r="AI645" i="9"/>
  <c r="AL645" i="9"/>
  <c r="AK651" i="9"/>
  <c r="AI658" i="9"/>
  <c r="AM658" i="9" s="1"/>
  <c r="AI660" i="9"/>
  <c r="AM660" i="9" s="1"/>
  <c r="AI661" i="9"/>
  <c r="AL661" i="9"/>
  <c r="AI674" i="9"/>
  <c r="AM674" i="9" s="1"/>
  <c r="AI676" i="9"/>
  <c r="AM676" i="9" s="1"/>
  <c r="AI677" i="9"/>
  <c r="AM677" i="9" s="1"/>
  <c r="AL677" i="9"/>
  <c r="AL681" i="9"/>
  <c r="AL684" i="9"/>
  <c r="AI684" i="9"/>
  <c r="AM684" i="9" s="1"/>
  <c r="AM685" i="9"/>
  <c r="AJ689" i="9"/>
  <c r="AK694" i="9"/>
  <c r="AL697" i="9"/>
  <c r="AM697" i="9" s="1"/>
  <c r="AL700" i="9"/>
  <c r="AI700" i="9"/>
  <c r="AM701" i="9"/>
  <c r="AK710" i="9"/>
  <c r="AL713" i="9"/>
  <c r="AL716" i="9"/>
  <c r="AI716" i="9"/>
  <c r="AM717" i="9"/>
  <c r="AJ721" i="9"/>
  <c r="AL729" i="9"/>
  <c r="AL732" i="9"/>
  <c r="AI732" i="9"/>
  <c r="AM732" i="9" s="1"/>
  <c r="AM733" i="9"/>
  <c r="AJ737" i="9"/>
  <c r="AK742" i="9"/>
  <c r="AL745" i="9"/>
  <c r="AM745" i="9" s="1"/>
  <c r="AL748" i="9"/>
  <c r="AI748" i="9"/>
  <c r="AM749" i="9"/>
  <c r="AJ761" i="9"/>
  <c r="AK762" i="9"/>
  <c r="AM762" i="9"/>
  <c r="AI765" i="9"/>
  <c r="AL765" i="9"/>
  <c r="AJ777" i="9"/>
  <c r="AM778" i="9"/>
  <c r="AI781" i="9"/>
  <c r="AL781" i="9"/>
  <c r="AK794" i="9"/>
  <c r="AM794" i="9"/>
  <c r="AI797" i="9"/>
  <c r="AL797" i="9"/>
  <c r="AM971" i="9"/>
  <c r="AI638" i="9"/>
  <c r="AM638" i="9" s="1"/>
  <c r="AI640" i="9"/>
  <c r="AM640" i="9" s="1"/>
  <c r="AL641" i="9"/>
  <c r="AM641" i="9" s="1"/>
  <c r="AI654" i="9"/>
  <c r="AM654" i="9" s="1"/>
  <c r="AI656" i="9"/>
  <c r="AM656" i="9" s="1"/>
  <c r="AL657" i="9"/>
  <c r="AM657" i="9" s="1"/>
  <c r="AI670" i="9"/>
  <c r="AM670" i="9" s="1"/>
  <c r="AI672" i="9"/>
  <c r="AM672" i="9" s="1"/>
  <c r="AL673" i="9"/>
  <c r="AM673" i="9" s="1"/>
  <c r="AL680" i="9"/>
  <c r="AI680" i="9"/>
  <c r="AM680" i="9" s="1"/>
  <c r="AM681" i="9"/>
  <c r="AL693" i="9"/>
  <c r="AL696" i="9"/>
  <c r="AI696" i="9"/>
  <c r="AM696" i="9" s="1"/>
  <c r="AL709" i="9"/>
  <c r="AL712" i="9"/>
  <c r="AI712" i="9"/>
  <c r="AM712" i="9" s="1"/>
  <c r="AM713" i="9"/>
  <c r="AL725" i="9"/>
  <c r="AL728" i="9"/>
  <c r="AI728" i="9"/>
  <c r="AM728" i="9" s="1"/>
  <c r="AM729" i="9"/>
  <c r="AL741" i="9"/>
  <c r="AL744" i="9"/>
  <c r="AI744" i="9"/>
  <c r="AM744" i="9" s="1"/>
  <c r="AM766" i="9"/>
  <c r="AI769" i="9"/>
  <c r="AL769" i="9"/>
  <c r="AM782" i="9"/>
  <c r="AI785" i="9"/>
  <c r="AL785" i="9"/>
  <c r="AM798" i="9"/>
  <c r="AI801" i="9"/>
  <c r="AL801" i="9"/>
  <c r="AL637" i="9"/>
  <c r="AM637" i="9" s="1"/>
  <c r="AL653" i="9"/>
  <c r="AM653" i="9" s="1"/>
  <c r="AL669" i="9"/>
  <c r="AM669" i="9" s="1"/>
  <c r="AL692" i="9"/>
  <c r="AI692" i="9"/>
  <c r="AM692" i="9" s="1"/>
  <c r="AM693" i="9"/>
  <c r="AL708" i="9"/>
  <c r="AI708" i="9"/>
  <c r="AM709" i="9"/>
  <c r="AL724" i="9"/>
  <c r="AI724" i="9"/>
  <c r="AM725" i="9"/>
  <c r="AL740" i="9"/>
  <c r="AI740" i="9"/>
  <c r="AM740" i="9" s="1"/>
  <c r="AM741" i="9"/>
  <c r="AL756" i="9"/>
  <c r="AI756" i="9"/>
  <c r="AM756" i="9" s="1"/>
  <c r="AI757" i="9"/>
  <c r="AL757" i="9"/>
  <c r="AI773" i="9"/>
  <c r="AL773" i="9"/>
  <c r="AI789" i="9"/>
  <c r="AL789" i="9"/>
  <c r="AI805" i="9"/>
  <c r="AL805" i="9"/>
  <c r="AK639" i="9"/>
  <c r="AJ642" i="9"/>
  <c r="AI649" i="9"/>
  <c r="AL649" i="9"/>
  <c r="AK655" i="9"/>
  <c r="AJ658" i="9"/>
  <c r="AI665" i="9"/>
  <c r="AL665" i="9"/>
  <c r="AK671" i="9"/>
  <c r="AL688" i="9"/>
  <c r="AI688" i="9"/>
  <c r="AM688" i="9" s="1"/>
  <c r="AM689" i="9"/>
  <c r="AJ693" i="9"/>
  <c r="AK698" i="9"/>
  <c r="AL704" i="9"/>
  <c r="AI704" i="9"/>
  <c r="AM705" i="9"/>
  <c r="AJ709" i="9"/>
  <c r="AK714" i="9"/>
  <c r="AL720" i="9"/>
  <c r="AI720" i="9"/>
  <c r="AM720" i="9" s="1"/>
  <c r="AM721" i="9"/>
  <c r="AJ725" i="9"/>
  <c r="AK730" i="9"/>
  <c r="AL736" i="9"/>
  <c r="AI736" i="9"/>
  <c r="AM737" i="9"/>
  <c r="AL752" i="9"/>
  <c r="AI752" i="9"/>
  <c r="AM752" i="9" s="1"/>
  <c r="AM753" i="9"/>
  <c r="AI761" i="9"/>
  <c r="AL761" i="9"/>
  <c r="AI777" i="9"/>
  <c r="AM777" i="9" s="1"/>
  <c r="AL777" i="9"/>
  <c r="AJ789" i="9"/>
  <c r="AI793" i="9"/>
  <c r="AL793" i="9"/>
  <c r="AM939" i="9"/>
  <c r="AI760" i="9"/>
  <c r="AM760" i="9" s="1"/>
  <c r="AI764" i="9"/>
  <c r="AM764" i="9" s="1"/>
  <c r="AI768" i="9"/>
  <c r="AM768" i="9" s="1"/>
  <c r="AI772" i="9"/>
  <c r="AM772" i="9" s="1"/>
  <c r="AI776" i="9"/>
  <c r="AM776" i="9" s="1"/>
  <c r="AI780" i="9"/>
  <c r="AM780" i="9" s="1"/>
  <c r="AI784" i="9"/>
  <c r="AM784" i="9" s="1"/>
  <c r="AI788" i="9"/>
  <c r="AM788" i="9" s="1"/>
  <c r="AI792" i="9"/>
  <c r="AM792" i="9" s="1"/>
  <c r="AI796" i="9"/>
  <c r="AM796" i="9" s="1"/>
  <c r="AI800" i="9"/>
  <c r="AM800" i="9" s="1"/>
  <c r="AI804" i="9"/>
  <c r="AM804" i="9" s="1"/>
  <c r="AI808" i="9"/>
  <c r="AM808" i="9" s="1"/>
  <c r="AI812" i="9"/>
  <c r="AM812" i="9" s="1"/>
  <c r="AI816" i="9"/>
  <c r="AM816" i="9" s="1"/>
  <c r="AI820" i="9"/>
  <c r="AM820" i="9" s="1"/>
  <c r="AI824" i="9"/>
  <c r="AM824" i="9" s="1"/>
  <c r="AI828" i="9"/>
  <c r="AM828" i="9" s="1"/>
  <c r="AI832" i="9"/>
  <c r="AM832" i="9" s="1"/>
  <c r="AI836" i="9"/>
  <c r="AM836" i="9" s="1"/>
  <c r="AI840" i="9"/>
  <c r="AM840" i="9" s="1"/>
  <c r="AI844" i="9"/>
  <c r="AM844" i="9" s="1"/>
  <c r="AI848" i="9"/>
  <c r="AM848" i="9" s="1"/>
  <c r="AI852" i="9"/>
  <c r="AM852" i="9" s="1"/>
  <c r="AI856" i="9"/>
  <c r="AM856" i="9" s="1"/>
  <c r="AI860" i="9"/>
  <c r="AM860" i="9" s="1"/>
  <c r="AI864" i="9"/>
  <c r="AM864" i="9" s="1"/>
  <c r="AI868" i="9"/>
  <c r="AM868" i="9" s="1"/>
  <c r="AI872" i="9"/>
  <c r="AM872" i="9" s="1"/>
  <c r="AI876" i="9"/>
  <c r="AM876" i="9" s="1"/>
  <c r="AI880" i="9"/>
  <c r="AM880" i="9" s="1"/>
  <c r="AI884" i="9"/>
  <c r="AM884" i="9" s="1"/>
  <c r="AI888" i="9"/>
  <c r="AM888" i="9" s="1"/>
  <c r="AI892" i="9"/>
  <c r="AM892" i="9" s="1"/>
  <c r="AI896" i="9"/>
  <c r="AM896" i="9" s="1"/>
  <c r="AI900" i="9"/>
  <c r="AM900" i="9" s="1"/>
  <c r="AI904" i="9"/>
  <c r="AM904" i="9" s="1"/>
  <c r="AI908" i="9"/>
  <c r="AM908" i="9" s="1"/>
  <c r="AI912" i="9"/>
  <c r="AM912" i="9" s="1"/>
  <c r="AI916" i="9"/>
  <c r="AM916" i="9" s="1"/>
  <c r="AI920" i="9"/>
  <c r="AM920" i="9" s="1"/>
  <c r="AI924" i="9"/>
  <c r="AM924" i="9" s="1"/>
  <c r="AI928" i="9"/>
  <c r="AM928" i="9" s="1"/>
  <c r="AI932" i="9"/>
  <c r="AM932" i="9" s="1"/>
  <c r="AI936" i="9"/>
  <c r="AM936" i="9" s="1"/>
  <c r="AI943" i="9"/>
  <c r="AM943" i="9" s="1"/>
  <c r="AI945" i="9"/>
  <c r="AM945" i="9" s="1"/>
  <c r="AL946" i="9"/>
  <c r="AM946" i="9" s="1"/>
  <c r="AI959" i="9"/>
  <c r="AM959" i="9" s="1"/>
  <c r="AI961" i="9"/>
  <c r="AM961" i="9" s="1"/>
  <c r="AL962" i="9"/>
  <c r="AM962" i="9" s="1"/>
  <c r="AI975" i="9"/>
  <c r="AM975" i="9" s="1"/>
  <c r="AI977" i="9"/>
  <c r="AM977" i="9" s="1"/>
  <c r="AI978" i="9"/>
  <c r="AL978" i="9"/>
  <c r="AI986" i="9"/>
  <c r="AL986" i="9"/>
  <c r="AI994" i="9"/>
  <c r="AL994" i="9"/>
  <c r="AI1002" i="9"/>
  <c r="AL1002" i="9"/>
  <c r="AI1010" i="9"/>
  <c r="AL1010" i="9"/>
  <c r="AI1018" i="9"/>
  <c r="AL1018" i="9"/>
  <c r="AI1026" i="9"/>
  <c r="AL1026" i="9"/>
  <c r="AI1034" i="9"/>
  <c r="AL1034" i="9"/>
  <c r="AI1042" i="9"/>
  <c r="AL1042" i="9"/>
  <c r="AI1050" i="9"/>
  <c r="AM1050" i="9" s="1"/>
  <c r="AL1050" i="9"/>
  <c r="AM1061" i="9"/>
  <c r="AI1062" i="9"/>
  <c r="AL1062" i="9"/>
  <c r="AM1069" i="9"/>
  <c r="AI1070" i="9"/>
  <c r="AL1070" i="9"/>
  <c r="AM1081" i="9"/>
  <c r="AM1097" i="9"/>
  <c r="AM1112" i="9"/>
  <c r="AM1120" i="9"/>
  <c r="AM1154" i="9"/>
  <c r="AL942" i="9"/>
  <c r="AM942" i="9" s="1"/>
  <c r="AL947" i="9"/>
  <c r="AM947" i="9" s="1"/>
  <c r="AL958" i="9"/>
  <c r="AM958" i="9" s="1"/>
  <c r="AL963" i="9"/>
  <c r="AM963" i="9" s="1"/>
  <c r="AL974" i="9"/>
  <c r="AM974" i="9" s="1"/>
  <c r="AL809" i="9"/>
  <c r="AM809" i="9" s="1"/>
  <c r="AL813" i="9"/>
  <c r="AM813" i="9" s="1"/>
  <c r="AL817" i="9"/>
  <c r="AM817" i="9" s="1"/>
  <c r="AL821" i="9"/>
  <c r="AM821" i="9" s="1"/>
  <c r="AL825" i="9"/>
  <c r="AM825" i="9" s="1"/>
  <c r="AL829" i="9"/>
  <c r="AM829" i="9" s="1"/>
  <c r="AL833" i="9"/>
  <c r="AM833" i="9" s="1"/>
  <c r="AL837" i="9"/>
  <c r="AM837" i="9" s="1"/>
  <c r="AL841" i="9"/>
  <c r="AM841" i="9" s="1"/>
  <c r="AL845" i="9"/>
  <c r="AM845" i="9" s="1"/>
  <c r="AL849" i="9"/>
  <c r="AM849" i="9" s="1"/>
  <c r="AL853" i="9"/>
  <c r="AM853" i="9" s="1"/>
  <c r="AL857" i="9"/>
  <c r="AM857" i="9" s="1"/>
  <c r="AL861" i="9"/>
  <c r="AM861" i="9" s="1"/>
  <c r="AL865" i="9"/>
  <c r="AM865" i="9" s="1"/>
  <c r="AL869" i="9"/>
  <c r="AM869" i="9" s="1"/>
  <c r="AL873" i="9"/>
  <c r="AM873" i="9" s="1"/>
  <c r="AL877" i="9"/>
  <c r="AM877" i="9" s="1"/>
  <c r="AL881" i="9"/>
  <c r="AM881" i="9" s="1"/>
  <c r="AL885" i="9"/>
  <c r="AM885" i="9" s="1"/>
  <c r="AL889" i="9"/>
  <c r="AM889" i="9" s="1"/>
  <c r="AL893" i="9"/>
  <c r="AM893" i="9" s="1"/>
  <c r="AL897" i="9"/>
  <c r="AM897" i="9" s="1"/>
  <c r="AL901" i="9"/>
  <c r="AM901" i="9" s="1"/>
  <c r="AL905" i="9"/>
  <c r="AM905" i="9" s="1"/>
  <c r="AL909" i="9"/>
  <c r="AM909" i="9" s="1"/>
  <c r="AL913" i="9"/>
  <c r="AM913" i="9" s="1"/>
  <c r="AL917" i="9"/>
  <c r="AM917" i="9" s="1"/>
  <c r="AL921" i="9"/>
  <c r="AM921" i="9" s="1"/>
  <c r="AL925" i="9"/>
  <c r="AM925" i="9" s="1"/>
  <c r="AL929" i="9"/>
  <c r="AM929" i="9" s="1"/>
  <c r="AL933" i="9"/>
  <c r="AM933" i="9" s="1"/>
  <c r="AI938" i="9"/>
  <c r="AL938" i="9"/>
  <c r="AK944" i="9"/>
  <c r="AJ947" i="9"/>
  <c r="AI954" i="9"/>
  <c r="AL954" i="9"/>
  <c r="AJ963" i="9"/>
  <c r="AI970" i="9"/>
  <c r="AL970" i="9"/>
  <c r="AK976" i="9"/>
  <c r="AI982" i="9"/>
  <c r="AL982" i="9"/>
  <c r="AM983" i="9"/>
  <c r="AK988" i="9"/>
  <c r="AI990" i="9"/>
  <c r="AL990" i="9"/>
  <c r="AM991" i="9"/>
  <c r="AI998" i="9"/>
  <c r="AL998" i="9"/>
  <c r="AM999" i="9"/>
  <c r="AK1004" i="9"/>
  <c r="AI1006" i="9"/>
  <c r="AL1006" i="9"/>
  <c r="AM1007" i="9"/>
  <c r="AK1012" i="9"/>
  <c r="AI1014" i="9"/>
  <c r="AL1014" i="9"/>
  <c r="AM1015" i="9"/>
  <c r="AK1020" i="9"/>
  <c r="AI1022" i="9"/>
  <c r="AM1022" i="9" s="1"/>
  <c r="AL1022" i="9"/>
  <c r="AM1023" i="9"/>
  <c r="AK1028" i="9"/>
  <c r="AI1030" i="9"/>
  <c r="AM1030" i="9" s="1"/>
  <c r="AL1030" i="9"/>
  <c r="AM1031" i="9"/>
  <c r="AK1036" i="9"/>
  <c r="AI1038" i="9"/>
  <c r="AM1038" i="9" s="1"/>
  <c r="AL1038" i="9"/>
  <c r="AM1039" i="9"/>
  <c r="AK1044" i="9"/>
  <c r="AI1046" i="9"/>
  <c r="AM1046" i="9" s="1"/>
  <c r="AL1046" i="9"/>
  <c r="AM1047" i="9"/>
  <c r="AK1052" i="9"/>
  <c r="AI1054" i="9"/>
  <c r="AM1054" i="9" s="1"/>
  <c r="AL1054" i="9"/>
  <c r="AM1055" i="9"/>
  <c r="AI1058" i="9"/>
  <c r="AL1058" i="9"/>
  <c r="AI1066" i="9"/>
  <c r="AM1066" i="9" s="1"/>
  <c r="AL1066" i="9"/>
  <c r="AI1074" i="9"/>
  <c r="AL1074" i="9"/>
  <c r="AK940" i="9"/>
  <c r="AJ943" i="9"/>
  <c r="AI949" i="9"/>
  <c r="AM949" i="9" s="1"/>
  <c r="AI950" i="9"/>
  <c r="AM950" i="9" s="1"/>
  <c r="AL950" i="9"/>
  <c r="AK956" i="9"/>
  <c r="AJ959" i="9"/>
  <c r="AI965" i="9"/>
  <c r="AM965" i="9" s="1"/>
  <c r="AI966" i="9"/>
  <c r="AM966" i="9" s="1"/>
  <c r="AL966" i="9"/>
  <c r="AK972" i="9"/>
  <c r="AL979" i="9"/>
  <c r="AM979" i="9" s="1"/>
  <c r="AJ983" i="9"/>
  <c r="AL987" i="9"/>
  <c r="AM987" i="9" s="1"/>
  <c r="AJ991" i="9"/>
  <c r="AL995" i="9"/>
  <c r="AM995" i="9" s="1"/>
  <c r="AJ999" i="9"/>
  <c r="AL1003" i="9"/>
  <c r="AM1003" i="9" s="1"/>
  <c r="AL1011" i="9"/>
  <c r="AM1011" i="9" s="1"/>
  <c r="AJ1015" i="9"/>
  <c r="AL1019" i="9"/>
  <c r="AM1019" i="9" s="1"/>
  <c r="AL1027" i="9"/>
  <c r="AM1027" i="9" s="1"/>
  <c r="AJ1031" i="9"/>
  <c r="AL1035" i="9"/>
  <c r="AM1035" i="9" s="1"/>
  <c r="AJ1039" i="9"/>
  <c r="AL1043" i="9"/>
  <c r="AM1043" i="9" s="1"/>
  <c r="AJ1047" i="9"/>
  <c r="AL1051" i="9"/>
  <c r="AM1051" i="9" s="1"/>
  <c r="AM1063" i="9"/>
  <c r="AM1071" i="9"/>
  <c r="AM1077" i="9"/>
  <c r="AM1093" i="9"/>
  <c r="AM1108" i="9"/>
  <c r="AM1132" i="9"/>
  <c r="AM1170" i="9"/>
  <c r="AM1182" i="9"/>
  <c r="AL1146" i="9"/>
  <c r="AM1146" i="9" s="1"/>
  <c r="AL1157" i="9"/>
  <c r="AM1157" i="9" s="1"/>
  <c r="AL1162" i="9"/>
  <c r="AM1162" i="9" s="1"/>
  <c r="AL1173" i="9"/>
  <c r="AM1173" i="9" s="1"/>
  <c r="AL1178" i="9"/>
  <c r="AM1178" i="9" s="1"/>
  <c r="AL1186" i="9"/>
  <c r="AM1186" i="9" s="1"/>
  <c r="AL1194" i="9"/>
  <c r="AM1194" i="9" s="1"/>
  <c r="AL1201" i="9"/>
  <c r="AL1207" i="9"/>
  <c r="AL1215" i="9"/>
  <c r="AL1223" i="9"/>
  <c r="AM1223" i="9" s="1"/>
  <c r="AL1231" i="9"/>
  <c r="AM1260" i="9"/>
  <c r="AM1268" i="9"/>
  <c r="AL1153" i="9"/>
  <c r="AM1153" i="9" s="1"/>
  <c r="AL1158" i="9"/>
  <c r="AM1158" i="9" s="1"/>
  <c r="AL1169" i="9"/>
  <c r="AM1169" i="9" s="1"/>
  <c r="AL1174" i="9"/>
  <c r="AM1174" i="9" s="1"/>
  <c r="AI1185" i="9"/>
  <c r="AM1185" i="9" s="1"/>
  <c r="AL1185" i="9"/>
  <c r="AI1193" i="9"/>
  <c r="AL1193" i="9"/>
  <c r="AM1201" i="9"/>
  <c r="AI1206" i="9"/>
  <c r="AL1206" i="9"/>
  <c r="AM1207" i="9"/>
  <c r="AI1214" i="9"/>
  <c r="AL1214" i="9"/>
  <c r="AM1215" i="9"/>
  <c r="AI1222" i="9"/>
  <c r="AL1222" i="9"/>
  <c r="AI1230" i="9"/>
  <c r="AL1230" i="9"/>
  <c r="AM1231" i="9"/>
  <c r="AI1237" i="9"/>
  <c r="AL1237" i="9"/>
  <c r="AL1078" i="9"/>
  <c r="AM1078" i="9" s="1"/>
  <c r="AL1082" i="9"/>
  <c r="AM1082" i="9" s="1"/>
  <c r="AL1086" i="9"/>
  <c r="AM1086" i="9" s="1"/>
  <c r="AL1090" i="9"/>
  <c r="AM1090" i="9" s="1"/>
  <c r="AL1094" i="9"/>
  <c r="AM1094" i="9" s="1"/>
  <c r="AL1098" i="9"/>
  <c r="AM1098" i="9" s="1"/>
  <c r="AL1102" i="9"/>
  <c r="AM1102" i="9" s="1"/>
  <c r="AL1109" i="9"/>
  <c r="AM1109" i="9" s="1"/>
  <c r="AL1113" i="9"/>
  <c r="AM1113" i="9" s="1"/>
  <c r="AL1117" i="9"/>
  <c r="AM1117" i="9" s="1"/>
  <c r="AL1121" i="9"/>
  <c r="AM1121" i="9" s="1"/>
  <c r="AL1125" i="9"/>
  <c r="AM1125" i="9" s="1"/>
  <c r="AL1129" i="9"/>
  <c r="AM1129" i="9" s="1"/>
  <c r="AL1133" i="9"/>
  <c r="AM1133" i="9" s="1"/>
  <c r="AL1137" i="9"/>
  <c r="AM1137" i="9" s="1"/>
  <c r="AL1141" i="9"/>
  <c r="AM1141" i="9" s="1"/>
  <c r="AI1148" i="9"/>
  <c r="AM1148" i="9" s="1"/>
  <c r="AI1149" i="9"/>
  <c r="AL1149" i="9"/>
  <c r="AK1155" i="9"/>
  <c r="AJ1158" i="9"/>
  <c r="AI1164" i="9"/>
  <c r="AM1164" i="9" s="1"/>
  <c r="AI1165" i="9"/>
  <c r="AL1165" i="9"/>
  <c r="AJ1174" i="9"/>
  <c r="AI1180" i="9"/>
  <c r="AM1180" i="9" s="1"/>
  <c r="AI1181" i="9"/>
  <c r="AL1181" i="9"/>
  <c r="AJ1186" i="9"/>
  <c r="AJ1201" i="9"/>
  <c r="AJ1207" i="9"/>
  <c r="AJ1223" i="9"/>
  <c r="AJ1231" i="9"/>
  <c r="AM1234" i="9"/>
  <c r="AM1281" i="9"/>
  <c r="AM1293" i="9"/>
  <c r="AM1309" i="9"/>
  <c r="AI1144" i="9"/>
  <c r="AM1144" i="9" s="1"/>
  <c r="AI1145" i="9"/>
  <c r="AL1145" i="9"/>
  <c r="AK1151" i="9"/>
  <c r="AJ1154" i="9"/>
  <c r="AI1160" i="9"/>
  <c r="AM1160" i="9" s="1"/>
  <c r="AI1161" i="9"/>
  <c r="AL1161" i="9"/>
  <c r="AK1167" i="9"/>
  <c r="AJ1170" i="9"/>
  <c r="AI1176" i="9"/>
  <c r="AM1176" i="9" s="1"/>
  <c r="AI1177" i="9"/>
  <c r="AL1177" i="9"/>
  <c r="AK1183" i="9"/>
  <c r="AK1187" i="9"/>
  <c r="AI1189" i="9"/>
  <c r="AL1189" i="9"/>
  <c r="AM1190" i="9"/>
  <c r="AK1195" i="9"/>
  <c r="AI1197" i="9"/>
  <c r="AL1197" i="9"/>
  <c r="AM1198" i="9"/>
  <c r="AK1202" i="9"/>
  <c r="AI1203" i="9"/>
  <c r="AL1203" i="9"/>
  <c r="AM1204" i="9"/>
  <c r="AK1208" i="9"/>
  <c r="AI1210" i="9"/>
  <c r="AL1210" i="9"/>
  <c r="AM1211" i="9"/>
  <c r="AK1216" i="9"/>
  <c r="AI1218" i="9"/>
  <c r="AL1218" i="9"/>
  <c r="AM1219" i="9"/>
  <c r="AK1224" i="9"/>
  <c r="AI1226" i="9"/>
  <c r="AL1226" i="9"/>
  <c r="AM1227" i="9"/>
  <c r="AI1233" i="9"/>
  <c r="AL1233" i="9"/>
  <c r="AM1240" i="9"/>
  <c r="AI1241" i="9"/>
  <c r="AL1241" i="9"/>
  <c r="AM1248" i="9"/>
  <c r="AL1273" i="9"/>
  <c r="AM1273" i="9" s="1"/>
  <c r="AL1284" i="9"/>
  <c r="AM1284" i="9" s="1"/>
  <c r="AL1289" i="9"/>
  <c r="AM1289" i="9" s="1"/>
  <c r="AL1300" i="9"/>
  <c r="AM1300" i="9" s="1"/>
  <c r="AL1305" i="9"/>
  <c r="AM1305" i="9" s="1"/>
  <c r="AL1316" i="9"/>
  <c r="AM1316" i="9" s="1"/>
  <c r="AL1321" i="9"/>
  <c r="AM1321" i="9" s="1"/>
  <c r="AL1333" i="9"/>
  <c r="AM1333" i="9" s="1"/>
  <c r="AM1346" i="9"/>
  <c r="AI1347" i="9"/>
  <c r="AL1347" i="9"/>
  <c r="AI1355" i="9"/>
  <c r="AL1355" i="9"/>
  <c r="AL1269" i="9"/>
  <c r="AM1269" i="9" s="1"/>
  <c r="AL1280" i="9"/>
  <c r="AM1280" i="9" s="1"/>
  <c r="AL1285" i="9"/>
  <c r="AM1285" i="9" s="1"/>
  <c r="AL1296" i="9"/>
  <c r="AM1296" i="9" s="1"/>
  <c r="AL1301" i="9"/>
  <c r="AM1301" i="9" s="1"/>
  <c r="AL1312" i="9"/>
  <c r="AM1312" i="9" s="1"/>
  <c r="AL1317" i="9"/>
  <c r="AM1317" i="9" s="1"/>
  <c r="AI1332" i="9"/>
  <c r="AL1332" i="9"/>
  <c r="AL1245" i="9"/>
  <c r="AM1245" i="9" s="1"/>
  <c r="AL1249" i="9"/>
  <c r="AM1249" i="9" s="1"/>
  <c r="AL1253" i="9"/>
  <c r="AM1253" i="9" s="1"/>
  <c r="AL1257" i="9"/>
  <c r="AM1257" i="9" s="1"/>
  <c r="AL1261" i="9"/>
  <c r="AM1261" i="9" s="1"/>
  <c r="AL1265" i="9"/>
  <c r="AM1265" i="9" s="1"/>
  <c r="AJ1269" i="9"/>
  <c r="AI1275" i="9"/>
  <c r="AM1275" i="9" s="1"/>
  <c r="AI1276" i="9"/>
  <c r="AL1276" i="9"/>
  <c r="AJ1285" i="9"/>
  <c r="AI1291" i="9"/>
  <c r="AM1291" i="9" s="1"/>
  <c r="AI1292" i="9"/>
  <c r="AL1292" i="9"/>
  <c r="AK1298" i="9"/>
  <c r="AI1307" i="9"/>
  <c r="AM1307" i="9" s="1"/>
  <c r="AI1308" i="9"/>
  <c r="AL1308" i="9"/>
  <c r="AK1314" i="9"/>
  <c r="AJ1317" i="9"/>
  <c r="AI1323" i="9"/>
  <c r="AM1323" i="9" s="1"/>
  <c r="AI1324" i="9"/>
  <c r="AL1324" i="9"/>
  <c r="AI1351" i="9"/>
  <c r="AL1351" i="9"/>
  <c r="AJ1358" i="9"/>
  <c r="AM1387" i="9"/>
  <c r="AI1271" i="9"/>
  <c r="AM1271" i="9" s="1"/>
  <c r="AI1272" i="9"/>
  <c r="AL1272" i="9"/>
  <c r="AI1287" i="9"/>
  <c r="AM1287" i="9" s="1"/>
  <c r="AI1288" i="9"/>
  <c r="AL1288" i="9"/>
  <c r="AK1294" i="9"/>
  <c r="AJ1297" i="9"/>
  <c r="AI1303" i="9"/>
  <c r="AM1303" i="9" s="1"/>
  <c r="AI1304" i="9"/>
  <c r="AL1304" i="9"/>
  <c r="AK1310" i="9"/>
  <c r="AJ1313" i="9"/>
  <c r="AI1319" i="9"/>
  <c r="AM1319" i="9" s="1"/>
  <c r="AI1320" i="9"/>
  <c r="AL1320" i="9"/>
  <c r="AK1326" i="9"/>
  <c r="AI1328" i="9"/>
  <c r="AL1328" i="9"/>
  <c r="AM1329" i="9"/>
  <c r="AI1336" i="9"/>
  <c r="AL1336" i="9"/>
  <c r="AM1337" i="9"/>
  <c r="AM1339" i="9"/>
  <c r="AI1340" i="9"/>
  <c r="AL1340" i="9"/>
  <c r="AM1341" i="9"/>
  <c r="AM1348" i="9"/>
  <c r="AM1356" i="9"/>
  <c r="AL1358" i="9"/>
  <c r="AM1358" i="9" s="1"/>
  <c r="AI1354" i="9"/>
  <c r="AM1354" i="9" s="1"/>
  <c r="AI1359" i="9"/>
  <c r="AM1359" i="9" s="1"/>
  <c r="AL1362" i="9"/>
  <c r="AM1362" i="9" s="1"/>
  <c r="AL1367" i="9"/>
  <c r="AM1367" i="9" s="1"/>
  <c r="AI1375" i="9"/>
  <c r="AM1375" i="9" s="1"/>
  <c r="AL1378" i="9"/>
  <c r="AM1378" i="9" s="1"/>
  <c r="AL1383" i="9"/>
  <c r="AM1383" i="9" s="1"/>
  <c r="AI1391" i="9"/>
  <c r="AM1391" i="9" s="1"/>
  <c r="AI1393" i="9"/>
  <c r="AM1393" i="9" s="1"/>
  <c r="AL1399" i="9"/>
  <c r="AM1399" i="9" s="1"/>
  <c r="AL1407" i="9"/>
  <c r="AL1415" i="9"/>
  <c r="AM1415" i="9" s="1"/>
  <c r="AL1423" i="9"/>
  <c r="AM1423" i="9" s="1"/>
  <c r="AL1431" i="9"/>
  <c r="AM1431" i="9" s="1"/>
  <c r="AL1363" i="9"/>
  <c r="AM1363" i="9" s="1"/>
  <c r="AL1374" i="9"/>
  <c r="AM1374" i="9" s="1"/>
  <c r="AL1379" i="9"/>
  <c r="AM1379" i="9" s="1"/>
  <c r="AL1390" i="9"/>
  <c r="AM1390" i="9" s="1"/>
  <c r="AL1398" i="9"/>
  <c r="AI1398" i="9"/>
  <c r="AL1406" i="9"/>
  <c r="AI1406" i="9"/>
  <c r="AM1407" i="9"/>
  <c r="AL1414" i="9"/>
  <c r="AI1414" i="9"/>
  <c r="AL1422" i="9"/>
  <c r="AI1422" i="9"/>
  <c r="AL1430" i="9"/>
  <c r="AI1430" i="9"/>
  <c r="AK1360" i="9"/>
  <c r="AJ1363" i="9"/>
  <c r="AI1370" i="9"/>
  <c r="AL1370" i="9"/>
  <c r="AK1376" i="9"/>
  <c r="AJ1379" i="9"/>
  <c r="AI1386" i="9"/>
  <c r="AL1386" i="9"/>
  <c r="AK1392" i="9"/>
  <c r="AJ1399" i="9"/>
  <c r="AJ1415" i="9"/>
  <c r="AJ1423" i="9"/>
  <c r="AI1434" i="9"/>
  <c r="AL1434" i="9"/>
  <c r="AM1444" i="9"/>
  <c r="AM1459" i="9"/>
  <c r="AM1475" i="9"/>
  <c r="AJ1359" i="9"/>
  <c r="AI1365" i="9"/>
  <c r="AM1365" i="9" s="1"/>
  <c r="AI1366" i="9"/>
  <c r="AL1366" i="9"/>
  <c r="AK1372" i="9"/>
  <c r="AJ1375" i="9"/>
  <c r="AI1381" i="9"/>
  <c r="AM1381" i="9" s="1"/>
  <c r="AI1382" i="9"/>
  <c r="AM1382" i="9" s="1"/>
  <c r="AL1382" i="9"/>
  <c r="AJ1391" i="9"/>
  <c r="AL1394" i="9"/>
  <c r="AI1394" i="9"/>
  <c r="AM1395" i="9"/>
  <c r="AK1400" i="9"/>
  <c r="AL1402" i="9"/>
  <c r="AI1402" i="9"/>
  <c r="AM1403" i="9"/>
  <c r="AL1410" i="9"/>
  <c r="AI1410" i="9"/>
  <c r="AM1410" i="9" s="1"/>
  <c r="AM1411" i="9"/>
  <c r="AK1416" i="9"/>
  <c r="AL1418" i="9"/>
  <c r="AI1418" i="9"/>
  <c r="AM1418" i="9" s="1"/>
  <c r="AM1419" i="9"/>
  <c r="AK1424" i="9"/>
  <c r="AL1426" i="9"/>
  <c r="AI1426" i="9"/>
  <c r="AM1426" i="9" s="1"/>
  <c r="AM1427" i="9"/>
  <c r="AK1432" i="9"/>
  <c r="AM1432" i="9"/>
  <c r="AJ1434" i="9"/>
  <c r="AK1435" i="9"/>
  <c r="AM1435" i="9"/>
  <c r="AM1440" i="9"/>
  <c r="AM1455" i="9"/>
  <c r="AM1471" i="9"/>
  <c r="AM1487" i="9"/>
  <c r="AM1491" i="9"/>
  <c r="AM1499" i="9"/>
  <c r="AM1508" i="9"/>
  <c r="AI1433" i="9"/>
  <c r="AM1433" i="9" s="1"/>
  <c r="AI1437" i="9"/>
  <c r="AM1437" i="9" s="1"/>
  <c r="AI1441" i="9"/>
  <c r="AM1441" i="9" s="1"/>
  <c r="AI1445" i="9"/>
  <c r="AM1445" i="9" s="1"/>
  <c r="AI1449" i="9"/>
  <c r="AM1449" i="9" s="1"/>
  <c r="AI1452" i="9"/>
  <c r="AM1452" i="9" s="1"/>
  <c r="AI1456" i="9"/>
  <c r="AM1456" i="9" s="1"/>
  <c r="AI1460" i="9"/>
  <c r="AM1460" i="9" s="1"/>
  <c r="AI1464" i="9"/>
  <c r="AM1464" i="9" s="1"/>
  <c r="AI1468" i="9"/>
  <c r="AM1468" i="9" s="1"/>
  <c r="AI1472" i="9"/>
  <c r="AM1472" i="9" s="1"/>
  <c r="AI1476" i="9"/>
  <c r="AM1476" i="9" s="1"/>
  <c r="AI1480" i="9"/>
  <c r="AM1480" i="9" s="1"/>
  <c r="AI1484" i="9"/>
  <c r="AM1484" i="9" s="1"/>
  <c r="AI1488" i="9"/>
  <c r="AM1488" i="9" s="1"/>
  <c r="AI1492" i="9"/>
  <c r="AM1492" i="9" s="1"/>
  <c r="AI1496" i="9"/>
  <c r="AM1496" i="9" s="1"/>
  <c r="AI1500" i="9"/>
  <c r="AM1500" i="9" s="1"/>
  <c r="AI1502" i="9"/>
  <c r="AM1502" i="9" s="1"/>
  <c r="AI1503" i="9"/>
  <c r="AL1503" i="9"/>
  <c r="AK1509" i="9"/>
  <c r="AI1516" i="9"/>
  <c r="AM1516" i="9" s="1"/>
  <c r="AI1518" i="9"/>
  <c r="AM1518" i="9" s="1"/>
  <c r="AI1519" i="9"/>
  <c r="AL1519" i="9"/>
  <c r="AK1525" i="9"/>
  <c r="AJ1528" i="9"/>
  <c r="AI1532" i="9"/>
  <c r="AM1532" i="9" s="1"/>
  <c r="AI1534" i="9"/>
  <c r="AM1534" i="9" s="1"/>
  <c r="AL1535" i="9"/>
  <c r="AI1535" i="9"/>
  <c r="AM1536" i="9"/>
  <c r="AK1541" i="9"/>
  <c r="AL1543" i="9"/>
  <c r="AI1543" i="9"/>
  <c r="AM1544" i="9"/>
  <c r="AK1549" i="9"/>
  <c r="AL1551" i="9"/>
  <c r="AI1551" i="9"/>
  <c r="AM1552" i="9"/>
  <c r="AK1557" i="9"/>
  <c r="AM1557" i="9"/>
  <c r="AJ1560" i="9"/>
  <c r="AK1561" i="9"/>
  <c r="AM1561" i="9"/>
  <c r="AM1562" i="9"/>
  <c r="AM1578" i="9"/>
  <c r="AM1593" i="9"/>
  <c r="AM1600" i="9"/>
  <c r="AL1504" i="9"/>
  <c r="AM1504" i="9" s="1"/>
  <c r="AI1512" i="9"/>
  <c r="AM1512" i="9" s="1"/>
  <c r="AL1515" i="9"/>
  <c r="AM1515" i="9" s="1"/>
  <c r="AL1520" i="9"/>
  <c r="AM1520" i="9" s="1"/>
  <c r="AI1528" i="9"/>
  <c r="AM1528" i="9" s="1"/>
  <c r="AL1531" i="9"/>
  <c r="AM1531" i="9" s="1"/>
  <c r="AL1556" i="9"/>
  <c r="AL1438" i="9"/>
  <c r="AM1438" i="9" s="1"/>
  <c r="AL1442" i="9"/>
  <c r="AM1442" i="9" s="1"/>
  <c r="AL1446" i="9"/>
  <c r="AM1446" i="9" s="1"/>
  <c r="AL1450" i="9"/>
  <c r="AM1450" i="9" s="1"/>
  <c r="AL1453" i="9"/>
  <c r="AM1453" i="9" s="1"/>
  <c r="AL1457" i="9"/>
  <c r="AM1457" i="9" s="1"/>
  <c r="AL1461" i="9"/>
  <c r="AM1461" i="9" s="1"/>
  <c r="AL1465" i="9"/>
  <c r="AM1465" i="9" s="1"/>
  <c r="AL1469" i="9"/>
  <c r="AM1469" i="9" s="1"/>
  <c r="AL1473" i="9"/>
  <c r="AM1473" i="9" s="1"/>
  <c r="AL1477" i="9"/>
  <c r="AM1477" i="9" s="1"/>
  <c r="AL1481" i="9"/>
  <c r="AM1481" i="9" s="1"/>
  <c r="AL1485" i="9"/>
  <c r="AM1485" i="9" s="1"/>
  <c r="AL1489" i="9"/>
  <c r="AM1489" i="9" s="1"/>
  <c r="AL1493" i="9"/>
  <c r="AM1493" i="9" s="1"/>
  <c r="AL1497" i="9"/>
  <c r="AM1497" i="9" s="1"/>
  <c r="AJ1504" i="9"/>
  <c r="AI1511" i="9"/>
  <c r="AL1511" i="9"/>
  <c r="AJ1520" i="9"/>
  <c r="AI1527" i="9"/>
  <c r="AL1527" i="9"/>
  <c r="AK1533" i="9"/>
  <c r="AK1537" i="9"/>
  <c r="AL1539" i="9"/>
  <c r="AI1539" i="9"/>
  <c r="AM1539" i="9" s="1"/>
  <c r="AM1540" i="9"/>
  <c r="AL1547" i="9"/>
  <c r="AI1547" i="9"/>
  <c r="AM1548" i="9"/>
  <c r="AL1555" i="9"/>
  <c r="AI1555" i="9"/>
  <c r="AM1556" i="9"/>
  <c r="AI1506" i="9"/>
  <c r="AM1506" i="9" s="1"/>
  <c r="AI1507" i="9"/>
  <c r="AL1507" i="9"/>
  <c r="AJ1516" i="9"/>
  <c r="AL1523" i="9"/>
  <c r="AM1523" i="9" s="1"/>
  <c r="AJ1556" i="9"/>
  <c r="AI1560" i="9"/>
  <c r="AL1560" i="9"/>
  <c r="AM1566" i="9"/>
  <c r="AM1582" i="9"/>
  <c r="AM1604" i="9"/>
  <c r="AI1559" i="9"/>
  <c r="AM1559" i="9" s="1"/>
  <c r="AI1563" i="9"/>
  <c r="AM1563" i="9" s="1"/>
  <c r="AI1567" i="9"/>
  <c r="AM1567" i="9" s="1"/>
  <c r="AI1571" i="9"/>
  <c r="AM1571" i="9" s="1"/>
  <c r="AI1575" i="9"/>
  <c r="AM1575" i="9" s="1"/>
  <c r="AI1579" i="9"/>
  <c r="AM1579" i="9" s="1"/>
  <c r="AI1583" i="9"/>
  <c r="AM1583" i="9" s="1"/>
  <c r="AI1586" i="9"/>
  <c r="AM1586" i="9" s="1"/>
  <c r="AI1590" i="9"/>
  <c r="AM1590" i="9" s="1"/>
  <c r="AI1594" i="9"/>
  <c r="AM1594" i="9" s="1"/>
  <c r="AI1595" i="9"/>
  <c r="AM1595" i="9" s="1"/>
  <c r="AL1595" i="9"/>
  <c r="AI1608" i="9"/>
  <c r="AM1608" i="9" s="1"/>
  <c r="AI1610" i="9"/>
  <c r="AM1610" i="9" s="1"/>
  <c r="AI1611" i="9"/>
  <c r="AM1611" i="9" s="1"/>
  <c r="AL1611" i="9"/>
  <c r="AK1617" i="9"/>
  <c r="AJ1620" i="9"/>
  <c r="AI1624" i="9"/>
  <c r="AM1624" i="9" s="1"/>
  <c r="AI1626" i="9"/>
  <c r="AM1626" i="9" s="1"/>
  <c r="AI1627" i="9"/>
  <c r="AL1627" i="9"/>
  <c r="AK1636" i="9"/>
  <c r="AL1639" i="9"/>
  <c r="AI1642" i="9"/>
  <c r="AL1642" i="9"/>
  <c r="AM1643" i="9"/>
  <c r="AJ1647" i="9"/>
  <c r="AI1650" i="9"/>
  <c r="AL1650" i="9"/>
  <c r="AM1674" i="9"/>
  <c r="AM1690" i="9"/>
  <c r="AL1596" i="9"/>
  <c r="AM1596" i="9" s="1"/>
  <c r="AL1607" i="9"/>
  <c r="AM1607" i="9" s="1"/>
  <c r="AL1612" i="9"/>
  <c r="AM1612" i="9" s="1"/>
  <c r="AI1620" i="9"/>
  <c r="AM1620" i="9" s="1"/>
  <c r="AL1623" i="9"/>
  <c r="AM1623" i="9" s="1"/>
  <c r="AL1628" i="9"/>
  <c r="AM1628" i="9" s="1"/>
  <c r="AI1638" i="9"/>
  <c r="AL1638" i="9"/>
  <c r="AM1639" i="9"/>
  <c r="AM1678" i="9"/>
  <c r="AM1708" i="9"/>
  <c r="AL1564" i="9"/>
  <c r="AM1564" i="9" s="1"/>
  <c r="AL1568" i="9"/>
  <c r="AM1568" i="9" s="1"/>
  <c r="AL1572" i="9"/>
  <c r="AM1572" i="9" s="1"/>
  <c r="AL1576" i="9"/>
  <c r="AM1576" i="9" s="1"/>
  <c r="AL1580" i="9"/>
  <c r="AM1580" i="9" s="1"/>
  <c r="AL1584" i="9"/>
  <c r="AM1584" i="9" s="1"/>
  <c r="AL1587" i="9"/>
  <c r="AM1587" i="9" s="1"/>
  <c r="AL1591" i="9"/>
  <c r="AM1591" i="9" s="1"/>
  <c r="AJ1596" i="9"/>
  <c r="AI1603" i="9"/>
  <c r="AL1603" i="9"/>
  <c r="AJ1612" i="9"/>
  <c r="AL1619" i="9"/>
  <c r="AM1619" i="9" s="1"/>
  <c r="AI1635" i="9"/>
  <c r="AM1635" i="9" s="1"/>
  <c r="AI1598" i="9"/>
  <c r="AM1598" i="9" s="1"/>
  <c r="AI1599" i="9"/>
  <c r="AL1599" i="9"/>
  <c r="AJ1608" i="9"/>
  <c r="AI1614" i="9"/>
  <c r="AM1614" i="9" s="1"/>
  <c r="AI1615" i="9"/>
  <c r="AL1615" i="9"/>
  <c r="AK1621" i="9"/>
  <c r="AJ1624" i="9"/>
  <c r="AI1631" i="9"/>
  <c r="AL1631" i="9"/>
  <c r="AI1646" i="9"/>
  <c r="AL1646" i="9"/>
  <c r="AM1647" i="9"/>
  <c r="AM1651" i="9"/>
  <c r="AI1654" i="9"/>
  <c r="AL1654" i="9"/>
  <c r="AM1686" i="9"/>
  <c r="AL1658" i="9"/>
  <c r="AM1658" i="9" s="1"/>
  <c r="AL1662" i="9"/>
  <c r="AM1662" i="9" s="1"/>
  <c r="AL1666" i="9"/>
  <c r="AM1666" i="9" s="1"/>
  <c r="AL1669" i="9"/>
  <c r="AM1669" i="9" s="1"/>
  <c r="AL1672" i="9"/>
  <c r="AM1672" i="9" s="1"/>
  <c r="AL1676" i="9"/>
  <c r="AM1676" i="9" s="1"/>
  <c r="AL1680" i="9"/>
  <c r="AM1680" i="9" s="1"/>
  <c r="AL1684" i="9"/>
  <c r="AM1684" i="9" s="1"/>
  <c r="AL1688" i="9"/>
  <c r="AM1688" i="9" s="1"/>
  <c r="AL1692" i="9"/>
  <c r="AM1692" i="9" s="1"/>
  <c r="AL1696" i="9"/>
  <c r="AM1696" i="9" s="1"/>
  <c r="AK1697" i="9"/>
  <c r="AI1697" i="9"/>
  <c r="AM1697" i="9" s="1"/>
  <c r="AJ1700" i="9"/>
  <c r="AI1704" i="9"/>
  <c r="AM1704" i="9" s="1"/>
  <c r="AI1706" i="9"/>
  <c r="AM1706" i="9" s="1"/>
  <c r="AI1707" i="9"/>
  <c r="AL1707" i="9"/>
  <c r="AK1713" i="9"/>
  <c r="AJ1716" i="9"/>
  <c r="AL1723" i="9"/>
  <c r="AI1723" i="9"/>
  <c r="AM1723" i="9" s="1"/>
  <c r="AM1724" i="9"/>
  <c r="AL1728" i="9"/>
  <c r="AM1728" i="9" s="1"/>
  <c r="AM1732" i="9"/>
  <c r="AI1700" i="9"/>
  <c r="AM1700" i="9" s="1"/>
  <c r="AI1702" i="9"/>
  <c r="AM1702" i="9" s="1"/>
  <c r="AL1703" i="9"/>
  <c r="AM1703" i="9" s="1"/>
  <c r="AI1716" i="9"/>
  <c r="AM1716" i="9" s="1"/>
  <c r="AL1731" i="9"/>
  <c r="AI1731" i="9"/>
  <c r="AI1699" i="9"/>
  <c r="AL1699" i="9"/>
  <c r="AK1705" i="9"/>
  <c r="AJ1708" i="9"/>
  <c r="AI1715" i="9"/>
  <c r="AL1715" i="9"/>
  <c r="AK1717" i="9"/>
  <c r="AL1719" i="9"/>
  <c r="AI1719" i="9"/>
  <c r="AM1720" i="9"/>
  <c r="AK1725" i="9"/>
  <c r="AL1727" i="9"/>
  <c r="AI1727" i="9"/>
  <c r="AM1738" i="9"/>
  <c r="AL1711" i="9"/>
  <c r="AM1711" i="9" s="1"/>
  <c r="AL1735" i="9"/>
  <c r="AI1735" i="9"/>
  <c r="AI1739" i="9"/>
  <c r="AM1739" i="9" s="1"/>
  <c r="AL1742" i="9"/>
  <c r="AM1742" i="9" s="1"/>
  <c r="AI1743" i="9"/>
  <c r="AM1743" i="9" s="1"/>
  <c r="AL1745" i="9"/>
  <c r="AM1745" i="9" s="1"/>
  <c r="AI1746" i="9"/>
  <c r="AM1746" i="9" s="1"/>
  <c r="AL1748" i="9"/>
  <c r="AM1748" i="9" s="1"/>
  <c r="AI1749" i="9"/>
  <c r="AM1749" i="9" s="1"/>
  <c r="AL1750" i="9"/>
  <c r="AM1750" i="9" s="1"/>
  <c r="AL1757" i="9"/>
  <c r="AJ1761" i="9"/>
  <c r="AL1765" i="9"/>
  <c r="AM1765" i="9" s="1"/>
  <c r="AJ1769" i="9"/>
  <c r="AL1773" i="9"/>
  <c r="AM1781" i="9"/>
  <c r="AL1756" i="9"/>
  <c r="AI1756" i="9"/>
  <c r="AM1757" i="9"/>
  <c r="AL1764" i="9"/>
  <c r="AI1764" i="9"/>
  <c r="AM1764" i="9" s="1"/>
  <c r="AL1772" i="9"/>
  <c r="AI1772" i="9"/>
  <c r="AM1773" i="9"/>
  <c r="AL1780" i="9"/>
  <c r="AI1780" i="9"/>
  <c r="AM1787" i="9"/>
  <c r="AL1788" i="9"/>
  <c r="AI1788" i="9"/>
  <c r="AM1798" i="9"/>
  <c r="AL1752" i="9"/>
  <c r="AI1752" i="9"/>
  <c r="AM1753" i="9"/>
  <c r="AK1758" i="9"/>
  <c r="AL1760" i="9"/>
  <c r="AI1760" i="9"/>
  <c r="AM1760" i="9" s="1"/>
  <c r="AM1761" i="9"/>
  <c r="AL1768" i="9"/>
  <c r="AI1768" i="9"/>
  <c r="AL1776" i="9"/>
  <c r="AI1776" i="9"/>
  <c r="AM1776" i="9" s="1"/>
  <c r="AL1784" i="9"/>
  <c r="AI1784" i="9"/>
  <c r="AI1792" i="9"/>
  <c r="AM1792" i="9" s="1"/>
  <c r="AI1795" i="9"/>
  <c r="AM1795" i="9" s="1"/>
  <c r="AI1799" i="9"/>
  <c r="AM1799" i="9" s="1"/>
  <c r="AI1803" i="9"/>
  <c r="AM1803" i="9" s="1"/>
  <c r="AI1807" i="9"/>
  <c r="AM1807" i="9" s="1"/>
  <c r="AL1810" i="9"/>
  <c r="AM1810" i="9" s="1"/>
  <c r="AI1811" i="9"/>
  <c r="AM1811" i="9" s="1"/>
  <c r="AL1814" i="9"/>
  <c r="AM1814" i="9" s="1"/>
  <c r="AI1815" i="9"/>
  <c r="AM1815" i="9" s="1"/>
  <c r="AL1816" i="9"/>
  <c r="AM1816" i="9" s="1"/>
  <c r="AI37" i="8"/>
  <c r="AM37" i="8" s="1"/>
  <c r="AK44" i="8"/>
  <c r="AJ107" i="8"/>
  <c r="AK120" i="8"/>
  <c r="AI121" i="8"/>
  <c r="AJ135" i="8"/>
  <c r="AL277" i="8"/>
  <c r="AI277" i="8"/>
  <c r="AI128" i="8"/>
  <c r="AL128" i="8"/>
  <c r="AK10" i="8"/>
  <c r="AI11" i="8"/>
  <c r="AL15" i="8"/>
  <c r="AI15" i="8"/>
  <c r="AK16" i="8"/>
  <c r="AI17" i="8"/>
  <c r="AJ26" i="8"/>
  <c r="AJ37" i="8"/>
  <c r="AJ91" i="8"/>
  <c r="AL106" i="8"/>
  <c r="AI106" i="8"/>
  <c r="AK107" i="8"/>
  <c r="AK109" i="8"/>
  <c r="AK111" i="8"/>
  <c r="AJ126" i="8"/>
  <c r="AJ128" i="8"/>
  <c r="AK143" i="8"/>
  <c r="AK145" i="8"/>
  <c r="AK147" i="8"/>
  <c r="AI150" i="8"/>
  <c r="AK161" i="8"/>
  <c r="AL215" i="8"/>
  <c r="AI215" i="8"/>
  <c r="AL268" i="8"/>
  <c r="AI268" i="8"/>
  <c r="AK7" i="8"/>
  <c r="AJ15" i="8"/>
  <c r="AJ48" i="8"/>
  <c r="AI63" i="8"/>
  <c r="AJ65" i="8"/>
  <c r="AK68" i="8"/>
  <c r="AL86" i="8"/>
  <c r="AI86" i="8"/>
  <c r="AK87" i="8"/>
  <c r="AK89" i="8"/>
  <c r="AI90" i="8"/>
  <c r="AL91" i="8"/>
  <c r="AK104" i="8"/>
  <c r="AK134" i="8"/>
  <c r="AK185" i="8"/>
  <c r="AI186" i="8"/>
  <c r="AK187" i="8"/>
  <c r="AK191" i="8"/>
  <c r="AK193" i="8"/>
  <c r="AI194" i="8"/>
  <c r="AJ217" i="8"/>
  <c r="AK245" i="8"/>
  <c r="AK251" i="8"/>
  <c r="AI252" i="8"/>
  <c r="AJ282" i="8"/>
  <c r="AI302" i="8"/>
  <c r="AJ314" i="8"/>
  <c r="AK325" i="8"/>
  <c r="AJ352" i="8"/>
  <c r="AI359" i="8"/>
  <c r="AI392" i="8"/>
  <c r="AI414" i="8"/>
  <c r="AK415" i="8"/>
  <c r="AK421" i="8"/>
  <c r="AI432" i="8"/>
  <c r="AI435" i="8"/>
  <c r="AK436" i="8"/>
  <c r="AJ484" i="8"/>
  <c r="AL557" i="8"/>
  <c r="AM557" i="8" s="1"/>
  <c r="AL584" i="8"/>
  <c r="AM584" i="8" s="1"/>
  <c r="AI605" i="8"/>
  <c r="AM616" i="8"/>
  <c r="AM660" i="8"/>
  <c r="AI701" i="8"/>
  <c r="AJ144" i="8"/>
  <c r="AJ146" i="8"/>
  <c r="AJ154" i="8"/>
  <c r="AJ156" i="8"/>
  <c r="AJ160" i="8"/>
  <c r="AJ162" i="8"/>
  <c r="AK163" i="8"/>
  <c r="AJ167" i="8"/>
  <c r="AK174" i="8"/>
  <c r="AI175" i="8"/>
  <c r="AJ184" i="8"/>
  <c r="AJ204" i="8"/>
  <c r="AK209" i="8"/>
  <c r="AJ213" i="8"/>
  <c r="AK217" i="8"/>
  <c r="AK219" i="8"/>
  <c r="AK223" i="8"/>
  <c r="AK225" i="8"/>
  <c r="AK235" i="8"/>
  <c r="AJ254" i="8"/>
  <c r="AJ256" i="8"/>
  <c r="AJ277" i="8"/>
  <c r="AK282" i="8"/>
  <c r="AK305" i="8"/>
  <c r="AK307" i="8"/>
  <c r="AK310" i="8"/>
  <c r="AK312" i="8"/>
  <c r="AK314" i="8"/>
  <c r="AI322" i="8"/>
  <c r="AJ335" i="8"/>
  <c r="AJ357" i="8"/>
  <c r="AJ368" i="8"/>
  <c r="AJ370" i="8"/>
  <c r="AK379" i="8"/>
  <c r="AK381" i="8"/>
  <c r="AI381" i="8"/>
  <c r="AJ383" i="8"/>
  <c r="AJ394" i="8"/>
  <c r="AK395" i="8"/>
  <c r="AI396" i="8"/>
  <c r="AK397" i="8"/>
  <c r="AI397" i="8"/>
  <c r="AJ403" i="8"/>
  <c r="AJ405" i="8"/>
  <c r="AK406" i="8"/>
  <c r="AK408" i="8"/>
  <c r="AJ416" i="8"/>
  <c r="AJ418" i="8"/>
  <c r="AJ424" i="8"/>
  <c r="AI426" i="8"/>
  <c r="AK427" i="8"/>
  <c r="AJ437" i="8"/>
  <c r="AJ439" i="8"/>
  <c r="AI451" i="8"/>
  <c r="AK452" i="8"/>
  <c r="AK471" i="8"/>
  <c r="AK475" i="8"/>
  <c r="AK494" i="8"/>
  <c r="AJ529" i="8"/>
  <c r="AJ531" i="8"/>
  <c r="AM532" i="8"/>
  <c r="AL535" i="8"/>
  <c r="AI535" i="8"/>
  <c r="AJ540" i="8"/>
  <c r="AJ546" i="8"/>
  <c r="AJ640" i="8"/>
  <c r="AJ642" i="8"/>
  <c r="AK649" i="8"/>
  <c r="AK651" i="8"/>
  <c r="AK655" i="8"/>
  <c r="AL656" i="8"/>
  <c r="AI656" i="8"/>
  <c r="AJ664" i="8"/>
  <c r="AJ666" i="8"/>
  <c r="AJ670" i="8"/>
  <c r="AL688" i="8"/>
  <c r="AI688" i="8"/>
  <c r="AK689" i="8"/>
  <c r="AK693" i="8"/>
  <c r="AI700" i="8"/>
  <c r="AJ701" i="8"/>
  <c r="AK716" i="8"/>
  <c r="AI7" i="8"/>
  <c r="AJ38" i="8"/>
  <c r="AI42" i="8"/>
  <c r="AJ43" i="8"/>
  <c r="AK49" i="8"/>
  <c r="AJ55" i="8"/>
  <c r="AK78" i="8"/>
  <c r="AI79" i="8"/>
  <c r="AJ81" i="8"/>
  <c r="AI83" i="8"/>
  <c r="AK84" i="8"/>
  <c r="AK86" i="8"/>
  <c r="AK88" i="8"/>
  <c r="AJ103" i="8"/>
  <c r="AJ105" i="8"/>
  <c r="AK105" i="8"/>
  <c r="AK106" i="8"/>
  <c r="AJ112" i="8"/>
  <c r="AK119" i="8"/>
  <c r="AK122" i="8"/>
  <c r="AJ127" i="8"/>
  <c r="AI129" i="8"/>
  <c r="AM129" i="8" s="1"/>
  <c r="AK135" i="8"/>
  <c r="AK137" i="8"/>
  <c r="AJ143" i="8"/>
  <c r="AJ145" i="8"/>
  <c r="AJ147" i="8"/>
  <c r="AJ153" i="8"/>
  <c r="AJ155" i="8"/>
  <c r="AI157" i="8"/>
  <c r="AK158" i="8"/>
  <c r="AJ171" i="8"/>
  <c r="AJ173" i="8"/>
  <c r="AI176" i="8"/>
  <c r="AK182" i="8"/>
  <c r="AK198" i="8"/>
  <c r="AJ203" i="8"/>
  <c r="AI205" i="8"/>
  <c r="AM205" i="8" s="1"/>
  <c r="AJ208" i="8"/>
  <c r="AJ212" i="8"/>
  <c r="AK215" i="8"/>
  <c r="AI217" i="8"/>
  <c r="AM217" i="8" s="1"/>
  <c r="AK226" i="8"/>
  <c r="AK244" i="8"/>
  <c r="AK248" i="8"/>
  <c r="AI251" i="8"/>
  <c r="AK252" i="8"/>
  <c r="AJ253" i="8"/>
  <c r="AK258" i="8"/>
  <c r="AJ259" i="8"/>
  <c r="AK262" i="8"/>
  <c r="AK264" i="8"/>
  <c r="AK266" i="8"/>
  <c r="AK270" i="8"/>
  <c r="AJ272" i="8"/>
  <c r="AK275" i="8"/>
  <c r="AK287" i="8"/>
  <c r="AK295" i="8"/>
  <c r="AI296" i="8"/>
  <c r="AJ298" i="8"/>
  <c r="AK302" i="8"/>
  <c r="AI303" i="8"/>
  <c r="AM303" i="8" s="1"/>
  <c r="AI307" i="8"/>
  <c r="AM307" i="8" s="1"/>
  <c r="AJ309" i="8"/>
  <c r="AK329" i="8"/>
  <c r="AK333" i="8"/>
  <c r="AJ336" i="8"/>
  <c r="AK359" i="8"/>
  <c r="AI360" i="8"/>
  <c r="AM360" i="8" s="1"/>
  <c r="AJ361" i="8"/>
  <c r="AJ365" i="8"/>
  <c r="AI366" i="8"/>
  <c r="AJ378" i="8"/>
  <c r="AK378" i="8"/>
  <c r="AJ380" i="8"/>
  <c r="AJ391" i="8"/>
  <c r="AK392" i="8"/>
  <c r="AI393" i="8"/>
  <c r="AK394" i="8"/>
  <c r="AI394" i="8"/>
  <c r="AI395" i="8"/>
  <c r="AI404" i="8"/>
  <c r="AK405" i="8"/>
  <c r="AI405" i="8"/>
  <c r="AI406" i="8"/>
  <c r="AK407" i="8"/>
  <c r="AJ411" i="8"/>
  <c r="AJ413" i="8"/>
  <c r="AK414" i="8"/>
  <c r="AK416" i="8"/>
  <c r="AK422" i="8"/>
  <c r="AK424" i="8"/>
  <c r="AI424" i="8"/>
  <c r="AJ426" i="8"/>
  <c r="AI427" i="8"/>
  <c r="AJ432" i="8"/>
  <c r="AI434" i="8"/>
  <c r="AK435" i="8"/>
  <c r="AK437" i="8"/>
  <c r="AJ447" i="8"/>
  <c r="AJ449" i="8"/>
  <c r="AJ464" i="8"/>
  <c r="AJ470" i="8"/>
  <c r="AK470" i="8"/>
  <c r="AJ472" i="8"/>
  <c r="AJ481" i="8"/>
  <c r="AJ483" i="8"/>
  <c r="AJ501" i="8"/>
  <c r="AK504" i="8"/>
  <c r="AJ508" i="8"/>
  <c r="AJ510" i="8"/>
  <c r="AJ512" i="8"/>
  <c r="AK518" i="8"/>
  <c r="AI519" i="8"/>
  <c r="AK521" i="8"/>
  <c r="AK523" i="8"/>
  <c r="AI524" i="8"/>
  <c r="AJ533" i="8"/>
  <c r="AL548" i="8"/>
  <c r="AM548" i="8" s="1"/>
  <c r="AM559" i="8"/>
  <c r="AI585" i="8"/>
  <c r="AM585" i="8" s="1"/>
  <c r="AI596" i="8"/>
  <c r="AM596" i="8" s="1"/>
  <c r="AI609" i="8"/>
  <c r="AK613" i="8"/>
  <c r="AI614" i="8"/>
  <c r="AM614" i="8" s="1"/>
  <c r="AL617" i="8"/>
  <c r="AI617" i="8"/>
  <c r="AK620" i="8"/>
  <c r="AK640" i="8"/>
  <c r="AJ656" i="8"/>
  <c r="AK674" i="8"/>
  <c r="AJ688" i="8"/>
  <c r="AM1000" i="8"/>
  <c r="AK737" i="8"/>
  <c r="AI738" i="8"/>
  <c r="AJ743" i="8"/>
  <c r="AK744" i="8"/>
  <c r="AI745" i="8"/>
  <c r="AK748" i="8"/>
  <c r="AK750" i="8"/>
  <c r="AI751" i="8"/>
  <c r="AK752" i="8"/>
  <c r="AI758" i="8"/>
  <c r="AJ761" i="8"/>
  <c r="AK761" i="8"/>
  <c r="AI767" i="8"/>
  <c r="AJ772" i="8"/>
  <c r="AI773" i="8"/>
  <c r="AJ781" i="8"/>
  <c r="AJ787" i="8"/>
  <c r="AJ794" i="8"/>
  <c r="AK799" i="8"/>
  <c r="AJ809" i="8"/>
  <c r="AK818" i="8"/>
  <c r="AJ820" i="8"/>
  <c r="AK827" i="8"/>
  <c r="AK851" i="8"/>
  <c r="AK857" i="8"/>
  <c r="AI858" i="8"/>
  <c r="AJ861" i="8"/>
  <c r="AK877" i="8"/>
  <c r="AJ880" i="8"/>
  <c r="AK881" i="8"/>
  <c r="AK891" i="8"/>
  <c r="AI896" i="8"/>
  <c r="AM896" i="8" s="1"/>
  <c r="AK908" i="8"/>
  <c r="AK918" i="8"/>
  <c r="AK924" i="8"/>
  <c r="AJ928" i="8"/>
  <c r="AK928" i="8"/>
  <c r="AJ934" i="8"/>
  <c r="AK937" i="8"/>
  <c r="AI938" i="8"/>
  <c r="AK941" i="8"/>
  <c r="AJ947" i="8"/>
  <c r="AJ949" i="8"/>
  <c r="AK956" i="8"/>
  <c r="AI961" i="8"/>
  <c r="AM961" i="8" s="1"/>
  <c r="AJ966" i="8"/>
  <c r="AK977" i="8"/>
  <c r="AK979" i="8"/>
  <c r="AI982" i="8"/>
  <c r="AK983" i="8"/>
  <c r="AJ1001" i="8"/>
  <c r="AJ1005" i="8"/>
  <c r="AJ1007" i="8"/>
  <c r="AK1022" i="8"/>
  <c r="AK1024" i="8"/>
  <c r="AJ1037" i="8"/>
  <c r="AJ1041" i="8"/>
  <c r="AK1052" i="8"/>
  <c r="AJ1054" i="8"/>
  <c r="AJ1060" i="8"/>
  <c r="AJ1062" i="8"/>
  <c r="AJ1064" i="8"/>
  <c r="AK1187" i="8"/>
  <c r="AK1191" i="8"/>
  <c r="AL1196" i="8"/>
  <c r="AI1196" i="8"/>
  <c r="AI815" i="8"/>
  <c r="AM815" i="8" s="1"/>
  <c r="AK970" i="8"/>
  <c r="AJ982" i="8"/>
  <c r="AJ986" i="8"/>
  <c r="AJ996" i="8"/>
  <c r="AJ1000" i="8"/>
  <c r="AK1011" i="8"/>
  <c r="AK1013" i="8"/>
  <c r="AI1014" i="8"/>
  <c r="AK1015" i="8"/>
  <c r="AJ1021" i="8"/>
  <c r="AK1028" i="8"/>
  <c r="AK1033" i="8"/>
  <c r="AK1041" i="8"/>
  <c r="AK1045" i="8"/>
  <c r="AK1049" i="8"/>
  <c r="AJ1051" i="8"/>
  <c r="AK1056" i="8"/>
  <c r="AK1058" i="8"/>
  <c r="AI1065" i="8"/>
  <c r="AK1066" i="8"/>
  <c r="AK1068" i="8"/>
  <c r="AL1127" i="8"/>
  <c r="AJ1163" i="8"/>
  <c r="AK1170" i="8"/>
  <c r="AK1172" i="8"/>
  <c r="AI1173" i="8"/>
  <c r="AK1174" i="8"/>
  <c r="AJ1176" i="8"/>
  <c r="AJ1182" i="8"/>
  <c r="AL1243" i="8"/>
  <c r="AI1243" i="8"/>
  <c r="AK484" i="8"/>
  <c r="AI485" i="8"/>
  <c r="AK486" i="8"/>
  <c r="AJ489" i="8"/>
  <c r="AJ496" i="8"/>
  <c r="AJ498" i="8"/>
  <c r="AK502" i="8"/>
  <c r="AI503" i="8"/>
  <c r="AJ515" i="8"/>
  <c r="AJ517" i="8"/>
  <c r="AK520" i="8"/>
  <c r="AJ522" i="8"/>
  <c r="AJ526" i="8"/>
  <c r="AJ530" i="8"/>
  <c r="AK533" i="8"/>
  <c r="AK538" i="8"/>
  <c r="AK540" i="8"/>
  <c r="AJ551" i="8"/>
  <c r="AJ555" i="8"/>
  <c r="AJ557" i="8"/>
  <c r="AJ558" i="8"/>
  <c r="AJ561" i="8"/>
  <c r="AI569" i="8"/>
  <c r="AM569" i="8" s="1"/>
  <c r="AJ570" i="8"/>
  <c r="AJ574" i="8"/>
  <c r="AJ578" i="8"/>
  <c r="AJ588" i="8"/>
  <c r="AJ590" i="8"/>
  <c r="AJ599" i="8"/>
  <c r="AK610" i="8"/>
  <c r="AK621" i="8"/>
  <c r="AJ623" i="8"/>
  <c r="AJ627" i="8"/>
  <c r="AJ629" i="8"/>
  <c r="AI634" i="8"/>
  <c r="AK641" i="8"/>
  <c r="AI642" i="8"/>
  <c r="AJ647" i="8"/>
  <c r="AI657" i="8"/>
  <c r="AM657" i="8" s="1"/>
  <c r="AI658" i="8"/>
  <c r="AM658" i="8" s="1"/>
  <c r="AK665" i="8"/>
  <c r="AJ673" i="8"/>
  <c r="AJ675" i="8"/>
  <c r="AI677" i="8"/>
  <c r="AJ713" i="8"/>
  <c r="AK713" i="8"/>
  <c r="AK726" i="8"/>
  <c r="AI727" i="8"/>
  <c r="AK728" i="8"/>
  <c r="AK730" i="8"/>
  <c r="AJ731" i="8"/>
  <c r="AK734" i="8"/>
  <c r="AJ737" i="8"/>
  <c r="AJ773" i="8"/>
  <c r="AK774" i="8"/>
  <c r="AJ776" i="8"/>
  <c r="AJ778" i="8"/>
  <c r="AJ790" i="8"/>
  <c r="AJ792" i="8"/>
  <c r="AK793" i="8"/>
  <c r="AJ797" i="8"/>
  <c r="AJ808" i="8"/>
  <c r="AJ812" i="8"/>
  <c r="AJ814" i="8"/>
  <c r="AK817" i="8"/>
  <c r="AI818" i="8"/>
  <c r="AJ819" i="8"/>
  <c r="AJ849" i="8"/>
  <c r="AL858" i="8"/>
  <c r="AJ860" i="8"/>
  <c r="AK878" i="8"/>
  <c r="AI881" i="8"/>
  <c r="AK882" i="8"/>
  <c r="AJ893" i="8"/>
  <c r="AK894" i="8"/>
  <c r="AJ896" i="8"/>
  <c r="AI907" i="8"/>
  <c r="AJ909" i="8"/>
  <c r="AK909" i="8"/>
  <c r="AJ918" i="8"/>
  <c r="AK921" i="8"/>
  <c r="AK936" i="8"/>
  <c r="AI943" i="8"/>
  <c r="AJ944" i="8"/>
  <c r="AK953" i="8"/>
  <c r="AI954" i="8"/>
  <c r="AJ959" i="8"/>
  <c r="AJ961" i="8"/>
  <c r="AI966" i="8"/>
  <c r="AJ969" i="8"/>
  <c r="AK976" i="8"/>
  <c r="AK978" i="8"/>
  <c r="AK992" i="8"/>
  <c r="AI1001" i="8"/>
  <c r="AM1001" i="8" s="1"/>
  <c r="AJ1002" i="8"/>
  <c r="AJ1004" i="8"/>
  <c r="AJ1006" i="8"/>
  <c r="AJ1022" i="8"/>
  <c r="AJ1024" i="8"/>
  <c r="AK1025" i="8"/>
  <c r="AI1026" i="8"/>
  <c r="AI1027" i="8"/>
  <c r="AJ1038" i="8"/>
  <c r="AI1039" i="8"/>
  <c r="AJ1040" i="8"/>
  <c r="AI1052" i="8"/>
  <c r="AK1053" i="8"/>
  <c r="AI1054" i="8"/>
  <c r="AM1054" i="8" s="1"/>
  <c r="AJ1061" i="8"/>
  <c r="AJ1063" i="8"/>
  <c r="AJ1067" i="8"/>
  <c r="AK1070" i="8"/>
  <c r="AI1071" i="8"/>
  <c r="AI1075" i="8"/>
  <c r="AK1076" i="8"/>
  <c r="AK1080" i="8"/>
  <c r="AK1084" i="8"/>
  <c r="AK1086" i="8"/>
  <c r="AJ1102" i="8"/>
  <c r="AI1103" i="8"/>
  <c r="AM1103" i="8" s="1"/>
  <c r="AJ1110" i="8"/>
  <c r="AK1110" i="8"/>
  <c r="AJ1114" i="8"/>
  <c r="AJ1116" i="8"/>
  <c r="AK1129" i="8"/>
  <c r="AK1131" i="8"/>
  <c r="AJ1132" i="8"/>
  <c r="AK1133" i="8"/>
  <c r="AI1134" i="8"/>
  <c r="AK1135" i="8"/>
  <c r="AI1137" i="8"/>
  <c r="AK1138" i="8"/>
  <c r="AJ1139" i="8"/>
  <c r="AK1140" i="8"/>
  <c r="AJ1141" i="8"/>
  <c r="AK1142" i="8"/>
  <c r="AK1148" i="8"/>
  <c r="AJ1150" i="8"/>
  <c r="AI1151" i="8"/>
  <c r="AK1155" i="8"/>
  <c r="AK1159" i="8"/>
  <c r="AK1165" i="8"/>
  <c r="AI1209" i="8"/>
  <c r="AM1209" i="8" s="1"/>
  <c r="AJ1218" i="8"/>
  <c r="AJ1232" i="8"/>
  <c r="AJ1239" i="8"/>
  <c r="AI1261" i="8"/>
  <c r="AJ1277" i="8"/>
  <c r="AJ1293" i="8"/>
  <c r="AK1312" i="8"/>
  <c r="AI1313" i="8"/>
  <c r="AK1330" i="8"/>
  <c r="AI1336" i="8"/>
  <c r="AM1336" i="8" s="1"/>
  <c r="AJ1341" i="8"/>
  <c r="AK1363" i="8"/>
  <c r="AK1367" i="8"/>
  <c r="AI1368" i="8"/>
  <c r="AJ1171" i="8"/>
  <c r="AI1183" i="8"/>
  <c r="AK1184" i="8"/>
  <c r="AJ1190" i="8"/>
  <c r="AK1199" i="8"/>
  <c r="AK1201" i="8"/>
  <c r="AK1207" i="8"/>
  <c r="AK1218" i="8"/>
  <c r="AK1232" i="8"/>
  <c r="AJ1238" i="8"/>
  <c r="AK1243" i="8"/>
  <c r="AJ1247" i="8"/>
  <c r="AJ1249" i="8"/>
  <c r="AJ1261" i="8"/>
  <c r="AJ1264" i="8"/>
  <c r="AK1275" i="8"/>
  <c r="AK1277" i="8"/>
  <c r="AK1283" i="8"/>
  <c r="AI1284" i="8"/>
  <c r="AK1287" i="8"/>
  <c r="AK1291" i="8"/>
  <c r="AK1293" i="8"/>
  <c r="AK1295" i="8"/>
  <c r="AK1297" i="8"/>
  <c r="AK1305" i="8"/>
  <c r="AJ1313" i="8"/>
  <c r="AK1318" i="8"/>
  <c r="AK1341" i="8"/>
  <c r="AI1344" i="8"/>
  <c r="AK1350" i="8"/>
  <c r="AJ1356" i="8"/>
  <c r="AJ1372" i="8"/>
  <c r="AI1380" i="8"/>
  <c r="AJ1381" i="8"/>
  <c r="AJ1385" i="8"/>
  <c r="AJ1387" i="8"/>
  <c r="AK1388" i="8"/>
  <c r="AK1390" i="8"/>
  <c r="AI1391" i="8"/>
  <c r="AK1392" i="8"/>
  <c r="AL1392" i="8"/>
  <c r="AK1401" i="8"/>
  <c r="AI1402" i="8"/>
  <c r="AK1069" i="8"/>
  <c r="AK1079" i="8"/>
  <c r="AK1091" i="8"/>
  <c r="AJ1107" i="8"/>
  <c r="AJ1109" i="8"/>
  <c r="AJ1111" i="8"/>
  <c r="AJ1113" i="8"/>
  <c r="AI1114" i="8"/>
  <c r="AI1116" i="8"/>
  <c r="AM1116" i="8" s="1"/>
  <c r="AJ1129" i="8"/>
  <c r="AK1130" i="8"/>
  <c r="AK1132" i="8"/>
  <c r="AK1137" i="8"/>
  <c r="AJ1158" i="8"/>
  <c r="AK1158" i="8"/>
  <c r="AJ1160" i="8"/>
  <c r="AJ1168" i="8"/>
  <c r="AK1169" i="8"/>
  <c r="AJ1179" i="8"/>
  <c r="AJ1181" i="8"/>
  <c r="AK1186" i="8"/>
  <c r="AI1187" i="8"/>
  <c r="AK1188" i="8"/>
  <c r="AI1191" i="8"/>
  <c r="AK1192" i="8"/>
  <c r="AK1194" i="8"/>
  <c r="AI1195" i="8"/>
  <c r="AK1196" i="8"/>
  <c r="AJ1198" i="8"/>
  <c r="AJ1204" i="8"/>
  <c r="AJ1206" i="8"/>
  <c r="AJ1208" i="8"/>
  <c r="AK1211" i="8"/>
  <c r="AK1213" i="8"/>
  <c r="AJ1214" i="8"/>
  <c r="AJ1217" i="8"/>
  <c r="AJ1225" i="8"/>
  <c r="AJ1227" i="8"/>
  <c r="AI1236" i="8"/>
  <c r="AI1239" i="8"/>
  <c r="AM1239" i="8" s="1"/>
  <c r="AK1245" i="8"/>
  <c r="AJ1248" i="8"/>
  <c r="AK1253" i="8"/>
  <c r="AI1256" i="8"/>
  <c r="AK1257" i="8"/>
  <c r="AK1259" i="8"/>
  <c r="AJ1263" i="8"/>
  <c r="AK1266" i="8"/>
  <c r="AI1267" i="8"/>
  <c r="AI1269" i="8"/>
  <c r="AK1270" i="8"/>
  <c r="AI1270" i="8"/>
  <c r="AM1270" i="8" s="1"/>
  <c r="AI1273" i="8"/>
  <c r="AM1273" i="8" s="1"/>
  <c r="AJ1280" i="8"/>
  <c r="AK1280" i="8"/>
  <c r="AJ1282" i="8"/>
  <c r="AK1307" i="8"/>
  <c r="AK1309" i="8"/>
  <c r="AI1320" i="8"/>
  <c r="AM1320" i="8" s="1"/>
  <c r="AL1326" i="8"/>
  <c r="AJ1333" i="8"/>
  <c r="AJ1335" i="8"/>
  <c r="AL1338" i="8"/>
  <c r="AJ1342" i="8"/>
  <c r="AJ1349" i="8"/>
  <c r="AJ1351" i="8"/>
  <c r="AK1351" i="8"/>
  <c r="AK1354" i="8"/>
  <c r="AK1358" i="8"/>
  <c r="AK1360" i="8"/>
  <c r="AK1362" i="8"/>
  <c r="AK1364" i="8"/>
  <c r="AK1366" i="8"/>
  <c r="AK1368" i="8"/>
  <c r="AJ1380" i="8"/>
  <c r="AK1381" i="8"/>
  <c r="AJ1389" i="8"/>
  <c r="AJ1391" i="8"/>
  <c r="AJ1400" i="8"/>
  <c r="AJ1402" i="8"/>
  <c r="AK5" i="8"/>
  <c r="AI9" i="8"/>
  <c r="AM9" i="8" s="1"/>
  <c r="AL11" i="8"/>
  <c r="AM11" i="8" s="1"/>
  <c r="AI12" i="8"/>
  <c r="AM12" i="8" s="1"/>
  <c r="AJ13" i="8"/>
  <c r="AI22" i="8"/>
  <c r="AM22" i="8" s="1"/>
  <c r="AI25" i="8"/>
  <c r="AK27" i="8"/>
  <c r="AI27" i="8"/>
  <c r="AM27" i="8" s="1"/>
  <c r="AJ34" i="8"/>
  <c r="AI36" i="8"/>
  <c r="AJ39" i="8"/>
  <c r="AK39" i="8"/>
  <c r="AJ41" i="8"/>
  <c r="AK42" i="8"/>
  <c r="AI43" i="8"/>
  <c r="AK45" i="8"/>
  <c r="AI45" i="8"/>
  <c r="AM45" i="8" s="1"/>
  <c r="AL46" i="8"/>
  <c r="AM46" i="8" s="1"/>
  <c r="AI47" i="8"/>
  <c r="AM47" i="8" s="1"/>
  <c r="AK51" i="8"/>
  <c r="AI52" i="8"/>
  <c r="AM52" i="8" s="1"/>
  <c r="AI53" i="8"/>
  <c r="AJ56" i="8"/>
  <c r="AK56" i="8"/>
  <c r="AK57" i="8"/>
  <c r="AI57" i="8"/>
  <c r="AM57" i="8" s="1"/>
  <c r="AI61" i="8"/>
  <c r="AM61" i="8" s="1"/>
  <c r="AK65" i="8"/>
  <c r="AJ71" i="8"/>
  <c r="AK71" i="8"/>
  <c r="AK72" i="8"/>
  <c r="AI72" i="8"/>
  <c r="AM72" i="8" s="1"/>
  <c r="AJ80" i="8"/>
  <c r="AJ82" i="8"/>
  <c r="AK82" i="8"/>
  <c r="AM91" i="8"/>
  <c r="AJ96" i="8"/>
  <c r="AI125" i="8"/>
  <c r="AM125" i="8" s="1"/>
  <c r="AM128" i="8"/>
  <c r="AK131" i="8"/>
  <c r="AI132" i="8"/>
  <c r="AI137" i="8"/>
  <c r="AJ151" i="8"/>
  <c r="AK154" i="8"/>
  <c r="AK156" i="8"/>
  <c r="AJ165" i="8"/>
  <c r="AI180" i="8"/>
  <c r="AM180" i="8" s="1"/>
  <c r="AK189" i="8"/>
  <c r="AI190" i="8"/>
  <c r="AM190" i="8" s="1"/>
  <c r="AJ195" i="8"/>
  <c r="AJ206" i="8"/>
  <c r="AK213" i="8"/>
  <c r="AI224" i="8"/>
  <c r="AM224" i="8" s="1"/>
  <c r="AK229" i="8"/>
  <c r="AK231" i="8"/>
  <c r="AK233" i="8"/>
  <c r="AK254" i="8"/>
  <c r="AM42" i="8"/>
  <c r="AM51" i="8"/>
  <c r="AM60" i="8"/>
  <c r="AM152" i="8"/>
  <c r="AK6" i="8"/>
  <c r="AJ11" i="8"/>
  <c r="AK13" i="8"/>
  <c r="AK15" i="8"/>
  <c r="AK20" i="8"/>
  <c r="AK23" i="8"/>
  <c r="AJ28" i="8"/>
  <c r="AJ33" i="8"/>
  <c r="AK34" i="8"/>
  <c r="AJ40" i="8"/>
  <c r="AJ46" i="8"/>
  <c r="AJ47" i="8"/>
  <c r="AJ61" i="8"/>
  <c r="AJ63" i="8"/>
  <c r="AJ68" i="8"/>
  <c r="AK74" i="8"/>
  <c r="AK77" i="8"/>
  <c r="AJ88" i="8"/>
  <c r="AM94" i="8"/>
  <c r="AK96" i="8"/>
  <c r="AK98" i="8"/>
  <c r="AK100" i="8"/>
  <c r="AI101" i="8"/>
  <c r="AJ102" i="8"/>
  <c r="AJ125" i="8"/>
  <c r="AK136" i="8"/>
  <c r="AK139" i="8"/>
  <c r="AI140" i="8"/>
  <c r="AK148" i="8"/>
  <c r="AI149" i="8"/>
  <c r="AJ150" i="8"/>
  <c r="AK151" i="8"/>
  <c r="AK165" i="8"/>
  <c r="AK168" i="8"/>
  <c r="AI169" i="8"/>
  <c r="AK173" i="8"/>
  <c r="AM176" i="8"/>
  <c r="AK178" i="8"/>
  <c r="AK181" i="8"/>
  <c r="AJ183" i="8"/>
  <c r="AK184" i="8"/>
  <c r="AJ190" i="8"/>
  <c r="AK195" i="8"/>
  <c r="AK199" i="8"/>
  <c r="AI200" i="8"/>
  <c r="AJ201" i="8"/>
  <c r="AM204" i="8"/>
  <c r="AK206" i="8"/>
  <c r="AJ222" i="8"/>
  <c r="AJ224" i="8"/>
  <c r="AJ226" i="8"/>
  <c r="AJ228" i="8"/>
  <c r="AJ232" i="8"/>
  <c r="AJ234" i="8"/>
  <c r="AJ236" i="8"/>
  <c r="AK242" i="8"/>
  <c r="AI250" i="8"/>
  <c r="AJ255" i="8"/>
  <c r="AM6" i="8"/>
  <c r="AJ8" i="8"/>
  <c r="AK11" i="8"/>
  <c r="AK12" i="8"/>
  <c r="AJ21" i="8"/>
  <c r="AK22" i="8"/>
  <c r="AJ24" i="8"/>
  <c r="AK25" i="8"/>
  <c r="AK38" i="8"/>
  <c r="AK43" i="8"/>
  <c r="AJ51" i="8"/>
  <c r="AK52" i="8"/>
  <c r="AJ54" i="8"/>
  <c r="AK55" i="8"/>
  <c r="AI59" i="8"/>
  <c r="AJ60" i="8"/>
  <c r="AI62" i="8"/>
  <c r="AL63" i="8"/>
  <c r="AM63" i="8" s="1"/>
  <c r="AK70" i="8"/>
  <c r="AK73" i="8"/>
  <c r="AJ75" i="8"/>
  <c r="AK76" i="8"/>
  <c r="AI76" i="8"/>
  <c r="AK81" i="8"/>
  <c r="AK83" i="8"/>
  <c r="AJ84" i="8"/>
  <c r="AK85" i="8"/>
  <c r="AL90" i="8"/>
  <c r="AK93" i="8"/>
  <c r="AJ95" i="8"/>
  <c r="AJ97" i="8"/>
  <c r="AK97" i="8"/>
  <c r="AL102" i="8"/>
  <c r="AM102" i="8" s="1"/>
  <c r="AI103" i="8"/>
  <c r="AM103" i="8" s="1"/>
  <c r="AK108" i="8"/>
  <c r="AI109" i="8"/>
  <c r="AK110" i="8"/>
  <c r="AK113" i="8"/>
  <c r="AI114" i="8"/>
  <c r="AK115" i="8"/>
  <c r="AL117" i="8"/>
  <c r="AI118" i="8"/>
  <c r="AM118" i="8" s="1"/>
  <c r="AK123" i="8"/>
  <c r="AI124" i="8"/>
  <c r="AI126" i="8"/>
  <c r="AM126" i="8" s="1"/>
  <c r="AK130" i="8"/>
  <c r="AK133" i="8"/>
  <c r="AK138" i="8"/>
  <c r="AI141" i="8"/>
  <c r="AM141" i="8" s="1"/>
  <c r="AI142" i="8"/>
  <c r="AI144" i="8"/>
  <c r="AM144" i="8" s="1"/>
  <c r="AL150" i="8"/>
  <c r="AM150" i="8" s="1"/>
  <c r="AJ152" i="8"/>
  <c r="AK153" i="8"/>
  <c r="AK155" i="8"/>
  <c r="AK157" i="8"/>
  <c r="AK159" i="8"/>
  <c r="AJ161" i="8"/>
  <c r="AJ166" i="8"/>
  <c r="AK166" i="8"/>
  <c r="AK167" i="8"/>
  <c r="AI170" i="8"/>
  <c r="AM170" i="8" s="1"/>
  <c r="AK172" i="8"/>
  <c r="AI172" i="8"/>
  <c r="AJ177" i="8"/>
  <c r="AJ179" i="8"/>
  <c r="AK180" i="8"/>
  <c r="AI181" i="8"/>
  <c r="AJ182" i="8"/>
  <c r="AI183" i="8"/>
  <c r="AM183" i="8" s="1"/>
  <c r="AK186" i="8"/>
  <c r="AJ187" i="8"/>
  <c r="AI189" i="8"/>
  <c r="AK190" i="8"/>
  <c r="AJ191" i="8"/>
  <c r="AK194" i="8"/>
  <c r="AL194" i="8"/>
  <c r="AM194" i="8" s="1"/>
  <c r="AI195" i="8"/>
  <c r="AJ196" i="8"/>
  <c r="AK196" i="8"/>
  <c r="AK203" i="8"/>
  <c r="AJ205" i="8"/>
  <c r="AJ207" i="8"/>
  <c r="AK207" i="8"/>
  <c r="AK212" i="8"/>
  <c r="AK214" i="8"/>
  <c r="AI216" i="8"/>
  <c r="AM216" i="8" s="1"/>
  <c r="AK220" i="8"/>
  <c r="AJ223" i="8"/>
  <c r="AI225" i="8"/>
  <c r="AJ225" i="8"/>
  <c r="AK228" i="8"/>
  <c r="AI231" i="8"/>
  <c r="AI235" i="8"/>
  <c r="AK236" i="8"/>
  <c r="AI236" i="8"/>
  <c r="AM236" i="8" s="1"/>
  <c r="AI237" i="8"/>
  <c r="AJ238" i="8"/>
  <c r="AK239" i="8"/>
  <c r="AJ246" i="8"/>
  <c r="AK250" i="8"/>
  <c r="AK253" i="8"/>
  <c r="AK257" i="8"/>
  <c r="AK260" i="8"/>
  <c r="AJ268" i="8"/>
  <c r="AJ273" i="8"/>
  <c r="AJ275" i="8"/>
  <c r="AJ280" i="8"/>
  <c r="AI288" i="8"/>
  <c r="AK291" i="8"/>
  <c r="AK293" i="8"/>
  <c r="AJ294" i="8"/>
  <c r="AK298" i="8"/>
  <c r="AJ302" i="8"/>
  <c r="AK303" i="8"/>
  <c r="AI309" i="8"/>
  <c r="AM309" i="8" s="1"/>
  <c r="AK315" i="8"/>
  <c r="AK317" i="8"/>
  <c r="AK319" i="8"/>
  <c r="AK321" i="8"/>
  <c r="AJ323" i="8"/>
  <c r="AK326" i="8"/>
  <c r="AJ328" i="8"/>
  <c r="AJ331" i="8"/>
  <c r="AJ338" i="8"/>
  <c r="AJ340" i="8"/>
  <c r="AJ343" i="8"/>
  <c r="AJ347" i="8"/>
  <c r="AK354" i="8"/>
  <c r="AK357" i="8"/>
  <c r="AJ359" i="8"/>
  <c r="AK360" i="8"/>
  <c r="AK363" i="8"/>
  <c r="AI364" i="8"/>
  <c r="AM364" i="8" s="1"/>
  <c r="AJ366" i="8"/>
  <c r="AK367" i="8"/>
  <c r="AJ369" i="8"/>
  <c r="AK372" i="8"/>
  <c r="AJ374" i="8"/>
  <c r="AK374" i="8"/>
  <c r="AJ376" i="8"/>
  <c r="AK377" i="8"/>
  <c r="AI377" i="8"/>
  <c r="AJ379" i="8"/>
  <c r="AJ382" i="8"/>
  <c r="AK382" i="8"/>
  <c r="AJ384" i="8"/>
  <c r="AJ387" i="8"/>
  <c r="AK387" i="8"/>
  <c r="AJ389" i="8"/>
  <c r="AK390" i="8"/>
  <c r="AJ392" i="8"/>
  <c r="AK393" i="8"/>
  <c r="AJ395" i="8"/>
  <c r="AK396" i="8"/>
  <c r="AJ398" i="8"/>
  <c r="AI400" i="8"/>
  <c r="AK401" i="8"/>
  <c r="AI401" i="8"/>
  <c r="AK404" i="8"/>
  <c r="AJ406" i="8"/>
  <c r="AI408" i="8"/>
  <c r="AK409" i="8"/>
  <c r="AI409" i="8"/>
  <c r="AK412" i="8"/>
  <c r="AJ414" i="8"/>
  <c r="AI416" i="8"/>
  <c r="AK417" i="8"/>
  <c r="AI417" i="8"/>
  <c r="AJ419" i="8"/>
  <c r="AK420" i="8"/>
  <c r="AI420" i="8"/>
  <c r="AJ422" i="8"/>
  <c r="AJ425" i="8"/>
  <c r="AK425" i="8"/>
  <c r="AJ427" i="8"/>
  <c r="AK428" i="8"/>
  <c r="AI428" i="8"/>
  <c r="AJ430" i="8"/>
  <c r="AJ433" i="8"/>
  <c r="AK433" i="8"/>
  <c r="AJ435" i="8"/>
  <c r="AI437" i="8"/>
  <c r="AK438" i="8"/>
  <c r="AI438" i="8"/>
  <c r="AK441" i="8"/>
  <c r="AK443" i="8"/>
  <c r="AJ445" i="8"/>
  <c r="AI447" i="8"/>
  <c r="AK448" i="8"/>
  <c r="AI448" i="8"/>
  <c r="AK451" i="8"/>
  <c r="AJ453" i="8"/>
  <c r="AI455" i="8"/>
  <c r="AI457" i="8"/>
  <c r="AK460" i="8"/>
  <c r="AJ462" i="8"/>
  <c r="AK463" i="8"/>
  <c r="AI463" i="8"/>
  <c r="AK466" i="8"/>
  <c r="AI466" i="8"/>
  <c r="AJ468" i="8"/>
  <c r="AK469" i="8"/>
  <c r="AI469" i="8"/>
  <c r="AJ471" i="8"/>
  <c r="AK474" i="8"/>
  <c r="AI481" i="8"/>
  <c r="AK482" i="8"/>
  <c r="AI488" i="8"/>
  <c r="AJ491" i="8"/>
  <c r="AI496" i="8"/>
  <c r="AI498" i="8"/>
  <c r="AM498" i="8" s="1"/>
  <c r="AJ499" i="8"/>
  <c r="AK505" i="8"/>
  <c r="AK509" i="8"/>
  <c r="AI510" i="8"/>
  <c r="AI512" i="8"/>
  <c r="AM512" i="8" s="1"/>
  <c r="AJ513" i="8"/>
  <c r="AK514" i="8"/>
  <c r="AI525" i="8"/>
  <c r="AM525" i="8" s="1"/>
  <c r="AJ532" i="8"/>
  <c r="AJ543" i="8"/>
  <c r="AL544" i="8"/>
  <c r="AM544" i="8" s="1"/>
  <c r="AK547" i="8"/>
  <c r="AI555" i="8"/>
  <c r="AK556" i="8"/>
  <c r="AK559" i="8"/>
  <c r="AK560" i="8"/>
  <c r="AI560" i="8"/>
  <c r="AM560" i="8" s="1"/>
  <c r="AK561" i="8"/>
  <c r="AI570" i="8"/>
  <c r="AM570" i="8" s="1"/>
  <c r="AJ572" i="8"/>
  <c r="AL573" i="8"/>
  <c r="AM573" i="8" s="1"/>
  <c r="AJ582" i="8"/>
  <c r="AJ584" i="8"/>
  <c r="AJ585" i="8"/>
  <c r="AK586" i="8"/>
  <c r="AJ594" i="8"/>
  <c r="AJ596" i="8"/>
  <c r="AK597" i="8"/>
  <c r="AJ600" i="8"/>
  <c r="AK601" i="8"/>
  <c r="AJ606" i="8"/>
  <c r="AM363" i="8"/>
  <c r="AK371" i="8"/>
  <c r="AK403" i="8"/>
  <c r="AK411" i="8"/>
  <c r="AK440" i="8"/>
  <c r="AK442" i="8"/>
  <c r="AK450" i="8"/>
  <c r="AK459" i="8"/>
  <c r="AK465" i="8"/>
  <c r="AK473" i="8"/>
  <c r="AK496" i="8"/>
  <c r="AI497" i="8"/>
  <c r="AM497" i="8" s="1"/>
  <c r="AK510" i="8"/>
  <c r="AI511" i="8"/>
  <c r="AM511" i="8" s="1"/>
  <c r="AK524" i="8"/>
  <c r="AI526" i="8"/>
  <c r="AM526" i="8" s="1"/>
  <c r="AJ527" i="8"/>
  <c r="AJ258" i="8"/>
  <c r="AI271" i="8"/>
  <c r="AK272" i="8"/>
  <c r="AJ274" i="8"/>
  <c r="AJ276" i="8"/>
  <c r="AK284" i="8"/>
  <c r="AK288" i="8"/>
  <c r="AI291" i="8"/>
  <c r="AK294" i="8"/>
  <c r="AI295" i="8"/>
  <c r="AJ299" i="8"/>
  <c r="AJ311" i="8"/>
  <c r="AK316" i="8"/>
  <c r="AI317" i="8"/>
  <c r="AK318" i="8"/>
  <c r="AI319" i="8"/>
  <c r="AJ324" i="8"/>
  <c r="AJ332" i="8"/>
  <c r="AJ341" i="8"/>
  <c r="AK355" i="8"/>
  <c r="AJ358" i="8"/>
  <c r="AK362" i="8"/>
  <c r="AK365" i="8"/>
  <c r="AJ480" i="8"/>
  <c r="AK506" i="8"/>
  <c r="AK535" i="8"/>
  <c r="AK536" i="8"/>
  <c r="AK537" i="8"/>
  <c r="AJ542" i="8"/>
  <c r="AJ544" i="8"/>
  <c r="AJ545" i="8"/>
  <c r="AK546" i="8"/>
  <c r="AK548" i="8"/>
  <c r="AK549" i="8"/>
  <c r="AJ552" i="8"/>
  <c r="AK555" i="8"/>
  <c r="AK558" i="8"/>
  <c r="AJ565" i="8"/>
  <c r="AK566" i="8"/>
  <c r="AJ571" i="8"/>
  <c r="AK576" i="8"/>
  <c r="AI577" i="8"/>
  <c r="AM577" i="8" s="1"/>
  <c r="AJ581" i="8"/>
  <c r="AK587" i="8"/>
  <c r="AK588" i="8"/>
  <c r="AJ593" i="8"/>
  <c r="AK598" i="8"/>
  <c r="AI603" i="8"/>
  <c r="AK604" i="8"/>
  <c r="AK263" i="8"/>
  <c r="AJ269" i="8"/>
  <c r="AJ271" i="8"/>
  <c r="AK276" i="8"/>
  <c r="AI276" i="8"/>
  <c r="AM276" i="8" s="1"/>
  <c r="AK279" i="8"/>
  <c r="AJ285" i="8"/>
  <c r="AJ287" i="8"/>
  <c r="AJ289" i="8"/>
  <c r="AJ295" i="8"/>
  <c r="AM296" i="8"/>
  <c r="AK299" i="8"/>
  <c r="AK304" i="8"/>
  <c r="AK306" i="8"/>
  <c r="AK309" i="8"/>
  <c r="AK311" i="8"/>
  <c r="AK313" i="8"/>
  <c r="AK324" i="8"/>
  <c r="AI324" i="8"/>
  <c r="AK330" i="8"/>
  <c r="AJ334" i="8"/>
  <c r="AK337" i="8"/>
  <c r="AK339" i="8"/>
  <c r="AK344" i="8"/>
  <c r="AK346" i="8"/>
  <c r="AK348" i="8"/>
  <c r="AK350" i="8"/>
  <c r="AK352" i="8"/>
  <c r="AJ354" i="8"/>
  <c r="AK358" i="8"/>
  <c r="AK361" i="8"/>
  <c r="AJ363" i="8"/>
  <c r="AK364" i="8"/>
  <c r="AK370" i="8"/>
  <c r="AI370" i="8"/>
  <c r="AJ372" i="8"/>
  <c r="AK375" i="8"/>
  <c r="AJ377" i="8"/>
  <c r="AI379" i="8"/>
  <c r="AK380" i="8"/>
  <c r="AI380" i="8"/>
  <c r="AK383" i="8"/>
  <c r="AJ385" i="8"/>
  <c r="AK388" i="8"/>
  <c r="AJ390" i="8"/>
  <c r="AJ393" i="8"/>
  <c r="AJ396" i="8"/>
  <c r="AJ399" i="8"/>
  <c r="AJ401" i="8"/>
  <c r="AK402" i="8"/>
  <c r="AI402" i="8"/>
  <c r="AJ404" i="8"/>
  <c r="AJ407" i="8"/>
  <c r="AJ409" i="8"/>
  <c r="AK410" i="8"/>
  <c r="AI410" i="8"/>
  <c r="AJ412" i="8"/>
  <c r="AJ415" i="8"/>
  <c r="AJ417" i="8"/>
  <c r="AJ420" i="8"/>
  <c r="AI422" i="8"/>
  <c r="AK423" i="8"/>
  <c r="AI423" i="8"/>
  <c r="AK426" i="8"/>
  <c r="AJ428" i="8"/>
  <c r="AK431" i="8"/>
  <c r="AI431" i="8"/>
  <c r="AK434" i="8"/>
  <c r="AJ436" i="8"/>
  <c r="AJ438" i="8"/>
  <c r="AK439" i="8"/>
  <c r="AI439" i="8"/>
  <c r="AJ441" i="8"/>
  <c r="AJ443" i="8"/>
  <c r="AJ446" i="8"/>
  <c r="AJ448" i="8"/>
  <c r="AK449" i="8"/>
  <c r="AI449" i="8"/>
  <c r="AJ451" i="8"/>
  <c r="AJ454" i="8"/>
  <c r="AJ456" i="8"/>
  <c r="AJ458" i="8"/>
  <c r="AJ460" i="8"/>
  <c r="AJ463" i="8"/>
  <c r="AK464" i="8"/>
  <c r="AI464" i="8"/>
  <c r="AJ466" i="8"/>
  <c r="AK467" i="8"/>
  <c r="AJ469" i="8"/>
  <c r="AI471" i="8"/>
  <c r="AK472" i="8"/>
  <c r="AI472" i="8"/>
  <c r="AJ474" i="8"/>
  <c r="AK478" i="8"/>
  <c r="AK480" i="8"/>
  <c r="AI480" i="8"/>
  <c r="AM480" i="8" s="1"/>
  <c r="AK488" i="8"/>
  <c r="AK490" i="8"/>
  <c r="AK498" i="8"/>
  <c r="AJ500" i="8"/>
  <c r="AJ502" i="8"/>
  <c r="AM503" i="8"/>
  <c r="AK512" i="8"/>
  <c r="AJ516" i="8"/>
  <c r="AJ518" i="8"/>
  <c r="AM519" i="8"/>
  <c r="AJ523" i="8"/>
  <c r="AK527" i="8"/>
  <c r="AK531" i="8"/>
  <c r="AK534" i="8"/>
  <c r="AI543" i="8"/>
  <c r="AI545" i="8"/>
  <c r="AM545" i="8" s="1"/>
  <c r="AJ547" i="8"/>
  <c r="AI550" i="8"/>
  <c r="AM550" i="8" s="1"/>
  <c r="AJ554" i="8"/>
  <c r="AK562" i="8"/>
  <c r="AK573" i="8"/>
  <c r="AK574" i="8"/>
  <c r="AI574" i="8"/>
  <c r="AK575" i="8"/>
  <c r="AI582" i="8"/>
  <c r="AK583" i="8"/>
  <c r="AJ586" i="8"/>
  <c r="AI594" i="8"/>
  <c r="AK595" i="8"/>
  <c r="AJ597" i="8"/>
  <c r="AL615" i="8"/>
  <c r="AI615" i="8"/>
  <c r="AM615" i="8" s="1"/>
  <c r="AK605" i="8"/>
  <c r="AJ607" i="8"/>
  <c r="AK607" i="8"/>
  <c r="AI608" i="8"/>
  <c r="AJ609" i="8"/>
  <c r="AI611" i="8"/>
  <c r="AJ612" i="8"/>
  <c r="AK612" i="8"/>
  <c r="AI613" i="8"/>
  <c r="AM613" i="8" s="1"/>
  <c r="AJ614" i="8"/>
  <c r="AJ617" i="8"/>
  <c r="AK618" i="8"/>
  <c r="AJ620" i="8"/>
  <c r="AJ625" i="8"/>
  <c r="AK632" i="8"/>
  <c r="AK636" i="8"/>
  <c r="AJ654" i="8"/>
  <c r="AK659" i="8"/>
  <c r="AJ662" i="8"/>
  <c r="AK676" i="8"/>
  <c r="AL677" i="8"/>
  <c r="AM677" i="8" s="1"/>
  <c r="AJ684" i="8"/>
  <c r="AK692" i="8"/>
  <c r="AI692" i="8"/>
  <c r="AM692" i="8" s="1"/>
  <c r="AI694" i="8"/>
  <c r="AI702" i="8"/>
  <c r="AI712" i="8"/>
  <c r="AM712" i="8" s="1"/>
  <c r="AK718" i="8"/>
  <c r="AJ720" i="8"/>
  <c r="AI733" i="8"/>
  <c r="AI735" i="8"/>
  <c r="AM735" i="8" s="1"/>
  <c r="AJ745" i="8"/>
  <c r="AJ770" i="8"/>
  <c r="AK776" i="8"/>
  <c r="AJ785" i="8"/>
  <c r="AI794" i="8"/>
  <c r="AM794" i="8" s="1"/>
  <c r="AJ795" i="8"/>
  <c r="AJ806" i="8"/>
  <c r="AK609" i="8"/>
  <c r="AJ613" i="8"/>
  <c r="AK616" i="8"/>
  <c r="AK617" i="8"/>
  <c r="AJ619" i="8"/>
  <c r="AK629" i="8"/>
  <c r="AI630" i="8"/>
  <c r="AM630" i="8" s="1"/>
  <c r="AJ635" i="8"/>
  <c r="AM642" i="8"/>
  <c r="AK644" i="8"/>
  <c r="AK652" i="8"/>
  <c r="AK654" i="8"/>
  <c r="AK668" i="8"/>
  <c r="AI672" i="8"/>
  <c r="AJ677" i="8"/>
  <c r="AJ678" i="8"/>
  <c r="AJ687" i="8"/>
  <c r="AJ692" i="8"/>
  <c r="AI695" i="8"/>
  <c r="AM695" i="8" s="1"/>
  <c r="AJ696" i="8"/>
  <c r="AJ698" i="8"/>
  <c r="AK699" i="8"/>
  <c r="AK720" i="8"/>
  <c r="AJ724" i="8"/>
  <c r="AI728" i="8"/>
  <c r="AJ733" i="8"/>
  <c r="AJ735" i="8"/>
  <c r="AK736" i="8"/>
  <c r="AI737" i="8"/>
  <c r="AK738" i="8"/>
  <c r="AK745" i="8"/>
  <c r="AI746" i="8"/>
  <c r="AK747" i="8"/>
  <c r="AJ751" i="8"/>
  <c r="AJ756" i="8"/>
  <c r="AJ765" i="8"/>
  <c r="AK770" i="8"/>
  <c r="AI771" i="8"/>
  <c r="AL772" i="8"/>
  <c r="AM773" i="8"/>
  <c r="AJ777" i="8"/>
  <c r="AK778" i="8"/>
  <c r="AJ782" i="8"/>
  <c r="AJ784" i="8"/>
  <c r="AK785" i="8"/>
  <c r="AI786" i="8"/>
  <c r="AK787" i="8"/>
  <c r="AJ791" i="8"/>
  <c r="AK795" i="8"/>
  <c r="AI796" i="8"/>
  <c r="AK797" i="8"/>
  <c r="AI797" i="8"/>
  <c r="AJ800" i="8"/>
  <c r="AK801" i="8"/>
  <c r="AI802" i="8"/>
  <c r="AK806" i="8"/>
  <c r="AL813" i="8"/>
  <c r="AI813" i="8"/>
  <c r="AM813" i="8" s="1"/>
  <c r="AJ603" i="8"/>
  <c r="AK603" i="8"/>
  <c r="AI607" i="8"/>
  <c r="AI612" i="8"/>
  <c r="AK619" i="8"/>
  <c r="AK624" i="8"/>
  <c r="AJ628" i="8"/>
  <c r="AI632" i="8"/>
  <c r="AK633" i="8"/>
  <c r="AK635" i="8"/>
  <c r="AK637" i="8"/>
  <c r="AK639" i="8"/>
  <c r="AI640" i="8"/>
  <c r="AJ643" i="8"/>
  <c r="AJ651" i="8"/>
  <c r="AJ653" i="8"/>
  <c r="AJ655" i="8"/>
  <c r="AJ669" i="8"/>
  <c r="AK670" i="8"/>
  <c r="AI676" i="8"/>
  <c r="AI678" i="8"/>
  <c r="AI687" i="8"/>
  <c r="AM687" i="8" s="1"/>
  <c r="AI698" i="8"/>
  <c r="AM698" i="8" s="1"/>
  <c r="AK705" i="8"/>
  <c r="AJ706" i="8"/>
  <c r="AK709" i="8"/>
  <c r="AI710" i="8"/>
  <c r="AJ711" i="8"/>
  <c r="AK715" i="8"/>
  <c r="AJ716" i="8"/>
  <c r="AK717" i="8"/>
  <c r="AK719" i="8"/>
  <c r="AI719" i="8"/>
  <c r="AM719" i="8" s="1"/>
  <c r="AJ721" i="8"/>
  <c r="AK721" i="8"/>
  <c r="AK722" i="8"/>
  <c r="AJ723" i="8"/>
  <c r="AK731" i="8"/>
  <c r="AI734" i="8"/>
  <c r="AK735" i="8"/>
  <c r="AI736" i="8"/>
  <c r="AM736" i="8" s="1"/>
  <c r="AJ739" i="8"/>
  <c r="AK740" i="8"/>
  <c r="AJ741" i="8"/>
  <c r="AK742" i="8"/>
  <c r="AI743" i="8"/>
  <c r="AJ744" i="8"/>
  <c r="AJ746" i="8"/>
  <c r="AK746" i="8"/>
  <c r="AK749" i="8"/>
  <c r="AJ750" i="8"/>
  <c r="AK754" i="8"/>
  <c r="AI755" i="8"/>
  <c r="AK758" i="8"/>
  <c r="AK763" i="8"/>
  <c r="AI764" i="8"/>
  <c r="AK767" i="8"/>
  <c r="AK775" i="8"/>
  <c r="AI776" i="8"/>
  <c r="AK777" i="8"/>
  <c r="AI777" i="8"/>
  <c r="AI783" i="8"/>
  <c r="AI792" i="8"/>
  <c r="AJ793" i="8"/>
  <c r="AK794" i="8"/>
  <c r="AJ796" i="8"/>
  <c r="AK796" i="8"/>
  <c r="AJ799" i="8"/>
  <c r="AJ802" i="8"/>
  <c r="AK803" i="8"/>
  <c r="AJ804" i="8"/>
  <c r="AK812" i="8"/>
  <c r="AJ815" i="8"/>
  <c r="AK819" i="8"/>
  <c r="AJ825" i="8"/>
  <c r="AK826" i="8"/>
  <c r="AJ828" i="8"/>
  <c r="AK829" i="8"/>
  <c r="AI829" i="8"/>
  <c r="AM829" i="8" s="1"/>
  <c r="AJ831" i="8"/>
  <c r="AJ833" i="8"/>
  <c r="AK834" i="8"/>
  <c r="AL834" i="8"/>
  <c r="AJ836" i="8"/>
  <c r="AK856" i="8"/>
  <c r="AI857" i="8"/>
  <c r="AJ858" i="8"/>
  <c r="AK859" i="8"/>
  <c r="AK861" i="8"/>
  <c r="AK862" i="8"/>
  <c r="AK871" i="8"/>
  <c r="AJ875" i="8"/>
  <c r="AJ877" i="8"/>
  <c r="AI878" i="8"/>
  <c r="AJ890" i="8"/>
  <c r="AI891" i="8"/>
  <c r="AM891" i="8" s="1"/>
  <c r="AJ894" i="8"/>
  <c r="AI895" i="8"/>
  <c r="AK897" i="8"/>
  <c r="AJ901" i="8"/>
  <c r="AK901" i="8"/>
  <c r="AJ912" i="8"/>
  <c r="AJ920" i="8"/>
  <c r="AJ922" i="8"/>
  <c r="AI935" i="8"/>
  <c r="AM935" i="8" s="1"/>
  <c r="AJ936" i="8"/>
  <c r="AJ939" i="8"/>
  <c r="AK945" i="8"/>
  <c r="AI950" i="8"/>
  <c r="AM950" i="8" s="1"/>
  <c r="AK954" i="8"/>
  <c r="AI960" i="8"/>
  <c r="AK961" i="8"/>
  <c r="AJ963" i="8"/>
  <c r="AJ965" i="8"/>
  <c r="AK966" i="8"/>
  <c r="AJ968" i="8"/>
  <c r="AI974" i="8"/>
  <c r="AI976" i="8"/>
  <c r="AM976" i="8" s="1"/>
  <c r="AK980" i="8"/>
  <c r="AK982" i="8"/>
  <c r="AJ983" i="8"/>
  <c r="AK984" i="8"/>
  <c r="AJ988" i="8"/>
  <c r="AK989" i="8"/>
  <c r="AJ991" i="8"/>
  <c r="AI994" i="8"/>
  <c r="AI1006" i="8"/>
  <c r="AK1007" i="8"/>
  <c r="AI1007" i="8"/>
  <c r="AM1007" i="8" s="1"/>
  <c r="AI1011" i="8"/>
  <c r="AM1011" i="8" s="1"/>
  <c r="AJ1012" i="8"/>
  <c r="AK1016" i="8"/>
  <c r="AK1018" i="8"/>
  <c r="AI1019" i="8"/>
  <c r="AK1023" i="8"/>
  <c r="AJ1027" i="8"/>
  <c r="AK1030" i="8"/>
  <c r="AK1032" i="8"/>
  <c r="AJ1033" i="8"/>
  <c r="AJ1036" i="8"/>
  <c r="AK1039" i="8"/>
  <c r="AI1040" i="8"/>
  <c r="AM1040" i="8" s="1"/>
  <c r="AK1042" i="8"/>
  <c r="AJ1043" i="8"/>
  <c r="AJ1046" i="8"/>
  <c r="AJ1048" i="8"/>
  <c r="AK1048" i="8"/>
  <c r="AJ1050" i="8"/>
  <c r="AK1051" i="8"/>
  <c r="AJ1053" i="8"/>
  <c r="AK1054" i="8"/>
  <c r="AJ1074" i="8"/>
  <c r="AK1074" i="8"/>
  <c r="AJ1076" i="8"/>
  <c r="AK1077" i="8"/>
  <c r="AI1077" i="8"/>
  <c r="AI1079" i="8"/>
  <c r="AJ1086" i="8"/>
  <c r="AK1092" i="8"/>
  <c r="AI1092" i="8"/>
  <c r="AI1093" i="8"/>
  <c r="AK1095" i="8"/>
  <c r="AJ1097" i="8"/>
  <c r="AK1097" i="8"/>
  <c r="AJ1101" i="8"/>
  <c r="AJ1105" i="8"/>
  <c r="AK1105" i="8"/>
  <c r="AK1109" i="8"/>
  <c r="AI1112" i="8"/>
  <c r="AM1112" i="8" s="1"/>
  <c r="AI1133" i="8"/>
  <c r="AJ1133" i="8"/>
  <c r="AK1139" i="8"/>
  <c r="AK1141" i="8"/>
  <c r="AI1142" i="8"/>
  <c r="AJ1142" i="8"/>
  <c r="AK1147" i="8"/>
  <c r="AJ1151" i="8"/>
  <c r="AK1153" i="8"/>
  <c r="AI1153" i="8"/>
  <c r="AM1153" i="8" s="1"/>
  <c r="AJ1157" i="8"/>
  <c r="AI1169" i="8"/>
  <c r="AI1171" i="8"/>
  <c r="AM1171" i="8" s="1"/>
  <c r="AJ1172" i="8"/>
  <c r="AK1173" i="8"/>
  <c r="AJ1175" i="8"/>
  <c r="AI1177" i="8"/>
  <c r="AK1178" i="8"/>
  <c r="AK944" i="8"/>
  <c r="AJ953" i="8"/>
  <c r="AJ962" i="8"/>
  <c r="AK981" i="8"/>
  <c r="AI988" i="8"/>
  <c r="AM988" i="8" s="1"/>
  <c r="AI991" i="8"/>
  <c r="AM991" i="8" s="1"/>
  <c r="AJ1065" i="8"/>
  <c r="AI1066" i="8"/>
  <c r="AM1066" i="8" s="1"/>
  <c r="AI1076" i="8"/>
  <c r="AK1082" i="8"/>
  <c r="AJ1098" i="8"/>
  <c r="AJ1108" i="8"/>
  <c r="AI1115" i="8"/>
  <c r="AM1115" i="8" s="1"/>
  <c r="AJ1117" i="8"/>
  <c r="AK1117" i="8"/>
  <c r="AJ1119" i="8"/>
  <c r="AJ1125" i="8"/>
  <c r="AJ1127" i="8"/>
  <c r="AK1128" i="8"/>
  <c r="AI1129" i="8"/>
  <c r="AM1129" i="8" s="1"/>
  <c r="AK1163" i="8"/>
  <c r="AI1164" i="8"/>
  <c r="AM1164" i="8" s="1"/>
  <c r="AJ1165" i="8"/>
  <c r="AI1170" i="8"/>
  <c r="AI1178" i="8"/>
  <c r="AI810" i="8"/>
  <c r="AK811" i="8"/>
  <c r="AK814" i="8"/>
  <c r="AK820" i="8"/>
  <c r="AJ824" i="8"/>
  <c r="AJ839" i="8"/>
  <c r="AK840" i="8"/>
  <c r="AK841" i="8"/>
  <c r="AI846" i="8"/>
  <c r="AK847" i="8"/>
  <c r="AI849" i="8"/>
  <c r="AM849" i="8" s="1"/>
  <c r="AK855" i="8"/>
  <c r="AK872" i="8"/>
  <c r="AJ876" i="8"/>
  <c r="AJ882" i="8"/>
  <c r="AI883" i="8"/>
  <c r="AM883" i="8" s="1"/>
  <c r="AK887" i="8"/>
  <c r="AJ895" i="8"/>
  <c r="AK896" i="8"/>
  <c r="AJ902" i="8"/>
  <c r="AJ904" i="8"/>
  <c r="AJ906" i="8"/>
  <c r="AI908" i="8"/>
  <c r="AJ913" i="8"/>
  <c r="AJ915" i="8"/>
  <c r="AK917" i="8"/>
  <c r="AK919" i="8"/>
  <c r="AJ921" i="8"/>
  <c r="AJ923" i="8"/>
  <c r="AJ925" i="8"/>
  <c r="AI927" i="8"/>
  <c r="AJ932" i="8"/>
  <c r="AK932" i="8"/>
  <c r="AK938" i="8"/>
  <c r="AI944" i="8"/>
  <c r="AJ945" i="8"/>
  <c r="AK967" i="8"/>
  <c r="AK974" i="8"/>
  <c r="AI979" i="8"/>
  <c r="AM979" i="8" s="1"/>
  <c r="AJ980" i="8"/>
  <c r="AJ984" i="8"/>
  <c r="AI989" i="8"/>
  <c r="AK990" i="8"/>
  <c r="AI990" i="8"/>
  <c r="AM990" i="8" s="1"/>
  <c r="AK996" i="8"/>
  <c r="AK998" i="8"/>
  <c r="AK1001" i="8"/>
  <c r="AK1002" i="8"/>
  <c r="AK1006" i="8"/>
  <c r="AJ1008" i="8"/>
  <c r="AK1009" i="8"/>
  <c r="AJ1016" i="8"/>
  <c r="AI1018" i="8"/>
  <c r="AI1020" i="8"/>
  <c r="AK1021" i="8"/>
  <c r="AK1026" i="8"/>
  <c r="AK1031" i="8"/>
  <c r="AJ1035" i="8"/>
  <c r="AK1038" i="8"/>
  <c r="AK1043" i="8"/>
  <c r="AJ1044" i="8"/>
  <c r="AJ1047" i="8"/>
  <c r="AJ1049" i="8"/>
  <c r="AJ1052" i="8"/>
  <c r="AI1053" i="8"/>
  <c r="AM1053" i="8" s="1"/>
  <c r="AJ1056" i="8"/>
  <c r="AJ1070" i="8"/>
  <c r="AM1114" i="8"/>
  <c r="AM1128" i="8"/>
  <c r="AK837" i="8"/>
  <c r="AI839" i="8"/>
  <c r="AM839" i="8" s="1"/>
  <c r="AM943" i="8"/>
  <c r="AI1008" i="8"/>
  <c r="AJ1030" i="8"/>
  <c r="AK1037" i="8"/>
  <c r="AJ1039" i="8"/>
  <c r="AK1040" i="8"/>
  <c r="AI1059" i="8"/>
  <c r="AI1063" i="8"/>
  <c r="AK1064" i="8"/>
  <c r="AJ1066" i="8"/>
  <c r="AK1067" i="8"/>
  <c r="AK1071" i="8"/>
  <c r="AK1075" i="8"/>
  <c r="AJ1077" i="8"/>
  <c r="AK1078" i="8"/>
  <c r="AJ1081" i="8"/>
  <c r="AJ1083" i="8"/>
  <c r="AJ1085" i="8"/>
  <c r="AJ1087" i="8"/>
  <c r="AK1090" i="8"/>
  <c r="AI1090" i="8"/>
  <c r="AM1090" i="8" s="1"/>
  <c r="AK1098" i="8"/>
  <c r="AK1100" i="8"/>
  <c r="AK1102" i="8"/>
  <c r="AK1104" i="8"/>
  <c r="AK1106" i="8"/>
  <c r="AK1108" i="8"/>
  <c r="AI1109" i="8"/>
  <c r="AJ1112" i="8"/>
  <c r="AK1113" i="8"/>
  <c r="AJ1115" i="8"/>
  <c r="AK1116" i="8"/>
  <c r="AJ1122" i="8"/>
  <c r="AJ1124" i="8"/>
  <c r="AJ1134" i="8"/>
  <c r="AK1150" i="8"/>
  <c r="AK1154" i="8"/>
  <c r="AI1160" i="8"/>
  <c r="AJ1164" i="8"/>
  <c r="AJ1170" i="8"/>
  <c r="AK1171" i="8"/>
  <c r="AK1176" i="8"/>
  <c r="AJ1178" i="8"/>
  <c r="AK1179" i="8"/>
  <c r="AK1180" i="8"/>
  <c r="AK1182" i="8"/>
  <c r="AJ1184" i="8"/>
  <c r="AK1185" i="8"/>
  <c r="AK1190" i="8"/>
  <c r="AJ1192" i="8"/>
  <c r="AK1193" i="8"/>
  <c r="AJ1195" i="8"/>
  <c r="AK1195" i="8"/>
  <c r="AJ1200" i="8"/>
  <c r="AK1203" i="8"/>
  <c r="AK1205" i="8"/>
  <c r="AJ1207" i="8"/>
  <c r="AK1209" i="8"/>
  <c r="AJ1215" i="8"/>
  <c r="AK1215" i="8"/>
  <c r="AI1216" i="8"/>
  <c r="AM1216" i="8" s="1"/>
  <c r="AJ1221" i="8"/>
  <c r="AI1223" i="8"/>
  <c r="AK1226" i="8"/>
  <c r="AI1227" i="8"/>
  <c r="AI1229" i="8"/>
  <c r="AI1230" i="8"/>
  <c r="AK1233" i="8"/>
  <c r="AJ1235" i="8"/>
  <c r="AJ1242" i="8"/>
  <c r="AK1246" i="8"/>
  <c r="AK1249" i="8"/>
  <c r="AK1251" i="8"/>
  <c r="AJ1252" i="8"/>
  <c r="AJ1255" i="8"/>
  <c r="AK1255" i="8"/>
  <c r="AJ1257" i="8"/>
  <c r="AK1258" i="8"/>
  <c r="AI1258" i="8"/>
  <c r="AM1258" i="8" s="1"/>
  <c r="AI1260" i="8"/>
  <c r="AK1261" i="8"/>
  <c r="AI1262" i="8"/>
  <c r="AM1262" i="8" s="1"/>
  <c r="AK1265" i="8"/>
  <c r="AJ1266" i="8"/>
  <c r="AJ1269" i="8"/>
  <c r="AJ1272" i="8"/>
  <c r="AK1273" i="8"/>
  <c r="AK1278" i="8"/>
  <c r="AI1281" i="8"/>
  <c r="AK1282" i="8"/>
  <c r="AJ1286" i="8"/>
  <c r="AJ1288" i="8"/>
  <c r="AJ1290" i="8"/>
  <c r="AJ1294" i="8"/>
  <c r="AK1294" i="8"/>
  <c r="AJ1296" i="8"/>
  <c r="AJ1298" i="8"/>
  <c r="AK1299" i="8"/>
  <c r="AI1300" i="8"/>
  <c r="AM1300" i="8" s="1"/>
  <c r="AI1305" i="8"/>
  <c r="AM1305" i="8" s="1"/>
  <c r="AJ1306" i="8"/>
  <c r="AJ1311" i="8"/>
  <c r="AJ1314" i="8"/>
  <c r="AK1322" i="8"/>
  <c r="AJ1324" i="8"/>
  <c r="AJ1327" i="8"/>
  <c r="AJ1329" i="8"/>
  <c r="AJ1337" i="8"/>
  <c r="AK1343" i="8"/>
  <c r="AI1353" i="8"/>
  <c r="AM1353" i="8" s="1"/>
  <c r="AJ1377" i="8"/>
  <c r="AI1207" i="8"/>
  <c r="AI1235" i="8"/>
  <c r="AM1235" i="8" s="1"/>
  <c r="AM1236" i="8"/>
  <c r="AI1257" i="8"/>
  <c r="AM1261" i="8"/>
  <c r="AI1298" i="8"/>
  <c r="AM1333" i="8"/>
  <c r="AK1397" i="8"/>
  <c r="AK1399" i="8"/>
  <c r="AI1399" i="8"/>
  <c r="AM1399" i="8" s="1"/>
  <c r="AJ1401" i="8"/>
  <c r="AI1179" i="8"/>
  <c r="AM1179" i="8" s="1"/>
  <c r="AJ1180" i="8"/>
  <c r="AI1184" i="8"/>
  <c r="AM1184" i="8" s="1"/>
  <c r="AJ1188" i="8"/>
  <c r="AI1192" i="8"/>
  <c r="AM1192" i="8" s="1"/>
  <c r="AJ1196" i="8"/>
  <c r="AK1197" i="8"/>
  <c r="AK1206" i="8"/>
  <c r="AJ1210" i="8"/>
  <c r="AJ1216" i="8"/>
  <c r="AK1217" i="8"/>
  <c r="AK1221" i="8"/>
  <c r="AK1223" i="8"/>
  <c r="AJ1231" i="8"/>
  <c r="AI1233" i="8"/>
  <c r="AK1234" i="8"/>
  <c r="AI1234" i="8"/>
  <c r="AK1239" i="8"/>
  <c r="AJ1241" i="8"/>
  <c r="AJ1243" i="8"/>
  <c r="AK1244" i="8"/>
  <c r="AI1244" i="8"/>
  <c r="AM1244" i="8" s="1"/>
  <c r="AI1246" i="8"/>
  <c r="AK1247" i="8"/>
  <c r="AI1248" i="8"/>
  <c r="AM1248" i="8" s="1"/>
  <c r="AK1250" i="8"/>
  <c r="AJ1251" i="8"/>
  <c r="AJ1254" i="8"/>
  <c r="AJ1256" i="8"/>
  <c r="AK1260" i="8"/>
  <c r="AK1264" i="8"/>
  <c r="AJ1268" i="8"/>
  <c r="AJ1270" i="8"/>
  <c r="AK1271" i="8"/>
  <c r="AI1272" i="8"/>
  <c r="AM1272" i="8" s="1"/>
  <c r="AJ1274" i="8"/>
  <c r="AI1278" i="8"/>
  <c r="AK1281" i="8"/>
  <c r="AJ1285" i="8"/>
  <c r="AJ1289" i="8"/>
  <c r="AJ1295" i="8"/>
  <c r="AJ1300" i="8"/>
  <c r="AK1301" i="8"/>
  <c r="AJ1303" i="8"/>
  <c r="AK1310" i="8"/>
  <c r="AI1311" i="8"/>
  <c r="AI1314" i="8"/>
  <c r="AM1314" i="8" s="1"/>
  <c r="AK1324" i="8"/>
  <c r="AI1327" i="8"/>
  <c r="AM1327" i="8" s="1"/>
  <c r="AK1329" i="8"/>
  <c r="AK1331" i="8"/>
  <c r="AI1331" i="8"/>
  <c r="AK1337" i="8"/>
  <c r="AK1340" i="8"/>
  <c r="AJ1344" i="8"/>
  <c r="AK1347" i="8"/>
  <c r="AJ1350" i="8"/>
  <c r="AI1352" i="8"/>
  <c r="AM1352" i="8" s="1"/>
  <c r="AJ1353" i="8"/>
  <c r="AI1357" i="8"/>
  <c r="AM1357" i="8" s="1"/>
  <c r="AK1370" i="8"/>
  <c r="AI1371" i="8"/>
  <c r="AL1372" i="8"/>
  <c r="AM1372" i="8" s="1"/>
  <c r="AK1377" i="8"/>
  <c r="AL1379" i="8"/>
  <c r="AJ1384" i="8"/>
  <c r="AK1389" i="8"/>
  <c r="AL1391" i="8"/>
  <c r="AJ1396" i="8"/>
  <c r="AJ1398" i="8"/>
  <c r="AI1188" i="8"/>
  <c r="AM1247" i="8"/>
  <c r="AI1316" i="8"/>
  <c r="AK1317" i="8"/>
  <c r="AK1321" i="8"/>
  <c r="AI1335" i="8"/>
  <c r="AM1335" i="8" s="1"/>
  <c r="AJ1336" i="8"/>
  <c r="AJ1338" i="8"/>
  <c r="AI1342" i="8"/>
  <c r="AM1342" i="8" s="1"/>
  <c r="AL1344" i="8"/>
  <c r="AM1344" i="8" s="1"/>
  <c r="AI1345" i="8"/>
  <c r="AM1345" i="8" s="1"/>
  <c r="AJ1354" i="8"/>
  <c r="AI1356" i="8"/>
  <c r="AI1360" i="8"/>
  <c r="AI1361" i="8"/>
  <c r="AM1361" i="8" s="1"/>
  <c r="AI1365" i="8"/>
  <c r="AM1365" i="8" s="1"/>
  <c r="AK1369" i="8"/>
  <c r="AK1374" i="8"/>
  <c r="AM1380" i="8"/>
  <c r="AM1392" i="8"/>
  <c r="AI2" i="8"/>
  <c r="AL2" i="8"/>
  <c r="AK3" i="8"/>
  <c r="AI3" i="8"/>
  <c r="AM3" i="8" s="1"/>
  <c r="AI8" i="8"/>
  <c r="AM8" i="8" s="1"/>
  <c r="AJ9" i="8"/>
  <c r="AI18" i="8"/>
  <c r="AM18" i="8" s="1"/>
  <c r="AJ19" i="8"/>
  <c r="AJ27" i="8"/>
  <c r="AK28" i="8"/>
  <c r="AI30" i="8"/>
  <c r="AM30" i="8" s="1"/>
  <c r="AJ31" i="8"/>
  <c r="AJ32" i="8"/>
  <c r="AK33" i="8"/>
  <c r="AJ36" i="8"/>
  <c r="AK36" i="8"/>
  <c r="AK37" i="8"/>
  <c r="AI39" i="8"/>
  <c r="AL39" i="8"/>
  <c r="AJ45" i="8"/>
  <c r="AJ49" i="8"/>
  <c r="AI54" i="8"/>
  <c r="AM54" i="8" s="1"/>
  <c r="AL62" i="8"/>
  <c r="AJ10" i="8"/>
  <c r="AJ20" i="8"/>
  <c r="AK21" i="8"/>
  <c r="AJ23" i="8"/>
  <c r="AK24" i="8"/>
  <c r="AI26" i="8"/>
  <c r="AL26" i="8"/>
  <c r="AI34" i="8"/>
  <c r="AJ35" i="8"/>
  <c r="AK41" i="8"/>
  <c r="AI44" i="8"/>
  <c r="AL44" i="8"/>
  <c r="AI14" i="8"/>
  <c r="AL14" i="8"/>
  <c r="AM62" i="8"/>
  <c r="AI69" i="8"/>
  <c r="AM69" i="8" s="1"/>
  <c r="AL69" i="8"/>
  <c r="AJ3" i="8"/>
  <c r="AK4" i="8"/>
  <c r="AJ14" i="8"/>
  <c r="AL17" i="8"/>
  <c r="AM17" i="8" s="1"/>
  <c r="AI31" i="8"/>
  <c r="AM31" i="8" s="1"/>
  <c r="AK35" i="8"/>
  <c r="AM36" i="8"/>
  <c r="AK40" i="8"/>
  <c r="AK46" i="8"/>
  <c r="AK47" i="8"/>
  <c r="AI49" i="8"/>
  <c r="AL49" i="8"/>
  <c r="AL53" i="8"/>
  <c r="AM53" i="8" s="1"/>
  <c r="AK58" i="8"/>
  <c r="AM59" i="8"/>
  <c r="AM66" i="8"/>
  <c r="AM76" i="8"/>
  <c r="AI4" i="8"/>
  <c r="AJ5" i="8"/>
  <c r="AJ6" i="8"/>
  <c r="AK8" i="8"/>
  <c r="AK9" i="8"/>
  <c r="AJ16" i="8"/>
  <c r="AJ17" i="8"/>
  <c r="AK17" i="8"/>
  <c r="AK18" i="8"/>
  <c r="AK19" i="8"/>
  <c r="AI21" i="8"/>
  <c r="AM21" i="8" s="1"/>
  <c r="AJ22" i="8"/>
  <c r="AI24" i="8"/>
  <c r="AM24" i="8" s="1"/>
  <c r="AI28" i="8"/>
  <c r="AJ29" i="8"/>
  <c r="AJ30" i="8"/>
  <c r="AK30" i="8"/>
  <c r="AK31" i="8"/>
  <c r="AI33" i="8"/>
  <c r="AM33" i="8" s="1"/>
  <c r="AI40" i="8"/>
  <c r="AI41" i="8"/>
  <c r="AM41" i="8" s="1"/>
  <c r="AJ42" i="8"/>
  <c r="AI50" i="8"/>
  <c r="AJ53" i="8"/>
  <c r="AK53" i="8"/>
  <c r="AK54" i="8"/>
  <c r="AI56" i="8"/>
  <c r="AM56" i="8" s="1"/>
  <c r="AJ57" i="8"/>
  <c r="AJ62" i="8"/>
  <c r="AK62" i="8"/>
  <c r="AK63" i="8"/>
  <c r="AK64" i="8"/>
  <c r="AI70" i="8"/>
  <c r="AI71" i="8"/>
  <c r="AM71" i="8" s="1"/>
  <c r="AJ72" i="8"/>
  <c r="AI75" i="8"/>
  <c r="AM75" i="8" s="1"/>
  <c r="AJ76" i="8"/>
  <c r="AL83" i="8"/>
  <c r="AM83" i="8" s="1"/>
  <c r="AI84" i="8"/>
  <c r="AJ85" i="8"/>
  <c r="AJ86" i="8"/>
  <c r="AJ89" i="8"/>
  <c r="AJ90" i="8"/>
  <c r="AK90" i="8"/>
  <c r="AK91" i="8"/>
  <c r="AK92" i="8"/>
  <c r="AL98" i="8"/>
  <c r="AM98" i="8" s="1"/>
  <c r="AI99" i="8"/>
  <c r="AJ100" i="8"/>
  <c r="AJ101" i="8"/>
  <c r="AK101" i="8"/>
  <c r="AK102" i="8"/>
  <c r="AK103" i="8"/>
  <c r="AI105" i="8"/>
  <c r="AM105" i="8" s="1"/>
  <c r="AJ106" i="8"/>
  <c r="AL109" i="8"/>
  <c r="AM109" i="8" s="1"/>
  <c r="AJ110" i="8"/>
  <c r="AJ111" i="8"/>
  <c r="AL114" i="8"/>
  <c r="AM114" i="8" s="1"/>
  <c r="AI115" i="8"/>
  <c r="AJ116" i="8"/>
  <c r="AJ117" i="8"/>
  <c r="AK117" i="8"/>
  <c r="AK118" i="8"/>
  <c r="AI120" i="8"/>
  <c r="AM120" i="8" s="1"/>
  <c r="AJ121" i="8"/>
  <c r="AK128" i="8"/>
  <c r="AK129" i="8"/>
  <c r="AI131" i="8"/>
  <c r="AM131" i="8" s="1"/>
  <c r="AJ132" i="8"/>
  <c r="AI135" i="8"/>
  <c r="AJ136" i="8"/>
  <c r="AJ137" i="8"/>
  <c r="AJ142" i="8"/>
  <c r="AK142" i="8"/>
  <c r="AI147" i="8"/>
  <c r="AJ148" i="8"/>
  <c r="AJ149" i="8"/>
  <c r="AK149" i="8"/>
  <c r="AK150" i="8"/>
  <c r="AI155" i="8"/>
  <c r="AL157" i="8"/>
  <c r="AM157" i="8" s="1"/>
  <c r="AJ158" i="8"/>
  <c r="AI161" i="8"/>
  <c r="AI162" i="8"/>
  <c r="AM162" i="8" s="1"/>
  <c r="AI165" i="8"/>
  <c r="AI166" i="8"/>
  <c r="AM166" i="8" s="1"/>
  <c r="AJ172" i="8"/>
  <c r="AL186" i="8"/>
  <c r="AM186" i="8" s="1"/>
  <c r="AI187" i="8"/>
  <c r="AJ188" i="8"/>
  <c r="AL189" i="8"/>
  <c r="AJ192" i="8"/>
  <c r="AI196" i="8"/>
  <c r="AL196" i="8"/>
  <c r="AK197" i="8"/>
  <c r="AI197" i="8"/>
  <c r="AM197" i="8" s="1"/>
  <c r="AI202" i="8"/>
  <c r="AM202" i="8" s="1"/>
  <c r="AK204" i="8"/>
  <c r="AK205" i="8"/>
  <c r="AI207" i="8"/>
  <c r="AL207" i="8"/>
  <c r="AK224" i="8"/>
  <c r="AL226" i="8"/>
  <c r="AI226" i="8"/>
  <c r="AJ227" i="8"/>
  <c r="AK230" i="8"/>
  <c r="AM237" i="8"/>
  <c r="AI244" i="8"/>
  <c r="AK247" i="8"/>
  <c r="AJ250" i="8"/>
  <c r="AL262" i="8"/>
  <c r="AM262" i="8" s="1"/>
  <c r="AI264" i="8"/>
  <c r="AI266" i="8"/>
  <c r="AM266" i="8" s="1"/>
  <c r="AI267" i="8"/>
  <c r="AM268" i="8"/>
  <c r="AJ270" i="8"/>
  <c r="AK273" i="8"/>
  <c r="AK277" i="8"/>
  <c r="AM277" i="8"/>
  <c r="AI282" i="8"/>
  <c r="AM282" i="8" s="1"/>
  <c r="AM302" i="8"/>
  <c r="AL306" i="8"/>
  <c r="AI306" i="8"/>
  <c r="AM324" i="8"/>
  <c r="AM356" i="8"/>
  <c r="AM86" i="8"/>
  <c r="AM106" i="8"/>
  <c r="AM111" i="8"/>
  <c r="AM121" i="8"/>
  <c r="AM132" i="8"/>
  <c r="AM137" i="8"/>
  <c r="AM172" i="8"/>
  <c r="AJ278" i="8"/>
  <c r="AL285" i="8"/>
  <c r="AI285" i="8"/>
  <c r="AL308" i="8"/>
  <c r="AI308" i="8"/>
  <c r="AM308" i="8" s="1"/>
  <c r="AI315" i="8"/>
  <c r="AL315" i="8"/>
  <c r="AM367" i="8"/>
  <c r="AJ58" i="8"/>
  <c r="AJ59" i="8"/>
  <c r="AK59" i="8"/>
  <c r="AK60" i="8"/>
  <c r="AK61" i="8"/>
  <c r="AK66" i="8"/>
  <c r="AI68" i="8"/>
  <c r="AM68" i="8" s="1"/>
  <c r="AJ69" i="8"/>
  <c r="AI73" i="8"/>
  <c r="AJ74" i="8"/>
  <c r="AI77" i="8"/>
  <c r="AJ78" i="8"/>
  <c r="AJ79" i="8"/>
  <c r="AK79" i="8"/>
  <c r="AK80" i="8"/>
  <c r="AI82" i="8"/>
  <c r="AM82" i="8" s="1"/>
  <c r="AJ83" i="8"/>
  <c r="AI87" i="8"/>
  <c r="AI88" i="8"/>
  <c r="AM88" i="8" s="1"/>
  <c r="AK94" i="8"/>
  <c r="AK95" i="8"/>
  <c r="AI97" i="8"/>
  <c r="AM97" i="8" s="1"/>
  <c r="AJ98" i="8"/>
  <c r="AI107" i="8"/>
  <c r="AM107" i="8" s="1"/>
  <c r="AJ108" i="8"/>
  <c r="AJ109" i="8"/>
  <c r="AI112" i="8"/>
  <c r="AM112" i="8" s="1"/>
  <c r="AJ113" i="8"/>
  <c r="AJ114" i="8"/>
  <c r="AI122" i="8"/>
  <c r="AM122" i="8" s="1"/>
  <c r="AJ123" i="8"/>
  <c r="AJ124" i="8"/>
  <c r="AK124" i="8"/>
  <c r="AK125" i="8"/>
  <c r="AK126" i="8"/>
  <c r="AI133" i="8"/>
  <c r="AI134" i="8"/>
  <c r="AM134" i="8" s="1"/>
  <c r="AI138" i="8"/>
  <c r="AJ139" i="8"/>
  <c r="AJ140" i="8"/>
  <c r="AK140" i="8"/>
  <c r="AK141" i="8"/>
  <c r="AK144" i="8"/>
  <c r="AI146" i="8"/>
  <c r="AM146" i="8" s="1"/>
  <c r="AK152" i="8"/>
  <c r="AI154" i="8"/>
  <c r="AM154" i="8" s="1"/>
  <c r="AI156" i="8"/>
  <c r="AM156" i="8" s="1"/>
  <c r="AJ157" i="8"/>
  <c r="AI159" i="8"/>
  <c r="AM159" i="8" s="1"/>
  <c r="AI160" i="8"/>
  <c r="AM160" i="8" s="1"/>
  <c r="AI163" i="8"/>
  <c r="AM163" i="8" s="1"/>
  <c r="AJ164" i="8"/>
  <c r="AI167" i="8"/>
  <c r="AM167" i="8" s="1"/>
  <c r="AJ168" i="8"/>
  <c r="AJ169" i="8"/>
  <c r="AK169" i="8"/>
  <c r="AK170" i="8"/>
  <c r="AK171" i="8"/>
  <c r="AI173" i="8"/>
  <c r="AM173" i="8" s="1"/>
  <c r="AJ174" i="8"/>
  <c r="AJ175" i="8"/>
  <c r="AK175" i="8"/>
  <c r="AK176" i="8"/>
  <c r="AK177" i="8"/>
  <c r="AJ178" i="8"/>
  <c r="AK179" i="8"/>
  <c r="AK183" i="8"/>
  <c r="AK188" i="8"/>
  <c r="AM189" i="8"/>
  <c r="AI201" i="8"/>
  <c r="AM201" i="8" s="1"/>
  <c r="AJ202" i="8"/>
  <c r="AI211" i="8"/>
  <c r="AM211" i="8" s="1"/>
  <c r="AI218" i="8"/>
  <c r="AI221" i="8"/>
  <c r="AK222" i="8"/>
  <c r="AI227" i="8"/>
  <c r="AM227" i="8" s="1"/>
  <c r="AK234" i="8"/>
  <c r="AI241" i="8"/>
  <c r="AL245" i="8"/>
  <c r="AI245" i="8"/>
  <c r="AL249" i="8"/>
  <c r="AI249" i="8"/>
  <c r="AM252" i="8"/>
  <c r="AL255" i="8"/>
  <c r="AI255" i="8"/>
  <c r="AK256" i="8"/>
  <c r="AI261" i="8"/>
  <c r="AM261" i="8" s="1"/>
  <c r="AL265" i="8"/>
  <c r="AI265" i="8"/>
  <c r="AM265" i="8" s="1"/>
  <c r="AL281" i="8"/>
  <c r="AI281" i="8"/>
  <c r="AL312" i="8"/>
  <c r="AI312" i="8"/>
  <c r="AM312" i="8" s="1"/>
  <c r="AL79" i="8"/>
  <c r="AM79" i="8" s="1"/>
  <c r="AM90" i="8"/>
  <c r="AM101" i="8"/>
  <c r="AM117" i="8"/>
  <c r="AL124" i="8"/>
  <c r="AM124" i="8" s="1"/>
  <c r="AL140" i="8"/>
  <c r="AM140" i="8" s="1"/>
  <c r="AM142" i="8"/>
  <c r="AM149" i="8"/>
  <c r="AL169" i="8"/>
  <c r="AM169" i="8" s="1"/>
  <c r="AL175" i="8"/>
  <c r="AM175" i="8" s="1"/>
  <c r="AI192" i="8"/>
  <c r="AL192" i="8"/>
  <c r="AM200" i="8"/>
  <c r="AK208" i="8"/>
  <c r="AI210" i="8"/>
  <c r="AM210" i="8" s="1"/>
  <c r="AJ211" i="8"/>
  <c r="AJ249" i="8"/>
  <c r="AI260" i="8"/>
  <c r="AJ265" i="8"/>
  <c r="AK271" i="8"/>
  <c r="AK274" i="8"/>
  <c r="AK278" i="8"/>
  <c r="AJ281" i="8"/>
  <c r="AI284" i="8"/>
  <c r="AL316" i="8"/>
  <c r="AI316" i="8"/>
  <c r="AL317" i="8"/>
  <c r="AM317" i="8" s="1"/>
  <c r="AM322" i="8"/>
  <c r="AI179" i="8"/>
  <c r="AM179" i="8" s="1"/>
  <c r="AJ180" i="8"/>
  <c r="AI184" i="8"/>
  <c r="AM184" i="8" s="1"/>
  <c r="AJ185" i="8"/>
  <c r="AJ186" i="8"/>
  <c r="AJ193" i="8"/>
  <c r="AJ194" i="8"/>
  <c r="AI198" i="8"/>
  <c r="AM198" i="8" s="1"/>
  <c r="AJ199" i="8"/>
  <c r="AJ200" i="8"/>
  <c r="AK200" i="8"/>
  <c r="AK201" i="8"/>
  <c r="AK202" i="8"/>
  <c r="AI208" i="8"/>
  <c r="AM208" i="8" s="1"/>
  <c r="AJ209" i="8"/>
  <c r="AJ210" i="8"/>
  <c r="AK210" i="8"/>
  <c r="AK211" i="8"/>
  <c r="AJ214" i="8"/>
  <c r="AJ216" i="8"/>
  <c r="AJ218" i="8"/>
  <c r="AK218" i="8"/>
  <c r="AJ220" i="8"/>
  <c r="AJ221" i="8"/>
  <c r="AK221" i="8"/>
  <c r="AI222" i="8"/>
  <c r="AM222" i="8" s="1"/>
  <c r="AI228" i="8"/>
  <c r="AM228" i="8" s="1"/>
  <c r="AI229" i="8"/>
  <c r="AI232" i="8"/>
  <c r="AI234" i="8"/>
  <c r="AM234" i="8" s="1"/>
  <c r="AI240" i="8"/>
  <c r="AJ241" i="8"/>
  <c r="AK241" i="8"/>
  <c r="AI247" i="8"/>
  <c r="AM247" i="8" s="1"/>
  <c r="AK249" i="8"/>
  <c r="AK255" i="8"/>
  <c r="AI256" i="8"/>
  <c r="AM256" i="8" s="1"/>
  <c r="AI258" i="8"/>
  <c r="AJ260" i="8"/>
  <c r="AJ261" i="8"/>
  <c r="AJ263" i="8"/>
  <c r="AK265" i="8"/>
  <c r="AJ267" i="8"/>
  <c r="AK267" i="8"/>
  <c r="AK269" i="8"/>
  <c r="AI273" i="8"/>
  <c r="AM273" i="8" s="1"/>
  <c r="AL275" i="8"/>
  <c r="AI280" i="8"/>
  <c r="AJ284" i="8"/>
  <c r="AK285" i="8"/>
  <c r="AK286" i="8"/>
  <c r="AK289" i="8"/>
  <c r="AI289" i="8"/>
  <c r="AM289" i="8" s="1"/>
  <c r="AK290" i="8"/>
  <c r="AI290" i="8"/>
  <c r="AM290" i="8" s="1"/>
  <c r="AK292" i="8"/>
  <c r="AI292" i="8"/>
  <c r="AM292" i="8" s="1"/>
  <c r="AI297" i="8"/>
  <c r="AM297" i="8" s="1"/>
  <c r="AI305" i="8"/>
  <c r="AJ306" i="8"/>
  <c r="AJ308" i="8"/>
  <c r="AI311" i="8"/>
  <c r="AJ312" i="8"/>
  <c r="AJ315" i="8"/>
  <c r="AJ316" i="8"/>
  <c r="AJ318" i="8"/>
  <c r="AK320" i="8"/>
  <c r="AI320" i="8"/>
  <c r="AM320" i="8" s="1"/>
  <c r="AK323" i="8"/>
  <c r="AJ330" i="8"/>
  <c r="AK331" i="8"/>
  <c r="AI331" i="8"/>
  <c r="AK332" i="8"/>
  <c r="AI332" i="8"/>
  <c r="AM332" i="8" s="1"/>
  <c r="AK334" i="8"/>
  <c r="AI334" i="8"/>
  <c r="AK335" i="8"/>
  <c r="AI335" i="8"/>
  <c r="AM335" i="8" s="1"/>
  <c r="AJ337" i="8"/>
  <c r="AK338" i="8"/>
  <c r="AI338" i="8"/>
  <c r="AM338" i="8" s="1"/>
  <c r="AI340" i="8"/>
  <c r="AK341" i="8"/>
  <c r="AI341" i="8"/>
  <c r="AM341" i="8" s="1"/>
  <c r="AJ344" i="8"/>
  <c r="AJ346" i="8"/>
  <c r="AJ348" i="8"/>
  <c r="AJ351" i="8"/>
  <c r="AJ477" i="8"/>
  <c r="AJ478" i="8"/>
  <c r="AJ479" i="8"/>
  <c r="AI483" i="8"/>
  <c r="AM483" i="8" s="1"/>
  <c r="AJ485" i="8"/>
  <c r="AK485" i="8"/>
  <c r="AM488" i="8"/>
  <c r="AJ492" i="8"/>
  <c r="AK492" i="8"/>
  <c r="AJ507" i="8"/>
  <c r="AJ509" i="8"/>
  <c r="AI514" i="8"/>
  <c r="AL514" i="8"/>
  <c r="AL516" i="8"/>
  <c r="AI516" i="8"/>
  <c r="AK517" i="8"/>
  <c r="AJ524" i="8"/>
  <c r="AK528" i="8"/>
  <c r="AL529" i="8"/>
  <c r="AI529" i="8"/>
  <c r="AL542" i="8"/>
  <c r="AI542" i="8"/>
  <c r="AL554" i="8"/>
  <c r="AI554" i="8"/>
  <c r="AL568" i="8"/>
  <c r="AI568" i="8"/>
  <c r="AK232" i="8"/>
  <c r="AJ235" i="8"/>
  <c r="AK240" i="8"/>
  <c r="AJ242" i="8"/>
  <c r="AI246" i="8"/>
  <c r="AM246" i="8" s="1"/>
  <c r="AI269" i="8"/>
  <c r="AM269" i="8" s="1"/>
  <c r="AJ279" i="8"/>
  <c r="AK280" i="8"/>
  <c r="AI286" i="8"/>
  <c r="AM286" i="8" s="1"/>
  <c r="AL288" i="8"/>
  <c r="AJ304" i="8"/>
  <c r="AI323" i="8"/>
  <c r="AM323" i="8" s="1"/>
  <c r="AI344" i="8"/>
  <c r="AI345" i="8"/>
  <c r="AM345" i="8" s="1"/>
  <c r="AI346" i="8"/>
  <c r="AI348" i="8"/>
  <c r="AM348" i="8" s="1"/>
  <c r="AI349" i="8"/>
  <c r="AM349" i="8" s="1"/>
  <c r="AI351" i="8"/>
  <c r="AI352" i="8"/>
  <c r="AM352" i="8" s="1"/>
  <c r="AI479" i="8"/>
  <c r="AJ486" i="8"/>
  <c r="AI506" i="8"/>
  <c r="AL506" i="8"/>
  <c r="AL508" i="8"/>
  <c r="AI508" i="8"/>
  <c r="AL522" i="8"/>
  <c r="AI522" i="8"/>
  <c r="AI293" i="8"/>
  <c r="AM293" i="8" s="1"/>
  <c r="AI313" i="8"/>
  <c r="AM313" i="8" s="1"/>
  <c r="AK481" i="8"/>
  <c r="AI489" i="8"/>
  <c r="AM489" i="8" s="1"/>
  <c r="AL500" i="8"/>
  <c r="AI500" i="8"/>
  <c r="AL515" i="8"/>
  <c r="AM515" i="8" s="1"/>
  <c r="AI515" i="8"/>
  <c r="AI528" i="8"/>
  <c r="AL528" i="8"/>
  <c r="AL530" i="8"/>
  <c r="AI530" i="8"/>
  <c r="AL541" i="8"/>
  <c r="AI541" i="8"/>
  <c r="AL553" i="8"/>
  <c r="AI553" i="8"/>
  <c r="AL567" i="8"/>
  <c r="AI567" i="8"/>
  <c r="AM373" i="8"/>
  <c r="AM376" i="8"/>
  <c r="AM377" i="8"/>
  <c r="AM380" i="8"/>
  <c r="AM381" i="8"/>
  <c r="AM384" i="8"/>
  <c r="AM386" i="8"/>
  <c r="AM389" i="8"/>
  <c r="AM391" i="8"/>
  <c r="AM392" i="8"/>
  <c r="AM394" i="8"/>
  <c r="AM395" i="8"/>
  <c r="AM397" i="8"/>
  <c r="AM398" i="8"/>
  <c r="AM401" i="8"/>
  <c r="AM402" i="8"/>
  <c r="AM405" i="8"/>
  <c r="AM406" i="8"/>
  <c r="AM409" i="8"/>
  <c r="AM410" i="8"/>
  <c r="AM413" i="8"/>
  <c r="AM414" i="8"/>
  <c r="AM417" i="8"/>
  <c r="AM419" i="8"/>
  <c r="AM420" i="8"/>
  <c r="AM423" i="8"/>
  <c r="AM424" i="8"/>
  <c r="AM427" i="8"/>
  <c r="AM428" i="8"/>
  <c r="AM431" i="8"/>
  <c r="AM432" i="8"/>
  <c r="AM435" i="8"/>
  <c r="AM438" i="8"/>
  <c r="AM439" i="8"/>
  <c r="AM444" i="8"/>
  <c r="AM445" i="8"/>
  <c r="AM448" i="8"/>
  <c r="AM449" i="8"/>
  <c r="AM452" i="8"/>
  <c r="AM453" i="8"/>
  <c r="AM461" i="8"/>
  <c r="AM462" i="8"/>
  <c r="AM463" i="8"/>
  <c r="AM464" i="8"/>
  <c r="AM466" i="8"/>
  <c r="AM468" i="8"/>
  <c r="AM469" i="8"/>
  <c r="AM472" i="8"/>
  <c r="AL507" i="8"/>
  <c r="AI507" i="8"/>
  <c r="AI563" i="8"/>
  <c r="AM563" i="8" s="1"/>
  <c r="AK571" i="8"/>
  <c r="AK500" i="8"/>
  <c r="AK507" i="8"/>
  <c r="AK508" i="8"/>
  <c r="AK515" i="8"/>
  <c r="AK516" i="8"/>
  <c r="AK522" i="8"/>
  <c r="AK529" i="8"/>
  <c r="AK530" i="8"/>
  <c r="AI534" i="8"/>
  <c r="AI537" i="8"/>
  <c r="AK541" i="8"/>
  <c r="AK542" i="8"/>
  <c r="AI549" i="8"/>
  <c r="AJ550" i="8"/>
  <c r="AK553" i="8"/>
  <c r="AK554" i="8"/>
  <c r="AI561" i="8"/>
  <c r="AJ563" i="8"/>
  <c r="AJ566" i="8"/>
  <c r="AK567" i="8"/>
  <c r="AK568" i="8"/>
  <c r="AI575" i="8"/>
  <c r="AJ577" i="8"/>
  <c r="AJ580" i="8"/>
  <c r="AK581" i="8"/>
  <c r="AI581" i="8"/>
  <c r="AM581" i="8" s="1"/>
  <c r="AI588" i="8"/>
  <c r="AK592" i="8"/>
  <c r="AI592" i="8"/>
  <c r="AM592" i="8" s="1"/>
  <c r="AK593" i="8"/>
  <c r="AI593" i="8"/>
  <c r="AM593" i="8" s="1"/>
  <c r="AJ601" i="8"/>
  <c r="AK602" i="8"/>
  <c r="AI602" i="8"/>
  <c r="AM602" i="8" s="1"/>
  <c r="AM608" i="8"/>
  <c r="AJ611" i="8"/>
  <c r="AJ621" i="8"/>
  <c r="AJ626" i="8"/>
  <c r="AK628" i="8"/>
  <c r="AJ630" i="8"/>
  <c r="AJ634" i="8"/>
  <c r="AK638" i="8"/>
  <c r="AI638" i="8"/>
  <c r="AM638" i="8" s="1"/>
  <c r="AI641" i="8"/>
  <c r="AK646" i="8"/>
  <c r="AI646" i="8"/>
  <c r="AM646" i="8" s="1"/>
  <c r="AK647" i="8"/>
  <c r="AI647" i="8"/>
  <c r="AM647" i="8" s="1"/>
  <c r="AJ649" i="8"/>
  <c r="AK653" i="8"/>
  <c r="AI653" i="8"/>
  <c r="AM653" i="8" s="1"/>
  <c r="AI661" i="8"/>
  <c r="AM661" i="8" s="1"/>
  <c r="AI663" i="8"/>
  <c r="AM663" i="8" s="1"/>
  <c r="AJ667" i="8"/>
  <c r="AL672" i="8"/>
  <c r="AM672" i="8" s="1"/>
  <c r="AL676" i="8"/>
  <c r="AI682" i="8"/>
  <c r="AJ683" i="8"/>
  <c r="AI686" i="8"/>
  <c r="AJ689" i="8"/>
  <c r="AK690" i="8"/>
  <c r="AI691" i="8"/>
  <c r="AM691" i="8" s="1"/>
  <c r="AL704" i="8"/>
  <c r="AM704" i="8" s="1"/>
  <c r="AI704" i="8"/>
  <c r="AJ490" i="8"/>
  <c r="AJ495" i="8"/>
  <c r="AK495" i="8"/>
  <c r="AJ497" i="8"/>
  <c r="AJ503" i="8"/>
  <c r="AJ511" i="8"/>
  <c r="AJ519" i="8"/>
  <c r="AJ525" i="8"/>
  <c r="AJ535" i="8"/>
  <c r="AJ538" i="8"/>
  <c r="AK539" i="8"/>
  <c r="AI539" i="8"/>
  <c r="AM539" i="8" s="1"/>
  <c r="AI546" i="8"/>
  <c r="AJ548" i="8"/>
  <c r="AK550" i="8"/>
  <c r="AK551" i="8"/>
  <c r="AI551" i="8"/>
  <c r="AM551" i="8" s="1"/>
  <c r="AI558" i="8"/>
  <c r="AJ559" i="8"/>
  <c r="AJ562" i="8"/>
  <c r="AK563" i="8"/>
  <c r="AK564" i="8"/>
  <c r="AI564" i="8"/>
  <c r="AM564" i="8" s="1"/>
  <c r="AI571" i="8"/>
  <c r="AJ573" i="8"/>
  <c r="AJ576" i="8"/>
  <c r="AK577" i="8"/>
  <c r="AK578" i="8"/>
  <c r="AI578" i="8"/>
  <c r="AJ589" i="8"/>
  <c r="AK590" i="8"/>
  <c r="AI590" i="8"/>
  <c r="AK599" i="8"/>
  <c r="AI599" i="8"/>
  <c r="AJ605" i="8"/>
  <c r="AK606" i="8"/>
  <c r="AI606" i="8"/>
  <c r="AL607" i="8"/>
  <c r="AJ610" i="8"/>
  <c r="AK611" i="8"/>
  <c r="AL612" i="8"/>
  <c r="AK614" i="8"/>
  <c r="AJ616" i="8"/>
  <c r="AK623" i="8"/>
  <c r="AI623" i="8"/>
  <c r="AM623" i="8" s="1"/>
  <c r="AI626" i="8"/>
  <c r="AI627" i="8"/>
  <c r="AM627" i="8" s="1"/>
  <c r="AI628" i="8"/>
  <c r="AM628" i="8" s="1"/>
  <c r="AK630" i="8"/>
  <c r="AK631" i="8"/>
  <c r="AI631" i="8"/>
  <c r="AM631" i="8" s="1"/>
  <c r="AJ633" i="8"/>
  <c r="AJ644" i="8"/>
  <c r="AK645" i="8"/>
  <c r="AI645" i="8"/>
  <c r="AI648" i="8"/>
  <c r="AJ648" i="8"/>
  <c r="AI650" i="8"/>
  <c r="AM650" i="8" s="1"/>
  <c r="AJ659" i="8"/>
  <c r="AJ661" i="8"/>
  <c r="AJ663" i="8"/>
  <c r="AI666" i="8"/>
  <c r="AL666" i="8"/>
  <c r="AI667" i="8"/>
  <c r="AM667" i="8" s="1"/>
  <c r="AJ668" i="8"/>
  <c r="AK669" i="8"/>
  <c r="AI670" i="8"/>
  <c r="AM670" i="8" s="1"/>
  <c r="AL673" i="8"/>
  <c r="AI673" i="8"/>
  <c r="AM675" i="8"/>
  <c r="AJ685" i="8"/>
  <c r="AM688" i="8"/>
  <c r="AL694" i="8"/>
  <c r="AK697" i="8"/>
  <c r="AM607" i="8"/>
  <c r="AM611" i="8"/>
  <c r="AM612" i="8"/>
  <c r="AM634" i="8"/>
  <c r="AM641" i="8"/>
  <c r="AL684" i="8"/>
  <c r="AI684" i="8"/>
  <c r="AM686" i="8"/>
  <c r="AL705" i="8"/>
  <c r="AI705" i="8"/>
  <c r="AM535" i="8"/>
  <c r="AI540" i="8"/>
  <c r="AJ541" i="8"/>
  <c r="AK544" i="8"/>
  <c r="AK545" i="8"/>
  <c r="AI552" i="8"/>
  <c r="AJ553" i="8"/>
  <c r="AJ556" i="8"/>
  <c r="AK557" i="8"/>
  <c r="AI565" i="8"/>
  <c r="AJ567" i="8"/>
  <c r="AK569" i="8"/>
  <c r="AK570" i="8"/>
  <c r="AI579" i="8"/>
  <c r="AJ583" i="8"/>
  <c r="AK584" i="8"/>
  <c r="AK585" i="8"/>
  <c r="AI591" i="8"/>
  <c r="AJ592" i="8"/>
  <c r="AJ595" i="8"/>
  <c r="AK596" i="8"/>
  <c r="AI600" i="8"/>
  <c r="AM605" i="8"/>
  <c r="AK608" i="8"/>
  <c r="AK615" i="8"/>
  <c r="AI618" i="8"/>
  <c r="AK622" i="8"/>
  <c r="AI625" i="8"/>
  <c r="AM626" i="8"/>
  <c r="AJ636" i="8"/>
  <c r="AJ641" i="8"/>
  <c r="AK643" i="8"/>
  <c r="AJ646" i="8"/>
  <c r="AJ650" i="8"/>
  <c r="AK660" i="8"/>
  <c r="AL662" i="8"/>
  <c r="AM662" i="8" s="1"/>
  <c r="AI662" i="8"/>
  <c r="AL664" i="8"/>
  <c r="AI664" i="8"/>
  <c r="AJ665" i="8"/>
  <c r="AI671" i="8"/>
  <c r="AJ672" i="8"/>
  <c r="AJ676" i="8"/>
  <c r="AK678" i="8"/>
  <c r="AI683" i="8"/>
  <c r="AM683" i="8" s="1"/>
  <c r="AK685" i="8"/>
  <c r="AJ686" i="8"/>
  <c r="AK687" i="8"/>
  <c r="AK688" i="8"/>
  <c r="AM701" i="8"/>
  <c r="AI655" i="8"/>
  <c r="AM656" i="8"/>
  <c r="AK662" i="8"/>
  <c r="AK664" i="8"/>
  <c r="AI669" i="8"/>
  <c r="AJ671" i="8"/>
  <c r="AK671" i="8"/>
  <c r="AK673" i="8"/>
  <c r="AM678" i="8"/>
  <c r="AI679" i="8"/>
  <c r="AJ682" i="8"/>
  <c r="AK682" i="8"/>
  <c r="AK684" i="8"/>
  <c r="AI690" i="8"/>
  <c r="AJ691" i="8"/>
  <c r="AJ694" i="8"/>
  <c r="AK694" i="8"/>
  <c r="AK696" i="8"/>
  <c r="AI696" i="8"/>
  <c r="AM702" i="8"/>
  <c r="AI703" i="8"/>
  <c r="AJ704" i="8"/>
  <c r="AJ707" i="8"/>
  <c r="AK707" i="8"/>
  <c r="AK708" i="8"/>
  <c r="AI708" i="8"/>
  <c r="AI713" i="8"/>
  <c r="AJ714" i="8"/>
  <c r="AJ715" i="8"/>
  <c r="AI721" i="8"/>
  <c r="AM721" i="8" s="1"/>
  <c r="AJ722" i="8"/>
  <c r="AI725" i="8"/>
  <c r="AM725" i="8" s="1"/>
  <c r="AJ726" i="8"/>
  <c r="AJ727" i="8"/>
  <c r="AK727" i="8"/>
  <c r="AI729" i="8"/>
  <c r="AM729" i="8" s="1"/>
  <c r="AJ730" i="8"/>
  <c r="AK732" i="8"/>
  <c r="AI732" i="8"/>
  <c r="AM732" i="8" s="1"/>
  <c r="AK733" i="8"/>
  <c r="AI739" i="8"/>
  <c r="AM739" i="8" s="1"/>
  <c r="AJ740" i="8"/>
  <c r="AL746" i="8"/>
  <c r="AM746" i="8" s="1"/>
  <c r="AI747" i="8"/>
  <c r="AM747" i="8" s="1"/>
  <c r="AI748" i="8"/>
  <c r="AJ748" i="8"/>
  <c r="AJ749" i="8"/>
  <c r="AL751" i="8"/>
  <c r="AI753" i="8"/>
  <c r="AM753" i="8" s="1"/>
  <c r="AI754" i="8"/>
  <c r="AJ754" i="8"/>
  <c r="AJ755" i="8"/>
  <c r="AK755" i="8"/>
  <c r="AK756" i="8"/>
  <c r="AI756" i="8"/>
  <c r="AM756" i="8" s="1"/>
  <c r="AK757" i="8"/>
  <c r="AI759" i="8"/>
  <c r="AM759" i="8" s="1"/>
  <c r="AL761" i="8"/>
  <c r="AI762" i="8"/>
  <c r="AM762" i="8" s="1"/>
  <c r="AI763" i="8"/>
  <c r="AJ763" i="8"/>
  <c r="AJ764" i="8"/>
  <c r="AK764" i="8"/>
  <c r="AK765" i="8"/>
  <c r="AI765" i="8"/>
  <c r="AM765" i="8" s="1"/>
  <c r="AK766" i="8"/>
  <c r="AI768" i="8"/>
  <c r="AM768" i="8" s="1"/>
  <c r="AJ769" i="8"/>
  <c r="AL776" i="8"/>
  <c r="AI778" i="8"/>
  <c r="AM778" i="8" s="1"/>
  <c r="AI779" i="8"/>
  <c r="AJ779" i="8"/>
  <c r="AJ780" i="8"/>
  <c r="AK780" i="8"/>
  <c r="AK781" i="8"/>
  <c r="AI781" i="8"/>
  <c r="AM781" i="8" s="1"/>
  <c r="AK782" i="8"/>
  <c r="AI784" i="8"/>
  <c r="AM784" i="8" s="1"/>
  <c r="AI787" i="8"/>
  <c r="AM787" i="8" s="1"/>
  <c r="AI788" i="8"/>
  <c r="AJ788" i="8"/>
  <c r="AJ789" i="8"/>
  <c r="AK789" i="8"/>
  <c r="AK790" i="8"/>
  <c r="AI790" i="8"/>
  <c r="AM790" i="8" s="1"/>
  <c r="AK791" i="8"/>
  <c r="AL796" i="8"/>
  <c r="AI800" i="8"/>
  <c r="AM800" i="8" s="1"/>
  <c r="AJ801" i="8"/>
  <c r="AJ807" i="8"/>
  <c r="AL808" i="8"/>
  <c r="AM808" i="8" s="1"/>
  <c r="AJ810" i="8"/>
  <c r="AI816" i="8"/>
  <c r="AM816" i="8" s="1"/>
  <c r="AJ817" i="8"/>
  <c r="AL818" i="8"/>
  <c r="AM818" i="8" s="1"/>
  <c r="AI820" i="8"/>
  <c r="AJ821" i="8"/>
  <c r="AL824" i="8"/>
  <c r="AM824" i="8" s="1"/>
  <c r="AI826" i="8"/>
  <c r="AM826" i="8" s="1"/>
  <c r="AL826" i="8"/>
  <c r="AJ827" i="8"/>
  <c r="AK828" i="8"/>
  <c r="AI831" i="8"/>
  <c r="AM831" i="8" s="1"/>
  <c r="AL831" i="8"/>
  <c r="AK832" i="8"/>
  <c r="AI832" i="8"/>
  <c r="AM832" i="8" s="1"/>
  <c r="AJ835" i="8"/>
  <c r="AJ838" i="8"/>
  <c r="AJ844" i="8"/>
  <c r="AJ854" i="8"/>
  <c r="AL864" i="8"/>
  <c r="AI864" i="8"/>
  <c r="AK865" i="8"/>
  <c r="AL867" i="8"/>
  <c r="AI867" i="8"/>
  <c r="AL879" i="8"/>
  <c r="AI879" i="8"/>
  <c r="AL707" i="8"/>
  <c r="AI714" i="8"/>
  <c r="AM714" i="8" s="1"/>
  <c r="AI715" i="8"/>
  <c r="AM715" i="8" s="1"/>
  <c r="AI716" i="8"/>
  <c r="AM716" i="8" s="1"/>
  <c r="AI722" i="8"/>
  <c r="AM722" i="8" s="1"/>
  <c r="AL727" i="8"/>
  <c r="AK729" i="8"/>
  <c r="AI730" i="8"/>
  <c r="AM730" i="8" s="1"/>
  <c r="AJ734" i="8"/>
  <c r="AJ738" i="8"/>
  <c r="AK739" i="8"/>
  <c r="AI740" i="8"/>
  <c r="AM740" i="8" s="1"/>
  <c r="AM743" i="8"/>
  <c r="AI749" i="8"/>
  <c r="AM749" i="8" s="1"/>
  <c r="AL755" i="8"/>
  <c r="AM755" i="8" s="1"/>
  <c r="AJ758" i="8"/>
  <c r="AK759" i="8"/>
  <c r="AL764" i="8"/>
  <c r="AM764" i="8" s="1"/>
  <c r="AI766" i="8"/>
  <c r="AJ767" i="8"/>
  <c r="AK768" i="8"/>
  <c r="AI769" i="8"/>
  <c r="AM769" i="8" s="1"/>
  <c r="AM772" i="8"/>
  <c r="AL780" i="8"/>
  <c r="AI782" i="8"/>
  <c r="AJ783" i="8"/>
  <c r="AK784" i="8"/>
  <c r="AL789" i="8"/>
  <c r="AM789" i="8" s="1"/>
  <c r="AI791" i="8"/>
  <c r="AM792" i="8"/>
  <c r="AM802" i="8"/>
  <c r="AI805" i="8"/>
  <c r="AM805" i="8" s="1"/>
  <c r="AI807" i="8"/>
  <c r="AM807" i="8" s="1"/>
  <c r="AL810" i="8"/>
  <c r="AM810" i="8" s="1"/>
  <c r="AI821" i="8"/>
  <c r="AM821" i="8" s="1"/>
  <c r="AL843" i="8"/>
  <c r="AI843" i="8"/>
  <c r="AL853" i="8"/>
  <c r="AI853" i="8"/>
  <c r="AM858" i="8"/>
  <c r="AM696" i="8"/>
  <c r="AJ697" i="8"/>
  <c r="AJ700" i="8"/>
  <c r="AK700" i="8"/>
  <c r="AK702" i="8"/>
  <c r="AM708" i="8"/>
  <c r="AJ709" i="8"/>
  <c r="AK710" i="8"/>
  <c r="AK712" i="8"/>
  <c r="AI718" i="8"/>
  <c r="AJ719" i="8"/>
  <c r="AI723" i="8"/>
  <c r="AI724" i="8"/>
  <c r="AI731" i="8"/>
  <c r="AM731" i="8" s="1"/>
  <c r="AI741" i="8"/>
  <c r="AM741" i="8" s="1"/>
  <c r="AJ742" i="8"/>
  <c r="AK743" i="8"/>
  <c r="AI750" i="8"/>
  <c r="AM750" i="8" s="1"/>
  <c r="AM751" i="8"/>
  <c r="AJ752" i="8"/>
  <c r="AI760" i="8"/>
  <c r="AM760" i="8" s="1"/>
  <c r="AM761" i="8"/>
  <c r="AI770" i="8"/>
  <c r="AM770" i="8" s="1"/>
  <c r="AJ771" i="8"/>
  <c r="AK772" i="8"/>
  <c r="AM776" i="8"/>
  <c r="AI785" i="8"/>
  <c r="AM785" i="8" s="1"/>
  <c r="AJ786" i="8"/>
  <c r="AK792" i="8"/>
  <c r="AM796" i="8"/>
  <c r="AJ843" i="8"/>
  <c r="AJ846" i="8"/>
  <c r="AI848" i="8"/>
  <c r="AL848" i="8"/>
  <c r="AK849" i="8"/>
  <c r="AI860" i="8"/>
  <c r="AL860" i="8"/>
  <c r="AI863" i="8"/>
  <c r="AL863" i="8"/>
  <c r="AI868" i="8"/>
  <c r="AL868" i="8"/>
  <c r="AL880" i="8"/>
  <c r="AI880" i="8"/>
  <c r="AM711" i="8"/>
  <c r="AM727" i="8"/>
  <c r="AM752" i="8"/>
  <c r="AM777" i="8"/>
  <c r="AM780" i="8"/>
  <c r="AM797" i="8"/>
  <c r="AJ832" i="8"/>
  <c r="AK833" i="8"/>
  <c r="AL835" i="8"/>
  <c r="AI835" i="8"/>
  <c r="AI838" i="8"/>
  <c r="AL838" i="8"/>
  <c r="AK839" i="8"/>
  <c r="AI842" i="8"/>
  <c r="AL842" i="8"/>
  <c r="AK845" i="8"/>
  <c r="AL846" i="8"/>
  <c r="AM846" i="8" s="1"/>
  <c r="AJ848" i="8"/>
  <c r="AI854" i="8"/>
  <c r="AM854" i="8" s="1"/>
  <c r="AL854" i="8"/>
  <c r="AJ870" i="8"/>
  <c r="AI840" i="8"/>
  <c r="AM840" i="8" s="1"/>
  <c r="AJ842" i="8"/>
  <c r="AK843" i="8"/>
  <c r="AK844" i="8"/>
  <c r="AJ847" i="8"/>
  <c r="AK848" i="8"/>
  <c r="AI852" i="8"/>
  <c r="AM852" i="8" s="1"/>
  <c r="AJ853" i="8"/>
  <c r="AK854" i="8"/>
  <c r="AJ859" i="8"/>
  <c r="AK860" i="8"/>
  <c r="AI861" i="8"/>
  <c r="AM861" i="8" s="1"/>
  <c r="AJ863" i="8"/>
  <c r="AK864" i="8"/>
  <c r="AI866" i="8"/>
  <c r="AM866" i="8" s="1"/>
  <c r="AJ867" i="8"/>
  <c r="AK868" i="8"/>
  <c r="AI874" i="8"/>
  <c r="AK876" i="8"/>
  <c r="AJ879" i="8"/>
  <c r="AK886" i="8"/>
  <c r="AI886" i="8"/>
  <c r="AM886" i="8" s="1"/>
  <c r="AI889" i="8"/>
  <c r="AK890" i="8"/>
  <c r="AJ892" i="8"/>
  <c r="AM895" i="8"/>
  <c r="AJ897" i="8"/>
  <c r="AJ899" i="8"/>
  <c r="AJ903" i="8"/>
  <c r="AK904" i="8"/>
  <c r="AI904" i="8"/>
  <c r="AM904" i="8" s="1"/>
  <c r="AM908" i="8"/>
  <c r="AI910" i="8"/>
  <c r="AI912" i="8"/>
  <c r="AM912" i="8" s="1"/>
  <c r="AK913" i="8"/>
  <c r="AI913" i="8"/>
  <c r="AJ919" i="8"/>
  <c r="AK920" i="8"/>
  <c r="AI920" i="8"/>
  <c r="AI922" i="8"/>
  <c r="AM922" i="8" s="1"/>
  <c r="AK923" i="8"/>
  <c r="AI923" i="8"/>
  <c r="AM923" i="8" s="1"/>
  <c r="AM927" i="8"/>
  <c r="AI929" i="8"/>
  <c r="AJ930" i="8"/>
  <c r="AL932" i="8"/>
  <c r="AJ938" i="8"/>
  <c r="AI939" i="8"/>
  <c r="AM939" i="8" s="1"/>
  <c r="AK940" i="8"/>
  <c r="AI940" i="8"/>
  <c r="AM940" i="8" s="1"/>
  <c r="AJ946" i="8"/>
  <c r="AI951" i="8"/>
  <c r="AM951" i="8" s="1"/>
  <c r="AJ952" i="8"/>
  <c r="AL954" i="8"/>
  <c r="AK955" i="8"/>
  <c r="AI957" i="8"/>
  <c r="AM957" i="8" s="1"/>
  <c r="AJ958" i="8"/>
  <c r="AI962" i="8"/>
  <c r="AJ967" i="8"/>
  <c r="AK968" i="8"/>
  <c r="AI968" i="8"/>
  <c r="AM968" i="8" s="1"/>
  <c r="AK969" i="8"/>
  <c r="AI971" i="8"/>
  <c r="AM971" i="8" s="1"/>
  <c r="AJ972" i="8"/>
  <c r="AI977" i="8"/>
  <c r="AM977" i="8" s="1"/>
  <c r="AJ981" i="8"/>
  <c r="AK994" i="8"/>
  <c r="AJ997" i="8"/>
  <c r="AI1003" i="8"/>
  <c r="AL1014" i="8"/>
  <c r="AJ1017" i="8"/>
  <c r="AL1020" i="8"/>
  <c r="AM1020" i="8" s="1"/>
  <c r="AI1023" i="8"/>
  <c r="AL1031" i="8"/>
  <c r="AI1031" i="8"/>
  <c r="AI828" i="8"/>
  <c r="AJ829" i="8"/>
  <c r="AI833" i="8"/>
  <c r="AM833" i="8" s="1"/>
  <c r="AJ834" i="8"/>
  <c r="AK835" i="8"/>
  <c r="AK836" i="8"/>
  <c r="AJ841" i="8"/>
  <c r="AK842" i="8"/>
  <c r="AK846" i="8"/>
  <c r="AJ852" i="8"/>
  <c r="AK853" i="8"/>
  <c r="AI856" i="8"/>
  <c r="AJ857" i="8"/>
  <c r="AK858" i="8"/>
  <c r="AJ862" i="8"/>
  <c r="AK863" i="8"/>
  <c r="AI865" i="8"/>
  <c r="AM865" i="8" s="1"/>
  <c r="AJ866" i="8"/>
  <c r="AK867" i="8"/>
  <c r="AK869" i="8"/>
  <c r="AI873" i="8"/>
  <c r="AJ874" i="8"/>
  <c r="AK874" i="8"/>
  <c r="AI875" i="8"/>
  <c r="AM875" i="8" s="1"/>
  <c r="AK879" i="8"/>
  <c r="AK880" i="8"/>
  <c r="AJ883" i="8"/>
  <c r="AK884" i="8"/>
  <c r="AI888" i="8"/>
  <c r="AJ889" i="8"/>
  <c r="AK889" i="8"/>
  <c r="AK892" i="8"/>
  <c r="AI892" i="8"/>
  <c r="AM892" i="8" s="1"/>
  <c r="AK893" i="8"/>
  <c r="AI893" i="8"/>
  <c r="AM893" i="8" s="1"/>
  <c r="AK899" i="8"/>
  <c r="AI899" i="8"/>
  <c r="AM899" i="8" s="1"/>
  <c r="AI902" i="8"/>
  <c r="AI906" i="8"/>
  <c r="AJ907" i="8"/>
  <c r="AJ910" i="8"/>
  <c r="AK910" i="8"/>
  <c r="AI915" i="8"/>
  <c r="AJ916" i="8"/>
  <c r="AL919" i="8"/>
  <c r="AI925" i="8"/>
  <c r="AJ926" i="8"/>
  <c r="AJ929" i="8"/>
  <c r="AK929" i="8"/>
  <c r="AI930" i="8"/>
  <c r="AM930" i="8" s="1"/>
  <c r="AI934" i="8"/>
  <c r="AL938" i="8"/>
  <c r="AI942" i="8"/>
  <c r="AJ943" i="8"/>
  <c r="AK946" i="8"/>
  <c r="AI946" i="8"/>
  <c r="AM946" i="8" s="1"/>
  <c r="AK947" i="8"/>
  <c r="AI949" i="8"/>
  <c r="AM949" i="8" s="1"/>
  <c r="AJ950" i="8"/>
  <c r="AJ951" i="8"/>
  <c r="AK951" i="8"/>
  <c r="AK952" i="8"/>
  <c r="AI952" i="8"/>
  <c r="AM952" i="8" s="1"/>
  <c r="AI955" i="8"/>
  <c r="AJ956" i="8"/>
  <c r="AJ957" i="8"/>
  <c r="AK957" i="8"/>
  <c r="AK958" i="8"/>
  <c r="AI958" i="8"/>
  <c r="AM958" i="8" s="1"/>
  <c r="AK959" i="8"/>
  <c r="AK963" i="8"/>
  <c r="AI965" i="8"/>
  <c r="AM965" i="8" s="1"/>
  <c r="AL967" i="8"/>
  <c r="AM967" i="8" s="1"/>
  <c r="AI969" i="8"/>
  <c r="AI970" i="8"/>
  <c r="AJ970" i="8"/>
  <c r="AJ971" i="8"/>
  <c r="AK971" i="8"/>
  <c r="AK972" i="8"/>
  <c r="AI972" i="8"/>
  <c r="AM972" i="8" s="1"/>
  <c r="AK973" i="8"/>
  <c r="AI975" i="8"/>
  <c r="AM975" i="8" s="1"/>
  <c r="AJ976" i="8"/>
  <c r="AJ985" i="8"/>
  <c r="AK988" i="8"/>
  <c r="AJ998" i="8"/>
  <c r="AK999" i="8"/>
  <c r="AK1005" i="8"/>
  <c r="AI1010" i="8"/>
  <c r="AM1010" i="8" s="1"/>
  <c r="AL1015" i="8"/>
  <c r="AI1015" i="8"/>
  <c r="AK1019" i="8"/>
  <c r="AL1024" i="8"/>
  <c r="AI1024" i="8"/>
  <c r="AM1027" i="8"/>
  <c r="AM1096" i="8"/>
  <c r="AJ872" i="8"/>
  <c r="AK873" i="8"/>
  <c r="AJ881" i="8"/>
  <c r="AI884" i="8"/>
  <c r="AM884" i="8" s="1"/>
  <c r="AJ887" i="8"/>
  <c r="AK888" i="8"/>
  <c r="AK902" i="8"/>
  <c r="AI903" i="8"/>
  <c r="AM903" i="8" s="1"/>
  <c r="AJ905" i="8"/>
  <c r="AK906" i="8"/>
  <c r="AM913" i="8"/>
  <c r="AJ914" i="8"/>
  <c r="AK915" i="8"/>
  <c r="AM916" i="8"/>
  <c r="AM920" i="8"/>
  <c r="AJ924" i="8"/>
  <c r="AK925" i="8"/>
  <c r="AK934" i="8"/>
  <c r="AJ941" i="8"/>
  <c r="AK942" i="8"/>
  <c r="AI947" i="8"/>
  <c r="AM947" i="8" s="1"/>
  <c r="AJ948" i="8"/>
  <c r="AK949" i="8"/>
  <c r="AI959" i="8"/>
  <c r="AM959" i="8" s="1"/>
  <c r="AJ960" i="8"/>
  <c r="AI963" i="8"/>
  <c r="AM963" i="8" s="1"/>
  <c r="AJ964" i="8"/>
  <c r="AK965" i="8"/>
  <c r="AI973" i="8"/>
  <c r="AM973" i="8" s="1"/>
  <c r="AJ974" i="8"/>
  <c r="AK975" i="8"/>
  <c r="AI983" i="8"/>
  <c r="AM983" i="8" s="1"/>
  <c r="AL986" i="8"/>
  <c r="AI986" i="8"/>
  <c r="AM1014" i="8"/>
  <c r="AL1032" i="8"/>
  <c r="AI1032" i="8"/>
  <c r="AM907" i="8"/>
  <c r="AM926" i="8"/>
  <c r="AI1013" i="8"/>
  <c r="AI978" i="8"/>
  <c r="AJ979" i="8"/>
  <c r="AK986" i="8"/>
  <c r="AI987" i="8"/>
  <c r="AM987" i="8" s="1"/>
  <c r="AI992" i="8"/>
  <c r="AM992" i="8" s="1"/>
  <c r="AI993" i="8"/>
  <c r="AI996" i="8"/>
  <c r="AK997" i="8"/>
  <c r="AK1003" i="8"/>
  <c r="AK1004" i="8"/>
  <c r="AL1006" i="8"/>
  <c r="AJ1010" i="8"/>
  <c r="AJ1013" i="8"/>
  <c r="AJ1014" i="8"/>
  <c r="AK1017" i="8"/>
  <c r="AL1018" i="8"/>
  <c r="AJ1020" i="8"/>
  <c r="AJ1023" i="8"/>
  <c r="AI1028" i="8"/>
  <c r="AM1028" i="8" s="1"/>
  <c r="AJ1031" i="8"/>
  <c r="AJ1034" i="8"/>
  <c r="AK1035" i="8"/>
  <c r="AI1035" i="8"/>
  <c r="AK1036" i="8"/>
  <c r="AI1036" i="8"/>
  <c r="AM1036" i="8" s="1"/>
  <c r="AJ1042" i="8"/>
  <c r="AJ1045" i="8"/>
  <c r="AK1046" i="8"/>
  <c r="AI1046" i="8"/>
  <c r="AM1046" i="8" s="1"/>
  <c r="AK1047" i="8"/>
  <c r="AI1047" i="8"/>
  <c r="AI1056" i="8"/>
  <c r="AJ1057" i="8"/>
  <c r="AJ1059" i="8"/>
  <c r="AK1060" i="8"/>
  <c r="AI1060" i="8"/>
  <c r="AM1060" i="8" s="1"/>
  <c r="AK1061" i="8"/>
  <c r="AI1061" i="8"/>
  <c r="AI1069" i="8"/>
  <c r="AJ1071" i="8"/>
  <c r="AK1072" i="8"/>
  <c r="AI1072" i="8"/>
  <c r="AM1072" i="8" s="1"/>
  <c r="AK1073" i="8"/>
  <c r="AI1073" i="8"/>
  <c r="AI1081" i="8"/>
  <c r="AI1084" i="8"/>
  <c r="AK1085" i="8"/>
  <c r="AI1085" i="8"/>
  <c r="AM1085" i="8" s="1"/>
  <c r="AK1088" i="8"/>
  <c r="AI1088" i="8"/>
  <c r="AI1089" i="8"/>
  <c r="AM1089" i="8" s="1"/>
  <c r="AI1094" i="8"/>
  <c r="AJ1099" i="8"/>
  <c r="AJ1100" i="8"/>
  <c r="AI1106" i="8"/>
  <c r="AK1107" i="8"/>
  <c r="AI1107" i="8"/>
  <c r="AM1107" i="8" s="1"/>
  <c r="AI1110" i="8"/>
  <c r="AI1111" i="8"/>
  <c r="AM1111" i="8" s="1"/>
  <c r="AK1119" i="8"/>
  <c r="AJ1123" i="8"/>
  <c r="AK1123" i="8"/>
  <c r="AK1124" i="8"/>
  <c r="AI1124" i="8"/>
  <c r="AM1124" i="8" s="1"/>
  <c r="AK1125" i="8"/>
  <c r="AI1130" i="8"/>
  <c r="AJ1130" i="8"/>
  <c r="AJ1131" i="8"/>
  <c r="AL1134" i="8"/>
  <c r="AI1136" i="8"/>
  <c r="AM1136" i="8" s="1"/>
  <c r="AI1143" i="8"/>
  <c r="AK1144" i="8"/>
  <c r="AJ1145" i="8"/>
  <c r="AM1151" i="8"/>
  <c r="AK1160" i="8"/>
  <c r="AM1160" i="8"/>
  <c r="AM1174" i="8"/>
  <c r="AM1178" i="8"/>
  <c r="AM1230" i="8"/>
  <c r="AK993" i="8"/>
  <c r="AI997" i="8"/>
  <c r="AM997" i="8" s="1"/>
  <c r="AI1004" i="8"/>
  <c r="AM1004" i="8" s="1"/>
  <c r="AM1008" i="8"/>
  <c r="AJ1009" i="8"/>
  <c r="AI1017" i="8"/>
  <c r="AM1017" i="8" s="1"/>
  <c r="AI1042" i="8"/>
  <c r="AM1042" i="8" s="1"/>
  <c r="AI1043" i="8"/>
  <c r="AM1043" i="8" s="1"/>
  <c r="AI1057" i="8"/>
  <c r="AM1057" i="8" s="1"/>
  <c r="AI1058" i="8"/>
  <c r="AM1058" i="8" s="1"/>
  <c r="AK1081" i="8"/>
  <c r="AK1094" i="8"/>
  <c r="AI1098" i="8"/>
  <c r="AM1098" i="8" s="1"/>
  <c r="AI1100" i="8"/>
  <c r="AI1101" i="8"/>
  <c r="AM1101" i="8" s="1"/>
  <c r="AL1118" i="8"/>
  <c r="AI1119" i="8"/>
  <c r="AM1119" i="8" s="1"/>
  <c r="AL1123" i="8"/>
  <c r="AI1125" i="8"/>
  <c r="AM1125" i="8" s="1"/>
  <c r="AM1127" i="8"/>
  <c r="AI1131" i="8"/>
  <c r="AM1131" i="8" s="1"/>
  <c r="AJ1137" i="8"/>
  <c r="AI1141" i="8"/>
  <c r="AM1141" i="8" s="1"/>
  <c r="AJ1153" i="8"/>
  <c r="AI1156" i="8"/>
  <c r="AM1156" i="8" s="1"/>
  <c r="AM1188" i="8"/>
  <c r="AM1196" i="8"/>
  <c r="AM1088" i="8"/>
  <c r="AM1110" i="8"/>
  <c r="AJ1120" i="8"/>
  <c r="AJ1121" i="8"/>
  <c r="AK1122" i="8"/>
  <c r="AJ1126" i="8"/>
  <c r="AK1127" i="8"/>
  <c r="AI1132" i="8"/>
  <c r="AM1132" i="8" s="1"/>
  <c r="AM1134" i="8"/>
  <c r="AI1139" i="8"/>
  <c r="AM1139" i="8" s="1"/>
  <c r="AM1076" i="8"/>
  <c r="AM1093" i="8"/>
  <c r="AM1100" i="8"/>
  <c r="AM1123" i="8"/>
  <c r="AM1135" i="8"/>
  <c r="AM1148" i="8"/>
  <c r="AL1155" i="8"/>
  <c r="AI1155" i="8"/>
  <c r="AK1161" i="8"/>
  <c r="AI1162" i="8"/>
  <c r="AK1143" i="8"/>
  <c r="AI1145" i="8"/>
  <c r="AM1145" i="8" s="1"/>
  <c r="AJ1146" i="8"/>
  <c r="AK1146" i="8"/>
  <c r="AJ1148" i="8"/>
  <c r="AI1154" i="8"/>
  <c r="AJ1154" i="8"/>
  <c r="AJ1155" i="8"/>
  <c r="AJ1156" i="8"/>
  <c r="AK1157" i="8"/>
  <c r="AK1162" i="8"/>
  <c r="AJ1166" i="8"/>
  <c r="AK1167" i="8"/>
  <c r="AK1175" i="8"/>
  <c r="AK1181" i="8"/>
  <c r="AK1189" i="8"/>
  <c r="AL1195" i="8"/>
  <c r="AI1198" i="8"/>
  <c r="AM1198" i="8" s="1"/>
  <c r="AJ1199" i="8"/>
  <c r="AK1200" i="8"/>
  <c r="AI1200" i="8"/>
  <c r="AM1200" i="8" s="1"/>
  <c r="AI1203" i="8"/>
  <c r="AK1204" i="8"/>
  <c r="AI1210" i="8"/>
  <c r="AJ1212" i="8"/>
  <c r="AI1217" i="8"/>
  <c r="AM1217" i="8" s="1"/>
  <c r="AI1219" i="8"/>
  <c r="AI1220" i="8"/>
  <c r="AK1224" i="8"/>
  <c r="AI1224" i="8"/>
  <c r="AM1224" i="8" s="1"/>
  <c r="AK1225" i="8"/>
  <c r="AI1225" i="8"/>
  <c r="AM1225" i="8" s="1"/>
  <c r="AJ1228" i="8"/>
  <c r="AJ1229" i="8"/>
  <c r="AK1229" i="8"/>
  <c r="AK1231" i="8"/>
  <c r="AL1233" i="8"/>
  <c r="AI1237" i="8"/>
  <c r="AM1237" i="8" s="1"/>
  <c r="AJ1240" i="8"/>
  <c r="AK1241" i="8"/>
  <c r="AI1241" i="8"/>
  <c r="AM1241" i="8" s="1"/>
  <c r="AK1242" i="8"/>
  <c r="AI1242" i="8"/>
  <c r="AM1242" i="8" s="1"/>
  <c r="AI1249" i="8"/>
  <c r="AJ1250" i="8"/>
  <c r="AJ1253" i="8"/>
  <c r="AK1254" i="8"/>
  <c r="AI1254" i="8"/>
  <c r="AI1264" i="8"/>
  <c r="AJ1265" i="8"/>
  <c r="AJ1267" i="8"/>
  <c r="AK1268" i="8"/>
  <c r="AI1268" i="8"/>
  <c r="AM1268" i="8" s="1"/>
  <c r="AI1274" i="8"/>
  <c r="AJ1275" i="8"/>
  <c r="AJ1278" i="8"/>
  <c r="AK1279" i="8"/>
  <c r="AI1279" i="8"/>
  <c r="AM1279" i="8" s="1"/>
  <c r="AI1282" i="8"/>
  <c r="AM1282" i="8" s="1"/>
  <c r="AJ1283" i="8"/>
  <c r="AJ1284" i="8"/>
  <c r="AK1285" i="8"/>
  <c r="AI1285" i="8"/>
  <c r="AM1285" i="8" s="1"/>
  <c r="AK1286" i="8"/>
  <c r="AI1288" i="8"/>
  <c r="AK1289" i="8"/>
  <c r="AI1289" i="8"/>
  <c r="AM1289" i="8" s="1"/>
  <c r="AK1290" i="8"/>
  <c r="AJ1292" i="8"/>
  <c r="AI1295" i="8"/>
  <c r="AK1296" i="8"/>
  <c r="AI1299" i="8"/>
  <c r="AM1299" i="8" s="1"/>
  <c r="AL1301" i="8"/>
  <c r="AI1301" i="8"/>
  <c r="AM1301" i="8" s="1"/>
  <c r="AI1317" i="8"/>
  <c r="AM1317" i="8" s="1"/>
  <c r="AM1360" i="8"/>
  <c r="AI1157" i="8"/>
  <c r="AM1157" i="8" s="1"/>
  <c r="AJ1161" i="8"/>
  <c r="AJ1169" i="8"/>
  <c r="AI1175" i="8"/>
  <c r="AM1175" i="8" s="1"/>
  <c r="AI1181" i="8"/>
  <c r="AM1181" i="8" s="1"/>
  <c r="AI1189" i="8"/>
  <c r="AM1189" i="8" s="1"/>
  <c r="AJ1197" i="8"/>
  <c r="AK1198" i="8"/>
  <c r="AI1199" i="8"/>
  <c r="AM1199" i="8" s="1"/>
  <c r="AI1204" i="8"/>
  <c r="AM1204" i="8" s="1"/>
  <c r="AI1212" i="8"/>
  <c r="AM1212" i="8" s="1"/>
  <c r="AI1213" i="8"/>
  <c r="AM1213" i="8" s="1"/>
  <c r="AK1220" i="8"/>
  <c r="AL1223" i="8"/>
  <c r="AI1228" i="8"/>
  <c r="AM1228" i="8" s="1"/>
  <c r="AI1231" i="8"/>
  <c r="AM1231" i="8" s="1"/>
  <c r="AI1250" i="8"/>
  <c r="AM1250" i="8" s="1"/>
  <c r="AI1251" i="8"/>
  <c r="AI1265" i="8"/>
  <c r="AM1265" i="8" s="1"/>
  <c r="AI1275" i="8"/>
  <c r="AM1275" i="8" s="1"/>
  <c r="AI1276" i="8"/>
  <c r="AI1286" i="8"/>
  <c r="AJ1287" i="8"/>
  <c r="AK1288" i="8"/>
  <c r="AI1290" i="8"/>
  <c r="AM1290" i="8" s="1"/>
  <c r="AI1292" i="8"/>
  <c r="AM1292" i="8" s="1"/>
  <c r="AI1296" i="8"/>
  <c r="AM1296" i="8" s="1"/>
  <c r="AI1304" i="8"/>
  <c r="AM1304" i="8" s="1"/>
  <c r="AI1308" i="8"/>
  <c r="AM1308" i="8" s="1"/>
  <c r="AJ1201" i="8"/>
  <c r="AK1202" i="8"/>
  <c r="AJ1205" i="8"/>
  <c r="AL1211" i="8"/>
  <c r="AI1221" i="8"/>
  <c r="AM1221" i="8" s="1"/>
  <c r="AJ1226" i="8"/>
  <c r="AK1227" i="8"/>
  <c r="AJ1297" i="8"/>
  <c r="AK1303" i="8"/>
  <c r="AL1307" i="8"/>
  <c r="AI1319" i="8"/>
  <c r="AL1319" i="8"/>
  <c r="AM1234" i="8"/>
  <c r="AM1243" i="8"/>
  <c r="AM1257" i="8"/>
  <c r="AM1311" i="8"/>
  <c r="AM1313" i="8"/>
  <c r="AJ1304" i="8"/>
  <c r="AJ1308" i="8"/>
  <c r="AJ1315" i="8"/>
  <c r="AJ1316" i="8"/>
  <c r="AK1316" i="8"/>
  <c r="AJ1318" i="8"/>
  <c r="AJ1319" i="8"/>
  <c r="AK1319" i="8"/>
  <c r="AK1320" i="8"/>
  <c r="AI1322" i="8"/>
  <c r="AM1322" i="8" s="1"/>
  <c r="AJ1323" i="8"/>
  <c r="AI1332" i="8"/>
  <c r="AJ1334" i="8"/>
  <c r="AK1334" i="8"/>
  <c r="AK1335" i="8"/>
  <c r="AK1336" i="8"/>
  <c r="AJ1339" i="8"/>
  <c r="AK1339" i="8"/>
  <c r="AI1343" i="8"/>
  <c r="AK1345" i="8"/>
  <c r="AI1347" i="8"/>
  <c r="AI1351" i="8"/>
  <c r="AK1352" i="8"/>
  <c r="AK1353" i="8"/>
  <c r="AI1355" i="8"/>
  <c r="AM1355" i="8" s="1"/>
  <c r="AK1361" i="8"/>
  <c r="AI1363" i="8"/>
  <c r="AJ1364" i="8"/>
  <c r="AI1369" i="8"/>
  <c r="AM1369" i="8" s="1"/>
  <c r="AJ1370" i="8"/>
  <c r="AJ1371" i="8"/>
  <c r="AK1371" i="8"/>
  <c r="AK1372" i="8"/>
  <c r="AK1373" i="8"/>
  <c r="AI1375" i="8"/>
  <c r="AM1375" i="8" s="1"/>
  <c r="AJ1376" i="8"/>
  <c r="AJ1382" i="8"/>
  <c r="AJ1383" i="8"/>
  <c r="AK1383" i="8"/>
  <c r="AK1384" i="8"/>
  <c r="AI1384" i="8"/>
  <c r="AM1384" i="8" s="1"/>
  <c r="AK1385" i="8"/>
  <c r="AI1387" i="8"/>
  <c r="AM1387" i="8" s="1"/>
  <c r="AJ1388" i="8"/>
  <c r="AL1395" i="8"/>
  <c r="AI1396" i="8"/>
  <c r="AJ1397" i="8"/>
  <c r="AK1398" i="8"/>
  <c r="AI1400" i="8"/>
  <c r="AI1323" i="8"/>
  <c r="AM1323" i="8" s="1"/>
  <c r="AM1326" i="8"/>
  <c r="AL1334" i="8"/>
  <c r="AL1339" i="8"/>
  <c r="AM1339" i="8" s="1"/>
  <c r="AI1364" i="8"/>
  <c r="AM1364" i="8" s="1"/>
  <c r="AL1371" i="8"/>
  <c r="AK1375" i="8"/>
  <c r="AI1376" i="8"/>
  <c r="AM1376" i="8" s="1"/>
  <c r="AM1379" i="8"/>
  <c r="AL1383" i="8"/>
  <c r="AI1385" i="8"/>
  <c r="AJ1386" i="8"/>
  <c r="AK1387" i="8"/>
  <c r="AI1388" i="8"/>
  <c r="AM1388" i="8" s="1"/>
  <c r="AM1391" i="8"/>
  <c r="AJ1392" i="8"/>
  <c r="AI1310" i="8"/>
  <c r="AK1313" i="8"/>
  <c r="AK1314" i="8"/>
  <c r="AJ1317" i="8"/>
  <c r="AI1324" i="8"/>
  <c r="AJ1325" i="8"/>
  <c r="AJ1326" i="8"/>
  <c r="AK1326" i="8"/>
  <c r="AK1327" i="8"/>
  <c r="AK1328" i="8"/>
  <c r="AI1330" i="8"/>
  <c r="AM1330" i="8" s="1"/>
  <c r="AJ1331" i="8"/>
  <c r="AK1333" i="8"/>
  <c r="AK1338" i="8"/>
  <c r="AM1338" i="8"/>
  <c r="AJ1340" i="8"/>
  <c r="AK1342" i="8"/>
  <c r="AK1348" i="8"/>
  <c r="AK1349" i="8"/>
  <c r="AK1356" i="8"/>
  <c r="AK1357" i="8"/>
  <c r="AI1359" i="8"/>
  <c r="AJ1360" i="8"/>
  <c r="AL1363" i="8"/>
  <c r="AK1365" i="8"/>
  <c r="AI1367" i="8"/>
  <c r="AM1367" i="8" s="1"/>
  <c r="AJ1368" i="8"/>
  <c r="AI1377" i="8"/>
  <c r="AM1377" i="8" s="1"/>
  <c r="AJ1378" i="8"/>
  <c r="AK1379" i="8"/>
  <c r="AI1381" i="8"/>
  <c r="AM1381" i="8" s="1"/>
  <c r="AI1389" i="8"/>
  <c r="AM1389" i="8" s="1"/>
  <c r="AJ1390" i="8"/>
  <c r="AK1391" i="8"/>
  <c r="AM1395" i="8"/>
  <c r="AK1396" i="8"/>
  <c r="AI1398" i="8"/>
  <c r="AM1398" i="8" s="1"/>
  <c r="AM1331" i="8"/>
  <c r="AM1334" i="8"/>
  <c r="AM1348" i="8"/>
  <c r="AM1356" i="8"/>
  <c r="AM1368" i="8"/>
  <c r="AM1371" i="8"/>
  <c r="AM1383" i="8"/>
  <c r="AJ38" i="7"/>
  <c r="AI55" i="7"/>
  <c r="AJ58" i="7"/>
  <c r="AJ110" i="7"/>
  <c r="AJ116" i="7"/>
  <c r="AJ153" i="7"/>
  <c r="AK326" i="7"/>
  <c r="AJ380" i="7"/>
  <c r="AI422" i="7"/>
  <c r="AI486" i="7"/>
  <c r="AM486" i="7" s="1"/>
  <c r="AJ513" i="7"/>
  <c r="AL541" i="7"/>
  <c r="AI541" i="7"/>
  <c r="AM541" i="7" s="1"/>
  <c r="AL648" i="7"/>
  <c r="AI648" i="7"/>
  <c r="AI699" i="7"/>
  <c r="AL699" i="7"/>
  <c r="AL763" i="7"/>
  <c r="AI763" i="7"/>
  <c r="AL441" i="7"/>
  <c r="AI441" i="7"/>
  <c r="AK3" i="7"/>
  <c r="AJ5" i="7"/>
  <c r="AK6" i="7"/>
  <c r="AI7" i="7"/>
  <c r="AK8" i="7"/>
  <c r="AJ10" i="7"/>
  <c r="AK11" i="7"/>
  <c r="AI12" i="7"/>
  <c r="AK13" i="7"/>
  <c r="AK15" i="7"/>
  <c r="AK17" i="7"/>
  <c r="AK19" i="7"/>
  <c r="AK21" i="7"/>
  <c r="AK23" i="7"/>
  <c r="AK25" i="7"/>
  <c r="AK27" i="7"/>
  <c r="AI29" i="7"/>
  <c r="AK40" i="7"/>
  <c r="AK42" i="7"/>
  <c r="AK56" i="7"/>
  <c r="AK58" i="7"/>
  <c r="AI73" i="7"/>
  <c r="AM73" i="7" s="1"/>
  <c r="AL80" i="7"/>
  <c r="AK89" i="7"/>
  <c r="AK91" i="7"/>
  <c r="AI92" i="7"/>
  <c r="AK93" i="7"/>
  <c r="AK95" i="7"/>
  <c r="AI95" i="7"/>
  <c r="AM95" i="7" s="1"/>
  <c r="AK114" i="7"/>
  <c r="AK116" i="7"/>
  <c r="AK118" i="7"/>
  <c r="AJ128" i="7"/>
  <c r="AJ140" i="7"/>
  <c r="AK153" i="7"/>
  <c r="AK167" i="7"/>
  <c r="AK169" i="7"/>
  <c r="AK171" i="7"/>
  <c r="AK173" i="7"/>
  <c r="AK175" i="7"/>
  <c r="AK177" i="7"/>
  <c r="AK179" i="7"/>
  <c r="AK189" i="7"/>
  <c r="AK191" i="7"/>
  <c r="AK193" i="7"/>
  <c r="AK195" i="7"/>
  <c r="AK197" i="7"/>
  <c r="AJ203" i="7"/>
  <c r="AK204" i="7"/>
  <c r="AJ210" i="7"/>
  <c r="AJ212" i="7"/>
  <c r="AJ279" i="7"/>
  <c r="AI281" i="7"/>
  <c r="AK282" i="7"/>
  <c r="AI283" i="7"/>
  <c r="AJ343" i="7"/>
  <c r="AI345" i="7"/>
  <c r="AK346" i="7"/>
  <c r="AJ408" i="7"/>
  <c r="AI427" i="7"/>
  <c r="AK428" i="7"/>
  <c r="AI431" i="7"/>
  <c r="AK432" i="7"/>
  <c r="AJ434" i="7"/>
  <c r="AK435" i="7"/>
  <c r="AI438" i="7"/>
  <c r="AK439" i="7"/>
  <c r="AJ441" i="7"/>
  <c r="AL700" i="7"/>
  <c r="AI700" i="7"/>
  <c r="AK5" i="7"/>
  <c r="AI5" i="7"/>
  <c r="AK10" i="7"/>
  <c r="AI10" i="7"/>
  <c r="AJ16" i="7"/>
  <c r="AJ20" i="7"/>
  <c r="AJ41" i="7"/>
  <c r="AK44" i="7"/>
  <c r="AK46" i="7"/>
  <c r="AI47" i="7"/>
  <c r="AK48" i="7"/>
  <c r="AK50" i="7"/>
  <c r="AI50" i="7"/>
  <c r="AM50" i="7" s="1"/>
  <c r="AK53" i="7"/>
  <c r="AK55" i="7"/>
  <c r="AJ57" i="7"/>
  <c r="AI58" i="7"/>
  <c r="AK105" i="7"/>
  <c r="AK107" i="7"/>
  <c r="AJ113" i="7"/>
  <c r="AJ117" i="7"/>
  <c r="AK117" i="7"/>
  <c r="AK122" i="7"/>
  <c r="AI123" i="7"/>
  <c r="AJ123" i="7"/>
  <c r="AK126" i="7"/>
  <c r="AJ127" i="7"/>
  <c r="AJ143" i="7"/>
  <c r="AJ150" i="7"/>
  <c r="AK154" i="7"/>
  <c r="AK196" i="7"/>
  <c r="AL203" i="7"/>
  <c r="AJ238" i="7"/>
  <c r="AK239" i="7"/>
  <c r="AK241" i="7"/>
  <c r="AI242" i="7"/>
  <c r="AJ243" i="7"/>
  <c r="AJ247" i="7"/>
  <c r="AK248" i="7"/>
  <c r="AI251" i="7"/>
  <c r="AK252" i="7"/>
  <c r="AI253" i="7"/>
  <c r="AJ254" i="7"/>
  <c r="AJ274" i="7"/>
  <c r="AI276" i="7"/>
  <c r="AK277" i="7"/>
  <c r="AI278" i="7"/>
  <c r="AK323" i="7"/>
  <c r="AK327" i="7"/>
  <c r="AI343" i="7"/>
  <c r="AJ355" i="7"/>
  <c r="AJ391" i="7"/>
  <c r="AK398" i="7"/>
  <c r="AK406" i="7"/>
  <c r="AJ409" i="7"/>
  <c r="AJ431" i="7"/>
  <c r="AJ433" i="7"/>
  <c r="AI434" i="7"/>
  <c r="AJ438" i="7"/>
  <c r="AJ440" i="7"/>
  <c r="AM442" i="7"/>
  <c r="AI504" i="7"/>
  <c r="AM504" i="7" s="1"/>
  <c r="AK589" i="7"/>
  <c r="AJ599" i="7"/>
  <c r="AK678" i="7"/>
  <c r="AK696" i="7"/>
  <c r="AI697" i="7"/>
  <c r="AI799" i="7"/>
  <c r="AM799" i="7" s="1"/>
  <c r="AJ854" i="7"/>
  <c r="AJ902" i="7"/>
  <c r="AK1005" i="7"/>
  <c r="AJ1011" i="7"/>
  <c r="AI1027" i="7"/>
  <c r="AM1027" i="7" s="1"/>
  <c r="AJ1095" i="7"/>
  <c r="AJ1097" i="7"/>
  <c r="AI1102" i="7"/>
  <c r="AK1142" i="7"/>
  <c r="AK1144" i="7"/>
  <c r="AI1151" i="7"/>
  <c r="AJ1154" i="7"/>
  <c r="AK1154" i="7"/>
  <c r="AJ1156" i="7"/>
  <c r="AJ1160" i="7"/>
  <c r="AI1182" i="7"/>
  <c r="AJ1183" i="7"/>
  <c r="AI1190" i="7"/>
  <c r="AK1208" i="7"/>
  <c r="AK1242" i="7"/>
  <c r="AI1247" i="7"/>
  <c r="AJ1253" i="7"/>
  <c r="AJ1274" i="7"/>
  <c r="AK1274" i="7"/>
  <c r="AJ1278" i="7"/>
  <c r="AJ1296" i="7"/>
  <c r="AJ1298" i="7"/>
  <c r="AK1298" i="7"/>
  <c r="AJ1302" i="7"/>
  <c r="AK1323" i="7"/>
  <c r="AJ1333" i="7"/>
  <c r="AI1345" i="7"/>
  <c r="AM1345" i="7" s="1"/>
  <c r="AJ1346" i="7"/>
  <c r="AI1349" i="7"/>
  <c r="AM991" i="7"/>
  <c r="AJ484" i="7"/>
  <c r="AJ486" i="7"/>
  <c r="AI503" i="7"/>
  <c r="AK517" i="7"/>
  <c r="AI542" i="7"/>
  <c r="AM542" i="7" s="1"/>
  <c r="AI544" i="7"/>
  <c r="AI550" i="7"/>
  <c r="AM550" i="7" s="1"/>
  <c r="AI554" i="7"/>
  <c r="AM554" i="7" s="1"/>
  <c r="AI560" i="7"/>
  <c r="AM560" i="7" s="1"/>
  <c r="AK576" i="7"/>
  <c r="AK580" i="7"/>
  <c r="AK599" i="7"/>
  <c r="AJ609" i="7"/>
  <c r="AJ619" i="7"/>
  <c r="AK620" i="7"/>
  <c r="AJ641" i="7"/>
  <c r="AK648" i="7"/>
  <c r="AJ650" i="7"/>
  <c r="AK650" i="7"/>
  <c r="AI655" i="7"/>
  <c r="AM655" i="7" s="1"/>
  <c r="AJ660" i="7"/>
  <c r="AJ699" i="7"/>
  <c r="AJ700" i="7"/>
  <c r="AK701" i="7"/>
  <c r="AK705" i="7"/>
  <c r="AK711" i="7"/>
  <c r="AI720" i="7"/>
  <c r="AJ761" i="7"/>
  <c r="AK764" i="7"/>
  <c r="AI776" i="7"/>
  <c r="AM776" i="7" s="1"/>
  <c r="AI787" i="7"/>
  <c r="AI814" i="7"/>
  <c r="AM814" i="7" s="1"/>
  <c r="AJ823" i="7"/>
  <c r="AI833" i="7"/>
  <c r="AM833" i="7" s="1"/>
  <c r="AK875" i="7"/>
  <c r="AI876" i="7"/>
  <c r="AJ881" i="7"/>
  <c r="AI907" i="7"/>
  <c r="AJ914" i="7"/>
  <c r="AJ918" i="7"/>
  <c r="AJ924" i="7"/>
  <c r="AJ942" i="7"/>
  <c r="AJ949" i="7"/>
  <c r="AJ951" i="7"/>
  <c r="AI968" i="7"/>
  <c r="AK978" i="7"/>
  <c r="AK993" i="7"/>
  <c r="AK1011" i="7"/>
  <c r="AJ1041" i="7"/>
  <c r="AI1042" i="7"/>
  <c r="AM1042" i="7" s="1"/>
  <c r="AI1160" i="7"/>
  <c r="AM1160" i="7" s="1"/>
  <c r="AI1170" i="7"/>
  <c r="AK1172" i="7"/>
  <c r="AJ1182" i="7"/>
  <c r="AK1184" i="7"/>
  <c r="AJ1224" i="7"/>
  <c r="AJ1242" i="7"/>
  <c r="AI1248" i="7"/>
  <c r="AK1253" i="7"/>
  <c r="AI1254" i="7"/>
  <c r="AI1262" i="7"/>
  <c r="AJ1275" i="7"/>
  <c r="AK1275" i="7"/>
  <c r="AI1276" i="7"/>
  <c r="AI1278" i="7"/>
  <c r="AJ1289" i="7"/>
  <c r="AI1333" i="7"/>
  <c r="AM1333" i="7" s="1"/>
  <c r="AJ1334" i="7"/>
  <c r="AK1334" i="7"/>
  <c r="AJ1336" i="7"/>
  <c r="AJ1345" i="7"/>
  <c r="AJ1349" i="7"/>
  <c r="AI525" i="7"/>
  <c r="AJ606" i="7"/>
  <c r="AJ616" i="7"/>
  <c r="AJ649" i="7"/>
  <c r="AI703" i="7"/>
  <c r="AM703" i="7" s="1"/>
  <c r="AI709" i="7"/>
  <c r="AJ871" i="7"/>
  <c r="AJ888" i="7"/>
  <c r="AK891" i="7"/>
  <c r="AJ909" i="7"/>
  <c r="AJ915" i="7"/>
  <c r="AJ919" i="7"/>
  <c r="AK967" i="7"/>
  <c r="AJ969" i="7"/>
  <c r="AI1006" i="7"/>
  <c r="AM1006" i="7" s="1"/>
  <c r="AI1007" i="7"/>
  <c r="AK1012" i="7"/>
  <c r="AI1013" i="7"/>
  <c r="AM1013" i="7" s="1"/>
  <c r="AJ1028" i="7"/>
  <c r="AI25" i="7"/>
  <c r="AJ29" i="7"/>
  <c r="AI37" i="7"/>
  <c r="AI61" i="7"/>
  <c r="AM61" i="7" s="1"/>
  <c r="AM80" i="7"/>
  <c r="AI87" i="7"/>
  <c r="AM87" i="7" s="1"/>
  <c r="AI100" i="7"/>
  <c r="AJ157" i="7"/>
  <c r="AJ175" i="7"/>
  <c r="AJ258" i="7"/>
  <c r="AJ260" i="7"/>
  <c r="AK260" i="7"/>
  <c r="AK265" i="7"/>
  <c r="AI268" i="7"/>
  <c r="AK269" i="7"/>
  <c r="AI270" i="7"/>
  <c r="AK289" i="7"/>
  <c r="AI292" i="7"/>
  <c r="AK293" i="7"/>
  <c r="AI294" i="7"/>
  <c r="AJ295" i="7"/>
  <c r="AJ299" i="7"/>
  <c r="AJ301" i="7"/>
  <c r="AK302" i="7"/>
  <c r="AJ310" i="7"/>
  <c r="AI312" i="7"/>
  <c r="AK313" i="7"/>
  <c r="AI314" i="7"/>
  <c r="AI316" i="7"/>
  <c r="AK317" i="7"/>
  <c r="AI318" i="7"/>
  <c r="AI322" i="7"/>
  <c r="AK357" i="7"/>
  <c r="AI358" i="7"/>
  <c r="AI388" i="7"/>
  <c r="AM388" i="7" s="1"/>
  <c r="AI418" i="7"/>
  <c r="AI443" i="7"/>
  <c r="AL455" i="7"/>
  <c r="AI455" i="7"/>
  <c r="AI574" i="7"/>
  <c r="AI578" i="7"/>
  <c r="AM578" i="7" s="1"/>
  <c r="AI745" i="7"/>
  <c r="AL745" i="7"/>
  <c r="AI822" i="7"/>
  <c r="AL822" i="7"/>
  <c r="AI665" i="7"/>
  <c r="AM665" i="7" s="1"/>
  <c r="AL665" i="7"/>
  <c r="AK2" i="7"/>
  <c r="AK4" i="7"/>
  <c r="AK7" i="7"/>
  <c r="AK9" i="7"/>
  <c r="AK12" i="7"/>
  <c r="AK14" i="7"/>
  <c r="AK16" i="7"/>
  <c r="AK18" i="7"/>
  <c r="AI19" i="7"/>
  <c r="AK20" i="7"/>
  <c r="AK22" i="7"/>
  <c r="AK24" i="7"/>
  <c r="AK29" i="7"/>
  <c r="AK34" i="7"/>
  <c r="AK36" i="7"/>
  <c r="AK39" i="7"/>
  <c r="AK52" i="7"/>
  <c r="AJ54" i="7"/>
  <c r="AK62" i="7"/>
  <c r="AK64" i="7"/>
  <c r="AK69" i="7"/>
  <c r="AK76" i="7"/>
  <c r="AK78" i="7"/>
  <c r="AK80" i="7"/>
  <c r="AI84" i="7"/>
  <c r="AM84" i="7" s="1"/>
  <c r="AK86" i="7"/>
  <c r="AK97" i="7"/>
  <c r="AK99" i="7"/>
  <c r="AK106" i="7"/>
  <c r="AK115" i="7"/>
  <c r="AK132" i="7"/>
  <c r="AK134" i="7"/>
  <c r="AK140" i="7"/>
  <c r="AI143" i="7"/>
  <c r="AI148" i="7"/>
  <c r="AJ149" i="7"/>
  <c r="AI153" i="7"/>
  <c r="AJ154" i="7"/>
  <c r="AJ166" i="7"/>
  <c r="AJ172" i="7"/>
  <c r="AJ180" i="7"/>
  <c r="AJ186" i="7"/>
  <c r="AJ192" i="7"/>
  <c r="AJ194" i="7"/>
  <c r="AJ196" i="7"/>
  <c r="AK201" i="7"/>
  <c r="AK208" i="7"/>
  <c r="AI209" i="7"/>
  <c r="AK214" i="7"/>
  <c r="AI215" i="7"/>
  <c r="AJ218" i="7"/>
  <c r="AJ220" i="7"/>
  <c r="AK221" i="7"/>
  <c r="AJ225" i="7"/>
  <c r="AJ229" i="7"/>
  <c r="AJ231" i="7"/>
  <c r="AJ233" i="7"/>
  <c r="AJ235" i="7"/>
  <c r="AI239" i="7"/>
  <c r="AI241" i="7"/>
  <c r="AJ244" i="7"/>
  <c r="AI248" i="7"/>
  <c r="AK249" i="7"/>
  <c r="AK251" i="7"/>
  <c r="AJ257" i="7"/>
  <c r="AJ263" i="7"/>
  <c r="AI265" i="7"/>
  <c r="AK266" i="7"/>
  <c r="AK268" i="7"/>
  <c r="AK272" i="7"/>
  <c r="AJ278" i="7"/>
  <c r="AJ283" i="7"/>
  <c r="AI285" i="7"/>
  <c r="AK286" i="7"/>
  <c r="AI287" i="7"/>
  <c r="AI289" i="7"/>
  <c r="AK290" i="7"/>
  <c r="AK292" i="7"/>
  <c r="AJ298" i="7"/>
  <c r="AK316" i="7"/>
  <c r="AK320" i="7"/>
  <c r="AI321" i="7"/>
  <c r="AK322" i="7"/>
  <c r="AK324" i="7"/>
  <c r="AI325" i="7"/>
  <c r="AJ356" i="7"/>
  <c r="AJ358" i="7"/>
  <c r="AJ360" i="7"/>
  <c r="AJ516" i="7"/>
  <c r="AJ524" i="7"/>
  <c r="AK541" i="7"/>
  <c r="AJ545" i="7"/>
  <c r="AL728" i="7"/>
  <c r="AI728" i="7"/>
  <c r="AL746" i="7"/>
  <c r="AI746" i="7"/>
  <c r="AJ788" i="7"/>
  <c r="AJ13" i="7"/>
  <c r="AJ23" i="7"/>
  <c r="AK26" i="7"/>
  <c r="AK28" i="7"/>
  <c r="AI28" i="7"/>
  <c r="AK31" i="7"/>
  <c r="AJ32" i="7"/>
  <c r="AJ35" i="7"/>
  <c r="AK38" i="7"/>
  <c r="AI38" i="7"/>
  <c r="AK45" i="7"/>
  <c r="AK47" i="7"/>
  <c r="AJ48" i="7"/>
  <c r="AK49" i="7"/>
  <c r="AJ51" i="7"/>
  <c r="AI52" i="7"/>
  <c r="AM52" i="7" s="1"/>
  <c r="AK59" i="7"/>
  <c r="AK61" i="7"/>
  <c r="AJ63" i="7"/>
  <c r="AI64" i="7"/>
  <c r="AM64" i="7" s="1"/>
  <c r="AJ75" i="7"/>
  <c r="AJ79" i="7"/>
  <c r="AK85" i="7"/>
  <c r="AK88" i="7"/>
  <c r="AJ89" i="7"/>
  <c r="AK90" i="7"/>
  <c r="AK92" i="7"/>
  <c r="AJ93" i="7"/>
  <c r="AK94" i="7"/>
  <c r="AJ96" i="7"/>
  <c r="AJ100" i="7"/>
  <c r="AK101" i="7"/>
  <c r="AK103" i="7"/>
  <c r="AI103" i="7"/>
  <c r="AM103" i="7" s="1"/>
  <c r="AK110" i="7"/>
  <c r="AK112" i="7"/>
  <c r="AI112" i="7"/>
  <c r="AM112" i="7" s="1"/>
  <c r="AK121" i="7"/>
  <c r="AK123" i="7"/>
  <c r="AK125" i="7"/>
  <c r="AK127" i="7"/>
  <c r="AI127" i="7"/>
  <c r="AM127" i="7" s="1"/>
  <c r="AJ137" i="7"/>
  <c r="AI145" i="7"/>
  <c r="AJ146" i="7"/>
  <c r="AK156" i="7"/>
  <c r="AK160" i="7"/>
  <c r="AK162" i="7"/>
  <c r="AK166" i="7"/>
  <c r="AK176" i="7"/>
  <c r="AK178" i="7"/>
  <c r="AK180" i="7"/>
  <c r="AK182" i="7"/>
  <c r="AK184" i="7"/>
  <c r="AK186" i="7"/>
  <c r="AK188" i="7"/>
  <c r="AK190" i="7"/>
  <c r="AJ191" i="7"/>
  <c r="AK192" i="7"/>
  <c r="AJ213" i="7"/>
  <c r="AJ215" i="7"/>
  <c r="AK216" i="7"/>
  <c r="AI217" i="7"/>
  <c r="AI219" i="7"/>
  <c r="AL220" i="7"/>
  <c r="AI224" i="7"/>
  <c r="AI226" i="7"/>
  <c r="AK227" i="7"/>
  <c r="AI228" i="7"/>
  <c r="AK261" i="7"/>
  <c r="AJ267" i="7"/>
  <c r="AJ271" i="7"/>
  <c r="AK276" i="7"/>
  <c r="AL278" i="7"/>
  <c r="AK281" i="7"/>
  <c r="AL283" i="7"/>
  <c r="AJ287" i="7"/>
  <c r="AK300" i="7"/>
  <c r="AI301" i="7"/>
  <c r="AJ304" i="7"/>
  <c r="AI306" i="7"/>
  <c r="AK307" i="7"/>
  <c r="AI308" i="7"/>
  <c r="AK309" i="7"/>
  <c r="AI310" i="7"/>
  <c r="AJ311" i="7"/>
  <c r="AJ315" i="7"/>
  <c r="AJ319" i="7"/>
  <c r="AJ321" i="7"/>
  <c r="AK330" i="7"/>
  <c r="AI331" i="7"/>
  <c r="AI333" i="7"/>
  <c r="AK334" i="7"/>
  <c r="AJ340" i="7"/>
  <c r="AK349" i="7"/>
  <c r="AJ359" i="7"/>
  <c r="AK360" i="7"/>
  <c r="AK362" i="7"/>
  <c r="AJ363" i="7"/>
  <c r="AJ368" i="7"/>
  <c r="AJ370" i="7"/>
  <c r="AJ376" i="7"/>
  <c r="AK377" i="7"/>
  <c r="AJ388" i="7"/>
  <c r="AJ416" i="7"/>
  <c r="AK419" i="7"/>
  <c r="AI421" i="7"/>
  <c r="AM421" i="7" s="1"/>
  <c r="AI454" i="7"/>
  <c r="AK461" i="7"/>
  <c r="AK463" i="7"/>
  <c r="AJ477" i="7"/>
  <c r="AJ483" i="7"/>
  <c r="AJ490" i="7"/>
  <c r="AK501" i="7"/>
  <c r="AK510" i="7"/>
  <c r="AI519" i="7"/>
  <c r="AJ746" i="7"/>
  <c r="AI584" i="7"/>
  <c r="AI602" i="7"/>
  <c r="AJ625" i="7"/>
  <c r="AK630" i="7"/>
  <c r="AK634" i="7"/>
  <c r="AK638" i="7"/>
  <c r="AI639" i="7"/>
  <c r="AI656" i="7"/>
  <c r="AM656" i="7" s="1"/>
  <c r="AJ661" i="7"/>
  <c r="AI690" i="7"/>
  <c r="AM690" i="7" s="1"/>
  <c r="AI710" i="7"/>
  <c r="AM710" i="7" s="1"/>
  <c r="AK715" i="7"/>
  <c r="AI759" i="7"/>
  <c r="AI764" i="7"/>
  <c r="AM764" i="7" s="1"/>
  <c r="AI767" i="7"/>
  <c r="AJ779" i="7"/>
  <c r="AI785" i="7"/>
  <c r="AI788" i="7"/>
  <c r="AM788" i="7" s="1"/>
  <c r="AK792" i="7"/>
  <c r="AI806" i="7"/>
  <c r="AM806" i="7" s="1"/>
  <c r="AI821" i="7"/>
  <c r="AM821" i="7" s="1"/>
  <c r="AK824" i="7"/>
  <c r="AJ837" i="7"/>
  <c r="AJ846" i="7"/>
  <c r="AI849" i="7"/>
  <c r="AM849" i="7" s="1"/>
  <c r="AI858" i="7"/>
  <c r="AM858" i="7" s="1"/>
  <c r="AI887" i="7"/>
  <c r="AL887" i="7"/>
  <c r="AI569" i="7"/>
  <c r="AJ584" i="7"/>
  <c r="AI586" i="7"/>
  <c r="AJ610" i="7"/>
  <c r="AK623" i="7"/>
  <c r="AK627" i="7"/>
  <c r="AJ639" i="7"/>
  <c r="AJ645" i="7"/>
  <c r="AJ678" i="7"/>
  <c r="AI681" i="7"/>
  <c r="AM681" i="7" s="1"/>
  <c r="AI682" i="7"/>
  <c r="AM682" i="7" s="1"/>
  <c r="AJ686" i="7"/>
  <c r="AJ690" i="7"/>
  <c r="AJ696" i="7"/>
  <c r="AJ710" i="7"/>
  <c r="AJ712" i="7"/>
  <c r="AJ722" i="7"/>
  <c r="AJ724" i="7"/>
  <c r="AK731" i="7"/>
  <c r="AK733" i="7"/>
  <c r="AI734" i="7"/>
  <c r="AI742" i="7"/>
  <c r="AM742" i="7" s="1"/>
  <c r="AJ755" i="7"/>
  <c r="AK770" i="7"/>
  <c r="AI771" i="7"/>
  <c r="AK776" i="7"/>
  <c r="AJ778" i="7"/>
  <c r="AJ806" i="7"/>
  <c r="AJ815" i="7"/>
  <c r="AJ858" i="7"/>
  <c r="AJ873" i="7"/>
  <c r="AK898" i="7"/>
  <c r="AJ900" i="7"/>
  <c r="AK903" i="7"/>
  <c r="AJ931" i="7"/>
  <c r="AJ972" i="7"/>
  <c r="AJ1088" i="7"/>
  <c r="AJ393" i="7"/>
  <c r="AJ397" i="7"/>
  <c r="AJ405" i="7"/>
  <c r="AI425" i="7"/>
  <c r="AM425" i="7" s="1"/>
  <c r="AJ452" i="7"/>
  <c r="AJ454" i="7"/>
  <c r="AI456" i="7"/>
  <c r="AJ460" i="7"/>
  <c r="AJ466" i="7"/>
  <c r="AJ472" i="7"/>
  <c r="AK482" i="7"/>
  <c r="AI483" i="7"/>
  <c r="AJ504" i="7"/>
  <c r="AK505" i="7"/>
  <c r="AK509" i="7"/>
  <c r="AI522" i="7"/>
  <c r="AK523" i="7"/>
  <c r="AK532" i="7"/>
  <c r="AJ560" i="7"/>
  <c r="AJ562" i="7"/>
  <c r="AK562" i="7"/>
  <c r="AI585" i="7"/>
  <c r="AI587" i="7"/>
  <c r="AM587" i="7" s="1"/>
  <c r="AK628" i="7"/>
  <c r="AI629" i="7"/>
  <c r="AJ636" i="7"/>
  <c r="AK643" i="7"/>
  <c r="AI644" i="7"/>
  <c r="AJ675" i="7"/>
  <c r="AJ677" i="7"/>
  <c r="AJ691" i="7"/>
  <c r="AJ695" i="7"/>
  <c r="AJ713" i="7"/>
  <c r="AJ740" i="7"/>
  <c r="AK745" i="7"/>
  <c r="AK746" i="7"/>
  <c r="AK747" i="7"/>
  <c r="AI766" i="7"/>
  <c r="AI768" i="7"/>
  <c r="AJ769" i="7"/>
  <c r="AJ780" i="7"/>
  <c r="AK780" i="7"/>
  <c r="AJ782" i="7"/>
  <c r="AI786" i="7"/>
  <c r="AM786" i="7" s="1"/>
  <c r="AK788" i="7"/>
  <c r="AJ808" i="7"/>
  <c r="AK808" i="7"/>
  <c r="AJ814" i="7"/>
  <c r="AK823" i="7"/>
  <c r="AI829" i="7"/>
  <c r="AI832" i="7"/>
  <c r="AJ845" i="7"/>
  <c r="AJ847" i="7"/>
  <c r="AJ849" i="7"/>
  <c r="AK850" i="7"/>
  <c r="AJ851" i="7"/>
  <c r="AI890" i="7"/>
  <c r="AM890" i="7" s="1"/>
  <c r="AJ891" i="7"/>
  <c r="AJ897" i="7"/>
  <c r="AJ911" i="7"/>
  <c r="AJ948" i="7"/>
  <c r="AL971" i="7"/>
  <c r="AI971" i="7"/>
  <c r="AL1038" i="7"/>
  <c r="AI1038" i="7"/>
  <c r="AI1103" i="7"/>
  <c r="AL1103" i="7"/>
  <c r="AI1000" i="7"/>
  <c r="AJ1008" i="7"/>
  <c r="AI1014" i="7"/>
  <c r="AJ1015" i="7"/>
  <c r="AI1049" i="7"/>
  <c r="AM1049" i="7" s="1"/>
  <c r="AI1060" i="7"/>
  <c r="AM1060" i="7" s="1"/>
  <c r="AK1061" i="7"/>
  <c r="AI1066" i="7"/>
  <c r="AM1066" i="7" s="1"/>
  <c r="AI1072" i="7"/>
  <c r="AM1072" i="7" s="1"/>
  <c r="AK1116" i="7"/>
  <c r="AK1118" i="7"/>
  <c r="AJ1119" i="7"/>
  <c r="AI1152" i="7"/>
  <c r="AM1152" i="7" s="1"/>
  <c r="AJ1153" i="7"/>
  <c r="AJ1157" i="7"/>
  <c r="AK1160" i="7"/>
  <c r="AK1161" i="7"/>
  <c r="AJ1168" i="7"/>
  <c r="AI1174" i="7"/>
  <c r="AM1174" i="7" s="1"/>
  <c r="AI1177" i="7"/>
  <c r="AK1180" i="7"/>
  <c r="AI1183" i="7"/>
  <c r="AM1183" i="7" s="1"/>
  <c r="AK1196" i="7"/>
  <c r="AJ1201" i="7"/>
  <c r="AI1221" i="7"/>
  <c r="AK1222" i="7"/>
  <c r="AJ1223" i="7"/>
  <c r="AK1224" i="7"/>
  <c r="AI1237" i="7"/>
  <c r="AM1237" i="7" s="1"/>
  <c r="AJ1240" i="7"/>
  <c r="AJ1252" i="7"/>
  <c r="AK1264" i="7"/>
  <c r="AI1269" i="7"/>
  <c r="AI1271" i="7"/>
  <c r="AJ1284" i="7"/>
  <c r="AI1285" i="7"/>
  <c r="AJ1286" i="7"/>
  <c r="AK1287" i="7"/>
  <c r="AK1291" i="7"/>
  <c r="AK1293" i="7"/>
  <c r="AJ1305" i="7"/>
  <c r="AJ1307" i="7"/>
  <c r="AI1308" i="7"/>
  <c r="AJ1315" i="7"/>
  <c r="AK1318" i="7"/>
  <c r="AI1321" i="7"/>
  <c r="AM1321" i="7" s="1"/>
  <c r="AJ1326" i="7"/>
  <c r="AK1326" i="7"/>
  <c r="AJ1328" i="7"/>
  <c r="AJ1330" i="7"/>
  <c r="AK1330" i="7"/>
  <c r="AI1337" i="7"/>
  <c r="AJ1339" i="7"/>
  <c r="AK1347" i="7"/>
  <c r="AI1348" i="7"/>
  <c r="AJ1352" i="7"/>
  <c r="AK1359" i="7"/>
  <c r="AK1361" i="7"/>
  <c r="AJ1362" i="7"/>
  <c r="AJ1373" i="7"/>
  <c r="AJ1377" i="7"/>
  <c r="AJ1391" i="7"/>
  <c r="AI1392" i="7"/>
  <c r="AJ1397" i="7"/>
  <c r="AM1278" i="7"/>
  <c r="AK916" i="7"/>
  <c r="AK922" i="7"/>
  <c r="AJ929" i="7"/>
  <c r="AJ936" i="7"/>
  <c r="AJ938" i="7"/>
  <c r="AK951" i="7"/>
  <c r="AJ953" i="7"/>
  <c r="AJ980" i="7"/>
  <c r="AJ988" i="7"/>
  <c r="AJ1017" i="7"/>
  <c r="AK1020" i="7"/>
  <c r="AK1024" i="7"/>
  <c r="AK1026" i="7"/>
  <c r="AJ1066" i="7"/>
  <c r="AJ1072" i="7"/>
  <c r="AJ1076" i="7"/>
  <c r="AK1093" i="7"/>
  <c r="AI1094" i="7"/>
  <c r="AJ1110" i="7"/>
  <c r="AJ1114" i="7"/>
  <c r="AI1115" i="7"/>
  <c r="AM1115" i="7" s="1"/>
  <c r="AI1132" i="7"/>
  <c r="AI1147" i="7"/>
  <c r="AK1168" i="7"/>
  <c r="AJ1174" i="7"/>
  <c r="AJ1180" i="7"/>
  <c r="AJ1187" i="7"/>
  <c r="AK1192" i="7"/>
  <c r="AJ1194" i="7"/>
  <c r="AK1209" i="7"/>
  <c r="AI1210" i="7"/>
  <c r="AK1221" i="7"/>
  <c r="AK1223" i="7"/>
  <c r="AI1226" i="7"/>
  <c r="AJ1231" i="7"/>
  <c r="AK1231" i="7"/>
  <c r="AJ1233" i="7"/>
  <c r="AJ1235" i="7"/>
  <c r="AJ1237" i="7"/>
  <c r="AK1240" i="7"/>
  <c r="AK1244" i="7"/>
  <c r="AJ1248" i="7"/>
  <c r="AI1252" i="7"/>
  <c r="AK1269" i="7"/>
  <c r="AK1286" i="7"/>
  <c r="AJ1287" i="7"/>
  <c r="AK1288" i="7"/>
  <c r="AK1290" i="7"/>
  <c r="AJ1293" i="7"/>
  <c r="AJ1308" i="7"/>
  <c r="AK1311" i="7"/>
  <c r="AI1312" i="7"/>
  <c r="AI1314" i="7"/>
  <c r="AJ1314" i="7"/>
  <c r="AK1315" i="7"/>
  <c r="AJ1318" i="7"/>
  <c r="AJ1321" i="7"/>
  <c r="AJ1325" i="7"/>
  <c r="AK1336" i="7"/>
  <c r="AK1341" i="7"/>
  <c r="AK1343" i="7"/>
  <c r="AI1344" i="7"/>
  <c r="AM1344" i="7" s="1"/>
  <c r="AK1351" i="7"/>
  <c r="AI1352" i="7"/>
  <c r="AK1358" i="7"/>
  <c r="AK1360" i="7"/>
  <c r="AJ1361" i="7"/>
  <c r="AK1362" i="7"/>
  <c r="AJ1366" i="7"/>
  <c r="AJ1382" i="7"/>
  <c r="AJ1390" i="7"/>
  <c r="AJ1400" i="7"/>
  <c r="AK854" i="7"/>
  <c r="AK856" i="7"/>
  <c r="AK871" i="7"/>
  <c r="AJ878" i="7"/>
  <c r="AJ882" i="7"/>
  <c r="AK883" i="7"/>
  <c r="AJ889" i="7"/>
  <c r="AJ894" i="7"/>
  <c r="AJ901" i="7"/>
  <c r="AJ906" i="7"/>
  <c r="AI912" i="7"/>
  <c r="AJ921" i="7"/>
  <c r="AI930" i="7"/>
  <c r="AJ933" i="7"/>
  <c r="AK942" i="7"/>
  <c r="AK962" i="7"/>
  <c r="AK966" i="7"/>
  <c r="AJ968" i="7"/>
  <c r="AK969" i="7"/>
  <c r="AI972" i="7"/>
  <c r="AM972" i="7" s="1"/>
  <c r="AJ973" i="7"/>
  <c r="AK982" i="7"/>
  <c r="AJ985" i="7"/>
  <c r="AK986" i="7"/>
  <c r="AJ994" i="7"/>
  <c r="AI1003" i="7"/>
  <c r="AM1003" i="7" s="1"/>
  <c r="AJ1016" i="7"/>
  <c r="AJ1021" i="7"/>
  <c r="AK1028" i="7"/>
  <c r="AI1033" i="7"/>
  <c r="AK1034" i="7"/>
  <c r="AK1036" i="7"/>
  <c r="AK1038" i="7"/>
  <c r="AI1039" i="7"/>
  <c r="AK1051" i="7"/>
  <c r="AI1052" i="7"/>
  <c r="AK1055" i="7"/>
  <c r="AJ1081" i="7"/>
  <c r="AK1086" i="7"/>
  <c r="AI1087" i="7"/>
  <c r="AJ1096" i="7"/>
  <c r="AJ1100" i="7"/>
  <c r="AJ1102" i="7"/>
  <c r="AK1104" i="7"/>
  <c r="AK1108" i="7"/>
  <c r="AK1202" i="7"/>
  <c r="AJ1208" i="7"/>
  <c r="AK1218" i="7"/>
  <c r="AL1248" i="7"/>
  <c r="AM1248" i="7" s="1"/>
  <c r="AM1249" i="7"/>
  <c r="AI1255" i="7"/>
  <c r="AJ2" i="7"/>
  <c r="AJ6" i="7"/>
  <c r="AL7" i="7"/>
  <c r="AM7" i="7" s="1"/>
  <c r="AJ11" i="7"/>
  <c r="AL12" i="7"/>
  <c r="AM12" i="7" s="1"/>
  <c r="AJ15" i="7"/>
  <c r="AJ18" i="7"/>
  <c r="AL19" i="7"/>
  <c r="AM19" i="7" s="1"/>
  <c r="AJ22" i="7"/>
  <c r="AJ26" i="7"/>
  <c r="AJ30" i="7"/>
  <c r="AJ33" i="7"/>
  <c r="AL34" i="7"/>
  <c r="AM34" i="7" s="1"/>
  <c r="AJ39" i="7"/>
  <c r="AJ44" i="7"/>
  <c r="AJ46" i="7"/>
  <c r="AL47" i="7"/>
  <c r="AM47" i="7" s="1"/>
  <c r="AK51" i="7"/>
  <c r="AK54" i="7"/>
  <c r="AK57" i="7"/>
  <c r="AK60" i="7"/>
  <c r="AK63" i="7"/>
  <c r="AK67" i="7"/>
  <c r="AI67" i="7"/>
  <c r="AJ74" i="7"/>
  <c r="AK75" i="7"/>
  <c r="AK77" i="7"/>
  <c r="AI77" i="7"/>
  <c r="AM77" i="7" s="1"/>
  <c r="AI81" i="7"/>
  <c r="AI85" i="7"/>
  <c r="AJ88" i="7"/>
  <c r="AJ91" i="7"/>
  <c r="AL92" i="7"/>
  <c r="AM92" i="7" s="1"/>
  <c r="AK96" i="7"/>
  <c r="AI96" i="7"/>
  <c r="AJ101" i="7"/>
  <c r="AK104" i="7"/>
  <c r="AI104" i="7"/>
  <c r="AJ109" i="7"/>
  <c r="AK113" i="7"/>
  <c r="AI113" i="7"/>
  <c r="AJ119" i="7"/>
  <c r="AJ120" i="7"/>
  <c r="AK120" i="7"/>
  <c r="AL123" i="7"/>
  <c r="AM123" i="7" s="1"/>
  <c r="AJ125" i="7"/>
  <c r="AK128" i="7"/>
  <c r="AK130" i="7"/>
  <c r="AI130" i="7"/>
  <c r="AM130" i="7" s="1"/>
  <c r="AM145" i="7"/>
  <c r="AJ145" i="7"/>
  <c r="AK146" i="7"/>
  <c r="AK151" i="7"/>
  <c r="AL155" i="7"/>
  <c r="AI155" i="7"/>
  <c r="AM155" i="7" s="1"/>
  <c r="AJ160" i="7"/>
  <c r="AM4" i="7"/>
  <c r="AM9" i="7"/>
  <c r="AM25" i="7"/>
  <c r="AM28" i="7"/>
  <c r="AM37" i="7"/>
  <c r="AL147" i="7"/>
  <c r="AI147" i="7"/>
  <c r="AM147" i="7" s="1"/>
  <c r="AJ3" i="7"/>
  <c r="AJ8" i="7"/>
  <c r="AJ14" i="7"/>
  <c r="AJ17" i="7"/>
  <c r="AJ21" i="7"/>
  <c r="AJ24" i="7"/>
  <c r="AJ27" i="7"/>
  <c r="AJ31" i="7"/>
  <c r="AJ36" i="7"/>
  <c r="AK41" i="7"/>
  <c r="AK43" i="7"/>
  <c r="AJ68" i="7"/>
  <c r="AK71" i="7"/>
  <c r="AK73" i="7"/>
  <c r="AJ78" i="7"/>
  <c r="AK79" i="7"/>
  <c r="AK83" i="7"/>
  <c r="AK87" i="7"/>
  <c r="AJ97" i="7"/>
  <c r="AK100" i="7"/>
  <c r="AJ105" i="7"/>
  <c r="AK108" i="7"/>
  <c r="AJ114" i="7"/>
  <c r="AK119" i="7"/>
  <c r="AJ130" i="7"/>
  <c r="AJ131" i="7"/>
  <c r="AK131" i="7"/>
  <c r="AK136" i="7"/>
  <c r="AK138" i="7"/>
  <c r="AI139" i="7"/>
  <c r="AJ139" i="7"/>
  <c r="AJ142" i="7"/>
  <c r="AK142" i="7"/>
  <c r="AL144" i="7"/>
  <c r="AI144" i="7"/>
  <c r="AK145" i="7"/>
  <c r="AK164" i="7"/>
  <c r="AI13" i="7"/>
  <c r="AI16" i="7"/>
  <c r="AI20" i="7"/>
  <c r="AI23" i="7"/>
  <c r="AI35" i="7"/>
  <c r="AI40" i="7"/>
  <c r="AM40" i="7" s="1"/>
  <c r="AI48" i="7"/>
  <c r="AI70" i="7"/>
  <c r="AM70" i="7" s="1"/>
  <c r="AI78" i="7"/>
  <c r="AI89" i="7"/>
  <c r="AI93" i="7"/>
  <c r="AI99" i="7"/>
  <c r="AM99" i="7" s="1"/>
  <c r="AI107" i="7"/>
  <c r="AM107" i="7" s="1"/>
  <c r="AI110" i="7"/>
  <c r="AI116" i="7"/>
  <c r="AM116" i="7" s="1"/>
  <c r="AM143" i="7"/>
  <c r="AM148" i="7"/>
  <c r="AM153" i="7"/>
  <c r="AJ156" i="7"/>
  <c r="AK157" i="7"/>
  <c r="AI158" i="7"/>
  <c r="AK159" i="7"/>
  <c r="AK161" i="7"/>
  <c r="AK168" i="7"/>
  <c r="AJ170" i="7"/>
  <c r="AJ42" i="7"/>
  <c r="AJ45" i="7"/>
  <c r="AJ49" i="7"/>
  <c r="AJ53" i="7"/>
  <c r="AJ56" i="7"/>
  <c r="AJ59" i="7"/>
  <c r="AJ62" i="7"/>
  <c r="AJ66" i="7"/>
  <c r="AJ69" i="7"/>
  <c r="AJ72" i="7"/>
  <c r="AJ76" i="7"/>
  <c r="AJ82" i="7"/>
  <c r="AJ86" i="7"/>
  <c r="AJ90" i="7"/>
  <c r="AJ94" i="7"/>
  <c r="AJ98" i="7"/>
  <c r="AJ102" i="7"/>
  <c r="AJ106" i="7"/>
  <c r="AJ111" i="7"/>
  <c r="AJ121" i="7"/>
  <c r="AJ124" i="7"/>
  <c r="AK124" i="7"/>
  <c r="AJ132" i="7"/>
  <c r="AJ134" i="7"/>
  <c r="AK135" i="7"/>
  <c r="AI136" i="7"/>
  <c r="AJ136" i="7"/>
  <c r="AK139" i="7"/>
  <c r="AJ141" i="7"/>
  <c r="AK144" i="7"/>
  <c r="AK147" i="7"/>
  <c r="AK150" i="7"/>
  <c r="AI151" i="7"/>
  <c r="AM151" i="7" s="1"/>
  <c r="AJ151" i="7"/>
  <c r="AJ152" i="7"/>
  <c r="AK155" i="7"/>
  <c r="AK158" i="7"/>
  <c r="AJ162" i="7"/>
  <c r="AK163" i="7"/>
  <c r="AI164" i="7"/>
  <c r="AJ164" i="7"/>
  <c r="AK165" i="7"/>
  <c r="AJ169" i="7"/>
  <c r="AK170" i="7"/>
  <c r="AK172" i="7"/>
  <c r="AK174" i="7"/>
  <c r="AJ176" i="7"/>
  <c r="AK181" i="7"/>
  <c r="AJ182" i="7"/>
  <c r="AK183" i="7"/>
  <c r="AK185" i="7"/>
  <c r="AK187" i="7"/>
  <c r="AJ188" i="7"/>
  <c r="AJ193" i="7"/>
  <c r="AK194" i="7"/>
  <c r="AI197" i="7"/>
  <c r="AK198" i="7"/>
  <c r="AI199" i="7"/>
  <c r="AM199" i="7" s="1"/>
  <c r="AJ200" i="7"/>
  <c r="AK200" i="7"/>
  <c r="AI204" i="7"/>
  <c r="AK205" i="7"/>
  <c r="AI206" i="7"/>
  <c r="AM206" i="7" s="1"/>
  <c r="AJ207" i="7"/>
  <c r="AK207" i="7"/>
  <c r="AJ209" i="7"/>
  <c r="AI211" i="7"/>
  <c r="AL212" i="7"/>
  <c r="AM212" i="7" s="1"/>
  <c r="AL217" i="7"/>
  <c r="AI221" i="7"/>
  <c r="AK222" i="7"/>
  <c r="AI223" i="7"/>
  <c r="AM223" i="7" s="1"/>
  <c r="AJ228" i="7"/>
  <c r="AI230" i="7"/>
  <c r="AI232" i="7"/>
  <c r="AI236" i="7"/>
  <c r="AK237" i="7"/>
  <c r="AI238" i="7"/>
  <c r="AM238" i="7" s="1"/>
  <c r="AI245" i="7"/>
  <c r="AK246" i="7"/>
  <c r="AI247" i="7"/>
  <c r="AM247" i="7" s="1"/>
  <c r="AJ250" i="7"/>
  <c r="AK250" i="7"/>
  <c r="AK255" i="7"/>
  <c r="AL257" i="7"/>
  <c r="AJ259" i="7"/>
  <c r="AI261" i="7"/>
  <c r="AK262" i="7"/>
  <c r="AI263" i="7"/>
  <c r="AM263" i="7" s="1"/>
  <c r="AJ264" i="7"/>
  <c r="AK264" i="7"/>
  <c r="AJ270" i="7"/>
  <c r="AI272" i="7"/>
  <c r="AK273" i="7"/>
  <c r="AI274" i="7"/>
  <c r="AM274" i="7" s="1"/>
  <c r="AJ275" i="7"/>
  <c r="AK275" i="7"/>
  <c r="AI279" i="7"/>
  <c r="AM279" i="7" s="1"/>
  <c r="AJ280" i="7"/>
  <c r="AK280" i="7"/>
  <c r="AK285" i="7"/>
  <c r="AL287" i="7"/>
  <c r="AJ291" i="7"/>
  <c r="AK291" i="7"/>
  <c r="AK296" i="7"/>
  <c r="AL298" i="7"/>
  <c r="AI302" i="7"/>
  <c r="AK303" i="7"/>
  <c r="AI304" i="7"/>
  <c r="AM304" i="7" s="1"/>
  <c r="AJ305" i="7"/>
  <c r="AK305" i="7"/>
  <c r="AK312" i="7"/>
  <c r="AL314" i="7"/>
  <c r="AJ318" i="7"/>
  <c r="AI320" i="7"/>
  <c r="AL321" i="7"/>
  <c r="AJ325" i="7"/>
  <c r="AI327" i="7"/>
  <c r="AI329" i="7"/>
  <c r="AJ330" i="7"/>
  <c r="AK331" i="7"/>
  <c r="AI334" i="7"/>
  <c r="AI336" i="7"/>
  <c r="AJ337" i="7"/>
  <c r="AJ339" i="7"/>
  <c r="AK340" i="7"/>
  <c r="AJ345" i="7"/>
  <c r="AK345" i="7"/>
  <c r="AI350" i="7"/>
  <c r="AM350" i="7" s="1"/>
  <c r="AJ351" i="7"/>
  <c r="AI354" i="7"/>
  <c r="AM354" i="7" s="1"/>
  <c r="AJ362" i="7"/>
  <c r="AK365" i="7"/>
  <c r="AJ379" i="7"/>
  <c r="AJ383" i="7"/>
  <c r="AK388" i="7"/>
  <c r="AJ394" i="7"/>
  <c r="AI446" i="7"/>
  <c r="AM446" i="7" s="1"/>
  <c r="AJ537" i="7"/>
  <c r="AM203" i="7"/>
  <c r="AL209" i="7"/>
  <c r="AM215" i="7"/>
  <c r="AM220" i="7"/>
  <c r="AL228" i="7"/>
  <c r="AM228" i="7" s="1"/>
  <c r="AM242" i="7"/>
  <c r="AK243" i="7"/>
  <c r="AM253" i="7"/>
  <c r="AK254" i="7"/>
  <c r="AL259" i="7"/>
  <c r="AL270" i="7"/>
  <c r="AM278" i="7"/>
  <c r="AM283" i="7"/>
  <c r="AK284" i="7"/>
  <c r="AM294" i="7"/>
  <c r="AK295" i="7"/>
  <c r="AM301" i="7"/>
  <c r="AM310" i="7"/>
  <c r="AK311" i="7"/>
  <c r="AL318" i="7"/>
  <c r="AM318" i="7" s="1"/>
  <c r="AL325" i="7"/>
  <c r="AM325" i="7" s="1"/>
  <c r="AJ338" i="7"/>
  <c r="AI340" i="7"/>
  <c r="AM340" i="7" s="1"/>
  <c r="AJ346" i="7"/>
  <c r="AJ348" i="7"/>
  <c r="AI382" i="7"/>
  <c r="AM382" i="7" s="1"/>
  <c r="AL382" i="7"/>
  <c r="AM387" i="7"/>
  <c r="AI407" i="7"/>
  <c r="AL407" i="7"/>
  <c r="AL430" i="7"/>
  <c r="AI430" i="7"/>
  <c r="AL437" i="7"/>
  <c r="AI437" i="7"/>
  <c r="AI450" i="7"/>
  <c r="AL450" i="7"/>
  <c r="AL474" i="7"/>
  <c r="AI474" i="7"/>
  <c r="AJ174" i="7"/>
  <c r="AJ185" i="7"/>
  <c r="AK213" i="7"/>
  <c r="AM217" i="7"/>
  <c r="AK218" i="7"/>
  <c r="AK225" i="7"/>
  <c r="AK240" i="7"/>
  <c r="AM257" i="7"/>
  <c r="AK258" i="7"/>
  <c r="AK267" i="7"/>
  <c r="AM287" i="7"/>
  <c r="AK288" i="7"/>
  <c r="AM298" i="7"/>
  <c r="AK299" i="7"/>
  <c r="AM314" i="7"/>
  <c r="AK315" i="7"/>
  <c r="AM321" i="7"/>
  <c r="AI339" i="7"/>
  <c r="AI362" i="7"/>
  <c r="AM362" i="7" s="1"/>
  <c r="AL363" i="7"/>
  <c r="AI363" i="7"/>
  <c r="AM363" i="7" s="1"/>
  <c r="AJ382" i="7"/>
  <c r="AJ526" i="7"/>
  <c r="AM209" i="7"/>
  <c r="AM259" i="7"/>
  <c r="AM270" i="7"/>
  <c r="AM343" i="7"/>
  <c r="AI385" i="7"/>
  <c r="AL385" i="7"/>
  <c r="AI429" i="7"/>
  <c r="AL429" i="7"/>
  <c r="AI436" i="7"/>
  <c r="AL436" i="7"/>
  <c r="AL451" i="7"/>
  <c r="AI451" i="7"/>
  <c r="AL467" i="7"/>
  <c r="AI467" i="7"/>
  <c r="AM467" i="7" s="1"/>
  <c r="AK356" i="7"/>
  <c r="AK363" i="7"/>
  <c r="AK381" i="7"/>
  <c r="AK384" i="7"/>
  <c r="AJ389" i="7"/>
  <c r="AI390" i="7"/>
  <c r="AK392" i="7"/>
  <c r="AI393" i="7"/>
  <c r="AM393" i="7" s="1"/>
  <c r="AI399" i="7"/>
  <c r="AJ401" i="7"/>
  <c r="AK402" i="7"/>
  <c r="AI403" i="7"/>
  <c r="AK410" i="7"/>
  <c r="AI411" i="7"/>
  <c r="AM411" i="7" s="1"/>
  <c r="AK413" i="7"/>
  <c r="AJ419" i="7"/>
  <c r="AJ421" i="7"/>
  <c r="AJ422" i="7"/>
  <c r="AK423" i="7"/>
  <c r="AI426" i="7"/>
  <c r="AJ442" i="7"/>
  <c r="AJ443" i="7"/>
  <c r="AK444" i="7"/>
  <c r="AI447" i="7"/>
  <c r="AJ456" i="7"/>
  <c r="AI457" i="7"/>
  <c r="AM457" i="7" s="1"/>
  <c r="AI458" i="7"/>
  <c r="AJ475" i="7"/>
  <c r="AI479" i="7"/>
  <c r="AK480" i="7"/>
  <c r="AJ481" i="7"/>
  <c r="AJ494" i="7"/>
  <c r="AI512" i="7"/>
  <c r="AM512" i="7" s="1"/>
  <c r="AK514" i="7"/>
  <c r="AJ521" i="7"/>
  <c r="AI526" i="7"/>
  <c r="AM526" i="7" s="1"/>
  <c r="AJ536" i="7"/>
  <c r="AK539" i="7"/>
  <c r="AJ543" i="7"/>
  <c r="AJ549" i="7"/>
  <c r="AJ554" i="7"/>
  <c r="AJ556" i="7"/>
  <c r="AK556" i="7"/>
  <c r="AK561" i="7"/>
  <c r="AK563" i="7"/>
  <c r="AJ564" i="7"/>
  <c r="AI566" i="7"/>
  <c r="AJ567" i="7"/>
  <c r="AK568" i="7"/>
  <c r="AJ573" i="7"/>
  <c r="AJ575" i="7"/>
  <c r="AJ579" i="7"/>
  <c r="AJ585" i="7"/>
  <c r="AK588" i="7"/>
  <c r="AK591" i="7"/>
  <c r="AK593" i="7"/>
  <c r="AI596" i="7"/>
  <c r="AM596" i="7" s="1"/>
  <c r="AI598" i="7"/>
  <c r="AK600" i="7"/>
  <c r="AI603" i="7"/>
  <c r="AJ603" i="7"/>
  <c r="AK606" i="7"/>
  <c r="AK608" i="7"/>
  <c r="AI608" i="7"/>
  <c r="AM608" i="7" s="1"/>
  <c r="AK611" i="7"/>
  <c r="AK613" i="7"/>
  <c r="AI613" i="7"/>
  <c r="AM613" i="7" s="1"/>
  <c r="AI619" i="7"/>
  <c r="AM619" i="7" s="1"/>
  <c r="AJ622" i="7"/>
  <c r="AI628" i="7"/>
  <c r="AJ629" i="7"/>
  <c r="AK632" i="7"/>
  <c r="AJ633" i="7"/>
  <c r="AI635" i="7"/>
  <c r="AK636" i="7"/>
  <c r="AJ637" i="7"/>
  <c r="AI642" i="7"/>
  <c r="AJ646" i="7"/>
  <c r="AK646" i="7"/>
  <c r="AK649" i="7"/>
  <c r="AK651" i="7"/>
  <c r="AJ652" i="7"/>
  <c r="AJ655" i="7"/>
  <c r="AK658" i="7"/>
  <c r="AK662" i="7"/>
  <c r="AI666" i="7"/>
  <c r="AM666" i="7" s="1"/>
  <c r="AI669" i="7"/>
  <c r="AM669" i="7" s="1"/>
  <c r="AJ672" i="7"/>
  <c r="AI674" i="7"/>
  <c r="AK675" i="7"/>
  <c r="AJ676" i="7"/>
  <c r="AK677" i="7"/>
  <c r="AJ681" i="7"/>
  <c r="AJ682" i="7"/>
  <c r="AK683" i="7"/>
  <c r="AK687" i="7"/>
  <c r="AI688" i="7"/>
  <c r="AK691" i="7"/>
  <c r="AI692" i="7"/>
  <c r="AK693" i="7"/>
  <c r="AJ694" i="7"/>
  <c r="AK695" i="7"/>
  <c r="AJ709" i="7"/>
  <c r="AK713" i="7"/>
  <c r="AJ714" i="7"/>
  <c r="AK717" i="7"/>
  <c r="AI717" i="7"/>
  <c r="AM717" i="7" s="1"/>
  <c r="AJ719" i="7"/>
  <c r="AL720" i="7"/>
  <c r="AM720" i="7" s="1"/>
  <c r="AK724" i="7"/>
  <c r="AJ728" i="7"/>
  <c r="AK729" i="7"/>
  <c r="AI729" i="7"/>
  <c r="AM729" i="7" s="1"/>
  <c r="AJ733" i="7"/>
  <c r="AL734" i="7"/>
  <c r="AM734" i="7" s="1"/>
  <c r="AI739" i="7"/>
  <c r="AM739" i="7" s="1"/>
  <c r="AI741" i="7"/>
  <c r="AI743" i="7"/>
  <c r="AI753" i="7"/>
  <c r="AI755" i="7"/>
  <c r="AJ757" i="7"/>
  <c r="AJ762" i="7"/>
  <c r="AJ765" i="7"/>
  <c r="AJ774" i="7"/>
  <c r="AK777" i="7"/>
  <c r="AI778" i="7"/>
  <c r="AM778" i="7" s="1"/>
  <c r="AJ786" i="7"/>
  <c r="AJ791" i="7"/>
  <c r="AI801" i="7"/>
  <c r="AM801" i="7" s="1"/>
  <c r="AK807" i="7"/>
  <c r="AK809" i="7"/>
  <c r="AI810" i="7"/>
  <c r="AL810" i="7"/>
  <c r="AK819" i="7"/>
  <c r="AK821" i="7"/>
  <c r="AI839" i="7"/>
  <c r="AL839" i="7"/>
  <c r="AL846" i="7"/>
  <c r="AI846" i="7"/>
  <c r="AM697" i="7"/>
  <c r="AM754" i="7"/>
  <c r="AI802" i="7"/>
  <c r="AL802" i="7"/>
  <c r="AL885" i="7"/>
  <c r="AI885" i="7"/>
  <c r="AK389" i="7"/>
  <c r="AK397" i="7"/>
  <c r="AI398" i="7"/>
  <c r="AI400" i="7"/>
  <c r="AK401" i="7"/>
  <c r="AI404" i="7"/>
  <c r="AK405" i="7"/>
  <c r="AJ417" i="7"/>
  <c r="AI423" i="7"/>
  <c r="AK424" i="7"/>
  <c r="AJ427" i="7"/>
  <c r="AJ429" i="7"/>
  <c r="AJ430" i="7"/>
  <c r="AK431" i="7"/>
  <c r="AM433" i="7"/>
  <c r="AJ436" i="7"/>
  <c r="AJ437" i="7"/>
  <c r="AK438" i="7"/>
  <c r="AM440" i="7"/>
  <c r="AI444" i="7"/>
  <c r="AK445" i="7"/>
  <c r="AJ448" i="7"/>
  <c r="AJ450" i="7"/>
  <c r="AJ451" i="7"/>
  <c r="AK452" i="7"/>
  <c r="AM454" i="7"/>
  <c r="AM456" i="7"/>
  <c r="AJ463" i="7"/>
  <c r="AJ465" i="7"/>
  <c r="AJ467" i="7"/>
  <c r="AK468" i="7"/>
  <c r="AK472" i="7"/>
  <c r="AJ474" i="7"/>
  <c r="AK475" i="7"/>
  <c r="AI476" i="7"/>
  <c r="AK479" i="7"/>
  <c r="AK481" i="7"/>
  <c r="AJ485" i="7"/>
  <c r="AK492" i="7"/>
  <c r="AK494" i="7"/>
  <c r="AK496" i="7"/>
  <c r="AJ498" i="7"/>
  <c r="AJ500" i="7"/>
  <c r="AJ502" i="7"/>
  <c r="AM503" i="7"/>
  <c r="AJ515" i="7"/>
  <c r="AK516" i="7"/>
  <c r="AK521" i="7"/>
  <c r="AJ523" i="7"/>
  <c r="AI528" i="7"/>
  <c r="AK531" i="7"/>
  <c r="AK538" i="7"/>
  <c r="AK543" i="7"/>
  <c r="AI547" i="7"/>
  <c r="AJ548" i="7"/>
  <c r="AK549" i="7"/>
  <c r="AK564" i="7"/>
  <c r="AJ569" i="7"/>
  <c r="AK570" i="7"/>
  <c r="AM573" i="7"/>
  <c r="AK575" i="7"/>
  <c r="AK577" i="7"/>
  <c r="AK579" i="7"/>
  <c r="AK582" i="7"/>
  <c r="AI588" i="7"/>
  <c r="AK592" i="7"/>
  <c r="AI595" i="7"/>
  <c r="AJ596" i="7"/>
  <c r="AJ598" i="7"/>
  <c r="AK603" i="7"/>
  <c r="AK605" i="7"/>
  <c r="AK612" i="7"/>
  <c r="AK622" i="7"/>
  <c r="AJ624" i="7"/>
  <c r="AJ626" i="7"/>
  <c r="AM629" i="7"/>
  <c r="AK631" i="7"/>
  <c r="AI632" i="7"/>
  <c r="AK633" i="7"/>
  <c r="AK635" i="7"/>
  <c r="AK637" i="7"/>
  <c r="AK642" i="7"/>
  <c r="AJ644" i="7"/>
  <c r="AK645" i="7"/>
  <c r="AI651" i="7"/>
  <c r="AK652" i="7"/>
  <c r="AJ663" i="7"/>
  <c r="AI673" i="7"/>
  <c r="AK676" i="7"/>
  <c r="AK680" i="7"/>
  <c r="AI689" i="7"/>
  <c r="AK692" i="7"/>
  <c r="AI693" i="7"/>
  <c r="AK694" i="7"/>
  <c r="AJ704" i="7"/>
  <c r="AM709" i="7"/>
  <c r="AJ711" i="7"/>
  <c r="AK712" i="7"/>
  <c r="AK714" i="7"/>
  <c r="AJ720" i="7"/>
  <c r="AK723" i="7"/>
  <c r="AJ727" i="7"/>
  <c r="AJ730" i="7"/>
  <c r="AJ732" i="7"/>
  <c r="AK736" i="7"/>
  <c r="AK741" i="7"/>
  <c r="AJ744" i="7"/>
  <c r="AK753" i="7"/>
  <c r="AM767" i="7"/>
  <c r="AK793" i="7"/>
  <c r="AI794" i="7"/>
  <c r="AM798" i="7"/>
  <c r="AK800" i="7"/>
  <c r="AI813" i="7"/>
  <c r="AL813" i="7"/>
  <c r="AK814" i="7"/>
  <c r="AK815" i="7"/>
  <c r="AI817" i="7"/>
  <c r="AL817" i="7"/>
  <c r="AK364" i="7"/>
  <c r="AI375" i="7"/>
  <c r="AK380" i="7"/>
  <c r="AI384" i="7"/>
  <c r="AK386" i="7"/>
  <c r="AJ390" i="7"/>
  <c r="AK391" i="7"/>
  <c r="AK393" i="7"/>
  <c r="AK394" i="7"/>
  <c r="AJ396" i="7"/>
  <c r="AJ400" i="7"/>
  <c r="AJ404" i="7"/>
  <c r="AK414" i="7"/>
  <c r="AI415" i="7"/>
  <c r="AM415" i="7" s="1"/>
  <c r="AK417" i="7"/>
  <c r="AK420" i="7"/>
  <c r="AJ423" i="7"/>
  <c r="AJ425" i="7"/>
  <c r="AJ426" i="7"/>
  <c r="AK427" i="7"/>
  <c r="AJ444" i="7"/>
  <c r="AJ446" i="7"/>
  <c r="AJ447" i="7"/>
  <c r="AK448" i="7"/>
  <c r="AM459" i="7"/>
  <c r="AI477" i="7"/>
  <c r="AM477" i="7" s="1"/>
  <c r="AM483" i="7"/>
  <c r="AK485" i="7"/>
  <c r="AJ495" i="7"/>
  <c r="AK495" i="7"/>
  <c r="AK502" i="7"/>
  <c r="AJ512" i="7"/>
  <c r="AK513" i="7"/>
  <c r="AI516" i="7"/>
  <c r="AM516" i="7" s="1"/>
  <c r="AJ520" i="7"/>
  <c r="AJ522" i="7"/>
  <c r="AJ525" i="7"/>
  <c r="AJ530" i="7"/>
  <c r="AK533" i="7"/>
  <c r="AI534" i="7"/>
  <c r="AK537" i="7"/>
  <c r="AK540" i="7"/>
  <c r="AJ542" i="7"/>
  <c r="AJ544" i="7"/>
  <c r="AK545" i="7"/>
  <c r="AJ550" i="7"/>
  <c r="AK551" i="7"/>
  <c r="AK553" i="7"/>
  <c r="AK555" i="7"/>
  <c r="AK557" i="7"/>
  <c r="AK559" i="7"/>
  <c r="AI559" i="7"/>
  <c r="AI567" i="7"/>
  <c r="AM567" i="7" s="1"/>
  <c r="AL569" i="7"/>
  <c r="AM569" i="7" s="1"/>
  <c r="AJ574" i="7"/>
  <c r="AJ576" i="7"/>
  <c r="AJ578" i="7"/>
  <c r="AJ580" i="7"/>
  <c r="AK581" i="7"/>
  <c r="AM584" i="7"/>
  <c r="AL586" i="7"/>
  <c r="AJ602" i="7"/>
  <c r="AJ604" i="7"/>
  <c r="AK609" i="7"/>
  <c r="AK614" i="7"/>
  <c r="AI615" i="7"/>
  <c r="AK616" i="7"/>
  <c r="AL618" i="7"/>
  <c r="AI620" i="7"/>
  <c r="AK621" i="7"/>
  <c r="AJ623" i="7"/>
  <c r="AK626" i="7"/>
  <c r="AI627" i="7"/>
  <c r="AJ630" i="7"/>
  <c r="AJ634" i="7"/>
  <c r="AJ638" i="7"/>
  <c r="AK641" i="7"/>
  <c r="AI641" i="7"/>
  <c r="AM641" i="7" s="1"/>
  <c r="AL644" i="7"/>
  <c r="AM644" i="7" s="1"/>
  <c r="AK647" i="7"/>
  <c r="AJ653" i="7"/>
  <c r="AJ656" i="7"/>
  <c r="AK661" i="7"/>
  <c r="AI662" i="7"/>
  <c r="AK663" i="7"/>
  <c r="AJ665" i="7"/>
  <c r="AJ666" i="7"/>
  <c r="AK667" i="7"/>
  <c r="AK669" i="7"/>
  <c r="AJ671" i="7"/>
  <c r="AJ679" i="7"/>
  <c r="AJ697" i="7"/>
  <c r="AK698" i="7"/>
  <c r="AK708" i="7"/>
  <c r="AK720" i="7"/>
  <c r="AK721" i="7"/>
  <c r="AI721" i="7"/>
  <c r="AM721" i="7" s="1"/>
  <c r="AK722" i="7"/>
  <c r="AK725" i="7"/>
  <c r="AI726" i="7"/>
  <c r="AK732" i="7"/>
  <c r="AK734" i="7"/>
  <c r="AK735" i="7"/>
  <c r="AJ739" i="7"/>
  <c r="AK740" i="7"/>
  <c r="AJ742" i="7"/>
  <c r="AJ743" i="7"/>
  <c r="AK744" i="7"/>
  <c r="AJ750" i="7"/>
  <c r="AJ752" i="7"/>
  <c r="AJ754" i="7"/>
  <c r="AK758" i="7"/>
  <c r="AI760" i="7"/>
  <c r="AK763" i="7"/>
  <c r="AK766" i="7"/>
  <c r="AJ768" i="7"/>
  <c r="AK773" i="7"/>
  <c r="AJ784" i="7"/>
  <c r="AM785" i="7"/>
  <c r="AK790" i="7"/>
  <c r="AI791" i="7"/>
  <c r="AM791" i="7" s="1"/>
  <c r="AJ792" i="7"/>
  <c r="AJ794" i="7"/>
  <c r="AL826" i="7"/>
  <c r="AI826" i="7"/>
  <c r="AK827" i="7"/>
  <c r="AI828" i="7"/>
  <c r="AJ831" i="7"/>
  <c r="AJ840" i="7"/>
  <c r="AI872" i="7"/>
  <c r="AL872" i="7"/>
  <c r="AI884" i="7"/>
  <c r="AL884" i="7"/>
  <c r="AK760" i="7"/>
  <c r="AJ764" i="7"/>
  <c r="AK765" i="7"/>
  <c r="AJ767" i="7"/>
  <c r="AK771" i="7"/>
  <c r="AJ775" i="7"/>
  <c r="AK779" i="7"/>
  <c r="AK781" i="7"/>
  <c r="AI782" i="7"/>
  <c r="AM782" i="7" s="1"/>
  <c r="AJ785" i="7"/>
  <c r="AK797" i="7"/>
  <c r="AJ799" i="7"/>
  <c r="AK805" i="7"/>
  <c r="AJ807" i="7"/>
  <c r="AK812" i="7"/>
  <c r="AJ816" i="7"/>
  <c r="AJ819" i="7"/>
  <c r="AK820" i="7"/>
  <c r="AJ822" i="7"/>
  <c r="AJ825" i="7"/>
  <c r="AJ827" i="7"/>
  <c r="AJ830" i="7"/>
  <c r="AK830" i="7"/>
  <c r="AJ833" i="7"/>
  <c r="AK838" i="7"/>
  <c r="AI843" i="7"/>
  <c r="AM843" i="7" s="1"/>
  <c r="AK845" i="7"/>
  <c r="AK848" i="7"/>
  <c r="AI857" i="7"/>
  <c r="AI864" i="7"/>
  <c r="AM864" i="7" s="1"/>
  <c r="AJ870" i="7"/>
  <c r="AJ877" i="7"/>
  <c r="AK878" i="7"/>
  <c r="AK881" i="7"/>
  <c r="AJ883" i="7"/>
  <c r="AK887" i="7"/>
  <c r="AK888" i="7"/>
  <c r="AI888" i="7"/>
  <c r="AK889" i="7"/>
  <c r="AK892" i="7"/>
  <c r="AK894" i="7"/>
  <c r="AI897" i="7"/>
  <c r="AK899" i="7"/>
  <c r="AK906" i="7"/>
  <c r="AJ908" i="7"/>
  <c r="AJ910" i="7"/>
  <c r="AJ913" i="7"/>
  <c r="AK926" i="7"/>
  <c r="AK929" i="7"/>
  <c r="AK932" i="7"/>
  <c r="AJ935" i="7"/>
  <c r="AK943" i="7"/>
  <c r="AI944" i="7"/>
  <c r="AM944" i="7" s="1"/>
  <c r="AK946" i="7"/>
  <c r="AI947" i="7"/>
  <c r="AM947" i="7" s="1"/>
  <c r="AK949" i="7"/>
  <c r="AK952" i="7"/>
  <c r="AJ959" i="7"/>
  <c r="AK960" i="7"/>
  <c r="AK964" i="7"/>
  <c r="AJ971" i="7"/>
  <c r="AK972" i="7"/>
  <c r="AK973" i="7"/>
  <c r="AI973" i="7"/>
  <c r="AM973" i="7" s="1"/>
  <c r="AJ977" i="7"/>
  <c r="AK977" i="7"/>
  <c r="AK979" i="7"/>
  <c r="AJ981" i="7"/>
  <c r="AJ984" i="7"/>
  <c r="AI987" i="7"/>
  <c r="AK989" i="7"/>
  <c r="AJ992" i="7"/>
  <c r="AI997" i="7"/>
  <c r="AM997" i="7" s="1"/>
  <c r="AJ999" i="7"/>
  <c r="AK1004" i="7"/>
  <c r="AJ1014" i="7"/>
  <c r="AK1015" i="7"/>
  <c r="AK1027" i="7"/>
  <c r="AK1029" i="7"/>
  <c r="AJ1031" i="7"/>
  <c r="AL1034" i="7"/>
  <c r="AM1034" i="7" s="1"/>
  <c r="AJ1038" i="7"/>
  <c r="AI1041" i="7"/>
  <c r="AM1041" i="7" s="1"/>
  <c r="AJ1042" i="7"/>
  <c r="AJ1050" i="7"/>
  <c r="AK1058" i="7"/>
  <c r="AK1060" i="7"/>
  <c r="AK1062" i="7"/>
  <c r="AK1064" i="7"/>
  <c r="AK1066" i="7"/>
  <c r="AI1068" i="7"/>
  <c r="AK1069" i="7"/>
  <c r="AJ1075" i="7"/>
  <c r="AJ1077" i="7"/>
  <c r="AJ1079" i="7"/>
  <c r="AK1089" i="7"/>
  <c r="AI1091" i="7"/>
  <c r="AL1095" i="7"/>
  <c r="AI1095" i="7"/>
  <c r="AM1095" i="7" s="1"/>
  <c r="AK1096" i="7"/>
  <c r="AI1105" i="7"/>
  <c r="AJ1107" i="7"/>
  <c r="AM1007" i="7"/>
  <c r="AL1025" i="7"/>
  <c r="AI1025" i="7"/>
  <c r="AL1106" i="7"/>
  <c r="AI1106" i="7"/>
  <c r="AM1106" i="7" s="1"/>
  <c r="AJ839" i="7"/>
  <c r="AK841" i="7"/>
  <c r="AJ855" i="7"/>
  <c r="AJ857" i="7"/>
  <c r="AK860" i="7"/>
  <c r="AJ862" i="7"/>
  <c r="AJ864" i="7"/>
  <c r="AJ884" i="7"/>
  <c r="AJ885" i="7"/>
  <c r="AK886" i="7"/>
  <c r="AK895" i="7"/>
  <c r="AJ904" i="7"/>
  <c r="AI909" i="7"/>
  <c r="AK910" i="7"/>
  <c r="AI911" i="7"/>
  <c r="AJ917" i="7"/>
  <c r="AJ920" i="7"/>
  <c r="AJ923" i="7"/>
  <c r="AI926" i="7"/>
  <c r="AK934" i="7"/>
  <c r="AK938" i="7"/>
  <c r="AI955" i="7"/>
  <c r="AM955" i="7" s="1"/>
  <c r="AI958" i="7"/>
  <c r="AK959" i="7"/>
  <c r="AJ963" i="7"/>
  <c r="AJ970" i="7"/>
  <c r="AK981" i="7"/>
  <c r="AJ993" i="7"/>
  <c r="AJ995" i="7"/>
  <c r="AJ997" i="7"/>
  <c r="AJ1010" i="7"/>
  <c r="AJ1012" i="7"/>
  <c r="AK1013" i="7"/>
  <c r="AM1014" i="7"/>
  <c r="AJ1023" i="7"/>
  <c r="AJ1045" i="7"/>
  <c r="AK1048" i="7"/>
  <c r="AK1050" i="7"/>
  <c r="AK1054" i="7"/>
  <c r="AI1055" i="7"/>
  <c r="AK1056" i="7"/>
  <c r="AJ1087" i="7"/>
  <c r="AJ1094" i="7"/>
  <c r="AJ1106" i="7"/>
  <c r="AJ810" i="7"/>
  <c r="AI812" i="7"/>
  <c r="AK818" i="7"/>
  <c r="AK826" i="7"/>
  <c r="AK831" i="7"/>
  <c r="AM832" i="7"/>
  <c r="AI835" i="7"/>
  <c r="AJ836" i="7"/>
  <c r="AK837" i="7"/>
  <c r="AI838" i="7"/>
  <c r="AK840" i="7"/>
  <c r="AJ842" i="7"/>
  <c r="AK846" i="7"/>
  <c r="AK851" i="7"/>
  <c r="AI852" i="7"/>
  <c r="AJ859" i="7"/>
  <c r="AK879" i="7"/>
  <c r="AI880" i="7"/>
  <c r="AK882" i="7"/>
  <c r="AK884" i="7"/>
  <c r="AK885" i="7"/>
  <c r="AJ887" i="7"/>
  <c r="AJ896" i="7"/>
  <c r="AI901" i="7"/>
  <c r="AK902" i="7"/>
  <c r="AI905" i="7"/>
  <c r="AK907" i="7"/>
  <c r="AK912" i="7"/>
  <c r="AK915" i="7"/>
  <c r="AI922" i="7"/>
  <c r="AK930" i="7"/>
  <c r="AK950" i="7"/>
  <c r="AJ958" i="7"/>
  <c r="AJ960" i="7"/>
  <c r="AI964" i="7"/>
  <c r="AK965" i="7"/>
  <c r="AK970" i="7"/>
  <c r="AK974" i="7"/>
  <c r="AJ982" i="7"/>
  <c r="AK990" i="7"/>
  <c r="AK995" i="7"/>
  <c r="AJ1004" i="7"/>
  <c r="AJ1007" i="7"/>
  <c r="AK1008" i="7"/>
  <c r="AI1040" i="7"/>
  <c r="AK1043" i="7"/>
  <c r="AI1045" i="7"/>
  <c r="AJ1047" i="7"/>
  <c r="AJ1049" i="7"/>
  <c r="AJ1073" i="7"/>
  <c r="AK1074" i="7"/>
  <c r="AI1075" i="7"/>
  <c r="AK1078" i="7"/>
  <c r="AK1080" i="7"/>
  <c r="AJ1084" i="7"/>
  <c r="AL1094" i="7"/>
  <c r="AK1097" i="7"/>
  <c r="AI1099" i="7"/>
  <c r="AI1016" i="7"/>
  <c r="AM1016" i="7" s="1"/>
  <c r="AK1023" i="7"/>
  <c r="AK1025" i="7"/>
  <c r="AJ1032" i="7"/>
  <c r="AJ1034" i="7"/>
  <c r="AJ1040" i="7"/>
  <c r="AK1041" i="7"/>
  <c r="AK1042" i="7"/>
  <c r="AK1047" i="7"/>
  <c r="AI1048" i="7"/>
  <c r="AK1049" i="7"/>
  <c r="AJ1053" i="7"/>
  <c r="AI1057" i="7"/>
  <c r="AM1057" i="7" s="1"/>
  <c r="AJ1060" i="7"/>
  <c r="AI1062" i="7"/>
  <c r="AK1063" i="7"/>
  <c r="AJ1067" i="7"/>
  <c r="AK1068" i="7"/>
  <c r="AK1070" i="7"/>
  <c r="AK1072" i="7"/>
  <c r="AK1077" i="7"/>
  <c r="AK1079" i="7"/>
  <c r="AK1082" i="7"/>
  <c r="AJ1091" i="7"/>
  <c r="AK1092" i="7"/>
  <c r="AK1095" i="7"/>
  <c r="AK1101" i="7"/>
  <c r="AJ1103" i="7"/>
  <c r="AJ1111" i="7"/>
  <c r="AK1111" i="7"/>
  <c r="AJ1113" i="7"/>
  <c r="AI1114" i="7"/>
  <c r="AJ1116" i="7"/>
  <c r="AK1117" i="7"/>
  <c r="AJ1118" i="7"/>
  <c r="AK1119" i="7"/>
  <c r="AK1121" i="7"/>
  <c r="AI1121" i="7"/>
  <c r="AM1121" i="7" s="1"/>
  <c r="AJ1123" i="7"/>
  <c r="AK1123" i="7"/>
  <c r="AJ1125" i="7"/>
  <c r="AL1132" i="7"/>
  <c r="AK1135" i="7"/>
  <c r="AK1139" i="7"/>
  <c r="AI1148" i="7"/>
  <c r="AJ1148" i="7"/>
  <c r="AK1153" i="7"/>
  <c r="AI1155" i="7"/>
  <c r="AI1156" i="7"/>
  <c r="AM1156" i="7" s="1"/>
  <c r="AK1158" i="7"/>
  <c r="AI1165" i="7"/>
  <c r="AJ1165" i="7"/>
  <c r="AI1167" i="7"/>
  <c r="AJ1170" i="7"/>
  <c r="AK1171" i="7"/>
  <c r="AJ1178" i="7"/>
  <c r="AK1178" i="7"/>
  <c r="AJ1188" i="7"/>
  <c r="AK1188" i="7"/>
  <c r="AJ1195" i="7"/>
  <c r="AK1199" i="7"/>
  <c r="AK1203" i="7"/>
  <c r="AK1205" i="7"/>
  <c r="AK1207" i="7"/>
  <c r="AJ1211" i="7"/>
  <c r="AL1215" i="7"/>
  <c r="AI1215" i="7"/>
  <c r="AJ1126" i="7"/>
  <c r="AJ1132" i="7"/>
  <c r="AJ1133" i="7"/>
  <c r="AI1153" i="7"/>
  <c r="AK1174" i="7"/>
  <c r="AK1175" i="7"/>
  <c r="AJ1181" i="7"/>
  <c r="AJ1189" i="7"/>
  <c r="AK1195" i="7"/>
  <c r="AJ1212" i="7"/>
  <c r="AL1222" i="7"/>
  <c r="AI1222" i="7"/>
  <c r="AK1106" i="7"/>
  <c r="AK1107" i="7"/>
  <c r="AK1112" i="7"/>
  <c r="AJ1121" i="7"/>
  <c r="AI1125" i="7"/>
  <c r="AK1126" i="7"/>
  <c r="AK1130" i="7"/>
  <c r="AK1133" i="7"/>
  <c r="AI1133" i="7"/>
  <c r="AM1133" i="7" s="1"/>
  <c r="AK1140" i="7"/>
  <c r="AI1140" i="7"/>
  <c r="AM1141" i="7"/>
  <c r="AK1145" i="7"/>
  <c r="AM1151" i="7"/>
  <c r="AJ1155" i="7"/>
  <c r="AK1156" i="7"/>
  <c r="AK1157" i="7"/>
  <c r="AJ1164" i="7"/>
  <c r="AJ1166" i="7"/>
  <c r="AK1167" i="7"/>
  <c r="AI1168" i="7"/>
  <c r="AJ1173" i="7"/>
  <c r="AI1180" i="7"/>
  <c r="AI1181" i="7"/>
  <c r="AI1188" i="7"/>
  <c r="AJ1191" i="7"/>
  <c r="AJ1205" i="7"/>
  <c r="AK1212" i="7"/>
  <c r="AI1213" i="7"/>
  <c r="AI1214" i="7"/>
  <c r="AM1214" i="7" s="1"/>
  <c r="AJ1214" i="7"/>
  <c r="AJ1215" i="7"/>
  <c r="AK1216" i="7"/>
  <c r="AJ1220" i="7"/>
  <c r="AJ1222" i="7"/>
  <c r="AJ1229" i="7"/>
  <c r="AK1230" i="7"/>
  <c r="AK1236" i="7"/>
  <c r="AK1239" i="7"/>
  <c r="AI1240" i="7"/>
  <c r="AM1240" i="7" s="1"/>
  <c r="AI1241" i="7"/>
  <c r="AK1243" i="7"/>
  <c r="AK1245" i="7"/>
  <c r="AI1245" i="7"/>
  <c r="AM1245" i="7" s="1"/>
  <c r="AJ1247" i="7"/>
  <c r="AK1247" i="7"/>
  <c r="AK1248" i="7"/>
  <c r="AK1249" i="7"/>
  <c r="AK1250" i="7"/>
  <c r="AK1254" i="7"/>
  <c r="AI1256" i="7"/>
  <c r="AM1256" i="7" s="1"/>
  <c r="AK1262" i="7"/>
  <c r="AJ1268" i="7"/>
  <c r="AJ1272" i="7"/>
  <c r="AK1273" i="7"/>
  <c r="AI1274" i="7"/>
  <c r="AJ1279" i="7"/>
  <c r="AJ1281" i="7"/>
  <c r="AK1284" i="7"/>
  <c r="AK1289" i="7"/>
  <c r="AK1294" i="7"/>
  <c r="AK1299" i="7"/>
  <c r="AI1309" i="7"/>
  <c r="AM1309" i="7" s="1"/>
  <c r="AJ1317" i="7"/>
  <c r="AJ1319" i="7"/>
  <c r="AI1320" i="7"/>
  <c r="AJ1322" i="7"/>
  <c r="AJ1324" i="7"/>
  <c r="AK1325" i="7"/>
  <c r="AI1326" i="7"/>
  <c r="AI1328" i="7"/>
  <c r="AK1329" i="7"/>
  <c r="AK1331" i="7"/>
  <c r="AI1331" i="7"/>
  <c r="AM1331" i="7" s="1"/>
  <c r="AI1332" i="7"/>
  <c r="AM1332" i="7" s="1"/>
  <c r="AJ1342" i="7"/>
  <c r="AK1346" i="7"/>
  <c r="AJ1350" i="7"/>
  <c r="AJ1353" i="7"/>
  <c r="AJ1358" i="7"/>
  <c r="AJ1360" i="7"/>
  <c r="AK1363" i="7"/>
  <c r="AI1364" i="7"/>
  <c r="AM1364" i="7" s="1"/>
  <c r="AJ1370" i="7"/>
  <c r="AJ1372" i="7"/>
  <c r="AI1373" i="7"/>
  <c r="AM1373" i="7" s="1"/>
  <c r="AJ1375" i="7"/>
  <c r="AL1376" i="7"/>
  <c r="AM1376" i="7" s="1"/>
  <c r="AJ1385" i="7"/>
  <c r="AL1388" i="7"/>
  <c r="AM1388" i="7" s="1"/>
  <c r="AK1391" i="7"/>
  <c r="AM1226" i="7"/>
  <c r="AL1247" i="7"/>
  <c r="AI1281" i="7"/>
  <c r="AI1324" i="7"/>
  <c r="AI1360" i="7"/>
  <c r="AI1361" i="7"/>
  <c r="AI1372" i="7"/>
  <c r="AI1393" i="7"/>
  <c r="AM1393" i="7" s="1"/>
  <c r="AK1213" i="7"/>
  <c r="AJ1216" i="7"/>
  <c r="AK1217" i="7"/>
  <c r="AI1218" i="7"/>
  <c r="AI1219" i="7"/>
  <c r="AI1223" i="7"/>
  <c r="AM1223" i="7" s="1"/>
  <c r="AI1228" i="7"/>
  <c r="AK1229" i="7"/>
  <c r="AJ1230" i="7"/>
  <c r="AI1236" i="7"/>
  <c r="AK1237" i="7"/>
  <c r="AK1238" i="7"/>
  <c r="AI1239" i="7"/>
  <c r="AM1239" i="7" s="1"/>
  <c r="AK1241" i="7"/>
  <c r="AL1241" i="7"/>
  <c r="AI1242" i="7"/>
  <c r="AM1242" i="7" s="1"/>
  <c r="AJ1243" i="7"/>
  <c r="AJ1246" i="7"/>
  <c r="AJ1255" i="7"/>
  <c r="AJ1256" i="7"/>
  <c r="AK1257" i="7"/>
  <c r="AJ1263" i="7"/>
  <c r="AJ1267" i="7"/>
  <c r="AK1267" i="7"/>
  <c r="AJ1273" i="7"/>
  <c r="AJ1277" i="7"/>
  <c r="AK1280" i="7"/>
  <c r="AI1282" i="7"/>
  <c r="AM1282" i="7" s="1"/>
  <c r="AK1285" i="7"/>
  <c r="AI1286" i="7"/>
  <c r="AM1286" i="7" s="1"/>
  <c r="AI1293" i="7"/>
  <c r="AJ1294" i="7"/>
  <c r="AK1295" i="7"/>
  <c r="AI1296" i="7"/>
  <c r="AK1297" i="7"/>
  <c r="AI1301" i="7"/>
  <c r="AJ1301" i="7"/>
  <c r="AK1303" i="7"/>
  <c r="AK1310" i="7"/>
  <c r="AK1312" i="7"/>
  <c r="AJ1320" i="7"/>
  <c r="AK1321" i="7"/>
  <c r="AJ1329" i="7"/>
  <c r="AJ1332" i="7"/>
  <c r="AK1333" i="7"/>
  <c r="AI1334" i="7"/>
  <c r="AK1335" i="7"/>
  <c r="AJ1337" i="7"/>
  <c r="AK1342" i="7"/>
  <c r="AI1343" i="7"/>
  <c r="AK1348" i="7"/>
  <c r="AK1349" i="7"/>
  <c r="AK1350" i="7"/>
  <c r="AJ1354" i="7"/>
  <c r="AJ1356" i="7"/>
  <c r="AJ1359" i="7"/>
  <c r="AJ1369" i="7"/>
  <c r="AJ1374" i="7"/>
  <c r="AK1379" i="7"/>
  <c r="AI1380" i="7"/>
  <c r="AM1380" i="7" s="1"/>
  <c r="AJ1386" i="7"/>
  <c r="AJ1388" i="7"/>
  <c r="AJ1389" i="7"/>
  <c r="AK1390" i="7"/>
  <c r="AK1392" i="7"/>
  <c r="AM1255" i="7"/>
  <c r="AM1263" i="7"/>
  <c r="AI1377" i="7"/>
  <c r="AM1377" i="7" s="1"/>
  <c r="AI1389" i="7"/>
  <c r="AI3" i="7"/>
  <c r="AJ4" i="7"/>
  <c r="AI6" i="7"/>
  <c r="AJ7" i="7"/>
  <c r="AI8" i="7"/>
  <c r="AJ9" i="7"/>
  <c r="AI11" i="7"/>
  <c r="AJ12" i="7"/>
  <c r="AI15" i="7"/>
  <c r="AI18" i="7"/>
  <c r="AJ19" i="7"/>
  <c r="AI22" i="7"/>
  <c r="AJ25" i="7"/>
  <c r="AI27" i="7"/>
  <c r="AJ28" i="7"/>
  <c r="AI135" i="7"/>
  <c r="AM135" i="7" s="1"/>
  <c r="AL136" i="7"/>
  <c r="AM136" i="7" s="1"/>
  <c r="AI138" i="7"/>
  <c r="AM138" i="7" s="1"/>
  <c r="AL139" i="7"/>
  <c r="AM139" i="7" s="1"/>
  <c r="AL161" i="7"/>
  <c r="AI161" i="7"/>
  <c r="AM5" i="7"/>
  <c r="AM10" i="7"/>
  <c r="AM13" i="7"/>
  <c r="AM16" i="7"/>
  <c r="AM20" i="7"/>
  <c r="AM23" i="7"/>
  <c r="AM29" i="7"/>
  <c r="AM32" i="7"/>
  <c r="AM35" i="7"/>
  <c r="AM38" i="7"/>
  <c r="AM48" i="7"/>
  <c r="AM55" i="7"/>
  <c r="AM58" i="7"/>
  <c r="AM65" i="7"/>
  <c r="AM67" i="7"/>
  <c r="AM74" i="7"/>
  <c r="AM78" i="7"/>
  <c r="AM81" i="7"/>
  <c r="AM85" i="7"/>
  <c r="AM89" i="7"/>
  <c r="AM93" i="7"/>
  <c r="AM96" i="7"/>
  <c r="AM100" i="7"/>
  <c r="AM104" i="7"/>
  <c r="AM108" i="7"/>
  <c r="AM110" i="7"/>
  <c r="AM113" i="7"/>
  <c r="AL159" i="7"/>
  <c r="AI159" i="7"/>
  <c r="AL165" i="7"/>
  <c r="AI165" i="7"/>
  <c r="AK137" i="7"/>
  <c r="AK141" i="7"/>
  <c r="AI115" i="7"/>
  <c r="AM115" i="7" s="1"/>
  <c r="AI118" i="7"/>
  <c r="AM118" i="7" s="1"/>
  <c r="AI122" i="7"/>
  <c r="AM122" i="7" s="1"/>
  <c r="AI126" i="7"/>
  <c r="AM126" i="7" s="1"/>
  <c r="AI129" i="7"/>
  <c r="AM129" i="7" s="1"/>
  <c r="AI133" i="7"/>
  <c r="AM133" i="7" s="1"/>
  <c r="AK152" i="7"/>
  <c r="AL158" i="7"/>
  <c r="AM158" i="7" s="1"/>
  <c r="AL163" i="7"/>
  <c r="AI163" i="7"/>
  <c r="AL164" i="7"/>
  <c r="AM164" i="7" s="1"/>
  <c r="AI31" i="7"/>
  <c r="AJ34" i="7"/>
  <c r="AJ37" i="7"/>
  <c r="AJ40" i="7"/>
  <c r="AI42" i="7"/>
  <c r="AJ43" i="7"/>
  <c r="AI45" i="7"/>
  <c r="AI46" i="7"/>
  <c r="AJ47" i="7"/>
  <c r="AJ50" i="7"/>
  <c r="AI51" i="7"/>
  <c r="AJ52" i="7"/>
  <c r="AI54" i="7"/>
  <c r="AI57" i="7"/>
  <c r="AI60" i="7"/>
  <c r="AJ61" i="7"/>
  <c r="AI63" i="7"/>
  <c r="AJ64" i="7"/>
  <c r="AI66" i="7"/>
  <c r="AI69" i="7"/>
  <c r="AJ70" i="7"/>
  <c r="AI72" i="7"/>
  <c r="AJ73" i="7"/>
  <c r="AI76" i="7"/>
  <c r="AJ77" i="7"/>
  <c r="AJ80" i="7"/>
  <c r="AI83" i="7"/>
  <c r="AJ84" i="7"/>
  <c r="AI86" i="7"/>
  <c r="AJ87" i="7"/>
  <c r="AI91" i="7"/>
  <c r="AJ92" i="7"/>
  <c r="AI94" i="7"/>
  <c r="AJ95" i="7"/>
  <c r="AI98" i="7"/>
  <c r="AJ99" i="7"/>
  <c r="AI102" i="7"/>
  <c r="AJ103" i="7"/>
  <c r="AI106" i="7"/>
  <c r="AJ107" i="7"/>
  <c r="AI109" i="7"/>
  <c r="AI111" i="7"/>
  <c r="AJ112" i="7"/>
  <c r="AI114" i="7"/>
  <c r="AJ115" i="7"/>
  <c r="AJ118" i="7"/>
  <c r="AI121" i="7"/>
  <c r="AJ122" i="7"/>
  <c r="AI125" i="7"/>
  <c r="AJ126" i="7"/>
  <c r="AI128" i="7"/>
  <c r="AJ129" i="7"/>
  <c r="AI132" i="7"/>
  <c r="AJ133" i="7"/>
  <c r="AJ135" i="7"/>
  <c r="AI137" i="7"/>
  <c r="AJ138" i="7"/>
  <c r="AI141" i="7"/>
  <c r="AJ144" i="7"/>
  <c r="AJ147" i="7"/>
  <c r="AI150" i="7"/>
  <c r="AI152" i="7"/>
  <c r="AJ155" i="7"/>
  <c r="AI157" i="7"/>
  <c r="AJ159" i="7"/>
  <c r="AJ161" i="7"/>
  <c r="AJ163" i="7"/>
  <c r="AJ165" i="7"/>
  <c r="AJ167" i="7"/>
  <c r="AI170" i="7"/>
  <c r="AJ171" i="7"/>
  <c r="AI172" i="7"/>
  <c r="AJ173" i="7"/>
  <c r="AI176" i="7"/>
  <c r="AJ177" i="7"/>
  <c r="AI180" i="7"/>
  <c r="AJ181" i="7"/>
  <c r="AI183" i="7"/>
  <c r="AJ184" i="7"/>
  <c r="AI186" i="7"/>
  <c r="AJ187" i="7"/>
  <c r="AJ190" i="7"/>
  <c r="AI194" i="7"/>
  <c r="AJ195" i="7"/>
  <c r="AJ198" i="7"/>
  <c r="AK199" i="7"/>
  <c r="AJ202" i="7"/>
  <c r="AK203" i="7"/>
  <c r="AJ205" i="7"/>
  <c r="AK206" i="7"/>
  <c r="AJ208" i="7"/>
  <c r="AK209" i="7"/>
  <c r="AK212" i="7"/>
  <c r="AK215" i="7"/>
  <c r="AJ216" i="7"/>
  <c r="AK217" i="7"/>
  <c r="AK220" i="7"/>
  <c r="AJ222" i="7"/>
  <c r="AK223" i="7"/>
  <c r="AJ227" i="7"/>
  <c r="AK228" i="7"/>
  <c r="AJ234" i="7"/>
  <c r="AJ237" i="7"/>
  <c r="AK238" i="7"/>
  <c r="AK242" i="7"/>
  <c r="AJ246" i="7"/>
  <c r="AK247" i="7"/>
  <c r="AJ249" i="7"/>
  <c r="AJ252" i="7"/>
  <c r="AK253" i="7"/>
  <c r="AJ256" i="7"/>
  <c r="AK257" i="7"/>
  <c r="AK259" i="7"/>
  <c r="AJ262" i="7"/>
  <c r="AK263" i="7"/>
  <c r="AJ266" i="7"/>
  <c r="AJ269" i="7"/>
  <c r="AK270" i="7"/>
  <c r="AJ273" i="7"/>
  <c r="AK274" i="7"/>
  <c r="AJ277" i="7"/>
  <c r="AK278" i="7"/>
  <c r="AK279" i="7"/>
  <c r="AJ282" i="7"/>
  <c r="AK283" i="7"/>
  <c r="AJ286" i="7"/>
  <c r="AK287" i="7"/>
  <c r="AJ290" i="7"/>
  <c r="AJ293" i="7"/>
  <c r="AK294" i="7"/>
  <c r="AJ297" i="7"/>
  <c r="AK298" i="7"/>
  <c r="AJ300" i="7"/>
  <c r="AK301" i="7"/>
  <c r="AJ303" i="7"/>
  <c r="AK304" i="7"/>
  <c r="AJ307" i="7"/>
  <c r="AJ309" i="7"/>
  <c r="AK310" i="7"/>
  <c r="AJ313" i="7"/>
  <c r="AK314" i="7"/>
  <c r="AJ317" i="7"/>
  <c r="AK318" i="7"/>
  <c r="AK321" i="7"/>
  <c r="AJ323" i="7"/>
  <c r="AJ324" i="7"/>
  <c r="AK325" i="7"/>
  <c r="AJ328" i="7"/>
  <c r="AJ333" i="7"/>
  <c r="AJ335" i="7"/>
  <c r="AK342" i="7"/>
  <c r="AJ347" i="7"/>
  <c r="AI357" i="7"/>
  <c r="AK358" i="7"/>
  <c r="AM358" i="7"/>
  <c r="AK361" i="7"/>
  <c r="AM365" i="7"/>
  <c r="AI369" i="7"/>
  <c r="AM369" i="7" s="1"/>
  <c r="AJ372" i="7"/>
  <c r="AJ375" i="7"/>
  <c r="AI378" i="7"/>
  <c r="AM378" i="7" s="1"/>
  <c r="AI167" i="7"/>
  <c r="AM167" i="7" s="1"/>
  <c r="AI168" i="7"/>
  <c r="AM168" i="7" s="1"/>
  <c r="AI171" i="7"/>
  <c r="AM171" i="7" s="1"/>
  <c r="AI173" i="7"/>
  <c r="AM173" i="7" s="1"/>
  <c r="AI174" i="7"/>
  <c r="AM174" i="7" s="1"/>
  <c r="AI177" i="7"/>
  <c r="AM177" i="7" s="1"/>
  <c r="AI178" i="7"/>
  <c r="AM178" i="7" s="1"/>
  <c r="AI181" i="7"/>
  <c r="AM181" i="7" s="1"/>
  <c r="AI182" i="7"/>
  <c r="AM182" i="7" s="1"/>
  <c r="AI184" i="7"/>
  <c r="AM184" i="7" s="1"/>
  <c r="AI185" i="7"/>
  <c r="AM185" i="7" s="1"/>
  <c r="AI187" i="7"/>
  <c r="AM187" i="7" s="1"/>
  <c r="AI188" i="7"/>
  <c r="AM188" i="7" s="1"/>
  <c r="AI190" i="7"/>
  <c r="AM190" i="7" s="1"/>
  <c r="AI191" i="7"/>
  <c r="AM191" i="7" s="1"/>
  <c r="AI193" i="7"/>
  <c r="AM193" i="7" s="1"/>
  <c r="AI195" i="7"/>
  <c r="AM195" i="7" s="1"/>
  <c r="AI198" i="7"/>
  <c r="AM198" i="7" s="1"/>
  <c r="AI202" i="7"/>
  <c r="AM202" i="7" s="1"/>
  <c r="AI205" i="7"/>
  <c r="AM205" i="7" s="1"/>
  <c r="AI208" i="7"/>
  <c r="AM208" i="7" s="1"/>
  <c r="AI216" i="7"/>
  <c r="AM216" i="7" s="1"/>
  <c r="AI222" i="7"/>
  <c r="AM222" i="7" s="1"/>
  <c r="AI227" i="7"/>
  <c r="AM227" i="7" s="1"/>
  <c r="AI234" i="7"/>
  <c r="AM234" i="7" s="1"/>
  <c r="AI237" i="7"/>
  <c r="AM237" i="7" s="1"/>
  <c r="AI246" i="7"/>
  <c r="AM246" i="7" s="1"/>
  <c r="AI249" i="7"/>
  <c r="AM249" i="7" s="1"/>
  <c r="AI252" i="7"/>
  <c r="AM252" i="7" s="1"/>
  <c r="AI256" i="7"/>
  <c r="AM256" i="7" s="1"/>
  <c r="AI262" i="7"/>
  <c r="AM262" i="7" s="1"/>
  <c r="AI266" i="7"/>
  <c r="AM266" i="7" s="1"/>
  <c r="AI269" i="7"/>
  <c r="AM269" i="7" s="1"/>
  <c r="AI273" i="7"/>
  <c r="AM273" i="7" s="1"/>
  <c r="AI277" i="7"/>
  <c r="AM277" i="7" s="1"/>
  <c r="AI282" i="7"/>
  <c r="AM282" i="7" s="1"/>
  <c r="AI286" i="7"/>
  <c r="AM286" i="7" s="1"/>
  <c r="AI290" i="7"/>
  <c r="AM290" i="7" s="1"/>
  <c r="AI293" i="7"/>
  <c r="AM293" i="7" s="1"/>
  <c r="AI297" i="7"/>
  <c r="AM297" i="7" s="1"/>
  <c r="AI300" i="7"/>
  <c r="AM300" i="7" s="1"/>
  <c r="AI303" i="7"/>
  <c r="AM303" i="7" s="1"/>
  <c r="AI307" i="7"/>
  <c r="AM307" i="7" s="1"/>
  <c r="AI309" i="7"/>
  <c r="AM309" i="7" s="1"/>
  <c r="AI313" i="7"/>
  <c r="AM313" i="7" s="1"/>
  <c r="AI317" i="7"/>
  <c r="AM317" i="7" s="1"/>
  <c r="AI323" i="7"/>
  <c r="AM323" i="7" s="1"/>
  <c r="AI324" i="7"/>
  <c r="AM324" i="7" s="1"/>
  <c r="AM329" i="7"/>
  <c r="AI332" i="7"/>
  <c r="AL332" i="7"/>
  <c r="AL333" i="7"/>
  <c r="AM333" i="7" s="1"/>
  <c r="AM336" i="7"/>
  <c r="AL348" i="7"/>
  <c r="AI348" i="7"/>
  <c r="AI371" i="7"/>
  <c r="AL371" i="7"/>
  <c r="AI374" i="7"/>
  <c r="AL374" i="7"/>
  <c r="AJ197" i="7"/>
  <c r="AJ201" i="7"/>
  <c r="AJ204" i="7"/>
  <c r="AJ211" i="7"/>
  <c r="AJ214" i="7"/>
  <c r="AJ219" i="7"/>
  <c r="AJ221" i="7"/>
  <c r="AJ224" i="7"/>
  <c r="AJ226" i="7"/>
  <c r="AJ230" i="7"/>
  <c r="AJ232" i="7"/>
  <c r="AJ236" i="7"/>
  <c r="AJ239" i="7"/>
  <c r="AJ241" i="7"/>
  <c r="AJ245" i="7"/>
  <c r="AJ248" i="7"/>
  <c r="AJ251" i="7"/>
  <c r="AJ255" i="7"/>
  <c r="AJ261" i="7"/>
  <c r="AJ265" i="7"/>
  <c r="AJ268" i="7"/>
  <c r="AJ272" i="7"/>
  <c r="AJ276" i="7"/>
  <c r="AJ281" i="7"/>
  <c r="AJ285" i="7"/>
  <c r="AJ289" i="7"/>
  <c r="AJ292" i="7"/>
  <c r="AJ296" i="7"/>
  <c r="AJ302" i="7"/>
  <c r="AJ306" i="7"/>
  <c r="AJ308" i="7"/>
  <c r="AJ312" i="7"/>
  <c r="AJ316" i="7"/>
  <c r="AJ320" i="7"/>
  <c r="AJ322" i="7"/>
  <c r="AJ329" i="7"/>
  <c r="AJ332" i="7"/>
  <c r="AJ336" i="7"/>
  <c r="AK344" i="7"/>
  <c r="AI352" i="7"/>
  <c r="AI368" i="7"/>
  <c r="AL368" i="7"/>
  <c r="AJ369" i="7"/>
  <c r="AJ371" i="7"/>
  <c r="AJ373" i="7"/>
  <c r="AJ374" i="7"/>
  <c r="AI328" i="7"/>
  <c r="AL328" i="7"/>
  <c r="AI335" i="7"/>
  <c r="AL335" i="7"/>
  <c r="AL351" i="7"/>
  <c r="AI351" i="7"/>
  <c r="AK373" i="7"/>
  <c r="AM375" i="7"/>
  <c r="AK337" i="7"/>
  <c r="AJ341" i="7"/>
  <c r="AK341" i="7"/>
  <c r="AI347" i="7"/>
  <c r="AM347" i="7" s="1"/>
  <c r="AJ350" i="7"/>
  <c r="AK351" i="7"/>
  <c r="AJ354" i="7"/>
  <c r="AI356" i="7"/>
  <c r="AM361" i="7"/>
  <c r="AJ365" i="7"/>
  <c r="AJ366" i="7"/>
  <c r="AK367" i="7"/>
  <c r="AK369" i="7"/>
  <c r="AI372" i="7"/>
  <c r="AM372" i="7" s="1"/>
  <c r="AK378" i="7"/>
  <c r="AK379" i="7"/>
  <c r="AI379" i="7"/>
  <c r="AM379" i="7" s="1"/>
  <c r="AI383" i="7"/>
  <c r="AM383" i="7" s="1"/>
  <c r="AJ385" i="7"/>
  <c r="AJ386" i="7"/>
  <c r="AJ387" i="7"/>
  <c r="AI392" i="7"/>
  <c r="AJ395" i="7"/>
  <c r="AK395" i="7"/>
  <c r="AI396" i="7"/>
  <c r="AM396" i="7" s="1"/>
  <c r="AL398" i="7"/>
  <c r="AL399" i="7"/>
  <c r="AM399" i="7" s="1"/>
  <c r="AL403" i="7"/>
  <c r="AJ406" i="7"/>
  <c r="AK407" i="7"/>
  <c r="AK408" i="7"/>
  <c r="AI408" i="7"/>
  <c r="AM408" i="7" s="1"/>
  <c r="AJ410" i="7"/>
  <c r="AK411" i="7"/>
  <c r="AK412" i="7"/>
  <c r="AI412" i="7"/>
  <c r="AM412" i="7" s="1"/>
  <c r="AK416" i="7"/>
  <c r="AI416" i="7"/>
  <c r="AM416" i="7" s="1"/>
  <c r="AJ418" i="7"/>
  <c r="AK460" i="7"/>
  <c r="AJ464" i="7"/>
  <c r="AI471" i="7"/>
  <c r="AM471" i="7" s="1"/>
  <c r="AL476" i="7"/>
  <c r="AM476" i="7" s="1"/>
  <c r="AK477" i="7"/>
  <c r="AL479" i="7"/>
  <c r="AI482" i="7"/>
  <c r="AK484" i="7"/>
  <c r="AI488" i="7"/>
  <c r="AI489" i="7"/>
  <c r="AM489" i="7" s="1"/>
  <c r="AJ492" i="7"/>
  <c r="AK493" i="7"/>
  <c r="AI494" i="7"/>
  <c r="AM494" i="7" s="1"/>
  <c r="AJ496" i="7"/>
  <c r="AJ499" i="7"/>
  <c r="AI508" i="7"/>
  <c r="AM508" i="7" s="1"/>
  <c r="AI515" i="7"/>
  <c r="AM515" i="7" s="1"/>
  <c r="AJ517" i="7"/>
  <c r="AK518" i="7"/>
  <c r="AL520" i="7"/>
  <c r="AI520" i="7"/>
  <c r="AK527" i="7"/>
  <c r="AI529" i="7"/>
  <c r="AM529" i="7" s="1"/>
  <c r="AI532" i="7"/>
  <c r="AM532" i="7" s="1"/>
  <c r="AK546" i="7"/>
  <c r="AI557" i="7"/>
  <c r="AM557" i="7" s="1"/>
  <c r="AL557" i="7"/>
  <c r="AM559" i="7"/>
  <c r="AI563" i="7"/>
  <c r="AL563" i="7"/>
  <c r="AI592" i="7"/>
  <c r="AL592" i="7"/>
  <c r="AK607" i="7"/>
  <c r="AL400" i="7"/>
  <c r="AM400" i="7" s="1"/>
  <c r="AL404" i="7"/>
  <c r="AM404" i="7" s="1"/>
  <c r="AL498" i="7"/>
  <c r="AI498" i="7"/>
  <c r="AI572" i="7"/>
  <c r="AM572" i="7" s="1"/>
  <c r="AL572" i="7"/>
  <c r="AI577" i="7"/>
  <c r="AL577" i="7"/>
  <c r="AI597" i="7"/>
  <c r="AM597" i="7" s="1"/>
  <c r="AL597" i="7"/>
  <c r="AI377" i="7"/>
  <c r="AI381" i="7"/>
  <c r="AJ384" i="7"/>
  <c r="AK390" i="7"/>
  <c r="AM390" i="7"/>
  <c r="AJ398" i="7"/>
  <c r="AJ399" i="7"/>
  <c r="AJ403" i="7"/>
  <c r="AJ420" i="7"/>
  <c r="AK421" i="7"/>
  <c r="AK422" i="7"/>
  <c r="AM422" i="7"/>
  <c r="AJ424" i="7"/>
  <c r="AK425" i="7"/>
  <c r="AK426" i="7"/>
  <c r="AM426" i="7"/>
  <c r="AJ428" i="7"/>
  <c r="AK429" i="7"/>
  <c r="AK430" i="7"/>
  <c r="AM430" i="7"/>
  <c r="AJ432" i="7"/>
  <c r="AK433" i="7"/>
  <c r="AK434" i="7"/>
  <c r="AM434" i="7"/>
  <c r="AJ435" i="7"/>
  <c r="AK436" i="7"/>
  <c r="AK437" i="7"/>
  <c r="AM437" i="7"/>
  <c r="AJ439" i="7"/>
  <c r="AK440" i="7"/>
  <c r="AK441" i="7"/>
  <c r="AM441" i="7"/>
  <c r="AK442" i="7"/>
  <c r="AK443" i="7"/>
  <c r="AM443" i="7"/>
  <c r="AJ445" i="7"/>
  <c r="AK446" i="7"/>
  <c r="AK447" i="7"/>
  <c r="AM447" i="7"/>
  <c r="AJ449" i="7"/>
  <c r="AK450" i="7"/>
  <c r="AK451" i="7"/>
  <c r="AM451" i="7"/>
  <c r="AJ453" i="7"/>
  <c r="AK454" i="7"/>
  <c r="AK455" i="7"/>
  <c r="AM455" i="7"/>
  <c r="AK456" i="7"/>
  <c r="AK457" i="7"/>
  <c r="AM458" i="7"/>
  <c r="AJ461" i="7"/>
  <c r="AK467" i="7"/>
  <c r="AJ470" i="7"/>
  <c r="AJ471" i="7"/>
  <c r="AJ473" i="7"/>
  <c r="AK474" i="7"/>
  <c r="AK490" i="7"/>
  <c r="AJ491" i="7"/>
  <c r="AI497" i="7"/>
  <c r="AM497" i="7" s="1"/>
  <c r="AK499" i="7"/>
  <c r="AK503" i="7"/>
  <c r="AK504" i="7"/>
  <c r="AJ507" i="7"/>
  <c r="AJ508" i="7"/>
  <c r="AI510" i="7"/>
  <c r="AL510" i="7"/>
  <c r="AJ511" i="7"/>
  <c r="AK512" i="7"/>
  <c r="AI518" i="7"/>
  <c r="AJ519" i="7"/>
  <c r="AJ533" i="7"/>
  <c r="AI538" i="7"/>
  <c r="AL538" i="7"/>
  <c r="AK552" i="7"/>
  <c r="AK565" i="7"/>
  <c r="AK594" i="7"/>
  <c r="AI601" i="7"/>
  <c r="AL601" i="7"/>
  <c r="AI605" i="7"/>
  <c r="AM605" i="7" s="1"/>
  <c r="AL605" i="7"/>
  <c r="AI611" i="7"/>
  <c r="AL611" i="7"/>
  <c r="AJ327" i="7"/>
  <c r="AK328" i="7"/>
  <c r="AK329" i="7"/>
  <c r="AJ331" i="7"/>
  <c r="AK332" i="7"/>
  <c r="AK333" i="7"/>
  <c r="AJ334" i="7"/>
  <c r="AK335" i="7"/>
  <c r="AK336" i="7"/>
  <c r="AM339" i="7"/>
  <c r="AI341" i="7"/>
  <c r="AK347" i="7"/>
  <c r="AK348" i="7"/>
  <c r="AJ352" i="7"/>
  <c r="AI367" i="7"/>
  <c r="AK372" i="7"/>
  <c r="AK374" i="7"/>
  <c r="AK375" i="7"/>
  <c r="AJ378" i="7"/>
  <c r="AK383" i="7"/>
  <c r="AI386" i="7"/>
  <c r="AI395" i="7"/>
  <c r="AK396" i="7"/>
  <c r="AK399" i="7"/>
  <c r="AK400" i="7"/>
  <c r="AK404" i="7"/>
  <c r="AJ407" i="7"/>
  <c r="AI409" i="7"/>
  <c r="AJ411" i="7"/>
  <c r="AI413" i="7"/>
  <c r="AJ415" i="7"/>
  <c r="AL464" i="7"/>
  <c r="AI464" i="7"/>
  <c r="AK465" i="7"/>
  <c r="AI469" i="7"/>
  <c r="AI470" i="7"/>
  <c r="AM470" i="7" s="1"/>
  <c r="AK473" i="7"/>
  <c r="AI473" i="7"/>
  <c r="AM473" i="7" s="1"/>
  <c r="AI480" i="7"/>
  <c r="AM480" i="7" s="1"/>
  <c r="AK486" i="7"/>
  <c r="AJ489" i="7"/>
  <c r="AK491" i="7"/>
  <c r="AI491" i="7"/>
  <c r="AM491" i="7" s="1"/>
  <c r="AI496" i="7"/>
  <c r="AJ497" i="7"/>
  <c r="AK500" i="7"/>
  <c r="AI506" i="7"/>
  <c r="AI507" i="7"/>
  <c r="AM507" i="7" s="1"/>
  <c r="AJ510" i="7"/>
  <c r="AK511" i="7"/>
  <c r="AI511" i="7"/>
  <c r="AM511" i="7" s="1"/>
  <c r="AJ518" i="7"/>
  <c r="AL519" i="7"/>
  <c r="AM519" i="7" s="1"/>
  <c r="AM522" i="7"/>
  <c r="AK524" i="7"/>
  <c r="AM525" i="7"/>
  <c r="AI533" i="7"/>
  <c r="AM533" i="7" s="1"/>
  <c r="AI535" i="7"/>
  <c r="AM535" i="7" s="1"/>
  <c r="AM544" i="7"/>
  <c r="AI548" i="7"/>
  <c r="AM548" i="7" s="1"/>
  <c r="AI553" i="7"/>
  <c r="AM553" i="7" s="1"/>
  <c r="AK558" i="7"/>
  <c r="AI583" i="7"/>
  <c r="AL583" i="7"/>
  <c r="AJ457" i="7"/>
  <c r="AJ458" i="7"/>
  <c r="AK462" i="7"/>
  <c r="AK464" i="7"/>
  <c r="AI465" i="7"/>
  <c r="AM465" i="7" s="1"/>
  <c r="AJ468" i="7"/>
  <c r="AK469" i="7"/>
  <c r="AK471" i="7"/>
  <c r="AJ476" i="7"/>
  <c r="AJ479" i="7"/>
  <c r="AI484" i="7"/>
  <c r="AM484" i="7" s="1"/>
  <c r="AJ487" i="7"/>
  <c r="AK488" i="7"/>
  <c r="AI493" i="7"/>
  <c r="AK497" i="7"/>
  <c r="AK498" i="7"/>
  <c r="AI500" i="7"/>
  <c r="AM500" i="7" s="1"/>
  <c r="AI502" i="7"/>
  <c r="AJ505" i="7"/>
  <c r="AK506" i="7"/>
  <c r="AK508" i="7"/>
  <c r="AI514" i="7"/>
  <c r="AK519" i="7"/>
  <c r="AK520" i="7"/>
  <c r="AI524" i="7"/>
  <c r="AJ527" i="7"/>
  <c r="AK528" i="7"/>
  <c r="AK530" i="7"/>
  <c r="AJ535" i="7"/>
  <c r="AJ538" i="7"/>
  <c r="AK542" i="7"/>
  <c r="AI545" i="7"/>
  <c r="AM545" i="7" s="1"/>
  <c r="AJ546" i="7"/>
  <c r="AJ547" i="7"/>
  <c r="AK547" i="7"/>
  <c r="AK548" i="7"/>
  <c r="AI551" i="7"/>
  <c r="AM551" i="7" s="1"/>
  <c r="AJ552" i="7"/>
  <c r="AJ553" i="7"/>
  <c r="AJ558" i="7"/>
  <c r="AJ559" i="7"/>
  <c r="AI564" i="7"/>
  <c r="AJ565" i="7"/>
  <c r="AJ566" i="7"/>
  <c r="AK566" i="7"/>
  <c r="AK567" i="7"/>
  <c r="AK569" i="7"/>
  <c r="AK578" i="7"/>
  <c r="AI580" i="7"/>
  <c r="AM580" i="7" s="1"/>
  <c r="AJ586" i="7"/>
  <c r="AK586" i="7"/>
  <c r="AK587" i="7"/>
  <c r="AI589" i="7"/>
  <c r="AM589" i="7" s="1"/>
  <c r="AI593" i="7"/>
  <c r="AM593" i="7" s="1"/>
  <c r="AI594" i="7"/>
  <c r="AJ594" i="7"/>
  <c r="AJ595" i="7"/>
  <c r="AK595" i="7"/>
  <c r="AK596" i="7"/>
  <c r="AI606" i="7"/>
  <c r="AM606" i="7" s="1"/>
  <c r="AI607" i="7"/>
  <c r="AJ607" i="7"/>
  <c r="AJ608" i="7"/>
  <c r="AI612" i="7"/>
  <c r="AJ612" i="7"/>
  <c r="AJ613" i="7"/>
  <c r="AL615" i="7"/>
  <c r="AM615" i="7" s="1"/>
  <c r="AI616" i="7"/>
  <c r="AM616" i="7" s="1"/>
  <c r="AI617" i="7"/>
  <c r="AJ617" i="7"/>
  <c r="AJ618" i="7"/>
  <c r="AK618" i="7"/>
  <c r="AK619" i="7"/>
  <c r="AK624" i="7"/>
  <c r="AI624" i="7"/>
  <c r="AM624" i="7" s="1"/>
  <c r="AI625" i="7"/>
  <c r="AM625" i="7" s="1"/>
  <c r="AI630" i="7"/>
  <c r="AL632" i="7"/>
  <c r="AM632" i="7" s="1"/>
  <c r="AJ635" i="7"/>
  <c r="AI636" i="7"/>
  <c r="AM636" i="7" s="1"/>
  <c r="AJ642" i="7"/>
  <c r="AI643" i="7"/>
  <c r="AM643" i="7" s="1"/>
  <c r="AI647" i="7"/>
  <c r="AJ648" i="7"/>
  <c r="AK654" i="7"/>
  <c r="AK657" i="7"/>
  <c r="AJ662" i="7"/>
  <c r="AI670" i="7"/>
  <c r="AJ673" i="7"/>
  <c r="AK673" i="7"/>
  <c r="AL674" i="7"/>
  <c r="AM674" i="7" s="1"/>
  <c r="AI678" i="7"/>
  <c r="AK679" i="7"/>
  <c r="AI684" i="7"/>
  <c r="AI685" i="7"/>
  <c r="AM685" i="7" s="1"/>
  <c r="AJ688" i="7"/>
  <c r="AK688" i="7"/>
  <c r="AL689" i="7"/>
  <c r="AM689" i="7" s="1"/>
  <c r="AK690" i="7"/>
  <c r="AL692" i="7"/>
  <c r="AL693" i="7"/>
  <c r="AM693" i="7" s="1"/>
  <c r="AI696" i="7"/>
  <c r="AI702" i="7"/>
  <c r="AK706" i="7"/>
  <c r="AI706" i="7"/>
  <c r="AM706" i="7" s="1"/>
  <c r="AJ708" i="7"/>
  <c r="AK709" i="7"/>
  <c r="AK710" i="7"/>
  <c r="AJ717" i="7"/>
  <c r="AK718" i="7"/>
  <c r="AI718" i="7"/>
  <c r="AM718" i="7" s="1"/>
  <c r="AI724" i="7"/>
  <c r="AM724" i="7" s="1"/>
  <c r="AL727" i="7"/>
  <c r="AI727" i="7"/>
  <c r="AJ729" i="7"/>
  <c r="AK730" i="7"/>
  <c r="AI747" i="7"/>
  <c r="AJ748" i="7"/>
  <c r="AI750" i="7"/>
  <c r="AJ753" i="7"/>
  <c r="AK754" i="7"/>
  <c r="AK755" i="7"/>
  <c r="AK757" i="7"/>
  <c r="AM763" i="7"/>
  <c r="AM648" i="7"/>
  <c r="AI658" i="7"/>
  <c r="AL658" i="7"/>
  <c r="AK525" i="7"/>
  <c r="AK526" i="7"/>
  <c r="AJ529" i="7"/>
  <c r="AJ532" i="7"/>
  <c r="AK534" i="7"/>
  <c r="AK536" i="7"/>
  <c r="AI539" i="7"/>
  <c r="AJ540" i="7"/>
  <c r="AJ541" i="7"/>
  <c r="AK544" i="7"/>
  <c r="AK550" i="7"/>
  <c r="AK554" i="7"/>
  <c r="AI556" i="7"/>
  <c r="AJ557" i="7"/>
  <c r="AK560" i="7"/>
  <c r="AI562" i="7"/>
  <c r="AM562" i="7" s="1"/>
  <c r="AJ563" i="7"/>
  <c r="AI568" i="7"/>
  <c r="AM568" i="7" s="1"/>
  <c r="AI570" i="7"/>
  <c r="AM570" i="7" s="1"/>
  <c r="AJ571" i="7"/>
  <c r="AJ572" i="7"/>
  <c r="AK572" i="7"/>
  <c r="AK573" i="7"/>
  <c r="AK574" i="7"/>
  <c r="AI576" i="7"/>
  <c r="AJ577" i="7"/>
  <c r="AI581" i="7"/>
  <c r="AI582" i="7"/>
  <c r="AJ582" i="7"/>
  <c r="AJ583" i="7"/>
  <c r="AK583" i="7"/>
  <c r="AK584" i="7"/>
  <c r="AK585" i="7"/>
  <c r="AI590" i="7"/>
  <c r="AI591" i="7"/>
  <c r="AJ591" i="7"/>
  <c r="AJ592" i="7"/>
  <c r="AJ597" i="7"/>
  <c r="AK597" i="7"/>
  <c r="AK598" i="7"/>
  <c r="AI599" i="7"/>
  <c r="AI600" i="7"/>
  <c r="AJ600" i="7"/>
  <c r="AJ601" i="7"/>
  <c r="AK601" i="7"/>
  <c r="AK602" i="7"/>
  <c r="AI604" i="7"/>
  <c r="AM604" i="7" s="1"/>
  <c r="AJ605" i="7"/>
  <c r="AI609" i="7"/>
  <c r="AI610" i="7"/>
  <c r="AM610" i="7" s="1"/>
  <c r="AJ611" i="7"/>
  <c r="AI614" i="7"/>
  <c r="AJ614" i="7"/>
  <c r="AJ615" i="7"/>
  <c r="AJ620" i="7"/>
  <c r="AI621" i="7"/>
  <c r="AM621" i="7" s="1"/>
  <c r="AJ627" i="7"/>
  <c r="AI631" i="7"/>
  <c r="AJ632" i="7"/>
  <c r="AK639" i="7"/>
  <c r="AI640" i="7"/>
  <c r="AM640" i="7" s="1"/>
  <c r="AI645" i="7"/>
  <c r="AM645" i="7" s="1"/>
  <c r="AI646" i="7"/>
  <c r="AJ651" i="7"/>
  <c r="AL654" i="7"/>
  <c r="AI654" i="7"/>
  <c r="AK659" i="7"/>
  <c r="AK665" i="7"/>
  <c r="AK666" i="7"/>
  <c r="AI668" i="7"/>
  <c r="AM668" i="7" s="1"/>
  <c r="AK670" i="7"/>
  <c r="AL671" i="7"/>
  <c r="AI671" i="7"/>
  <c r="AK686" i="7"/>
  <c r="AK704" i="7"/>
  <c r="AJ707" i="7"/>
  <c r="AJ716" i="7"/>
  <c r="AJ726" i="7"/>
  <c r="AK728" i="7"/>
  <c r="AJ731" i="7"/>
  <c r="AI737" i="7"/>
  <c r="AM737" i="7" s="1"/>
  <c r="AJ738" i="7"/>
  <c r="AK739" i="7"/>
  <c r="AJ749" i="7"/>
  <c r="AK750" i="7"/>
  <c r="AJ751" i="7"/>
  <c r="AK752" i="7"/>
  <c r="AK762" i="7"/>
  <c r="AM586" i="7"/>
  <c r="AM595" i="7"/>
  <c r="AM618" i="7"/>
  <c r="AI626" i="7"/>
  <c r="AM626" i="7" s="1"/>
  <c r="AJ654" i="7"/>
  <c r="AJ668" i="7"/>
  <c r="AK672" i="7"/>
  <c r="AI676" i="7"/>
  <c r="AM676" i="7" s="1"/>
  <c r="AK681" i="7"/>
  <c r="AK682" i="7"/>
  <c r="AJ685" i="7"/>
  <c r="AI687" i="7"/>
  <c r="AL687" i="7"/>
  <c r="AI694" i="7"/>
  <c r="AM694" i="7" s="1"/>
  <c r="AK699" i="7"/>
  <c r="AK700" i="7"/>
  <c r="AJ703" i="7"/>
  <c r="AI705" i="7"/>
  <c r="AL705" i="7"/>
  <c r="AJ706" i="7"/>
  <c r="AK707" i="7"/>
  <c r="AI707" i="7"/>
  <c r="AM707" i="7" s="1"/>
  <c r="AI713" i="7"/>
  <c r="AM713" i="7" s="1"/>
  <c r="AJ715" i="7"/>
  <c r="AK716" i="7"/>
  <c r="AJ718" i="7"/>
  <c r="AK719" i="7"/>
  <c r="AL726" i="7"/>
  <c r="AM726" i="7" s="1"/>
  <c r="AJ737" i="7"/>
  <c r="AK738" i="7"/>
  <c r="AI738" i="7"/>
  <c r="AM738" i="7" s="1"/>
  <c r="AJ741" i="7"/>
  <c r="AK742" i="7"/>
  <c r="AK743" i="7"/>
  <c r="AI748" i="7"/>
  <c r="AM748" i="7" s="1"/>
  <c r="AK751" i="7"/>
  <c r="AI751" i="7"/>
  <c r="AM751" i="7" s="1"/>
  <c r="AM829" i="7"/>
  <c r="AK656" i="7"/>
  <c r="AI664" i="7"/>
  <c r="AJ667" i="7"/>
  <c r="AK671" i="7"/>
  <c r="AJ674" i="7"/>
  <c r="AI679" i="7"/>
  <c r="AM679" i="7" s="1"/>
  <c r="AI680" i="7"/>
  <c r="AJ683" i="7"/>
  <c r="AJ684" i="7"/>
  <c r="AK684" i="7"/>
  <c r="AJ689" i="7"/>
  <c r="AJ693" i="7"/>
  <c r="AI698" i="7"/>
  <c r="AJ701" i="7"/>
  <c r="AJ702" i="7"/>
  <c r="AK702" i="7"/>
  <c r="AK703" i="7"/>
  <c r="AJ725" i="7"/>
  <c r="AK726" i="7"/>
  <c r="AK727" i="7"/>
  <c r="AJ734" i="7"/>
  <c r="AJ736" i="7"/>
  <c r="AK737" i="7"/>
  <c r="AI744" i="7"/>
  <c r="AJ745" i="7"/>
  <c r="AJ747" i="7"/>
  <c r="AK748" i="7"/>
  <c r="AI757" i="7"/>
  <c r="AJ758" i="7"/>
  <c r="AJ760" i="7"/>
  <c r="AK761" i="7"/>
  <c r="AI761" i="7"/>
  <c r="AM761" i="7" s="1"/>
  <c r="AI770" i="7"/>
  <c r="AJ771" i="7"/>
  <c r="AI774" i="7"/>
  <c r="AK775" i="7"/>
  <c r="AI775" i="7"/>
  <c r="AM775" i="7" s="1"/>
  <c r="AI781" i="7"/>
  <c r="AK782" i="7"/>
  <c r="AK783" i="7"/>
  <c r="AK786" i="7"/>
  <c r="AI789" i="7"/>
  <c r="AJ795" i="7"/>
  <c r="AK796" i="7"/>
  <c r="AI803" i="7"/>
  <c r="AM803" i="7" s="1"/>
  <c r="AI809" i="7"/>
  <c r="AK810" i="7"/>
  <c r="AK811" i="7"/>
  <c r="AK816" i="7"/>
  <c r="AI818" i="7"/>
  <c r="AM818" i="7" s="1"/>
  <c r="AI824" i="7"/>
  <c r="AL824" i="7"/>
  <c r="AI825" i="7"/>
  <c r="AK828" i="7"/>
  <c r="AK832" i="7"/>
  <c r="AK833" i="7"/>
  <c r="AK834" i="7"/>
  <c r="AL834" i="7"/>
  <c r="AI836" i="7"/>
  <c r="AM836" i="7" s="1"/>
  <c r="AJ841" i="7"/>
  <c r="AK842" i="7"/>
  <c r="AI844" i="7"/>
  <c r="AM844" i="7" s="1"/>
  <c r="AK847" i="7"/>
  <c r="AJ850" i="7"/>
  <c r="AJ856" i="7"/>
  <c r="AK857" i="7"/>
  <c r="AK858" i="7"/>
  <c r="AK859" i="7"/>
  <c r="AK865" i="7"/>
  <c r="AK866" i="7"/>
  <c r="AJ868" i="7"/>
  <c r="AJ869" i="7"/>
  <c r="AI873" i="7"/>
  <c r="AM873" i="7" s="1"/>
  <c r="AJ876" i="7"/>
  <c r="AI881" i="7"/>
  <c r="AM881" i="7" s="1"/>
  <c r="AJ893" i="7"/>
  <c r="AL897" i="7"/>
  <c r="AM897" i="7" s="1"/>
  <c r="AI900" i="7"/>
  <c r="AM900" i="7" s="1"/>
  <c r="AL905" i="7"/>
  <c r="AI908" i="7"/>
  <c r="AM908" i="7" s="1"/>
  <c r="AL911" i="7"/>
  <c r="AI913" i="7"/>
  <c r="AM913" i="7" s="1"/>
  <c r="AI917" i="7"/>
  <c r="AM917" i="7" s="1"/>
  <c r="AI920" i="7"/>
  <c r="AM920" i="7" s="1"/>
  <c r="AI923" i="7"/>
  <c r="AM923" i="7" s="1"/>
  <c r="AI927" i="7"/>
  <c r="AM927" i="7" s="1"/>
  <c r="AI935" i="7"/>
  <c r="AM935" i="7" s="1"/>
  <c r="AI940" i="7"/>
  <c r="AM940" i="7" s="1"/>
  <c r="AL771" i="7"/>
  <c r="AM802" i="7"/>
  <c r="AM835" i="7"/>
  <c r="AI848" i="7"/>
  <c r="AL848" i="7"/>
  <c r="AI850" i="7"/>
  <c r="AM850" i="7" s="1"/>
  <c r="AI853" i="7"/>
  <c r="AI854" i="7"/>
  <c r="AM854" i="7" s="1"/>
  <c r="AI868" i="7"/>
  <c r="AM868" i="7" s="1"/>
  <c r="AL869" i="7"/>
  <c r="AM872" i="7"/>
  <c r="AL876" i="7"/>
  <c r="AM876" i="7" s="1"/>
  <c r="AM888" i="7"/>
  <c r="AI893" i="7"/>
  <c r="AM905" i="7"/>
  <c r="AM911" i="7"/>
  <c r="AM1045" i="7"/>
  <c r="AI762" i="7"/>
  <c r="AJ763" i="7"/>
  <c r="AJ766" i="7"/>
  <c r="AK767" i="7"/>
  <c r="AK768" i="7"/>
  <c r="AL772" i="7"/>
  <c r="AI772" i="7"/>
  <c r="AJ773" i="7"/>
  <c r="AK774" i="7"/>
  <c r="AJ776" i="7"/>
  <c r="AJ783" i="7"/>
  <c r="AK784" i="7"/>
  <c r="AI793" i="7"/>
  <c r="AK794" i="7"/>
  <c r="AM794" i="7"/>
  <c r="AK795" i="7"/>
  <c r="AJ797" i="7"/>
  <c r="AK799" i="7"/>
  <c r="AI804" i="7"/>
  <c r="AJ811" i="7"/>
  <c r="AI820" i="7"/>
  <c r="AL820" i="7"/>
  <c r="AJ821" i="7"/>
  <c r="AK822" i="7"/>
  <c r="AM825" i="7"/>
  <c r="AJ826" i="7"/>
  <c r="AJ835" i="7"/>
  <c r="AJ843" i="7"/>
  <c r="AK849" i="7"/>
  <c r="AK852" i="7"/>
  <c r="AK855" i="7"/>
  <c r="AJ860" i="7"/>
  <c r="AK861" i="7"/>
  <c r="AK862" i="7"/>
  <c r="AI870" i="7"/>
  <c r="AM870" i="7" s="1"/>
  <c r="AJ872" i="7"/>
  <c r="AI877" i="7"/>
  <c r="AM877" i="7" s="1"/>
  <c r="AI896" i="7"/>
  <c r="AL901" i="7"/>
  <c r="AI904" i="7"/>
  <c r="AM904" i="7" s="1"/>
  <c r="AL909" i="7"/>
  <c r="AM771" i="7"/>
  <c r="AM787" i="7"/>
  <c r="AI797" i="7"/>
  <c r="AM797" i="7" s="1"/>
  <c r="AM826" i="7"/>
  <c r="AM846" i="7"/>
  <c r="AM901" i="7"/>
  <c r="AM909" i="7"/>
  <c r="AK772" i="7"/>
  <c r="AJ787" i="7"/>
  <c r="AJ789" i="7"/>
  <c r="AK789" i="7"/>
  <c r="AJ802" i="7"/>
  <c r="AJ804" i="7"/>
  <c r="AK804" i="7"/>
  <c r="AJ813" i="7"/>
  <c r="AI816" i="7"/>
  <c r="AJ817" i="7"/>
  <c r="AJ829" i="7"/>
  <c r="AI831" i="7"/>
  <c r="AK835" i="7"/>
  <c r="AK836" i="7"/>
  <c r="AI840" i="7"/>
  <c r="AM840" i="7" s="1"/>
  <c r="AI842" i="7"/>
  <c r="AJ853" i="7"/>
  <c r="AK869" i="7"/>
  <c r="AK870" i="7"/>
  <c r="AK872" i="7"/>
  <c r="AK873" i="7"/>
  <c r="AK877" i="7"/>
  <c r="AJ880" i="7"/>
  <c r="AJ895" i="7"/>
  <c r="AK896" i="7"/>
  <c r="AK897" i="7"/>
  <c r="AJ899" i="7"/>
  <c r="AK900" i="7"/>
  <c r="AK901" i="7"/>
  <c r="AK905" i="7"/>
  <c r="AJ907" i="7"/>
  <c r="AK908" i="7"/>
  <c r="AK909" i="7"/>
  <c r="AK911" i="7"/>
  <c r="AJ912" i="7"/>
  <c r="AK913" i="7"/>
  <c r="AK914" i="7"/>
  <c r="AI914" i="7"/>
  <c r="AM914" i="7" s="1"/>
  <c r="AJ916" i="7"/>
  <c r="AK917" i="7"/>
  <c r="AK918" i="7"/>
  <c r="AI918" i="7"/>
  <c r="AM918" i="7" s="1"/>
  <c r="AK920" i="7"/>
  <c r="AK921" i="7"/>
  <c r="AI921" i="7"/>
  <c r="AM921" i="7" s="1"/>
  <c r="AJ922" i="7"/>
  <c r="AK923" i="7"/>
  <c r="AK924" i="7"/>
  <c r="AI924" i="7"/>
  <c r="AM924" i="7" s="1"/>
  <c r="AJ926" i="7"/>
  <c r="AK927" i="7"/>
  <c r="AK928" i="7"/>
  <c r="AI928" i="7"/>
  <c r="AM928" i="7" s="1"/>
  <c r="AJ930" i="7"/>
  <c r="AK931" i="7"/>
  <c r="AI931" i="7"/>
  <c r="AM931" i="7" s="1"/>
  <c r="AK933" i="7"/>
  <c r="AI933" i="7"/>
  <c r="AM933" i="7" s="1"/>
  <c r="AK935" i="7"/>
  <c r="AK936" i="7"/>
  <c r="AI936" i="7"/>
  <c r="AM936" i="7" s="1"/>
  <c r="AK937" i="7"/>
  <c r="AI937" i="7"/>
  <c r="AM937" i="7" s="1"/>
  <c r="AJ939" i="7"/>
  <c r="AK940" i="7"/>
  <c r="AK941" i="7"/>
  <c r="AI941" i="7"/>
  <c r="AM941" i="7" s="1"/>
  <c r="AJ943" i="7"/>
  <c r="AK944" i="7"/>
  <c r="AK945" i="7"/>
  <c r="AI945" i="7"/>
  <c r="AM945" i="7" s="1"/>
  <c r="AJ946" i="7"/>
  <c r="AK947" i="7"/>
  <c r="AK948" i="7"/>
  <c r="AI948" i="7"/>
  <c r="AM948" i="7" s="1"/>
  <c r="AJ950" i="7"/>
  <c r="AJ952" i="7"/>
  <c r="AK953" i="7"/>
  <c r="AI953" i="7"/>
  <c r="AM953" i="7" s="1"/>
  <c r="AK955" i="7"/>
  <c r="AK956" i="7"/>
  <c r="AI956" i="7"/>
  <c r="AM956" i="7" s="1"/>
  <c r="AK957" i="7"/>
  <c r="AJ961" i="7"/>
  <c r="AJ962" i="7"/>
  <c r="AM971" i="7"/>
  <c r="AK975" i="7"/>
  <c r="AI975" i="7"/>
  <c r="AI976" i="7"/>
  <c r="AM976" i="7" s="1"/>
  <c r="AI977" i="7"/>
  <c r="AI979" i="7"/>
  <c r="AK980" i="7"/>
  <c r="AI980" i="7"/>
  <c r="AM980" i="7" s="1"/>
  <c r="AK983" i="7"/>
  <c r="AI983" i="7"/>
  <c r="AI984" i="7"/>
  <c r="AM984" i="7" s="1"/>
  <c r="AJ987" i="7"/>
  <c r="AK988" i="7"/>
  <c r="AI988" i="7"/>
  <c r="AM988" i="7" s="1"/>
  <c r="AJ991" i="7"/>
  <c r="AI993" i="7"/>
  <c r="AJ998" i="7"/>
  <c r="AJ1000" i="7"/>
  <c r="AK1001" i="7"/>
  <c r="AI1001" i="7"/>
  <c r="AM1001" i="7" s="1"/>
  <c r="AJ1003" i="7"/>
  <c r="AI1005" i="7"/>
  <c r="AJ1006" i="7"/>
  <c r="AK1007" i="7"/>
  <c r="AI1010" i="7"/>
  <c r="AM1010" i="7" s="1"/>
  <c r="AI1012" i="7"/>
  <c r="AM1012" i="7" s="1"/>
  <c r="AJ1013" i="7"/>
  <c r="AK1014" i="7"/>
  <c r="AI1017" i="7"/>
  <c r="AJ1018" i="7"/>
  <c r="AK1018" i="7"/>
  <c r="AK1019" i="7"/>
  <c r="AI1019" i="7"/>
  <c r="AI1021" i="7"/>
  <c r="AJ1022" i="7"/>
  <c r="AK1022" i="7"/>
  <c r="AJ1027" i="7"/>
  <c r="AI1029" i="7"/>
  <c r="AI1031" i="7"/>
  <c r="AM1031" i="7" s="1"/>
  <c r="AK1033" i="7"/>
  <c r="AJ1035" i="7"/>
  <c r="AK1046" i="7"/>
  <c r="AL1052" i="7"/>
  <c r="AM1052" i="7" s="1"/>
  <c r="AK1053" i="7"/>
  <c r="AK1059" i="7"/>
  <c r="AI1059" i="7"/>
  <c r="AM1059" i="7" s="1"/>
  <c r="AJ1063" i="7"/>
  <c r="AK1065" i="7"/>
  <c r="AI1065" i="7"/>
  <c r="AM1065" i="7" s="1"/>
  <c r="AJ1069" i="7"/>
  <c r="AK1071" i="7"/>
  <c r="AI1071" i="7"/>
  <c r="AM1071" i="7" s="1"/>
  <c r="AL1075" i="7"/>
  <c r="AI1083" i="7"/>
  <c r="AK1084" i="7"/>
  <c r="AI1084" i="7"/>
  <c r="AM1084" i="7" s="1"/>
  <c r="AL1088" i="7"/>
  <c r="AI1088" i="7"/>
  <c r="AJ1089" i="7"/>
  <c r="AK1090" i="7"/>
  <c r="AJ1092" i="7"/>
  <c r="AL1099" i="7"/>
  <c r="AJ1109" i="7"/>
  <c r="AK1115" i="7"/>
  <c r="AK1122" i="7"/>
  <c r="AK1127" i="7"/>
  <c r="AL1128" i="7"/>
  <c r="AI1128" i="7"/>
  <c r="AK1138" i="7"/>
  <c r="AJ1141" i="7"/>
  <c r="AL1147" i="7"/>
  <c r="AM1147" i="7" s="1"/>
  <c r="AL1148" i="7"/>
  <c r="AM1148" i="7" s="1"/>
  <c r="AI1150" i="7"/>
  <c r="AM1150" i="7" s="1"/>
  <c r="AJ1151" i="7"/>
  <c r="AJ1152" i="7"/>
  <c r="AI1154" i="7"/>
  <c r="AL1154" i="7"/>
  <c r="AK1155" i="7"/>
  <c r="AI1158" i="7"/>
  <c r="AL1158" i="7"/>
  <c r="AK1165" i="7"/>
  <c r="AJ1169" i="7"/>
  <c r="AK1181" i="7"/>
  <c r="AK1189" i="7"/>
  <c r="AL1201" i="7"/>
  <c r="AI1201" i="7"/>
  <c r="AL958" i="7"/>
  <c r="AM958" i="7" s="1"/>
  <c r="AK1017" i="7"/>
  <c r="AJ1020" i="7"/>
  <c r="AK1021" i="7"/>
  <c r="AI1026" i="7"/>
  <c r="AM1026" i="7" s="1"/>
  <c r="AI1030" i="7"/>
  <c r="AM1030" i="7" s="1"/>
  <c r="AK1032" i="7"/>
  <c r="AJ1039" i="7"/>
  <c r="AI1046" i="7"/>
  <c r="AM1046" i="7" s="1"/>
  <c r="AI1053" i="7"/>
  <c r="AM1053" i="7" s="1"/>
  <c r="AI1092" i="7"/>
  <c r="AM1092" i="7" s="1"/>
  <c r="AI1097" i="7"/>
  <c r="AM1097" i="7" s="1"/>
  <c r="AL1100" i="7"/>
  <c r="AI1100" i="7"/>
  <c r="AM1100" i="7" s="1"/>
  <c r="AL1131" i="7"/>
  <c r="AI1131" i="7"/>
  <c r="AL1143" i="7"/>
  <c r="AI1143" i="7"/>
  <c r="AM1143" i="7" s="1"/>
  <c r="AK1166" i="7"/>
  <c r="AL1173" i="7"/>
  <c r="AI1173" i="7"/>
  <c r="AM1197" i="7"/>
  <c r="AK961" i="7"/>
  <c r="AJ964" i="7"/>
  <c r="AI967" i="7"/>
  <c r="AK968" i="7"/>
  <c r="AM968" i="7"/>
  <c r="AK971" i="7"/>
  <c r="AJ976" i="7"/>
  <c r="AI978" i="7"/>
  <c r="AM983" i="7"/>
  <c r="AM987" i="7"/>
  <c r="AI989" i="7"/>
  <c r="AJ996" i="7"/>
  <c r="AK997" i="7"/>
  <c r="AK998" i="7"/>
  <c r="AK999" i="7"/>
  <c r="AM1000" i="7"/>
  <c r="AI1002" i="7"/>
  <c r="AJ1009" i="7"/>
  <c r="AK1016" i="7"/>
  <c r="AM1029" i="7"/>
  <c r="AL1110" i="7"/>
  <c r="AI1110" i="7"/>
  <c r="AI1136" i="7"/>
  <c r="AL1136" i="7"/>
  <c r="AL1159" i="7"/>
  <c r="AI1159" i="7"/>
  <c r="AL1163" i="7"/>
  <c r="AI1163" i="7"/>
  <c r="AI1200" i="7"/>
  <c r="AL1200" i="7"/>
  <c r="AI939" i="7"/>
  <c r="AJ940" i="7"/>
  <c r="AI943" i="7"/>
  <c r="AJ944" i="7"/>
  <c r="AI946" i="7"/>
  <c r="AJ947" i="7"/>
  <c r="AI950" i="7"/>
  <c r="AI952" i="7"/>
  <c r="AJ955" i="7"/>
  <c r="AI957" i="7"/>
  <c r="AK958" i="7"/>
  <c r="AK963" i="7"/>
  <c r="AI963" i="7"/>
  <c r="AM963" i="7" s="1"/>
  <c r="AJ975" i="7"/>
  <c r="AJ978" i="7"/>
  <c r="AJ983" i="7"/>
  <c r="AK984" i="7"/>
  <c r="AK985" i="7"/>
  <c r="AI985" i="7"/>
  <c r="AM985" i="7" s="1"/>
  <c r="AJ989" i="7"/>
  <c r="AK996" i="7"/>
  <c r="AI996" i="7"/>
  <c r="AM996" i="7" s="1"/>
  <c r="AJ1002" i="7"/>
  <c r="AK1009" i="7"/>
  <c r="AI1009" i="7"/>
  <c r="AM1009" i="7" s="1"/>
  <c r="AK1010" i="7"/>
  <c r="AI1018" i="7"/>
  <c r="AM1018" i="7" s="1"/>
  <c r="AJ1019" i="7"/>
  <c r="AI1022" i="7"/>
  <c r="AI1028" i="7"/>
  <c r="AJ1029" i="7"/>
  <c r="AJ1030" i="7"/>
  <c r="AK1031" i="7"/>
  <c r="AJ1036" i="7"/>
  <c r="AK1037" i="7"/>
  <c r="AI1037" i="7"/>
  <c r="AM1037" i="7" s="1"/>
  <c r="AK1039" i="7"/>
  <c r="AM1039" i="7"/>
  <c r="AK1045" i="7"/>
  <c r="AK1052" i="7"/>
  <c r="AJ1059" i="7"/>
  <c r="AJ1065" i="7"/>
  <c r="AJ1071" i="7"/>
  <c r="AK1076" i="7"/>
  <c r="AI1076" i="7"/>
  <c r="AM1076" i="7" s="1"/>
  <c r="AJ1083" i="7"/>
  <c r="AL1087" i="7"/>
  <c r="AJ1099" i="7"/>
  <c r="AI1109" i="7"/>
  <c r="AK1113" i="7"/>
  <c r="AI1113" i="7"/>
  <c r="AM1113" i="7" s="1"/>
  <c r="AI1118" i="7"/>
  <c r="AM1118" i="7" s="1"/>
  <c r="AI1120" i="7"/>
  <c r="AM1120" i="7" s="1"/>
  <c r="AI1124" i="7"/>
  <c r="AL1124" i="7"/>
  <c r="AL1125" i="7"/>
  <c r="AM1125" i="7" s="1"/>
  <c r="AJ1127" i="7"/>
  <c r="AJ1129" i="7"/>
  <c r="AJ1136" i="7"/>
  <c r="AJ1159" i="7"/>
  <c r="AI1169" i="7"/>
  <c r="AL1169" i="7"/>
  <c r="AK1170" i="7"/>
  <c r="AI1172" i="7"/>
  <c r="AL1172" i="7"/>
  <c r="AI1186" i="7"/>
  <c r="AM1186" i="7" s="1"/>
  <c r="AK1088" i="7"/>
  <c r="AK1100" i="7"/>
  <c r="AJ1105" i="7"/>
  <c r="AK1110" i="7"/>
  <c r="AK1124" i="7"/>
  <c r="AI1129" i="7"/>
  <c r="AM1129" i="7" s="1"/>
  <c r="AI1138" i="7"/>
  <c r="AJ1140" i="7"/>
  <c r="AJ1142" i="7"/>
  <c r="AK1143" i="7"/>
  <c r="AJ1145" i="7"/>
  <c r="AJ1146" i="7"/>
  <c r="AK1146" i="7"/>
  <c r="AK1148" i="7"/>
  <c r="AJ1149" i="7"/>
  <c r="AK1149" i="7"/>
  <c r="AK1150" i="7"/>
  <c r="AK1151" i="7"/>
  <c r="AK1152" i="7"/>
  <c r="AI1161" i="7"/>
  <c r="AJ1161" i="7"/>
  <c r="AJ1162" i="7"/>
  <c r="AK1162" i="7"/>
  <c r="AK1163" i="7"/>
  <c r="AI1164" i="7"/>
  <c r="AM1164" i="7" s="1"/>
  <c r="AI1166" i="7"/>
  <c r="AM1166" i="7" s="1"/>
  <c r="AJ1167" i="7"/>
  <c r="AI1175" i="7"/>
  <c r="AJ1175" i="7"/>
  <c r="AJ1176" i="7"/>
  <c r="AK1176" i="7"/>
  <c r="AK1177" i="7"/>
  <c r="AK1179" i="7"/>
  <c r="AM1181" i="7"/>
  <c r="AK1186" i="7"/>
  <c r="AK1187" i="7"/>
  <c r="AI1187" i="7"/>
  <c r="AM1187" i="7" s="1"/>
  <c r="AJ1190" i="7"/>
  <c r="AI1193" i="7"/>
  <c r="AK1194" i="7"/>
  <c r="AI1194" i="7"/>
  <c r="AM1194" i="7" s="1"/>
  <c r="AI1196" i="7"/>
  <c r="AI1198" i="7"/>
  <c r="AM1198" i="7" s="1"/>
  <c r="AI1202" i="7"/>
  <c r="AJ1203" i="7"/>
  <c r="AL1210" i="7"/>
  <c r="AM1210" i="7" s="1"/>
  <c r="AI1211" i="7"/>
  <c r="AM1211" i="7" s="1"/>
  <c r="AI1217" i="7"/>
  <c r="AL1218" i="7"/>
  <c r="AK1225" i="7"/>
  <c r="AI1229" i="7"/>
  <c r="AM1229" i="7" s="1"/>
  <c r="AI1231" i="7"/>
  <c r="AL1231" i="7"/>
  <c r="AK1232" i="7"/>
  <c r="AI1232" i="7"/>
  <c r="AM1232" i="7" s="1"/>
  <c r="AK1234" i="7"/>
  <c r="AI1234" i="7"/>
  <c r="AM1234" i="7" s="1"/>
  <c r="AJ1236" i="7"/>
  <c r="AJ1245" i="7"/>
  <c r="AK1246" i="7"/>
  <c r="AM1247" i="7"/>
  <c r="AI1260" i="7"/>
  <c r="AM1260" i="7" s="1"/>
  <c r="AI1261" i="7"/>
  <c r="AJ1261" i="7"/>
  <c r="AL1262" i="7"/>
  <c r="AI1265" i="7"/>
  <c r="AM1265" i="7" s="1"/>
  <c r="AJ1266" i="7"/>
  <c r="AI1267" i="7"/>
  <c r="AL1267" i="7"/>
  <c r="AJ1269" i="7"/>
  <c r="AI1270" i="7"/>
  <c r="AM1270" i="7" s="1"/>
  <c r="AJ1271" i="7"/>
  <c r="AK1271" i="7"/>
  <c r="AI1272" i="7"/>
  <c r="AM1272" i="7" s="1"/>
  <c r="AK1278" i="7"/>
  <c r="AK1279" i="7"/>
  <c r="AJ1280" i="7"/>
  <c r="AL1292" i="7"/>
  <c r="AI1292" i="7"/>
  <c r="AI1300" i="7"/>
  <c r="AL1300" i="7"/>
  <c r="AM1204" i="7"/>
  <c r="AI1244" i="7"/>
  <c r="AM1244" i="7" s="1"/>
  <c r="AL1244" i="7"/>
  <c r="AM1276" i="7"/>
  <c r="AI1179" i="7"/>
  <c r="AK1185" i="7"/>
  <c r="AM1190" i="7"/>
  <c r="AK1193" i="7"/>
  <c r="AM1196" i="7"/>
  <c r="AJ1200" i="7"/>
  <c r="AJ1206" i="7"/>
  <c r="AI1209" i="7"/>
  <c r="AJ1210" i="7"/>
  <c r="AJ1213" i="7"/>
  <c r="AK1215" i="7"/>
  <c r="AM1215" i="7"/>
  <c r="AI1227" i="7"/>
  <c r="AJ1228" i="7"/>
  <c r="AI1243" i="7"/>
  <c r="AJ1244" i="7"/>
  <c r="AI1251" i="7"/>
  <c r="AM1251" i="7" s="1"/>
  <c r="AJ1254" i="7"/>
  <c r="AK1255" i="7"/>
  <c r="AK1256" i="7"/>
  <c r="AI1259" i="7"/>
  <c r="AM1259" i="7" s="1"/>
  <c r="AJ1260" i="7"/>
  <c r="AK1261" i="7"/>
  <c r="AM1262" i="7"/>
  <c r="AJ1270" i="7"/>
  <c r="AM1285" i="7"/>
  <c r="AM1293" i="7"/>
  <c r="AL1304" i="7"/>
  <c r="AI1304" i="7"/>
  <c r="AK1125" i="7"/>
  <c r="AJ1130" i="7"/>
  <c r="AK1131" i="7"/>
  <c r="AM1132" i="7"/>
  <c r="AJ1137" i="7"/>
  <c r="AM1140" i="7"/>
  <c r="AI1146" i="7"/>
  <c r="AJ1147" i="7"/>
  <c r="AI1149" i="7"/>
  <c r="AJ1150" i="7"/>
  <c r="AI1157" i="7"/>
  <c r="AJ1158" i="7"/>
  <c r="AK1159" i="7"/>
  <c r="AI1162" i="7"/>
  <c r="AM1162" i="7" s="1"/>
  <c r="AJ1163" i="7"/>
  <c r="AK1164" i="7"/>
  <c r="AI1171" i="7"/>
  <c r="AJ1172" i="7"/>
  <c r="AK1173" i="7"/>
  <c r="AI1176" i="7"/>
  <c r="AM1176" i="7" s="1"/>
  <c r="AJ1177" i="7"/>
  <c r="AM1182" i="7"/>
  <c r="AJ1184" i="7"/>
  <c r="AJ1186" i="7"/>
  <c r="AJ1192" i="7"/>
  <c r="AJ1196" i="7"/>
  <c r="AJ1197" i="7"/>
  <c r="AK1198" i="7"/>
  <c r="AK1200" i="7"/>
  <c r="AK1201" i="7"/>
  <c r="AJ1204" i="7"/>
  <c r="AI1207" i="7"/>
  <c r="AK1210" i="7"/>
  <c r="AK1211" i="7"/>
  <c r="AL1213" i="7"/>
  <c r="AJ1218" i="7"/>
  <c r="AK1219" i="7"/>
  <c r="AM1219" i="7"/>
  <c r="AK1220" i="7"/>
  <c r="AL1228" i="7"/>
  <c r="AM1228" i="7" s="1"/>
  <c r="AJ1232" i="7"/>
  <c r="AK1233" i="7"/>
  <c r="AJ1234" i="7"/>
  <c r="AK1235" i="7"/>
  <c r="AM1252" i="7"/>
  <c r="AI1253" i="7"/>
  <c r="AL1254" i="7"/>
  <c r="AM1254" i="7" s="1"/>
  <c r="AI1258" i="7"/>
  <c r="AM1258" i="7" s="1"/>
  <c r="AJ1259" i="7"/>
  <c r="AJ1262" i="7"/>
  <c r="AK1263" i="7"/>
  <c r="AI1266" i="7"/>
  <c r="AM1266" i="7" s="1"/>
  <c r="AK1268" i="7"/>
  <c r="AJ1276" i="7"/>
  <c r="AK1277" i="7"/>
  <c r="AI1280" i="7"/>
  <c r="AL1280" i="7"/>
  <c r="AI1225" i="7"/>
  <c r="AJ1226" i="7"/>
  <c r="AJ1227" i="7"/>
  <c r="AK1227" i="7"/>
  <c r="AK1228" i="7"/>
  <c r="AI1233" i="7"/>
  <c r="AM1233" i="7" s="1"/>
  <c r="AI1235" i="7"/>
  <c r="AM1235" i="7" s="1"/>
  <c r="AI1238" i="7"/>
  <c r="AJ1238" i="7"/>
  <c r="AJ1239" i="7"/>
  <c r="AJ1241" i="7"/>
  <c r="AI1246" i="7"/>
  <c r="AM1246" i="7" s="1"/>
  <c r="AI1250" i="7"/>
  <c r="AJ1250" i="7"/>
  <c r="AJ1251" i="7"/>
  <c r="AK1251" i="7"/>
  <c r="AK1252" i="7"/>
  <c r="AI1257" i="7"/>
  <c r="AJ1257" i="7"/>
  <c r="AJ1258" i="7"/>
  <c r="AK1258" i="7"/>
  <c r="AK1259" i="7"/>
  <c r="AK1260" i="7"/>
  <c r="AI1264" i="7"/>
  <c r="AJ1264" i="7"/>
  <c r="AJ1265" i="7"/>
  <c r="AK1265" i="7"/>
  <c r="AK1266" i="7"/>
  <c r="AI1268" i="7"/>
  <c r="AM1268" i="7" s="1"/>
  <c r="AK1270" i="7"/>
  <c r="AK1272" i="7"/>
  <c r="AK1276" i="7"/>
  <c r="AI1279" i="7"/>
  <c r="AM1279" i="7" s="1"/>
  <c r="AI1284" i="7"/>
  <c r="AJ1285" i="7"/>
  <c r="AJ1288" i="7"/>
  <c r="AJ1290" i="7"/>
  <c r="AK1292" i="7"/>
  <c r="AL1296" i="7"/>
  <c r="AM1296" i="7" s="1"/>
  <c r="AM1324" i="7"/>
  <c r="AI1289" i="7"/>
  <c r="AM1289" i="7" s="1"/>
  <c r="AM1281" i="7"/>
  <c r="AI1288" i="7"/>
  <c r="AI1291" i="7"/>
  <c r="AJ1292" i="7"/>
  <c r="AJ1295" i="7"/>
  <c r="AK1296" i="7"/>
  <c r="AI1299" i="7"/>
  <c r="AL1301" i="7"/>
  <c r="AM1301" i="7" s="1"/>
  <c r="AM1314" i="7"/>
  <c r="AM1352" i="7"/>
  <c r="AJ1306" i="7"/>
  <c r="AK1313" i="7"/>
  <c r="AL1328" i="7"/>
  <c r="AM1328" i="7" s="1"/>
  <c r="AM1392" i="7"/>
  <c r="AL1395" i="7"/>
  <c r="AM1395" i="7" s="1"/>
  <c r="AL1314" i="7"/>
  <c r="AK1337" i="7"/>
  <c r="AM1337" i="7"/>
  <c r="AJ1338" i="7"/>
  <c r="AM1339" i="7"/>
  <c r="AK1345" i="7"/>
  <c r="AI1351" i="7"/>
  <c r="AJ1355" i="7"/>
  <c r="AK1356" i="7"/>
  <c r="AK1357" i="7"/>
  <c r="AI1366" i="7"/>
  <c r="AI1367" i="7"/>
  <c r="AJ1368" i="7"/>
  <c r="AJ1371" i="7"/>
  <c r="AK1372" i="7"/>
  <c r="AM1372" i="7"/>
  <c r="AK1373" i="7"/>
  <c r="AI1382" i="7"/>
  <c r="AI1383" i="7"/>
  <c r="AJ1384" i="7"/>
  <c r="AJ1387" i="7"/>
  <c r="AK1388" i="7"/>
  <c r="AK1389" i="7"/>
  <c r="AI1397" i="7"/>
  <c r="AI1398" i="7"/>
  <c r="AJ1399" i="7"/>
  <c r="AJ1300" i="7"/>
  <c r="AI1303" i="7"/>
  <c r="AJ1304" i="7"/>
  <c r="AK1305" i="7"/>
  <c r="AK1306" i="7"/>
  <c r="AI1306" i="7"/>
  <c r="AM1306" i="7" s="1"/>
  <c r="AK1307" i="7"/>
  <c r="AI1307" i="7"/>
  <c r="AM1307" i="7" s="1"/>
  <c r="AM1308" i="7"/>
  <c r="AJ1312" i="7"/>
  <c r="AJ1316" i="7"/>
  <c r="AK1317" i="7"/>
  <c r="AK1319" i="7"/>
  <c r="AI1319" i="7"/>
  <c r="AM1319" i="7" s="1"/>
  <c r="AM1320" i="7"/>
  <c r="AI1322" i="7"/>
  <c r="AI1327" i="7"/>
  <c r="AK1328" i="7"/>
  <c r="AK1338" i="7"/>
  <c r="AI1338" i="7"/>
  <c r="AI1340" i="7"/>
  <c r="AI1347" i="7"/>
  <c r="AM1349" i="7"/>
  <c r="AK1353" i="7"/>
  <c r="AI1353" i="7"/>
  <c r="AM1353" i="7" s="1"/>
  <c r="AM1361" i="7"/>
  <c r="AJ1364" i="7"/>
  <c r="AJ1367" i="7"/>
  <c r="AK1368" i="7"/>
  <c r="AI1368" i="7"/>
  <c r="AM1368" i="7" s="1"/>
  <c r="AK1369" i="7"/>
  <c r="AI1369" i="7"/>
  <c r="AI1378" i="7"/>
  <c r="AJ1380" i="7"/>
  <c r="AJ1383" i="7"/>
  <c r="AK1384" i="7"/>
  <c r="AI1384" i="7"/>
  <c r="AM1384" i="7" s="1"/>
  <c r="AK1385" i="7"/>
  <c r="AI1385" i="7"/>
  <c r="AI1394" i="7"/>
  <c r="AJ1395" i="7"/>
  <c r="AJ1398" i="7"/>
  <c r="AI1399" i="7"/>
  <c r="AM1399" i="7" s="1"/>
  <c r="AI1400" i="7"/>
  <c r="AJ1299" i="7"/>
  <c r="AK1300" i="7"/>
  <c r="AK1301" i="7"/>
  <c r="AJ1303" i="7"/>
  <c r="AK1304" i="7"/>
  <c r="AI1305" i="7"/>
  <c r="AM1305" i="7" s="1"/>
  <c r="AI1313" i="7"/>
  <c r="AK1314" i="7"/>
  <c r="AK1316" i="7"/>
  <c r="AI1316" i="7"/>
  <c r="AM1316" i="7" s="1"/>
  <c r="AI1317" i="7"/>
  <c r="AM1317" i="7" s="1"/>
  <c r="AK1322" i="7"/>
  <c r="AK1327" i="7"/>
  <c r="AJ1331" i="7"/>
  <c r="AK1340" i="7"/>
  <c r="AI1341" i="7"/>
  <c r="AM1341" i="7" s="1"/>
  <c r="AJ1344" i="7"/>
  <c r="AJ1347" i="7"/>
  <c r="AJ1348" i="7"/>
  <c r="AM1357" i="7"/>
  <c r="AK1364" i="7"/>
  <c r="AK1365" i="7"/>
  <c r="AI1365" i="7"/>
  <c r="AI1374" i="7"/>
  <c r="AI1375" i="7"/>
  <c r="AJ1376" i="7"/>
  <c r="AJ1379" i="7"/>
  <c r="AK1380" i="7"/>
  <c r="AK1381" i="7"/>
  <c r="AI1381" i="7"/>
  <c r="AI1390" i="7"/>
  <c r="AI1391" i="7"/>
  <c r="AJ1392" i="7"/>
  <c r="AJ1394" i="7"/>
  <c r="AK1395" i="7"/>
  <c r="AK1396" i="7"/>
  <c r="AI1396" i="7"/>
  <c r="AM4" i="8"/>
  <c r="AM28" i="8"/>
  <c r="AM40" i="8"/>
  <c r="AM50" i="8"/>
  <c r="AM70" i="8"/>
  <c r="AM84" i="8"/>
  <c r="AM99" i="8"/>
  <c r="AM115" i="8"/>
  <c r="AM135" i="8"/>
  <c r="AM147" i="8"/>
  <c r="AM155" i="8"/>
  <c r="AM161" i="8"/>
  <c r="AM165" i="8"/>
  <c r="AM181" i="8"/>
  <c r="AM187" i="8"/>
  <c r="AM195" i="8"/>
  <c r="AM7" i="8"/>
  <c r="AM25" i="8"/>
  <c r="AM34" i="8"/>
  <c r="AM43" i="8"/>
  <c r="AM73" i="8"/>
  <c r="AM77" i="8"/>
  <c r="AM87" i="8"/>
  <c r="AM133" i="8"/>
  <c r="AM138" i="8"/>
  <c r="AM226" i="8"/>
  <c r="AM245" i="8"/>
  <c r="AM255" i="8"/>
  <c r="AI5" i="8"/>
  <c r="AM5" i="8" s="1"/>
  <c r="AI10" i="8"/>
  <c r="AM10" i="8" s="1"/>
  <c r="AI13" i="8"/>
  <c r="AM13" i="8" s="1"/>
  <c r="AI16" i="8"/>
  <c r="AM16" i="8" s="1"/>
  <c r="AI20" i="8"/>
  <c r="AM20" i="8" s="1"/>
  <c r="AI23" i="8"/>
  <c r="AM23" i="8" s="1"/>
  <c r="AI29" i="8"/>
  <c r="AM29" i="8" s="1"/>
  <c r="AI32" i="8"/>
  <c r="AM32" i="8" s="1"/>
  <c r="AI35" i="8"/>
  <c r="AM35" i="8" s="1"/>
  <c r="AI38" i="8"/>
  <c r="AM38" i="8" s="1"/>
  <c r="AI48" i="8"/>
  <c r="AM48" i="8" s="1"/>
  <c r="AI55" i="8"/>
  <c r="AM55" i="8" s="1"/>
  <c r="AI58" i="8"/>
  <c r="AM58" i="8" s="1"/>
  <c r="AI65" i="8"/>
  <c r="AM65" i="8" s="1"/>
  <c r="AI67" i="8"/>
  <c r="AM67" i="8" s="1"/>
  <c r="AI74" i="8"/>
  <c r="AM74" i="8" s="1"/>
  <c r="AI78" i="8"/>
  <c r="AM78" i="8" s="1"/>
  <c r="AI81" i="8"/>
  <c r="AM81" i="8" s="1"/>
  <c r="AI85" i="8"/>
  <c r="AM85" i="8" s="1"/>
  <c r="AI89" i="8"/>
  <c r="AM89" i="8" s="1"/>
  <c r="AI93" i="8"/>
  <c r="AM93" i="8" s="1"/>
  <c r="AI96" i="8"/>
  <c r="AM96" i="8" s="1"/>
  <c r="AI100" i="8"/>
  <c r="AM100" i="8" s="1"/>
  <c r="AI104" i="8"/>
  <c r="AM104" i="8" s="1"/>
  <c r="AI108" i="8"/>
  <c r="AM108" i="8" s="1"/>
  <c r="AI110" i="8"/>
  <c r="AM110" i="8" s="1"/>
  <c r="AI113" i="8"/>
  <c r="AM113" i="8" s="1"/>
  <c r="AI116" i="8"/>
  <c r="AM116" i="8" s="1"/>
  <c r="AI119" i="8"/>
  <c r="AM119" i="8" s="1"/>
  <c r="AI123" i="8"/>
  <c r="AM123" i="8" s="1"/>
  <c r="AI127" i="8"/>
  <c r="AM127" i="8" s="1"/>
  <c r="AI130" i="8"/>
  <c r="AM130" i="8" s="1"/>
  <c r="AI136" i="8"/>
  <c r="AM136" i="8" s="1"/>
  <c r="AI139" i="8"/>
  <c r="AM139" i="8" s="1"/>
  <c r="AI143" i="8"/>
  <c r="AM143" i="8" s="1"/>
  <c r="AI145" i="8"/>
  <c r="AM145" i="8" s="1"/>
  <c r="AI148" i="8"/>
  <c r="AM148" i="8" s="1"/>
  <c r="AI151" i="8"/>
  <c r="AM151" i="8" s="1"/>
  <c r="AI153" i="8"/>
  <c r="AM153" i="8" s="1"/>
  <c r="AI158" i="8"/>
  <c r="AM158" i="8" s="1"/>
  <c r="AI164" i="8"/>
  <c r="AM164" i="8" s="1"/>
  <c r="AI168" i="8"/>
  <c r="AM168" i="8" s="1"/>
  <c r="AI174" i="8"/>
  <c r="AM174" i="8" s="1"/>
  <c r="AI178" i="8"/>
  <c r="AM178" i="8" s="1"/>
  <c r="AI182" i="8"/>
  <c r="AM182" i="8" s="1"/>
  <c r="AI185" i="8"/>
  <c r="AM185" i="8" s="1"/>
  <c r="AI188" i="8"/>
  <c r="AM188" i="8" s="1"/>
  <c r="AI191" i="8"/>
  <c r="AM191" i="8" s="1"/>
  <c r="AI193" i="8"/>
  <c r="AM193" i="8" s="1"/>
  <c r="AI199" i="8"/>
  <c r="AM199" i="8" s="1"/>
  <c r="AI203" i="8"/>
  <c r="AM203" i="8" s="1"/>
  <c r="AI206" i="8"/>
  <c r="AM206" i="8" s="1"/>
  <c r="AI209" i="8"/>
  <c r="AM209" i="8" s="1"/>
  <c r="AI212" i="8"/>
  <c r="AM212" i="8" s="1"/>
  <c r="AI213" i="8"/>
  <c r="AL213" i="8"/>
  <c r="AI219" i="8"/>
  <c r="AM219" i="8" s="1"/>
  <c r="AI220" i="8"/>
  <c r="AM220" i="8" s="1"/>
  <c r="AI230" i="8"/>
  <c r="AM230" i="8" s="1"/>
  <c r="AL231" i="8"/>
  <c r="AM231" i="8" s="1"/>
  <c r="AI239" i="8"/>
  <c r="AM239" i="8" s="1"/>
  <c r="AL240" i="8"/>
  <c r="AM240" i="8" s="1"/>
  <c r="AI248" i="8"/>
  <c r="AM248" i="8" s="1"/>
  <c r="AL250" i="8"/>
  <c r="AM250" i="8" s="1"/>
  <c r="AL257" i="8"/>
  <c r="AI257" i="8"/>
  <c r="AL267" i="8"/>
  <c r="AL270" i="8"/>
  <c r="AI270" i="8"/>
  <c r="AL280" i="8"/>
  <c r="AL283" i="8"/>
  <c r="AI283" i="8"/>
  <c r="AL295" i="8"/>
  <c r="AL298" i="8"/>
  <c r="AI298" i="8"/>
  <c r="AL310" i="8"/>
  <c r="AI310" i="8"/>
  <c r="AM331" i="8"/>
  <c r="AM344" i="8"/>
  <c r="AM355" i="8"/>
  <c r="AI358" i="8"/>
  <c r="AL358" i="8"/>
  <c r="AM370" i="8"/>
  <c r="AI372" i="8"/>
  <c r="AL372" i="8"/>
  <c r="AM479" i="8"/>
  <c r="AL214" i="8"/>
  <c r="AM214" i="8" s="1"/>
  <c r="AL218" i="8"/>
  <c r="AM218" i="8" s="1"/>
  <c r="AL221" i="8"/>
  <c r="AM221" i="8" s="1"/>
  <c r="AL229" i="8"/>
  <c r="AM229" i="8" s="1"/>
  <c r="AL232" i="8"/>
  <c r="AM232" i="8" s="1"/>
  <c r="AL241" i="8"/>
  <c r="AM241" i="8" s="1"/>
  <c r="AL251" i="8"/>
  <c r="AM251" i="8" s="1"/>
  <c r="AL264" i="8"/>
  <c r="AM267" i="8"/>
  <c r="AL279" i="8"/>
  <c r="AI279" i="8"/>
  <c r="AM280" i="8"/>
  <c r="AL291" i="8"/>
  <c r="AL294" i="8"/>
  <c r="AI294" i="8"/>
  <c r="AM295" i="8"/>
  <c r="AL305" i="8"/>
  <c r="AL319" i="8"/>
  <c r="AL321" i="8"/>
  <c r="AI321" i="8"/>
  <c r="AM334" i="8"/>
  <c r="AI337" i="8"/>
  <c r="AL337" i="8"/>
  <c r="AM346" i="8"/>
  <c r="AI347" i="8"/>
  <c r="AL347" i="8"/>
  <c r="AM359" i="8"/>
  <c r="AI362" i="8"/>
  <c r="AL362" i="8"/>
  <c r="AI375" i="8"/>
  <c r="AL375" i="8"/>
  <c r="AL225" i="8"/>
  <c r="AM225" i="8" s="1"/>
  <c r="AL235" i="8"/>
  <c r="AM235" i="8" s="1"/>
  <c r="AL244" i="8"/>
  <c r="AM244" i="8" s="1"/>
  <c r="AL263" i="8"/>
  <c r="AI263" i="8"/>
  <c r="AM264" i="8"/>
  <c r="AL278" i="8"/>
  <c r="AI278" i="8"/>
  <c r="AM278" i="8" s="1"/>
  <c r="AM291" i="8"/>
  <c r="AL304" i="8"/>
  <c r="AI304" i="8"/>
  <c r="AM305" i="8"/>
  <c r="AL318" i="8"/>
  <c r="AI318" i="8"/>
  <c r="AM319" i="8"/>
  <c r="AI326" i="8"/>
  <c r="AL326" i="8"/>
  <c r="AI339" i="8"/>
  <c r="AL339" i="8"/>
  <c r="AI350" i="8"/>
  <c r="AL350" i="8"/>
  <c r="AK216" i="8"/>
  <c r="AJ219" i="8"/>
  <c r="AI223" i="8"/>
  <c r="AM223" i="8" s="1"/>
  <c r="AK227" i="8"/>
  <c r="AJ230" i="8"/>
  <c r="AI233" i="8"/>
  <c r="AL233" i="8"/>
  <c r="AK237" i="8"/>
  <c r="AJ239" i="8"/>
  <c r="AI242" i="8"/>
  <c r="AM242" i="8" s="1"/>
  <c r="AI243" i="8"/>
  <c r="AM243" i="8" s="1"/>
  <c r="AL243" i="8"/>
  <c r="AK246" i="8"/>
  <c r="AJ248" i="8"/>
  <c r="AI253" i="8"/>
  <c r="AM253" i="8" s="1"/>
  <c r="AI254" i="8"/>
  <c r="AL254" i="8"/>
  <c r="AL258" i="8"/>
  <c r="AM258" i="8" s="1"/>
  <c r="AL259" i="8"/>
  <c r="AI259" i="8"/>
  <c r="AM260" i="8"/>
  <c r="AJ264" i="8"/>
  <c r="AK268" i="8"/>
  <c r="AL271" i="8"/>
  <c r="AM271" i="8" s="1"/>
  <c r="AL274" i="8"/>
  <c r="AI274" i="8"/>
  <c r="AM275" i="8"/>
  <c r="AK281" i="8"/>
  <c r="AL284" i="8"/>
  <c r="AM284" i="8" s="1"/>
  <c r="AL287" i="8"/>
  <c r="AI287" i="8"/>
  <c r="AM288" i="8"/>
  <c r="AJ291" i="8"/>
  <c r="AK296" i="8"/>
  <c r="AL299" i="8"/>
  <c r="AM299" i="8" s="1"/>
  <c r="AL301" i="8"/>
  <c r="AI301" i="8"/>
  <c r="AJ305" i="8"/>
  <c r="AK308" i="8"/>
  <c r="AL311" i="8"/>
  <c r="AM311" i="8" s="1"/>
  <c r="AL314" i="8"/>
  <c r="AI314" i="8"/>
  <c r="AM315" i="8"/>
  <c r="AJ319" i="8"/>
  <c r="AK322" i="8"/>
  <c r="AJ326" i="8"/>
  <c r="AK327" i="8"/>
  <c r="AM327" i="8"/>
  <c r="AI330" i="8"/>
  <c r="AM330" i="8" s="1"/>
  <c r="AL330" i="8"/>
  <c r="AJ339" i="8"/>
  <c r="AK340" i="8"/>
  <c r="AM340" i="8"/>
  <c r="AI343" i="8"/>
  <c r="AL343" i="8"/>
  <c r="AJ350" i="8"/>
  <c r="AK351" i="8"/>
  <c r="AM351" i="8"/>
  <c r="AI354" i="8"/>
  <c r="AL354" i="8"/>
  <c r="AK366" i="8"/>
  <c r="AM366" i="8"/>
  <c r="AI369" i="8"/>
  <c r="AL369" i="8"/>
  <c r="AI325" i="8"/>
  <c r="AM325" i="8" s="1"/>
  <c r="AI329" i="8"/>
  <c r="AM329" i="8" s="1"/>
  <c r="AI333" i="8"/>
  <c r="AM333" i="8" s="1"/>
  <c r="AI336" i="8"/>
  <c r="AM336" i="8" s="1"/>
  <c r="AI342" i="8"/>
  <c r="AM342" i="8" s="1"/>
  <c r="AI353" i="8"/>
  <c r="AM353" i="8" s="1"/>
  <c r="AI357" i="8"/>
  <c r="AM357" i="8" s="1"/>
  <c r="AI361" i="8"/>
  <c r="AM361" i="8" s="1"/>
  <c r="AI365" i="8"/>
  <c r="AM365" i="8" s="1"/>
  <c r="AI368" i="8"/>
  <c r="AM368" i="8" s="1"/>
  <c r="AI371" i="8"/>
  <c r="AM371" i="8" s="1"/>
  <c r="AI374" i="8"/>
  <c r="AM374" i="8" s="1"/>
  <c r="AI378" i="8"/>
  <c r="AM378" i="8" s="1"/>
  <c r="AI382" i="8"/>
  <c r="AM382" i="8" s="1"/>
  <c r="AI385" i="8"/>
  <c r="AM385" i="8" s="1"/>
  <c r="AI387" i="8"/>
  <c r="AM387" i="8" s="1"/>
  <c r="AI399" i="8"/>
  <c r="AM399" i="8" s="1"/>
  <c r="AI403" i="8"/>
  <c r="AM403" i="8" s="1"/>
  <c r="AI407" i="8"/>
  <c r="AM407" i="8" s="1"/>
  <c r="AI411" i="8"/>
  <c r="AM411" i="8" s="1"/>
  <c r="AI415" i="8"/>
  <c r="AM415" i="8" s="1"/>
  <c r="AI418" i="8"/>
  <c r="AM418" i="8" s="1"/>
  <c r="AI421" i="8"/>
  <c r="AM421" i="8" s="1"/>
  <c r="AI425" i="8"/>
  <c r="AM425" i="8" s="1"/>
  <c r="AI429" i="8"/>
  <c r="AM429" i="8" s="1"/>
  <c r="AI433" i="8"/>
  <c r="AM433" i="8" s="1"/>
  <c r="AI436" i="8"/>
  <c r="AM436" i="8" s="1"/>
  <c r="AI440" i="8"/>
  <c r="AM440" i="8" s="1"/>
  <c r="AI442" i="8"/>
  <c r="AM442" i="8" s="1"/>
  <c r="AI446" i="8"/>
  <c r="AM446" i="8" s="1"/>
  <c r="AI450" i="8"/>
  <c r="AM450" i="8" s="1"/>
  <c r="AI454" i="8"/>
  <c r="AM454" i="8" s="1"/>
  <c r="AI456" i="8"/>
  <c r="AM456" i="8" s="1"/>
  <c r="AI458" i="8"/>
  <c r="AM458" i="8" s="1"/>
  <c r="AI459" i="8"/>
  <c r="AM459" i="8" s="1"/>
  <c r="AI465" i="8"/>
  <c r="AM465" i="8" s="1"/>
  <c r="AI470" i="8"/>
  <c r="AM470" i="8" s="1"/>
  <c r="AI473" i="8"/>
  <c r="AM473" i="8" s="1"/>
  <c r="AI482" i="8"/>
  <c r="AM482" i="8" s="1"/>
  <c r="AI484" i="8"/>
  <c r="AM484" i="8" s="1"/>
  <c r="AL485" i="8"/>
  <c r="AM485" i="8" s="1"/>
  <c r="AI493" i="8"/>
  <c r="AM493" i="8" s="1"/>
  <c r="AI494" i="8"/>
  <c r="AM494" i="8" s="1"/>
  <c r="AI495" i="8"/>
  <c r="AL495" i="8"/>
  <c r="AI501" i="8"/>
  <c r="AL501" i="8"/>
  <c r="AI509" i="8"/>
  <c r="AL509" i="8"/>
  <c r="AI517" i="8"/>
  <c r="AL517" i="8"/>
  <c r="AI523" i="8"/>
  <c r="AL523" i="8"/>
  <c r="AI531" i="8"/>
  <c r="AL531" i="8"/>
  <c r="AL538" i="8"/>
  <c r="AI538" i="8"/>
  <c r="AL547" i="8"/>
  <c r="AI547" i="8"/>
  <c r="AL556" i="8"/>
  <c r="AI556" i="8"/>
  <c r="AM556" i="8" s="1"/>
  <c r="AL562" i="8"/>
  <c r="AI562" i="8"/>
  <c r="AL566" i="8"/>
  <c r="AI566" i="8"/>
  <c r="AM574" i="8"/>
  <c r="AM587" i="8"/>
  <c r="AM598" i="8"/>
  <c r="AM609" i="8"/>
  <c r="AL481" i="8"/>
  <c r="AM481" i="8" s="1"/>
  <c r="AL492" i="8"/>
  <c r="AM492" i="8" s="1"/>
  <c r="AL379" i="8"/>
  <c r="AM379" i="8" s="1"/>
  <c r="AL383" i="8"/>
  <c r="AM383" i="8" s="1"/>
  <c r="AL388" i="8"/>
  <c r="AM388" i="8" s="1"/>
  <c r="AL390" i="8"/>
  <c r="AM390" i="8" s="1"/>
  <c r="AL393" i="8"/>
  <c r="AM393" i="8" s="1"/>
  <c r="AL396" i="8"/>
  <c r="AM396" i="8" s="1"/>
  <c r="AL400" i="8"/>
  <c r="AM400" i="8" s="1"/>
  <c r="AL404" i="8"/>
  <c r="AM404" i="8" s="1"/>
  <c r="AL408" i="8"/>
  <c r="AM408" i="8" s="1"/>
  <c r="AL412" i="8"/>
  <c r="AM412" i="8" s="1"/>
  <c r="AL416" i="8"/>
  <c r="AM416" i="8" s="1"/>
  <c r="AL422" i="8"/>
  <c r="AM422" i="8" s="1"/>
  <c r="AL426" i="8"/>
  <c r="AM426" i="8" s="1"/>
  <c r="AL430" i="8"/>
  <c r="AM430" i="8" s="1"/>
  <c r="AL434" i="8"/>
  <c r="AM434" i="8" s="1"/>
  <c r="AL437" i="8"/>
  <c r="AM437" i="8" s="1"/>
  <c r="AL441" i="8"/>
  <c r="AM441" i="8" s="1"/>
  <c r="AL443" i="8"/>
  <c r="AM443" i="8" s="1"/>
  <c r="AL447" i="8"/>
  <c r="AM447" i="8" s="1"/>
  <c r="AL451" i="8"/>
  <c r="AM451" i="8" s="1"/>
  <c r="AL455" i="8"/>
  <c r="AM455" i="8" s="1"/>
  <c r="AL457" i="8"/>
  <c r="AM457" i="8" s="1"/>
  <c r="AL460" i="8"/>
  <c r="AM460" i="8" s="1"/>
  <c r="AL467" i="8"/>
  <c r="AM467" i="8" s="1"/>
  <c r="AL471" i="8"/>
  <c r="AM471" i="8" s="1"/>
  <c r="AI478" i="8"/>
  <c r="AM478" i="8" s="1"/>
  <c r="AL478" i="8"/>
  <c r="AK483" i="8"/>
  <c r="AI490" i="8"/>
  <c r="AL490" i="8"/>
  <c r="AK497" i="8"/>
  <c r="AI499" i="8"/>
  <c r="AL499" i="8"/>
  <c r="AK503" i="8"/>
  <c r="AI505" i="8"/>
  <c r="AL505" i="8"/>
  <c r="AM506" i="8"/>
  <c r="AK511" i="8"/>
  <c r="AI513" i="8"/>
  <c r="AL513" i="8"/>
  <c r="AM514" i="8"/>
  <c r="AK519" i="8"/>
  <c r="AI521" i="8"/>
  <c r="AL521" i="8"/>
  <c r="AK525" i="8"/>
  <c r="AI527" i="8"/>
  <c r="AL527" i="8"/>
  <c r="AM528" i="8"/>
  <c r="AK532" i="8"/>
  <c r="AM534" i="8"/>
  <c r="AI474" i="8"/>
  <c r="AM474" i="8" s="1"/>
  <c r="AI475" i="8"/>
  <c r="AM475" i="8" s="1"/>
  <c r="AL475" i="8"/>
  <c r="AJ482" i="8"/>
  <c r="AI486" i="8"/>
  <c r="AM486" i="8" s="1"/>
  <c r="AI487" i="8"/>
  <c r="AM487" i="8" s="1"/>
  <c r="AL487" i="8"/>
  <c r="AJ493" i="8"/>
  <c r="AL496" i="8"/>
  <c r="AM496" i="8" s="1"/>
  <c r="AL502" i="8"/>
  <c r="AM502" i="8" s="1"/>
  <c r="AJ506" i="8"/>
  <c r="AL510" i="8"/>
  <c r="AM510" i="8" s="1"/>
  <c r="AJ514" i="8"/>
  <c r="AL518" i="8"/>
  <c r="AM518" i="8" s="1"/>
  <c r="AL524" i="8"/>
  <c r="AM524" i="8" s="1"/>
  <c r="AJ528" i="8"/>
  <c r="AJ534" i="8"/>
  <c r="AM578" i="8"/>
  <c r="AM590" i="8"/>
  <c r="AM599" i="8"/>
  <c r="AM606" i="8"/>
  <c r="AM645" i="8"/>
  <c r="AL537" i="8"/>
  <c r="AM537" i="8" s="1"/>
  <c r="AL540" i="8"/>
  <c r="AM540" i="8" s="1"/>
  <c r="AL543" i="8"/>
  <c r="AM543" i="8" s="1"/>
  <c r="AL546" i="8"/>
  <c r="AM546" i="8" s="1"/>
  <c r="AL549" i="8"/>
  <c r="AM549" i="8" s="1"/>
  <c r="AL552" i="8"/>
  <c r="AM552" i="8" s="1"/>
  <c r="AL555" i="8"/>
  <c r="AM555" i="8" s="1"/>
  <c r="AL558" i="8"/>
  <c r="AM558" i="8" s="1"/>
  <c r="AL561" i="8"/>
  <c r="AM561" i="8" s="1"/>
  <c r="AL565" i="8"/>
  <c r="AM565" i="8" s="1"/>
  <c r="AL571" i="8"/>
  <c r="AM571" i="8" s="1"/>
  <c r="AI572" i="8"/>
  <c r="AM572" i="8" s="1"/>
  <c r="AL575" i="8"/>
  <c r="AM575" i="8" s="1"/>
  <c r="AI576" i="8"/>
  <c r="AM576" i="8" s="1"/>
  <c r="AL579" i="8"/>
  <c r="AM579" i="8" s="1"/>
  <c r="AI580" i="8"/>
  <c r="AM580" i="8" s="1"/>
  <c r="AL582" i="8"/>
  <c r="AM582" i="8" s="1"/>
  <c r="AI583" i="8"/>
  <c r="AM583" i="8" s="1"/>
  <c r="AI586" i="8"/>
  <c r="AM586" i="8" s="1"/>
  <c r="AL588" i="8"/>
  <c r="AM588" i="8" s="1"/>
  <c r="AI589" i="8"/>
  <c r="AM589" i="8" s="1"/>
  <c r="AL591" i="8"/>
  <c r="AM591" i="8" s="1"/>
  <c r="AL594" i="8"/>
  <c r="AM594" i="8" s="1"/>
  <c r="AI595" i="8"/>
  <c r="AM595" i="8" s="1"/>
  <c r="AI597" i="8"/>
  <c r="AM597" i="8" s="1"/>
  <c r="AL600" i="8"/>
  <c r="AM600" i="8" s="1"/>
  <c r="AI601" i="8"/>
  <c r="AM601" i="8" s="1"/>
  <c r="AL603" i="8"/>
  <c r="AM603" i="8" s="1"/>
  <c r="AI604" i="8"/>
  <c r="AM604" i="8" s="1"/>
  <c r="AI610" i="8"/>
  <c r="AM610" i="8" s="1"/>
  <c r="AI622" i="8"/>
  <c r="AM622" i="8" s="1"/>
  <c r="AI624" i="8"/>
  <c r="AM624" i="8" s="1"/>
  <c r="AL625" i="8"/>
  <c r="AM625" i="8" s="1"/>
  <c r="AI637" i="8"/>
  <c r="AM637" i="8" s="1"/>
  <c r="AI639" i="8"/>
  <c r="AM639" i="8" s="1"/>
  <c r="AL640" i="8"/>
  <c r="AM640" i="8" s="1"/>
  <c r="AI652" i="8"/>
  <c r="AM652" i="8" s="1"/>
  <c r="AI654" i="8"/>
  <c r="AM654" i="8" s="1"/>
  <c r="AL655" i="8"/>
  <c r="AM655" i="8" s="1"/>
  <c r="AJ690" i="8"/>
  <c r="AJ703" i="8"/>
  <c r="AJ710" i="8"/>
  <c r="AM718" i="8"/>
  <c r="AI726" i="8"/>
  <c r="AL726" i="8"/>
  <c r="AJ615" i="8"/>
  <c r="AI619" i="8"/>
  <c r="AM619" i="8" s="1"/>
  <c r="AI620" i="8"/>
  <c r="AM620" i="8" s="1"/>
  <c r="AI621" i="8"/>
  <c r="AL621" i="8"/>
  <c r="AK627" i="8"/>
  <c r="AI633" i="8"/>
  <c r="AM633" i="8" s="1"/>
  <c r="AI635" i="8"/>
  <c r="AM635" i="8" s="1"/>
  <c r="AI636" i="8"/>
  <c r="AL636" i="8"/>
  <c r="AK642" i="8"/>
  <c r="AJ645" i="8"/>
  <c r="AI649" i="8"/>
  <c r="AM649" i="8" s="1"/>
  <c r="AI651" i="8"/>
  <c r="AM651" i="8" s="1"/>
  <c r="AK657" i="8"/>
  <c r="AK663" i="8"/>
  <c r="AI665" i="8"/>
  <c r="AL665" i="8"/>
  <c r="AM666" i="8"/>
  <c r="AM671" i="8"/>
  <c r="AK675" i="8"/>
  <c r="AM676" i="8"/>
  <c r="AI681" i="8"/>
  <c r="AL681" i="8"/>
  <c r="AM682" i="8"/>
  <c r="AK686" i="8"/>
  <c r="AK691" i="8"/>
  <c r="AI693" i="8"/>
  <c r="AL693" i="8"/>
  <c r="AM694" i="8"/>
  <c r="AI699" i="8"/>
  <c r="AL699" i="8"/>
  <c r="AM700" i="8"/>
  <c r="AK704" i="8"/>
  <c r="AI706" i="8"/>
  <c r="AL706" i="8"/>
  <c r="AM707" i="8"/>
  <c r="AK711" i="8"/>
  <c r="AM713" i="8"/>
  <c r="AI717" i="8"/>
  <c r="AL717" i="8"/>
  <c r="AM723" i="8"/>
  <c r="AM724" i="8"/>
  <c r="AM733" i="8"/>
  <c r="AM757" i="8"/>
  <c r="AM766" i="8"/>
  <c r="AM782" i="8"/>
  <c r="AM791" i="8"/>
  <c r="AL618" i="8"/>
  <c r="AM618" i="8" s="1"/>
  <c r="AL632" i="8"/>
  <c r="AM632" i="8" s="1"/>
  <c r="AL648" i="8"/>
  <c r="AM648" i="8" s="1"/>
  <c r="AJ622" i="8"/>
  <c r="AI629" i="8"/>
  <c r="AL629" i="8"/>
  <c r="AK634" i="8"/>
  <c r="AJ637" i="8"/>
  <c r="AI644" i="8"/>
  <c r="AL644" i="8"/>
  <c r="AK650" i="8"/>
  <c r="AJ652" i="8"/>
  <c r="AI659" i="8"/>
  <c r="AL659" i="8"/>
  <c r="AK661" i="8"/>
  <c r="AK667" i="8"/>
  <c r="AI668" i="8"/>
  <c r="AL668" i="8"/>
  <c r="AM669" i="8"/>
  <c r="AK672" i="8"/>
  <c r="AI674" i="8"/>
  <c r="AL674" i="8"/>
  <c r="AK677" i="8"/>
  <c r="AM679" i="8"/>
  <c r="AK683" i="8"/>
  <c r="AI685" i="8"/>
  <c r="AL685" i="8"/>
  <c r="AI689" i="8"/>
  <c r="AL689" i="8"/>
  <c r="AM690" i="8"/>
  <c r="AK695" i="8"/>
  <c r="AI697" i="8"/>
  <c r="AL697" i="8"/>
  <c r="AK701" i="8"/>
  <c r="AM703" i="8"/>
  <c r="AI709" i="8"/>
  <c r="AL709" i="8"/>
  <c r="AM710" i="8"/>
  <c r="AK714" i="8"/>
  <c r="AI720" i="8"/>
  <c r="AL720" i="8"/>
  <c r="AL819" i="8"/>
  <c r="AI819" i="8"/>
  <c r="AL827" i="8"/>
  <c r="AI827" i="8"/>
  <c r="AM827" i="8" s="1"/>
  <c r="AL841" i="8"/>
  <c r="AI841" i="8"/>
  <c r="AM841" i="8" s="1"/>
  <c r="AL847" i="8"/>
  <c r="AI847" i="8"/>
  <c r="AM847" i="8" s="1"/>
  <c r="AL855" i="8"/>
  <c r="AI855" i="8"/>
  <c r="AM855" i="8" s="1"/>
  <c r="AM857" i="8"/>
  <c r="AM878" i="8"/>
  <c r="AL728" i="8"/>
  <c r="AM728" i="8" s="1"/>
  <c r="AL734" i="8"/>
  <c r="AM734" i="8" s="1"/>
  <c r="AL737" i="8"/>
  <c r="AM737" i="8" s="1"/>
  <c r="AL738" i="8"/>
  <c r="AM738" i="8" s="1"/>
  <c r="AL742" i="8"/>
  <c r="AM742" i="8" s="1"/>
  <c r="AL745" i="8"/>
  <c r="AM745" i="8" s="1"/>
  <c r="AL748" i="8"/>
  <c r="AM748" i="8" s="1"/>
  <c r="AL754" i="8"/>
  <c r="AM754" i="8" s="1"/>
  <c r="AL758" i="8"/>
  <c r="AM758" i="8" s="1"/>
  <c r="AL763" i="8"/>
  <c r="AM763" i="8" s="1"/>
  <c r="AL767" i="8"/>
  <c r="AM767" i="8" s="1"/>
  <c r="AL771" i="8"/>
  <c r="AM771" i="8" s="1"/>
  <c r="AL775" i="8"/>
  <c r="AM775" i="8" s="1"/>
  <c r="AL779" i="8"/>
  <c r="AM779" i="8" s="1"/>
  <c r="AL783" i="8"/>
  <c r="AM783" i="8" s="1"/>
  <c r="AL786" i="8"/>
  <c r="AM786" i="8" s="1"/>
  <c r="AL788" i="8"/>
  <c r="AM788" i="8" s="1"/>
  <c r="AL795" i="8"/>
  <c r="AM795" i="8" s="1"/>
  <c r="AI798" i="8"/>
  <c r="AL798" i="8"/>
  <c r="AK800" i="8"/>
  <c r="AI801" i="8"/>
  <c r="AM801" i="8" s="1"/>
  <c r="AJ803" i="8"/>
  <c r="AI804" i="8"/>
  <c r="AM804" i="8" s="1"/>
  <c r="AK808" i="8"/>
  <c r="AI809" i="8"/>
  <c r="AM809" i="8" s="1"/>
  <c r="AJ811" i="8"/>
  <c r="AI812" i="8"/>
  <c r="AM812" i="8" s="1"/>
  <c r="AK816" i="8"/>
  <c r="AI817" i="8"/>
  <c r="AM817" i="8" s="1"/>
  <c r="AI822" i="8"/>
  <c r="AM822" i="8" s="1"/>
  <c r="AL823" i="8"/>
  <c r="AI823" i="8"/>
  <c r="AL830" i="8"/>
  <c r="AI830" i="8"/>
  <c r="AI836" i="8"/>
  <c r="AM836" i="8" s="1"/>
  <c r="AL837" i="8"/>
  <c r="AI837" i="8"/>
  <c r="AI844" i="8"/>
  <c r="AM844" i="8" s="1"/>
  <c r="AL845" i="8"/>
  <c r="AI845" i="8"/>
  <c r="AI850" i="8"/>
  <c r="AM850" i="8" s="1"/>
  <c r="AL851" i="8"/>
  <c r="AI851" i="8"/>
  <c r="AM864" i="8"/>
  <c r="AK802" i="8"/>
  <c r="AI803" i="8"/>
  <c r="AM803" i="8" s="1"/>
  <c r="AJ805" i="8"/>
  <c r="AI806" i="8"/>
  <c r="AM806" i="8" s="1"/>
  <c r="AK810" i="8"/>
  <c r="AI811" i="8"/>
  <c r="AM811" i="8" s="1"/>
  <c r="AJ813" i="8"/>
  <c r="AI814" i="8"/>
  <c r="AM814" i="8" s="1"/>
  <c r="AM820" i="8"/>
  <c r="AJ823" i="8"/>
  <c r="AK824" i="8"/>
  <c r="AM828" i="8"/>
  <c r="AJ830" i="8"/>
  <c r="AK831" i="8"/>
  <c r="AM834" i="8"/>
  <c r="AJ837" i="8"/>
  <c r="AK838" i="8"/>
  <c r="AM842" i="8"/>
  <c r="AJ845" i="8"/>
  <c r="AM848" i="8"/>
  <c r="AJ851" i="8"/>
  <c r="AK852" i="8"/>
  <c r="AM856" i="8"/>
  <c r="AM867" i="8"/>
  <c r="AI859" i="8"/>
  <c r="AM859" i="8" s="1"/>
  <c r="AI862" i="8"/>
  <c r="AM862" i="8" s="1"/>
  <c r="AI871" i="8"/>
  <c r="AM871" i="8" s="1"/>
  <c r="AI872" i="8"/>
  <c r="AM872" i="8" s="1"/>
  <c r="AL873" i="8"/>
  <c r="AM873" i="8" s="1"/>
  <c r="AI887" i="8"/>
  <c r="AM887" i="8" s="1"/>
  <c r="AL888" i="8"/>
  <c r="AM888" i="8" s="1"/>
  <c r="AI898" i="8"/>
  <c r="AM898" i="8" s="1"/>
  <c r="AI900" i="8"/>
  <c r="AM900" i="8" s="1"/>
  <c r="AL901" i="8"/>
  <c r="AM901" i="8" s="1"/>
  <c r="AI948" i="8"/>
  <c r="AL948" i="8"/>
  <c r="AM954" i="8"/>
  <c r="AI870" i="8"/>
  <c r="AL870" i="8"/>
  <c r="AL874" i="8"/>
  <c r="AM874" i="8" s="1"/>
  <c r="AK875" i="8"/>
  <c r="AJ878" i="8"/>
  <c r="AI882" i="8"/>
  <c r="AM882" i="8" s="1"/>
  <c r="AI885" i="8"/>
  <c r="AL885" i="8"/>
  <c r="AL889" i="8"/>
  <c r="AM889" i="8" s="1"/>
  <c r="AJ891" i="8"/>
  <c r="AI894" i="8"/>
  <c r="AM894" i="8" s="1"/>
  <c r="AI897" i="8"/>
  <c r="AL897" i="8"/>
  <c r="AL902" i="8"/>
  <c r="AM902" i="8" s="1"/>
  <c r="AK903" i="8"/>
  <c r="AI905" i="8"/>
  <c r="AL905" i="8"/>
  <c r="AM906" i="8"/>
  <c r="AI911" i="8"/>
  <c r="AL911" i="8"/>
  <c r="AK916" i="8"/>
  <c r="AI918" i="8"/>
  <c r="AL918" i="8"/>
  <c r="AM919" i="8"/>
  <c r="AK922" i="8"/>
  <c r="AI924" i="8"/>
  <c r="AL924" i="8"/>
  <c r="AM925" i="8"/>
  <c r="AK930" i="8"/>
  <c r="AI931" i="8"/>
  <c r="AL931" i="8"/>
  <c r="AM932" i="8"/>
  <c r="AI936" i="8"/>
  <c r="AL936" i="8"/>
  <c r="AK939" i="8"/>
  <c r="AI941" i="8"/>
  <c r="AL941" i="8"/>
  <c r="AM942" i="8"/>
  <c r="AM944" i="8"/>
  <c r="AI945" i="8"/>
  <c r="AL945" i="8"/>
  <c r="AI953" i="8"/>
  <c r="AL953" i="8"/>
  <c r="AM966" i="8"/>
  <c r="AL881" i="8"/>
  <c r="AM881" i="8" s="1"/>
  <c r="AJ871" i="8"/>
  <c r="AI876" i="8"/>
  <c r="AM876" i="8" s="1"/>
  <c r="AI877" i="8"/>
  <c r="AL877" i="8"/>
  <c r="AK883" i="8"/>
  <c r="AI890" i="8"/>
  <c r="AM890" i="8" s="1"/>
  <c r="AK895" i="8"/>
  <c r="AJ898" i="8"/>
  <c r="AK907" i="8"/>
  <c r="AI909" i="8"/>
  <c r="AL909" i="8"/>
  <c r="AM910" i="8"/>
  <c r="AK912" i="8"/>
  <c r="AI914" i="8"/>
  <c r="AL914" i="8"/>
  <c r="AM915" i="8"/>
  <c r="AI921" i="8"/>
  <c r="AL921" i="8"/>
  <c r="AK926" i="8"/>
  <c r="AI928" i="8"/>
  <c r="AL928" i="8"/>
  <c r="AM929" i="8"/>
  <c r="AI933" i="8"/>
  <c r="AL933" i="8"/>
  <c r="AM934" i="8"/>
  <c r="AI937" i="8"/>
  <c r="AL937" i="8"/>
  <c r="AM938" i="8"/>
  <c r="AK943" i="8"/>
  <c r="AM955" i="8"/>
  <c r="AI956" i="8"/>
  <c r="AM956" i="8" s="1"/>
  <c r="AL956" i="8"/>
  <c r="AM969" i="8"/>
  <c r="AM986" i="8"/>
  <c r="AL982" i="8"/>
  <c r="AM982" i="8" s="1"/>
  <c r="AL993" i="8"/>
  <c r="AM993" i="8" s="1"/>
  <c r="AL996" i="8"/>
  <c r="AM996" i="8" s="1"/>
  <c r="AL1003" i="8"/>
  <c r="AL1019" i="8"/>
  <c r="AM1019" i="8" s="1"/>
  <c r="AL1026" i="8"/>
  <c r="AM1031" i="8"/>
  <c r="AM1035" i="8"/>
  <c r="AM1039" i="8"/>
  <c r="AL978" i="8"/>
  <c r="AM978" i="8" s="1"/>
  <c r="AL989" i="8"/>
  <c r="AM989" i="8" s="1"/>
  <c r="AL994" i="8"/>
  <c r="AM994" i="8" s="1"/>
  <c r="AL1002" i="8"/>
  <c r="AI1002" i="8"/>
  <c r="AM1003" i="8"/>
  <c r="AL1009" i="8"/>
  <c r="AI1009" i="8"/>
  <c r="AM1009" i="8" s="1"/>
  <c r="AL1016" i="8"/>
  <c r="AI1016" i="8"/>
  <c r="AL1025" i="8"/>
  <c r="AI1025" i="8"/>
  <c r="AM1026" i="8"/>
  <c r="AL960" i="8"/>
  <c r="AM960" i="8" s="1"/>
  <c r="AL962" i="8"/>
  <c r="AM962" i="8" s="1"/>
  <c r="AL964" i="8"/>
  <c r="AM964" i="8" s="1"/>
  <c r="AL970" i="8"/>
  <c r="AM970" i="8" s="1"/>
  <c r="AL974" i="8"/>
  <c r="AM974" i="8" s="1"/>
  <c r="AJ978" i="8"/>
  <c r="AI984" i="8"/>
  <c r="AM984" i="8" s="1"/>
  <c r="AI985" i="8"/>
  <c r="AL985" i="8"/>
  <c r="AK991" i="8"/>
  <c r="AJ994" i="8"/>
  <c r="AI998" i="8"/>
  <c r="AM998" i="8" s="1"/>
  <c r="AI999" i="8"/>
  <c r="AL999" i="8"/>
  <c r="AJ1003" i="8"/>
  <c r="AJ1019" i="8"/>
  <c r="AJ1026" i="8"/>
  <c r="AM1050" i="8"/>
  <c r="AM1077" i="8"/>
  <c r="AM1092" i="8"/>
  <c r="AJ977" i="8"/>
  <c r="AI980" i="8"/>
  <c r="AM980" i="8" s="1"/>
  <c r="AI981" i="8"/>
  <c r="AM981" i="8" s="1"/>
  <c r="AL981" i="8"/>
  <c r="AK987" i="8"/>
  <c r="AJ990" i="8"/>
  <c r="AI995" i="8"/>
  <c r="AL995" i="8"/>
  <c r="AK1000" i="8"/>
  <c r="AL1005" i="8"/>
  <c r="AI1005" i="8"/>
  <c r="AM1006" i="8"/>
  <c r="AK1010" i="8"/>
  <c r="AL1012" i="8"/>
  <c r="AI1012" i="8"/>
  <c r="AM1013" i="8"/>
  <c r="AM1018" i="8"/>
  <c r="AK1020" i="8"/>
  <c r="AL1022" i="8"/>
  <c r="AI1022" i="8"/>
  <c r="AM1023" i="8"/>
  <c r="AK1027" i="8"/>
  <c r="AL1029" i="8"/>
  <c r="AI1029" i="8"/>
  <c r="AI1030" i="8"/>
  <c r="AL1030" i="8"/>
  <c r="AI1034" i="8"/>
  <c r="AL1034" i="8"/>
  <c r="AI1038" i="8"/>
  <c r="AL1038" i="8"/>
  <c r="AI1041" i="8"/>
  <c r="AL1041" i="8"/>
  <c r="AM1047" i="8"/>
  <c r="AM1061" i="8"/>
  <c r="AM1073" i="8"/>
  <c r="AI1033" i="8"/>
  <c r="AM1033" i="8" s="1"/>
  <c r="AI1037" i="8"/>
  <c r="AM1037" i="8" s="1"/>
  <c r="AI1044" i="8"/>
  <c r="AM1044" i="8" s="1"/>
  <c r="AI1048" i="8"/>
  <c r="AM1048" i="8" s="1"/>
  <c r="AI1051" i="8"/>
  <c r="AM1051" i="8" s="1"/>
  <c r="AI1055" i="8"/>
  <c r="AM1055" i="8" s="1"/>
  <c r="AI1062" i="8"/>
  <c r="AM1062" i="8" s="1"/>
  <c r="AI1064" i="8"/>
  <c r="AM1064" i="8" s="1"/>
  <c r="AI1068" i="8"/>
  <c r="AM1068" i="8" s="1"/>
  <c r="AI1070" i="8"/>
  <c r="AM1070" i="8" s="1"/>
  <c r="AI1074" i="8"/>
  <c r="AM1074" i="8" s="1"/>
  <c r="AI1078" i="8"/>
  <c r="AM1078" i="8" s="1"/>
  <c r="AI1080" i="8"/>
  <c r="AM1080" i="8" s="1"/>
  <c r="AI1082" i="8"/>
  <c r="AM1082" i="8" s="1"/>
  <c r="AI1083" i="8"/>
  <c r="AL1083" i="8"/>
  <c r="AK1089" i="8"/>
  <c r="AJ1092" i="8"/>
  <c r="AI1095" i="8"/>
  <c r="AM1095" i="8" s="1"/>
  <c r="AI1097" i="8"/>
  <c r="AM1097" i="8" s="1"/>
  <c r="AK1101" i="8"/>
  <c r="AJ1103" i="8"/>
  <c r="AI1104" i="8"/>
  <c r="AM1104" i="8" s="1"/>
  <c r="AI1105" i="8"/>
  <c r="AL1105" i="8"/>
  <c r="AK1111" i="8"/>
  <c r="AJ1118" i="8"/>
  <c r="AM1140" i="8"/>
  <c r="AL1081" i="8"/>
  <c r="AM1081" i="8" s="1"/>
  <c r="AL1084" i="8"/>
  <c r="AM1084" i="8" s="1"/>
  <c r="AL1094" i="8"/>
  <c r="AM1094" i="8" s="1"/>
  <c r="AL1106" i="8"/>
  <c r="AM1106" i="8" s="1"/>
  <c r="AI1121" i="8"/>
  <c r="AM1121" i="8" s="1"/>
  <c r="AL1121" i="8"/>
  <c r="AL1045" i="8"/>
  <c r="AM1045" i="8" s="1"/>
  <c r="AL1049" i="8"/>
  <c r="AM1049" i="8" s="1"/>
  <c r="AL1052" i="8"/>
  <c r="AM1052" i="8" s="1"/>
  <c r="AL1056" i="8"/>
  <c r="AM1056" i="8" s="1"/>
  <c r="AL1059" i="8"/>
  <c r="AM1059" i="8" s="1"/>
  <c r="AL1063" i="8"/>
  <c r="AM1063" i="8" s="1"/>
  <c r="AL1065" i="8"/>
  <c r="AM1065" i="8" s="1"/>
  <c r="AL1069" i="8"/>
  <c r="AM1069" i="8" s="1"/>
  <c r="AL1071" i="8"/>
  <c r="AM1071" i="8" s="1"/>
  <c r="AL1075" i="8"/>
  <c r="AM1075" i="8" s="1"/>
  <c r="AL1079" i="8"/>
  <c r="AM1079" i="8" s="1"/>
  <c r="AJ1084" i="8"/>
  <c r="AI1091" i="8"/>
  <c r="AL1091" i="8"/>
  <c r="AK1096" i="8"/>
  <c r="AI1102" i="8"/>
  <c r="AL1102" i="8"/>
  <c r="AJ1106" i="8"/>
  <c r="AI1113" i="8"/>
  <c r="AL1113" i="8"/>
  <c r="AK1115" i="8"/>
  <c r="AI1120" i="8"/>
  <c r="AL1120" i="8"/>
  <c r="AI1086" i="8"/>
  <c r="AM1086" i="8" s="1"/>
  <c r="AI1087" i="8"/>
  <c r="AL1087" i="8"/>
  <c r="AK1093" i="8"/>
  <c r="AJ1095" i="8"/>
  <c r="AI1099" i="8"/>
  <c r="AM1099" i="8" s="1"/>
  <c r="AJ1104" i="8"/>
  <c r="AI1108" i="8"/>
  <c r="AM1108" i="8" s="1"/>
  <c r="AL1109" i="8"/>
  <c r="AM1109" i="8" s="1"/>
  <c r="AI1117" i="8"/>
  <c r="AL1117" i="8"/>
  <c r="AM1118" i="8"/>
  <c r="AI1122" i="8"/>
  <c r="AM1122" i="8" s="1"/>
  <c r="AL1126" i="8"/>
  <c r="AM1126" i="8" s="1"/>
  <c r="AL1130" i="8"/>
  <c r="AM1130" i="8" s="1"/>
  <c r="AL1133" i="8"/>
  <c r="AM1133" i="8" s="1"/>
  <c r="AL1137" i="8"/>
  <c r="AM1137" i="8" s="1"/>
  <c r="AL1142" i="8"/>
  <c r="AM1142" i="8" s="1"/>
  <c r="AK1145" i="8"/>
  <c r="AJ1147" i="8"/>
  <c r="AI1150" i="8"/>
  <c r="AM1150" i="8" s="1"/>
  <c r="AI1152" i="8"/>
  <c r="AM1152" i="8" s="1"/>
  <c r="AK1156" i="8"/>
  <c r="AJ1159" i="8"/>
  <c r="AI1163" i="8"/>
  <c r="AM1163" i="8" s="1"/>
  <c r="AI1165" i="8"/>
  <c r="AM1165" i="8" s="1"/>
  <c r="AI1166" i="8"/>
  <c r="AL1166" i="8"/>
  <c r="AJ1173" i="8"/>
  <c r="AL1177" i="8"/>
  <c r="AL1183" i="8"/>
  <c r="AM1183" i="8" s="1"/>
  <c r="AJ1187" i="8"/>
  <c r="AL1191" i="8"/>
  <c r="AM1195" i="8"/>
  <c r="AM1207" i="8"/>
  <c r="AL1210" i="8"/>
  <c r="AL1143" i="8"/>
  <c r="AM1143" i="8" s="1"/>
  <c r="AI1147" i="8"/>
  <c r="AM1147" i="8" s="1"/>
  <c r="AI1149" i="8"/>
  <c r="AM1149" i="8" s="1"/>
  <c r="AI1159" i="8"/>
  <c r="AM1159" i="8" s="1"/>
  <c r="AI1161" i="8"/>
  <c r="AM1161" i="8" s="1"/>
  <c r="AL1162" i="8"/>
  <c r="AM1162" i="8" s="1"/>
  <c r="AL1167" i="8"/>
  <c r="AM1167" i="8" s="1"/>
  <c r="AI1176" i="8"/>
  <c r="AL1176" i="8"/>
  <c r="AM1177" i="8"/>
  <c r="AI1182" i="8"/>
  <c r="AL1182" i="8"/>
  <c r="AI1190" i="8"/>
  <c r="AL1190" i="8"/>
  <c r="AM1191" i="8"/>
  <c r="AI1194" i="8"/>
  <c r="AL1194" i="8"/>
  <c r="AL1201" i="8"/>
  <c r="AI1201" i="8"/>
  <c r="AM1210" i="8"/>
  <c r="AJ1143" i="8"/>
  <c r="AI1146" i="8"/>
  <c r="AL1146" i="8"/>
  <c r="AK1151" i="8"/>
  <c r="AI1158" i="8"/>
  <c r="AL1158" i="8"/>
  <c r="AK1164" i="8"/>
  <c r="AJ1167" i="8"/>
  <c r="AM1170" i="8"/>
  <c r="AL1173" i="8"/>
  <c r="AM1173" i="8" s="1"/>
  <c r="AJ1177" i="8"/>
  <c r="AJ1183" i="8"/>
  <c r="AL1187" i="8"/>
  <c r="AM1187" i="8" s="1"/>
  <c r="AJ1191" i="8"/>
  <c r="AL1154" i="8"/>
  <c r="AM1154" i="8" s="1"/>
  <c r="AL1169" i="8"/>
  <c r="AM1169" i="8" s="1"/>
  <c r="AI1172" i="8"/>
  <c r="AL1172" i="8"/>
  <c r="AI1180" i="8"/>
  <c r="AL1180" i="8"/>
  <c r="AI1186" i="8"/>
  <c r="AL1186" i="8"/>
  <c r="AI1197" i="8"/>
  <c r="AL1197" i="8"/>
  <c r="AL1203" i="8"/>
  <c r="AM1203" i="8" s="1"/>
  <c r="AL1214" i="8"/>
  <c r="AI1214" i="8"/>
  <c r="AL1226" i="8"/>
  <c r="AI1226" i="8"/>
  <c r="AL1240" i="8"/>
  <c r="AI1240" i="8"/>
  <c r="AM1240" i="8" s="1"/>
  <c r="AI1205" i="8"/>
  <c r="AM1205" i="8" s="1"/>
  <c r="AI1206" i="8"/>
  <c r="AM1206" i="8" s="1"/>
  <c r="AL1206" i="8"/>
  <c r="AM1211" i="8"/>
  <c r="AK1216" i="8"/>
  <c r="AL1218" i="8"/>
  <c r="AI1218" i="8"/>
  <c r="AM1219" i="8"/>
  <c r="AL1222" i="8"/>
  <c r="AI1222" i="8"/>
  <c r="AM1222" i="8" s="1"/>
  <c r="AM1223" i="8"/>
  <c r="AK1228" i="8"/>
  <c r="AK1230" i="8"/>
  <c r="AL1232" i="8"/>
  <c r="AI1232" i="8"/>
  <c r="AM1233" i="8"/>
  <c r="AK1236" i="8"/>
  <c r="AL1238" i="8"/>
  <c r="AI1238" i="8"/>
  <c r="AM1254" i="8"/>
  <c r="AI1202" i="8"/>
  <c r="AL1202" i="8"/>
  <c r="AK1208" i="8"/>
  <c r="AJ1211" i="8"/>
  <c r="AL1215" i="8"/>
  <c r="AM1215" i="8" s="1"/>
  <c r="AJ1219" i="8"/>
  <c r="AL1220" i="8"/>
  <c r="AM1220" i="8" s="1"/>
  <c r="AJ1223" i="8"/>
  <c r="AL1227" i="8"/>
  <c r="AM1227" i="8" s="1"/>
  <c r="AL1229" i="8"/>
  <c r="AM1229" i="8" s="1"/>
  <c r="AJ1233" i="8"/>
  <c r="AM1251" i="8"/>
  <c r="AM1276" i="8"/>
  <c r="AM1286" i="8"/>
  <c r="AI1245" i="8"/>
  <c r="AM1245" i="8" s="1"/>
  <c r="AI1252" i="8"/>
  <c r="AM1252" i="8" s="1"/>
  <c r="AI1255" i="8"/>
  <c r="AM1255" i="8" s="1"/>
  <c r="AI1259" i="8"/>
  <c r="AM1259" i="8" s="1"/>
  <c r="AI1263" i="8"/>
  <c r="AM1263" i="8" s="1"/>
  <c r="AI1266" i="8"/>
  <c r="AM1266" i="8" s="1"/>
  <c r="AI1271" i="8"/>
  <c r="AM1271" i="8" s="1"/>
  <c r="AI1277" i="8"/>
  <c r="AM1277" i="8" s="1"/>
  <c r="AI1280" i="8"/>
  <c r="AM1280" i="8" s="1"/>
  <c r="AI1283" i="8"/>
  <c r="AM1283" i="8" s="1"/>
  <c r="AI1287" i="8"/>
  <c r="AM1287" i="8" s="1"/>
  <c r="AI1291" i="8"/>
  <c r="AM1291" i="8" s="1"/>
  <c r="AI1293" i="8"/>
  <c r="AM1293" i="8" s="1"/>
  <c r="AI1294" i="8"/>
  <c r="AL1294" i="8"/>
  <c r="AL1303" i="8"/>
  <c r="AM1303" i="8" s="1"/>
  <c r="AJ1307" i="8"/>
  <c r="AL1310" i="8"/>
  <c r="AL1318" i="8"/>
  <c r="AI1318" i="8"/>
  <c r="AM1332" i="8"/>
  <c r="AL1295" i="8"/>
  <c r="AM1295" i="8" s="1"/>
  <c r="AL1302" i="8"/>
  <c r="AI1302" i="8"/>
  <c r="AM1302" i="8" s="1"/>
  <c r="AL1309" i="8"/>
  <c r="AI1309" i="8"/>
  <c r="AM1309" i="8" s="1"/>
  <c r="AM1310" i="8"/>
  <c r="AL1315" i="8"/>
  <c r="AI1315" i="8"/>
  <c r="AM1315" i="8" s="1"/>
  <c r="AL1246" i="8"/>
  <c r="AM1246" i="8" s="1"/>
  <c r="AL1249" i="8"/>
  <c r="AM1249" i="8" s="1"/>
  <c r="AL1253" i="8"/>
  <c r="AM1253" i="8" s="1"/>
  <c r="AL1256" i="8"/>
  <c r="AM1256" i="8" s="1"/>
  <c r="AL1260" i="8"/>
  <c r="AM1260" i="8" s="1"/>
  <c r="AL1264" i="8"/>
  <c r="AM1264" i="8" s="1"/>
  <c r="AL1267" i="8"/>
  <c r="AM1267" i="8" s="1"/>
  <c r="AL1269" i="8"/>
  <c r="AM1269" i="8" s="1"/>
  <c r="AL1274" i="8"/>
  <c r="AM1274" i="8" s="1"/>
  <c r="AL1278" i="8"/>
  <c r="AM1278" i="8" s="1"/>
  <c r="AL1281" i="8"/>
  <c r="AM1281" i="8" s="1"/>
  <c r="AL1284" i="8"/>
  <c r="AM1284" i="8" s="1"/>
  <c r="AL1288" i="8"/>
  <c r="AM1288" i="8" s="1"/>
  <c r="AM1298" i="8"/>
  <c r="AM1324" i="8"/>
  <c r="AJ1291" i="8"/>
  <c r="AI1297" i="8"/>
  <c r="AM1297" i="8" s="1"/>
  <c r="AK1304" i="8"/>
  <c r="AL1306" i="8"/>
  <c r="AI1306" i="8"/>
  <c r="AM1306" i="8" s="1"/>
  <c r="AM1307" i="8"/>
  <c r="AK1311" i="8"/>
  <c r="AL1312" i="8"/>
  <c r="AI1312" i="8"/>
  <c r="AM1312" i="8" s="1"/>
  <c r="AL1316" i="8"/>
  <c r="AM1316" i="8" s="1"/>
  <c r="AI1321" i="8"/>
  <c r="AM1321" i="8" s="1"/>
  <c r="AI1325" i="8"/>
  <c r="AM1325" i="8" s="1"/>
  <c r="AI1329" i="8"/>
  <c r="AM1329" i="8" s="1"/>
  <c r="AI1337" i="8"/>
  <c r="AM1337" i="8" s="1"/>
  <c r="AI1340" i="8"/>
  <c r="AM1340" i="8" s="1"/>
  <c r="AL1343" i="8"/>
  <c r="AJ1347" i="8"/>
  <c r="AL1351" i="8"/>
  <c r="AM1351" i="8" s="1"/>
  <c r="AJ1355" i="8"/>
  <c r="AL1359" i="8"/>
  <c r="AM1363" i="8"/>
  <c r="AM1343" i="8"/>
  <c r="AL1350" i="8"/>
  <c r="AI1350" i="8"/>
  <c r="AL1358" i="8"/>
  <c r="AI1358" i="8"/>
  <c r="AM1359" i="8"/>
  <c r="AL1362" i="8"/>
  <c r="AI1362" i="8"/>
  <c r="AM1373" i="8"/>
  <c r="AM1385" i="8"/>
  <c r="AL1341" i="8"/>
  <c r="AI1341" i="8"/>
  <c r="AK1344" i="8"/>
  <c r="AL1346" i="8"/>
  <c r="AI1346" i="8"/>
  <c r="AM1347" i="8"/>
  <c r="AL1354" i="8"/>
  <c r="AI1354" i="8"/>
  <c r="AL1366" i="8"/>
  <c r="AI1366" i="8"/>
  <c r="AI1370" i="8"/>
  <c r="AM1370" i="8" s="1"/>
  <c r="AI1374" i="8"/>
  <c r="AM1374" i="8" s="1"/>
  <c r="AI1378" i="8"/>
  <c r="AM1378" i="8" s="1"/>
  <c r="AI1382" i="8"/>
  <c r="AM1382" i="8" s="1"/>
  <c r="AI1386" i="8"/>
  <c r="AM1386" i="8" s="1"/>
  <c r="AI1390" i="8"/>
  <c r="AM1390" i="8" s="1"/>
  <c r="AI1394" i="8"/>
  <c r="AM1394" i="8" s="1"/>
  <c r="AL1396" i="8"/>
  <c r="AM1396" i="8" s="1"/>
  <c r="AI1397" i="8"/>
  <c r="AM1397" i="8" s="1"/>
  <c r="AL1400" i="8"/>
  <c r="AM1400" i="8" s="1"/>
  <c r="AI1401" i="8"/>
  <c r="AM1401" i="8" s="1"/>
  <c r="AL1402" i="8"/>
  <c r="AM1402" i="8" s="1"/>
  <c r="AI2" i="7"/>
  <c r="AM2" i="7" s="1"/>
  <c r="AI14" i="7"/>
  <c r="AM14" i="7" s="1"/>
  <c r="AI17" i="7"/>
  <c r="AM17" i="7" s="1"/>
  <c r="AI21" i="7"/>
  <c r="AM21" i="7" s="1"/>
  <c r="AI24" i="7"/>
  <c r="AM24" i="7" s="1"/>
  <c r="AI26" i="7"/>
  <c r="AM26" i="7" s="1"/>
  <c r="AI30" i="7"/>
  <c r="AM30" i="7" s="1"/>
  <c r="AI33" i="7"/>
  <c r="AM33" i="7" s="1"/>
  <c r="AI36" i="7"/>
  <c r="AM36" i="7" s="1"/>
  <c r="AI39" i="7"/>
  <c r="AM39" i="7" s="1"/>
  <c r="AI41" i="7"/>
  <c r="AM41" i="7" s="1"/>
  <c r="AI44" i="7"/>
  <c r="AM44" i="7" s="1"/>
  <c r="AI49" i="7"/>
  <c r="AM49" i="7" s="1"/>
  <c r="AI53" i="7"/>
  <c r="AM53" i="7" s="1"/>
  <c r="AI56" i="7"/>
  <c r="AM56" i="7" s="1"/>
  <c r="AI59" i="7"/>
  <c r="AM59" i="7" s="1"/>
  <c r="AI62" i="7"/>
  <c r="AM62" i="7" s="1"/>
  <c r="AI68" i="7"/>
  <c r="AM68" i="7" s="1"/>
  <c r="AI71" i="7"/>
  <c r="AM71" i="7" s="1"/>
  <c r="AI75" i="7"/>
  <c r="AM75" i="7" s="1"/>
  <c r="AI79" i="7"/>
  <c r="AM79" i="7" s="1"/>
  <c r="AI82" i="7"/>
  <c r="AM82" i="7" s="1"/>
  <c r="AI88" i="7"/>
  <c r="AM88" i="7" s="1"/>
  <c r="AI90" i="7"/>
  <c r="AM90" i="7" s="1"/>
  <c r="AI97" i="7"/>
  <c r="AM97" i="7" s="1"/>
  <c r="AI101" i="7"/>
  <c r="AM101" i="7" s="1"/>
  <c r="AI105" i="7"/>
  <c r="AM105" i="7" s="1"/>
  <c r="AI117" i="7"/>
  <c r="AM117" i="7" s="1"/>
  <c r="AI120" i="7"/>
  <c r="AM120" i="7" s="1"/>
  <c r="AI124" i="7"/>
  <c r="AM124" i="7" s="1"/>
  <c r="AI131" i="7"/>
  <c r="AM131" i="7" s="1"/>
  <c r="AI134" i="7"/>
  <c r="AM134" i="7" s="1"/>
  <c r="AI140" i="7"/>
  <c r="AM140" i="7" s="1"/>
  <c r="AI142" i="7"/>
  <c r="AM142" i="7" s="1"/>
  <c r="AI146" i="7"/>
  <c r="AM146" i="7" s="1"/>
  <c r="AI149" i="7"/>
  <c r="AM149" i="7" s="1"/>
  <c r="AI154" i="7"/>
  <c r="AM154" i="7" s="1"/>
  <c r="AI156" i="7"/>
  <c r="AM156" i="7" s="1"/>
  <c r="AI160" i="7"/>
  <c r="AM160" i="7" s="1"/>
  <c r="AI162" i="7"/>
  <c r="AM162" i="7" s="1"/>
  <c r="AI166" i="7"/>
  <c r="AM166" i="7" s="1"/>
  <c r="AI169" i="7"/>
  <c r="AM169" i="7" s="1"/>
  <c r="AI175" i="7"/>
  <c r="AM175" i="7" s="1"/>
  <c r="AI179" i="7"/>
  <c r="AM179" i="7" s="1"/>
  <c r="AI189" i="7"/>
  <c r="AM189" i="7" s="1"/>
  <c r="AI192" i="7"/>
  <c r="AM192" i="7" s="1"/>
  <c r="AI196" i="7"/>
  <c r="AM196" i="7" s="1"/>
  <c r="AI200" i="7"/>
  <c r="AM200" i="7" s="1"/>
  <c r="AI207" i="7"/>
  <c r="AM207" i="7" s="1"/>
  <c r="AI210" i="7"/>
  <c r="AM210" i="7" s="1"/>
  <c r="AI213" i="7"/>
  <c r="AM213" i="7" s="1"/>
  <c r="AI218" i="7"/>
  <c r="AM218" i="7" s="1"/>
  <c r="AI225" i="7"/>
  <c r="AM225" i="7" s="1"/>
  <c r="AI229" i="7"/>
  <c r="AM229" i="7" s="1"/>
  <c r="AI231" i="7"/>
  <c r="AM231" i="7" s="1"/>
  <c r="AI233" i="7"/>
  <c r="AM233" i="7" s="1"/>
  <c r="AI235" i="7"/>
  <c r="AM235" i="7" s="1"/>
  <c r="AI240" i="7"/>
  <c r="AM240" i="7" s="1"/>
  <c r="AI243" i="7"/>
  <c r="AM243" i="7" s="1"/>
  <c r="AI244" i="7"/>
  <c r="AM244" i="7" s="1"/>
  <c r="AI250" i="7"/>
  <c r="AM250" i="7" s="1"/>
  <c r="AI254" i="7"/>
  <c r="AM254" i="7" s="1"/>
  <c r="AI258" i="7"/>
  <c r="AM258" i="7" s="1"/>
  <c r="AI260" i="7"/>
  <c r="AM260" i="7" s="1"/>
  <c r="AI264" i="7"/>
  <c r="AM264" i="7" s="1"/>
  <c r="AI267" i="7"/>
  <c r="AM267" i="7" s="1"/>
  <c r="AI271" i="7"/>
  <c r="AM271" i="7" s="1"/>
  <c r="AI275" i="7"/>
  <c r="AM275" i="7" s="1"/>
  <c r="AI280" i="7"/>
  <c r="AM280" i="7" s="1"/>
  <c r="AI284" i="7"/>
  <c r="AM284" i="7" s="1"/>
  <c r="AI288" i="7"/>
  <c r="AM288" i="7" s="1"/>
  <c r="AI291" i="7"/>
  <c r="AM291" i="7" s="1"/>
  <c r="AI295" i="7"/>
  <c r="AM295" i="7" s="1"/>
  <c r="AI299" i="7"/>
  <c r="AM299" i="7" s="1"/>
  <c r="AI305" i="7"/>
  <c r="AM305" i="7" s="1"/>
  <c r="AI311" i="7"/>
  <c r="AM311" i="7" s="1"/>
  <c r="AI315" i="7"/>
  <c r="AM315" i="7" s="1"/>
  <c r="AI319" i="7"/>
  <c r="AM319" i="7" s="1"/>
  <c r="AI326" i="7"/>
  <c r="AM326" i="7" s="1"/>
  <c r="AI330" i="7"/>
  <c r="AM330" i="7" s="1"/>
  <c r="AI337" i="7"/>
  <c r="AM337" i="7" s="1"/>
  <c r="AI342" i="7"/>
  <c r="AM342" i="7" s="1"/>
  <c r="AI344" i="7"/>
  <c r="AM344" i="7" s="1"/>
  <c r="AL345" i="7"/>
  <c r="AM345" i="7" s="1"/>
  <c r="AI353" i="7"/>
  <c r="AM353" i="7" s="1"/>
  <c r="AI355" i="7"/>
  <c r="AM355" i="7" s="1"/>
  <c r="AL356" i="7"/>
  <c r="AM356" i="7" s="1"/>
  <c r="AL367" i="7"/>
  <c r="AI370" i="7"/>
  <c r="AL370" i="7"/>
  <c r="AL381" i="7"/>
  <c r="AL392" i="7"/>
  <c r="AM392" i="7" s="1"/>
  <c r="AI394" i="7"/>
  <c r="AL394" i="7"/>
  <c r="AM407" i="7"/>
  <c r="AL410" i="7"/>
  <c r="AI410" i="7"/>
  <c r="AL341" i="7"/>
  <c r="AM341" i="7" s="1"/>
  <c r="AL352" i="7"/>
  <c r="AM352" i="7" s="1"/>
  <c r="AL357" i="7"/>
  <c r="AM357" i="7" s="1"/>
  <c r="AI366" i="7"/>
  <c r="AL366" i="7"/>
  <c r="AM367" i="7"/>
  <c r="AI380" i="7"/>
  <c r="AL380" i="7"/>
  <c r="AM381" i="7"/>
  <c r="AI391" i="7"/>
  <c r="AL391" i="7"/>
  <c r="AL414" i="7"/>
  <c r="AI414" i="7"/>
  <c r="AL3" i="7"/>
  <c r="AM3" i="7" s="1"/>
  <c r="AL6" i="7"/>
  <c r="AM6" i="7" s="1"/>
  <c r="AL8" i="7"/>
  <c r="AM8" i="7" s="1"/>
  <c r="AL11" i="7"/>
  <c r="AM11" i="7" s="1"/>
  <c r="AL15" i="7"/>
  <c r="AM15" i="7" s="1"/>
  <c r="AL18" i="7"/>
  <c r="AM18" i="7" s="1"/>
  <c r="AL22" i="7"/>
  <c r="AM22" i="7" s="1"/>
  <c r="AL27" i="7"/>
  <c r="AM27" i="7" s="1"/>
  <c r="AL31" i="7"/>
  <c r="AM31" i="7" s="1"/>
  <c r="AL42" i="7"/>
  <c r="AM42" i="7" s="1"/>
  <c r="AL45" i="7"/>
  <c r="AM45" i="7" s="1"/>
  <c r="AL46" i="7"/>
  <c r="AM46" i="7" s="1"/>
  <c r="AL51" i="7"/>
  <c r="AM51" i="7" s="1"/>
  <c r="AL54" i="7"/>
  <c r="AM54" i="7" s="1"/>
  <c r="AL57" i="7"/>
  <c r="AM57" i="7" s="1"/>
  <c r="AL60" i="7"/>
  <c r="AM60" i="7" s="1"/>
  <c r="AL63" i="7"/>
  <c r="AM63" i="7" s="1"/>
  <c r="AL66" i="7"/>
  <c r="AM66" i="7" s="1"/>
  <c r="AL69" i="7"/>
  <c r="AM69" i="7" s="1"/>
  <c r="AL72" i="7"/>
  <c r="AM72" i="7" s="1"/>
  <c r="AL76" i="7"/>
  <c r="AM76" i="7" s="1"/>
  <c r="AL83" i="7"/>
  <c r="AM83" i="7" s="1"/>
  <c r="AL86" i="7"/>
  <c r="AM86" i="7" s="1"/>
  <c r="AL91" i="7"/>
  <c r="AM91" i="7" s="1"/>
  <c r="AL94" i="7"/>
  <c r="AM94" i="7" s="1"/>
  <c r="AL98" i="7"/>
  <c r="AM98" i="7" s="1"/>
  <c r="AL102" i="7"/>
  <c r="AM102" i="7" s="1"/>
  <c r="AL106" i="7"/>
  <c r="AM106" i="7" s="1"/>
  <c r="AL109" i="7"/>
  <c r="AM109" i="7" s="1"/>
  <c r="AL111" i="7"/>
  <c r="AM111" i="7" s="1"/>
  <c r="AL114" i="7"/>
  <c r="AM114" i="7" s="1"/>
  <c r="AL121" i="7"/>
  <c r="AM121" i="7" s="1"/>
  <c r="AL125" i="7"/>
  <c r="AM125" i="7" s="1"/>
  <c r="AL128" i="7"/>
  <c r="AM128" i="7" s="1"/>
  <c r="AL132" i="7"/>
  <c r="AM132" i="7" s="1"/>
  <c r="AL137" i="7"/>
  <c r="AM137" i="7" s="1"/>
  <c r="AL141" i="7"/>
  <c r="AM141" i="7" s="1"/>
  <c r="AL150" i="7"/>
  <c r="AM150" i="7" s="1"/>
  <c r="AL152" i="7"/>
  <c r="AM152" i="7" s="1"/>
  <c r="AL157" i="7"/>
  <c r="AM157" i="7" s="1"/>
  <c r="AL170" i="7"/>
  <c r="AM170" i="7" s="1"/>
  <c r="AL172" i="7"/>
  <c r="AM172" i="7" s="1"/>
  <c r="AL176" i="7"/>
  <c r="AM176" i="7" s="1"/>
  <c r="AL180" i="7"/>
  <c r="AM180" i="7" s="1"/>
  <c r="AL183" i="7"/>
  <c r="AM183" i="7" s="1"/>
  <c r="AL186" i="7"/>
  <c r="AM186" i="7" s="1"/>
  <c r="AL194" i="7"/>
  <c r="AM194" i="7" s="1"/>
  <c r="AL197" i="7"/>
  <c r="AM197" i="7" s="1"/>
  <c r="AL201" i="7"/>
  <c r="AM201" i="7" s="1"/>
  <c r="AL204" i="7"/>
  <c r="AM204" i="7" s="1"/>
  <c r="AL211" i="7"/>
  <c r="AM211" i="7" s="1"/>
  <c r="AL214" i="7"/>
  <c r="AM214" i="7" s="1"/>
  <c r="AL219" i="7"/>
  <c r="AM219" i="7" s="1"/>
  <c r="AL221" i="7"/>
  <c r="AM221" i="7" s="1"/>
  <c r="AL224" i="7"/>
  <c r="AM224" i="7" s="1"/>
  <c r="AL226" i="7"/>
  <c r="AM226" i="7" s="1"/>
  <c r="AL230" i="7"/>
  <c r="AM230" i="7" s="1"/>
  <c r="AL232" i="7"/>
  <c r="AM232" i="7" s="1"/>
  <c r="AL236" i="7"/>
  <c r="AM236" i="7" s="1"/>
  <c r="AL239" i="7"/>
  <c r="AM239" i="7" s="1"/>
  <c r="AL241" i="7"/>
  <c r="AM241" i="7" s="1"/>
  <c r="AL245" i="7"/>
  <c r="AM245" i="7" s="1"/>
  <c r="AL248" i="7"/>
  <c r="AM248" i="7" s="1"/>
  <c r="AL251" i="7"/>
  <c r="AM251" i="7" s="1"/>
  <c r="AL255" i="7"/>
  <c r="AM255" i="7" s="1"/>
  <c r="AL261" i="7"/>
  <c r="AM261" i="7" s="1"/>
  <c r="AL265" i="7"/>
  <c r="AM265" i="7" s="1"/>
  <c r="AL268" i="7"/>
  <c r="AM268" i="7" s="1"/>
  <c r="AL272" i="7"/>
  <c r="AM272" i="7" s="1"/>
  <c r="AL276" i="7"/>
  <c r="AM276" i="7" s="1"/>
  <c r="AL281" i="7"/>
  <c r="AM281" i="7" s="1"/>
  <c r="AL285" i="7"/>
  <c r="AM285" i="7" s="1"/>
  <c r="AL289" i="7"/>
  <c r="AM289" i="7" s="1"/>
  <c r="AL292" i="7"/>
  <c r="AM292" i="7" s="1"/>
  <c r="AL296" i="7"/>
  <c r="AM296" i="7" s="1"/>
  <c r="AL302" i="7"/>
  <c r="AM302" i="7" s="1"/>
  <c r="AL306" i="7"/>
  <c r="AM306" i="7" s="1"/>
  <c r="AL308" i="7"/>
  <c r="AM308" i="7" s="1"/>
  <c r="AL312" i="7"/>
  <c r="AM312" i="7" s="1"/>
  <c r="AL316" i="7"/>
  <c r="AM316" i="7" s="1"/>
  <c r="AL320" i="7"/>
  <c r="AM320" i="7" s="1"/>
  <c r="AL322" i="7"/>
  <c r="AM322" i="7" s="1"/>
  <c r="AL327" i="7"/>
  <c r="AM327" i="7" s="1"/>
  <c r="AL331" i="7"/>
  <c r="AM331" i="7" s="1"/>
  <c r="AL334" i="7"/>
  <c r="AM334" i="7" s="1"/>
  <c r="AI338" i="7"/>
  <c r="AL338" i="7"/>
  <c r="AK343" i="7"/>
  <c r="AI349" i="7"/>
  <c r="AL349" i="7"/>
  <c r="AK354" i="7"/>
  <c r="AJ357" i="7"/>
  <c r="AI364" i="7"/>
  <c r="AM364" i="7" s="1"/>
  <c r="AJ367" i="7"/>
  <c r="AK371" i="7"/>
  <c r="AI376" i="7"/>
  <c r="AL376" i="7"/>
  <c r="AM377" i="7"/>
  <c r="AJ381" i="7"/>
  <c r="AK385" i="7"/>
  <c r="AI389" i="7"/>
  <c r="AL389" i="7"/>
  <c r="AJ392" i="7"/>
  <c r="AI401" i="7"/>
  <c r="AL401" i="7"/>
  <c r="AL402" i="7"/>
  <c r="AI402" i="7"/>
  <c r="AJ414" i="7"/>
  <c r="AK415" i="7"/>
  <c r="AI417" i="7"/>
  <c r="AK339" i="7"/>
  <c r="AJ342" i="7"/>
  <c r="AI346" i="7"/>
  <c r="AM346" i="7" s="1"/>
  <c r="AK350" i="7"/>
  <c r="AJ353" i="7"/>
  <c r="AI359" i="7"/>
  <c r="AM359" i="7" s="1"/>
  <c r="AI360" i="7"/>
  <c r="AM360" i="7" s="1"/>
  <c r="AL360" i="7"/>
  <c r="AJ364" i="7"/>
  <c r="AK368" i="7"/>
  <c r="AI373" i="7"/>
  <c r="AL373" i="7"/>
  <c r="AJ377" i="7"/>
  <c r="AK382" i="7"/>
  <c r="AL384" i="7"/>
  <c r="AM384" i="7" s="1"/>
  <c r="AM386" i="7"/>
  <c r="AL395" i="7"/>
  <c r="AM395" i="7" s="1"/>
  <c r="AI397" i="7"/>
  <c r="AL397" i="7"/>
  <c r="AM398" i="7"/>
  <c r="AJ402" i="7"/>
  <c r="AK403" i="7"/>
  <c r="AM403" i="7"/>
  <c r="AI405" i="7"/>
  <c r="AL406" i="7"/>
  <c r="AI406" i="7"/>
  <c r="AK418" i="7"/>
  <c r="AM418" i="7"/>
  <c r="AI419" i="7"/>
  <c r="AL420" i="7"/>
  <c r="AI420" i="7"/>
  <c r="AL405" i="7"/>
  <c r="AL409" i="7"/>
  <c r="AM409" i="7" s="1"/>
  <c r="AL413" i="7"/>
  <c r="AM413" i="7" s="1"/>
  <c r="AL417" i="7"/>
  <c r="AL419" i="7"/>
  <c r="AL423" i="7"/>
  <c r="AM423" i="7" s="1"/>
  <c r="AI424" i="7"/>
  <c r="AM424" i="7" s="1"/>
  <c r="AL427" i="7"/>
  <c r="AM427" i="7" s="1"/>
  <c r="AI428" i="7"/>
  <c r="AM428" i="7" s="1"/>
  <c r="AL431" i="7"/>
  <c r="AM431" i="7" s="1"/>
  <c r="AI432" i="7"/>
  <c r="AM432" i="7" s="1"/>
  <c r="AI435" i="7"/>
  <c r="AM435" i="7" s="1"/>
  <c r="AL438" i="7"/>
  <c r="AM438" i="7" s="1"/>
  <c r="AI439" i="7"/>
  <c r="AM439" i="7" s="1"/>
  <c r="AL444" i="7"/>
  <c r="AM444" i="7" s="1"/>
  <c r="AI445" i="7"/>
  <c r="AM445" i="7" s="1"/>
  <c r="AL448" i="7"/>
  <c r="AM448" i="7" s="1"/>
  <c r="AI449" i="7"/>
  <c r="AM449" i="7" s="1"/>
  <c r="AL452" i="7"/>
  <c r="AM452" i="7" s="1"/>
  <c r="AI453" i="7"/>
  <c r="AM453" i="7" s="1"/>
  <c r="AK458" i="7"/>
  <c r="AI462" i="7"/>
  <c r="AM462" i="7" s="1"/>
  <c r="AI463" i="7"/>
  <c r="AL463" i="7"/>
  <c r="AI466" i="7"/>
  <c r="AL466" i="7"/>
  <c r="AK470" i="7"/>
  <c r="AI472" i="7"/>
  <c r="AL472" i="7"/>
  <c r="AK476" i="7"/>
  <c r="AI478" i="7"/>
  <c r="AL478" i="7"/>
  <c r="AM479" i="7"/>
  <c r="AK483" i="7"/>
  <c r="AI485" i="7"/>
  <c r="AL485" i="7"/>
  <c r="AK489" i="7"/>
  <c r="AI490" i="7"/>
  <c r="AL490" i="7"/>
  <c r="AI495" i="7"/>
  <c r="AL495" i="7"/>
  <c r="AM496" i="7"/>
  <c r="AI501" i="7"/>
  <c r="AL501" i="7"/>
  <c r="AM502" i="7"/>
  <c r="AK507" i="7"/>
  <c r="AI509" i="7"/>
  <c r="AL509" i="7"/>
  <c r="AM510" i="7"/>
  <c r="AK515" i="7"/>
  <c r="AI517" i="7"/>
  <c r="AL517" i="7"/>
  <c r="AM518" i="7"/>
  <c r="AK522" i="7"/>
  <c r="AI523" i="7"/>
  <c r="AL523" i="7"/>
  <c r="AM524" i="7"/>
  <c r="AK529" i="7"/>
  <c r="AI531" i="7"/>
  <c r="AL531" i="7"/>
  <c r="AK535" i="7"/>
  <c r="AI537" i="7"/>
  <c r="AL537" i="7"/>
  <c r="AM538" i="7"/>
  <c r="AM539" i="7"/>
  <c r="AI540" i="7"/>
  <c r="AL540" i="7"/>
  <c r="AI549" i="7"/>
  <c r="AM549" i="7" s="1"/>
  <c r="AL549" i="7"/>
  <c r="AI558" i="7"/>
  <c r="AL558" i="7"/>
  <c r="AM566" i="7"/>
  <c r="AM576" i="7"/>
  <c r="AM581" i="7"/>
  <c r="AM590" i="7"/>
  <c r="AM599" i="7"/>
  <c r="AM609" i="7"/>
  <c r="AM628" i="7"/>
  <c r="AM639" i="7"/>
  <c r="AI460" i="7"/>
  <c r="AM460" i="7" s="1"/>
  <c r="AL461" i="7"/>
  <c r="AM461" i="7" s="1"/>
  <c r="AL469" i="7"/>
  <c r="AL482" i="7"/>
  <c r="AL488" i="7"/>
  <c r="AM488" i="7" s="1"/>
  <c r="AL493" i="7"/>
  <c r="AL506" i="7"/>
  <c r="AL514" i="7"/>
  <c r="AL528" i="7"/>
  <c r="AM528" i="7" s="1"/>
  <c r="AL534" i="7"/>
  <c r="AM547" i="7"/>
  <c r="AM556" i="7"/>
  <c r="AM564" i="7"/>
  <c r="AI565" i="7"/>
  <c r="AL565" i="7"/>
  <c r="AM574" i="7"/>
  <c r="AI575" i="7"/>
  <c r="AL575" i="7"/>
  <c r="AM585" i="7"/>
  <c r="AM598" i="7"/>
  <c r="AM602" i="7"/>
  <c r="AI468" i="7"/>
  <c r="AL468" i="7"/>
  <c r="AM469" i="7"/>
  <c r="AI475" i="7"/>
  <c r="AL475" i="7"/>
  <c r="AI481" i="7"/>
  <c r="AL481" i="7"/>
  <c r="AM482" i="7"/>
  <c r="AI487" i="7"/>
  <c r="AL487" i="7"/>
  <c r="AI492" i="7"/>
  <c r="AL492" i="7"/>
  <c r="AM493" i="7"/>
  <c r="AI499" i="7"/>
  <c r="AL499" i="7"/>
  <c r="AI505" i="7"/>
  <c r="AL505" i="7"/>
  <c r="AM506" i="7"/>
  <c r="AI513" i="7"/>
  <c r="AL513" i="7"/>
  <c r="AM514" i="7"/>
  <c r="AI521" i="7"/>
  <c r="AL521" i="7"/>
  <c r="AI527" i="7"/>
  <c r="AL527" i="7"/>
  <c r="AM534" i="7"/>
  <c r="AI546" i="7"/>
  <c r="AL546" i="7"/>
  <c r="AI555" i="7"/>
  <c r="AL555" i="7"/>
  <c r="AK459" i="7"/>
  <c r="AJ462" i="7"/>
  <c r="AJ469" i="7"/>
  <c r="AJ482" i="7"/>
  <c r="AJ488" i="7"/>
  <c r="AJ493" i="7"/>
  <c r="AJ506" i="7"/>
  <c r="AJ514" i="7"/>
  <c r="AJ528" i="7"/>
  <c r="AJ534" i="7"/>
  <c r="AI543" i="7"/>
  <c r="AL543" i="7"/>
  <c r="AI552" i="7"/>
  <c r="AL552" i="7"/>
  <c r="AI561" i="7"/>
  <c r="AL561" i="7"/>
  <c r="AI571" i="7"/>
  <c r="AL571" i="7"/>
  <c r="AI579" i="7"/>
  <c r="AL579" i="7"/>
  <c r="AL620" i="7"/>
  <c r="AM620" i="7" s="1"/>
  <c r="AL630" i="7"/>
  <c r="AM630" i="7" s="1"/>
  <c r="AL635" i="7"/>
  <c r="AM635" i="7" s="1"/>
  <c r="AL646" i="7"/>
  <c r="AM646" i="7" s="1"/>
  <c r="AL651" i="7"/>
  <c r="AM651" i="7" s="1"/>
  <c r="AL660" i="7"/>
  <c r="AI660" i="7"/>
  <c r="AL661" i="7"/>
  <c r="AI661" i="7"/>
  <c r="AL667" i="7"/>
  <c r="AI667" i="7"/>
  <c r="AL672" i="7"/>
  <c r="AI672" i="7"/>
  <c r="AL677" i="7"/>
  <c r="AI677" i="7"/>
  <c r="AL683" i="7"/>
  <c r="AI683" i="7"/>
  <c r="AL695" i="7"/>
  <c r="AI695" i="7"/>
  <c r="AL701" i="7"/>
  <c r="AI701" i="7"/>
  <c r="AI708" i="7"/>
  <c r="AL708" i="7"/>
  <c r="AI712" i="7"/>
  <c r="AL712" i="7"/>
  <c r="AI716" i="7"/>
  <c r="AL716" i="7"/>
  <c r="AI723" i="7"/>
  <c r="AL723" i="7"/>
  <c r="AI725" i="7"/>
  <c r="AL725" i="7"/>
  <c r="AI731" i="7"/>
  <c r="AL731" i="7"/>
  <c r="AI733" i="7"/>
  <c r="AL733" i="7"/>
  <c r="AI736" i="7"/>
  <c r="AL736" i="7"/>
  <c r="AM743" i="7"/>
  <c r="AM755" i="7"/>
  <c r="AM768" i="7"/>
  <c r="AL627" i="7"/>
  <c r="AM627" i="7" s="1"/>
  <c r="AL631" i="7"/>
  <c r="AM631" i="7" s="1"/>
  <c r="AL642" i="7"/>
  <c r="AM642" i="7" s="1"/>
  <c r="AL647" i="7"/>
  <c r="AM647" i="7" s="1"/>
  <c r="AM654" i="7"/>
  <c r="AL582" i="7"/>
  <c r="AM582" i="7" s="1"/>
  <c r="AL588" i="7"/>
  <c r="AM588" i="7" s="1"/>
  <c r="AL591" i="7"/>
  <c r="AM591" i="7" s="1"/>
  <c r="AL594" i="7"/>
  <c r="AM594" i="7" s="1"/>
  <c r="AL600" i="7"/>
  <c r="AM600" i="7" s="1"/>
  <c r="AL603" i="7"/>
  <c r="AM603" i="7" s="1"/>
  <c r="AL607" i="7"/>
  <c r="AM607" i="7" s="1"/>
  <c r="AL612" i="7"/>
  <c r="AM612" i="7" s="1"/>
  <c r="AL614" i="7"/>
  <c r="AM614" i="7" s="1"/>
  <c r="AL617" i="7"/>
  <c r="AM617" i="7" s="1"/>
  <c r="AI622" i="7"/>
  <c r="AM622" i="7" s="1"/>
  <c r="AI623" i="7"/>
  <c r="AL623" i="7"/>
  <c r="AK629" i="7"/>
  <c r="AJ631" i="7"/>
  <c r="AI637" i="7"/>
  <c r="AM637" i="7" s="1"/>
  <c r="AI638" i="7"/>
  <c r="AL638" i="7"/>
  <c r="AK644" i="7"/>
  <c r="AJ647" i="7"/>
  <c r="AI652" i="7"/>
  <c r="AM652" i="7" s="1"/>
  <c r="AI653" i="7"/>
  <c r="AL653" i="7"/>
  <c r="AK655" i="7"/>
  <c r="AL657" i="7"/>
  <c r="AI657" i="7"/>
  <c r="AM658" i="7"/>
  <c r="AL663" i="7"/>
  <c r="AI663" i="7"/>
  <c r="AM664" i="7"/>
  <c r="AK668" i="7"/>
  <c r="AM670" i="7"/>
  <c r="AK674" i="7"/>
  <c r="AL675" i="7"/>
  <c r="AI675" i="7"/>
  <c r="AM680" i="7"/>
  <c r="AK685" i="7"/>
  <c r="AL686" i="7"/>
  <c r="AI686" i="7"/>
  <c r="AM687" i="7"/>
  <c r="AK689" i="7"/>
  <c r="AL691" i="7"/>
  <c r="AI691" i="7"/>
  <c r="AM692" i="7"/>
  <c r="AK697" i="7"/>
  <c r="AM698" i="7"/>
  <c r="AL704" i="7"/>
  <c r="AI704" i="7"/>
  <c r="AM705" i="7"/>
  <c r="AK625" i="7"/>
  <c r="AJ628" i="7"/>
  <c r="AI633" i="7"/>
  <c r="AM633" i="7" s="1"/>
  <c r="AI634" i="7"/>
  <c r="AL634" i="7"/>
  <c r="AK640" i="7"/>
  <c r="AJ643" i="7"/>
  <c r="AI649" i="7"/>
  <c r="AM649" i="7" s="1"/>
  <c r="AI650" i="7"/>
  <c r="AL650" i="7"/>
  <c r="AJ658" i="7"/>
  <c r="AL662" i="7"/>
  <c r="AM662" i="7" s="1"/>
  <c r="AJ664" i="7"/>
  <c r="AJ670" i="7"/>
  <c r="AL673" i="7"/>
  <c r="AM673" i="7" s="1"/>
  <c r="AL678" i="7"/>
  <c r="AM678" i="7" s="1"/>
  <c r="AJ680" i="7"/>
  <c r="AL684" i="7"/>
  <c r="AM684" i="7" s="1"/>
  <c r="AJ687" i="7"/>
  <c r="AL688" i="7"/>
  <c r="AM688" i="7" s="1"/>
  <c r="AJ692" i="7"/>
  <c r="AL696" i="7"/>
  <c r="AM696" i="7" s="1"/>
  <c r="AJ698" i="7"/>
  <c r="AL702" i="7"/>
  <c r="AM702" i="7" s="1"/>
  <c r="AJ705" i="7"/>
  <c r="AM746" i="7"/>
  <c r="AM759" i="7"/>
  <c r="AM772" i="7"/>
  <c r="AI711" i="7"/>
  <c r="AM711" i="7" s="1"/>
  <c r="AI714" i="7"/>
  <c r="AM714" i="7" s="1"/>
  <c r="AI715" i="7"/>
  <c r="AM715" i="7" s="1"/>
  <c r="AI719" i="7"/>
  <c r="AM719" i="7" s="1"/>
  <c r="AI722" i="7"/>
  <c r="AM722" i="7" s="1"/>
  <c r="AI730" i="7"/>
  <c r="AM730" i="7" s="1"/>
  <c r="AI732" i="7"/>
  <c r="AM732" i="7" s="1"/>
  <c r="AI735" i="7"/>
  <c r="AM735" i="7" s="1"/>
  <c r="AI740" i="7"/>
  <c r="AM740" i="7" s="1"/>
  <c r="AI749" i="7"/>
  <c r="AM749" i="7" s="1"/>
  <c r="AI752" i="7"/>
  <c r="AM752" i="7" s="1"/>
  <c r="AI756" i="7"/>
  <c r="AM756" i="7" s="1"/>
  <c r="AI765" i="7"/>
  <c r="AM765" i="7" s="1"/>
  <c r="AI769" i="7"/>
  <c r="AM769" i="7" s="1"/>
  <c r="AI773" i="7"/>
  <c r="AM773" i="7" s="1"/>
  <c r="AI777" i="7"/>
  <c r="AM777" i="7" s="1"/>
  <c r="AI779" i="7"/>
  <c r="AM779" i="7" s="1"/>
  <c r="AI780" i="7"/>
  <c r="AL780" i="7"/>
  <c r="AK785" i="7"/>
  <c r="AI790" i="7"/>
  <c r="AM790" i="7" s="1"/>
  <c r="AI792" i="7"/>
  <c r="AL792" i="7"/>
  <c r="AK798" i="7"/>
  <c r="AJ801" i="7"/>
  <c r="AI805" i="7"/>
  <c r="AM805" i="7" s="1"/>
  <c r="AI807" i="7"/>
  <c r="AM807" i="7" s="1"/>
  <c r="AI808" i="7"/>
  <c r="AL808" i="7"/>
  <c r="AL812" i="7"/>
  <c r="AL815" i="7"/>
  <c r="AI815" i="7"/>
  <c r="AM816" i="7"/>
  <c r="AJ820" i="7"/>
  <c r="AK825" i="7"/>
  <c r="AL828" i="7"/>
  <c r="AL830" i="7"/>
  <c r="AI830" i="7"/>
  <c r="AM831" i="7"/>
  <c r="AJ834" i="7"/>
  <c r="AK839" i="7"/>
  <c r="AL842" i="7"/>
  <c r="AL845" i="7"/>
  <c r="AI845" i="7"/>
  <c r="AJ848" i="7"/>
  <c r="AK853" i="7"/>
  <c r="AM853" i="7"/>
  <c r="AI856" i="7"/>
  <c r="AL856" i="7"/>
  <c r="AJ866" i="7"/>
  <c r="AK867" i="7"/>
  <c r="AM867" i="7"/>
  <c r="AJ879" i="7"/>
  <c r="AK880" i="7"/>
  <c r="AM880" i="7"/>
  <c r="AI883" i="7"/>
  <c r="AL883" i="7"/>
  <c r="AJ892" i="7"/>
  <c r="AK893" i="7"/>
  <c r="AM893" i="7"/>
  <c r="AI895" i="7"/>
  <c r="AL895" i="7"/>
  <c r="AL781" i="7"/>
  <c r="AM781" i="7" s="1"/>
  <c r="AL789" i="7"/>
  <c r="AM789" i="7" s="1"/>
  <c r="AL793" i="7"/>
  <c r="AM793" i="7" s="1"/>
  <c r="AL804" i="7"/>
  <c r="AM804" i="7" s="1"/>
  <c r="AL809" i="7"/>
  <c r="AM809" i="7" s="1"/>
  <c r="AL811" i="7"/>
  <c r="AI811" i="7"/>
  <c r="AM812" i="7"/>
  <c r="AL827" i="7"/>
  <c r="AI827" i="7"/>
  <c r="AM828" i="7"/>
  <c r="AL838" i="7"/>
  <c r="AL841" i="7"/>
  <c r="AI841" i="7"/>
  <c r="AM842" i="7"/>
  <c r="AL852" i="7"/>
  <c r="AM857" i="7"/>
  <c r="AI860" i="7"/>
  <c r="AL860" i="7"/>
  <c r="AM869" i="7"/>
  <c r="AM884" i="7"/>
  <c r="AI886" i="7"/>
  <c r="AL886" i="7"/>
  <c r="AM896" i="7"/>
  <c r="AI899" i="7"/>
  <c r="AL899" i="7"/>
  <c r="AL741" i="7"/>
  <c r="AM741" i="7" s="1"/>
  <c r="AL744" i="7"/>
  <c r="AM744" i="7" s="1"/>
  <c r="AL747" i="7"/>
  <c r="AM747" i="7" s="1"/>
  <c r="AL750" i="7"/>
  <c r="AM750" i="7" s="1"/>
  <c r="AL753" i="7"/>
  <c r="AM753" i="7" s="1"/>
  <c r="AL757" i="7"/>
  <c r="AM757" i="7" s="1"/>
  <c r="AL760" i="7"/>
  <c r="AM760" i="7" s="1"/>
  <c r="AL762" i="7"/>
  <c r="AM762" i="7" s="1"/>
  <c r="AL766" i="7"/>
  <c r="AM766" i="7" s="1"/>
  <c r="AL770" i="7"/>
  <c r="AM770" i="7" s="1"/>
  <c r="AL774" i="7"/>
  <c r="AM774" i="7" s="1"/>
  <c r="AK778" i="7"/>
  <c r="AJ781" i="7"/>
  <c r="AK791" i="7"/>
  <c r="AJ793" i="7"/>
  <c r="AI800" i="7"/>
  <c r="AL800" i="7"/>
  <c r="AK806" i="7"/>
  <c r="AJ809" i="7"/>
  <c r="AJ812" i="7"/>
  <c r="AK817" i="7"/>
  <c r="AL823" i="7"/>
  <c r="AI823" i="7"/>
  <c r="AM824" i="7"/>
  <c r="AJ828" i="7"/>
  <c r="AL837" i="7"/>
  <c r="AI837" i="7"/>
  <c r="AM838" i="7"/>
  <c r="AL851" i="7"/>
  <c r="AI851" i="7"/>
  <c r="AM852" i="7"/>
  <c r="AI863" i="7"/>
  <c r="AL863" i="7"/>
  <c r="AI875" i="7"/>
  <c r="AL875" i="7"/>
  <c r="AI903" i="7"/>
  <c r="AL903" i="7"/>
  <c r="AJ777" i="7"/>
  <c r="AI783" i="7"/>
  <c r="AM783" i="7" s="1"/>
  <c r="AI784" i="7"/>
  <c r="AL784" i="7"/>
  <c r="AK787" i="7"/>
  <c r="AJ790" i="7"/>
  <c r="AI795" i="7"/>
  <c r="AM795" i="7" s="1"/>
  <c r="AI796" i="7"/>
  <c r="AL796" i="7"/>
  <c r="AK802" i="7"/>
  <c r="AJ805" i="7"/>
  <c r="AK813" i="7"/>
  <c r="AL819" i="7"/>
  <c r="AI819" i="7"/>
  <c r="AM820" i="7"/>
  <c r="AJ824" i="7"/>
  <c r="AK829" i="7"/>
  <c r="AM834" i="7"/>
  <c r="AJ838" i="7"/>
  <c r="AK843" i="7"/>
  <c r="AL847" i="7"/>
  <c r="AI847" i="7"/>
  <c r="AM848" i="7"/>
  <c r="AJ852" i="7"/>
  <c r="AJ863" i="7"/>
  <c r="AK864" i="7"/>
  <c r="AI866" i="7"/>
  <c r="AL866" i="7"/>
  <c r="AJ875" i="7"/>
  <c r="AK876" i="7"/>
  <c r="AI879" i="7"/>
  <c r="AL879" i="7"/>
  <c r="AK890" i="7"/>
  <c r="AI892" i="7"/>
  <c r="AL892" i="7"/>
  <c r="AJ903" i="7"/>
  <c r="AK904" i="7"/>
  <c r="AM975" i="7"/>
  <c r="AI855" i="7"/>
  <c r="AM855" i="7" s="1"/>
  <c r="AI859" i="7"/>
  <c r="AM859" i="7" s="1"/>
  <c r="AI862" i="7"/>
  <c r="AM862" i="7" s="1"/>
  <c r="AI871" i="7"/>
  <c r="AM871" i="7" s="1"/>
  <c r="AI874" i="7"/>
  <c r="AM874" i="7" s="1"/>
  <c r="AI878" i="7"/>
  <c r="AM878" i="7" s="1"/>
  <c r="AI882" i="7"/>
  <c r="AM882" i="7" s="1"/>
  <c r="AI889" i="7"/>
  <c r="AM889" i="7" s="1"/>
  <c r="AI891" i="7"/>
  <c r="AM891" i="7" s="1"/>
  <c r="AI894" i="7"/>
  <c r="AM894" i="7" s="1"/>
  <c r="AI898" i="7"/>
  <c r="AM898" i="7" s="1"/>
  <c r="AI902" i="7"/>
  <c r="AM902" i="7" s="1"/>
  <c r="AI906" i="7"/>
  <c r="AM906" i="7" s="1"/>
  <c r="AI910" i="7"/>
  <c r="AM910" i="7" s="1"/>
  <c r="AI915" i="7"/>
  <c r="AM915" i="7" s="1"/>
  <c r="AI919" i="7"/>
  <c r="AM919" i="7" s="1"/>
  <c r="AI925" i="7"/>
  <c r="AM925" i="7" s="1"/>
  <c r="AI929" i="7"/>
  <c r="AM929" i="7" s="1"/>
  <c r="AI932" i="7"/>
  <c r="AM932" i="7" s="1"/>
  <c r="AI934" i="7"/>
  <c r="AM934" i="7" s="1"/>
  <c r="AI938" i="7"/>
  <c r="AM938" i="7" s="1"/>
  <c r="AI942" i="7"/>
  <c r="AM942" i="7" s="1"/>
  <c r="AI949" i="7"/>
  <c r="AM949" i="7" s="1"/>
  <c r="AI951" i="7"/>
  <c r="AM951" i="7" s="1"/>
  <c r="AI954" i="7"/>
  <c r="AM954" i="7" s="1"/>
  <c r="AI965" i="7"/>
  <c r="AM965" i="7" s="1"/>
  <c r="AI966" i="7"/>
  <c r="AM966" i="7" s="1"/>
  <c r="AL978" i="7"/>
  <c r="AM978" i="7" s="1"/>
  <c r="AI990" i="7"/>
  <c r="AM990" i="7" s="1"/>
  <c r="AI992" i="7"/>
  <c r="AM992" i="7" s="1"/>
  <c r="AL993" i="7"/>
  <c r="AM993" i="7" s="1"/>
  <c r="AI1004" i="7"/>
  <c r="AM1004" i="7" s="1"/>
  <c r="AM1005" i="7"/>
  <c r="AI1015" i="7"/>
  <c r="AL1015" i="7"/>
  <c r="AL1020" i="7"/>
  <c r="AI1020" i="7"/>
  <c r="AL1035" i="7"/>
  <c r="AI1035" i="7"/>
  <c r="AM1038" i="7"/>
  <c r="AL957" i="7"/>
  <c r="AM957" i="7" s="1"/>
  <c r="AL964" i="7"/>
  <c r="AM964" i="7" s="1"/>
  <c r="AL967" i="7"/>
  <c r="AM967" i="7" s="1"/>
  <c r="AL977" i="7"/>
  <c r="AM977" i="7" s="1"/>
  <c r="AL979" i="7"/>
  <c r="AM979" i="7" s="1"/>
  <c r="AL989" i="7"/>
  <c r="AM989" i="7" s="1"/>
  <c r="AL1002" i="7"/>
  <c r="AM1002" i="7" s="1"/>
  <c r="AI1044" i="7"/>
  <c r="AL1044" i="7"/>
  <c r="AI1051" i="7"/>
  <c r="AL1051" i="7"/>
  <c r="AL907" i="7"/>
  <c r="AM907" i="7" s="1"/>
  <c r="AL912" i="7"/>
  <c r="AM912" i="7" s="1"/>
  <c r="AL916" i="7"/>
  <c r="AM916" i="7" s="1"/>
  <c r="AL922" i="7"/>
  <c r="AM922" i="7" s="1"/>
  <c r="AL926" i="7"/>
  <c r="AM926" i="7" s="1"/>
  <c r="AL930" i="7"/>
  <c r="AM930" i="7" s="1"/>
  <c r="AL939" i="7"/>
  <c r="AM939" i="7" s="1"/>
  <c r="AL943" i="7"/>
  <c r="AM943" i="7" s="1"/>
  <c r="AL946" i="7"/>
  <c r="AM946" i="7" s="1"/>
  <c r="AL950" i="7"/>
  <c r="AM950" i="7" s="1"/>
  <c r="AL952" i="7"/>
  <c r="AM952" i="7" s="1"/>
  <c r="AJ957" i="7"/>
  <c r="AI962" i="7"/>
  <c r="AL962" i="7"/>
  <c r="AJ967" i="7"/>
  <c r="AI974" i="7"/>
  <c r="AL974" i="7"/>
  <c r="AJ979" i="7"/>
  <c r="AI986" i="7"/>
  <c r="AL986" i="7"/>
  <c r="AK991" i="7"/>
  <c r="AK1003" i="7"/>
  <c r="AI1011" i="7"/>
  <c r="AL1011" i="7"/>
  <c r="AL1043" i="7"/>
  <c r="AI1043" i="7"/>
  <c r="AL1050" i="7"/>
  <c r="AI1050" i="7"/>
  <c r="AM1050" i="7" s="1"/>
  <c r="AI1058" i="7"/>
  <c r="AL1058" i="7"/>
  <c r="AI1064" i="7"/>
  <c r="AL1064" i="7"/>
  <c r="AI1070" i="7"/>
  <c r="AL1070" i="7"/>
  <c r="AI1134" i="7"/>
  <c r="AL1134" i="7"/>
  <c r="AI959" i="7"/>
  <c r="AM959" i="7" s="1"/>
  <c r="AI960" i="7"/>
  <c r="AL960" i="7"/>
  <c r="AJ965" i="7"/>
  <c r="AI969" i="7"/>
  <c r="AM969" i="7" s="1"/>
  <c r="AI970" i="7"/>
  <c r="AL970" i="7"/>
  <c r="AK976" i="7"/>
  <c r="AI981" i="7"/>
  <c r="AM981" i="7" s="1"/>
  <c r="AI982" i="7"/>
  <c r="AM982" i="7" s="1"/>
  <c r="AL982" i="7"/>
  <c r="AK987" i="7"/>
  <c r="AJ990" i="7"/>
  <c r="AI994" i="7"/>
  <c r="AM994" i="7" s="1"/>
  <c r="AI995" i="7"/>
  <c r="AL995" i="7"/>
  <c r="AK1000" i="7"/>
  <c r="AI1008" i="7"/>
  <c r="AM1008" i="7" s="1"/>
  <c r="AL1008" i="7"/>
  <c r="AM1017" i="7"/>
  <c r="AM1019" i="7"/>
  <c r="AM1025" i="7"/>
  <c r="AL1028" i="7"/>
  <c r="AM1028" i="7" s="1"/>
  <c r="AL1033" i="7"/>
  <c r="AM1033" i="7" s="1"/>
  <c r="AL1063" i="7"/>
  <c r="AI1063" i="7"/>
  <c r="AL1069" i="7"/>
  <c r="AI1069" i="7"/>
  <c r="AL1022" i="7"/>
  <c r="AM1022" i="7" s="1"/>
  <c r="AJ1025" i="7"/>
  <c r="AI1032" i="7"/>
  <c r="AL1032" i="7"/>
  <c r="AJ1037" i="7"/>
  <c r="AM1040" i="7"/>
  <c r="AJ1048" i="7"/>
  <c r="AJ1055" i="7"/>
  <c r="AJ1062" i="7"/>
  <c r="AJ1068" i="7"/>
  <c r="AJ1074" i="7"/>
  <c r="AK1075" i="7"/>
  <c r="AM1075" i="7"/>
  <c r="AJ1078" i="7"/>
  <c r="AJ1080" i="7"/>
  <c r="AJ1082" i="7"/>
  <c r="AK1083" i="7"/>
  <c r="AM1083" i="7"/>
  <c r="AJ1086" i="7"/>
  <c r="AK1087" i="7"/>
  <c r="AM1087" i="7"/>
  <c r="AJ1090" i="7"/>
  <c r="AK1091" i="7"/>
  <c r="AM1091" i="7"/>
  <c r="AJ1093" i="7"/>
  <c r="AK1094" i="7"/>
  <c r="AM1094" i="7"/>
  <c r="AK1099" i="7"/>
  <c r="AM1099" i="7"/>
  <c r="AJ1101" i="7"/>
  <c r="AK1102" i="7"/>
  <c r="AM1102" i="7"/>
  <c r="AK1103" i="7"/>
  <c r="AM1103" i="7"/>
  <c r="AJ1104" i="7"/>
  <c r="AK1105" i="7"/>
  <c r="AM1105" i="7"/>
  <c r="AJ1108" i="7"/>
  <c r="AK1109" i="7"/>
  <c r="AM1109" i="7"/>
  <c r="AJ1112" i="7"/>
  <c r="AK1114" i="7"/>
  <c r="AM1114" i="7"/>
  <c r="AJ1117" i="7"/>
  <c r="AK1128" i="7"/>
  <c r="AM1131" i="7"/>
  <c r="AI1023" i="7"/>
  <c r="AM1023" i="7" s="1"/>
  <c r="AI1024" i="7"/>
  <c r="AL1024" i="7"/>
  <c r="AK1030" i="7"/>
  <c r="AJ1033" i="7"/>
  <c r="AI1036" i="7"/>
  <c r="AL1036" i="7"/>
  <c r="AJ1044" i="7"/>
  <c r="AL1048" i="7"/>
  <c r="AJ1051" i="7"/>
  <c r="AL1055" i="7"/>
  <c r="AM1055" i="7" s="1"/>
  <c r="AJ1058" i="7"/>
  <c r="AL1062" i="7"/>
  <c r="AJ1064" i="7"/>
  <c r="AL1068" i="7"/>
  <c r="AM1068" i="7" s="1"/>
  <c r="AJ1070" i="7"/>
  <c r="AJ1134" i="7"/>
  <c r="AL1021" i="7"/>
  <c r="AM1021" i="7" s="1"/>
  <c r="AL1047" i="7"/>
  <c r="AI1047" i="7"/>
  <c r="AM1048" i="7"/>
  <c r="AL1054" i="7"/>
  <c r="AI1054" i="7"/>
  <c r="AL1061" i="7"/>
  <c r="AI1061" i="7"/>
  <c r="AM1062" i="7"/>
  <c r="AL1067" i="7"/>
  <c r="AI1067" i="7"/>
  <c r="AI1074" i="7"/>
  <c r="AM1074" i="7" s="1"/>
  <c r="AL1074" i="7"/>
  <c r="AI1078" i="7"/>
  <c r="AL1078" i="7"/>
  <c r="AI1080" i="7"/>
  <c r="AM1080" i="7" s="1"/>
  <c r="AL1080" i="7"/>
  <c r="AI1082" i="7"/>
  <c r="AL1082" i="7"/>
  <c r="AI1086" i="7"/>
  <c r="AM1086" i="7" s="1"/>
  <c r="AL1086" i="7"/>
  <c r="AI1090" i="7"/>
  <c r="AL1090" i="7"/>
  <c r="AI1093" i="7"/>
  <c r="AM1093" i="7" s="1"/>
  <c r="AL1093" i="7"/>
  <c r="AI1101" i="7"/>
  <c r="AL1101" i="7"/>
  <c r="AI1104" i="7"/>
  <c r="AM1104" i="7" s="1"/>
  <c r="AL1104" i="7"/>
  <c r="AI1108" i="7"/>
  <c r="AM1108" i="7" s="1"/>
  <c r="AL1108" i="7"/>
  <c r="AI1112" i="7"/>
  <c r="AM1112" i="7" s="1"/>
  <c r="AL1112" i="7"/>
  <c r="AI1117" i="7"/>
  <c r="AM1117" i="7" s="1"/>
  <c r="AL1117" i="7"/>
  <c r="AM1124" i="7"/>
  <c r="AL1126" i="7"/>
  <c r="AI1126" i="7"/>
  <c r="AM1126" i="7" s="1"/>
  <c r="AI1073" i="7"/>
  <c r="AM1073" i="7" s="1"/>
  <c r="AI1077" i="7"/>
  <c r="AM1077" i="7" s="1"/>
  <c r="AI1079" i="7"/>
  <c r="AM1079" i="7" s="1"/>
  <c r="AI1081" i="7"/>
  <c r="AM1081" i="7" s="1"/>
  <c r="AI1085" i="7"/>
  <c r="AM1085" i="7" s="1"/>
  <c r="AI1089" i="7"/>
  <c r="AM1089" i="7" s="1"/>
  <c r="AI1096" i="7"/>
  <c r="AM1096" i="7" s="1"/>
  <c r="AI1098" i="7"/>
  <c r="AM1098" i="7" s="1"/>
  <c r="AI1107" i="7"/>
  <c r="AM1107" i="7" s="1"/>
  <c r="AI1111" i="7"/>
  <c r="AM1111" i="7" s="1"/>
  <c r="AI1116" i="7"/>
  <c r="AM1116" i="7" s="1"/>
  <c r="AI1119" i="7"/>
  <c r="AM1119" i="7" s="1"/>
  <c r="AI1122" i="7"/>
  <c r="AM1122" i="7" s="1"/>
  <c r="AI1123" i="7"/>
  <c r="AM1123" i="7" s="1"/>
  <c r="AL1123" i="7"/>
  <c r="AK1129" i="7"/>
  <c r="AJ1131" i="7"/>
  <c r="AI1135" i="7"/>
  <c r="AM1135" i="7" s="1"/>
  <c r="AI1137" i="7"/>
  <c r="AL1137" i="7"/>
  <c r="AK1141" i="7"/>
  <c r="AJ1143" i="7"/>
  <c r="AI1144" i="7"/>
  <c r="AM1144" i="7" s="1"/>
  <c r="AK1147" i="7"/>
  <c r="AM1149" i="7"/>
  <c r="AM1155" i="7"/>
  <c r="AM1170" i="7"/>
  <c r="AL1138" i="7"/>
  <c r="AM1138" i="7" s="1"/>
  <c r="AJ1124" i="7"/>
  <c r="AI1130" i="7"/>
  <c r="AL1130" i="7"/>
  <c r="AK1136" i="7"/>
  <c r="AJ1138" i="7"/>
  <c r="AI1142" i="7"/>
  <c r="AL1142" i="7"/>
  <c r="AI1145" i="7"/>
  <c r="AL1145" i="7"/>
  <c r="AM1146" i="7"/>
  <c r="AK1120" i="7"/>
  <c r="AI1127" i="7"/>
  <c r="AL1127" i="7"/>
  <c r="AK1132" i="7"/>
  <c r="AJ1135" i="7"/>
  <c r="AI1139" i="7"/>
  <c r="AL1139" i="7"/>
  <c r="AJ1144" i="7"/>
  <c r="AM1167" i="7"/>
  <c r="AL1153" i="7"/>
  <c r="AM1153" i="7" s="1"/>
  <c r="AL1157" i="7"/>
  <c r="AM1157" i="7" s="1"/>
  <c r="AL1161" i="7"/>
  <c r="AM1161" i="7" s="1"/>
  <c r="AL1165" i="7"/>
  <c r="AM1165" i="7" s="1"/>
  <c r="AL1168" i="7"/>
  <c r="AM1168" i="7" s="1"/>
  <c r="AL1171" i="7"/>
  <c r="AM1171" i="7" s="1"/>
  <c r="AL1175" i="7"/>
  <c r="AM1175" i="7" s="1"/>
  <c r="AI1178" i="7"/>
  <c r="AL1178" i="7"/>
  <c r="AK1182" i="7"/>
  <c r="AJ1185" i="7"/>
  <c r="AI1189" i="7"/>
  <c r="AM1189" i="7" s="1"/>
  <c r="AI1191" i="7"/>
  <c r="AM1191" i="7" s="1"/>
  <c r="AI1192" i="7"/>
  <c r="AL1192" i="7"/>
  <c r="AK1197" i="7"/>
  <c r="AJ1199" i="7"/>
  <c r="AI1203" i="7"/>
  <c r="AM1203" i="7" s="1"/>
  <c r="AI1205" i="7"/>
  <c r="AM1205" i="7" s="1"/>
  <c r="AI1206" i="7"/>
  <c r="AL1206" i="7"/>
  <c r="AL1209" i="7"/>
  <c r="AI1212" i="7"/>
  <c r="AL1212" i="7"/>
  <c r="AM1213" i="7"/>
  <c r="AJ1217" i="7"/>
  <c r="AL1221" i="7"/>
  <c r="AI1224" i="7"/>
  <c r="AL1224" i="7"/>
  <c r="AM1225" i="7"/>
  <c r="AM1227" i="7"/>
  <c r="AI1230" i="7"/>
  <c r="AL1230" i="7"/>
  <c r="AL1179" i="7"/>
  <c r="AM1179" i="7" s="1"/>
  <c r="AI1185" i="7"/>
  <c r="AM1185" i="7" s="1"/>
  <c r="AL1188" i="7"/>
  <c r="AM1188" i="7" s="1"/>
  <c r="AL1193" i="7"/>
  <c r="AM1193" i="7" s="1"/>
  <c r="AI1199" i="7"/>
  <c r="AM1199" i="7" s="1"/>
  <c r="AL1202" i="7"/>
  <c r="AM1202" i="7" s="1"/>
  <c r="AL1207" i="7"/>
  <c r="AM1207" i="7" s="1"/>
  <c r="AI1208" i="7"/>
  <c r="AL1208" i="7"/>
  <c r="AM1209" i="7"/>
  <c r="AI1220" i="7"/>
  <c r="AL1220" i="7"/>
  <c r="AM1221" i="7"/>
  <c r="AL1177" i="7"/>
  <c r="AM1177" i="7" s="1"/>
  <c r="AJ1179" i="7"/>
  <c r="AI1184" i="7"/>
  <c r="AL1184" i="7"/>
  <c r="AK1190" i="7"/>
  <c r="AJ1193" i="7"/>
  <c r="AK1204" i="7"/>
  <c r="AJ1207" i="7"/>
  <c r="AJ1209" i="7"/>
  <c r="AK1214" i="7"/>
  <c r="AL1217" i="7"/>
  <c r="AM1218" i="7"/>
  <c r="AJ1221" i="7"/>
  <c r="AK1226" i="7"/>
  <c r="AL1180" i="7"/>
  <c r="AM1180" i="7" s="1"/>
  <c r="AI1216" i="7"/>
  <c r="AL1216" i="7"/>
  <c r="AM1217" i="7"/>
  <c r="AM1231" i="7"/>
  <c r="AL1236" i="7"/>
  <c r="AM1236" i="7" s="1"/>
  <c r="AL1238" i="7"/>
  <c r="AM1238" i="7" s="1"/>
  <c r="AL1243" i="7"/>
  <c r="AM1243" i="7" s="1"/>
  <c r="AL1250" i="7"/>
  <c r="AM1250" i="7" s="1"/>
  <c r="AL1253" i="7"/>
  <c r="AM1253" i="7" s="1"/>
  <c r="AL1257" i="7"/>
  <c r="AM1257" i="7" s="1"/>
  <c r="AL1261" i="7"/>
  <c r="AM1261" i="7" s="1"/>
  <c r="AL1264" i="7"/>
  <c r="AM1264" i="7" s="1"/>
  <c r="AL1269" i="7"/>
  <c r="AM1269" i="7" s="1"/>
  <c r="AI1275" i="7"/>
  <c r="AM1275" i="7" s="1"/>
  <c r="AI1277" i="7"/>
  <c r="AM1277" i="7" s="1"/>
  <c r="AK1281" i="7"/>
  <c r="AL1284" i="7"/>
  <c r="AM1284" i="7" s="1"/>
  <c r="AL1287" i="7"/>
  <c r="AI1287" i="7"/>
  <c r="AM1288" i="7"/>
  <c r="AJ1291" i="7"/>
  <c r="AJ1297" i="7"/>
  <c r="AI1273" i="7"/>
  <c r="AM1273" i="7" s="1"/>
  <c r="AL1274" i="7"/>
  <c r="AM1274" i="7" s="1"/>
  <c r="AL1283" i="7"/>
  <c r="AI1283" i="7"/>
  <c r="AM1283" i="7" s="1"/>
  <c r="AL1271" i="7"/>
  <c r="AM1271" i="7" s="1"/>
  <c r="AL1291" i="7"/>
  <c r="AL1294" i="7"/>
  <c r="AI1294" i="7"/>
  <c r="AI1295" i="7"/>
  <c r="AL1295" i="7"/>
  <c r="AL1290" i="7"/>
  <c r="AI1290" i="7"/>
  <c r="AM1290" i="7" s="1"/>
  <c r="AM1291" i="7"/>
  <c r="AI1297" i="7"/>
  <c r="AL1297" i="7"/>
  <c r="AM1338" i="7"/>
  <c r="AI1298" i="7"/>
  <c r="AM1298" i="7" s="1"/>
  <c r="AI1302" i="7"/>
  <c r="AM1302" i="7" s="1"/>
  <c r="AI1310" i="7"/>
  <c r="AM1310" i="7" s="1"/>
  <c r="AI1311" i="7"/>
  <c r="AM1311" i="7" s="1"/>
  <c r="AL1312" i="7"/>
  <c r="AM1312" i="7" s="1"/>
  <c r="AI1323" i="7"/>
  <c r="AM1323" i="7" s="1"/>
  <c r="AI1325" i="7"/>
  <c r="AM1325" i="7" s="1"/>
  <c r="AL1326" i="7"/>
  <c r="AM1326" i="7" s="1"/>
  <c r="AI1335" i="7"/>
  <c r="AM1335" i="7" s="1"/>
  <c r="AI1336" i="7"/>
  <c r="AM1336" i="7" s="1"/>
  <c r="AM1348" i="7"/>
  <c r="AL1351" i="7"/>
  <c r="AM1351" i="7" s="1"/>
  <c r="AM1356" i="7"/>
  <c r="AM1360" i="7"/>
  <c r="AM1365" i="7"/>
  <c r="AM1381" i="7"/>
  <c r="AL1313" i="7"/>
  <c r="AM1313" i="7" s="1"/>
  <c r="AL1322" i="7"/>
  <c r="AM1322" i="7" s="1"/>
  <c r="AL1327" i="7"/>
  <c r="AM1327" i="7" s="1"/>
  <c r="AL1334" i="7"/>
  <c r="AM1334" i="7" s="1"/>
  <c r="AL1299" i="7"/>
  <c r="AM1299" i="7" s="1"/>
  <c r="AL1303" i="7"/>
  <c r="AM1303" i="7" s="1"/>
  <c r="AJ1313" i="7"/>
  <c r="AI1318" i="7"/>
  <c r="AL1318" i="7"/>
  <c r="AK1324" i="7"/>
  <c r="AJ1327" i="7"/>
  <c r="AI1342" i="7"/>
  <c r="AL1342" i="7"/>
  <c r="AJ1343" i="7"/>
  <c r="AK1308" i="7"/>
  <c r="AJ1310" i="7"/>
  <c r="AI1315" i="7"/>
  <c r="AM1315" i="7" s="1"/>
  <c r="AK1320" i="7"/>
  <c r="AJ1323" i="7"/>
  <c r="AI1329" i="7"/>
  <c r="AM1329" i="7" s="1"/>
  <c r="AI1330" i="7"/>
  <c r="AL1330" i="7"/>
  <c r="AK1332" i="7"/>
  <c r="AJ1335" i="7"/>
  <c r="AL1343" i="7"/>
  <c r="AM1343" i="7" s="1"/>
  <c r="AI1350" i="7"/>
  <c r="AL1350" i="7"/>
  <c r="AJ1351" i="7"/>
  <c r="AM1396" i="7"/>
  <c r="AM1389" i="7"/>
  <c r="AK1339" i="7"/>
  <c r="AM1340" i="7"/>
  <c r="AK1344" i="7"/>
  <c r="AI1346" i="7"/>
  <c r="AL1346" i="7"/>
  <c r="AM1347" i="7"/>
  <c r="AK1352" i="7"/>
  <c r="AI1354" i="7"/>
  <c r="AI1355" i="7"/>
  <c r="AL1355" i="7"/>
  <c r="AI1358" i="7"/>
  <c r="AI1359" i="7"/>
  <c r="AL1359" i="7"/>
  <c r="AI1362" i="7"/>
  <c r="AI1363" i="7"/>
  <c r="AL1363" i="7"/>
  <c r="AM1369" i="7"/>
  <c r="AM1385" i="7"/>
  <c r="AM1400" i="7"/>
  <c r="AL1367" i="7"/>
  <c r="AM1367" i="7" s="1"/>
  <c r="AL1371" i="7"/>
  <c r="AM1371" i="7" s="1"/>
  <c r="AL1375" i="7"/>
  <c r="AM1375" i="7" s="1"/>
  <c r="AL1379" i="7"/>
  <c r="AM1379" i="7" s="1"/>
  <c r="AL1383" i="7"/>
  <c r="AM1383" i="7" s="1"/>
  <c r="AL1387" i="7"/>
  <c r="AM1387" i="7" s="1"/>
  <c r="AL1391" i="7"/>
  <c r="AM1391" i="7" s="1"/>
  <c r="AL1394" i="7"/>
  <c r="AM1394" i="7" s="1"/>
  <c r="AL1398" i="7"/>
  <c r="AM1398" i="7" s="1"/>
  <c r="AL1354" i="7"/>
  <c r="AL1358" i="7"/>
  <c r="AL1362" i="7"/>
  <c r="AL1366" i="7"/>
  <c r="AM1366" i="7" s="1"/>
  <c r="AL1370" i="7"/>
  <c r="AM1370" i="7" s="1"/>
  <c r="AL1374" i="7"/>
  <c r="AM1374" i="7" s="1"/>
  <c r="AL1378" i="7"/>
  <c r="AM1378" i="7" s="1"/>
  <c r="AL1382" i="7"/>
  <c r="AM1382" i="7" s="1"/>
  <c r="AL1386" i="7"/>
  <c r="AM1386" i="7" s="1"/>
  <c r="AL1390" i="7"/>
  <c r="AM1390" i="7" s="1"/>
  <c r="AL1397" i="7"/>
  <c r="AM1397" i="7" s="1"/>
  <c r="AL1831" i="1"/>
  <c r="AM1831" i="1" s="1"/>
  <c r="AL1827" i="1"/>
  <c r="AM1827" i="1" s="1"/>
  <c r="AL1823" i="1"/>
  <c r="AM1823" i="1" s="1"/>
  <c r="AL1819" i="1"/>
  <c r="AM1819" i="1" s="1"/>
  <c r="AL1815" i="1"/>
  <c r="AM1815" i="1" s="1"/>
  <c r="AL1811" i="1"/>
  <c r="AM1811" i="1" s="1"/>
  <c r="AL1807" i="1"/>
  <c r="AM1807" i="1" s="1"/>
  <c r="AI1830" i="1"/>
  <c r="AM1830" i="1" s="1"/>
  <c r="AI1826" i="1"/>
  <c r="AM1826" i="1" s="1"/>
  <c r="AI1822" i="1"/>
  <c r="AM1822" i="1" s="1"/>
  <c r="AI1818" i="1"/>
  <c r="AM1818" i="1" s="1"/>
  <c r="AI1814" i="1"/>
  <c r="AM1814" i="1" s="1"/>
  <c r="AI1810" i="1"/>
  <c r="AM1810" i="1" s="1"/>
  <c r="AI1806" i="1"/>
  <c r="AM1806" i="1" s="1"/>
  <c r="AM1727" i="9" l="1"/>
  <c r="AM1719" i="9"/>
  <c r="AM1638" i="9"/>
  <c r="AM1551" i="9"/>
  <c r="AM1543" i="9"/>
  <c r="AM1535" i="9"/>
  <c r="AM1402" i="9"/>
  <c r="AM1394" i="9"/>
  <c r="AM1434" i="9"/>
  <c r="AM1422" i="9"/>
  <c r="AM1237" i="9"/>
  <c r="AM1018" i="9"/>
  <c r="AM594" i="9"/>
  <c r="AM590" i="9"/>
  <c r="AM339" i="9"/>
  <c r="AM1226" i="9"/>
  <c r="AM1218" i="9"/>
  <c r="AM1210" i="9"/>
  <c r="AM1203" i="9"/>
  <c r="AM1197" i="9"/>
  <c r="AM1189" i="9"/>
  <c r="AM1177" i="9"/>
  <c r="AM1784" i="9"/>
  <c r="AM1308" i="9"/>
  <c r="AM1292" i="9"/>
  <c r="AM1276" i="9"/>
  <c r="AM1206" i="9"/>
  <c r="AM1547" i="9"/>
  <c r="AM1386" i="9"/>
  <c r="AM1347" i="9"/>
  <c r="AM1181" i="9"/>
  <c r="AM761" i="9"/>
  <c r="AM665" i="9"/>
  <c r="AM649" i="9"/>
  <c r="AM748" i="9"/>
  <c r="AM700" i="9"/>
  <c r="AM322" i="9"/>
  <c r="AM314" i="9"/>
  <c r="AM1735" i="9"/>
  <c r="AM1414" i="9"/>
  <c r="AM1149" i="9"/>
  <c r="AM1214" i="9"/>
  <c r="AM990" i="9"/>
  <c r="AM986" i="9"/>
  <c r="AM661" i="9"/>
  <c r="AM585" i="9"/>
  <c r="AM351" i="9"/>
  <c r="AM1168" i="9"/>
  <c r="AM358" i="9"/>
  <c r="AM338" i="9"/>
  <c r="AM1351" i="9"/>
  <c r="AM1233" i="9"/>
  <c r="AM369" i="9"/>
  <c r="AM1731" i="9"/>
  <c r="AM1631" i="9"/>
  <c r="AM1370" i="9"/>
  <c r="AM1355" i="9"/>
  <c r="AM1165" i="9"/>
  <c r="AM805" i="9"/>
  <c r="AM554" i="9"/>
  <c r="AM315" i="9"/>
  <c r="AM388" i="9"/>
  <c r="AM1389" i="9"/>
  <c r="AM1768" i="9"/>
  <c r="AM1519" i="9"/>
  <c r="AM1406" i="9"/>
  <c r="AM736" i="9"/>
  <c r="AM724" i="9"/>
  <c r="AM331" i="9"/>
  <c r="AM392" i="9"/>
  <c r="AM380" i="9"/>
  <c r="AM337" i="9"/>
  <c r="AM1780" i="9"/>
  <c r="AM1014" i="9"/>
  <c r="AM1006" i="9"/>
  <c r="AM1062" i="9"/>
  <c r="AM483" i="9"/>
  <c r="AM550" i="9"/>
  <c r="AM1171" i="9"/>
  <c r="AM1715" i="9"/>
  <c r="AM1699" i="9"/>
  <c r="AM1707" i="9"/>
  <c r="AM1650" i="9"/>
  <c r="AM1642" i="9"/>
  <c r="AM1627" i="9"/>
  <c r="AM1320" i="9"/>
  <c r="AM1161" i="9"/>
  <c r="AM1042" i="9"/>
  <c r="AM978" i="9"/>
  <c r="AM797" i="9"/>
  <c r="AM570" i="9"/>
  <c r="AM475" i="9"/>
  <c r="AM307" i="9"/>
  <c r="AM333" i="9"/>
  <c r="AM1527" i="9"/>
  <c r="AM1340" i="9"/>
  <c r="AM1336" i="9"/>
  <c r="AM1288" i="9"/>
  <c r="AM1145" i="9"/>
  <c r="AM1222" i="9"/>
  <c r="AM1193" i="9"/>
  <c r="AM1074" i="9"/>
  <c r="AM1058" i="9"/>
  <c r="AM954" i="9"/>
  <c r="AM938" i="9"/>
  <c r="AM1034" i="9"/>
  <c r="AM1002" i="9"/>
  <c r="AM793" i="9"/>
  <c r="AM704" i="9"/>
  <c r="AM789" i="9"/>
  <c r="AM757" i="9"/>
  <c r="AM769" i="9"/>
  <c r="AM578" i="9"/>
  <c r="AM531" i="9"/>
  <c r="AM535" i="9"/>
  <c r="AM503" i="9"/>
  <c r="AM471" i="9"/>
  <c r="AM323" i="9"/>
  <c r="AM395" i="9"/>
  <c r="AM1752" i="9"/>
  <c r="AM1788" i="9"/>
  <c r="AM1756" i="9"/>
  <c r="AM1615" i="9"/>
  <c r="AM1599" i="9"/>
  <c r="AM1560" i="9"/>
  <c r="AM1555" i="9"/>
  <c r="AM1324" i="9"/>
  <c r="AM1230" i="9"/>
  <c r="AM970" i="9"/>
  <c r="AM1010" i="9"/>
  <c r="AM785" i="9"/>
  <c r="AM523" i="9"/>
  <c r="AM507" i="9"/>
  <c r="AM491" i="9"/>
  <c r="AM542" i="9"/>
  <c r="AM562" i="9"/>
  <c r="AM300" i="9"/>
  <c r="AM284" i="9"/>
  <c r="AM398" i="9"/>
  <c r="AM359" i="9"/>
  <c r="AM304" i="9"/>
  <c r="AM292" i="9"/>
  <c r="AM1503" i="9"/>
  <c r="AM982" i="9"/>
  <c r="AM773" i="9"/>
  <c r="AM708" i="9"/>
  <c r="AM801" i="9"/>
  <c r="AM597" i="9"/>
  <c r="AM589" i="9"/>
  <c r="AM515" i="9"/>
  <c r="AM467" i="9"/>
  <c r="AM519" i="9"/>
  <c r="AM487" i="9"/>
  <c r="AM387" i="9"/>
  <c r="AM367" i="9"/>
  <c r="AM319" i="9"/>
  <c r="AM311" i="9"/>
  <c r="AM1772" i="9"/>
  <c r="AM1654" i="9"/>
  <c r="AM1646" i="9"/>
  <c r="AM1603" i="9"/>
  <c r="AM1507" i="9"/>
  <c r="AM1511" i="9"/>
  <c r="AM1366" i="9"/>
  <c r="AM1430" i="9"/>
  <c r="AM1398" i="9"/>
  <c r="AM1328" i="9"/>
  <c r="AM1304" i="9"/>
  <c r="AM1272" i="9"/>
  <c r="AM1332" i="9"/>
  <c r="AM1241" i="9"/>
  <c r="AM998" i="9"/>
  <c r="AM1070" i="9"/>
  <c r="AM1026" i="9"/>
  <c r="AM994" i="9"/>
  <c r="AM781" i="9"/>
  <c r="AM765" i="9"/>
  <c r="AM716" i="9"/>
  <c r="AM645" i="9"/>
  <c r="AM574" i="9"/>
  <c r="AM399" i="9"/>
  <c r="AM391" i="9"/>
  <c r="AM384" i="9"/>
  <c r="AM343" i="9"/>
  <c r="AM335" i="9"/>
  <c r="AM327" i="9"/>
  <c r="AM1091" i="8"/>
  <c r="AM685" i="8"/>
  <c r="AM521" i="8"/>
  <c r="AM843" i="8"/>
  <c r="AM249" i="8"/>
  <c r="AM306" i="8"/>
  <c r="AM1226" i="8"/>
  <c r="AM617" i="8"/>
  <c r="AM15" i="8"/>
  <c r="AM254" i="8"/>
  <c r="AM1015" i="8"/>
  <c r="AM835" i="8"/>
  <c r="AM567" i="8"/>
  <c r="AM541" i="8"/>
  <c r="AM508" i="8"/>
  <c r="AM529" i="8"/>
  <c r="AM215" i="8"/>
  <c r="AM1214" i="8"/>
  <c r="AM350" i="8"/>
  <c r="AM568" i="8"/>
  <c r="AM542" i="8"/>
  <c r="AM285" i="8"/>
  <c r="AM1197" i="8"/>
  <c r="AM1166" i="8"/>
  <c r="AM1120" i="8"/>
  <c r="AM877" i="8"/>
  <c r="AM819" i="8"/>
  <c r="AM499" i="8"/>
  <c r="AM326" i="8"/>
  <c r="AM192" i="8"/>
  <c r="AM26" i="8"/>
  <c r="AM1354" i="8"/>
  <c r="AM1238" i="8"/>
  <c r="AM1232" i="8"/>
  <c r="AM1087" i="8"/>
  <c r="AM845" i="8"/>
  <c r="AM513" i="8"/>
  <c r="AM505" i="8"/>
  <c r="AM531" i="8"/>
  <c r="AM501" i="8"/>
  <c r="AM1155" i="8"/>
  <c r="AM838" i="8"/>
  <c r="AM880" i="8"/>
  <c r="AM316" i="8"/>
  <c r="AM196" i="8"/>
  <c r="AM49" i="8"/>
  <c r="AM1358" i="8"/>
  <c r="AM674" i="8"/>
  <c r="AM527" i="8"/>
  <c r="AM213" i="8"/>
  <c r="AM1319" i="8"/>
  <c r="AM1176" i="8"/>
  <c r="AM1029" i="8"/>
  <c r="AM1022" i="8"/>
  <c r="AM830" i="8"/>
  <c r="AM709" i="8"/>
  <c r="AM693" i="8"/>
  <c r="AM362" i="8"/>
  <c r="AM321" i="8"/>
  <c r="AM1024" i="8"/>
  <c r="AM879" i="8"/>
  <c r="AM684" i="8"/>
  <c r="AM44" i="8"/>
  <c r="AM39" i="8"/>
  <c r="AM1041" i="8"/>
  <c r="AM1030" i="8"/>
  <c r="AM914" i="8"/>
  <c r="AM909" i="8"/>
  <c r="AM905" i="8"/>
  <c r="AM897" i="8"/>
  <c r="AM523" i="8"/>
  <c r="AM509" i="8"/>
  <c r="AM495" i="8"/>
  <c r="AM369" i="8"/>
  <c r="AM354" i="8"/>
  <c r="AM339" i="8"/>
  <c r="AM863" i="8"/>
  <c r="AM673" i="8"/>
  <c r="AM507" i="8"/>
  <c r="AM500" i="8"/>
  <c r="AM522" i="8"/>
  <c r="AM207" i="8"/>
  <c r="AM14" i="8"/>
  <c r="AM726" i="8"/>
  <c r="AM343" i="8"/>
  <c r="AM358" i="8"/>
  <c r="AM1032" i="8"/>
  <c r="AM705" i="8"/>
  <c r="AM554" i="8"/>
  <c r="AM1346" i="8"/>
  <c r="AM1341" i="8"/>
  <c r="AM1362" i="8"/>
  <c r="AM1201" i="8"/>
  <c r="AM985" i="8"/>
  <c r="AM1016" i="8"/>
  <c r="AM933" i="8"/>
  <c r="AM945" i="8"/>
  <c r="AM941" i="8"/>
  <c r="AM936" i="8"/>
  <c r="AM681" i="8"/>
  <c r="AM314" i="8"/>
  <c r="AM287" i="8"/>
  <c r="AM372" i="8"/>
  <c r="AM868" i="8"/>
  <c r="AM860" i="8"/>
  <c r="AM853" i="8"/>
  <c r="AM664" i="8"/>
  <c r="AM553" i="8"/>
  <c r="AM530" i="8"/>
  <c r="AM516" i="8"/>
  <c r="AM281" i="8"/>
  <c r="AM2" i="8"/>
  <c r="AM1061" i="7"/>
  <c r="AM579" i="7"/>
  <c r="AM543" i="7"/>
  <c r="AM555" i="7"/>
  <c r="AM338" i="7"/>
  <c r="AM380" i="7"/>
  <c r="AM161" i="7"/>
  <c r="AM699" i="7"/>
  <c r="AM1222" i="7"/>
  <c r="AM885" i="7"/>
  <c r="AM745" i="7"/>
  <c r="AM700" i="7"/>
  <c r="AM962" i="7"/>
  <c r="AM701" i="7"/>
  <c r="AM368" i="7"/>
  <c r="AM371" i="7"/>
  <c r="AM903" i="7"/>
  <c r="AM863" i="7"/>
  <c r="AM800" i="7"/>
  <c r="AM845" i="7"/>
  <c r="AM815" i="7"/>
  <c r="AM1136" i="7"/>
  <c r="AM887" i="7"/>
  <c r="AM822" i="7"/>
  <c r="AM1159" i="7"/>
  <c r="AM1201" i="7"/>
  <c r="AM1088" i="7"/>
  <c r="AM839" i="7"/>
  <c r="AM810" i="7"/>
  <c r="AM736" i="7"/>
  <c r="AM406" i="7"/>
  <c r="AM1355" i="7"/>
  <c r="AM1067" i="7"/>
  <c r="AM481" i="7"/>
  <c r="AM1154" i="7"/>
  <c r="AM1128" i="7"/>
  <c r="AM671" i="7"/>
  <c r="AM498" i="7"/>
  <c r="AM520" i="7"/>
  <c r="AM728" i="7"/>
  <c r="AM1184" i="7"/>
  <c r="AM1208" i="7"/>
  <c r="AM1101" i="7"/>
  <c r="AM995" i="7"/>
  <c r="AM1051" i="7"/>
  <c r="AM875" i="7"/>
  <c r="AM851" i="7"/>
  <c r="AM691" i="7"/>
  <c r="AM686" i="7"/>
  <c r="AM731" i="7"/>
  <c r="AM389" i="7"/>
  <c r="AM1287" i="7"/>
  <c r="AM1137" i="7"/>
  <c r="AM1047" i="7"/>
  <c r="AM1063" i="7"/>
  <c r="AM811" i="7"/>
  <c r="AM397" i="7"/>
  <c r="AM401" i="7"/>
  <c r="AM1280" i="7"/>
  <c r="AM464" i="7"/>
  <c r="AM1241" i="7"/>
  <c r="AM436" i="7"/>
  <c r="AM385" i="7"/>
  <c r="AM634" i="7"/>
  <c r="AM725" i="7"/>
  <c r="AM505" i="7"/>
  <c r="AM468" i="7"/>
  <c r="AM611" i="7"/>
  <c r="AM335" i="7"/>
  <c r="AM332" i="7"/>
  <c r="AM165" i="7"/>
  <c r="AM817" i="7"/>
  <c r="AM813" i="7"/>
  <c r="AM450" i="7"/>
  <c r="AM1359" i="7"/>
  <c r="AM1346" i="7"/>
  <c r="AM899" i="7"/>
  <c r="AM492" i="7"/>
  <c r="AM575" i="7"/>
  <c r="AM1300" i="7"/>
  <c r="AM1267" i="7"/>
  <c r="AM1163" i="7"/>
  <c r="AM727" i="7"/>
  <c r="AM592" i="7"/>
  <c r="AM351" i="7"/>
  <c r="AM429" i="7"/>
  <c r="AM474" i="7"/>
  <c r="AM144" i="7"/>
  <c r="AM1090" i="7"/>
  <c r="AM1082" i="7"/>
  <c r="AM1078" i="7"/>
  <c r="AM837" i="7"/>
  <c r="AM860" i="7"/>
  <c r="AM638" i="7"/>
  <c r="AM349" i="7"/>
  <c r="AM1172" i="7"/>
  <c r="AM583" i="7"/>
  <c r="AM328" i="7"/>
  <c r="AM374" i="7"/>
  <c r="AM1294" i="7"/>
  <c r="AM1212" i="7"/>
  <c r="AM1127" i="7"/>
  <c r="AM974" i="7"/>
  <c r="AM883" i="7"/>
  <c r="AM733" i="7"/>
  <c r="AM723" i="7"/>
  <c r="AM716" i="7"/>
  <c r="AM712" i="7"/>
  <c r="AM571" i="7"/>
  <c r="AM552" i="7"/>
  <c r="AM521" i="7"/>
  <c r="AM490" i="7"/>
  <c r="AM391" i="7"/>
  <c r="AM1110" i="7"/>
  <c r="AM1158" i="7"/>
  <c r="AM563" i="7"/>
  <c r="AM163" i="7"/>
  <c r="AM1054" i="7"/>
  <c r="AM1134" i="7"/>
  <c r="AM986" i="7"/>
  <c r="AM1044" i="7"/>
  <c r="AM819" i="7"/>
  <c r="AM677" i="7"/>
  <c r="AM667" i="7"/>
  <c r="AM660" i="7"/>
  <c r="AM495" i="7"/>
  <c r="AM373" i="7"/>
  <c r="AM417" i="7"/>
  <c r="AM394" i="7"/>
  <c r="AM1200" i="7"/>
  <c r="AM856" i="7"/>
  <c r="AM780" i="7"/>
  <c r="AM708" i="7"/>
  <c r="AM1304" i="7"/>
  <c r="AM1292" i="7"/>
  <c r="AM1169" i="7"/>
  <c r="AM1173" i="7"/>
  <c r="AM601" i="7"/>
  <c r="AM577" i="7"/>
  <c r="AM348" i="7"/>
  <c r="AM159" i="7"/>
  <c r="AM1318" i="8"/>
  <c r="AM1218" i="8"/>
  <c r="AM1186" i="8"/>
  <c r="AM1190" i="8"/>
  <c r="AM1113" i="8"/>
  <c r="AM1012" i="8"/>
  <c r="AM1005" i="8"/>
  <c r="AM995" i="8"/>
  <c r="AM999" i="8"/>
  <c r="AM937" i="8"/>
  <c r="AM953" i="8"/>
  <c r="AM870" i="8"/>
  <c r="AM948" i="8"/>
  <c r="AM837" i="8"/>
  <c r="AM798" i="8"/>
  <c r="AM697" i="8"/>
  <c r="AM689" i="8"/>
  <c r="AM562" i="8"/>
  <c r="AM538" i="8"/>
  <c r="AM301" i="8"/>
  <c r="AM318" i="8"/>
  <c r="AM263" i="8"/>
  <c r="AM1194" i="8"/>
  <c r="AM1105" i="8"/>
  <c r="AM1083" i="8"/>
  <c r="AM566" i="8"/>
  <c r="AM259" i="8"/>
  <c r="AM294" i="8"/>
  <c r="AM279" i="8"/>
  <c r="AM310" i="8"/>
  <c r="AM298" i="8"/>
  <c r="AM283" i="8"/>
  <c r="AM270" i="8"/>
  <c r="AM257" i="8"/>
  <c r="AM1366" i="8"/>
  <c r="AM1350" i="8"/>
  <c r="AM1172" i="8"/>
  <c r="AM1146" i="8"/>
  <c r="AM1117" i="8"/>
  <c r="AM1038" i="8"/>
  <c r="AM1034" i="8"/>
  <c r="AM1025" i="8"/>
  <c r="AM1002" i="8"/>
  <c r="AM928" i="8"/>
  <c r="AM921" i="8"/>
  <c r="AM931" i="8"/>
  <c r="AM924" i="8"/>
  <c r="AM918" i="8"/>
  <c r="AM911" i="8"/>
  <c r="AM885" i="8"/>
  <c r="AM851" i="8"/>
  <c r="AM823" i="8"/>
  <c r="AM720" i="8"/>
  <c r="AM659" i="8"/>
  <c r="AM644" i="8"/>
  <c r="AM629" i="8"/>
  <c r="AM706" i="8"/>
  <c r="AM699" i="8"/>
  <c r="AM636" i="8"/>
  <c r="AM375" i="8"/>
  <c r="AM337" i="8"/>
  <c r="AM1294" i="8"/>
  <c r="AM1202" i="8"/>
  <c r="AM1180" i="8"/>
  <c r="AM1158" i="8"/>
  <c r="AM1182" i="8"/>
  <c r="AM1102" i="8"/>
  <c r="AM668" i="8"/>
  <c r="AM717" i="8"/>
  <c r="AM665" i="8"/>
  <c r="AM621" i="8"/>
  <c r="AM490" i="8"/>
  <c r="AM547" i="8"/>
  <c r="AM517" i="8"/>
  <c r="AM274" i="8"/>
  <c r="AM233" i="8"/>
  <c r="AM304" i="8"/>
  <c r="AM347" i="8"/>
  <c r="AM1363" i="7"/>
  <c r="AM1358" i="7"/>
  <c r="AM1024" i="7"/>
  <c r="AM1032" i="7"/>
  <c r="AM1043" i="7"/>
  <c r="AM1020" i="7"/>
  <c r="AM892" i="7"/>
  <c r="AM847" i="7"/>
  <c r="AM796" i="7"/>
  <c r="AM405" i="7"/>
  <c r="AM414" i="7"/>
  <c r="AM1362" i="7"/>
  <c r="AM1350" i="7"/>
  <c r="AM1318" i="7"/>
  <c r="AM1297" i="7"/>
  <c r="AM1216" i="7"/>
  <c r="AM1224" i="7"/>
  <c r="AM1206" i="7"/>
  <c r="AM1178" i="7"/>
  <c r="AM1139" i="7"/>
  <c r="AM1145" i="7"/>
  <c r="AM1069" i="7"/>
  <c r="AM1064" i="7"/>
  <c r="AM1035" i="7"/>
  <c r="AM784" i="7"/>
  <c r="AM841" i="7"/>
  <c r="AM827" i="7"/>
  <c r="AM830" i="7"/>
  <c r="AM792" i="7"/>
  <c r="AM675" i="7"/>
  <c r="AM663" i="7"/>
  <c r="AM623" i="7"/>
  <c r="AM695" i="7"/>
  <c r="AM672" i="7"/>
  <c r="AM527" i="7"/>
  <c r="AM499" i="7"/>
  <c r="AM475" i="7"/>
  <c r="AM565" i="7"/>
  <c r="AM558" i="7"/>
  <c r="AM485" i="7"/>
  <c r="AM478" i="7"/>
  <c r="AM472" i="7"/>
  <c r="AM466" i="7"/>
  <c r="AM420" i="7"/>
  <c r="AM370" i="7"/>
  <c r="AM970" i="7"/>
  <c r="AM960" i="7"/>
  <c r="AM1354" i="7"/>
  <c r="AM1330" i="7"/>
  <c r="AM1342" i="7"/>
  <c r="AM1295" i="7"/>
  <c r="AM1220" i="7"/>
  <c r="AM1230" i="7"/>
  <c r="AM1192" i="7"/>
  <c r="AM1142" i="7"/>
  <c r="AM1130" i="7"/>
  <c r="AM1036" i="7"/>
  <c r="AM1070" i="7"/>
  <c r="AM1058" i="7"/>
  <c r="AM1011" i="7"/>
  <c r="AM1015" i="7"/>
  <c r="AM879" i="7"/>
  <c r="AM866" i="7"/>
  <c r="AM823" i="7"/>
  <c r="AM886" i="7"/>
  <c r="AM895" i="7"/>
  <c r="AM808" i="7"/>
  <c r="AM650" i="7"/>
  <c r="AM704" i="7"/>
  <c r="AM657" i="7"/>
  <c r="AM653" i="7"/>
  <c r="AM683" i="7"/>
  <c r="AM661" i="7"/>
  <c r="AM561" i="7"/>
  <c r="AM546" i="7"/>
  <c r="AM513" i="7"/>
  <c r="AM487" i="7"/>
  <c r="AM540" i="7"/>
  <c r="AM537" i="7"/>
  <c r="AM531" i="7"/>
  <c r="AM523" i="7"/>
  <c r="AM517" i="7"/>
  <c r="AM509" i="7"/>
  <c r="AM501" i="7"/>
  <c r="AM463" i="7"/>
  <c r="AM419" i="7"/>
  <c r="AM402" i="7"/>
  <c r="AM376" i="7"/>
  <c r="AM366" i="7"/>
  <c r="AM410" i="7"/>
  <c r="AC922" i="1" l="1"/>
  <c r="AD922" i="1"/>
  <c r="AE922" i="1"/>
  <c r="AF922" i="1"/>
  <c r="AG922" i="1"/>
  <c r="AH922" i="1"/>
  <c r="AL922" i="1"/>
  <c r="AC923" i="1"/>
  <c r="AD923" i="1"/>
  <c r="AE923" i="1"/>
  <c r="AF923" i="1"/>
  <c r="AG923" i="1"/>
  <c r="AH923" i="1"/>
  <c r="AC924" i="1"/>
  <c r="AD924" i="1"/>
  <c r="AE924" i="1"/>
  <c r="AF924" i="1"/>
  <c r="AG924" i="1"/>
  <c r="AH924" i="1"/>
  <c r="AC925" i="1"/>
  <c r="AL925" i="1" s="1"/>
  <c r="AD925" i="1"/>
  <c r="AE925" i="1"/>
  <c r="AK925" i="1" s="1"/>
  <c r="AF925" i="1"/>
  <c r="AG925" i="1"/>
  <c r="AH925" i="1"/>
  <c r="AC926" i="1"/>
  <c r="AL926" i="1" s="1"/>
  <c r="AD926" i="1"/>
  <c r="AE926" i="1"/>
  <c r="AF926" i="1"/>
  <c r="AG926" i="1"/>
  <c r="AH926" i="1"/>
  <c r="AC927" i="1"/>
  <c r="AD927" i="1"/>
  <c r="AE927" i="1"/>
  <c r="AF927" i="1"/>
  <c r="AG927" i="1"/>
  <c r="AH927" i="1"/>
  <c r="AC928" i="1"/>
  <c r="AD928" i="1"/>
  <c r="AE928" i="1"/>
  <c r="AF928" i="1"/>
  <c r="AG928" i="1"/>
  <c r="AH928" i="1"/>
  <c r="AK928" i="1" s="1"/>
  <c r="AC929" i="1"/>
  <c r="AD929" i="1"/>
  <c r="AE929" i="1"/>
  <c r="AF929" i="1"/>
  <c r="AG929" i="1"/>
  <c r="AH929" i="1"/>
  <c r="AC930" i="1"/>
  <c r="AL930" i="1"/>
  <c r="AD930" i="1"/>
  <c r="AE930" i="1"/>
  <c r="AF930" i="1"/>
  <c r="AG930" i="1"/>
  <c r="AH930" i="1"/>
  <c r="AC931" i="1"/>
  <c r="AD931" i="1"/>
  <c r="AE931" i="1"/>
  <c r="AF931" i="1"/>
  <c r="AG931" i="1"/>
  <c r="AH931" i="1"/>
  <c r="AC932" i="1"/>
  <c r="AL932" i="1" s="1"/>
  <c r="AD932" i="1"/>
  <c r="AE932" i="1"/>
  <c r="AF932" i="1"/>
  <c r="AG932" i="1"/>
  <c r="AH932" i="1"/>
  <c r="AC933" i="1"/>
  <c r="AL933" i="1"/>
  <c r="AD933" i="1"/>
  <c r="AE933" i="1"/>
  <c r="AF933" i="1"/>
  <c r="AG933" i="1"/>
  <c r="AH933" i="1"/>
  <c r="AC934" i="1"/>
  <c r="AD934" i="1"/>
  <c r="AE934" i="1"/>
  <c r="AF934" i="1"/>
  <c r="AG934" i="1"/>
  <c r="AH934" i="1"/>
  <c r="AC935" i="1"/>
  <c r="AD935" i="1"/>
  <c r="AE935" i="1"/>
  <c r="AF935" i="1"/>
  <c r="AG935" i="1"/>
  <c r="AH935" i="1"/>
  <c r="AC936" i="1"/>
  <c r="AL936" i="1" s="1"/>
  <c r="AD936" i="1"/>
  <c r="AE936" i="1"/>
  <c r="AF936" i="1"/>
  <c r="AG936" i="1"/>
  <c r="AH936" i="1"/>
  <c r="AC937" i="1"/>
  <c r="AD937" i="1"/>
  <c r="AE937" i="1"/>
  <c r="AF937" i="1"/>
  <c r="AG937" i="1"/>
  <c r="AH937" i="1"/>
  <c r="AC938" i="1"/>
  <c r="AD938" i="1"/>
  <c r="AE938" i="1"/>
  <c r="AF938" i="1"/>
  <c r="AG938" i="1"/>
  <c r="AH938" i="1"/>
  <c r="AC939" i="1"/>
  <c r="AL939" i="1" s="1"/>
  <c r="AD939" i="1"/>
  <c r="AE939" i="1"/>
  <c r="AF939" i="1"/>
  <c r="AG939" i="1"/>
  <c r="AH939" i="1"/>
  <c r="AC940" i="1"/>
  <c r="AL940" i="1" s="1"/>
  <c r="AD940" i="1"/>
  <c r="AE940" i="1"/>
  <c r="AF940" i="1"/>
  <c r="AG940" i="1"/>
  <c r="AH940" i="1"/>
  <c r="AC941" i="1"/>
  <c r="AL941" i="1" s="1"/>
  <c r="AD941" i="1"/>
  <c r="AE941" i="1"/>
  <c r="AF941" i="1"/>
  <c r="AG941" i="1"/>
  <c r="AH941" i="1"/>
  <c r="AC942" i="1"/>
  <c r="AL942" i="1" s="1"/>
  <c r="AD942" i="1"/>
  <c r="AE942" i="1"/>
  <c r="AF942" i="1"/>
  <c r="AG942" i="1"/>
  <c r="AH942" i="1"/>
  <c r="AC943" i="1"/>
  <c r="AD943" i="1"/>
  <c r="AE943" i="1"/>
  <c r="AF943" i="1"/>
  <c r="AG943" i="1"/>
  <c r="AH943" i="1"/>
  <c r="AC944" i="1"/>
  <c r="AL944" i="1" s="1"/>
  <c r="AD944" i="1"/>
  <c r="AE944" i="1"/>
  <c r="AF944" i="1"/>
  <c r="AG944" i="1"/>
  <c r="AH944" i="1"/>
  <c r="AC945" i="1"/>
  <c r="AD945" i="1"/>
  <c r="AE945" i="1"/>
  <c r="AF945" i="1"/>
  <c r="AG945" i="1"/>
  <c r="AH945" i="1"/>
  <c r="AC946" i="1"/>
  <c r="AL946" i="1" s="1"/>
  <c r="AD946" i="1"/>
  <c r="AE946" i="1"/>
  <c r="AF946" i="1"/>
  <c r="AG946" i="1"/>
  <c r="AH946" i="1"/>
  <c r="AC947" i="1"/>
  <c r="AL947" i="1" s="1"/>
  <c r="AD947" i="1"/>
  <c r="AE947" i="1"/>
  <c r="AF947" i="1"/>
  <c r="AG947" i="1"/>
  <c r="AH947" i="1"/>
  <c r="AC948" i="1"/>
  <c r="AD948" i="1"/>
  <c r="AJ948" i="1" s="1"/>
  <c r="AE948" i="1"/>
  <c r="AF948" i="1"/>
  <c r="AG948" i="1"/>
  <c r="AH948" i="1"/>
  <c r="AK948" i="1"/>
  <c r="AC949" i="1"/>
  <c r="AD949" i="1"/>
  <c r="AE949" i="1"/>
  <c r="AF949" i="1"/>
  <c r="AG949" i="1"/>
  <c r="AH949" i="1"/>
  <c r="AC950" i="1"/>
  <c r="AL950" i="1" s="1"/>
  <c r="AD950" i="1"/>
  <c r="AE950" i="1"/>
  <c r="AF950" i="1"/>
  <c r="AG950" i="1"/>
  <c r="AH950" i="1"/>
  <c r="AC951" i="1"/>
  <c r="AL951" i="1" s="1"/>
  <c r="AD951" i="1"/>
  <c r="AE951" i="1"/>
  <c r="AF951" i="1"/>
  <c r="AG951" i="1"/>
  <c r="AH951" i="1"/>
  <c r="AC952" i="1"/>
  <c r="AD952" i="1"/>
  <c r="AE952" i="1"/>
  <c r="AF952" i="1"/>
  <c r="AG952" i="1"/>
  <c r="AH952" i="1"/>
  <c r="AC953" i="1"/>
  <c r="AD953" i="1"/>
  <c r="AE953" i="1"/>
  <c r="AF953" i="1"/>
  <c r="AG953" i="1"/>
  <c r="AH953" i="1"/>
  <c r="AC954" i="1"/>
  <c r="AL954" i="1"/>
  <c r="AD954" i="1"/>
  <c r="AE954" i="1"/>
  <c r="AF954" i="1"/>
  <c r="AG954" i="1"/>
  <c r="AH954" i="1"/>
  <c r="AK954" i="1" s="1"/>
  <c r="AC955" i="1"/>
  <c r="AL955" i="1" s="1"/>
  <c r="AD955" i="1"/>
  <c r="AE955" i="1"/>
  <c r="AF955" i="1"/>
  <c r="AG955" i="1"/>
  <c r="AH955" i="1"/>
  <c r="AC956" i="1"/>
  <c r="AL956" i="1" s="1"/>
  <c r="AD956" i="1"/>
  <c r="AE956" i="1"/>
  <c r="AF956" i="1"/>
  <c r="AG956" i="1"/>
  <c r="AH956" i="1"/>
  <c r="AC957" i="1"/>
  <c r="AL957" i="1"/>
  <c r="AD957" i="1"/>
  <c r="AE957" i="1"/>
  <c r="AF957" i="1"/>
  <c r="AG957" i="1"/>
  <c r="AH957" i="1"/>
  <c r="AC958" i="1"/>
  <c r="AL958" i="1" s="1"/>
  <c r="AD958" i="1"/>
  <c r="AE958" i="1"/>
  <c r="AF958" i="1"/>
  <c r="AG958" i="1"/>
  <c r="AH958" i="1"/>
  <c r="AC959" i="1"/>
  <c r="AD959" i="1"/>
  <c r="AE959" i="1"/>
  <c r="AF959" i="1"/>
  <c r="AG959" i="1"/>
  <c r="AH959" i="1"/>
  <c r="AC960" i="1"/>
  <c r="AL960" i="1" s="1"/>
  <c r="AD960" i="1"/>
  <c r="AE960" i="1"/>
  <c r="AF960" i="1"/>
  <c r="AG960" i="1"/>
  <c r="AH960" i="1"/>
  <c r="AC961" i="1"/>
  <c r="AL961" i="1" s="1"/>
  <c r="AD961" i="1"/>
  <c r="AE961" i="1"/>
  <c r="AF961" i="1"/>
  <c r="AG961" i="1"/>
  <c r="AH961" i="1"/>
  <c r="AC962" i="1"/>
  <c r="AL962" i="1" s="1"/>
  <c r="AD962" i="1"/>
  <c r="AE962" i="1"/>
  <c r="AF962" i="1"/>
  <c r="AG962" i="1"/>
  <c r="AH962" i="1"/>
  <c r="AC963" i="1"/>
  <c r="AD963" i="1"/>
  <c r="AE963" i="1"/>
  <c r="AF963" i="1"/>
  <c r="AG963" i="1"/>
  <c r="AH963" i="1"/>
  <c r="AC964" i="1"/>
  <c r="AD964" i="1"/>
  <c r="AE964" i="1"/>
  <c r="AF964" i="1"/>
  <c r="AG964" i="1"/>
  <c r="AH964" i="1"/>
  <c r="AC965" i="1"/>
  <c r="AD965" i="1"/>
  <c r="AJ965" i="1" s="1"/>
  <c r="AE965" i="1"/>
  <c r="AF965" i="1"/>
  <c r="AG965" i="1"/>
  <c r="AH965" i="1"/>
  <c r="AK965" i="1"/>
  <c r="AC966" i="1"/>
  <c r="AD966" i="1"/>
  <c r="AE966" i="1"/>
  <c r="AF966" i="1"/>
  <c r="AG966" i="1"/>
  <c r="AH966" i="1"/>
  <c r="AC967" i="1"/>
  <c r="AL967" i="1" s="1"/>
  <c r="AD967" i="1"/>
  <c r="AE967" i="1"/>
  <c r="AF967" i="1"/>
  <c r="AG967" i="1"/>
  <c r="AH967" i="1"/>
  <c r="AC968" i="1"/>
  <c r="AD968" i="1"/>
  <c r="AE968" i="1"/>
  <c r="AF968" i="1"/>
  <c r="AG968" i="1"/>
  <c r="AH968" i="1"/>
  <c r="AC969" i="1"/>
  <c r="AD969" i="1"/>
  <c r="AE969" i="1"/>
  <c r="AF969" i="1"/>
  <c r="AG969" i="1"/>
  <c r="AH969" i="1"/>
  <c r="AC970" i="1"/>
  <c r="AD970" i="1"/>
  <c r="AE970" i="1"/>
  <c r="AF970" i="1"/>
  <c r="AG970" i="1"/>
  <c r="AH970" i="1"/>
  <c r="AC971" i="1"/>
  <c r="AL971" i="1" s="1"/>
  <c r="AD971" i="1"/>
  <c r="AJ971" i="1"/>
  <c r="AE971" i="1"/>
  <c r="AF971" i="1"/>
  <c r="AG971" i="1"/>
  <c r="AH971" i="1"/>
  <c r="AK971" i="1"/>
  <c r="AC972" i="1"/>
  <c r="AL972" i="1" s="1"/>
  <c r="AD972" i="1"/>
  <c r="AE972" i="1"/>
  <c r="AF972" i="1"/>
  <c r="AG972" i="1"/>
  <c r="AH972" i="1"/>
  <c r="AC973" i="1"/>
  <c r="AL973" i="1" s="1"/>
  <c r="AD973" i="1"/>
  <c r="AE973" i="1"/>
  <c r="AF973" i="1"/>
  <c r="AG973" i="1"/>
  <c r="AH973" i="1"/>
  <c r="AC974" i="1"/>
  <c r="AL974" i="1" s="1"/>
  <c r="AD974" i="1"/>
  <c r="AE974" i="1"/>
  <c r="AF974" i="1"/>
  <c r="AG974" i="1"/>
  <c r="AH974" i="1"/>
  <c r="AC975" i="1"/>
  <c r="AL975" i="1" s="1"/>
  <c r="AD975" i="1"/>
  <c r="AE975" i="1"/>
  <c r="AF975" i="1"/>
  <c r="AG975" i="1"/>
  <c r="AH975" i="1"/>
  <c r="AC976" i="1"/>
  <c r="AL976" i="1" s="1"/>
  <c r="AD976" i="1"/>
  <c r="AJ976" i="1" s="1"/>
  <c r="AE976" i="1"/>
  <c r="AF976" i="1"/>
  <c r="AG976" i="1"/>
  <c r="AH976" i="1"/>
  <c r="AK976" i="1"/>
  <c r="AC977" i="1"/>
  <c r="AL977" i="1" s="1"/>
  <c r="AD977" i="1"/>
  <c r="AE977" i="1"/>
  <c r="AF977" i="1"/>
  <c r="AG977" i="1"/>
  <c r="AH977" i="1"/>
  <c r="AC978" i="1"/>
  <c r="AL978" i="1" s="1"/>
  <c r="AD978" i="1"/>
  <c r="AE978" i="1"/>
  <c r="AF978" i="1"/>
  <c r="AG978" i="1"/>
  <c r="AH978" i="1"/>
  <c r="AC979" i="1"/>
  <c r="AL979" i="1" s="1"/>
  <c r="AD979" i="1"/>
  <c r="AE979" i="1"/>
  <c r="AF979" i="1"/>
  <c r="AG979" i="1"/>
  <c r="AH979" i="1"/>
  <c r="AC980" i="1"/>
  <c r="AL980" i="1" s="1"/>
  <c r="AD980" i="1"/>
  <c r="AE980" i="1"/>
  <c r="AF980" i="1"/>
  <c r="AG980" i="1"/>
  <c r="AH980" i="1"/>
  <c r="AC981" i="1"/>
  <c r="AL981" i="1" s="1"/>
  <c r="AD981" i="1"/>
  <c r="AE981" i="1"/>
  <c r="AF981" i="1"/>
  <c r="AG981" i="1"/>
  <c r="AH981" i="1"/>
  <c r="AC982" i="1"/>
  <c r="AD982" i="1"/>
  <c r="AJ982" i="1" s="1"/>
  <c r="AE982" i="1"/>
  <c r="AK982" i="1" s="1"/>
  <c r="AF982" i="1"/>
  <c r="AG982" i="1"/>
  <c r="AH982" i="1"/>
  <c r="AC983" i="1"/>
  <c r="AL983" i="1" s="1"/>
  <c r="AD983" i="1"/>
  <c r="AE983" i="1"/>
  <c r="AF983" i="1"/>
  <c r="AG983" i="1"/>
  <c r="AH983" i="1"/>
  <c r="AC984" i="1"/>
  <c r="AL984" i="1" s="1"/>
  <c r="AD984" i="1"/>
  <c r="AE984" i="1"/>
  <c r="AF984" i="1"/>
  <c r="AG984" i="1"/>
  <c r="AH984" i="1"/>
  <c r="AC985" i="1"/>
  <c r="AL985" i="1" s="1"/>
  <c r="AD985" i="1"/>
  <c r="AE985" i="1"/>
  <c r="AF985" i="1"/>
  <c r="AG985" i="1"/>
  <c r="AH985" i="1"/>
  <c r="AC986" i="1"/>
  <c r="AL986" i="1" s="1"/>
  <c r="AD986" i="1"/>
  <c r="AE986" i="1"/>
  <c r="AF986" i="1"/>
  <c r="AG986" i="1"/>
  <c r="AH986" i="1"/>
  <c r="AC987" i="1"/>
  <c r="AL987" i="1"/>
  <c r="AD987" i="1"/>
  <c r="AE987" i="1"/>
  <c r="AF987" i="1"/>
  <c r="AG987" i="1"/>
  <c r="AH987" i="1"/>
  <c r="AC988" i="1"/>
  <c r="AL988" i="1"/>
  <c r="AD988" i="1"/>
  <c r="AE988" i="1"/>
  <c r="AF988" i="1"/>
  <c r="AG988" i="1"/>
  <c r="AH988" i="1"/>
  <c r="AK988" i="1" s="1"/>
  <c r="AC989" i="1"/>
  <c r="AD989" i="1"/>
  <c r="AJ989" i="1"/>
  <c r="AE989" i="1"/>
  <c r="AK989" i="1" s="1"/>
  <c r="AF989" i="1"/>
  <c r="AG989" i="1"/>
  <c r="AH989" i="1"/>
  <c r="AC990" i="1"/>
  <c r="AL990" i="1" s="1"/>
  <c r="AD990" i="1"/>
  <c r="AE990" i="1"/>
  <c r="AF990" i="1"/>
  <c r="AG990" i="1"/>
  <c r="AH990" i="1"/>
  <c r="AC991" i="1"/>
  <c r="AD991" i="1"/>
  <c r="AE991" i="1"/>
  <c r="AF991" i="1"/>
  <c r="AG991" i="1"/>
  <c r="AH991" i="1"/>
  <c r="AC992" i="1"/>
  <c r="AD992" i="1"/>
  <c r="AE992" i="1"/>
  <c r="AF992" i="1"/>
  <c r="AG992" i="1"/>
  <c r="AH992" i="1"/>
  <c r="AC993" i="1"/>
  <c r="AL993" i="1" s="1"/>
  <c r="AD993" i="1"/>
  <c r="AJ993" i="1" s="1"/>
  <c r="AE993" i="1"/>
  <c r="AK993" i="1" s="1"/>
  <c r="AF993" i="1"/>
  <c r="AG993" i="1"/>
  <c r="AH993" i="1"/>
  <c r="AC994" i="1"/>
  <c r="AL994" i="1" s="1"/>
  <c r="AD994" i="1"/>
  <c r="AE994" i="1"/>
  <c r="AF994" i="1"/>
  <c r="AG994" i="1"/>
  <c r="AH994" i="1"/>
  <c r="AC995" i="1"/>
  <c r="AD995" i="1"/>
  <c r="AE995" i="1"/>
  <c r="AF995" i="1"/>
  <c r="AG995" i="1"/>
  <c r="AH995" i="1"/>
  <c r="AC996" i="1"/>
  <c r="AL996" i="1" s="1"/>
  <c r="AD996" i="1"/>
  <c r="AE996" i="1"/>
  <c r="AF996" i="1"/>
  <c r="AG996" i="1"/>
  <c r="AH996" i="1"/>
  <c r="AC997" i="1"/>
  <c r="AL997" i="1" s="1"/>
  <c r="AD997" i="1"/>
  <c r="AE997" i="1"/>
  <c r="AF997" i="1"/>
  <c r="AG997" i="1"/>
  <c r="AH997" i="1"/>
  <c r="AC998" i="1"/>
  <c r="AL998" i="1" s="1"/>
  <c r="AD998" i="1"/>
  <c r="AE998" i="1"/>
  <c r="AF998" i="1"/>
  <c r="AG998" i="1"/>
  <c r="AH998" i="1"/>
  <c r="AK998" i="1" s="1"/>
  <c r="AC999" i="1"/>
  <c r="AD999" i="1"/>
  <c r="AJ999" i="1" s="1"/>
  <c r="AE999" i="1"/>
  <c r="AF999" i="1"/>
  <c r="AG999" i="1"/>
  <c r="AH999" i="1"/>
  <c r="AK999" i="1"/>
  <c r="AC1000" i="1"/>
  <c r="AL1000" i="1" s="1"/>
  <c r="AD1000" i="1"/>
  <c r="AE1000" i="1"/>
  <c r="AF1000" i="1"/>
  <c r="AG1000" i="1"/>
  <c r="AH1000" i="1"/>
  <c r="AC1001" i="1"/>
  <c r="AL1001" i="1"/>
  <c r="AD1001" i="1"/>
  <c r="AE1001" i="1"/>
  <c r="AF1001" i="1"/>
  <c r="AG1001" i="1"/>
  <c r="AH1001" i="1"/>
  <c r="AC1002" i="1"/>
  <c r="AD1002" i="1"/>
  <c r="AE1002" i="1"/>
  <c r="AF1002" i="1"/>
  <c r="AG1002" i="1"/>
  <c r="AH1002" i="1"/>
  <c r="AC1003" i="1"/>
  <c r="AD1003" i="1"/>
  <c r="AE1003" i="1"/>
  <c r="AF1003" i="1"/>
  <c r="AG1003" i="1"/>
  <c r="AH1003" i="1"/>
  <c r="AC1004" i="1"/>
  <c r="AD1004" i="1"/>
  <c r="AE1004" i="1"/>
  <c r="AF1004" i="1"/>
  <c r="AG1004" i="1"/>
  <c r="AH1004" i="1"/>
  <c r="AC1005" i="1"/>
  <c r="AL1005" i="1" s="1"/>
  <c r="AD1005" i="1"/>
  <c r="AE1005" i="1"/>
  <c r="AF1005" i="1"/>
  <c r="AG1005" i="1"/>
  <c r="AH1005" i="1"/>
  <c r="AC1006" i="1"/>
  <c r="AD1006" i="1"/>
  <c r="AE1006" i="1"/>
  <c r="AF1006" i="1"/>
  <c r="AG1006" i="1"/>
  <c r="AH1006" i="1"/>
  <c r="AC1007" i="1"/>
  <c r="AL1007" i="1" s="1"/>
  <c r="AD1007" i="1"/>
  <c r="AE1007" i="1"/>
  <c r="AF1007" i="1"/>
  <c r="AG1007" i="1"/>
  <c r="AH1007" i="1"/>
  <c r="AC1008" i="1"/>
  <c r="AD1008" i="1"/>
  <c r="AE1008" i="1"/>
  <c r="AF1008" i="1"/>
  <c r="AG1008" i="1"/>
  <c r="AH1008" i="1"/>
  <c r="AC1009" i="1"/>
  <c r="AD1009" i="1"/>
  <c r="AE1009" i="1"/>
  <c r="AF1009" i="1"/>
  <c r="AG1009" i="1"/>
  <c r="AH1009" i="1"/>
  <c r="AC1010" i="1"/>
  <c r="AD1010" i="1"/>
  <c r="AE1010" i="1"/>
  <c r="AF1010" i="1"/>
  <c r="AG1010" i="1"/>
  <c r="AH1010" i="1"/>
  <c r="AC1011" i="1"/>
  <c r="AD1011" i="1"/>
  <c r="AE1011" i="1"/>
  <c r="AF1011" i="1"/>
  <c r="AG1011" i="1"/>
  <c r="AH1011" i="1"/>
  <c r="AC1012" i="1"/>
  <c r="AL1012" i="1"/>
  <c r="AD1012" i="1"/>
  <c r="AE1012" i="1"/>
  <c r="AF1012" i="1"/>
  <c r="AG1012" i="1"/>
  <c r="AH1012" i="1"/>
  <c r="AC1013" i="1"/>
  <c r="AL1013" i="1" s="1"/>
  <c r="AD1013" i="1"/>
  <c r="AJ1013" i="1" s="1"/>
  <c r="AE1013" i="1"/>
  <c r="AK1013" i="1" s="1"/>
  <c r="AF1013" i="1"/>
  <c r="AG1013" i="1"/>
  <c r="AH1013" i="1"/>
  <c r="AC1014" i="1"/>
  <c r="AD1014" i="1"/>
  <c r="AE1014" i="1"/>
  <c r="AF1014" i="1"/>
  <c r="AG1014" i="1"/>
  <c r="AH1014" i="1"/>
  <c r="AC1015" i="1"/>
  <c r="AD1015" i="1"/>
  <c r="AE1015" i="1"/>
  <c r="AF1015" i="1"/>
  <c r="AG1015" i="1"/>
  <c r="AH1015" i="1"/>
  <c r="AC1016" i="1"/>
  <c r="AL1016" i="1" s="1"/>
  <c r="AD1016" i="1"/>
  <c r="AE1016" i="1"/>
  <c r="AF1016" i="1"/>
  <c r="AG1016" i="1"/>
  <c r="AH1016" i="1"/>
  <c r="AC1017" i="1"/>
  <c r="AL1017" i="1" s="1"/>
  <c r="AD1017" i="1"/>
  <c r="AE1017" i="1"/>
  <c r="AF1017" i="1"/>
  <c r="AG1017" i="1"/>
  <c r="AH1017" i="1"/>
  <c r="AC1018" i="1"/>
  <c r="AD1018" i="1"/>
  <c r="AE1018" i="1"/>
  <c r="AF1018" i="1"/>
  <c r="AG1018" i="1"/>
  <c r="AH1018" i="1"/>
  <c r="AC1019" i="1"/>
  <c r="AD1019" i="1"/>
  <c r="AE1019" i="1"/>
  <c r="AF1019" i="1"/>
  <c r="AG1019" i="1"/>
  <c r="AH1019" i="1"/>
  <c r="AC1020" i="1"/>
  <c r="AL1020" i="1" s="1"/>
  <c r="AD1020" i="1"/>
  <c r="AE1020" i="1"/>
  <c r="AF1020" i="1"/>
  <c r="AG1020" i="1"/>
  <c r="AH1020" i="1"/>
  <c r="AC1021" i="1"/>
  <c r="AL1021" i="1"/>
  <c r="AD1021" i="1"/>
  <c r="AE1021" i="1"/>
  <c r="AF1021" i="1"/>
  <c r="AG1021" i="1"/>
  <c r="AH1021" i="1"/>
  <c r="AC1022" i="1"/>
  <c r="AD1022" i="1"/>
  <c r="AE1022" i="1"/>
  <c r="AF1022" i="1"/>
  <c r="AG1022" i="1"/>
  <c r="AH1022" i="1"/>
  <c r="AC1023" i="1"/>
  <c r="AL1023" i="1" s="1"/>
  <c r="AD1023" i="1"/>
  <c r="AE1023" i="1"/>
  <c r="AF1023" i="1"/>
  <c r="AG1023" i="1"/>
  <c r="AH1023" i="1"/>
  <c r="AC1024" i="1"/>
  <c r="AD1024" i="1"/>
  <c r="AE1024" i="1"/>
  <c r="AF1024" i="1"/>
  <c r="AG1024" i="1"/>
  <c r="AH1024" i="1"/>
  <c r="AC1025" i="1"/>
  <c r="AL1025" i="1" s="1"/>
  <c r="AD1025" i="1"/>
  <c r="AE1025" i="1"/>
  <c r="AF1025" i="1"/>
  <c r="AG1025" i="1"/>
  <c r="AH1025" i="1"/>
  <c r="AC1026" i="1"/>
  <c r="AD1026" i="1"/>
  <c r="AE1026" i="1"/>
  <c r="AF1026" i="1"/>
  <c r="AG1026" i="1"/>
  <c r="AH1026" i="1"/>
  <c r="AC1027" i="1"/>
  <c r="AD1027" i="1"/>
  <c r="AE1027" i="1"/>
  <c r="AF1027" i="1"/>
  <c r="AG1027" i="1"/>
  <c r="AH1027" i="1"/>
  <c r="AC1028" i="1"/>
  <c r="AL1028" i="1" s="1"/>
  <c r="AD1028" i="1"/>
  <c r="AE1028" i="1"/>
  <c r="AF1028" i="1"/>
  <c r="AG1028" i="1"/>
  <c r="AH1028" i="1"/>
  <c r="AC1029" i="1"/>
  <c r="AD1029" i="1"/>
  <c r="AE1029" i="1"/>
  <c r="AF1029" i="1"/>
  <c r="AG1029" i="1"/>
  <c r="AH1029" i="1"/>
  <c r="AC1030" i="1"/>
  <c r="AD1030" i="1"/>
  <c r="AE1030" i="1"/>
  <c r="AF1030" i="1"/>
  <c r="AG1030" i="1"/>
  <c r="AH1030" i="1"/>
  <c r="AK1030" i="1" s="1"/>
  <c r="AC1031" i="1"/>
  <c r="AD1031" i="1"/>
  <c r="AE1031" i="1"/>
  <c r="AF1031" i="1"/>
  <c r="AG1031" i="1"/>
  <c r="AH1031" i="1"/>
  <c r="AC1032" i="1"/>
  <c r="AL1032" i="1"/>
  <c r="AD1032" i="1"/>
  <c r="AE1032" i="1"/>
  <c r="AF1032" i="1"/>
  <c r="AG1032" i="1"/>
  <c r="AH1032" i="1"/>
  <c r="AC1033" i="1"/>
  <c r="AD1033" i="1"/>
  <c r="AE1033" i="1"/>
  <c r="AF1033" i="1"/>
  <c r="AG1033" i="1"/>
  <c r="AH1033" i="1"/>
  <c r="AC1034" i="1"/>
  <c r="AL1034" i="1" s="1"/>
  <c r="AD1034" i="1"/>
  <c r="AE1034" i="1"/>
  <c r="AF1034" i="1"/>
  <c r="AG1034" i="1"/>
  <c r="AH1034" i="1"/>
  <c r="AC1035" i="1"/>
  <c r="AL1035" i="1"/>
  <c r="AD1035" i="1"/>
  <c r="AE1035" i="1"/>
  <c r="AF1035" i="1"/>
  <c r="AG1035" i="1"/>
  <c r="AH1035" i="1"/>
  <c r="AC1036" i="1"/>
  <c r="AL1036" i="1" s="1"/>
  <c r="AD1036" i="1"/>
  <c r="AE1036" i="1"/>
  <c r="AF1036" i="1"/>
  <c r="AG1036" i="1"/>
  <c r="AH1036" i="1"/>
  <c r="AC1037" i="1"/>
  <c r="AL1037" i="1" s="1"/>
  <c r="AD1037" i="1"/>
  <c r="AE1037" i="1"/>
  <c r="AF1037" i="1"/>
  <c r="AG1037" i="1"/>
  <c r="AH1037" i="1"/>
  <c r="AC1038" i="1"/>
  <c r="AL1038" i="1" s="1"/>
  <c r="AD1038" i="1"/>
  <c r="AE1038" i="1"/>
  <c r="AF1038" i="1"/>
  <c r="AG1038" i="1"/>
  <c r="AH1038" i="1"/>
  <c r="AC1039" i="1"/>
  <c r="AL1039" i="1" s="1"/>
  <c r="AD1039" i="1"/>
  <c r="AE1039" i="1"/>
  <c r="AF1039" i="1"/>
  <c r="AG1039" i="1"/>
  <c r="AH1039" i="1"/>
  <c r="AC1040" i="1"/>
  <c r="AL1040" i="1" s="1"/>
  <c r="AD1040" i="1"/>
  <c r="AE1040" i="1"/>
  <c r="AF1040" i="1"/>
  <c r="AG1040" i="1"/>
  <c r="AH1040" i="1"/>
  <c r="AC1041" i="1"/>
  <c r="AL1041" i="1" s="1"/>
  <c r="AD1041" i="1"/>
  <c r="AE1041" i="1"/>
  <c r="AF1041" i="1"/>
  <c r="AG1041" i="1"/>
  <c r="AH1041" i="1"/>
  <c r="AC1042" i="1"/>
  <c r="AL1042" i="1" s="1"/>
  <c r="AD1042" i="1"/>
  <c r="AE1042" i="1"/>
  <c r="AF1042" i="1"/>
  <c r="AG1042" i="1"/>
  <c r="AH1042" i="1"/>
  <c r="AC1043" i="1"/>
  <c r="AL1043" i="1" s="1"/>
  <c r="AD1043" i="1"/>
  <c r="AE1043" i="1"/>
  <c r="AF1043" i="1"/>
  <c r="AG1043" i="1"/>
  <c r="AH1043" i="1"/>
  <c r="AC1044" i="1"/>
  <c r="AL1044" i="1" s="1"/>
  <c r="AD1044" i="1"/>
  <c r="AE1044" i="1"/>
  <c r="AF1044" i="1"/>
  <c r="AG1044" i="1"/>
  <c r="AH1044" i="1"/>
  <c r="AC1045" i="1"/>
  <c r="AD1045" i="1"/>
  <c r="AE1045" i="1"/>
  <c r="AF1045" i="1"/>
  <c r="AG1045" i="1"/>
  <c r="AH1045" i="1"/>
  <c r="AC1046" i="1"/>
  <c r="AL1046" i="1"/>
  <c r="AD1046" i="1"/>
  <c r="AE1046" i="1"/>
  <c r="AF1046" i="1"/>
  <c r="AG1046" i="1"/>
  <c r="AH1046" i="1"/>
  <c r="AC1047" i="1"/>
  <c r="AL1047" i="1" s="1"/>
  <c r="AD1047" i="1"/>
  <c r="AE1047" i="1"/>
  <c r="AF1047" i="1"/>
  <c r="AG1047" i="1"/>
  <c r="AH1047" i="1"/>
  <c r="AC1048" i="1"/>
  <c r="AD1048" i="1"/>
  <c r="AE1048" i="1"/>
  <c r="AF1048" i="1"/>
  <c r="AG1048" i="1"/>
  <c r="AH1048" i="1"/>
  <c r="AC1049" i="1"/>
  <c r="AL1049" i="1"/>
  <c r="AD1049" i="1"/>
  <c r="AE1049" i="1"/>
  <c r="AF1049" i="1"/>
  <c r="AG1049" i="1"/>
  <c r="AH1049" i="1"/>
  <c r="AC1050" i="1"/>
  <c r="AL1050" i="1" s="1"/>
  <c r="AD1050" i="1"/>
  <c r="AE1050" i="1"/>
  <c r="AF1050" i="1"/>
  <c r="AG1050" i="1"/>
  <c r="AH1050" i="1"/>
  <c r="AC1051" i="1"/>
  <c r="AL1051" i="1" s="1"/>
  <c r="AD1051" i="1"/>
  <c r="AE1051" i="1"/>
  <c r="AF1051" i="1"/>
  <c r="AG1051" i="1"/>
  <c r="AH1051" i="1"/>
  <c r="AC1052" i="1"/>
  <c r="AL1052" i="1" s="1"/>
  <c r="AD1052" i="1"/>
  <c r="AE1052" i="1"/>
  <c r="AF1052" i="1"/>
  <c r="AG1052" i="1"/>
  <c r="AH1052" i="1"/>
  <c r="AC1053" i="1"/>
  <c r="AL1053" i="1" s="1"/>
  <c r="AD1053" i="1"/>
  <c r="AE1053" i="1"/>
  <c r="AF1053" i="1"/>
  <c r="AG1053" i="1"/>
  <c r="AH1053" i="1"/>
  <c r="AC1054" i="1"/>
  <c r="AL1054" i="1" s="1"/>
  <c r="AD1054" i="1"/>
  <c r="AE1054" i="1"/>
  <c r="AF1054" i="1"/>
  <c r="AG1054" i="1"/>
  <c r="AH1054" i="1"/>
  <c r="AC1055" i="1"/>
  <c r="AL1055" i="1" s="1"/>
  <c r="AD1055" i="1"/>
  <c r="AE1055" i="1"/>
  <c r="AF1055" i="1"/>
  <c r="AG1055" i="1"/>
  <c r="AH1055" i="1"/>
  <c r="AC1056" i="1"/>
  <c r="AL1056" i="1" s="1"/>
  <c r="AD1056" i="1"/>
  <c r="AE1056" i="1"/>
  <c r="AF1056" i="1"/>
  <c r="AG1056" i="1"/>
  <c r="AH1056" i="1"/>
  <c r="AC1057" i="1"/>
  <c r="AL1057" i="1" s="1"/>
  <c r="AD1057" i="1"/>
  <c r="AE1057" i="1"/>
  <c r="AF1057" i="1"/>
  <c r="AG1057" i="1"/>
  <c r="AH1057" i="1"/>
  <c r="AC1058" i="1"/>
  <c r="AL1058" i="1" s="1"/>
  <c r="AD1058" i="1"/>
  <c r="AE1058" i="1"/>
  <c r="AF1058" i="1"/>
  <c r="AG1058" i="1"/>
  <c r="AH1058" i="1"/>
  <c r="AC1059" i="1"/>
  <c r="AL1059" i="1" s="1"/>
  <c r="AD1059" i="1"/>
  <c r="AE1059" i="1"/>
  <c r="AF1059" i="1"/>
  <c r="AG1059" i="1"/>
  <c r="AH1059" i="1"/>
  <c r="AC1060" i="1"/>
  <c r="AL1060" i="1"/>
  <c r="AD1060" i="1"/>
  <c r="AE1060" i="1"/>
  <c r="AF1060" i="1"/>
  <c r="AG1060" i="1"/>
  <c r="AH1060" i="1"/>
  <c r="AC1061" i="1"/>
  <c r="AD1061" i="1"/>
  <c r="AE1061" i="1"/>
  <c r="AF1061" i="1"/>
  <c r="AG1061" i="1"/>
  <c r="AH1061" i="1"/>
  <c r="AC1062" i="1"/>
  <c r="AL1062" i="1" s="1"/>
  <c r="AD1062" i="1"/>
  <c r="AE1062" i="1"/>
  <c r="AF1062" i="1"/>
  <c r="AG1062" i="1"/>
  <c r="AH1062" i="1"/>
  <c r="AC1063" i="1"/>
  <c r="AL1063" i="1"/>
  <c r="AD1063" i="1"/>
  <c r="AE1063" i="1"/>
  <c r="AF1063" i="1"/>
  <c r="AG1063" i="1"/>
  <c r="AH1063" i="1"/>
  <c r="AC1064" i="1"/>
  <c r="AL1064" i="1" s="1"/>
  <c r="AD1064" i="1"/>
  <c r="AE1064" i="1"/>
  <c r="AF1064" i="1"/>
  <c r="AG1064" i="1"/>
  <c r="AH1064" i="1"/>
  <c r="AC1065" i="1"/>
  <c r="AL1065" i="1" s="1"/>
  <c r="AD1065" i="1"/>
  <c r="AE1065" i="1"/>
  <c r="AF1065" i="1"/>
  <c r="AG1065" i="1"/>
  <c r="AH1065" i="1"/>
  <c r="AC1066" i="1"/>
  <c r="AD1066" i="1"/>
  <c r="AE1066" i="1"/>
  <c r="AF1066" i="1"/>
  <c r="AG1066" i="1"/>
  <c r="AH1066" i="1"/>
  <c r="AC1067" i="1"/>
  <c r="AL1067" i="1" s="1"/>
  <c r="AD1067" i="1"/>
  <c r="AE1067" i="1"/>
  <c r="AF1067" i="1"/>
  <c r="AG1067" i="1"/>
  <c r="AH1067" i="1"/>
  <c r="AC1068" i="1"/>
  <c r="AL1068" i="1" s="1"/>
  <c r="AD1068" i="1"/>
  <c r="AE1068" i="1"/>
  <c r="AF1068" i="1"/>
  <c r="AG1068" i="1"/>
  <c r="AH1068" i="1"/>
  <c r="AC1069" i="1"/>
  <c r="AL1069" i="1" s="1"/>
  <c r="AD1069" i="1"/>
  <c r="AE1069" i="1"/>
  <c r="AF1069" i="1"/>
  <c r="AG1069" i="1"/>
  <c r="AH1069" i="1"/>
  <c r="AC1070" i="1"/>
  <c r="AD1070" i="1"/>
  <c r="AE1070" i="1"/>
  <c r="AF1070" i="1"/>
  <c r="AG1070" i="1"/>
  <c r="AH1070" i="1"/>
  <c r="AC1071" i="1"/>
  <c r="AL1071" i="1" s="1"/>
  <c r="AD1071" i="1"/>
  <c r="AE1071" i="1"/>
  <c r="AF1071" i="1"/>
  <c r="AG1071" i="1"/>
  <c r="AH1071" i="1"/>
  <c r="AC1072" i="1"/>
  <c r="AL1072" i="1" s="1"/>
  <c r="AD1072" i="1"/>
  <c r="AE1072" i="1"/>
  <c r="AF1072" i="1"/>
  <c r="AG1072" i="1"/>
  <c r="AH1072" i="1"/>
  <c r="AC1073" i="1"/>
  <c r="AL1073" i="1" s="1"/>
  <c r="AD1073" i="1"/>
  <c r="AE1073" i="1"/>
  <c r="AF1073" i="1"/>
  <c r="AG1073" i="1"/>
  <c r="AH1073" i="1"/>
  <c r="AC1074" i="1"/>
  <c r="AD1074" i="1"/>
  <c r="AE1074" i="1"/>
  <c r="AF1074" i="1"/>
  <c r="AG1074" i="1"/>
  <c r="AH1074" i="1"/>
  <c r="AC1075" i="1"/>
  <c r="AL1075" i="1" s="1"/>
  <c r="AD1075" i="1"/>
  <c r="AE1075" i="1"/>
  <c r="AF1075" i="1"/>
  <c r="AG1075" i="1"/>
  <c r="AH1075" i="1"/>
  <c r="AC1076" i="1"/>
  <c r="AL1076" i="1" s="1"/>
  <c r="AD1076" i="1"/>
  <c r="AE1076" i="1"/>
  <c r="AF1076" i="1"/>
  <c r="AG1076" i="1"/>
  <c r="AH1076" i="1"/>
  <c r="AC1077" i="1"/>
  <c r="AL1077" i="1"/>
  <c r="AD1077" i="1"/>
  <c r="AE1077" i="1"/>
  <c r="AF1077" i="1"/>
  <c r="AG1077" i="1"/>
  <c r="AH1077" i="1"/>
  <c r="AC1078" i="1"/>
  <c r="AD1078" i="1"/>
  <c r="AE1078" i="1"/>
  <c r="AF1078" i="1"/>
  <c r="AG1078" i="1"/>
  <c r="AH1078" i="1"/>
  <c r="AC1079" i="1"/>
  <c r="AD1079" i="1"/>
  <c r="AE1079" i="1"/>
  <c r="AF1079" i="1"/>
  <c r="AG1079" i="1"/>
  <c r="AH1079" i="1"/>
  <c r="AC1080" i="1"/>
  <c r="AD1080" i="1"/>
  <c r="AE1080" i="1"/>
  <c r="AF1080" i="1"/>
  <c r="AG1080" i="1"/>
  <c r="AH1080" i="1"/>
  <c r="AC1081" i="1"/>
  <c r="AL1081" i="1" s="1"/>
  <c r="AD1081" i="1"/>
  <c r="AE1081" i="1"/>
  <c r="AF1081" i="1"/>
  <c r="AG1081" i="1"/>
  <c r="AH1081" i="1"/>
  <c r="AC1082" i="1"/>
  <c r="AD1082" i="1"/>
  <c r="AE1082" i="1"/>
  <c r="AF1082" i="1"/>
  <c r="AG1082" i="1"/>
  <c r="AH1082" i="1"/>
  <c r="AC1083" i="1"/>
  <c r="AL1083" i="1" s="1"/>
  <c r="AD1083" i="1"/>
  <c r="AE1083" i="1"/>
  <c r="AF1083" i="1"/>
  <c r="AG1083" i="1"/>
  <c r="AH1083" i="1"/>
  <c r="AC1084" i="1"/>
  <c r="AL1084" i="1"/>
  <c r="AD1084" i="1"/>
  <c r="AE1084" i="1"/>
  <c r="AF1084" i="1"/>
  <c r="AG1084" i="1"/>
  <c r="AH1084" i="1"/>
  <c r="AC1085" i="1"/>
  <c r="AD1085" i="1"/>
  <c r="AE1085" i="1"/>
  <c r="AF1085" i="1"/>
  <c r="AG1085" i="1"/>
  <c r="AH1085" i="1"/>
  <c r="AC1086" i="1"/>
  <c r="AL1086" i="1" s="1"/>
  <c r="AD1086" i="1"/>
  <c r="AE1086" i="1"/>
  <c r="AF1086" i="1"/>
  <c r="AG1086" i="1"/>
  <c r="AH1086" i="1"/>
  <c r="AC1087" i="1"/>
  <c r="AL1087" i="1" s="1"/>
  <c r="AD1087" i="1"/>
  <c r="AE1087" i="1"/>
  <c r="AF1087" i="1"/>
  <c r="AG1087" i="1"/>
  <c r="AH1087" i="1"/>
  <c r="AC1088" i="1"/>
  <c r="AL1088" i="1" s="1"/>
  <c r="AD1088" i="1"/>
  <c r="AE1088" i="1"/>
  <c r="AF1088" i="1"/>
  <c r="AG1088" i="1"/>
  <c r="AH1088" i="1"/>
  <c r="AC1089" i="1"/>
  <c r="AD1089" i="1"/>
  <c r="AE1089" i="1"/>
  <c r="AF1089" i="1"/>
  <c r="AG1089" i="1"/>
  <c r="AH1089" i="1"/>
  <c r="AC1090" i="1"/>
  <c r="AD1090" i="1"/>
  <c r="AE1090" i="1"/>
  <c r="AF1090" i="1"/>
  <c r="AG1090" i="1"/>
  <c r="AH1090" i="1"/>
  <c r="AC1091" i="1"/>
  <c r="AL1091" i="1" s="1"/>
  <c r="AD1091" i="1"/>
  <c r="AE1091" i="1"/>
  <c r="AF1091" i="1"/>
  <c r="AG1091" i="1"/>
  <c r="AH1091" i="1"/>
  <c r="AC1092" i="1"/>
  <c r="AL1092" i="1" s="1"/>
  <c r="AD1092" i="1"/>
  <c r="AE1092" i="1"/>
  <c r="AF1092" i="1"/>
  <c r="AG1092" i="1"/>
  <c r="AH1092" i="1"/>
  <c r="AC1093" i="1"/>
  <c r="AD1093" i="1"/>
  <c r="AE1093" i="1"/>
  <c r="AF1093" i="1"/>
  <c r="AG1093" i="1"/>
  <c r="AH1093" i="1"/>
  <c r="AC1094" i="1"/>
  <c r="AD1094" i="1"/>
  <c r="AE1094" i="1"/>
  <c r="AF1094" i="1"/>
  <c r="AG1094" i="1"/>
  <c r="AH1094" i="1"/>
  <c r="AC1095" i="1"/>
  <c r="AL1095" i="1" s="1"/>
  <c r="AD1095" i="1"/>
  <c r="AE1095" i="1"/>
  <c r="AF1095" i="1"/>
  <c r="AG1095" i="1"/>
  <c r="AH1095" i="1"/>
  <c r="AC1096" i="1"/>
  <c r="AL1096" i="1" s="1"/>
  <c r="AD1096" i="1"/>
  <c r="AE1096" i="1"/>
  <c r="AF1096" i="1"/>
  <c r="AG1096" i="1"/>
  <c r="AH1096" i="1"/>
  <c r="AC1097" i="1"/>
  <c r="AD1097" i="1"/>
  <c r="AE1097" i="1"/>
  <c r="AF1097" i="1"/>
  <c r="AG1097" i="1"/>
  <c r="AH1097" i="1"/>
  <c r="AC1098" i="1"/>
  <c r="AD1098" i="1"/>
  <c r="AE1098" i="1"/>
  <c r="AF1098" i="1"/>
  <c r="AG1098" i="1"/>
  <c r="AH1098" i="1"/>
  <c r="AC1099" i="1"/>
  <c r="AL1099" i="1" s="1"/>
  <c r="AD1099" i="1"/>
  <c r="AE1099" i="1"/>
  <c r="AF1099" i="1"/>
  <c r="AG1099" i="1"/>
  <c r="AH1099" i="1"/>
  <c r="AC1100" i="1"/>
  <c r="AD1100" i="1"/>
  <c r="AE1100" i="1"/>
  <c r="AF1100" i="1"/>
  <c r="AG1100" i="1"/>
  <c r="AH1100" i="1"/>
  <c r="AC1101" i="1"/>
  <c r="AD1101" i="1"/>
  <c r="AE1101" i="1"/>
  <c r="AF1101" i="1"/>
  <c r="AG1101" i="1"/>
  <c r="AH1101" i="1"/>
  <c r="AC1102" i="1"/>
  <c r="AD1102" i="1"/>
  <c r="AE1102" i="1"/>
  <c r="AF1102" i="1"/>
  <c r="AG1102" i="1"/>
  <c r="AH1102" i="1"/>
  <c r="AC1103" i="1"/>
  <c r="AD1103" i="1"/>
  <c r="AJ1103" i="1" s="1"/>
  <c r="AE1103" i="1"/>
  <c r="AF1103" i="1"/>
  <c r="AG1103" i="1"/>
  <c r="AH1103" i="1"/>
  <c r="AC1104" i="1"/>
  <c r="AL1104" i="1" s="1"/>
  <c r="AD1104" i="1"/>
  <c r="AE1104" i="1"/>
  <c r="AF1104" i="1"/>
  <c r="AG1104" i="1"/>
  <c r="AH1104" i="1"/>
  <c r="AC1105" i="1"/>
  <c r="AD1105" i="1"/>
  <c r="AE1105" i="1"/>
  <c r="AF1105" i="1"/>
  <c r="AG1105" i="1"/>
  <c r="AH1105" i="1"/>
  <c r="AC1106" i="1"/>
  <c r="AD1106" i="1"/>
  <c r="AE1106" i="1"/>
  <c r="AF1106" i="1"/>
  <c r="AG1106" i="1"/>
  <c r="AH1106" i="1"/>
  <c r="AC1107" i="1"/>
  <c r="AL1107" i="1"/>
  <c r="AD1107" i="1"/>
  <c r="AE1107" i="1"/>
  <c r="AF1107" i="1"/>
  <c r="AG1107" i="1"/>
  <c r="AH1107" i="1"/>
  <c r="AC1108" i="1"/>
  <c r="AL1108" i="1" s="1"/>
  <c r="AD1108" i="1"/>
  <c r="AE1108" i="1"/>
  <c r="AF1108" i="1"/>
  <c r="AG1108" i="1"/>
  <c r="AH1108" i="1"/>
  <c r="AC1109" i="1"/>
  <c r="AD1109" i="1"/>
  <c r="AE1109" i="1"/>
  <c r="AF1109" i="1"/>
  <c r="AG1109" i="1"/>
  <c r="AH1109" i="1"/>
  <c r="AC1110" i="1"/>
  <c r="AD1110" i="1"/>
  <c r="AE1110" i="1"/>
  <c r="AF1110" i="1"/>
  <c r="AG1110" i="1"/>
  <c r="AH1110" i="1"/>
  <c r="AC1111" i="1"/>
  <c r="AL1111" i="1" s="1"/>
  <c r="AD1111" i="1"/>
  <c r="AE1111" i="1"/>
  <c r="AF1111" i="1"/>
  <c r="AG1111" i="1"/>
  <c r="AH1111" i="1"/>
  <c r="AC1112" i="1"/>
  <c r="AL1112" i="1" s="1"/>
  <c r="AD1112" i="1"/>
  <c r="AE1112" i="1"/>
  <c r="AF1112" i="1"/>
  <c r="AG1112" i="1"/>
  <c r="AH1112" i="1"/>
  <c r="AC1113" i="1"/>
  <c r="AD1113" i="1"/>
  <c r="AE1113" i="1"/>
  <c r="AF1113" i="1"/>
  <c r="AG1113" i="1"/>
  <c r="AH1113" i="1"/>
  <c r="AC1114" i="1"/>
  <c r="AD1114" i="1"/>
  <c r="AE1114" i="1"/>
  <c r="AF1114" i="1"/>
  <c r="AG1114" i="1"/>
  <c r="AH1114" i="1"/>
  <c r="AC1115" i="1"/>
  <c r="AD1115" i="1"/>
  <c r="AE1115" i="1"/>
  <c r="AF1115" i="1"/>
  <c r="AG1115" i="1"/>
  <c r="AH1115" i="1"/>
  <c r="AC1116" i="1"/>
  <c r="AL1116" i="1"/>
  <c r="AD1116" i="1"/>
  <c r="AE1116" i="1"/>
  <c r="AF1116" i="1"/>
  <c r="AG1116" i="1"/>
  <c r="AH1116" i="1"/>
  <c r="AC1117" i="1"/>
  <c r="AD1117" i="1"/>
  <c r="AE1117" i="1"/>
  <c r="AF1117" i="1"/>
  <c r="AG1117" i="1"/>
  <c r="AH1117" i="1"/>
  <c r="AC1118" i="1"/>
  <c r="AD1118" i="1"/>
  <c r="AE1118" i="1"/>
  <c r="AF1118" i="1"/>
  <c r="AG1118" i="1"/>
  <c r="AH1118" i="1"/>
  <c r="AC1119" i="1"/>
  <c r="AD1119" i="1"/>
  <c r="AE1119" i="1"/>
  <c r="AF1119" i="1"/>
  <c r="AG1119" i="1"/>
  <c r="AH1119" i="1"/>
  <c r="AC1120" i="1"/>
  <c r="AD1120" i="1"/>
  <c r="AE1120" i="1"/>
  <c r="AF1120" i="1"/>
  <c r="AG1120" i="1"/>
  <c r="AH1120" i="1"/>
  <c r="AC1121" i="1"/>
  <c r="AL1121" i="1" s="1"/>
  <c r="AD1121" i="1"/>
  <c r="AE1121" i="1"/>
  <c r="AF1121" i="1"/>
  <c r="AG1121" i="1"/>
  <c r="AH1121" i="1"/>
  <c r="AC1122" i="1"/>
  <c r="AD1122" i="1"/>
  <c r="AJ1122" i="1" s="1"/>
  <c r="AE1122" i="1"/>
  <c r="AF1122" i="1"/>
  <c r="AG1122" i="1"/>
  <c r="AH1122" i="1"/>
  <c r="AC1123" i="1"/>
  <c r="AD1123" i="1"/>
  <c r="AE1123" i="1"/>
  <c r="AF1123" i="1"/>
  <c r="AG1123" i="1"/>
  <c r="AH1123" i="1"/>
  <c r="AC1124" i="1"/>
  <c r="AD1124" i="1"/>
  <c r="AE1124" i="1"/>
  <c r="AF1124" i="1"/>
  <c r="AG1124" i="1"/>
  <c r="AH1124" i="1"/>
  <c r="AC1125" i="1"/>
  <c r="AL1125" i="1" s="1"/>
  <c r="AD1125" i="1"/>
  <c r="AE1125" i="1"/>
  <c r="AF1125" i="1"/>
  <c r="AG1125" i="1"/>
  <c r="AH1125" i="1"/>
  <c r="AC1126" i="1"/>
  <c r="AL1126" i="1" s="1"/>
  <c r="AD1126" i="1"/>
  <c r="AE1126" i="1"/>
  <c r="AF1126" i="1"/>
  <c r="AG1126" i="1"/>
  <c r="AH1126" i="1"/>
  <c r="AC1127" i="1"/>
  <c r="AD1127" i="1"/>
  <c r="AE1127" i="1"/>
  <c r="AF1127" i="1"/>
  <c r="AG1127" i="1"/>
  <c r="AH1127" i="1"/>
  <c r="AC1128" i="1"/>
  <c r="AL1128" i="1" s="1"/>
  <c r="AD1128" i="1"/>
  <c r="AE1128" i="1"/>
  <c r="AF1128" i="1"/>
  <c r="AG1128" i="1"/>
  <c r="AH1128" i="1"/>
  <c r="AC1129" i="1"/>
  <c r="AL1129" i="1" s="1"/>
  <c r="AD1129" i="1"/>
  <c r="AE1129" i="1"/>
  <c r="AF1129" i="1"/>
  <c r="AG1129" i="1"/>
  <c r="AH1129" i="1"/>
  <c r="AC1130" i="1"/>
  <c r="AL1130" i="1"/>
  <c r="AD1130" i="1"/>
  <c r="AE1130" i="1"/>
  <c r="AF1130" i="1"/>
  <c r="AG1130" i="1"/>
  <c r="AH1130" i="1"/>
  <c r="AC1131" i="1"/>
  <c r="AL1131" i="1"/>
  <c r="AD1131" i="1"/>
  <c r="AE1131" i="1"/>
  <c r="AF1131" i="1"/>
  <c r="AG1131" i="1"/>
  <c r="AH1131" i="1"/>
  <c r="AC1132" i="1"/>
  <c r="AL1132" i="1" s="1"/>
  <c r="AD1132" i="1"/>
  <c r="AE1132" i="1"/>
  <c r="AF1132" i="1"/>
  <c r="AG1132" i="1"/>
  <c r="AH1132" i="1"/>
  <c r="AC1133" i="1"/>
  <c r="AL1133" i="1"/>
  <c r="AD1133" i="1"/>
  <c r="AE1133" i="1"/>
  <c r="AF1133" i="1"/>
  <c r="AG1133" i="1"/>
  <c r="AH1133" i="1"/>
  <c r="AC1134" i="1"/>
  <c r="AD1134" i="1"/>
  <c r="AE1134" i="1"/>
  <c r="AF1134" i="1"/>
  <c r="AG1134" i="1"/>
  <c r="AH1134" i="1"/>
  <c r="AC1135" i="1"/>
  <c r="AD1135" i="1"/>
  <c r="AE1135" i="1"/>
  <c r="AF1135" i="1"/>
  <c r="AG1135" i="1"/>
  <c r="AH1135" i="1"/>
  <c r="AC1136" i="1"/>
  <c r="AL1136" i="1"/>
  <c r="AD1136" i="1"/>
  <c r="AE1136" i="1"/>
  <c r="AF1136" i="1"/>
  <c r="AG1136" i="1"/>
  <c r="AH1136" i="1"/>
  <c r="AC1137" i="1"/>
  <c r="AL1137" i="1" s="1"/>
  <c r="AD1137" i="1"/>
  <c r="AE1137" i="1"/>
  <c r="AF1137" i="1"/>
  <c r="AG1137" i="1"/>
  <c r="AH1137" i="1"/>
  <c r="AC1138" i="1"/>
  <c r="AD1138" i="1"/>
  <c r="AJ1138" i="1" s="1"/>
  <c r="AE1138" i="1"/>
  <c r="AF1138" i="1"/>
  <c r="AG1138" i="1"/>
  <c r="AH1138" i="1"/>
  <c r="AC1139" i="1"/>
  <c r="AD1139" i="1"/>
  <c r="AE1139" i="1"/>
  <c r="AF1139" i="1"/>
  <c r="AG1139" i="1"/>
  <c r="AH1139" i="1"/>
  <c r="AC1140" i="1"/>
  <c r="AL1140" i="1" s="1"/>
  <c r="AD1140" i="1"/>
  <c r="AE1140" i="1"/>
  <c r="AF1140" i="1"/>
  <c r="AG1140" i="1"/>
  <c r="AH1140" i="1"/>
  <c r="AC1141" i="1"/>
  <c r="AL1141" i="1" s="1"/>
  <c r="AD1141" i="1"/>
  <c r="AE1141" i="1"/>
  <c r="AF1141" i="1"/>
  <c r="AG1141" i="1"/>
  <c r="AH1141" i="1"/>
  <c r="AC1142" i="1"/>
  <c r="AL1142" i="1"/>
  <c r="AD1142" i="1"/>
  <c r="AE1142" i="1"/>
  <c r="AF1142" i="1"/>
  <c r="AG1142" i="1"/>
  <c r="AH1142" i="1"/>
  <c r="AC1143" i="1"/>
  <c r="AD1143" i="1"/>
  <c r="AE1143" i="1"/>
  <c r="AF1143" i="1"/>
  <c r="AG1143" i="1"/>
  <c r="AH1143" i="1"/>
  <c r="AC1144" i="1"/>
  <c r="AL1144" i="1" s="1"/>
  <c r="AD1144" i="1"/>
  <c r="AE1144" i="1"/>
  <c r="AF1144" i="1"/>
  <c r="AG1144" i="1"/>
  <c r="AH1144" i="1"/>
  <c r="AC1145" i="1"/>
  <c r="AL1145" i="1" s="1"/>
  <c r="AD1145" i="1"/>
  <c r="AE1145" i="1"/>
  <c r="AF1145" i="1"/>
  <c r="AG1145" i="1"/>
  <c r="AH1145" i="1"/>
  <c r="AC1146" i="1"/>
  <c r="AL1146" i="1" s="1"/>
  <c r="AD1146" i="1"/>
  <c r="AE1146" i="1"/>
  <c r="AF1146" i="1"/>
  <c r="AG1146" i="1"/>
  <c r="AH1146" i="1"/>
  <c r="AC1147" i="1"/>
  <c r="AL1147" i="1"/>
  <c r="AD1147" i="1"/>
  <c r="AE1147" i="1"/>
  <c r="AF1147" i="1"/>
  <c r="AG1147" i="1"/>
  <c r="AH1147" i="1"/>
  <c r="AC1148" i="1"/>
  <c r="AL1148" i="1" s="1"/>
  <c r="AD1148" i="1"/>
  <c r="AJ1148" i="1" s="1"/>
  <c r="AE1148" i="1"/>
  <c r="AK1148" i="1" s="1"/>
  <c r="AF1148" i="1"/>
  <c r="AG1148" i="1"/>
  <c r="AH1148" i="1"/>
  <c r="AC1149" i="1"/>
  <c r="AL1149" i="1" s="1"/>
  <c r="AD1149" i="1"/>
  <c r="AE1149" i="1"/>
  <c r="AF1149" i="1"/>
  <c r="AG1149" i="1"/>
  <c r="AH1149" i="1"/>
  <c r="AC1150" i="1"/>
  <c r="AD1150" i="1"/>
  <c r="AE1150" i="1"/>
  <c r="AF1150" i="1"/>
  <c r="AG1150" i="1"/>
  <c r="AH1150" i="1"/>
  <c r="AC1151" i="1"/>
  <c r="AD1151" i="1"/>
  <c r="AE1151" i="1"/>
  <c r="AF1151" i="1"/>
  <c r="AG1151" i="1"/>
  <c r="AH1151" i="1"/>
  <c r="AC1152" i="1"/>
  <c r="AL1152" i="1" s="1"/>
  <c r="AD1152" i="1"/>
  <c r="AE1152" i="1"/>
  <c r="AF1152" i="1"/>
  <c r="AG1152" i="1"/>
  <c r="AH1152" i="1"/>
  <c r="AC1153" i="1"/>
  <c r="AL1153" i="1"/>
  <c r="AD1153" i="1"/>
  <c r="AJ1153" i="1" s="1"/>
  <c r="AE1153" i="1"/>
  <c r="AF1153" i="1"/>
  <c r="AG1153" i="1"/>
  <c r="AH1153" i="1"/>
  <c r="AK1153" i="1"/>
  <c r="AC1154" i="1"/>
  <c r="AD1154" i="1"/>
  <c r="AE1154" i="1"/>
  <c r="AF1154" i="1"/>
  <c r="AG1154" i="1"/>
  <c r="AH1154" i="1"/>
  <c r="AC1155" i="1"/>
  <c r="AD1155" i="1"/>
  <c r="AE1155" i="1"/>
  <c r="AF1155" i="1"/>
  <c r="AG1155" i="1"/>
  <c r="AH1155" i="1"/>
  <c r="AC1156" i="1"/>
  <c r="AL1156" i="1"/>
  <c r="AD1156" i="1"/>
  <c r="AE1156" i="1"/>
  <c r="AF1156" i="1"/>
  <c r="AG1156" i="1"/>
  <c r="AH1156" i="1"/>
  <c r="AC1157" i="1"/>
  <c r="AL1157" i="1" s="1"/>
  <c r="AD1157" i="1"/>
  <c r="AE1157" i="1"/>
  <c r="AF1157" i="1"/>
  <c r="AG1157" i="1"/>
  <c r="AH1157" i="1"/>
  <c r="AC1158" i="1"/>
  <c r="AL1158" i="1" s="1"/>
  <c r="AD1158" i="1"/>
  <c r="AE1158" i="1"/>
  <c r="AF1158" i="1"/>
  <c r="AG1158" i="1"/>
  <c r="AH1158" i="1"/>
  <c r="AC1159" i="1"/>
  <c r="AD1159" i="1"/>
  <c r="AE1159" i="1"/>
  <c r="AF1159" i="1"/>
  <c r="AG1159" i="1"/>
  <c r="AH1159" i="1"/>
  <c r="AC1160" i="1"/>
  <c r="AL1160" i="1" s="1"/>
  <c r="AD1160" i="1"/>
  <c r="AE1160" i="1"/>
  <c r="AF1160" i="1"/>
  <c r="AG1160" i="1"/>
  <c r="AH1160" i="1"/>
  <c r="AC1161" i="1"/>
  <c r="AL1161" i="1" s="1"/>
  <c r="AD1161" i="1"/>
  <c r="AE1161" i="1"/>
  <c r="AF1161" i="1"/>
  <c r="AG1161" i="1"/>
  <c r="AH1161" i="1"/>
  <c r="AC1162" i="1"/>
  <c r="AL1162" i="1" s="1"/>
  <c r="AD1162" i="1"/>
  <c r="AE1162" i="1"/>
  <c r="AF1162" i="1"/>
  <c r="AG1162" i="1"/>
  <c r="AH1162" i="1"/>
  <c r="AC1163" i="1"/>
  <c r="AD1163" i="1"/>
  <c r="AE1163" i="1"/>
  <c r="AF1163" i="1"/>
  <c r="AG1163" i="1"/>
  <c r="AH1163" i="1"/>
  <c r="AC1164" i="1"/>
  <c r="AL1164" i="1" s="1"/>
  <c r="AD1164" i="1"/>
  <c r="AE1164" i="1"/>
  <c r="AF1164" i="1"/>
  <c r="AG1164" i="1"/>
  <c r="AH1164" i="1"/>
  <c r="AC1165" i="1"/>
  <c r="AD1165" i="1"/>
  <c r="AE1165" i="1"/>
  <c r="AF1165" i="1"/>
  <c r="AG1165" i="1"/>
  <c r="AH1165" i="1"/>
  <c r="AC1166" i="1"/>
  <c r="AD1166" i="1"/>
  <c r="AE1166" i="1"/>
  <c r="AF1166" i="1"/>
  <c r="AG1166" i="1"/>
  <c r="AH1166" i="1"/>
  <c r="AC1167" i="1"/>
  <c r="AL1167" i="1" s="1"/>
  <c r="AD1167" i="1"/>
  <c r="AE1167" i="1"/>
  <c r="AF1167" i="1"/>
  <c r="AG1167" i="1"/>
  <c r="AH1167" i="1"/>
  <c r="AC1168" i="1"/>
  <c r="AL1168" i="1" s="1"/>
  <c r="AD1168" i="1"/>
  <c r="AE1168" i="1"/>
  <c r="AF1168" i="1"/>
  <c r="AG1168" i="1"/>
  <c r="AJ1168" i="1" s="1"/>
  <c r="AH1168" i="1"/>
  <c r="AC1169" i="1"/>
  <c r="AD1169" i="1"/>
  <c r="AE1169" i="1"/>
  <c r="AF1169" i="1"/>
  <c r="AG1169" i="1"/>
  <c r="AH1169" i="1"/>
  <c r="AC1170" i="1"/>
  <c r="AL1170" i="1" s="1"/>
  <c r="AD1170" i="1"/>
  <c r="AE1170" i="1"/>
  <c r="AF1170" i="1"/>
  <c r="AG1170" i="1"/>
  <c r="AH1170" i="1"/>
  <c r="AC1171" i="1"/>
  <c r="AL1171" i="1" s="1"/>
  <c r="AD1171" i="1"/>
  <c r="AE1171" i="1"/>
  <c r="AF1171" i="1"/>
  <c r="AG1171" i="1"/>
  <c r="AH1171" i="1"/>
  <c r="AC1172" i="1"/>
  <c r="AL1172" i="1" s="1"/>
  <c r="AD1172" i="1"/>
  <c r="AE1172" i="1"/>
  <c r="AF1172" i="1"/>
  <c r="AG1172" i="1"/>
  <c r="AH1172" i="1"/>
  <c r="AC1173" i="1"/>
  <c r="AD1173" i="1"/>
  <c r="AE1173" i="1"/>
  <c r="AF1173" i="1"/>
  <c r="AG1173" i="1"/>
  <c r="AH1173" i="1"/>
  <c r="AC1174" i="1"/>
  <c r="AL1174" i="1" s="1"/>
  <c r="AD1174" i="1"/>
  <c r="AE1174" i="1"/>
  <c r="AF1174" i="1"/>
  <c r="AG1174" i="1"/>
  <c r="AH1174" i="1"/>
  <c r="AC1175" i="1"/>
  <c r="AL1175" i="1" s="1"/>
  <c r="AD1175" i="1"/>
  <c r="AE1175" i="1"/>
  <c r="AF1175" i="1"/>
  <c r="AG1175" i="1"/>
  <c r="AH1175" i="1"/>
  <c r="AC1176" i="1"/>
  <c r="AL1176" i="1" s="1"/>
  <c r="AD1176" i="1"/>
  <c r="AE1176" i="1"/>
  <c r="AF1176" i="1"/>
  <c r="AG1176" i="1"/>
  <c r="AH1176" i="1"/>
  <c r="AC1177" i="1"/>
  <c r="AD1177" i="1"/>
  <c r="AE1177" i="1"/>
  <c r="AF1177" i="1"/>
  <c r="AG1177" i="1"/>
  <c r="AH1177" i="1"/>
  <c r="AC1178" i="1"/>
  <c r="AD1178" i="1"/>
  <c r="AE1178" i="1"/>
  <c r="AF1178" i="1"/>
  <c r="AG1178" i="1"/>
  <c r="AH1178" i="1"/>
  <c r="AC1179" i="1"/>
  <c r="AL1179" i="1" s="1"/>
  <c r="AD1179" i="1"/>
  <c r="AE1179" i="1"/>
  <c r="AF1179" i="1"/>
  <c r="AG1179" i="1"/>
  <c r="AH1179" i="1"/>
  <c r="AC1180" i="1"/>
  <c r="AL1180" i="1" s="1"/>
  <c r="AD1180" i="1"/>
  <c r="AE1180" i="1"/>
  <c r="AF1180" i="1"/>
  <c r="AG1180" i="1"/>
  <c r="AH1180" i="1"/>
  <c r="AC1181" i="1"/>
  <c r="AD1181" i="1"/>
  <c r="AE1181" i="1"/>
  <c r="AF1181" i="1"/>
  <c r="AG1181" i="1"/>
  <c r="AH1181" i="1"/>
  <c r="AC1182" i="1"/>
  <c r="AL1182" i="1" s="1"/>
  <c r="AD1182" i="1"/>
  <c r="AE1182" i="1"/>
  <c r="AF1182" i="1"/>
  <c r="AG1182" i="1"/>
  <c r="AH1182" i="1"/>
  <c r="AC1183" i="1"/>
  <c r="AD1183" i="1"/>
  <c r="AE1183" i="1"/>
  <c r="AF1183" i="1"/>
  <c r="AG1183" i="1"/>
  <c r="AH1183" i="1"/>
  <c r="AC1184" i="1"/>
  <c r="AL1184" i="1"/>
  <c r="AD1184" i="1"/>
  <c r="AE1184" i="1"/>
  <c r="AF1184" i="1"/>
  <c r="AG1184" i="1"/>
  <c r="AH1184" i="1"/>
  <c r="AC1185" i="1"/>
  <c r="AD1185" i="1"/>
  <c r="AE1185" i="1"/>
  <c r="AF1185" i="1"/>
  <c r="AG1185" i="1"/>
  <c r="AH1185" i="1"/>
  <c r="AC1186" i="1"/>
  <c r="AD1186" i="1"/>
  <c r="AE1186" i="1"/>
  <c r="AF1186" i="1"/>
  <c r="AG1186" i="1"/>
  <c r="AH1186" i="1"/>
  <c r="AC1187" i="1"/>
  <c r="AL1187" i="1" s="1"/>
  <c r="AD1187" i="1"/>
  <c r="AE1187" i="1"/>
  <c r="AF1187" i="1"/>
  <c r="AG1187" i="1"/>
  <c r="AH1187" i="1"/>
  <c r="AC1188" i="1"/>
  <c r="AL1188" i="1" s="1"/>
  <c r="AD1188" i="1"/>
  <c r="AE1188" i="1"/>
  <c r="AF1188" i="1"/>
  <c r="AG1188" i="1"/>
  <c r="AH1188" i="1"/>
  <c r="AC1189" i="1"/>
  <c r="AD1189" i="1"/>
  <c r="AE1189" i="1"/>
  <c r="AF1189" i="1"/>
  <c r="AG1189" i="1"/>
  <c r="AH1189" i="1"/>
  <c r="AC1190" i="1"/>
  <c r="AL1190" i="1" s="1"/>
  <c r="AD1190" i="1"/>
  <c r="AE1190" i="1"/>
  <c r="AF1190" i="1"/>
  <c r="AG1190" i="1"/>
  <c r="AH1190" i="1"/>
  <c r="AC1191" i="1"/>
  <c r="AD1191" i="1"/>
  <c r="AE1191" i="1"/>
  <c r="AF1191" i="1"/>
  <c r="AG1191" i="1"/>
  <c r="AH1191" i="1"/>
  <c r="AC1192" i="1"/>
  <c r="AL1192" i="1" s="1"/>
  <c r="AD1192" i="1"/>
  <c r="AE1192" i="1"/>
  <c r="AF1192" i="1"/>
  <c r="AG1192" i="1"/>
  <c r="AH1192" i="1"/>
  <c r="AC1193" i="1"/>
  <c r="AD1193" i="1"/>
  <c r="AE1193" i="1"/>
  <c r="AF1193" i="1"/>
  <c r="AG1193" i="1"/>
  <c r="AH1193" i="1"/>
  <c r="AC1194" i="1"/>
  <c r="AL1194" i="1" s="1"/>
  <c r="AD1194" i="1"/>
  <c r="AE1194" i="1"/>
  <c r="AF1194" i="1"/>
  <c r="AG1194" i="1"/>
  <c r="AH1194" i="1"/>
  <c r="AC1195" i="1"/>
  <c r="AD1195" i="1"/>
  <c r="AE1195" i="1"/>
  <c r="AF1195" i="1"/>
  <c r="AG1195" i="1"/>
  <c r="AH1195" i="1"/>
  <c r="AC1196" i="1"/>
  <c r="AL1196" i="1" s="1"/>
  <c r="AD1196" i="1"/>
  <c r="AE1196" i="1"/>
  <c r="AF1196" i="1"/>
  <c r="AG1196" i="1"/>
  <c r="AH1196" i="1"/>
  <c r="AC1197" i="1"/>
  <c r="AD1197" i="1"/>
  <c r="AE1197" i="1"/>
  <c r="AF1197" i="1"/>
  <c r="AG1197" i="1"/>
  <c r="AH1197" i="1"/>
  <c r="AC1198" i="1"/>
  <c r="AD1198" i="1"/>
  <c r="AE1198" i="1"/>
  <c r="AF1198" i="1"/>
  <c r="AG1198" i="1"/>
  <c r="AH1198" i="1"/>
  <c r="AC1199" i="1"/>
  <c r="AL1199" i="1" s="1"/>
  <c r="AD1199" i="1"/>
  <c r="AE1199" i="1"/>
  <c r="AF1199" i="1"/>
  <c r="AG1199" i="1"/>
  <c r="AH1199" i="1"/>
  <c r="AC1200" i="1"/>
  <c r="AL1200" i="1" s="1"/>
  <c r="AD1200" i="1"/>
  <c r="AE1200" i="1"/>
  <c r="AF1200" i="1"/>
  <c r="AG1200" i="1"/>
  <c r="AH1200" i="1"/>
  <c r="AC1201" i="1"/>
  <c r="AD1201" i="1"/>
  <c r="AE1201" i="1"/>
  <c r="AF1201" i="1"/>
  <c r="AG1201" i="1"/>
  <c r="AH1201" i="1"/>
  <c r="AC1202" i="1"/>
  <c r="AD1202" i="1"/>
  <c r="AE1202" i="1"/>
  <c r="AF1202" i="1"/>
  <c r="AG1202" i="1"/>
  <c r="AH1202" i="1"/>
  <c r="AC1203" i="1"/>
  <c r="AL1203" i="1" s="1"/>
  <c r="AD1203" i="1"/>
  <c r="AE1203" i="1"/>
  <c r="AF1203" i="1"/>
  <c r="AG1203" i="1"/>
  <c r="AH1203" i="1"/>
  <c r="AC1204" i="1"/>
  <c r="AL1204" i="1"/>
  <c r="AD1204" i="1"/>
  <c r="AE1204" i="1"/>
  <c r="AF1204" i="1"/>
  <c r="AG1204" i="1"/>
  <c r="AH1204" i="1"/>
  <c r="AC1205" i="1"/>
  <c r="AD1205" i="1"/>
  <c r="AE1205" i="1"/>
  <c r="AF1205" i="1"/>
  <c r="AG1205" i="1"/>
  <c r="AH1205" i="1"/>
  <c r="AC1206" i="1"/>
  <c r="AL1206" i="1" s="1"/>
  <c r="AD1206" i="1"/>
  <c r="AE1206" i="1"/>
  <c r="AF1206" i="1"/>
  <c r="AG1206" i="1"/>
  <c r="AH1206" i="1"/>
  <c r="AC1207" i="1"/>
  <c r="AL1207" i="1" s="1"/>
  <c r="AD1207" i="1"/>
  <c r="AE1207" i="1"/>
  <c r="AF1207" i="1"/>
  <c r="AG1207" i="1"/>
  <c r="AH1207" i="1"/>
  <c r="AC1208" i="1"/>
  <c r="AL1208" i="1" s="1"/>
  <c r="AD1208" i="1"/>
  <c r="AE1208" i="1"/>
  <c r="AF1208" i="1"/>
  <c r="AG1208" i="1"/>
  <c r="AH1208" i="1"/>
  <c r="AC1209" i="1"/>
  <c r="AD1209" i="1"/>
  <c r="AJ1209" i="1" s="1"/>
  <c r="AE1209" i="1"/>
  <c r="AF1209" i="1"/>
  <c r="AG1209" i="1"/>
  <c r="AH1209" i="1"/>
  <c r="AK1209" i="1"/>
  <c r="AC1210" i="1"/>
  <c r="AL1210" i="1" s="1"/>
  <c r="AD1210" i="1"/>
  <c r="AE1210" i="1"/>
  <c r="AF1210" i="1"/>
  <c r="AG1210" i="1"/>
  <c r="AH1210" i="1"/>
  <c r="AC1211" i="1"/>
  <c r="AD1211" i="1"/>
  <c r="AE1211" i="1"/>
  <c r="AF1211" i="1"/>
  <c r="AG1211" i="1"/>
  <c r="AH1211" i="1"/>
  <c r="AC1212" i="1"/>
  <c r="AL1212" i="1" s="1"/>
  <c r="AD1212" i="1"/>
  <c r="AJ1212" i="1" s="1"/>
  <c r="AE1212" i="1"/>
  <c r="AF1212" i="1"/>
  <c r="AG1212" i="1"/>
  <c r="AH1212" i="1"/>
  <c r="AK1212" i="1"/>
  <c r="AC1213" i="1"/>
  <c r="AD1213" i="1"/>
  <c r="AE1213" i="1"/>
  <c r="AF1213" i="1"/>
  <c r="AG1213" i="1"/>
  <c r="AH1213" i="1"/>
  <c r="AC1214" i="1"/>
  <c r="AD1214" i="1"/>
  <c r="AE1214" i="1"/>
  <c r="AF1214" i="1"/>
  <c r="AG1214" i="1"/>
  <c r="AH1214" i="1"/>
  <c r="AC1215" i="1"/>
  <c r="AL1215" i="1" s="1"/>
  <c r="AD1215" i="1"/>
  <c r="AE1215" i="1"/>
  <c r="AF1215" i="1"/>
  <c r="AG1215" i="1"/>
  <c r="AH1215" i="1"/>
  <c r="AC1216" i="1"/>
  <c r="AL1216" i="1" s="1"/>
  <c r="AD1216" i="1"/>
  <c r="AE1216" i="1"/>
  <c r="AF1216" i="1"/>
  <c r="AG1216" i="1"/>
  <c r="AH1216" i="1"/>
  <c r="AC1217" i="1"/>
  <c r="AD1217" i="1"/>
  <c r="AE1217" i="1"/>
  <c r="AF1217" i="1"/>
  <c r="AG1217" i="1"/>
  <c r="AH1217" i="1"/>
  <c r="AC1218" i="1"/>
  <c r="AL1218" i="1" s="1"/>
  <c r="AD1218" i="1"/>
  <c r="AE1218" i="1"/>
  <c r="AF1218" i="1"/>
  <c r="AG1218" i="1"/>
  <c r="AH1218" i="1"/>
  <c r="AC1219" i="1"/>
  <c r="AL1219" i="1" s="1"/>
  <c r="AD1219" i="1"/>
  <c r="AE1219" i="1"/>
  <c r="AF1219" i="1"/>
  <c r="AG1219" i="1"/>
  <c r="AH1219" i="1"/>
  <c r="AC1220" i="1"/>
  <c r="AD1220" i="1"/>
  <c r="AE1220" i="1"/>
  <c r="AF1220" i="1"/>
  <c r="AG1220" i="1"/>
  <c r="AH1220" i="1"/>
  <c r="AC1221" i="1"/>
  <c r="AD1221" i="1"/>
  <c r="AE1221" i="1"/>
  <c r="AF1221" i="1"/>
  <c r="AG1221" i="1"/>
  <c r="AH1221" i="1"/>
  <c r="AC1222" i="1"/>
  <c r="AD1222" i="1"/>
  <c r="AE1222" i="1"/>
  <c r="AF1222" i="1"/>
  <c r="AG1222" i="1"/>
  <c r="AH1222" i="1"/>
  <c r="AC1223" i="1"/>
  <c r="AL1223" i="1" s="1"/>
  <c r="AD1223" i="1"/>
  <c r="AE1223" i="1"/>
  <c r="AF1223" i="1"/>
  <c r="AG1223" i="1"/>
  <c r="AH1223" i="1"/>
  <c r="AC1224" i="1"/>
  <c r="AD1224" i="1"/>
  <c r="AE1224" i="1"/>
  <c r="AF1224" i="1"/>
  <c r="AG1224" i="1"/>
  <c r="AH1224" i="1"/>
  <c r="AC1225" i="1"/>
  <c r="AD1225" i="1"/>
  <c r="AE1225" i="1"/>
  <c r="AF1225" i="1"/>
  <c r="AG1225" i="1"/>
  <c r="AH1225" i="1"/>
  <c r="AC1226" i="1"/>
  <c r="AL1226" i="1" s="1"/>
  <c r="AD1226" i="1"/>
  <c r="AE1226" i="1"/>
  <c r="AF1226" i="1"/>
  <c r="AG1226" i="1"/>
  <c r="AH1226" i="1"/>
  <c r="AC1227" i="1"/>
  <c r="AL1227" i="1" s="1"/>
  <c r="AD1227" i="1"/>
  <c r="AE1227" i="1"/>
  <c r="AF1227" i="1"/>
  <c r="AG1227" i="1"/>
  <c r="AH1227" i="1"/>
  <c r="AC1228" i="1"/>
  <c r="AD1228" i="1"/>
  <c r="AE1228" i="1"/>
  <c r="AF1228" i="1"/>
  <c r="AG1228" i="1"/>
  <c r="AH1228" i="1"/>
  <c r="AC1229" i="1"/>
  <c r="AL1229" i="1" s="1"/>
  <c r="AD1229" i="1"/>
  <c r="AE1229" i="1"/>
  <c r="AF1229" i="1"/>
  <c r="AG1229" i="1"/>
  <c r="AH1229" i="1"/>
  <c r="AC1230" i="1"/>
  <c r="AL1230" i="1" s="1"/>
  <c r="AD1230" i="1"/>
  <c r="AE1230" i="1"/>
  <c r="AF1230" i="1"/>
  <c r="AG1230" i="1"/>
  <c r="AH1230" i="1"/>
  <c r="AC1231" i="1"/>
  <c r="AL1231" i="1" s="1"/>
  <c r="AD1231" i="1"/>
  <c r="AE1231" i="1"/>
  <c r="AF1231" i="1"/>
  <c r="AG1231" i="1"/>
  <c r="AH1231" i="1"/>
  <c r="AC1232" i="1"/>
  <c r="AD1232" i="1"/>
  <c r="AE1232" i="1"/>
  <c r="AF1232" i="1"/>
  <c r="AG1232" i="1"/>
  <c r="AH1232" i="1"/>
  <c r="AC1233" i="1"/>
  <c r="AL1233" i="1" s="1"/>
  <c r="AD1233" i="1"/>
  <c r="AE1233" i="1"/>
  <c r="AF1233" i="1"/>
  <c r="AG1233" i="1"/>
  <c r="AH1233" i="1"/>
  <c r="AC1234" i="1"/>
  <c r="AL1234" i="1" s="1"/>
  <c r="AD1234" i="1"/>
  <c r="AJ1234" i="1" s="1"/>
  <c r="AE1234" i="1"/>
  <c r="AK1234" i="1" s="1"/>
  <c r="AF1234" i="1"/>
  <c r="AG1234" i="1"/>
  <c r="AH1234" i="1"/>
  <c r="AC1235" i="1"/>
  <c r="AL1235" i="1" s="1"/>
  <c r="AD1235" i="1"/>
  <c r="AE1235" i="1"/>
  <c r="AF1235" i="1"/>
  <c r="AG1235" i="1"/>
  <c r="AH1235" i="1"/>
  <c r="AC1236" i="1"/>
  <c r="AD1236" i="1"/>
  <c r="AE1236" i="1"/>
  <c r="AF1236" i="1"/>
  <c r="AG1236" i="1"/>
  <c r="AH1236" i="1"/>
  <c r="AC1237" i="1"/>
  <c r="AD1237" i="1"/>
  <c r="AE1237" i="1"/>
  <c r="AF1237" i="1"/>
  <c r="AG1237" i="1"/>
  <c r="AH1237" i="1"/>
  <c r="AC1238" i="1"/>
  <c r="AL1238" i="1" s="1"/>
  <c r="AD1238" i="1"/>
  <c r="AE1238" i="1"/>
  <c r="AF1238" i="1"/>
  <c r="AG1238" i="1"/>
  <c r="AH1238" i="1"/>
  <c r="AC1239" i="1"/>
  <c r="AD1239" i="1"/>
  <c r="AE1239" i="1"/>
  <c r="AF1239" i="1"/>
  <c r="AI1239" i="1" s="1"/>
  <c r="AG1239" i="1"/>
  <c r="AH1239" i="1"/>
  <c r="AC1240" i="1"/>
  <c r="AD1240" i="1"/>
  <c r="AE1240" i="1"/>
  <c r="AF1240" i="1"/>
  <c r="AG1240" i="1"/>
  <c r="AH1240" i="1"/>
  <c r="AC1241" i="1"/>
  <c r="AD1241" i="1"/>
  <c r="AE1241" i="1"/>
  <c r="AF1241" i="1"/>
  <c r="AG1241" i="1"/>
  <c r="AH1241" i="1"/>
  <c r="AC1242" i="1"/>
  <c r="AL1242" i="1" s="1"/>
  <c r="AD1242" i="1"/>
  <c r="AE1242" i="1"/>
  <c r="AF1242" i="1"/>
  <c r="AG1242" i="1"/>
  <c r="AH1242" i="1"/>
  <c r="AC1243" i="1"/>
  <c r="AL1243" i="1" s="1"/>
  <c r="AD1243" i="1"/>
  <c r="AE1243" i="1"/>
  <c r="AF1243" i="1"/>
  <c r="AG1243" i="1"/>
  <c r="AH1243" i="1"/>
  <c r="AC1244" i="1"/>
  <c r="AD1244" i="1"/>
  <c r="AJ1244" i="1" s="1"/>
  <c r="AE1244" i="1"/>
  <c r="AF1244" i="1"/>
  <c r="AG1244" i="1"/>
  <c r="AH1244" i="1"/>
  <c r="AK1244" i="1"/>
  <c r="AC1245" i="1"/>
  <c r="AL1245" i="1" s="1"/>
  <c r="AD1245" i="1"/>
  <c r="AE1245" i="1"/>
  <c r="AF1245" i="1"/>
  <c r="AG1245" i="1"/>
  <c r="AH1245" i="1"/>
  <c r="AC1246" i="1"/>
  <c r="AL1246" i="1" s="1"/>
  <c r="AD1246" i="1"/>
  <c r="AE1246" i="1"/>
  <c r="AF1246" i="1"/>
  <c r="AG1246" i="1"/>
  <c r="AH1246" i="1"/>
  <c r="AC1247" i="1"/>
  <c r="AL1247" i="1" s="1"/>
  <c r="AD1247" i="1"/>
  <c r="AE1247" i="1"/>
  <c r="AF1247" i="1"/>
  <c r="AG1247" i="1"/>
  <c r="AH1247" i="1"/>
  <c r="AC1248" i="1"/>
  <c r="AD1248" i="1"/>
  <c r="AE1248" i="1"/>
  <c r="AF1248" i="1"/>
  <c r="AG1248" i="1"/>
  <c r="AH1248" i="1"/>
  <c r="AC1249" i="1"/>
  <c r="AD1249" i="1"/>
  <c r="AE1249" i="1"/>
  <c r="AF1249" i="1"/>
  <c r="AG1249" i="1"/>
  <c r="AH1249" i="1"/>
  <c r="AC1250" i="1"/>
  <c r="AL1250" i="1"/>
  <c r="AD1250" i="1"/>
  <c r="AE1250" i="1"/>
  <c r="AF1250" i="1"/>
  <c r="AG1250" i="1"/>
  <c r="AH1250" i="1"/>
  <c r="AC1251" i="1"/>
  <c r="AL1251" i="1" s="1"/>
  <c r="AD1251" i="1"/>
  <c r="AE1251" i="1"/>
  <c r="AK1251" i="1" s="1"/>
  <c r="AF1251" i="1"/>
  <c r="AG1251" i="1"/>
  <c r="AH1251" i="1"/>
  <c r="AC1252" i="1"/>
  <c r="AD1252" i="1"/>
  <c r="AE1252" i="1"/>
  <c r="AF1252" i="1"/>
  <c r="AG1252" i="1"/>
  <c r="AH1252" i="1"/>
  <c r="AC1253" i="1"/>
  <c r="AD1253" i="1"/>
  <c r="AE1253" i="1"/>
  <c r="AF1253" i="1"/>
  <c r="AG1253" i="1"/>
  <c r="AH1253" i="1"/>
  <c r="AC1254" i="1"/>
  <c r="AL1254" i="1" s="1"/>
  <c r="AD1254" i="1"/>
  <c r="AJ1254" i="1" s="1"/>
  <c r="AE1254" i="1"/>
  <c r="AK1254" i="1" s="1"/>
  <c r="AF1254" i="1"/>
  <c r="AG1254" i="1"/>
  <c r="AH1254" i="1"/>
  <c r="AC1255" i="1"/>
  <c r="AL1255" i="1" s="1"/>
  <c r="AD1255" i="1"/>
  <c r="AE1255" i="1"/>
  <c r="AF1255" i="1"/>
  <c r="AG1255" i="1"/>
  <c r="AH1255" i="1"/>
  <c r="AC1256" i="1"/>
  <c r="AD1256" i="1"/>
  <c r="AE1256" i="1"/>
  <c r="AF1256" i="1"/>
  <c r="AG1256" i="1"/>
  <c r="AH1256" i="1"/>
  <c r="AC1257" i="1"/>
  <c r="AD1257" i="1"/>
  <c r="AE1257" i="1"/>
  <c r="AF1257" i="1"/>
  <c r="AG1257" i="1"/>
  <c r="AH1257" i="1"/>
  <c r="AC1258" i="1"/>
  <c r="AD1258" i="1"/>
  <c r="AE1258" i="1"/>
  <c r="AF1258" i="1"/>
  <c r="AG1258" i="1"/>
  <c r="AH1258" i="1"/>
  <c r="AC1259" i="1"/>
  <c r="AL1259" i="1" s="1"/>
  <c r="AD1259" i="1"/>
  <c r="AE1259" i="1"/>
  <c r="AF1259" i="1"/>
  <c r="AG1259" i="1"/>
  <c r="AH1259" i="1"/>
  <c r="AC1260" i="1"/>
  <c r="AD1260" i="1"/>
  <c r="AE1260" i="1"/>
  <c r="AF1260" i="1"/>
  <c r="AG1260" i="1"/>
  <c r="AH1260" i="1"/>
  <c r="AC1261" i="1"/>
  <c r="AD1261" i="1"/>
  <c r="AE1261" i="1"/>
  <c r="AF1261" i="1"/>
  <c r="AG1261" i="1"/>
  <c r="AH1261" i="1"/>
  <c r="AC1262" i="1"/>
  <c r="AL1262" i="1" s="1"/>
  <c r="AD1262" i="1"/>
  <c r="AE1262" i="1"/>
  <c r="AF1262" i="1"/>
  <c r="AG1262" i="1"/>
  <c r="AH1262" i="1"/>
  <c r="AC1263" i="1"/>
  <c r="AD1263" i="1"/>
  <c r="AE1263" i="1"/>
  <c r="AF1263" i="1"/>
  <c r="AG1263" i="1"/>
  <c r="AH1263" i="1"/>
  <c r="AC1264" i="1"/>
  <c r="AD1264" i="1"/>
  <c r="AE1264" i="1"/>
  <c r="AF1264" i="1"/>
  <c r="AG1264" i="1"/>
  <c r="AH1264" i="1"/>
  <c r="AC1265" i="1"/>
  <c r="AD1265" i="1"/>
  <c r="AJ1265" i="1" s="1"/>
  <c r="AE1265" i="1"/>
  <c r="AF1265" i="1"/>
  <c r="AG1265" i="1"/>
  <c r="AH1265" i="1"/>
  <c r="AK1265" i="1"/>
  <c r="AC1266" i="1"/>
  <c r="AD1266" i="1"/>
  <c r="AE1266" i="1"/>
  <c r="AF1266" i="1"/>
  <c r="AG1266" i="1"/>
  <c r="AH1266" i="1"/>
  <c r="AC1267" i="1"/>
  <c r="AD1267" i="1"/>
  <c r="AE1267" i="1"/>
  <c r="AF1267" i="1"/>
  <c r="AG1267" i="1"/>
  <c r="AH1267" i="1"/>
  <c r="AC1268" i="1"/>
  <c r="AD1268" i="1"/>
  <c r="AJ1268" i="1" s="1"/>
  <c r="AE1268" i="1"/>
  <c r="AF1268" i="1"/>
  <c r="AG1268" i="1"/>
  <c r="AH1268" i="1"/>
  <c r="AK1268" i="1"/>
  <c r="AC1269" i="1"/>
  <c r="AD1269" i="1"/>
  <c r="AJ1269" i="1" s="1"/>
  <c r="AE1269" i="1"/>
  <c r="AF1269" i="1"/>
  <c r="AG1269" i="1"/>
  <c r="AH1269" i="1"/>
  <c r="AK1269" i="1"/>
  <c r="AC1270" i="1"/>
  <c r="AL1270" i="1" s="1"/>
  <c r="AD1270" i="1"/>
  <c r="AE1270" i="1"/>
  <c r="AF1270" i="1"/>
  <c r="AG1270" i="1"/>
  <c r="AH1270" i="1"/>
  <c r="AC1271" i="1"/>
  <c r="AL1271" i="1" s="1"/>
  <c r="AD1271" i="1"/>
  <c r="AE1271" i="1"/>
  <c r="AF1271" i="1"/>
  <c r="AG1271" i="1"/>
  <c r="AH1271" i="1"/>
  <c r="AC1272" i="1"/>
  <c r="AD1272" i="1"/>
  <c r="AE1272" i="1"/>
  <c r="AF1272" i="1"/>
  <c r="AG1272" i="1"/>
  <c r="AH1272" i="1"/>
  <c r="AC1273" i="1"/>
  <c r="AD1273" i="1"/>
  <c r="AE1273" i="1"/>
  <c r="AF1273" i="1"/>
  <c r="AG1273" i="1"/>
  <c r="AH1273" i="1"/>
  <c r="AC1274" i="1"/>
  <c r="AD1274" i="1"/>
  <c r="AE1274" i="1"/>
  <c r="AF1274" i="1"/>
  <c r="AG1274" i="1"/>
  <c r="AH1274" i="1"/>
  <c r="AC1275" i="1"/>
  <c r="AL1275" i="1" s="1"/>
  <c r="AD1275" i="1"/>
  <c r="AE1275" i="1"/>
  <c r="AF1275" i="1"/>
  <c r="AG1275" i="1"/>
  <c r="AH1275" i="1"/>
  <c r="AC1276" i="1"/>
  <c r="AD1276" i="1"/>
  <c r="AE1276" i="1"/>
  <c r="AF1276" i="1"/>
  <c r="AG1276" i="1"/>
  <c r="AH1276" i="1"/>
  <c r="AC1277" i="1"/>
  <c r="AD1277" i="1"/>
  <c r="AE1277" i="1"/>
  <c r="AF1277" i="1"/>
  <c r="AG1277" i="1"/>
  <c r="AH1277" i="1"/>
  <c r="AC1278" i="1"/>
  <c r="AL1278" i="1"/>
  <c r="AD1278" i="1"/>
  <c r="AE1278" i="1"/>
  <c r="AF1278" i="1"/>
  <c r="AG1278" i="1"/>
  <c r="AH1278" i="1"/>
  <c r="AC1279" i="1"/>
  <c r="AL1279" i="1" s="1"/>
  <c r="AD1279" i="1"/>
  <c r="AE1279" i="1"/>
  <c r="AF1279" i="1"/>
  <c r="AG1279" i="1"/>
  <c r="AH1279" i="1"/>
  <c r="AC1280" i="1"/>
  <c r="AD1280" i="1"/>
  <c r="AE1280" i="1"/>
  <c r="AF1280" i="1"/>
  <c r="AG1280" i="1"/>
  <c r="AH1280" i="1"/>
  <c r="AC1281" i="1"/>
  <c r="AL1281" i="1"/>
  <c r="AD1281" i="1"/>
  <c r="AE1281" i="1"/>
  <c r="AF1281" i="1"/>
  <c r="AG1281" i="1"/>
  <c r="AH1281" i="1"/>
  <c r="AC1282" i="1"/>
  <c r="AD1282" i="1"/>
  <c r="AE1282" i="1"/>
  <c r="AF1282" i="1"/>
  <c r="AG1282" i="1"/>
  <c r="AH1282" i="1"/>
  <c r="AC1283" i="1"/>
  <c r="AL1283" i="1" s="1"/>
  <c r="AD1283" i="1"/>
  <c r="AE1283" i="1"/>
  <c r="AF1283" i="1"/>
  <c r="AG1283" i="1"/>
  <c r="AH1283" i="1"/>
  <c r="AC1284" i="1"/>
  <c r="AL1284" i="1" s="1"/>
  <c r="AD1284" i="1"/>
  <c r="AE1284" i="1"/>
  <c r="AF1284" i="1"/>
  <c r="AG1284" i="1"/>
  <c r="AH1284" i="1"/>
  <c r="AC1285" i="1"/>
  <c r="AL1285" i="1" s="1"/>
  <c r="AD1285" i="1"/>
  <c r="AE1285" i="1"/>
  <c r="AF1285" i="1"/>
  <c r="AG1285" i="1"/>
  <c r="AH1285" i="1"/>
  <c r="AC1286" i="1"/>
  <c r="AL1286" i="1" s="1"/>
  <c r="AD1286" i="1"/>
  <c r="AE1286" i="1"/>
  <c r="AF1286" i="1"/>
  <c r="AG1286" i="1"/>
  <c r="AH1286" i="1"/>
  <c r="AC1287" i="1"/>
  <c r="AL1287" i="1" s="1"/>
  <c r="AD1287" i="1"/>
  <c r="AE1287" i="1"/>
  <c r="AF1287" i="1"/>
  <c r="AG1287" i="1"/>
  <c r="AH1287" i="1"/>
  <c r="AC1288" i="1"/>
  <c r="AL1288" i="1"/>
  <c r="AD1288" i="1"/>
  <c r="AJ1288" i="1" s="1"/>
  <c r="AE1288" i="1"/>
  <c r="AK1288" i="1" s="1"/>
  <c r="AF1288" i="1"/>
  <c r="AG1288" i="1"/>
  <c r="AH1288" i="1"/>
  <c r="AC1289" i="1"/>
  <c r="AD1289" i="1"/>
  <c r="AE1289" i="1"/>
  <c r="AF1289" i="1"/>
  <c r="AG1289" i="1"/>
  <c r="AJ1289" i="1" s="1"/>
  <c r="AH1289" i="1"/>
  <c r="AC1290" i="1"/>
  <c r="AD1290" i="1"/>
  <c r="AE1290" i="1"/>
  <c r="AF1290" i="1"/>
  <c r="AG1290" i="1"/>
  <c r="AH1290" i="1"/>
  <c r="AC1291" i="1"/>
  <c r="AD1291" i="1"/>
  <c r="AE1291" i="1"/>
  <c r="AF1291" i="1"/>
  <c r="AG1291" i="1"/>
  <c r="AH1291" i="1"/>
  <c r="AC1292" i="1"/>
  <c r="AL1292" i="1" s="1"/>
  <c r="AD1292" i="1"/>
  <c r="AE1292" i="1"/>
  <c r="AF1292" i="1"/>
  <c r="AG1292" i="1"/>
  <c r="AH1292" i="1"/>
  <c r="AC1293" i="1"/>
  <c r="AD1293" i="1"/>
  <c r="AE1293" i="1"/>
  <c r="AF1293" i="1"/>
  <c r="AG1293" i="1"/>
  <c r="AH1293" i="1"/>
  <c r="AC1294" i="1"/>
  <c r="AD1294" i="1"/>
  <c r="AE1294" i="1"/>
  <c r="AF1294" i="1"/>
  <c r="AG1294" i="1"/>
  <c r="AH1294" i="1"/>
  <c r="AC1295" i="1"/>
  <c r="AL1295" i="1" s="1"/>
  <c r="AD1295" i="1"/>
  <c r="AE1295" i="1"/>
  <c r="AF1295" i="1"/>
  <c r="AG1295" i="1"/>
  <c r="AH1295" i="1"/>
  <c r="AC1296" i="1"/>
  <c r="AL1296" i="1" s="1"/>
  <c r="AD1296" i="1"/>
  <c r="AE1296" i="1"/>
  <c r="AF1296" i="1"/>
  <c r="AG1296" i="1"/>
  <c r="AH1296" i="1"/>
  <c r="AC1297" i="1"/>
  <c r="AL1297" i="1" s="1"/>
  <c r="AD1297" i="1"/>
  <c r="AE1297" i="1"/>
  <c r="AF1297" i="1"/>
  <c r="AG1297" i="1"/>
  <c r="AH1297" i="1"/>
  <c r="AC1298" i="1"/>
  <c r="AD1298" i="1"/>
  <c r="AE1298" i="1"/>
  <c r="AF1298" i="1"/>
  <c r="AG1298" i="1"/>
  <c r="AH1298" i="1"/>
  <c r="AC1299" i="1"/>
  <c r="AL1299" i="1" s="1"/>
  <c r="AD1299" i="1"/>
  <c r="AE1299" i="1"/>
  <c r="AF1299" i="1"/>
  <c r="AG1299" i="1"/>
  <c r="AH1299" i="1"/>
  <c r="AC1300" i="1"/>
  <c r="AL1300" i="1" s="1"/>
  <c r="AD1300" i="1"/>
  <c r="AE1300" i="1"/>
  <c r="AF1300" i="1"/>
  <c r="AG1300" i="1"/>
  <c r="AH1300" i="1"/>
  <c r="AC1301" i="1"/>
  <c r="AL1301" i="1" s="1"/>
  <c r="AD1301" i="1"/>
  <c r="AE1301" i="1"/>
  <c r="AF1301" i="1"/>
  <c r="AG1301" i="1"/>
  <c r="AH1301" i="1"/>
  <c r="AC1302" i="1"/>
  <c r="AL1302" i="1" s="1"/>
  <c r="AD1302" i="1"/>
  <c r="AE1302" i="1"/>
  <c r="AF1302" i="1"/>
  <c r="AG1302" i="1"/>
  <c r="AH1302" i="1"/>
  <c r="AC1303" i="1"/>
  <c r="AL1303" i="1" s="1"/>
  <c r="AD1303" i="1"/>
  <c r="AE1303" i="1"/>
  <c r="AF1303" i="1"/>
  <c r="AG1303" i="1"/>
  <c r="AH1303" i="1"/>
  <c r="AC1304" i="1"/>
  <c r="AL1304" i="1"/>
  <c r="AD1304" i="1"/>
  <c r="AE1304" i="1"/>
  <c r="AF1304" i="1"/>
  <c r="AG1304" i="1"/>
  <c r="AH1304" i="1"/>
  <c r="AC1305" i="1"/>
  <c r="AD1305" i="1"/>
  <c r="AE1305" i="1"/>
  <c r="AF1305" i="1"/>
  <c r="AG1305" i="1"/>
  <c r="AH1305" i="1"/>
  <c r="AC1306" i="1"/>
  <c r="AD1306" i="1"/>
  <c r="AE1306" i="1"/>
  <c r="AF1306" i="1"/>
  <c r="AG1306" i="1"/>
  <c r="AH1306" i="1"/>
  <c r="AC1307" i="1"/>
  <c r="AD1307" i="1"/>
  <c r="AE1307" i="1"/>
  <c r="AF1307" i="1"/>
  <c r="AG1307" i="1"/>
  <c r="AH1307" i="1"/>
  <c r="AC1308" i="1"/>
  <c r="AL1308" i="1" s="1"/>
  <c r="AD1308" i="1"/>
  <c r="AE1308" i="1"/>
  <c r="AF1308" i="1"/>
  <c r="AG1308" i="1"/>
  <c r="AH1308" i="1"/>
  <c r="AK1308" i="1" s="1"/>
  <c r="AC1309" i="1"/>
  <c r="AL1309" i="1" s="1"/>
  <c r="AD1309" i="1"/>
  <c r="AE1309" i="1"/>
  <c r="AF1309" i="1"/>
  <c r="AG1309" i="1"/>
  <c r="AH1309" i="1"/>
  <c r="AC1310" i="1"/>
  <c r="AD1310" i="1"/>
  <c r="AE1310" i="1"/>
  <c r="AF1310" i="1"/>
  <c r="AG1310" i="1"/>
  <c r="AH1310" i="1"/>
  <c r="AC1311" i="1"/>
  <c r="AL1311" i="1" s="1"/>
  <c r="AD1311" i="1"/>
  <c r="AE1311" i="1"/>
  <c r="AF1311" i="1"/>
  <c r="AG1311" i="1"/>
  <c r="AH1311" i="1"/>
  <c r="AC1312" i="1"/>
  <c r="AL1312" i="1" s="1"/>
  <c r="AD1312" i="1"/>
  <c r="AE1312" i="1"/>
  <c r="AF1312" i="1"/>
  <c r="AG1312" i="1"/>
  <c r="AH1312" i="1"/>
  <c r="AC1313" i="1"/>
  <c r="AL1313" i="1" s="1"/>
  <c r="AD1313" i="1"/>
  <c r="AE1313" i="1"/>
  <c r="AF1313" i="1"/>
  <c r="AG1313" i="1"/>
  <c r="AH1313" i="1"/>
  <c r="AC1314" i="1"/>
  <c r="AL1314" i="1" s="1"/>
  <c r="AD1314" i="1"/>
  <c r="AE1314" i="1"/>
  <c r="AF1314" i="1"/>
  <c r="AG1314" i="1"/>
  <c r="AH1314" i="1"/>
  <c r="AC1315" i="1"/>
  <c r="AL1315" i="1" s="1"/>
  <c r="AD1315" i="1"/>
  <c r="AJ1315" i="1" s="1"/>
  <c r="AE1315" i="1"/>
  <c r="AK1315" i="1" s="1"/>
  <c r="AF1315" i="1"/>
  <c r="AG1315" i="1"/>
  <c r="AH1315" i="1"/>
  <c r="AC1316" i="1"/>
  <c r="AD1316" i="1"/>
  <c r="AE1316" i="1"/>
  <c r="AF1316" i="1"/>
  <c r="AG1316" i="1"/>
  <c r="AH1316" i="1"/>
  <c r="AC1317" i="1"/>
  <c r="AL1317" i="1"/>
  <c r="AD1317" i="1"/>
  <c r="AE1317" i="1"/>
  <c r="AF1317" i="1"/>
  <c r="AG1317" i="1"/>
  <c r="AH1317" i="1"/>
  <c r="AC1318" i="1"/>
  <c r="AL1318" i="1" s="1"/>
  <c r="AD1318" i="1"/>
  <c r="AE1318" i="1"/>
  <c r="AF1318" i="1"/>
  <c r="AG1318" i="1"/>
  <c r="AH1318" i="1"/>
  <c r="AC1319" i="1"/>
  <c r="AL1319" i="1" s="1"/>
  <c r="AD1319" i="1"/>
  <c r="AE1319" i="1"/>
  <c r="AF1319" i="1"/>
  <c r="AG1319" i="1"/>
  <c r="AH1319" i="1"/>
  <c r="AC1320" i="1"/>
  <c r="AL1320" i="1" s="1"/>
  <c r="AD1320" i="1"/>
  <c r="AJ1320" i="1" s="1"/>
  <c r="AE1320" i="1"/>
  <c r="AK1320" i="1" s="1"/>
  <c r="AF1320" i="1"/>
  <c r="AG1320" i="1"/>
  <c r="AH1320" i="1"/>
  <c r="AC1321" i="1"/>
  <c r="AD1321" i="1"/>
  <c r="AE1321" i="1"/>
  <c r="AF1321" i="1"/>
  <c r="AG1321" i="1"/>
  <c r="AH1321" i="1"/>
  <c r="AC1322" i="1"/>
  <c r="AD1322" i="1"/>
  <c r="AE1322" i="1"/>
  <c r="AF1322" i="1"/>
  <c r="AG1322" i="1"/>
  <c r="AH1322" i="1"/>
  <c r="AC1323" i="1"/>
  <c r="AD1323" i="1"/>
  <c r="AE1323" i="1"/>
  <c r="AF1323" i="1"/>
  <c r="AG1323" i="1"/>
  <c r="AH1323" i="1"/>
  <c r="AC1324" i="1"/>
  <c r="AL1324" i="1"/>
  <c r="AD1324" i="1"/>
  <c r="AE1324" i="1"/>
  <c r="AF1324" i="1"/>
  <c r="AG1324" i="1"/>
  <c r="AH1324" i="1"/>
  <c r="AC1325" i="1"/>
  <c r="AD1325" i="1"/>
  <c r="AE1325" i="1"/>
  <c r="AF1325" i="1"/>
  <c r="AG1325" i="1"/>
  <c r="AH1325" i="1"/>
  <c r="AC1326" i="1"/>
  <c r="AD1326" i="1"/>
  <c r="AE1326" i="1"/>
  <c r="AF1326" i="1"/>
  <c r="AG1326" i="1"/>
  <c r="AH1326" i="1"/>
  <c r="AC1327" i="1"/>
  <c r="AL1327" i="1" s="1"/>
  <c r="AD1327" i="1"/>
  <c r="AJ1327" i="1" s="1"/>
  <c r="AE1327" i="1"/>
  <c r="AK1327" i="1" s="1"/>
  <c r="AF1327" i="1"/>
  <c r="AG1327" i="1"/>
  <c r="AH1327" i="1"/>
  <c r="AC1328" i="1"/>
  <c r="AL1328" i="1" s="1"/>
  <c r="AD1328" i="1"/>
  <c r="AE1328" i="1"/>
  <c r="AF1328" i="1"/>
  <c r="AG1328" i="1"/>
  <c r="AH1328" i="1"/>
  <c r="AC1329" i="1"/>
  <c r="AL1329" i="1" s="1"/>
  <c r="AD1329" i="1"/>
  <c r="AE1329" i="1"/>
  <c r="AF1329" i="1"/>
  <c r="AG1329" i="1"/>
  <c r="AH1329" i="1"/>
  <c r="AC1330" i="1"/>
  <c r="AD1330" i="1"/>
  <c r="AE1330" i="1"/>
  <c r="AF1330" i="1"/>
  <c r="AG1330" i="1"/>
  <c r="AH1330" i="1"/>
  <c r="AC1331" i="1"/>
  <c r="AL1331" i="1" s="1"/>
  <c r="AD1331" i="1"/>
  <c r="AE1331" i="1"/>
  <c r="AF1331" i="1"/>
  <c r="AG1331" i="1"/>
  <c r="AH1331" i="1"/>
  <c r="AC1332" i="1"/>
  <c r="AL1332" i="1" s="1"/>
  <c r="AD1332" i="1"/>
  <c r="AE1332" i="1"/>
  <c r="AF1332" i="1"/>
  <c r="AG1332" i="1"/>
  <c r="AH1332" i="1"/>
  <c r="AC1333" i="1"/>
  <c r="AL1333" i="1" s="1"/>
  <c r="AD1333" i="1"/>
  <c r="AE1333" i="1"/>
  <c r="AF1333" i="1"/>
  <c r="AG1333" i="1"/>
  <c r="AH1333" i="1"/>
  <c r="AC1334" i="1"/>
  <c r="AL1334" i="1" s="1"/>
  <c r="AD1334" i="1"/>
  <c r="AE1334" i="1"/>
  <c r="AF1334" i="1"/>
  <c r="AG1334" i="1"/>
  <c r="AH1334" i="1"/>
  <c r="AC1335" i="1"/>
  <c r="AL1335" i="1"/>
  <c r="AD1335" i="1"/>
  <c r="AE1335" i="1"/>
  <c r="AF1335" i="1"/>
  <c r="AG1335" i="1"/>
  <c r="AH1335" i="1"/>
  <c r="AC1336" i="1"/>
  <c r="AD1336" i="1"/>
  <c r="AE1336" i="1"/>
  <c r="AF1336" i="1"/>
  <c r="AG1336" i="1"/>
  <c r="AH1336" i="1"/>
  <c r="AC1337" i="1"/>
  <c r="AD1337" i="1"/>
  <c r="AE1337" i="1"/>
  <c r="AF1337" i="1"/>
  <c r="AG1337" i="1"/>
  <c r="AH1337" i="1"/>
  <c r="AC1338" i="1"/>
  <c r="AL1338" i="1" s="1"/>
  <c r="AD1338" i="1"/>
  <c r="AE1338" i="1"/>
  <c r="AF1338" i="1"/>
  <c r="AG1338" i="1"/>
  <c r="AH1338" i="1"/>
  <c r="AC1339" i="1"/>
  <c r="AL1339" i="1" s="1"/>
  <c r="AD1339" i="1"/>
  <c r="AE1339" i="1"/>
  <c r="AF1339" i="1"/>
  <c r="AG1339" i="1"/>
  <c r="AH1339" i="1"/>
  <c r="AC1340" i="1"/>
  <c r="AL1340" i="1" s="1"/>
  <c r="AD1340" i="1"/>
  <c r="AE1340" i="1"/>
  <c r="AF1340" i="1"/>
  <c r="AG1340" i="1"/>
  <c r="AH1340" i="1"/>
  <c r="AC1341" i="1"/>
  <c r="AD1341" i="1"/>
  <c r="AJ1341" i="1" s="1"/>
  <c r="AE1341" i="1"/>
  <c r="AF1341" i="1"/>
  <c r="AG1341" i="1"/>
  <c r="AH1341" i="1"/>
  <c r="AK1341" i="1"/>
  <c r="AC1342" i="1"/>
  <c r="AL1342" i="1" s="1"/>
  <c r="AD1342" i="1"/>
  <c r="AJ1342" i="1" s="1"/>
  <c r="AE1342" i="1"/>
  <c r="AF1342" i="1"/>
  <c r="AG1342" i="1"/>
  <c r="AH1342" i="1"/>
  <c r="AK1342" i="1"/>
  <c r="AC1343" i="1"/>
  <c r="AD1343" i="1"/>
  <c r="AE1343" i="1"/>
  <c r="AF1343" i="1"/>
  <c r="AG1343" i="1"/>
  <c r="AH1343" i="1"/>
  <c r="AC1344" i="1"/>
  <c r="AD1344" i="1"/>
  <c r="AE1344" i="1"/>
  <c r="AF1344" i="1"/>
  <c r="AG1344" i="1"/>
  <c r="AH1344" i="1"/>
  <c r="AC1345" i="1"/>
  <c r="AD1345" i="1"/>
  <c r="AE1345" i="1"/>
  <c r="AF1345" i="1"/>
  <c r="AG1345" i="1"/>
  <c r="AH1345" i="1"/>
  <c r="AC1346" i="1"/>
  <c r="AL1346" i="1" s="1"/>
  <c r="AD1346" i="1"/>
  <c r="AE1346" i="1"/>
  <c r="AF1346" i="1"/>
  <c r="AG1346" i="1"/>
  <c r="AH1346" i="1"/>
  <c r="AC1347" i="1"/>
  <c r="AD1347" i="1"/>
  <c r="AE1347" i="1"/>
  <c r="AF1347" i="1"/>
  <c r="AG1347" i="1"/>
  <c r="AH1347" i="1"/>
  <c r="AC1348" i="1"/>
  <c r="AL1348" i="1" s="1"/>
  <c r="AD1348" i="1"/>
  <c r="AE1348" i="1"/>
  <c r="AF1348" i="1"/>
  <c r="AG1348" i="1"/>
  <c r="AH1348" i="1"/>
  <c r="AC1349" i="1"/>
  <c r="AL1349" i="1" s="1"/>
  <c r="AD1349" i="1"/>
  <c r="AE1349" i="1"/>
  <c r="AF1349" i="1"/>
  <c r="AG1349" i="1"/>
  <c r="AH1349" i="1"/>
  <c r="AC1350" i="1"/>
  <c r="AL1350" i="1" s="1"/>
  <c r="AD1350" i="1"/>
  <c r="AE1350" i="1"/>
  <c r="AF1350" i="1"/>
  <c r="AG1350" i="1"/>
  <c r="AH1350" i="1"/>
  <c r="AC1351" i="1"/>
  <c r="AD1351" i="1"/>
  <c r="AE1351" i="1"/>
  <c r="AF1351" i="1"/>
  <c r="AG1351" i="1"/>
  <c r="AH1351" i="1"/>
  <c r="AC1352" i="1"/>
  <c r="AL1352" i="1" s="1"/>
  <c r="AD1352" i="1"/>
  <c r="AE1352" i="1"/>
  <c r="AF1352" i="1"/>
  <c r="AG1352" i="1"/>
  <c r="AH1352" i="1"/>
  <c r="AC1353" i="1"/>
  <c r="AL1353" i="1" s="1"/>
  <c r="AD1353" i="1"/>
  <c r="AE1353" i="1"/>
  <c r="AF1353" i="1"/>
  <c r="AG1353" i="1"/>
  <c r="AH1353" i="1"/>
  <c r="AC1354" i="1"/>
  <c r="AL1354" i="1" s="1"/>
  <c r="AD1354" i="1"/>
  <c r="AE1354" i="1"/>
  <c r="AF1354" i="1"/>
  <c r="AG1354" i="1"/>
  <c r="AH1354" i="1"/>
  <c r="AC1355" i="1"/>
  <c r="AD1355" i="1"/>
  <c r="AE1355" i="1"/>
  <c r="AF1355" i="1"/>
  <c r="AG1355" i="1"/>
  <c r="AH1355" i="1"/>
  <c r="AC1356" i="1"/>
  <c r="AL1356" i="1" s="1"/>
  <c r="AD1356" i="1"/>
  <c r="AE1356" i="1"/>
  <c r="AF1356" i="1"/>
  <c r="AG1356" i="1"/>
  <c r="AH1356" i="1"/>
  <c r="AC1357" i="1"/>
  <c r="AL1357" i="1" s="1"/>
  <c r="AD1357" i="1"/>
  <c r="AE1357" i="1"/>
  <c r="AF1357" i="1"/>
  <c r="AG1357" i="1"/>
  <c r="AH1357" i="1"/>
  <c r="AC1358" i="1"/>
  <c r="AL1358" i="1" s="1"/>
  <c r="AD1358" i="1"/>
  <c r="AE1358" i="1"/>
  <c r="AF1358" i="1"/>
  <c r="AG1358" i="1"/>
  <c r="AH1358" i="1"/>
  <c r="AC1359" i="1"/>
  <c r="AD1359" i="1"/>
  <c r="AE1359" i="1"/>
  <c r="AF1359" i="1"/>
  <c r="AG1359" i="1"/>
  <c r="AH1359" i="1"/>
  <c r="AC1360" i="1"/>
  <c r="AL1360" i="1" s="1"/>
  <c r="AD1360" i="1"/>
  <c r="AE1360" i="1"/>
  <c r="AF1360" i="1"/>
  <c r="AG1360" i="1"/>
  <c r="AH1360" i="1"/>
  <c r="AC1361" i="1"/>
  <c r="AL1361" i="1" s="1"/>
  <c r="AD1361" i="1"/>
  <c r="AE1361" i="1"/>
  <c r="AF1361" i="1"/>
  <c r="AG1361" i="1"/>
  <c r="AH1361" i="1"/>
  <c r="AC1362" i="1"/>
  <c r="AL1362" i="1"/>
  <c r="AD1362" i="1"/>
  <c r="AE1362" i="1"/>
  <c r="AF1362" i="1"/>
  <c r="AG1362" i="1"/>
  <c r="AH1362" i="1"/>
  <c r="AC1363" i="1"/>
  <c r="AD1363" i="1"/>
  <c r="AE1363" i="1"/>
  <c r="AF1363" i="1"/>
  <c r="AG1363" i="1"/>
  <c r="AH1363" i="1"/>
  <c r="AC1364" i="1"/>
  <c r="AL1364" i="1" s="1"/>
  <c r="AD1364" i="1"/>
  <c r="AE1364" i="1"/>
  <c r="AF1364" i="1"/>
  <c r="AG1364" i="1"/>
  <c r="AH1364" i="1"/>
  <c r="AC1365" i="1"/>
  <c r="AL1365" i="1" s="1"/>
  <c r="AD1365" i="1"/>
  <c r="AE1365" i="1"/>
  <c r="AF1365" i="1"/>
  <c r="AG1365" i="1"/>
  <c r="AH1365" i="1"/>
  <c r="AC1366" i="1"/>
  <c r="AL1366" i="1" s="1"/>
  <c r="AD1366" i="1"/>
  <c r="AE1366" i="1"/>
  <c r="AF1366" i="1"/>
  <c r="AG1366" i="1"/>
  <c r="AH1366" i="1"/>
  <c r="AC1367" i="1"/>
  <c r="AD1367" i="1"/>
  <c r="AE1367" i="1"/>
  <c r="AF1367" i="1"/>
  <c r="AG1367" i="1"/>
  <c r="AH1367" i="1"/>
  <c r="AC1368" i="1"/>
  <c r="AL1368" i="1" s="1"/>
  <c r="AD1368" i="1"/>
  <c r="AE1368" i="1"/>
  <c r="AF1368" i="1"/>
  <c r="AG1368" i="1"/>
  <c r="AH1368" i="1"/>
  <c r="AC1369" i="1"/>
  <c r="AL1369" i="1" s="1"/>
  <c r="AD1369" i="1"/>
  <c r="AE1369" i="1"/>
  <c r="AF1369" i="1"/>
  <c r="AG1369" i="1"/>
  <c r="AH1369" i="1"/>
  <c r="AC1370" i="1"/>
  <c r="AL1370" i="1" s="1"/>
  <c r="AD1370" i="1"/>
  <c r="AE1370" i="1"/>
  <c r="AF1370" i="1"/>
  <c r="AG1370" i="1"/>
  <c r="AH1370" i="1"/>
  <c r="AC1371" i="1"/>
  <c r="AD1371" i="1"/>
  <c r="AE1371" i="1"/>
  <c r="AF1371" i="1"/>
  <c r="AG1371" i="1"/>
  <c r="AH1371" i="1"/>
  <c r="AC1372" i="1"/>
  <c r="AL1372" i="1" s="1"/>
  <c r="AD1372" i="1"/>
  <c r="AE1372" i="1"/>
  <c r="AF1372" i="1"/>
  <c r="AG1372" i="1"/>
  <c r="AH1372" i="1"/>
  <c r="AC1373" i="1"/>
  <c r="AL1373" i="1" s="1"/>
  <c r="AD1373" i="1"/>
  <c r="AE1373" i="1"/>
  <c r="AF1373" i="1"/>
  <c r="AG1373" i="1"/>
  <c r="AH1373" i="1"/>
  <c r="AC1374" i="1"/>
  <c r="AL1374" i="1"/>
  <c r="AD1374" i="1"/>
  <c r="AE1374" i="1"/>
  <c r="AF1374" i="1"/>
  <c r="AG1374" i="1"/>
  <c r="AH1374" i="1"/>
  <c r="AC1375" i="1"/>
  <c r="AD1375" i="1"/>
  <c r="AE1375" i="1"/>
  <c r="AF1375" i="1"/>
  <c r="AG1375" i="1"/>
  <c r="AH1375" i="1"/>
  <c r="AC1376" i="1"/>
  <c r="AL1376" i="1" s="1"/>
  <c r="AD1376" i="1"/>
  <c r="AE1376" i="1"/>
  <c r="AF1376" i="1"/>
  <c r="AG1376" i="1"/>
  <c r="AH1376" i="1"/>
  <c r="AC1377" i="1"/>
  <c r="AL1377" i="1" s="1"/>
  <c r="AD1377" i="1"/>
  <c r="AE1377" i="1"/>
  <c r="AF1377" i="1"/>
  <c r="AG1377" i="1"/>
  <c r="AH1377" i="1"/>
  <c r="AC1378" i="1"/>
  <c r="AL1378" i="1" s="1"/>
  <c r="AD1378" i="1"/>
  <c r="AE1378" i="1"/>
  <c r="AF1378" i="1"/>
  <c r="AG1378" i="1"/>
  <c r="AH1378" i="1"/>
  <c r="AC1379" i="1"/>
  <c r="AD1379" i="1"/>
  <c r="AE1379" i="1"/>
  <c r="AF1379" i="1"/>
  <c r="AG1379" i="1"/>
  <c r="AH1379" i="1"/>
  <c r="AC1380" i="1"/>
  <c r="AL1380" i="1" s="1"/>
  <c r="AD1380" i="1"/>
  <c r="AJ1380" i="1" s="1"/>
  <c r="AE1380" i="1"/>
  <c r="AF1380" i="1"/>
  <c r="AG1380" i="1"/>
  <c r="AH1380" i="1"/>
  <c r="AC1381" i="1"/>
  <c r="AD1381" i="1"/>
  <c r="AE1381" i="1"/>
  <c r="AF1381" i="1"/>
  <c r="AG1381" i="1"/>
  <c r="AH1381" i="1"/>
  <c r="AC1382" i="1"/>
  <c r="AL1382" i="1" s="1"/>
  <c r="AD1382" i="1"/>
  <c r="AE1382" i="1"/>
  <c r="AF1382" i="1"/>
  <c r="AG1382" i="1"/>
  <c r="AH1382" i="1"/>
  <c r="AC1383" i="1"/>
  <c r="AD1383" i="1"/>
  <c r="AE1383" i="1"/>
  <c r="AF1383" i="1"/>
  <c r="AG1383" i="1"/>
  <c r="AH1383" i="1"/>
  <c r="AC1384" i="1"/>
  <c r="AL1384" i="1" s="1"/>
  <c r="AD1384" i="1"/>
  <c r="AE1384" i="1"/>
  <c r="AF1384" i="1"/>
  <c r="AG1384" i="1"/>
  <c r="AH1384" i="1"/>
  <c r="AC1385" i="1"/>
  <c r="AD1385" i="1"/>
  <c r="AE1385" i="1"/>
  <c r="AF1385" i="1"/>
  <c r="AG1385" i="1"/>
  <c r="AH1385" i="1"/>
  <c r="AC1386" i="1"/>
  <c r="AL1386" i="1" s="1"/>
  <c r="AD1386" i="1"/>
  <c r="AE1386" i="1"/>
  <c r="AF1386" i="1"/>
  <c r="AG1386" i="1"/>
  <c r="AH1386" i="1"/>
  <c r="AC1387" i="1"/>
  <c r="AD1387" i="1"/>
  <c r="AE1387" i="1"/>
  <c r="AF1387" i="1"/>
  <c r="AG1387" i="1"/>
  <c r="AH1387" i="1"/>
  <c r="AC1388" i="1"/>
  <c r="AL1388" i="1" s="1"/>
  <c r="AD1388" i="1"/>
  <c r="AE1388" i="1"/>
  <c r="AF1388" i="1"/>
  <c r="AG1388" i="1"/>
  <c r="AH1388" i="1"/>
  <c r="AC1389" i="1"/>
  <c r="AD1389" i="1"/>
  <c r="AE1389" i="1"/>
  <c r="AF1389" i="1"/>
  <c r="AG1389" i="1"/>
  <c r="AH1389" i="1"/>
  <c r="AC1390" i="1"/>
  <c r="AL1390" i="1" s="1"/>
  <c r="AD1390" i="1"/>
  <c r="AE1390" i="1"/>
  <c r="AF1390" i="1"/>
  <c r="AG1390" i="1"/>
  <c r="AH1390" i="1"/>
  <c r="AC1391" i="1"/>
  <c r="AD1391" i="1"/>
  <c r="AE1391" i="1"/>
  <c r="AF1391" i="1"/>
  <c r="AG1391" i="1"/>
  <c r="AH1391" i="1"/>
  <c r="AC1392" i="1"/>
  <c r="AD1392" i="1"/>
  <c r="AE1392" i="1"/>
  <c r="AF1392" i="1"/>
  <c r="AG1392" i="1"/>
  <c r="AH1392" i="1"/>
  <c r="AC1393" i="1"/>
  <c r="AL1393" i="1" s="1"/>
  <c r="AD1393" i="1"/>
  <c r="AE1393" i="1"/>
  <c r="AF1393" i="1"/>
  <c r="AG1393" i="1"/>
  <c r="AH1393" i="1"/>
  <c r="AC1394" i="1"/>
  <c r="AL1394" i="1" s="1"/>
  <c r="AD1394" i="1"/>
  <c r="AE1394" i="1"/>
  <c r="AF1394" i="1"/>
  <c r="AG1394" i="1"/>
  <c r="AH1394" i="1"/>
  <c r="AC1395" i="1"/>
  <c r="AD1395" i="1"/>
  <c r="AE1395" i="1"/>
  <c r="AF1395" i="1"/>
  <c r="AG1395" i="1"/>
  <c r="AH1395" i="1"/>
  <c r="AC1396" i="1"/>
  <c r="AL1396" i="1" s="1"/>
  <c r="AD1396" i="1"/>
  <c r="AE1396" i="1"/>
  <c r="AF1396" i="1"/>
  <c r="AG1396" i="1"/>
  <c r="AH1396" i="1"/>
  <c r="AC1397" i="1"/>
  <c r="AL1397" i="1" s="1"/>
  <c r="AD1397" i="1"/>
  <c r="AE1397" i="1"/>
  <c r="AF1397" i="1"/>
  <c r="AG1397" i="1"/>
  <c r="AH1397" i="1"/>
  <c r="AC1398" i="1"/>
  <c r="AL1398" i="1"/>
  <c r="AD1398" i="1"/>
  <c r="AE1398" i="1"/>
  <c r="AF1398" i="1"/>
  <c r="AG1398" i="1"/>
  <c r="AH1398" i="1"/>
  <c r="AC1399" i="1"/>
  <c r="AD1399" i="1"/>
  <c r="AE1399" i="1"/>
  <c r="AF1399" i="1"/>
  <c r="AG1399" i="1"/>
  <c r="AH1399" i="1"/>
  <c r="AC1400" i="1"/>
  <c r="AD1400" i="1"/>
  <c r="AE1400" i="1"/>
  <c r="AF1400" i="1"/>
  <c r="AG1400" i="1"/>
  <c r="AH1400" i="1"/>
  <c r="AC1401" i="1"/>
  <c r="AL1401" i="1" s="1"/>
  <c r="AD1401" i="1"/>
  <c r="AE1401" i="1"/>
  <c r="AF1401" i="1"/>
  <c r="AG1401" i="1"/>
  <c r="AH1401" i="1"/>
  <c r="AC1402" i="1"/>
  <c r="AD1402" i="1"/>
  <c r="AE1402" i="1"/>
  <c r="AF1402" i="1"/>
  <c r="AG1402" i="1"/>
  <c r="AH1402" i="1"/>
  <c r="AC1403" i="1"/>
  <c r="AD1403" i="1"/>
  <c r="AE1403" i="1"/>
  <c r="AF1403" i="1"/>
  <c r="AG1403" i="1"/>
  <c r="AH1403" i="1"/>
  <c r="AC1404" i="1"/>
  <c r="AL1404" i="1" s="1"/>
  <c r="AD1404" i="1"/>
  <c r="AE1404" i="1"/>
  <c r="AF1404" i="1"/>
  <c r="AG1404" i="1"/>
  <c r="AH1404" i="1"/>
  <c r="AC1405" i="1"/>
  <c r="AD1405" i="1"/>
  <c r="AE1405" i="1"/>
  <c r="AF1405" i="1"/>
  <c r="AG1405" i="1"/>
  <c r="AH1405" i="1"/>
  <c r="AC1406" i="1"/>
  <c r="AD1406" i="1"/>
  <c r="AE1406" i="1"/>
  <c r="AF1406" i="1"/>
  <c r="AG1406" i="1"/>
  <c r="AH1406" i="1"/>
  <c r="AC1407" i="1"/>
  <c r="AL1407" i="1"/>
  <c r="AD1407" i="1"/>
  <c r="AE1407" i="1"/>
  <c r="AF1407" i="1"/>
  <c r="AG1407" i="1"/>
  <c r="AH1407" i="1"/>
  <c r="AC1408" i="1"/>
  <c r="AL1408" i="1" s="1"/>
  <c r="AD1408" i="1"/>
  <c r="AE1408" i="1"/>
  <c r="AF1408" i="1"/>
  <c r="AG1408" i="1"/>
  <c r="AH1408" i="1"/>
  <c r="AC1409" i="1"/>
  <c r="AD1409" i="1"/>
  <c r="AE1409" i="1"/>
  <c r="AF1409" i="1"/>
  <c r="AG1409" i="1"/>
  <c r="AH1409" i="1"/>
  <c r="AC1410" i="1"/>
  <c r="AD1410" i="1"/>
  <c r="AE1410" i="1"/>
  <c r="AF1410" i="1"/>
  <c r="AG1410" i="1"/>
  <c r="AH1410" i="1"/>
  <c r="AC1411" i="1"/>
  <c r="AD1411" i="1"/>
  <c r="AE1411" i="1"/>
  <c r="AF1411" i="1"/>
  <c r="AG1411" i="1"/>
  <c r="AH1411" i="1"/>
  <c r="AC1412" i="1"/>
  <c r="AL1412" i="1" s="1"/>
  <c r="AD1412" i="1"/>
  <c r="AE1412" i="1"/>
  <c r="AF1412" i="1"/>
  <c r="AG1412" i="1"/>
  <c r="AH1412" i="1"/>
  <c r="AC1413" i="1"/>
  <c r="AD1413" i="1"/>
  <c r="AE1413" i="1"/>
  <c r="AF1413" i="1"/>
  <c r="AG1413" i="1"/>
  <c r="AH1413" i="1"/>
  <c r="AC1414" i="1"/>
  <c r="AD1414" i="1"/>
  <c r="AE1414" i="1"/>
  <c r="AF1414" i="1"/>
  <c r="AG1414" i="1"/>
  <c r="AH1414" i="1"/>
  <c r="AC1415" i="1"/>
  <c r="AD1415" i="1"/>
  <c r="AE1415" i="1"/>
  <c r="AF1415" i="1"/>
  <c r="AG1415" i="1"/>
  <c r="AH1415" i="1"/>
  <c r="AC1416" i="1"/>
  <c r="AL1416" i="1" s="1"/>
  <c r="AD1416" i="1"/>
  <c r="AJ1416" i="1" s="1"/>
  <c r="AE1416" i="1"/>
  <c r="AK1416" i="1" s="1"/>
  <c r="AF1416" i="1"/>
  <c r="AG1416" i="1"/>
  <c r="AH1416" i="1"/>
  <c r="AC1417" i="1"/>
  <c r="AD1417" i="1"/>
  <c r="AJ1417" i="1" s="1"/>
  <c r="AE1417" i="1"/>
  <c r="AF1417" i="1"/>
  <c r="AG1417" i="1"/>
  <c r="AH1417" i="1"/>
  <c r="AK1417" i="1"/>
  <c r="AC1418" i="1"/>
  <c r="AD1418" i="1"/>
  <c r="AE1418" i="1"/>
  <c r="AF1418" i="1"/>
  <c r="AG1418" i="1"/>
  <c r="AH1418" i="1"/>
  <c r="AC1419" i="1"/>
  <c r="AD1419" i="1"/>
  <c r="AE1419" i="1"/>
  <c r="AF1419" i="1"/>
  <c r="AG1419" i="1"/>
  <c r="AH1419" i="1"/>
  <c r="AC1420" i="1"/>
  <c r="AL1420" i="1" s="1"/>
  <c r="AD1420" i="1"/>
  <c r="AJ1420" i="1" s="1"/>
  <c r="AE1420" i="1"/>
  <c r="AK1420" i="1" s="1"/>
  <c r="AF1420" i="1"/>
  <c r="AG1420" i="1"/>
  <c r="AH1420" i="1"/>
  <c r="AC1421" i="1"/>
  <c r="AD1421" i="1"/>
  <c r="AE1421" i="1"/>
  <c r="AF1421" i="1"/>
  <c r="AG1421" i="1"/>
  <c r="AH1421" i="1"/>
  <c r="AC1422" i="1"/>
  <c r="AD1422" i="1"/>
  <c r="AE1422" i="1"/>
  <c r="AF1422" i="1"/>
  <c r="AG1422" i="1"/>
  <c r="AH1422" i="1"/>
  <c r="AC1423" i="1"/>
  <c r="AL1423" i="1" s="1"/>
  <c r="AD1423" i="1"/>
  <c r="AE1423" i="1"/>
  <c r="AF1423" i="1"/>
  <c r="AG1423" i="1"/>
  <c r="AH1423" i="1"/>
  <c r="AC1424" i="1"/>
  <c r="AL1424" i="1" s="1"/>
  <c r="AD1424" i="1"/>
  <c r="AE1424" i="1"/>
  <c r="AF1424" i="1"/>
  <c r="AG1424" i="1"/>
  <c r="AH1424" i="1"/>
  <c r="AC1425" i="1"/>
  <c r="AD1425" i="1"/>
  <c r="AE1425" i="1"/>
  <c r="AF1425" i="1"/>
  <c r="AG1425" i="1"/>
  <c r="AH1425" i="1"/>
  <c r="AC1426" i="1"/>
  <c r="AL1426" i="1"/>
  <c r="AD1426" i="1"/>
  <c r="AE1426" i="1"/>
  <c r="AF1426" i="1"/>
  <c r="AG1426" i="1"/>
  <c r="AH1426" i="1"/>
  <c r="AC1427" i="1"/>
  <c r="AL1427" i="1" s="1"/>
  <c r="AD1427" i="1"/>
  <c r="AE1427" i="1"/>
  <c r="AF1427" i="1"/>
  <c r="AG1427" i="1"/>
  <c r="AH1427" i="1"/>
  <c r="AC1428" i="1"/>
  <c r="AL1428" i="1" s="1"/>
  <c r="AD1428" i="1"/>
  <c r="AE1428" i="1"/>
  <c r="AF1428" i="1"/>
  <c r="AG1428" i="1"/>
  <c r="AH1428" i="1"/>
  <c r="AC1429" i="1"/>
  <c r="AD1429" i="1"/>
  <c r="AE1429" i="1"/>
  <c r="AF1429" i="1"/>
  <c r="AG1429" i="1"/>
  <c r="AH1429" i="1"/>
  <c r="AC1430" i="1"/>
  <c r="AL1430" i="1" s="1"/>
  <c r="AD1430" i="1"/>
  <c r="AE1430" i="1"/>
  <c r="AF1430" i="1"/>
  <c r="AG1430" i="1"/>
  <c r="AH1430" i="1"/>
  <c r="AC1431" i="1"/>
  <c r="AL1431" i="1"/>
  <c r="AD1431" i="1"/>
  <c r="AE1431" i="1"/>
  <c r="AF1431" i="1"/>
  <c r="AG1431" i="1"/>
  <c r="AH1431" i="1"/>
  <c r="AC1432" i="1"/>
  <c r="AL1432" i="1" s="1"/>
  <c r="AD1432" i="1"/>
  <c r="AE1432" i="1"/>
  <c r="AF1432" i="1"/>
  <c r="AG1432" i="1"/>
  <c r="AH1432" i="1"/>
  <c r="AC1433" i="1"/>
  <c r="AD1433" i="1"/>
  <c r="AE1433" i="1"/>
  <c r="AF1433" i="1"/>
  <c r="AG1433" i="1"/>
  <c r="AH1433" i="1"/>
  <c r="AC1434" i="1"/>
  <c r="AD1434" i="1"/>
  <c r="AE1434" i="1"/>
  <c r="AF1434" i="1"/>
  <c r="AG1434" i="1"/>
  <c r="AH1434" i="1"/>
  <c r="AC1435" i="1"/>
  <c r="AD1435" i="1"/>
  <c r="AE1435" i="1"/>
  <c r="AF1435" i="1"/>
  <c r="AG1435" i="1"/>
  <c r="AH1435" i="1"/>
  <c r="AC1436" i="1"/>
  <c r="AL1436" i="1" s="1"/>
  <c r="AD1436" i="1"/>
  <c r="AE1436" i="1"/>
  <c r="AF1436" i="1"/>
  <c r="AG1436" i="1"/>
  <c r="AH1436" i="1"/>
  <c r="AC1437" i="1"/>
  <c r="AL1437" i="1" s="1"/>
  <c r="AD1437" i="1"/>
  <c r="AE1437" i="1"/>
  <c r="AF1437" i="1"/>
  <c r="AG1437" i="1"/>
  <c r="AH1437" i="1"/>
  <c r="AC1438" i="1"/>
  <c r="AL1438" i="1" s="1"/>
  <c r="AD1438" i="1"/>
  <c r="AE1438" i="1"/>
  <c r="AF1438" i="1"/>
  <c r="AG1438" i="1"/>
  <c r="AH1438" i="1"/>
  <c r="AC1439" i="1"/>
  <c r="AL1439" i="1" s="1"/>
  <c r="AD1439" i="1"/>
  <c r="AE1439" i="1"/>
  <c r="AF1439" i="1"/>
  <c r="AG1439" i="1"/>
  <c r="AH1439" i="1"/>
  <c r="AC1440" i="1"/>
  <c r="AL1440" i="1" s="1"/>
  <c r="AD1440" i="1"/>
  <c r="AJ1440" i="1" s="1"/>
  <c r="AE1440" i="1"/>
  <c r="AK1440" i="1" s="1"/>
  <c r="AF1440" i="1"/>
  <c r="AG1440" i="1"/>
  <c r="AH1440" i="1"/>
  <c r="AC1441" i="1"/>
  <c r="AL1441" i="1" s="1"/>
  <c r="AD1441" i="1"/>
  <c r="AE1441" i="1"/>
  <c r="AF1441" i="1"/>
  <c r="AG1441" i="1"/>
  <c r="AH1441" i="1"/>
  <c r="AC1442" i="1"/>
  <c r="AD1442" i="1"/>
  <c r="AE1442" i="1"/>
  <c r="AF1442" i="1"/>
  <c r="AG1442" i="1"/>
  <c r="AH1442" i="1"/>
  <c r="AC1443" i="1"/>
  <c r="AL1443" i="1" s="1"/>
  <c r="AD1443" i="1"/>
  <c r="AJ1443" i="1" s="1"/>
  <c r="AE1443" i="1"/>
  <c r="AK1443" i="1" s="1"/>
  <c r="AF1443" i="1"/>
  <c r="AG1443" i="1"/>
  <c r="AH1443" i="1"/>
  <c r="AC1444" i="1"/>
  <c r="AL1444" i="1" s="1"/>
  <c r="AD1444" i="1"/>
  <c r="AE1444" i="1"/>
  <c r="AF1444" i="1"/>
  <c r="AG1444" i="1"/>
  <c r="AH1444" i="1"/>
  <c r="AC1445" i="1"/>
  <c r="AL1445" i="1" s="1"/>
  <c r="AD1445" i="1"/>
  <c r="AE1445" i="1"/>
  <c r="AF1445" i="1"/>
  <c r="AG1445" i="1"/>
  <c r="AH1445" i="1"/>
  <c r="AC1446" i="1"/>
  <c r="AL1446" i="1" s="1"/>
  <c r="AD1446" i="1"/>
  <c r="AE1446" i="1"/>
  <c r="AF1446" i="1"/>
  <c r="AG1446" i="1"/>
  <c r="AH1446" i="1"/>
  <c r="AK1446" i="1" s="1"/>
  <c r="AC1447" i="1"/>
  <c r="AL1447" i="1" s="1"/>
  <c r="AD1447" i="1"/>
  <c r="AE1447" i="1"/>
  <c r="AF1447" i="1"/>
  <c r="AG1447" i="1"/>
  <c r="AH1447" i="1"/>
  <c r="AC1448" i="1"/>
  <c r="AL1448" i="1"/>
  <c r="AD1448" i="1"/>
  <c r="AE1448" i="1"/>
  <c r="AF1448" i="1"/>
  <c r="AG1448" i="1"/>
  <c r="AH1448" i="1"/>
  <c r="AC1449" i="1"/>
  <c r="AL1449" i="1" s="1"/>
  <c r="AD1449" i="1"/>
  <c r="AE1449" i="1"/>
  <c r="AF1449" i="1"/>
  <c r="AG1449" i="1"/>
  <c r="AH1449" i="1"/>
  <c r="AC1450" i="1"/>
  <c r="AL1450" i="1" s="1"/>
  <c r="AD1450" i="1"/>
  <c r="AE1450" i="1"/>
  <c r="AF1450" i="1"/>
  <c r="AG1450" i="1"/>
  <c r="AH1450" i="1"/>
  <c r="AC1451" i="1"/>
  <c r="AD1451" i="1"/>
  <c r="AJ1451" i="1" s="1"/>
  <c r="AE1451" i="1"/>
  <c r="AK1451" i="1" s="1"/>
  <c r="AF1451" i="1"/>
  <c r="AG1451" i="1"/>
  <c r="AH1451" i="1"/>
  <c r="AC1452" i="1"/>
  <c r="AL1452" i="1" s="1"/>
  <c r="AD1452" i="1"/>
  <c r="AE1452" i="1"/>
  <c r="AF1452" i="1"/>
  <c r="AG1452" i="1"/>
  <c r="AH1452" i="1"/>
  <c r="AC1453" i="1"/>
  <c r="AL1453" i="1"/>
  <c r="AD1453" i="1"/>
  <c r="AJ1453" i="1" s="1"/>
  <c r="AE1453" i="1"/>
  <c r="AF1453" i="1"/>
  <c r="AG1453" i="1"/>
  <c r="AH1453" i="1"/>
  <c r="AK1453" i="1"/>
  <c r="AC1454" i="1"/>
  <c r="AL1454" i="1"/>
  <c r="AD1454" i="1"/>
  <c r="AE1454" i="1"/>
  <c r="AF1454" i="1"/>
  <c r="AG1454" i="1"/>
  <c r="AH1454" i="1"/>
  <c r="AC1455" i="1"/>
  <c r="AD1455" i="1"/>
  <c r="AE1455" i="1"/>
  <c r="AF1455" i="1"/>
  <c r="AG1455" i="1"/>
  <c r="AH1455" i="1"/>
  <c r="AC1456" i="1"/>
  <c r="AL1456" i="1" s="1"/>
  <c r="AD1456" i="1"/>
  <c r="AE1456" i="1"/>
  <c r="AF1456" i="1"/>
  <c r="AG1456" i="1"/>
  <c r="AH1456" i="1"/>
  <c r="AC1457" i="1"/>
  <c r="AL1457" i="1" s="1"/>
  <c r="AD1457" i="1"/>
  <c r="AE1457" i="1"/>
  <c r="AF1457" i="1"/>
  <c r="AG1457" i="1"/>
  <c r="AH1457" i="1"/>
  <c r="AC1458" i="1"/>
  <c r="AD1458" i="1"/>
  <c r="AE1458" i="1"/>
  <c r="AF1458" i="1"/>
  <c r="AG1458" i="1"/>
  <c r="AH1458" i="1"/>
  <c r="AC1459" i="1"/>
  <c r="AD1459" i="1"/>
  <c r="AE1459" i="1"/>
  <c r="AF1459" i="1"/>
  <c r="AG1459" i="1"/>
  <c r="AH1459" i="1"/>
  <c r="AC1460" i="1"/>
  <c r="AL1460" i="1"/>
  <c r="AD1460" i="1"/>
  <c r="AE1460" i="1"/>
  <c r="AF1460" i="1"/>
  <c r="AG1460" i="1"/>
  <c r="AH1460" i="1"/>
  <c r="AC1461" i="1"/>
  <c r="AL1461" i="1" s="1"/>
  <c r="AD1461" i="1"/>
  <c r="AE1461" i="1"/>
  <c r="AF1461" i="1"/>
  <c r="AG1461" i="1"/>
  <c r="AH1461" i="1"/>
  <c r="AC1462" i="1"/>
  <c r="AD1462" i="1"/>
  <c r="AE1462" i="1"/>
  <c r="AF1462" i="1"/>
  <c r="AG1462" i="1"/>
  <c r="AH1462" i="1"/>
  <c r="AC1463" i="1"/>
  <c r="AD1463" i="1"/>
  <c r="AE1463" i="1"/>
  <c r="AF1463" i="1"/>
  <c r="AG1463" i="1"/>
  <c r="AH1463" i="1"/>
  <c r="AC1464" i="1"/>
  <c r="AD1464" i="1"/>
  <c r="AE1464" i="1"/>
  <c r="AF1464" i="1"/>
  <c r="AG1464" i="1"/>
  <c r="AH1464" i="1"/>
  <c r="AC1465" i="1"/>
  <c r="AL1465" i="1"/>
  <c r="AD1465" i="1"/>
  <c r="AE1465" i="1"/>
  <c r="AF1465" i="1"/>
  <c r="AG1465" i="1"/>
  <c r="AH1465" i="1"/>
  <c r="AC1466" i="1"/>
  <c r="AL1466" i="1" s="1"/>
  <c r="AD1466" i="1"/>
  <c r="AJ1466" i="1" s="1"/>
  <c r="AE1466" i="1"/>
  <c r="AF1466" i="1"/>
  <c r="AG1466" i="1"/>
  <c r="AH1466" i="1"/>
  <c r="AK1466" i="1"/>
  <c r="AC1467" i="1"/>
  <c r="AD1467" i="1"/>
  <c r="AE1467" i="1"/>
  <c r="AF1467" i="1"/>
  <c r="AG1467" i="1"/>
  <c r="AH1467" i="1"/>
  <c r="AC1468" i="1"/>
  <c r="AL1468" i="1" s="1"/>
  <c r="AD1468" i="1"/>
  <c r="AE1468" i="1"/>
  <c r="AF1468" i="1"/>
  <c r="AG1468" i="1"/>
  <c r="AH1468" i="1"/>
  <c r="AC1469" i="1"/>
  <c r="AL1469" i="1" s="1"/>
  <c r="AD1469" i="1"/>
  <c r="AE1469" i="1"/>
  <c r="AF1469" i="1"/>
  <c r="AG1469" i="1"/>
  <c r="AH1469" i="1"/>
  <c r="AC1470" i="1"/>
  <c r="AL1470" i="1" s="1"/>
  <c r="AD1470" i="1"/>
  <c r="AE1470" i="1"/>
  <c r="AF1470" i="1"/>
  <c r="AG1470" i="1"/>
  <c r="AH1470" i="1"/>
  <c r="AC1471" i="1"/>
  <c r="AD1471" i="1"/>
  <c r="AE1471" i="1"/>
  <c r="AF1471" i="1"/>
  <c r="AG1471" i="1"/>
  <c r="AH1471" i="1"/>
  <c r="AC1472" i="1"/>
  <c r="AL1472" i="1" s="1"/>
  <c r="AD1472" i="1"/>
  <c r="AE1472" i="1"/>
  <c r="AF1472" i="1"/>
  <c r="AG1472" i="1"/>
  <c r="AH1472" i="1"/>
  <c r="AC1473" i="1"/>
  <c r="AL1473" i="1" s="1"/>
  <c r="AD1473" i="1"/>
  <c r="AE1473" i="1"/>
  <c r="AF1473" i="1"/>
  <c r="AG1473" i="1"/>
  <c r="AH1473" i="1"/>
  <c r="AC1474" i="1"/>
  <c r="AL1474" i="1"/>
  <c r="AD1474" i="1"/>
  <c r="AE1474" i="1"/>
  <c r="AF1474" i="1"/>
  <c r="AG1474" i="1"/>
  <c r="AH1474" i="1"/>
  <c r="AC1475" i="1"/>
  <c r="AL1475" i="1" s="1"/>
  <c r="AD1475" i="1"/>
  <c r="AE1475" i="1"/>
  <c r="AF1475" i="1"/>
  <c r="AG1475" i="1"/>
  <c r="AH1475" i="1"/>
  <c r="AC1476" i="1"/>
  <c r="AD1476" i="1"/>
  <c r="AE1476" i="1"/>
  <c r="AK1476" i="1" s="1"/>
  <c r="AF1476" i="1"/>
  <c r="AG1476" i="1"/>
  <c r="AH1476" i="1"/>
  <c r="AC1477" i="1"/>
  <c r="AL1477" i="1" s="1"/>
  <c r="AD1477" i="1"/>
  <c r="AJ1477" i="1" s="1"/>
  <c r="AE1477" i="1"/>
  <c r="AK1477" i="1" s="1"/>
  <c r="AF1477" i="1"/>
  <c r="AG1477" i="1"/>
  <c r="AH1477" i="1"/>
  <c r="AC1478" i="1"/>
  <c r="AD1478" i="1"/>
  <c r="AE1478" i="1"/>
  <c r="AF1478" i="1"/>
  <c r="AG1478" i="1"/>
  <c r="AH1478" i="1"/>
  <c r="AC1479" i="1"/>
  <c r="AL1479" i="1" s="1"/>
  <c r="AD1479" i="1"/>
  <c r="AE1479" i="1"/>
  <c r="AF1479" i="1"/>
  <c r="AG1479" i="1"/>
  <c r="AH1479" i="1"/>
  <c r="AC1480" i="1"/>
  <c r="AL1480" i="1" s="1"/>
  <c r="AD1480" i="1"/>
  <c r="AE1480" i="1"/>
  <c r="AF1480" i="1"/>
  <c r="AG1480" i="1"/>
  <c r="AH1480" i="1"/>
  <c r="AC1481" i="1"/>
  <c r="AL1481" i="1"/>
  <c r="AD1481" i="1"/>
  <c r="AJ1481" i="1" s="1"/>
  <c r="AE1481" i="1"/>
  <c r="AF1481" i="1"/>
  <c r="AG1481" i="1"/>
  <c r="AH1481" i="1"/>
  <c r="AC1482" i="1"/>
  <c r="AL1482" i="1"/>
  <c r="AD1482" i="1"/>
  <c r="AJ1482" i="1" s="1"/>
  <c r="AE1482" i="1"/>
  <c r="AF1482" i="1"/>
  <c r="AG1482" i="1"/>
  <c r="AH1482" i="1"/>
  <c r="AK1482" i="1"/>
  <c r="AC1483" i="1"/>
  <c r="AD1483" i="1"/>
  <c r="AE1483" i="1"/>
  <c r="AF1483" i="1"/>
  <c r="AG1483" i="1"/>
  <c r="AH1483" i="1"/>
  <c r="AC1484" i="1"/>
  <c r="AL1484" i="1"/>
  <c r="AD1484" i="1"/>
  <c r="AE1484" i="1"/>
  <c r="AF1484" i="1"/>
  <c r="AG1484" i="1"/>
  <c r="AH1484" i="1"/>
  <c r="AC1485" i="1"/>
  <c r="AL1485" i="1" s="1"/>
  <c r="AD1485" i="1"/>
  <c r="AE1485" i="1"/>
  <c r="AF1485" i="1"/>
  <c r="AG1485" i="1"/>
  <c r="AH1485" i="1"/>
  <c r="AC1486" i="1"/>
  <c r="AL1486" i="1" s="1"/>
  <c r="AD1486" i="1"/>
  <c r="AE1486" i="1"/>
  <c r="AF1486" i="1"/>
  <c r="AG1486" i="1"/>
  <c r="AH1486" i="1"/>
  <c r="AC1487" i="1"/>
  <c r="AD1487" i="1"/>
  <c r="AE1487" i="1"/>
  <c r="AF1487" i="1"/>
  <c r="AG1487" i="1"/>
  <c r="AH1487" i="1"/>
  <c r="AC1488" i="1"/>
  <c r="AL1488" i="1" s="1"/>
  <c r="AD1488" i="1"/>
  <c r="AE1488" i="1"/>
  <c r="AF1488" i="1"/>
  <c r="AG1488" i="1"/>
  <c r="AH1488" i="1"/>
  <c r="AC1489" i="1"/>
  <c r="AL1489" i="1"/>
  <c r="AD1489" i="1"/>
  <c r="AE1489" i="1"/>
  <c r="AF1489" i="1"/>
  <c r="AG1489" i="1"/>
  <c r="AH1489" i="1"/>
  <c r="AC1490" i="1"/>
  <c r="AL1490" i="1" s="1"/>
  <c r="AD1490" i="1"/>
  <c r="AE1490" i="1"/>
  <c r="AF1490" i="1"/>
  <c r="AG1490" i="1"/>
  <c r="AH1490" i="1"/>
  <c r="AC1491" i="1"/>
  <c r="AD1491" i="1"/>
  <c r="AE1491" i="1"/>
  <c r="AF1491" i="1"/>
  <c r="AG1491" i="1"/>
  <c r="AH1491" i="1"/>
  <c r="AC1492" i="1"/>
  <c r="AD1492" i="1"/>
  <c r="AE1492" i="1"/>
  <c r="AF1492" i="1"/>
  <c r="AG1492" i="1"/>
  <c r="AH1492" i="1"/>
  <c r="AC1493" i="1"/>
  <c r="AL1493" i="1" s="1"/>
  <c r="AD1493" i="1"/>
  <c r="AE1493" i="1"/>
  <c r="AF1493" i="1"/>
  <c r="AG1493" i="1"/>
  <c r="AH1493" i="1"/>
  <c r="AC1494" i="1"/>
  <c r="AD1494" i="1"/>
  <c r="AE1494" i="1"/>
  <c r="AF1494" i="1"/>
  <c r="AG1494" i="1"/>
  <c r="AH1494" i="1"/>
  <c r="AC1495" i="1"/>
  <c r="AL1495" i="1" s="1"/>
  <c r="AD1495" i="1"/>
  <c r="AE1495" i="1"/>
  <c r="AF1495" i="1"/>
  <c r="AG1495" i="1"/>
  <c r="AH1495" i="1"/>
  <c r="AC1496" i="1"/>
  <c r="AD1496" i="1"/>
  <c r="AE1496" i="1"/>
  <c r="AF1496" i="1"/>
  <c r="AG1496" i="1"/>
  <c r="AH1496" i="1"/>
  <c r="AC1497" i="1"/>
  <c r="AD1497" i="1"/>
  <c r="AE1497" i="1"/>
  <c r="AF1497" i="1"/>
  <c r="AG1497" i="1"/>
  <c r="AH1497" i="1"/>
  <c r="AC1498" i="1"/>
  <c r="AL1498" i="1"/>
  <c r="AD1498" i="1"/>
  <c r="AE1498" i="1"/>
  <c r="AF1498" i="1"/>
  <c r="AG1498" i="1"/>
  <c r="AH1498" i="1"/>
  <c r="AC1499" i="1"/>
  <c r="AD1499" i="1"/>
  <c r="AJ1499" i="1" s="1"/>
  <c r="AE1499" i="1"/>
  <c r="AF1499" i="1"/>
  <c r="AG1499" i="1"/>
  <c r="AH1499" i="1"/>
  <c r="AK1499" i="1"/>
  <c r="AC1500" i="1"/>
  <c r="AL1500" i="1"/>
  <c r="AD1500" i="1"/>
  <c r="AE1500" i="1"/>
  <c r="AF1500" i="1"/>
  <c r="AG1500" i="1"/>
  <c r="AH1500" i="1"/>
  <c r="AC1501" i="1"/>
  <c r="AL1501" i="1" s="1"/>
  <c r="AD1501" i="1"/>
  <c r="AE1501" i="1"/>
  <c r="AF1501" i="1"/>
  <c r="AG1501" i="1"/>
  <c r="AH1501" i="1"/>
  <c r="AC1502" i="1"/>
  <c r="AD1502" i="1"/>
  <c r="AE1502" i="1"/>
  <c r="AF1502" i="1"/>
  <c r="AG1502" i="1"/>
  <c r="AH1502" i="1"/>
  <c r="AC1503" i="1"/>
  <c r="AD1503" i="1"/>
  <c r="AJ1503" i="1" s="1"/>
  <c r="AE1503" i="1"/>
  <c r="AF1503" i="1"/>
  <c r="AG1503" i="1"/>
  <c r="AH1503" i="1"/>
  <c r="AC1504" i="1"/>
  <c r="AL1504" i="1" s="1"/>
  <c r="AD1504" i="1"/>
  <c r="AE1504" i="1"/>
  <c r="AF1504" i="1"/>
  <c r="AG1504" i="1"/>
  <c r="AH1504" i="1"/>
  <c r="AC1505" i="1"/>
  <c r="AL1505" i="1" s="1"/>
  <c r="AD1505" i="1"/>
  <c r="AE1505" i="1"/>
  <c r="AF1505" i="1"/>
  <c r="AG1505" i="1"/>
  <c r="AH1505" i="1"/>
  <c r="AC1506" i="1"/>
  <c r="AD1506" i="1"/>
  <c r="AE1506" i="1"/>
  <c r="AF1506" i="1"/>
  <c r="AG1506" i="1"/>
  <c r="AH1506" i="1"/>
  <c r="AC1507" i="1"/>
  <c r="AD1507" i="1"/>
  <c r="AE1507" i="1"/>
  <c r="AF1507" i="1"/>
  <c r="AG1507" i="1"/>
  <c r="AH1507" i="1"/>
  <c r="AC1508" i="1"/>
  <c r="AD1508" i="1"/>
  <c r="AE1508" i="1"/>
  <c r="AF1508" i="1"/>
  <c r="AG1508" i="1"/>
  <c r="AH1508" i="1"/>
  <c r="AC1509" i="1"/>
  <c r="AL1509" i="1" s="1"/>
  <c r="AD1509" i="1"/>
  <c r="AE1509" i="1"/>
  <c r="AF1509" i="1"/>
  <c r="AG1509" i="1"/>
  <c r="AH1509" i="1"/>
  <c r="AC1510" i="1"/>
  <c r="AD1510" i="1"/>
  <c r="AJ1510" i="1" s="1"/>
  <c r="AE1510" i="1"/>
  <c r="AF1510" i="1"/>
  <c r="AG1510" i="1"/>
  <c r="AH1510" i="1"/>
  <c r="AC1511" i="1"/>
  <c r="AD1511" i="1"/>
  <c r="AE1511" i="1"/>
  <c r="AF1511" i="1"/>
  <c r="AG1511" i="1"/>
  <c r="AH1511" i="1"/>
  <c r="AC1512" i="1"/>
  <c r="AD1512" i="1"/>
  <c r="AE1512" i="1"/>
  <c r="AF1512" i="1"/>
  <c r="AG1512" i="1"/>
  <c r="AH1512" i="1"/>
  <c r="AC1513" i="1"/>
  <c r="AL1513" i="1" s="1"/>
  <c r="AD1513" i="1"/>
  <c r="AE1513" i="1"/>
  <c r="AF1513" i="1"/>
  <c r="AG1513" i="1"/>
  <c r="AH1513" i="1"/>
  <c r="AC1514" i="1"/>
  <c r="AD1514" i="1"/>
  <c r="AE1514" i="1"/>
  <c r="AF1514" i="1"/>
  <c r="AG1514" i="1"/>
  <c r="AH1514" i="1"/>
  <c r="AC1515" i="1"/>
  <c r="AD1515" i="1"/>
  <c r="AE1515" i="1"/>
  <c r="AF1515" i="1"/>
  <c r="AG1515" i="1"/>
  <c r="AH1515" i="1"/>
  <c r="AC1516" i="1"/>
  <c r="AD1516" i="1"/>
  <c r="AE1516" i="1"/>
  <c r="AF1516" i="1"/>
  <c r="AG1516" i="1"/>
  <c r="AH1516" i="1"/>
  <c r="AC1517" i="1"/>
  <c r="AL1517" i="1" s="1"/>
  <c r="AD1517" i="1"/>
  <c r="AE1517" i="1"/>
  <c r="AF1517" i="1"/>
  <c r="AG1517" i="1"/>
  <c r="AH1517" i="1"/>
  <c r="AC1518" i="1"/>
  <c r="AL1518" i="1" s="1"/>
  <c r="AD1518" i="1"/>
  <c r="AE1518" i="1"/>
  <c r="AF1518" i="1"/>
  <c r="AG1518" i="1"/>
  <c r="AH1518" i="1"/>
  <c r="AC1519" i="1"/>
  <c r="AD1519" i="1"/>
  <c r="AE1519" i="1"/>
  <c r="AF1519" i="1"/>
  <c r="AG1519" i="1"/>
  <c r="AH1519" i="1"/>
  <c r="AC1520" i="1"/>
  <c r="AL1520" i="1"/>
  <c r="AD1520" i="1"/>
  <c r="AE1520" i="1"/>
  <c r="AF1520" i="1"/>
  <c r="AG1520" i="1"/>
  <c r="AH1520" i="1"/>
  <c r="AC1521" i="1"/>
  <c r="AL1521" i="1" s="1"/>
  <c r="AD1521" i="1"/>
  <c r="AE1521" i="1"/>
  <c r="AF1521" i="1"/>
  <c r="AG1521" i="1"/>
  <c r="AH1521" i="1"/>
  <c r="AC1522" i="1"/>
  <c r="AL1522" i="1" s="1"/>
  <c r="AD1522" i="1"/>
  <c r="AE1522" i="1"/>
  <c r="AF1522" i="1"/>
  <c r="AG1522" i="1"/>
  <c r="AH1522" i="1"/>
  <c r="AC1523" i="1"/>
  <c r="AL1523" i="1" s="1"/>
  <c r="AD1523" i="1"/>
  <c r="AE1523" i="1"/>
  <c r="AF1523" i="1"/>
  <c r="AG1523" i="1"/>
  <c r="AH1523" i="1"/>
  <c r="AC1524" i="1"/>
  <c r="AL1524" i="1"/>
  <c r="AD1524" i="1"/>
  <c r="AE1524" i="1"/>
  <c r="AF1524" i="1"/>
  <c r="AG1524" i="1"/>
  <c r="AH1524" i="1"/>
  <c r="AC1525" i="1"/>
  <c r="AL1525" i="1" s="1"/>
  <c r="AD1525" i="1"/>
  <c r="AE1525" i="1"/>
  <c r="AF1525" i="1"/>
  <c r="AG1525" i="1"/>
  <c r="AH1525" i="1"/>
  <c r="AC1526" i="1"/>
  <c r="AD1526" i="1"/>
  <c r="AE1526" i="1"/>
  <c r="AF1526" i="1"/>
  <c r="AG1526" i="1"/>
  <c r="AH1526" i="1"/>
  <c r="AC1527" i="1"/>
  <c r="AL1527" i="1" s="1"/>
  <c r="AD1527" i="1"/>
  <c r="AE1527" i="1"/>
  <c r="AF1527" i="1"/>
  <c r="AG1527" i="1"/>
  <c r="AH1527" i="1"/>
  <c r="AC1528" i="1"/>
  <c r="AL1528" i="1" s="1"/>
  <c r="AD1528" i="1"/>
  <c r="AE1528" i="1"/>
  <c r="AF1528" i="1"/>
  <c r="AG1528" i="1"/>
  <c r="AH1528" i="1"/>
  <c r="AC1529" i="1"/>
  <c r="AL1529" i="1"/>
  <c r="AD1529" i="1"/>
  <c r="AE1529" i="1"/>
  <c r="AF1529" i="1"/>
  <c r="AG1529" i="1"/>
  <c r="AH1529" i="1"/>
  <c r="AC1530" i="1"/>
  <c r="AD1530" i="1"/>
  <c r="AE1530" i="1"/>
  <c r="AF1530" i="1"/>
  <c r="AG1530" i="1"/>
  <c r="AH1530" i="1"/>
  <c r="AC1531" i="1"/>
  <c r="AL1531" i="1" s="1"/>
  <c r="AD1531" i="1"/>
  <c r="AE1531" i="1"/>
  <c r="AF1531" i="1"/>
  <c r="AG1531" i="1"/>
  <c r="AH1531" i="1"/>
  <c r="AC1532" i="1"/>
  <c r="AL1532" i="1" s="1"/>
  <c r="AD1532" i="1"/>
  <c r="AE1532" i="1"/>
  <c r="AF1532" i="1"/>
  <c r="AG1532" i="1"/>
  <c r="AH1532" i="1"/>
  <c r="AC1533" i="1"/>
  <c r="AL1533" i="1" s="1"/>
  <c r="AD1533" i="1"/>
  <c r="AE1533" i="1"/>
  <c r="AF1533" i="1"/>
  <c r="AG1533" i="1"/>
  <c r="AH1533" i="1"/>
  <c r="AC1534" i="1"/>
  <c r="AL1534" i="1" s="1"/>
  <c r="AD1534" i="1"/>
  <c r="AE1534" i="1"/>
  <c r="AF1534" i="1"/>
  <c r="AG1534" i="1"/>
  <c r="AH1534" i="1"/>
  <c r="AC1535" i="1"/>
  <c r="AD1535" i="1"/>
  <c r="AE1535" i="1"/>
  <c r="AF1535" i="1"/>
  <c r="AG1535" i="1"/>
  <c r="AH1535" i="1"/>
  <c r="AC1536" i="1"/>
  <c r="AL1536" i="1" s="1"/>
  <c r="AD1536" i="1"/>
  <c r="AE1536" i="1"/>
  <c r="AF1536" i="1"/>
  <c r="AG1536" i="1"/>
  <c r="AH1536" i="1"/>
  <c r="AC1537" i="1"/>
  <c r="AD1537" i="1"/>
  <c r="AE1537" i="1"/>
  <c r="AF1537" i="1"/>
  <c r="AG1537" i="1"/>
  <c r="AH1537" i="1"/>
  <c r="AC1538" i="1"/>
  <c r="AL1538" i="1"/>
  <c r="AD1538" i="1"/>
  <c r="AE1538" i="1"/>
  <c r="AF1538" i="1"/>
  <c r="AG1538" i="1"/>
  <c r="AH1538" i="1"/>
  <c r="AC1539" i="1"/>
  <c r="AD1539" i="1"/>
  <c r="AE1539" i="1"/>
  <c r="AF1539" i="1"/>
  <c r="AG1539" i="1"/>
  <c r="AH1539" i="1"/>
  <c r="AC1540" i="1"/>
  <c r="AL1540" i="1" s="1"/>
  <c r="AD1540" i="1"/>
  <c r="AE1540" i="1"/>
  <c r="AF1540" i="1"/>
  <c r="AG1540" i="1"/>
  <c r="AH1540" i="1"/>
  <c r="AC1541" i="1"/>
  <c r="AL1541" i="1" s="1"/>
  <c r="AD1541" i="1"/>
  <c r="AE1541" i="1"/>
  <c r="AF1541" i="1"/>
  <c r="AG1541" i="1"/>
  <c r="AH1541" i="1"/>
  <c r="AC1542" i="1"/>
  <c r="AL1542" i="1" s="1"/>
  <c r="AD1542" i="1"/>
  <c r="AE1542" i="1"/>
  <c r="AF1542" i="1"/>
  <c r="AG1542" i="1"/>
  <c r="AH1542" i="1"/>
  <c r="AC1543" i="1"/>
  <c r="AL1543" i="1"/>
  <c r="AD1543" i="1"/>
  <c r="AE1543" i="1"/>
  <c r="AF1543" i="1"/>
  <c r="AG1543" i="1"/>
  <c r="AH1543" i="1"/>
  <c r="AC1544" i="1"/>
  <c r="AD1544" i="1"/>
  <c r="AE1544" i="1"/>
  <c r="AF1544" i="1"/>
  <c r="AG1544" i="1"/>
  <c r="AH1544" i="1"/>
  <c r="AC1545" i="1"/>
  <c r="AL1545" i="1" s="1"/>
  <c r="AD1545" i="1"/>
  <c r="AE1545" i="1"/>
  <c r="AF1545" i="1"/>
  <c r="AG1545" i="1"/>
  <c r="AH1545" i="1"/>
  <c r="AC1546" i="1"/>
  <c r="AL1546" i="1" s="1"/>
  <c r="AD1546" i="1"/>
  <c r="AE1546" i="1"/>
  <c r="AK1546" i="1" s="1"/>
  <c r="AF1546" i="1"/>
  <c r="AG1546" i="1"/>
  <c r="AH1546" i="1"/>
  <c r="AC1547" i="1"/>
  <c r="AL1547" i="1" s="1"/>
  <c r="AD1547" i="1"/>
  <c r="AE1547" i="1"/>
  <c r="AF1547" i="1"/>
  <c r="AG1547" i="1"/>
  <c r="AH1547" i="1"/>
  <c r="AC1548" i="1"/>
  <c r="AL1548" i="1" s="1"/>
  <c r="AD1548" i="1"/>
  <c r="AE1548" i="1"/>
  <c r="AF1548" i="1"/>
  <c r="AG1548" i="1"/>
  <c r="AH1548" i="1"/>
  <c r="AC1549" i="1"/>
  <c r="AD1549" i="1"/>
  <c r="AE1549" i="1"/>
  <c r="AF1549" i="1"/>
  <c r="AG1549" i="1"/>
  <c r="AH1549" i="1"/>
  <c r="AC1550" i="1"/>
  <c r="AL1550" i="1"/>
  <c r="AD1550" i="1"/>
  <c r="AE1550" i="1"/>
  <c r="AF1550" i="1"/>
  <c r="AG1550" i="1"/>
  <c r="AH1550" i="1"/>
  <c r="AC1551" i="1"/>
  <c r="AL1551" i="1" s="1"/>
  <c r="AD1551" i="1"/>
  <c r="AE1551" i="1"/>
  <c r="AF1551" i="1"/>
  <c r="AG1551" i="1"/>
  <c r="AH1551" i="1"/>
  <c r="AC1552" i="1"/>
  <c r="AL1552" i="1" s="1"/>
  <c r="AD1552" i="1"/>
  <c r="AE1552" i="1"/>
  <c r="AF1552" i="1"/>
  <c r="AG1552" i="1"/>
  <c r="AH1552" i="1"/>
  <c r="AC1553" i="1"/>
  <c r="AD1553" i="1"/>
  <c r="AE1553" i="1"/>
  <c r="AF1553" i="1"/>
  <c r="AG1553" i="1"/>
  <c r="AH1553" i="1"/>
  <c r="AC1554" i="1"/>
  <c r="AL1554" i="1" s="1"/>
  <c r="AD1554" i="1"/>
  <c r="AE1554" i="1"/>
  <c r="AF1554" i="1"/>
  <c r="AG1554" i="1"/>
  <c r="AH1554" i="1"/>
  <c r="AC1555" i="1"/>
  <c r="AL1555" i="1" s="1"/>
  <c r="AD1555" i="1"/>
  <c r="AE1555" i="1"/>
  <c r="AF1555" i="1"/>
  <c r="AG1555" i="1"/>
  <c r="AH1555" i="1"/>
  <c r="AC1556" i="1"/>
  <c r="AL1556" i="1" s="1"/>
  <c r="AD1556" i="1"/>
  <c r="AE1556" i="1"/>
  <c r="AF1556" i="1"/>
  <c r="AG1556" i="1"/>
  <c r="AH1556" i="1"/>
  <c r="AK1556" i="1" s="1"/>
  <c r="AC1557" i="1"/>
  <c r="AD1557" i="1"/>
  <c r="AE1557" i="1"/>
  <c r="AF1557" i="1"/>
  <c r="AG1557" i="1"/>
  <c r="AH1557" i="1"/>
  <c r="AC1558" i="1"/>
  <c r="AL1558" i="1" s="1"/>
  <c r="AD1558" i="1"/>
  <c r="AE1558" i="1"/>
  <c r="AF1558" i="1"/>
  <c r="AG1558" i="1"/>
  <c r="AH1558" i="1"/>
  <c r="AC1559" i="1"/>
  <c r="AD1559" i="1"/>
  <c r="AE1559" i="1"/>
  <c r="AF1559" i="1"/>
  <c r="AG1559" i="1"/>
  <c r="AH1559" i="1"/>
  <c r="AC1560" i="1"/>
  <c r="AL1560" i="1"/>
  <c r="AD1560" i="1"/>
  <c r="AE1560" i="1"/>
  <c r="AF1560" i="1"/>
  <c r="AG1560" i="1"/>
  <c r="AH1560" i="1"/>
  <c r="AC1561" i="1"/>
  <c r="AD1561" i="1"/>
  <c r="AE1561" i="1"/>
  <c r="AF1561" i="1"/>
  <c r="AG1561" i="1"/>
  <c r="AH1561" i="1"/>
  <c r="AC1562" i="1"/>
  <c r="AL1562" i="1" s="1"/>
  <c r="AD1562" i="1"/>
  <c r="AE1562" i="1"/>
  <c r="AF1562" i="1"/>
  <c r="AG1562" i="1"/>
  <c r="AH1562" i="1"/>
  <c r="AC1563" i="1"/>
  <c r="AL1563" i="1"/>
  <c r="AD1563" i="1"/>
  <c r="AE1563" i="1"/>
  <c r="AF1563" i="1"/>
  <c r="AG1563" i="1"/>
  <c r="AH1563" i="1"/>
  <c r="AC1564" i="1"/>
  <c r="AL1564" i="1" s="1"/>
  <c r="AD1564" i="1"/>
  <c r="AE1564" i="1"/>
  <c r="AF1564" i="1"/>
  <c r="AG1564" i="1"/>
  <c r="AH1564" i="1"/>
  <c r="AC1565" i="1"/>
  <c r="AD1565" i="1"/>
  <c r="AE1565" i="1"/>
  <c r="AF1565" i="1"/>
  <c r="AG1565" i="1"/>
  <c r="AH1565" i="1"/>
  <c r="AC1566" i="1"/>
  <c r="AL1566" i="1"/>
  <c r="AD1566" i="1"/>
  <c r="AE1566" i="1"/>
  <c r="AF1566" i="1"/>
  <c r="AG1566" i="1"/>
  <c r="AH1566" i="1"/>
  <c r="AC1567" i="1"/>
  <c r="AL1567" i="1" s="1"/>
  <c r="AD1567" i="1"/>
  <c r="AE1567" i="1"/>
  <c r="AF1567" i="1"/>
  <c r="AG1567" i="1"/>
  <c r="AH1567" i="1"/>
  <c r="AC1568" i="1"/>
  <c r="AL1568" i="1"/>
  <c r="AD1568" i="1"/>
  <c r="AE1568" i="1"/>
  <c r="AF1568" i="1"/>
  <c r="AG1568" i="1"/>
  <c r="AH1568" i="1"/>
  <c r="AC1569" i="1"/>
  <c r="AD1569" i="1"/>
  <c r="AE1569" i="1"/>
  <c r="AF1569" i="1"/>
  <c r="AG1569" i="1"/>
  <c r="AH1569" i="1"/>
  <c r="AC1570" i="1"/>
  <c r="AL1570" i="1" s="1"/>
  <c r="AD1570" i="1"/>
  <c r="AE1570" i="1"/>
  <c r="AF1570" i="1"/>
  <c r="AG1570" i="1"/>
  <c r="AH1570" i="1"/>
  <c r="AC1571" i="1"/>
  <c r="AD1571" i="1"/>
  <c r="AE1571" i="1"/>
  <c r="AF1571" i="1"/>
  <c r="AG1571" i="1"/>
  <c r="AH1571" i="1"/>
  <c r="AC1572" i="1"/>
  <c r="AL1572" i="1"/>
  <c r="AD1572" i="1"/>
  <c r="AE1572" i="1"/>
  <c r="AF1572" i="1"/>
  <c r="AG1572" i="1"/>
  <c r="AH1572" i="1"/>
  <c r="AC1573" i="1"/>
  <c r="AD1573" i="1"/>
  <c r="AE1573" i="1"/>
  <c r="AF1573" i="1"/>
  <c r="AG1573" i="1"/>
  <c r="AH1573" i="1"/>
  <c r="AC1574" i="1"/>
  <c r="AL1574" i="1" s="1"/>
  <c r="AD1574" i="1"/>
  <c r="AJ1574" i="1" s="1"/>
  <c r="AE1574" i="1"/>
  <c r="AK1574" i="1" s="1"/>
  <c r="AF1574" i="1"/>
  <c r="AG1574" i="1"/>
  <c r="AH1574" i="1"/>
  <c r="AC1575" i="1"/>
  <c r="AL1575" i="1" s="1"/>
  <c r="AD1575" i="1"/>
  <c r="AE1575" i="1"/>
  <c r="AF1575" i="1"/>
  <c r="AG1575" i="1"/>
  <c r="AH1575" i="1"/>
  <c r="AC1576" i="1"/>
  <c r="AL1576" i="1" s="1"/>
  <c r="AD1576" i="1"/>
  <c r="AE1576" i="1"/>
  <c r="AF1576" i="1"/>
  <c r="AG1576" i="1"/>
  <c r="AH1576" i="1"/>
  <c r="AC1577" i="1"/>
  <c r="AD1577" i="1"/>
  <c r="AE1577" i="1"/>
  <c r="AF1577" i="1"/>
  <c r="AG1577" i="1"/>
  <c r="AH1577" i="1"/>
  <c r="AC1578" i="1"/>
  <c r="AL1578" i="1" s="1"/>
  <c r="AD1578" i="1"/>
  <c r="AJ1578" i="1"/>
  <c r="AE1578" i="1"/>
  <c r="AK1578" i="1" s="1"/>
  <c r="AF1578" i="1"/>
  <c r="AG1578" i="1"/>
  <c r="AH1578" i="1"/>
  <c r="AC1579" i="1"/>
  <c r="AL1579" i="1" s="1"/>
  <c r="AD1579" i="1"/>
  <c r="AE1579" i="1"/>
  <c r="AF1579" i="1"/>
  <c r="AG1579" i="1"/>
  <c r="AH1579" i="1"/>
  <c r="AC1580" i="1"/>
  <c r="AL1580" i="1" s="1"/>
  <c r="AD1580" i="1"/>
  <c r="AE1580" i="1"/>
  <c r="AF1580" i="1"/>
  <c r="AG1580" i="1"/>
  <c r="AH1580" i="1"/>
  <c r="AC1581" i="1"/>
  <c r="AD1581" i="1"/>
  <c r="AE1581" i="1"/>
  <c r="AF1581" i="1"/>
  <c r="AG1581" i="1"/>
  <c r="AH1581" i="1"/>
  <c r="AC1582" i="1"/>
  <c r="AL1582" i="1" s="1"/>
  <c r="AD1582" i="1"/>
  <c r="AE1582" i="1"/>
  <c r="AF1582" i="1"/>
  <c r="AG1582" i="1"/>
  <c r="AH1582" i="1"/>
  <c r="AC1583" i="1"/>
  <c r="AL1583" i="1"/>
  <c r="AD1583" i="1"/>
  <c r="AE1583" i="1"/>
  <c r="AF1583" i="1"/>
  <c r="AG1583" i="1"/>
  <c r="AH1583" i="1"/>
  <c r="AC1584" i="1"/>
  <c r="AL1584" i="1" s="1"/>
  <c r="AD1584" i="1"/>
  <c r="AE1584" i="1"/>
  <c r="AF1584" i="1"/>
  <c r="AG1584" i="1"/>
  <c r="AH1584" i="1"/>
  <c r="AC1585" i="1"/>
  <c r="AD1585" i="1"/>
  <c r="AE1585" i="1"/>
  <c r="AF1585" i="1"/>
  <c r="AG1585" i="1"/>
  <c r="AH1585" i="1"/>
  <c r="AC1586" i="1"/>
  <c r="AD1586" i="1"/>
  <c r="AE1586" i="1"/>
  <c r="AF1586" i="1"/>
  <c r="AG1586" i="1"/>
  <c r="AH1586" i="1"/>
  <c r="AC1587" i="1"/>
  <c r="AL1587" i="1" s="1"/>
  <c r="AD1587" i="1"/>
  <c r="AE1587" i="1"/>
  <c r="AF1587" i="1"/>
  <c r="AG1587" i="1"/>
  <c r="AH1587" i="1"/>
  <c r="AC1588" i="1"/>
  <c r="AL1588" i="1" s="1"/>
  <c r="AD1588" i="1"/>
  <c r="AJ1588" i="1" s="1"/>
  <c r="AE1588" i="1"/>
  <c r="AF1588" i="1"/>
  <c r="AG1588" i="1"/>
  <c r="AH1588" i="1"/>
  <c r="AC1589" i="1"/>
  <c r="AD1589" i="1"/>
  <c r="AE1589" i="1"/>
  <c r="AF1589" i="1"/>
  <c r="AG1589" i="1"/>
  <c r="AH1589" i="1"/>
  <c r="AC1590" i="1"/>
  <c r="AL1590" i="1" s="1"/>
  <c r="AD1590" i="1"/>
  <c r="AE1590" i="1"/>
  <c r="AF1590" i="1"/>
  <c r="AG1590" i="1"/>
  <c r="AH1590" i="1"/>
  <c r="AC1591" i="1"/>
  <c r="AL1591" i="1" s="1"/>
  <c r="AD1591" i="1"/>
  <c r="AE1591" i="1"/>
  <c r="AF1591" i="1"/>
  <c r="AG1591" i="1"/>
  <c r="AH1591" i="1"/>
  <c r="AC1592" i="1"/>
  <c r="AL1592" i="1" s="1"/>
  <c r="AD1592" i="1"/>
  <c r="AE1592" i="1"/>
  <c r="AF1592" i="1"/>
  <c r="AG1592" i="1"/>
  <c r="AH1592" i="1"/>
  <c r="AC1593" i="1"/>
  <c r="AD1593" i="1"/>
  <c r="AE1593" i="1"/>
  <c r="AF1593" i="1"/>
  <c r="AG1593" i="1"/>
  <c r="AH1593" i="1"/>
  <c r="AC1594" i="1"/>
  <c r="AL1594" i="1" s="1"/>
  <c r="AD1594" i="1"/>
  <c r="AE1594" i="1"/>
  <c r="AF1594" i="1"/>
  <c r="AG1594" i="1"/>
  <c r="AH1594" i="1"/>
  <c r="AC1595" i="1"/>
  <c r="AL1595" i="1"/>
  <c r="AD1595" i="1"/>
  <c r="AE1595" i="1"/>
  <c r="AF1595" i="1"/>
  <c r="AG1595" i="1"/>
  <c r="AH1595" i="1"/>
  <c r="AC1596" i="1"/>
  <c r="AL1596" i="1" s="1"/>
  <c r="AD1596" i="1"/>
  <c r="AE1596" i="1"/>
  <c r="AF1596" i="1"/>
  <c r="AG1596" i="1"/>
  <c r="AH1596" i="1"/>
  <c r="AC1597" i="1"/>
  <c r="AD1597" i="1"/>
  <c r="AE1597" i="1"/>
  <c r="AF1597" i="1"/>
  <c r="AG1597" i="1"/>
  <c r="AH1597" i="1"/>
  <c r="AC1598" i="1"/>
  <c r="AL1598" i="1" s="1"/>
  <c r="AD1598" i="1"/>
  <c r="AE1598" i="1"/>
  <c r="AF1598" i="1"/>
  <c r="AG1598" i="1"/>
  <c r="AH1598" i="1"/>
  <c r="AC1599" i="1"/>
  <c r="AL1599" i="1" s="1"/>
  <c r="AD1599" i="1"/>
  <c r="AE1599" i="1"/>
  <c r="AF1599" i="1"/>
  <c r="AG1599" i="1"/>
  <c r="AH1599" i="1"/>
  <c r="AC1600" i="1"/>
  <c r="AL1600" i="1"/>
  <c r="AD1600" i="1"/>
  <c r="AJ1600" i="1" s="1"/>
  <c r="AE1600" i="1"/>
  <c r="AF1600" i="1"/>
  <c r="AG1600" i="1"/>
  <c r="AH1600" i="1"/>
  <c r="AK1600" i="1"/>
  <c r="AC1601" i="1"/>
  <c r="AD1601" i="1"/>
  <c r="AJ1601" i="1" s="1"/>
  <c r="AE1601" i="1"/>
  <c r="AF1601" i="1"/>
  <c r="AG1601" i="1"/>
  <c r="AH1601" i="1"/>
  <c r="AK1601" i="1"/>
  <c r="AC1602" i="1"/>
  <c r="AL1602" i="1" s="1"/>
  <c r="AD1602" i="1"/>
  <c r="AE1602" i="1"/>
  <c r="AF1602" i="1"/>
  <c r="AG1602" i="1"/>
  <c r="AH1602" i="1"/>
  <c r="AC1603" i="1"/>
  <c r="AD1603" i="1"/>
  <c r="AE1603" i="1"/>
  <c r="AF1603" i="1"/>
  <c r="AG1603" i="1"/>
  <c r="AH1603" i="1"/>
  <c r="AC1604" i="1"/>
  <c r="AL1604" i="1" s="1"/>
  <c r="AD1604" i="1"/>
  <c r="AE1604" i="1"/>
  <c r="AF1604" i="1"/>
  <c r="AG1604" i="1"/>
  <c r="AH1604" i="1"/>
  <c r="AC1605" i="1"/>
  <c r="AD1605" i="1"/>
  <c r="AE1605" i="1"/>
  <c r="AF1605" i="1"/>
  <c r="AG1605" i="1"/>
  <c r="AH1605" i="1"/>
  <c r="AC1606" i="1"/>
  <c r="AL1606" i="1" s="1"/>
  <c r="AD1606" i="1"/>
  <c r="AE1606" i="1"/>
  <c r="AF1606" i="1"/>
  <c r="AG1606" i="1"/>
  <c r="AH1606" i="1"/>
  <c r="AC1607" i="1"/>
  <c r="AL1607" i="1"/>
  <c r="AD1607" i="1"/>
  <c r="AE1607" i="1"/>
  <c r="AF1607" i="1"/>
  <c r="AG1607" i="1"/>
  <c r="AH1607" i="1"/>
  <c r="AC1608" i="1"/>
  <c r="AL1608" i="1" s="1"/>
  <c r="AD1608" i="1"/>
  <c r="AE1608" i="1"/>
  <c r="AF1608" i="1"/>
  <c r="AG1608" i="1"/>
  <c r="AH1608" i="1"/>
  <c r="AC1609" i="1"/>
  <c r="AD1609" i="1"/>
  <c r="AE1609" i="1"/>
  <c r="AF1609" i="1"/>
  <c r="AG1609" i="1"/>
  <c r="AH1609" i="1"/>
  <c r="AC1610" i="1"/>
  <c r="AL1610" i="1" s="1"/>
  <c r="AD1610" i="1"/>
  <c r="AE1610" i="1"/>
  <c r="AF1610" i="1"/>
  <c r="AG1610" i="1"/>
  <c r="AH1610" i="1"/>
  <c r="AC1611" i="1"/>
  <c r="AD1611" i="1"/>
  <c r="AE1611" i="1"/>
  <c r="AF1611" i="1"/>
  <c r="AG1611" i="1"/>
  <c r="AH1611" i="1"/>
  <c r="AC1612" i="1"/>
  <c r="AL1612" i="1" s="1"/>
  <c r="AD1612" i="1"/>
  <c r="AJ1612" i="1" s="1"/>
  <c r="AE1612" i="1"/>
  <c r="AF1612" i="1"/>
  <c r="AG1612" i="1"/>
  <c r="AH1612" i="1"/>
  <c r="AK1612" i="1"/>
  <c r="AC1613" i="1"/>
  <c r="AD1613" i="1"/>
  <c r="AJ1613" i="1" s="1"/>
  <c r="AE1613" i="1"/>
  <c r="AF1613" i="1"/>
  <c r="AG1613" i="1"/>
  <c r="AH1613" i="1"/>
  <c r="AK1613" i="1"/>
  <c r="AC1614" i="1"/>
  <c r="AD1614" i="1"/>
  <c r="AE1614" i="1"/>
  <c r="AF1614" i="1"/>
  <c r="AG1614" i="1"/>
  <c r="AH1614" i="1"/>
  <c r="AC1615" i="1"/>
  <c r="AD1615" i="1"/>
  <c r="AE1615" i="1"/>
  <c r="AF1615" i="1"/>
  <c r="AG1615" i="1"/>
  <c r="AH1615" i="1"/>
  <c r="AC1616" i="1"/>
  <c r="AL1616" i="1" s="1"/>
  <c r="AD1616" i="1"/>
  <c r="AE1616" i="1"/>
  <c r="AF1616" i="1"/>
  <c r="AG1616" i="1"/>
  <c r="AH1616" i="1"/>
  <c r="AC1617" i="1"/>
  <c r="AD1617" i="1"/>
  <c r="AE1617" i="1"/>
  <c r="AF1617" i="1"/>
  <c r="AG1617" i="1"/>
  <c r="AH1617" i="1"/>
  <c r="AC1618" i="1"/>
  <c r="AL1618" i="1"/>
  <c r="AD1618" i="1"/>
  <c r="AE1618" i="1"/>
  <c r="AF1618" i="1"/>
  <c r="AG1618" i="1"/>
  <c r="AH1618" i="1"/>
  <c r="AC1619" i="1"/>
  <c r="AL1619" i="1" s="1"/>
  <c r="AD1619" i="1"/>
  <c r="AE1619" i="1"/>
  <c r="AF1619" i="1"/>
  <c r="AG1619" i="1"/>
  <c r="AH1619" i="1"/>
  <c r="AC1620" i="1"/>
  <c r="AL1620" i="1"/>
  <c r="AD1620" i="1"/>
  <c r="AE1620" i="1"/>
  <c r="AF1620" i="1"/>
  <c r="AG1620" i="1"/>
  <c r="AH1620" i="1"/>
  <c r="AC1621" i="1"/>
  <c r="AD1621" i="1"/>
  <c r="AE1621" i="1"/>
  <c r="AF1621" i="1"/>
  <c r="AG1621" i="1"/>
  <c r="AH1621" i="1"/>
  <c r="AC1622" i="1"/>
  <c r="AL1622" i="1" s="1"/>
  <c r="AD1622" i="1"/>
  <c r="AE1622" i="1"/>
  <c r="AF1622" i="1"/>
  <c r="AG1622" i="1"/>
  <c r="AH1622" i="1"/>
  <c r="AC1623" i="1"/>
  <c r="AL1623" i="1"/>
  <c r="AD1623" i="1"/>
  <c r="AE1623" i="1"/>
  <c r="AF1623" i="1"/>
  <c r="AG1623" i="1"/>
  <c r="AH1623" i="1"/>
  <c r="AC1624" i="1"/>
  <c r="AL1624" i="1" s="1"/>
  <c r="AD1624" i="1"/>
  <c r="AE1624" i="1"/>
  <c r="AF1624" i="1"/>
  <c r="AG1624" i="1"/>
  <c r="AH1624" i="1"/>
  <c r="AC1625" i="1"/>
  <c r="AD1625" i="1"/>
  <c r="AE1625" i="1"/>
  <c r="AF1625" i="1"/>
  <c r="AG1625" i="1"/>
  <c r="AH1625" i="1"/>
  <c r="AC1626" i="1"/>
  <c r="AL1626" i="1" s="1"/>
  <c r="AD1626" i="1"/>
  <c r="AJ1626" i="1" s="1"/>
  <c r="AE1626" i="1"/>
  <c r="AK1626" i="1" s="1"/>
  <c r="AF1626" i="1"/>
  <c r="AG1626" i="1"/>
  <c r="AH1626" i="1"/>
  <c r="AC1627" i="1"/>
  <c r="AL1627" i="1"/>
  <c r="AD1627" i="1"/>
  <c r="AE1627" i="1"/>
  <c r="AF1627" i="1"/>
  <c r="AG1627" i="1"/>
  <c r="AH1627" i="1"/>
  <c r="AC1628" i="1"/>
  <c r="AL1628" i="1" s="1"/>
  <c r="AD1628" i="1"/>
  <c r="AE1628" i="1"/>
  <c r="AF1628" i="1"/>
  <c r="AG1628" i="1"/>
  <c r="AH1628" i="1"/>
  <c r="AC1629" i="1"/>
  <c r="AD1629" i="1"/>
  <c r="AE1629" i="1"/>
  <c r="AF1629" i="1"/>
  <c r="AG1629" i="1"/>
  <c r="AH1629" i="1"/>
  <c r="AC1630" i="1"/>
  <c r="AL1630" i="1"/>
  <c r="AD1630" i="1"/>
  <c r="AE1630" i="1"/>
  <c r="AF1630" i="1"/>
  <c r="AG1630" i="1"/>
  <c r="AH1630" i="1"/>
  <c r="AC1631" i="1"/>
  <c r="AL1631" i="1" s="1"/>
  <c r="AD1631" i="1"/>
  <c r="AE1631" i="1"/>
  <c r="AF1631" i="1"/>
  <c r="AG1631" i="1"/>
  <c r="AH1631" i="1"/>
  <c r="AC1632" i="1"/>
  <c r="AD1632" i="1"/>
  <c r="AE1632" i="1"/>
  <c r="AF1632" i="1"/>
  <c r="AG1632" i="1"/>
  <c r="AH1632" i="1"/>
  <c r="AC1633" i="1"/>
  <c r="AD1633" i="1"/>
  <c r="AE1633" i="1"/>
  <c r="AF1633" i="1"/>
  <c r="AG1633" i="1"/>
  <c r="AH1633" i="1"/>
  <c r="AC1634" i="1"/>
  <c r="AD1634" i="1"/>
  <c r="AE1634" i="1"/>
  <c r="AK1634" i="1" s="1"/>
  <c r="AF1634" i="1"/>
  <c r="AG1634" i="1"/>
  <c r="AH1634" i="1"/>
  <c r="AC1635" i="1"/>
  <c r="AL1635" i="1" s="1"/>
  <c r="AD1635" i="1"/>
  <c r="AE1635" i="1"/>
  <c r="AF1635" i="1"/>
  <c r="AG1635" i="1"/>
  <c r="AH1635" i="1"/>
  <c r="AC1636" i="1"/>
  <c r="AD1636" i="1"/>
  <c r="AE1636" i="1"/>
  <c r="AF1636" i="1"/>
  <c r="AG1636" i="1"/>
  <c r="AH1636" i="1"/>
  <c r="AC1637" i="1"/>
  <c r="AL1637" i="1" s="1"/>
  <c r="AD1637" i="1"/>
  <c r="AE1637" i="1"/>
  <c r="AF1637" i="1"/>
  <c r="AG1637" i="1"/>
  <c r="AH1637" i="1"/>
  <c r="AC1638" i="1"/>
  <c r="AL1638" i="1"/>
  <c r="AD1638" i="1"/>
  <c r="AE1638" i="1"/>
  <c r="AF1638" i="1"/>
  <c r="AG1638" i="1"/>
  <c r="AH1638" i="1"/>
  <c r="AC1639" i="1"/>
  <c r="AL1639" i="1" s="1"/>
  <c r="AD1639" i="1"/>
  <c r="AE1639" i="1"/>
  <c r="AF1639" i="1"/>
  <c r="AG1639" i="1"/>
  <c r="AH1639" i="1"/>
  <c r="AC1640" i="1"/>
  <c r="AD1640" i="1"/>
  <c r="AE1640" i="1"/>
  <c r="AF1640" i="1"/>
  <c r="AG1640" i="1"/>
  <c r="AH1640" i="1"/>
  <c r="AC1641" i="1"/>
  <c r="AD1641" i="1"/>
  <c r="AE1641" i="1"/>
  <c r="AF1641" i="1"/>
  <c r="AG1641" i="1"/>
  <c r="AH1641" i="1"/>
  <c r="AC1642" i="1"/>
  <c r="AL1642" i="1" s="1"/>
  <c r="AD1642" i="1"/>
  <c r="AE1642" i="1"/>
  <c r="AF1642" i="1"/>
  <c r="AG1642" i="1"/>
  <c r="AH1642" i="1"/>
  <c r="AC1643" i="1"/>
  <c r="AL1643" i="1"/>
  <c r="AD1643" i="1"/>
  <c r="AE1643" i="1"/>
  <c r="AF1643" i="1"/>
  <c r="AG1643" i="1"/>
  <c r="AH1643" i="1"/>
  <c r="AC1644" i="1"/>
  <c r="AD1644" i="1"/>
  <c r="AE1644" i="1"/>
  <c r="AF1644" i="1"/>
  <c r="AG1644" i="1"/>
  <c r="AH1644" i="1"/>
  <c r="AC1645" i="1"/>
  <c r="AD1645" i="1"/>
  <c r="AE1645" i="1"/>
  <c r="AF1645" i="1"/>
  <c r="AG1645" i="1"/>
  <c r="AH1645" i="1"/>
  <c r="AC1646" i="1"/>
  <c r="AL1646" i="1" s="1"/>
  <c r="AD1646" i="1"/>
  <c r="AE1646" i="1"/>
  <c r="AF1646" i="1"/>
  <c r="AG1646" i="1"/>
  <c r="AH1646" i="1"/>
  <c r="AC1647" i="1"/>
  <c r="AL1647" i="1" s="1"/>
  <c r="AD1647" i="1"/>
  <c r="AE1647" i="1"/>
  <c r="AF1647" i="1"/>
  <c r="AG1647" i="1"/>
  <c r="AH1647" i="1"/>
  <c r="AC1648" i="1"/>
  <c r="AD1648" i="1"/>
  <c r="AE1648" i="1"/>
  <c r="AF1648" i="1"/>
  <c r="AG1648" i="1"/>
  <c r="AH1648" i="1"/>
  <c r="AC1649" i="1"/>
  <c r="AD1649" i="1"/>
  <c r="AE1649" i="1"/>
  <c r="AF1649" i="1"/>
  <c r="AG1649" i="1"/>
  <c r="AH1649" i="1"/>
  <c r="AC1650" i="1"/>
  <c r="AL1650" i="1" s="1"/>
  <c r="AD1650" i="1"/>
  <c r="AE1650" i="1"/>
  <c r="AF1650" i="1"/>
  <c r="AG1650" i="1"/>
  <c r="AH1650" i="1"/>
  <c r="AC1651" i="1"/>
  <c r="AD1651" i="1"/>
  <c r="AE1651" i="1"/>
  <c r="AF1651" i="1"/>
  <c r="AG1651" i="1"/>
  <c r="AH1651" i="1"/>
  <c r="AK1651" i="1" s="1"/>
  <c r="AC1652" i="1"/>
  <c r="AD1652" i="1"/>
  <c r="AE1652" i="1"/>
  <c r="AF1652" i="1"/>
  <c r="AG1652" i="1"/>
  <c r="AH1652" i="1"/>
  <c r="AC1653" i="1"/>
  <c r="AD1653" i="1"/>
  <c r="AE1653" i="1"/>
  <c r="AF1653" i="1"/>
  <c r="AG1653" i="1"/>
  <c r="AH1653" i="1"/>
  <c r="AC1654" i="1"/>
  <c r="AD1654" i="1"/>
  <c r="AE1654" i="1"/>
  <c r="AF1654" i="1"/>
  <c r="AG1654" i="1"/>
  <c r="AH1654" i="1"/>
  <c r="AC1655" i="1"/>
  <c r="AL1655" i="1" s="1"/>
  <c r="AD1655" i="1"/>
  <c r="AE1655" i="1"/>
  <c r="AF1655" i="1"/>
  <c r="AG1655" i="1"/>
  <c r="AH1655" i="1"/>
  <c r="AC1656" i="1"/>
  <c r="AD1656" i="1"/>
  <c r="AE1656" i="1"/>
  <c r="AF1656" i="1"/>
  <c r="AG1656" i="1"/>
  <c r="AH1656" i="1"/>
  <c r="AC1657" i="1"/>
  <c r="AD1657" i="1"/>
  <c r="AE1657" i="1"/>
  <c r="AF1657" i="1"/>
  <c r="AG1657" i="1"/>
  <c r="AH1657" i="1"/>
  <c r="AC1658" i="1"/>
  <c r="AL1658" i="1"/>
  <c r="AD1658" i="1"/>
  <c r="AE1658" i="1"/>
  <c r="AF1658" i="1"/>
  <c r="AG1658" i="1"/>
  <c r="AH1658" i="1"/>
  <c r="AC1659" i="1"/>
  <c r="AL1659" i="1" s="1"/>
  <c r="AD1659" i="1"/>
  <c r="AE1659" i="1"/>
  <c r="AF1659" i="1"/>
  <c r="AG1659" i="1"/>
  <c r="AH1659" i="1"/>
  <c r="AC1660" i="1"/>
  <c r="AD1660" i="1"/>
  <c r="AE1660" i="1"/>
  <c r="AF1660" i="1"/>
  <c r="AG1660" i="1"/>
  <c r="AH1660" i="1"/>
  <c r="AC1661" i="1"/>
  <c r="AD1661" i="1"/>
  <c r="AE1661" i="1"/>
  <c r="AF1661" i="1"/>
  <c r="AG1661" i="1"/>
  <c r="AH1661" i="1"/>
  <c r="AC1662" i="1"/>
  <c r="AL1662" i="1" s="1"/>
  <c r="AD1662" i="1"/>
  <c r="AE1662" i="1"/>
  <c r="AF1662" i="1"/>
  <c r="AG1662" i="1"/>
  <c r="AH1662" i="1"/>
  <c r="AC1663" i="1"/>
  <c r="AL1663" i="1" s="1"/>
  <c r="AD1663" i="1"/>
  <c r="AE1663" i="1"/>
  <c r="AF1663" i="1"/>
  <c r="AG1663" i="1"/>
  <c r="AH1663" i="1"/>
  <c r="AC1664" i="1"/>
  <c r="AD1664" i="1"/>
  <c r="AE1664" i="1"/>
  <c r="AF1664" i="1"/>
  <c r="AG1664" i="1"/>
  <c r="AH1664" i="1"/>
  <c r="AC1665" i="1"/>
  <c r="AL1665" i="1" s="1"/>
  <c r="AD1665" i="1"/>
  <c r="AE1665" i="1"/>
  <c r="AF1665" i="1"/>
  <c r="AG1665" i="1"/>
  <c r="AH1665" i="1"/>
  <c r="AC1666" i="1"/>
  <c r="AL1666" i="1"/>
  <c r="AD1666" i="1"/>
  <c r="AE1666" i="1"/>
  <c r="AF1666" i="1"/>
  <c r="AG1666" i="1"/>
  <c r="AH1666" i="1"/>
  <c r="AC1667" i="1"/>
  <c r="AL1667" i="1" s="1"/>
  <c r="AD1667" i="1"/>
  <c r="AE1667" i="1"/>
  <c r="AF1667" i="1"/>
  <c r="AG1667" i="1"/>
  <c r="AH1667" i="1"/>
  <c r="AC1668" i="1"/>
  <c r="AD1668" i="1"/>
  <c r="AE1668" i="1"/>
  <c r="AF1668" i="1"/>
  <c r="AG1668" i="1"/>
  <c r="AH1668" i="1"/>
  <c r="AC1669" i="1"/>
  <c r="AD1669" i="1"/>
  <c r="AE1669" i="1"/>
  <c r="AF1669" i="1"/>
  <c r="AG1669" i="1"/>
  <c r="AH1669" i="1"/>
  <c r="AC1670" i="1"/>
  <c r="AL1670" i="1" s="1"/>
  <c r="AD1670" i="1"/>
  <c r="AE1670" i="1"/>
  <c r="AF1670" i="1"/>
  <c r="AG1670" i="1"/>
  <c r="AH1670" i="1"/>
  <c r="AC1671" i="1"/>
  <c r="AL1671" i="1" s="1"/>
  <c r="AD1671" i="1"/>
  <c r="AE1671" i="1"/>
  <c r="AF1671" i="1"/>
  <c r="AG1671" i="1"/>
  <c r="AH1671" i="1"/>
  <c r="AC1672" i="1"/>
  <c r="AD1672" i="1"/>
  <c r="AE1672" i="1"/>
  <c r="AF1672" i="1"/>
  <c r="AG1672" i="1"/>
  <c r="AH1672" i="1"/>
  <c r="AC1673" i="1"/>
  <c r="AD1673" i="1"/>
  <c r="AE1673" i="1"/>
  <c r="AF1673" i="1"/>
  <c r="AG1673" i="1"/>
  <c r="AH1673" i="1"/>
  <c r="AC1674" i="1"/>
  <c r="AL1674" i="1"/>
  <c r="AD1674" i="1"/>
  <c r="AE1674" i="1"/>
  <c r="AF1674" i="1"/>
  <c r="AG1674" i="1"/>
  <c r="AJ1674" i="1" s="1"/>
  <c r="AH1674" i="1"/>
  <c r="AC1675" i="1"/>
  <c r="AL1675" i="1" s="1"/>
  <c r="AD1675" i="1"/>
  <c r="AE1675" i="1"/>
  <c r="AF1675" i="1"/>
  <c r="AG1675" i="1"/>
  <c r="AH1675" i="1"/>
  <c r="AC1676" i="1"/>
  <c r="AD1676" i="1"/>
  <c r="AE1676" i="1"/>
  <c r="AF1676" i="1"/>
  <c r="AG1676" i="1"/>
  <c r="AH1676" i="1"/>
  <c r="AC1677" i="1"/>
  <c r="AD1677" i="1"/>
  <c r="AE1677" i="1"/>
  <c r="AF1677" i="1"/>
  <c r="AG1677" i="1"/>
  <c r="AH1677" i="1"/>
  <c r="AC1678" i="1"/>
  <c r="AL1678" i="1" s="1"/>
  <c r="AD1678" i="1"/>
  <c r="AE1678" i="1"/>
  <c r="AF1678" i="1"/>
  <c r="AG1678" i="1"/>
  <c r="AH1678" i="1"/>
  <c r="AC1679" i="1"/>
  <c r="AD1679" i="1"/>
  <c r="AE1679" i="1"/>
  <c r="AF1679" i="1"/>
  <c r="AG1679" i="1"/>
  <c r="AH1679" i="1"/>
  <c r="AC1680" i="1"/>
  <c r="AD1680" i="1"/>
  <c r="AE1680" i="1"/>
  <c r="AF1680" i="1"/>
  <c r="AG1680" i="1"/>
  <c r="AH1680" i="1"/>
  <c r="AC1681" i="1"/>
  <c r="AD1681" i="1"/>
  <c r="AE1681" i="1"/>
  <c r="AF1681" i="1"/>
  <c r="AG1681" i="1"/>
  <c r="AH1681" i="1"/>
  <c r="AC1682" i="1"/>
  <c r="AL1682" i="1" s="1"/>
  <c r="AD1682" i="1"/>
  <c r="AE1682" i="1"/>
  <c r="AF1682" i="1"/>
  <c r="AG1682" i="1"/>
  <c r="AH1682" i="1"/>
  <c r="AC1683" i="1"/>
  <c r="AD1683" i="1"/>
  <c r="AE1683" i="1"/>
  <c r="AF1683" i="1"/>
  <c r="AG1683" i="1"/>
  <c r="AH1683" i="1"/>
  <c r="AC1684" i="1"/>
  <c r="AD1684" i="1"/>
  <c r="AJ1684" i="1"/>
  <c r="AE1684" i="1"/>
  <c r="AK1684" i="1" s="1"/>
  <c r="AF1684" i="1"/>
  <c r="AG1684" i="1"/>
  <c r="AH1684" i="1"/>
  <c r="AC1685" i="1"/>
  <c r="AL1685" i="1" s="1"/>
  <c r="AD1685" i="1"/>
  <c r="AE1685" i="1"/>
  <c r="AF1685" i="1"/>
  <c r="AG1685" i="1"/>
  <c r="AH1685" i="1"/>
  <c r="AC1686" i="1"/>
  <c r="AL1686" i="1" s="1"/>
  <c r="AD1686" i="1"/>
  <c r="AE1686" i="1"/>
  <c r="AF1686" i="1"/>
  <c r="AG1686" i="1"/>
  <c r="AH1686" i="1"/>
  <c r="AC1687" i="1"/>
  <c r="AL1687" i="1" s="1"/>
  <c r="AD1687" i="1"/>
  <c r="AE1687" i="1"/>
  <c r="AF1687" i="1"/>
  <c r="AG1687" i="1"/>
  <c r="AH1687" i="1"/>
  <c r="AC1688" i="1"/>
  <c r="AD1688" i="1"/>
  <c r="AE1688" i="1"/>
  <c r="AF1688" i="1"/>
  <c r="AG1688" i="1"/>
  <c r="AH1688" i="1"/>
  <c r="AC1689" i="1"/>
  <c r="AD1689" i="1"/>
  <c r="AE1689" i="1"/>
  <c r="AF1689" i="1"/>
  <c r="AG1689" i="1"/>
  <c r="AH1689" i="1"/>
  <c r="AC1690" i="1"/>
  <c r="AD1690" i="1"/>
  <c r="AE1690" i="1"/>
  <c r="AF1690" i="1"/>
  <c r="AG1690" i="1"/>
  <c r="AH1690" i="1"/>
  <c r="AC1691" i="1"/>
  <c r="AL1691" i="1" s="1"/>
  <c r="AD1691" i="1"/>
  <c r="AE1691" i="1"/>
  <c r="AF1691" i="1"/>
  <c r="AG1691" i="1"/>
  <c r="AH1691" i="1"/>
  <c r="AC1692" i="1"/>
  <c r="AD1692" i="1"/>
  <c r="AE1692" i="1"/>
  <c r="AF1692" i="1"/>
  <c r="AG1692" i="1"/>
  <c r="AH1692" i="1"/>
  <c r="AC1693" i="1"/>
  <c r="AD1693" i="1"/>
  <c r="AE1693" i="1"/>
  <c r="AF1693" i="1"/>
  <c r="AG1693" i="1"/>
  <c r="AH1693" i="1"/>
  <c r="AC1694" i="1"/>
  <c r="AL1694" i="1" s="1"/>
  <c r="AD1694" i="1"/>
  <c r="AE1694" i="1"/>
  <c r="AF1694" i="1"/>
  <c r="AG1694" i="1"/>
  <c r="AH1694" i="1"/>
  <c r="AC1695" i="1"/>
  <c r="AL1695" i="1" s="1"/>
  <c r="AD1695" i="1"/>
  <c r="AE1695" i="1"/>
  <c r="AF1695" i="1"/>
  <c r="AG1695" i="1"/>
  <c r="AH1695" i="1"/>
  <c r="AC1696" i="1"/>
  <c r="AD1696" i="1"/>
  <c r="AE1696" i="1"/>
  <c r="AF1696" i="1"/>
  <c r="AG1696" i="1"/>
  <c r="AH1696" i="1"/>
  <c r="AC1697" i="1"/>
  <c r="AL1697" i="1" s="1"/>
  <c r="AD1697" i="1"/>
  <c r="AE1697" i="1"/>
  <c r="AF1697" i="1"/>
  <c r="AG1697" i="1"/>
  <c r="AH1697" i="1"/>
  <c r="AC1698" i="1"/>
  <c r="AL1698" i="1" s="1"/>
  <c r="AD1698" i="1"/>
  <c r="AE1698" i="1"/>
  <c r="AF1698" i="1"/>
  <c r="AG1698" i="1"/>
  <c r="AH1698" i="1"/>
  <c r="AC1699" i="1"/>
  <c r="AL1699" i="1" s="1"/>
  <c r="AD1699" i="1"/>
  <c r="AE1699" i="1"/>
  <c r="AF1699" i="1"/>
  <c r="AG1699" i="1"/>
  <c r="AH1699" i="1"/>
  <c r="AC1700" i="1"/>
  <c r="AD1700" i="1"/>
  <c r="AE1700" i="1"/>
  <c r="AF1700" i="1"/>
  <c r="AG1700" i="1"/>
  <c r="AH1700" i="1"/>
  <c r="AC1701" i="1"/>
  <c r="AD1701" i="1"/>
  <c r="AE1701" i="1"/>
  <c r="AF1701" i="1"/>
  <c r="AG1701" i="1"/>
  <c r="AH1701" i="1"/>
  <c r="AC1702" i="1"/>
  <c r="AD1702" i="1"/>
  <c r="AE1702" i="1"/>
  <c r="AF1702" i="1"/>
  <c r="AG1702" i="1"/>
  <c r="AH1702" i="1"/>
  <c r="AC1703" i="1"/>
  <c r="AL1703" i="1" s="1"/>
  <c r="AD1703" i="1"/>
  <c r="AE1703" i="1"/>
  <c r="AF1703" i="1"/>
  <c r="AG1703" i="1"/>
  <c r="AH1703" i="1"/>
  <c r="AC1704" i="1"/>
  <c r="AL1704" i="1"/>
  <c r="AD1704" i="1"/>
  <c r="AE1704" i="1"/>
  <c r="AF1704" i="1"/>
  <c r="AG1704" i="1"/>
  <c r="AH1704" i="1"/>
  <c r="AC1705" i="1"/>
  <c r="AD1705" i="1"/>
  <c r="AE1705" i="1"/>
  <c r="AF1705" i="1"/>
  <c r="AG1705" i="1"/>
  <c r="AH1705" i="1"/>
  <c r="AC1706" i="1"/>
  <c r="AD1706" i="1"/>
  <c r="AE1706" i="1"/>
  <c r="AF1706" i="1"/>
  <c r="AG1706" i="1"/>
  <c r="AH1706" i="1"/>
  <c r="AC1707" i="1"/>
  <c r="AL1707" i="1" s="1"/>
  <c r="AD1707" i="1"/>
  <c r="AJ1707" i="1" s="1"/>
  <c r="AE1707" i="1"/>
  <c r="AK1707" i="1" s="1"/>
  <c r="AF1707" i="1"/>
  <c r="AG1707" i="1"/>
  <c r="AH1707" i="1"/>
  <c r="AC1708" i="1"/>
  <c r="AL1708" i="1" s="1"/>
  <c r="AD1708" i="1"/>
  <c r="AE1708" i="1"/>
  <c r="AF1708" i="1"/>
  <c r="AG1708" i="1"/>
  <c r="AH1708" i="1"/>
  <c r="AC1709" i="1"/>
  <c r="AL1709" i="1" s="1"/>
  <c r="AD1709" i="1"/>
  <c r="AE1709" i="1"/>
  <c r="AF1709" i="1"/>
  <c r="AG1709" i="1"/>
  <c r="AH1709" i="1"/>
  <c r="AC1710" i="1"/>
  <c r="AD1710" i="1"/>
  <c r="AJ1710" i="1"/>
  <c r="AE1710" i="1"/>
  <c r="AK1710" i="1" s="1"/>
  <c r="AF1710" i="1"/>
  <c r="AG1710" i="1"/>
  <c r="AH1710" i="1"/>
  <c r="AC1711" i="1"/>
  <c r="AL1711" i="1" s="1"/>
  <c r="AD1711" i="1"/>
  <c r="AE1711" i="1"/>
  <c r="AF1711" i="1"/>
  <c r="AG1711" i="1"/>
  <c r="AH1711" i="1"/>
  <c r="AC1712" i="1"/>
  <c r="AD1712" i="1"/>
  <c r="AE1712" i="1"/>
  <c r="AF1712" i="1"/>
  <c r="AG1712" i="1"/>
  <c r="AH1712" i="1"/>
  <c r="AC1713" i="1"/>
  <c r="AL1713" i="1"/>
  <c r="AD1713" i="1"/>
  <c r="AE1713" i="1"/>
  <c r="AF1713" i="1"/>
  <c r="AG1713" i="1"/>
  <c r="AH1713" i="1"/>
  <c r="AC1714" i="1"/>
  <c r="AL1714" i="1" s="1"/>
  <c r="AD1714" i="1"/>
  <c r="AE1714" i="1"/>
  <c r="AF1714" i="1"/>
  <c r="AG1714" i="1"/>
  <c r="AH1714" i="1"/>
  <c r="AC1715" i="1"/>
  <c r="AL1715" i="1" s="1"/>
  <c r="AD1715" i="1"/>
  <c r="AE1715" i="1"/>
  <c r="AF1715" i="1"/>
  <c r="AG1715" i="1"/>
  <c r="AH1715" i="1"/>
  <c r="AC1716" i="1"/>
  <c r="AD1716" i="1"/>
  <c r="AE1716" i="1"/>
  <c r="AF1716" i="1"/>
  <c r="AG1716" i="1"/>
  <c r="AH1716" i="1"/>
  <c r="AC1717" i="1"/>
  <c r="AD1717" i="1"/>
  <c r="AE1717" i="1"/>
  <c r="AF1717" i="1"/>
  <c r="AG1717" i="1"/>
  <c r="AH1717" i="1"/>
  <c r="AC1718" i="1"/>
  <c r="AD1718" i="1"/>
  <c r="AE1718" i="1"/>
  <c r="AF1718" i="1"/>
  <c r="AG1718" i="1"/>
  <c r="AH1718" i="1"/>
  <c r="AC1719" i="1"/>
  <c r="AL1719" i="1" s="1"/>
  <c r="AD1719" i="1"/>
  <c r="AE1719" i="1"/>
  <c r="AF1719" i="1"/>
  <c r="AG1719" i="1"/>
  <c r="AH1719" i="1"/>
  <c r="AC1720" i="1"/>
  <c r="AL1720" i="1"/>
  <c r="AD1720" i="1"/>
  <c r="AE1720" i="1"/>
  <c r="AF1720" i="1"/>
  <c r="AG1720" i="1"/>
  <c r="AH1720" i="1"/>
  <c r="AK1720" i="1"/>
  <c r="AC1721" i="1"/>
  <c r="AD1721" i="1"/>
  <c r="AE1721" i="1"/>
  <c r="AF1721" i="1"/>
  <c r="AG1721" i="1"/>
  <c r="AH1721" i="1"/>
  <c r="AC1722" i="1"/>
  <c r="AL1722" i="1"/>
  <c r="AD1722" i="1"/>
  <c r="AE1722" i="1"/>
  <c r="AF1722" i="1"/>
  <c r="AG1722" i="1"/>
  <c r="AH1722" i="1"/>
  <c r="AC1723" i="1"/>
  <c r="AL1723" i="1" s="1"/>
  <c r="AD1723" i="1"/>
  <c r="AE1723" i="1"/>
  <c r="AF1723" i="1"/>
  <c r="AG1723" i="1"/>
  <c r="AH1723" i="1"/>
  <c r="AC1724" i="1"/>
  <c r="AL1724" i="1" s="1"/>
  <c r="AD1724" i="1"/>
  <c r="AJ1724" i="1" s="1"/>
  <c r="AE1724" i="1"/>
  <c r="AK1724" i="1" s="1"/>
  <c r="AF1724" i="1"/>
  <c r="AG1724" i="1"/>
  <c r="AH1724" i="1"/>
  <c r="AC1725" i="1"/>
  <c r="AL1725" i="1" s="1"/>
  <c r="AD1725" i="1"/>
  <c r="AE1725" i="1"/>
  <c r="AF1725" i="1"/>
  <c r="AG1725" i="1"/>
  <c r="AH1725" i="1"/>
  <c r="AC1726" i="1"/>
  <c r="AD1726" i="1"/>
  <c r="AJ1726" i="1" s="1"/>
  <c r="AE1726" i="1"/>
  <c r="AF1726" i="1"/>
  <c r="AG1726" i="1"/>
  <c r="AH1726" i="1"/>
  <c r="AC1727" i="1"/>
  <c r="AL1727" i="1" s="1"/>
  <c r="AD1727" i="1"/>
  <c r="AE1727" i="1"/>
  <c r="AF1727" i="1"/>
  <c r="AG1727" i="1"/>
  <c r="AH1727" i="1"/>
  <c r="AC1728" i="1"/>
  <c r="AL1728" i="1" s="1"/>
  <c r="AD1728" i="1"/>
  <c r="AE1728" i="1"/>
  <c r="AF1728" i="1"/>
  <c r="AG1728" i="1"/>
  <c r="AH1728" i="1"/>
  <c r="AC1729" i="1"/>
  <c r="AL1729" i="1" s="1"/>
  <c r="AD1729" i="1"/>
  <c r="AE1729" i="1"/>
  <c r="AF1729" i="1"/>
  <c r="AG1729" i="1"/>
  <c r="AH1729" i="1"/>
  <c r="AC1730" i="1"/>
  <c r="AD1730" i="1"/>
  <c r="AE1730" i="1"/>
  <c r="AF1730" i="1"/>
  <c r="AG1730" i="1"/>
  <c r="AH1730" i="1"/>
  <c r="AC1731" i="1"/>
  <c r="AL1731" i="1" s="1"/>
  <c r="AD1731" i="1"/>
  <c r="AE1731" i="1"/>
  <c r="AF1731" i="1"/>
  <c r="AG1731" i="1"/>
  <c r="AH1731" i="1"/>
  <c r="AC1732" i="1"/>
  <c r="AD1732" i="1"/>
  <c r="AE1732" i="1"/>
  <c r="AF1732" i="1"/>
  <c r="AG1732" i="1"/>
  <c r="AH1732" i="1"/>
  <c r="AC1733" i="1"/>
  <c r="AD1733" i="1"/>
  <c r="AE1733" i="1"/>
  <c r="AF1733" i="1"/>
  <c r="AG1733" i="1"/>
  <c r="AH1733" i="1"/>
  <c r="AC1734" i="1"/>
  <c r="AD1734" i="1"/>
  <c r="AE1734" i="1"/>
  <c r="AF1734" i="1"/>
  <c r="AG1734" i="1"/>
  <c r="AH1734" i="1"/>
  <c r="AC1735" i="1"/>
  <c r="AL1735" i="1"/>
  <c r="AD1735" i="1"/>
  <c r="AJ1735" i="1"/>
  <c r="AE1735" i="1"/>
  <c r="AK1735" i="1"/>
  <c r="AF1735" i="1"/>
  <c r="AG1735" i="1"/>
  <c r="AH1735" i="1"/>
  <c r="AC1736" i="1"/>
  <c r="AL1736" i="1" s="1"/>
  <c r="AD1736" i="1"/>
  <c r="AE1736" i="1"/>
  <c r="AF1736" i="1"/>
  <c r="AG1736" i="1"/>
  <c r="AH1736" i="1"/>
  <c r="AC1737" i="1"/>
  <c r="AD1737" i="1"/>
  <c r="AE1737" i="1"/>
  <c r="AF1737" i="1"/>
  <c r="AG1737" i="1"/>
  <c r="AH1737" i="1"/>
  <c r="AC1738" i="1"/>
  <c r="AD1738" i="1"/>
  <c r="AE1738" i="1"/>
  <c r="AF1738" i="1"/>
  <c r="AG1738" i="1"/>
  <c r="AH1738" i="1"/>
  <c r="AC1739" i="1"/>
  <c r="AL1739" i="1" s="1"/>
  <c r="AD1739" i="1"/>
  <c r="AE1739" i="1"/>
  <c r="AF1739" i="1"/>
  <c r="AG1739" i="1"/>
  <c r="AH1739" i="1"/>
  <c r="AC1740" i="1"/>
  <c r="AL1740" i="1" s="1"/>
  <c r="AD1740" i="1"/>
  <c r="AE1740" i="1"/>
  <c r="AF1740" i="1"/>
  <c r="AG1740" i="1"/>
  <c r="AH1740" i="1"/>
  <c r="AC1741" i="1"/>
  <c r="AL1741" i="1" s="1"/>
  <c r="AD1741" i="1"/>
  <c r="AE1741" i="1"/>
  <c r="AF1741" i="1"/>
  <c r="AG1741" i="1"/>
  <c r="AH1741" i="1"/>
  <c r="AC1742" i="1"/>
  <c r="AL1742" i="1" s="1"/>
  <c r="AD1742" i="1"/>
  <c r="AE1742" i="1"/>
  <c r="AF1742" i="1"/>
  <c r="AG1742" i="1"/>
  <c r="AH1742" i="1"/>
  <c r="AC1743" i="1"/>
  <c r="AL1743" i="1" s="1"/>
  <c r="AD1743" i="1"/>
  <c r="AE1743" i="1"/>
  <c r="AF1743" i="1"/>
  <c r="AG1743" i="1"/>
  <c r="AH1743" i="1"/>
  <c r="AC1744" i="1"/>
  <c r="AL1744" i="1" s="1"/>
  <c r="AD1744" i="1"/>
  <c r="AE1744" i="1"/>
  <c r="AF1744" i="1"/>
  <c r="AG1744" i="1"/>
  <c r="AH1744" i="1"/>
  <c r="AC1745" i="1"/>
  <c r="AL1745" i="1"/>
  <c r="AD1745" i="1"/>
  <c r="AE1745" i="1"/>
  <c r="AF1745" i="1"/>
  <c r="AG1745" i="1"/>
  <c r="AH1745" i="1"/>
  <c r="AC1746" i="1"/>
  <c r="AL1746" i="1" s="1"/>
  <c r="AD1746" i="1"/>
  <c r="AE1746" i="1"/>
  <c r="AF1746" i="1"/>
  <c r="AG1746" i="1"/>
  <c r="AH1746" i="1"/>
  <c r="AC1747" i="1"/>
  <c r="AL1747" i="1" s="1"/>
  <c r="AD1747" i="1"/>
  <c r="AE1747" i="1"/>
  <c r="AF1747" i="1"/>
  <c r="AG1747" i="1"/>
  <c r="AH1747" i="1"/>
  <c r="AC1748" i="1"/>
  <c r="AL1748" i="1" s="1"/>
  <c r="AD1748" i="1"/>
  <c r="AE1748" i="1"/>
  <c r="AF1748" i="1"/>
  <c r="AG1748" i="1"/>
  <c r="AH1748" i="1"/>
  <c r="AC1749" i="1"/>
  <c r="AD1749" i="1"/>
  <c r="AE1749" i="1"/>
  <c r="AF1749" i="1"/>
  <c r="AG1749" i="1"/>
  <c r="AH1749" i="1"/>
  <c r="AC1750" i="1"/>
  <c r="AD1750" i="1"/>
  <c r="AE1750" i="1"/>
  <c r="AF1750" i="1"/>
  <c r="AG1750" i="1"/>
  <c r="AH1750" i="1"/>
  <c r="AC1751" i="1"/>
  <c r="AD1751" i="1"/>
  <c r="AE1751" i="1"/>
  <c r="AF1751" i="1"/>
  <c r="AG1751" i="1"/>
  <c r="AH1751" i="1"/>
  <c r="AC1752" i="1"/>
  <c r="AL1752" i="1" s="1"/>
  <c r="AD1752" i="1"/>
  <c r="AE1752" i="1"/>
  <c r="AF1752" i="1"/>
  <c r="AG1752" i="1"/>
  <c r="AH1752" i="1"/>
  <c r="AC1753" i="1"/>
  <c r="AL1753" i="1"/>
  <c r="AD1753" i="1"/>
  <c r="AE1753" i="1"/>
  <c r="AF1753" i="1"/>
  <c r="AG1753" i="1"/>
  <c r="AH1753" i="1"/>
  <c r="AC1754" i="1"/>
  <c r="AL1754" i="1" s="1"/>
  <c r="AD1754" i="1"/>
  <c r="AE1754" i="1"/>
  <c r="AF1754" i="1"/>
  <c r="AG1754" i="1"/>
  <c r="AH1754" i="1"/>
  <c r="AC1755" i="1"/>
  <c r="AL1755" i="1" s="1"/>
  <c r="AD1755" i="1"/>
  <c r="AE1755" i="1"/>
  <c r="AF1755" i="1"/>
  <c r="AG1755" i="1"/>
  <c r="AH1755" i="1"/>
  <c r="AC1756" i="1"/>
  <c r="AL1756" i="1"/>
  <c r="AD1756" i="1"/>
  <c r="AE1756" i="1"/>
  <c r="AF1756" i="1"/>
  <c r="AG1756" i="1"/>
  <c r="AH1756" i="1"/>
  <c r="AC1757" i="1"/>
  <c r="AL1757" i="1" s="1"/>
  <c r="AD1757" i="1"/>
  <c r="AE1757" i="1"/>
  <c r="AF1757" i="1"/>
  <c r="AG1757" i="1"/>
  <c r="AH1757" i="1"/>
  <c r="AC1758" i="1"/>
  <c r="AL1758" i="1" s="1"/>
  <c r="AD1758" i="1"/>
  <c r="AE1758" i="1"/>
  <c r="AF1758" i="1"/>
  <c r="AG1758" i="1"/>
  <c r="AH1758" i="1"/>
  <c r="AC1759" i="1"/>
  <c r="AD1759" i="1"/>
  <c r="AE1759" i="1"/>
  <c r="AF1759" i="1"/>
  <c r="AG1759" i="1"/>
  <c r="AH1759" i="1"/>
  <c r="AC1760" i="1"/>
  <c r="AL1760" i="1"/>
  <c r="AD1760" i="1"/>
  <c r="AE1760" i="1"/>
  <c r="AF1760" i="1"/>
  <c r="AG1760" i="1"/>
  <c r="AH1760" i="1"/>
  <c r="AC1761" i="1"/>
  <c r="AL1761" i="1" s="1"/>
  <c r="AD1761" i="1"/>
  <c r="AE1761" i="1"/>
  <c r="AF1761" i="1"/>
  <c r="AG1761" i="1"/>
  <c r="AH1761" i="1"/>
  <c r="AC1762" i="1"/>
  <c r="AD1762" i="1"/>
  <c r="AE1762" i="1"/>
  <c r="AF1762" i="1"/>
  <c r="AG1762" i="1"/>
  <c r="AH1762" i="1"/>
  <c r="AC1763" i="1"/>
  <c r="AL1763" i="1" s="1"/>
  <c r="AD1763" i="1"/>
  <c r="AE1763" i="1"/>
  <c r="AF1763" i="1"/>
  <c r="AG1763" i="1"/>
  <c r="AH1763" i="1"/>
  <c r="AC1764" i="1"/>
  <c r="AL1764" i="1"/>
  <c r="AD1764" i="1"/>
  <c r="AE1764" i="1"/>
  <c r="AF1764" i="1"/>
  <c r="AG1764" i="1"/>
  <c r="AH1764" i="1"/>
  <c r="AC1765" i="1"/>
  <c r="AL1765" i="1" s="1"/>
  <c r="AD1765" i="1"/>
  <c r="AE1765" i="1"/>
  <c r="AF1765" i="1"/>
  <c r="AG1765" i="1"/>
  <c r="AH1765" i="1"/>
  <c r="AC1766" i="1"/>
  <c r="AL1766" i="1" s="1"/>
  <c r="AD1766" i="1"/>
  <c r="AE1766" i="1"/>
  <c r="AF1766" i="1"/>
  <c r="AG1766" i="1"/>
  <c r="AH1766" i="1"/>
  <c r="AC1767" i="1"/>
  <c r="AL1767" i="1" s="1"/>
  <c r="AD1767" i="1"/>
  <c r="AE1767" i="1"/>
  <c r="AF1767" i="1"/>
  <c r="AG1767" i="1"/>
  <c r="AH1767" i="1"/>
  <c r="AC1768" i="1"/>
  <c r="AL1768" i="1" s="1"/>
  <c r="AD1768" i="1"/>
  <c r="AE1768" i="1"/>
  <c r="AF1768" i="1"/>
  <c r="AG1768" i="1"/>
  <c r="AH1768" i="1"/>
  <c r="AC1769" i="1"/>
  <c r="AD1769" i="1"/>
  <c r="AE1769" i="1"/>
  <c r="AF1769" i="1"/>
  <c r="AG1769" i="1"/>
  <c r="AH1769" i="1"/>
  <c r="AC1770" i="1"/>
  <c r="AD1770" i="1"/>
  <c r="AE1770" i="1"/>
  <c r="AF1770" i="1"/>
  <c r="AG1770" i="1"/>
  <c r="AH1770" i="1"/>
  <c r="AC1771" i="1"/>
  <c r="AD1771" i="1"/>
  <c r="AE1771" i="1"/>
  <c r="AF1771" i="1"/>
  <c r="AG1771" i="1"/>
  <c r="AH1771" i="1"/>
  <c r="AC1772" i="1"/>
  <c r="AL1772" i="1" s="1"/>
  <c r="AD1772" i="1"/>
  <c r="AE1772" i="1"/>
  <c r="AF1772" i="1"/>
  <c r="AG1772" i="1"/>
  <c r="AH1772" i="1"/>
  <c r="AC1773" i="1"/>
  <c r="AL1773" i="1"/>
  <c r="AD1773" i="1"/>
  <c r="AE1773" i="1"/>
  <c r="AF1773" i="1"/>
  <c r="AG1773" i="1"/>
  <c r="AH1773" i="1"/>
  <c r="AC1774" i="1"/>
  <c r="AL1774" i="1" s="1"/>
  <c r="AD1774" i="1"/>
  <c r="AE1774" i="1"/>
  <c r="AF1774" i="1"/>
  <c r="AG1774" i="1"/>
  <c r="AH1774" i="1"/>
  <c r="AC1775" i="1"/>
  <c r="AL1775" i="1" s="1"/>
  <c r="AD1775" i="1"/>
  <c r="AE1775" i="1"/>
  <c r="AF1775" i="1"/>
  <c r="AG1775" i="1"/>
  <c r="AH1775" i="1"/>
  <c r="AC1776" i="1"/>
  <c r="AL1776" i="1" s="1"/>
  <c r="AD1776" i="1"/>
  <c r="AE1776" i="1"/>
  <c r="AF1776" i="1"/>
  <c r="AG1776" i="1"/>
  <c r="AH1776" i="1"/>
  <c r="AC1777" i="1"/>
  <c r="AL1777" i="1"/>
  <c r="AD1777" i="1"/>
  <c r="AE1777" i="1"/>
  <c r="AF1777" i="1"/>
  <c r="AG1777" i="1"/>
  <c r="AH1777" i="1"/>
  <c r="AC1778" i="1"/>
  <c r="AL1778" i="1" s="1"/>
  <c r="AD1778" i="1"/>
  <c r="AE1778" i="1"/>
  <c r="AF1778" i="1"/>
  <c r="AG1778" i="1"/>
  <c r="AH1778" i="1"/>
  <c r="AC1779" i="1"/>
  <c r="AL1779" i="1" s="1"/>
  <c r="AD1779" i="1"/>
  <c r="AE1779" i="1"/>
  <c r="AF1779" i="1"/>
  <c r="AG1779" i="1"/>
  <c r="AH1779" i="1"/>
  <c r="AC1780" i="1"/>
  <c r="AL1780" i="1" s="1"/>
  <c r="AD1780" i="1"/>
  <c r="AE1780" i="1"/>
  <c r="AF1780" i="1"/>
  <c r="AG1780" i="1"/>
  <c r="AH1780" i="1"/>
  <c r="AC1781" i="1"/>
  <c r="AL1781" i="1" s="1"/>
  <c r="AD1781" i="1"/>
  <c r="AE1781" i="1"/>
  <c r="AF1781" i="1"/>
  <c r="AG1781" i="1"/>
  <c r="AH1781" i="1"/>
  <c r="AC1782" i="1"/>
  <c r="AL1782" i="1" s="1"/>
  <c r="AD1782" i="1"/>
  <c r="AE1782" i="1"/>
  <c r="AF1782" i="1"/>
  <c r="AG1782" i="1"/>
  <c r="AH1782" i="1"/>
  <c r="AC1783" i="1"/>
  <c r="AL1783" i="1" s="1"/>
  <c r="AD1783" i="1"/>
  <c r="AE1783" i="1"/>
  <c r="AF1783" i="1"/>
  <c r="AG1783" i="1"/>
  <c r="AH1783" i="1"/>
  <c r="AC1784" i="1"/>
  <c r="AL1784" i="1" s="1"/>
  <c r="AD1784" i="1"/>
  <c r="AE1784" i="1"/>
  <c r="AF1784" i="1"/>
  <c r="AG1784" i="1"/>
  <c r="AH1784" i="1"/>
  <c r="AC1785" i="1"/>
  <c r="AL1785" i="1"/>
  <c r="AD1785" i="1"/>
  <c r="AE1785" i="1"/>
  <c r="AF1785" i="1"/>
  <c r="AG1785" i="1"/>
  <c r="AH1785" i="1"/>
  <c r="AC1786" i="1"/>
  <c r="AL1786" i="1" s="1"/>
  <c r="AD1786" i="1"/>
  <c r="AE1786" i="1"/>
  <c r="AF1786" i="1"/>
  <c r="AG1786" i="1"/>
  <c r="AH1786" i="1"/>
  <c r="AC1787" i="1"/>
  <c r="AL1787" i="1" s="1"/>
  <c r="AD1787" i="1"/>
  <c r="AE1787" i="1"/>
  <c r="AF1787" i="1"/>
  <c r="AG1787" i="1"/>
  <c r="AH1787" i="1"/>
  <c r="AC1788" i="1"/>
  <c r="AL1788" i="1" s="1"/>
  <c r="AD1788" i="1"/>
  <c r="AE1788" i="1"/>
  <c r="AF1788" i="1"/>
  <c r="AG1788" i="1"/>
  <c r="AH1788" i="1"/>
  <c r="AC1789" i="1"/>
  <c r="AL1789" i="1"/>
  <c r="AD1789" i="1"/>
  <c r="AE1789" i="1"/>
  <c r="AF1789" i="1"/>
  <c r="AG1789" i="1"/>
  <c r="AH1789" i="1"/>
  <c r="AC1790" i="1"/>
  <c r="AL1790" i="1" s="1"/>
  <c r="AD1790" i="1"/>
  <c r="AE1790" i="1"/>
  <c r="AF1790" i="1"/>
  <c r="AG1790" i="1"/>
  <c r="AH1790" i="1"/>
  <c r="AC1791" i="1"/>
  <c r="AL1791" i="1" s="1"/>
  <c r="AD1791" i="1"/>
  <c r="AE1791" i="1"/>
  <c r="AF1791" i="1"/>
  <c r="AG1791" i="1"/>
  <c r="AH1791" i="1"/>
  <c r="AC1792" i="1"/>
  <c r="AL1792" i="1" s="1"/>
  <c r="AD1792" i="1"/>
  <c r="AE1792" i="1"/>
  <c r="AF1792" i="1"/>
  <c r="AG1792" i="1"/>
  <c r="AH1792" i="1"/>
  <c r="AC1793" i="1"/>
  <c r="AD1793" i="1"/>
  <c r="AE1793" i="1"/>
  <c r="AF1793" i="1"/>
  <c r="AG1793" i="1"/>
  <c r="AH1793" i="1"/>
  <c r="AC1794" i="1"/>
  <c r="AL1794" i="1"/>
  <c r="AD1794" i="1"/>
  <c r="AE1794" i="1"/>
  <c r="AF1794" i="1"/>
  <c r="AG1794" i="1"/>
  <c r="AH1794" i="1"/>
  <c r="AC1795" i="1"/>
  <c r="AL1795" i="1" s="1"/>
  <c r="AD1795" i="1"/>
  <c r="AE1795" i="1"/>
  <c r="AF1795" i="1"/>
  <c r="AG1795" i="1"/>
  <c r="AH1795" i="1"/>
  <c r="AC1796" i="1"/>
  <c r="AL1796" i="1" s="1"/>
  <c r="AD1796" i="1"/>
  <c r="AE1796" i="1"/>
  <c r="AF1796" i="1"/>
  <c r="AG1796" i="1"/>
  <c r="AH1796" i="1"/>
  <c r="AC1797" i="1"/>
  <c r="AD1797" i="1"/>
  <c r="AE1797" i="1"/>
  <c r="AF1797" i="1"/>
  <c r="AG1797" i="1"/>
  <c r="AH1797" i="1"/>
  <c r="AC1798" i="1"/>
  <c r="AD1798" i="1"/>
  <c r="AE1798" i="1"/>
  <c r="AF1798" i="1"/>
  <c r="AG1798" i="1"/>
  <c r="AH1798" i="1"/>
  <c r="AC1799" i="1"/>
  <c r="AL1799" i="1" s="1"/>
  <c r="AD1799" i="1"/>
  <c r="AE1799" i="1"/>
  <c r="AF1799" i="1"/>
  <c r="AG1799" i="1"/>
  <c r="AH1799" i="1"/>
  <c r="AC1800" i="1"/>
  <c r="AL1800" i="1" s="1"/>
  <c r="AD1800" i="1"/>
  <c r="AE1800" i="1"/>
  <c r="AF1800" i="1"/>
  <c r="AG1800" i="1"/>
  <c r="AH1800" i="1"/>
  <c r="AC1801" i="1"/>
  <c r="AD1801" i="1"/>
  <c r="AE1801" i="1"/>
  <c r="AF1801" i="1"/>
  <c r="AG1801" i="1"/>
  <c r="AH1801" i="1"/>
  <c r="AC1802" i="1"/>
  <c r="AD1802" i="1"/>
  <c r="AE1802" i="1"/>
  <c r="AF1802" i="1"/>
  <c r="AG1802" i="1"/>
  <c r="AH1802" i="1"/>
  <c r="AC1803" i="1"/>
  <c r="AL1803" i="1" s="1"/>
  <c r="AD1803" i="1"/>
  <c r="AE1803" i="1"/>
  <c r="AF1803" i="1"/>
  <c r="AG1803" i="1"/>
  <c r="AH1803" i="1"/>
  <c r="AC1804" i="1"/>
  <c r="AL1804" i="1" s="1"/>
  <c r="AD1804" i="1"/>
  <c r="AE1804" i="1"/>
  <c r="AF1804" i="1"/>
  <c r="AG1804" i="1"/>
  <c r="AH1804" i="1"/>
  <c r="AF3" i="1"/>
  <c r="AG3" i="1"/>
  <c r="AH3" i="1"/>
  <c r="AF4" i="1"/>
  <c r="AG4" i="1"/>
  <c r="AH4" i="1"/>
  <c r="AF5" i="1"/>
  <c r="AG5" i="1"/>
  <c r="AH5" i="1"/>
  <c r="AF6" i="1"/>
  <c r="AG6" i="1"/>
  <c r="AH6" i="1"/>
  <c r="AF7" i="1"/>
  <c r="AG7" i="1"/>
  <c r="AH7" i="1"/>
  <c r="AF8" i="1"/>
  <c r="AG8" i="1"/>
  <c r="AH8" i="1"/>
  <c r="AF9" i="1"/>
  <c r="AG9" i="1"/>
  <c r="AH9" i="1"/>
  <c r="AF10" i="1"/>
  <c r="AG10" i="1"/>
  <c r="AH10" i="1"/>
  <c r="AF11" i="1"/>
  <c r="AG11" i="1"/>
  <c r="AH11" i="1"/>
  <c r="AF12" i="1"/>
  <c r="AG12" i="1"/>
  <c r="AH12" i="1"/>
  <c r="AF13" i="1"/>
  <c r="AG13" i="1"/>
  <c r="AH13" i="1"/>
  <c r="AF14" i="1"/>
  <c r="AG14" i="1"/>
  <c r="AH14" i="1"/>
  <c r="AF15" i="1"/>
  <c r="AG15" i="1"/>
  <c r="AH15" i="1"/>
  <c r="AF16" i="1"/>
  <c r="AG16" i="1"/>
  <c r="AH16" i="1"/>
  <c r="AF17" i="1"/>
  <c r="AG17" i="1"/>
  <c r="AH17" i="1"/>
  <c r="AF18" i="1"/>
  <c r="AG18" i="1"/>
  <c r="AH18" i="1"/>
  <c r="AF19" i="1"/>
  <c r="AG19" i="1"/>
  <c r="AH19" i="1"/>
  <c r="AF20" i="1"/>
  <c r="AG20" i="1"/>
  <c r="AH20" i="1"/>
  <c r="AF21" i="1"/>
  <c r="AG21" i="1"/>
  <c r="AH21" i="1"/>
  <c r="AF22" i="1"/>
  <c r="AG22" i="1"/>
  <c r="AH22" i="1"/>
  <c r="AF23" i="1"/>
  <c r="AG23" i="1"/>
  <c r="AH23" i="1"/>
  <c r="AF24" i="1"/>
  <c r="AG24" i="1"/>
  <c r="AH24" i="1"/>
  <c r="AF25" i="1"/>
  <c r="AG25" i="1"/>
  <c r="AH25" i="1"/>
  <c r="AF26" i="1"/>
  <c r="AG26" i="1"/>
  <c r="AH26" i="1"/>
  <c r="AF27" i="1"/>
  <c r="AG27" i="1"/>
  <c r="AH27" i="1"/>
  <c r="AF28" i="1"/>
  <c r="AG28" i="1"/>
  <c r="AH28" i="1"/>
  <c r="AF29" i="1"/>
  <c r="AG29" i="1"/>
  <c r="AH29" i="1"/>
  <c r="AF30" i="1"/>
  <c r="AG30" i="1"/>
  <c r="AH30" i="1"/>
  <c r="AF31" i="1"/>
  <c r="AG31" i="1"/>
  <c r="AH31" i="1"/>
  <c r="AF32" i="1"/>
  <c r="AG32" i="1"/>
  <c r="AH32" i="1"/>
  <c r="AF33" i="1"/>
  <c r="AG33" i="1"/>
  <c r="AH33" i="1"/>
  <c r="AF34" i="1"/>
  <c r="AG34" i="1"/>
  <c r="AH34" i="1"/>
  <c r="AF35" i="1"/>
  <c r="AG35" i="1"/>
  <c r="AH35" i="1"/>
  <c r="AF36" i="1"/>
  <c r="AG36" i="1"/>
  <c r="AH36" i="1"/>
  <c r="AF37" i="1"/>
  <c r="AG37" i="1"/>
  <c r="AH37" i="1"/>
  <c r="AF38" i="1"/>
  <c r="AG38" i="1"/>
  <c r="AH38" i="1"/>
  <c r="AF39" i="1"/>
  <c r="AG39" i="1"/>
  <c r="AH39" i="1"/>
  <c r="AF40" i="1"/>
  <c r="AG40" i="1"/>
  <c r="AH40" i="1"/>
  <c r="AF41" i="1"/>
  <c r="AG41" i="1"/>
  <c r="AH41" i="1"/>
  <c r="AF42" i="1"/>
  <c r="AG42" i="1"/>
  <c r="AH42" i="1"/>
  <c r="AF43" i="1"/>
  <c r="AG43" i="1"/>
  <c r="AH43" i="1"/>
  <c r="AF44" i="1"/>
  <c r="AG44" i="1"/>
  <c r="AH44" i="1"/>
  <c r="AF45" i="1"/>
  <c r="AG45" i="1"/>
  <c r="AH45" i="1"/>
  <c r="AF46" i="1"/>
  <c r="AG46" i="1"/>
  <c r="AH46" i="1"/>
  <c r="AF47" i="1"/>
  <c r="AG47" i="1"/>
  <c r="AH47" i="1"/>
  <c r="AF48" i="1"/>
  <c r="AG48" i="1"/>
  <c r="AH48" i="1"/>
  <c r="AF49" i="1"/>
  <c r="AG49" i="1"/>
  <c r="AH49" i="1"/>
  <c r="AF50" i="1"/>
  <c r="AG50" i="1"/>
  <c r="AH50" i="1"/>
  <c r="AF51" i="1"/>
  <c r="AG51" i="1"/>
  <c r="AH51" i="1"/>
  <c r="AF52" i="1"/>
  <c r="AG52" i="1"/>
  <c r="AH52" i="1"/>
  <c r="AF53" i="1"/>
  <c r="AG53" i="1"/>
  <c r="AH53" i="1"/>
  <c r="AF54" i="1"/>
  <c r="AG54" i="1"/>
  <c r="AH54" i="1"/>
  <c r="AF55" i="1"/>
  <c r="AG55" i="1"/>
  <c r="AH55" i="1"/>
  <c r="AF56" i="1"/>
  <c r="AG56" i="1"/>
  <c r="AH56" i="1"/>
  <c r="AF57" i="1"/>
  <c r="AG57" i="1"/>
  <c r="AH57" i="1"/>
  <c r="AF58" i="1"/>
  <c r="AG58" i="1"/>
  <c r="AH58" i="1"/>
  <c r="AF59" i="1"/>
  <c r="AG59" i="1"/>
  <c r="AH59" i="1"/>
  <c r="AF60" i="1"/>
  <c r="AG60" i="1"/>
  <c r="AH60" i="1"/>
  <c r="AF61" i="1"/>
  <c r="AG61" i="1"/>
  <c r="AH61" i="1"/>
  <c r="AF62" i="1"/>
  <c r="AG62" i="1"/>
  <c r="AH62" i="1"/>
  <c r="AF63" i="1"/>
  <c r="AG63" i="1"/>
  <c r="AH63" i="1"/>
  <c r="AF64" i="1"/>
  <c r="AG64" i="1"/>
  <c r="AH64" i="1"/>
  <c r="AF65" i="1"/>
  <c r="AG65" i="1"/>
  <c r="AH65" i="1"/>
  <c r="AF66" i="1"/>
  <c r="AG66" i="1"/>
  <c r="AH66" i="1"/>
  <c r="AF67" i="1"/>
  <c r="AG67" i="1"/>
  <c r="AH67" i="1"/>
  <c r="AF68" i="1"/>
  <c r="AG68" i="1"/>
  <c r="AH68" i="1"/>
  <c r="AF69" i="1"/>
  <c r="AG69" i="1"/>
  <c r="AH69" i="1"/>
  <c r="AF70" i="1"/>
  <c r="AG70" i="1"/>
  <c r="AH70" i="1"/>
  <c r="AF71" i="1"/>
  <c r="AG71" i="1"/>
  <c r="AH71" i="1"/>
  <c r="AF72" i="1"/>
  <c r="AG72" i="1"/>
  <c r="AH72" i="1"/>
  <c r="AF73" i="1"/>
  <c r="AG73" i="1"/>
  <c r="AH73" i="1"/>
  <c r="AF74" i="1"/>
  <c r="AG74" i="1"/>
  <c r="AH74" i="1"/>
  <c r="AF75" i="1"/>
  <c r="AG75" i="1"/>
  <c r="AH75" i="1"/>
  <c r="AF76" i="1"/>
  <c r="AG76" i="1"/>
  <c r="AH76" i="1"/>
  <c r="AF77" i="1"/>
  <c r="AG77" i="1"/>
  <c r="AH77" i="1"/>
  <c r="AF78" i="1"/>
  <c r="AG78" i="1"/>
  <c r="AH78" i="1"/>
  <c r="AF79" i="1"/>
  <c r="AG79" i="1"/>
  <c r="AH79" i="1"/>
  <c r="AF80" i="1"/>
  <c r="AG80" i="1"/>
  <c r="AH80" i="1"/>
  <c r="AF81" i="1"/>
  <c r="AG81" i="1"/>
  <c r="AH81" i="1"/>
  <c r="AF82" i="1"/>
  <c r="AG82" i="1"/>
  <c r="AH82" i="1"/>
  <c r="AF83" i="1"/>
  <c r="AG83" i="1"/>
  <c r="AH83" i="1"/>
  <c r="AF84" i="1"/>
  <c r="AG84" i="1"/>
  <c r="AH84" i="1"/>
  <c r="AF85" i="1"/>
  <c r="AG85" i="1"/>
  <c r="AH85" i="1"/>
  <c r="AF86" i="1"/>
  <c r="AG86" i="1"/>
  <c r="AH86" i="1"/>
  <c r="AF87" i="1"/>
  <c r="AG87" i="1"/>
  <c r="AH87" i="1"/>
  <c r="AF88" i="1"/>
  <c r="AG88" i="1"/>
  <c r="AH88" i="1"/>
  <c r="AF89" i="1"/>
  <c r="AG89" i="1"/>
  <c r="AH89" i="1"/>
  <c r="AF90" i="1"/>
  <c r="AG90" i="1"/>
  <c r="AH90" i="1"/>
  <c r="AF91" i="1"/>
  <c r="AG91" i="1"/>
  <c r="AH91" i="1"/>
  <c r="AF92" i="1"/>
  <c r="AG92" i="1"/>
  <c r="AH92" i="1"/>
  <c r="AF93" i="1"/>
  <c r="AG93" i="1"/>
  <c r="AH93" i="1"/>
  <c r="AF94" i="1"/>
  <c r="AG94" i="1"/>
  <c r="AH94" i="1"/>
  <c r="AF95" i="1"/>
  <c r="AG95" i="1"/>
  <c r="AH95" i="1"/>
  <c r="AF96" i="1"/>
  <c r="AG96" i="1"/>
  <c r="AH96" i="1"/>
  <c r="AF97" i="1"/>
  <c r="AG97" i="1"/>
  <c r="AH97" i="1"/>
  <c r="AF98" i="1"/>
  <c r="AG98" i="1"/>
  <c r="AH98" i="1"/>
  <c r="AF99" i="1"/>
  <c r="AG99" i="1"/>
  <c r="AH99" i="1"/>
  <c r="AF100" i="1"/>
  <c r="AG100" i="1"/>
  <c r="AH100" i="1"/>
  <c r="AF101" i="1"/>
  <c r="AG101" i="1"/>
  <c r="AH101" i="1"/>
  <c r="AF102" i="1"/>
  <c r="AG102" i="1"/>
  <c r="AH102" i="1"/>
  <c r="AF103" i="1"/>
  <c r="AG103" i="1"/>
  <c r="AH103" i="1"/>
  <c r="AF104" i="1"/>
  <c r="AG104" i="1"/>
  <c r="AH104" i="1"/>
  <c r="AF105" i="1"/>
  <c r="AG105" i="1"/>
  <c r="AH105" i="1"/>
  <c r="AF106" i="1"/>
  <c r="AG106" i="1"/>
  <c r="AH106" i="1"/>
  <c r="AF107" i="1"/>
  <c r="AG107" i="1"/>
  <c r="AH107" i="1"/>
  <c r="AF108" i="1"/>
  <c r="AG108" i="1"/>
  <c r="AH108" i="1"/>
  <c r="AF109" i="1"/>
  <c r="AG109" i="1"/>
  <c r="AH109" i="1"/>
  <c r="AF110" i="1"/>
  <c r="AG110" i="1"/>
  <c r="AH110" i="1"/>
  <c r="AF111" i="1"/>
  <c r="AG111" i="1"/>
  <c r="AH111" i="1"/>
  <c r="AF112" i="1"/>
  <c r="AG112" i="1"/>
  <c r="AH112" i="1"/>
  <c r="AF113" i="1"/>
  <c r="AG113" i="1"/>
  <c r="AH113" i="1"/>
  <c r="AF114" i="1"/>
  <c r="AG114" i="1"/>
  <c r="AH114" i="1"/>
  <c r="AF115" i="1"/>
  <c r="AG115" i="1"/>
  <c r="AH115" i="1"/>
  <c r="AF116" i="1"/>
  <c r="AG116" i="1"/>
  <c r="AH116" i="1"/>
  <c r="AF117" i="1"/>
  <c r="AG117" i="1"/>
  <c r="AH117" i="1"/>
  <c r="AF118" i="1"/>
  <c r="AG118" i="1"/>
  <c r="AH118" i="1"/>
  <c r="AF119" i="1"/>
  <c r="AG119" i="1"/>
  <c r="AH119" i="1"/>
  <c r="AF120" i="1"/>
  <c r="AG120" i="1"/>
  <c r="AH120" i="1"/>
  <c r="AF121" i="1"/>
  <c r="AG121" i="1"/>
  <c r="AH121" i="1"/>
  <c r="AF122" i="1"/>
  <c r="AG122" i="1"/>
  <c r="AH122" i="1"/>
  <c r="AF123" i="1"/>
  <c r="AG123" i="1"/>
  <c r="AH123" i="1"/>
  <c r="AF124" i="1"/>
  <c r="AG124" i="1"/>
  <c r="AH124" i="1"/>
  <c r="AF125" i="1"/>
  <c r="AG125" i="1"/>
  <c r="AH125" i="1"/>
  <c r="AF126" i="1"/>
  <c r="AG126" i="1"/>
  <c r="AH126" i="1"/>
  <c r="AF127" i="1"/>
  <c r="AG127" i="1"/>
  <c r="AH127" i="1"/>
  <c r="AF128" i="1"/>
  <c r="AG128" i="1"/>
  <c r="AH128" i="1"/>
  <c r="AF129" i="1"/>
  <c r="AG129" i="1"/>
  <c r="AH129" i="1"/>
  <c r="AF130" i="1"/>
  <c r="AG130" i="1"/>
  <c r="AH130" i="1"/>
  <c r="AF131" i="1"/>
  <c r="AG131" i="1"/>
  <c r="AH131" i="1"/>
  <c r="AF132" i="1"/>
  <c r="AG132" i="1"/>
  <c r="AH132" i="1"/>
  <c r="AF133" i="1"/>
  <c r="AG133" i="1"/>
  <c r="AH133" i="1"/>
  <c r="AF134" i="1"/>
  <c r="AG134" i="1"/>
  <c r="AH134" i="1"/>
  <c r="AF135" i="1"/>
  <c r="AG135" i="1"/>
  <c r="AH135" i="1"/>
  <c r="AF136" i="1"/>
  <c r="AG136" i="1"/>
  <c r="AH136" i="1"/>
  <c r="AF137" i="1"/>
  <c r="AG137" i="1"/>
  <c r="AH137" i="1"/>
  <c r="AF138" i="1"/>
  <c r="AG138" i="1"/>
  <c r="AH138" i="1"/>
  <c r="AF139" i="1"/>
  <c r="AG139" i="1"/>
  <c r="AH139" i="1"/>
  <c r="AF140" i="1"/>
  <c r="AG140" i="1"/>
  <c r="AH140" i="1"/>
  <c r="AF141" i="1"/>
  <c r="AG141" i="1"/>
  <c r="AH141" i="1"/>
  <c r="AF142" i="1"/>
  <c r="AG142" i="1"/>
  <c r="AH142" i="1"/>
  <c r="AF143" i="1"/>
  <c r="AG143" i="1"/>
  <c r="AH143" i="1"/>
  <c r="AF144" i="1"/>
  <c r="AG144" i="1"/>
  <c r="AH144" i="1"/>
  <c r="AF145" i="1"/>
  <c r="AG145" i="1"/>
  <c r="AH145" i="1"/>
  <c r="AF146" i="1"/>
  <c r="AG146" i="1"/>
  <c r="AH146" i="1"/>
  <c r="AF147" i="1"/>
  <c r="AG147" i="1"/>
  <c r="AH147" i="1"/>
  <c r="AF148" i="1"/>
  <c r="AG148" i="1"/>
  <c r="AH148" i="1"/>
  <c r="AF149" i="1"/>
  <c r="AG149" i="1"/>
  <c r="AH149" i="1"/>
  <c r="AF150" i="1"/>
  <c r="AG150" i="1"/>
  <c r="AH150" i="1"/>
  <c r="AF151" i="1"/>
  <c r="AG151" i="1"/>
  <c r="AH151" i="1"/>
  <c r="AF152" i="1"/>
  <c r="AG152" i="1"/>
  <c r="AH152" i="1"/>
  <c r="AF153" i="1"/>
  <c r="AG153" i="1"/>
  <c r="AH153" i="1"/>
  <c r="AF154" i="1"/>
  <c r="AG154" i="1"/>
  <c r="AH154" i="1"/>
  <c r="AF155" i="1"/>
  <c r="AG155" i="1"/>
  <c r="AH155" i="1"/>
  <c r="AF156" i="1"/>
  <c r="AG156" i="1"/>
  <c r="AH156" i="1"/>
  <c r="AF157" i="1"/>
  <c r="AG157" i="1"/>
  <c r="AH157" i="1"/>
  <c r="AF158" i="1"/>
  <c r="AG158" i="1"/>
  <c r="AH158" i="1"/>
  <c r="AF159" i="1"/>
  <c r="AG159" i="1"/>
  <c r="AH159" i="1"/>
  <c r="AF160" i="1"/>
  <c r="AG160" i="1"/>
  <c r="AH160" i="1"/>
  <c r="AF161" i="1"/>
  <c r="AG161" i="1"/>
  <c r="AH161" i="1"/>
  <c r="AF162" i="1"/>
  <c r="AG162" i="1"/>
  <c r="AH162" i="1"/>
  <c r="AF163" i="1"/>
  <c r="AG163" i="1"/>
  <c r="AH163" i="1"/>
  <c r="AF164" i="1"/>
  <c r="AG164" i="1"/>
  <c r="AH164" i="1"/>
  <c r="AF165" i="1"/>
  <c r="AG165" i="1"/>
  <c r="AH165" i="1"/>
  <c r="AF166" i="1"/>
  <c r="AG166" i="1"/>
  <c r="AH166" i="1"/>
  <c r="AF167" i="1"/>
  <c r="AG167" i="1"/>
  <c r="AH167" i="1"/>
  <c r="AF168" i="1"/>
  <c r="AG168" i="1"/>
  <c r="AH168" i="1"/>
  <c r="AF169" i="1"/>
  <c r="AG169" i="1"/>
  <c r="AH169" i="1"/>
  <c r="AF170" i="1"/>
  <c r="AG170" i="1"/>
  <c r="AH170" i="1"/>
  <c r="AF171" i="1"/>
  <c r="AG171" i="1"/>
  <c r="AH171" i="1"/>
  <c r="AF172" i="1"/>
  <c r="AG172" i="1"/>
  <c r="AH172" i="1"/>
  <c r="AF173" i="1"/>
  <c r="AG173" i="1"/>
  <c r="AH173" i="1"/>
  <c r="AF174" i="1"/>
  <c r="AG174" i="1"/>
  <c r="AH174" i="1"/>
  <c r="AF175" i="1"/>
  <c r="AG175" i="1"/>
  <c r="AH175" i="1"/>
  <c r="AF176" i="1"/>
  <c r="AG176" i="1"/>
  <c r="AH176" i="1"/>
  <c r="AF177" i="1"/>
  <c r="AG177" i="1"/>
  <c r="AH177" i="1"/>
  <c r="AF178" i="1"/>
  <c r="AG178" i="1"/>
  <c r="AH178" i="1"/>
  <c r="AF179" i="1"/>
  <c r="AG179" i="1"/>
  <c r="AH179" i="1"/>
  <c r="AF180" i="1"/>
  <c r="AG180" i="1"/>
  <c r="AH180" i="1"/>
  <c r="AF181" i="1"/>
  <c r="AG181" i="1"/>
  <c r="AH181" i="1"/>
  <c r="AF182" i="1"/>
  <c r="AG182" i="1"/>
  <c r="AH182" i="1"/>
  <c r="AF183" i="1"/>
  <c r="AG183" i="1"/>
  <c r="AH183" i="1"/>
  <c r="AF184" i="1"/>
  <c r="AG184" i="1"/>
  <c r="AH184" i="1"/>
  <c r="AF185" i="1"/>
  <c r="AG185" i="1"/>
  <c r="AH185" i="1"/>
  <c r="AF186" i="1"/>
  <c r="AG186" i="1"/>
  <c r="AH186" i="1"/>
  <c r="AF187" i="1"/>
  <c r="AG187" i="1"/>
  <c r="AH187" i="1"/>
  <c r="AF188" i="1"/>
  <c r="AG188" i="1"/>
  <c r="AH188" i="1"/>
  <c r="AF189" i="1"/>
  <c r="AG189" i="1"/>
  <c r="AH189" i="1"/>
  <c r="AF190" i="1"/>
  <c r="AG190" i="1"/>
  <c r="AH190" i="1"/>
  <c r="AF191" i="1"/>
  <c r="AG191" i="1"/>
  <c r="AH191" i="1"/>
  <c r="AF192" i="1"/>
  <c r="AG192" i="1"/>
  <c r="AH192" i="1"/>
  <c r="AF193" i="1"/>
  <c r="AG193" i="1"/>
  <c r="AH193" i="1"/>
  <c r="AF194" i="1"/>
  <c r="AG194" i="1"/>
  <c r="AH194" i="1"/>
  <c r="AF195" i="1"/>
  <c r="AG195" i="1"/>
  <c r="AH195" i="1"/>
  <c r="AF196" i="1"/>
  <c r="AG196" i="1"/>
  <c r="AH196" i="1"/>
  <c r="AF197" i="1"/>
  <c r="AG197" i="1"/>
  <c r="AH197" i="1"/>
  <c r="AF198" i="1"/>
  <c r="AG198" i="1"/>
  <c r="AH198" i="1"/>
  <c r="AF199" i="1"/>
  <c r="AG199" i="1"/>
  <c r="AH199" i="1"/>
  <c r="AF200" i="1"/>
  <c r="AG200" i="1"/>
  <c r="AH200" i="1"/>
  <c r="AF201" i="1"/>
  <c r="AG201" i="1"/>
  <c r="AH201" i="1"/>
  <c r="AF202" i="1"/>
  <c r="AG202" i="1"/>
  <c r="AH202" i="1"/>
  <c r="AF203" i="1"/>
  <c r="AG203" i="1"/>
  <c r="AH203" i="1"/>
  <c r="AF204" i="1"/>
  <c r="AG204" i="1"/>
  <c r="AH204" i="1"/>
  <c r="AF205" i="1"/>
  <c r="AG205" i="1"/>
  <c r="AH205" i="1"/>
  <c r="AF206" i="1"/>
  <c r="AG206" i="1"/>
  <c r="AH206" i="1"/>
  <c r="AF207" i="1"/>
  <c r="AG207" i="1"/>
  <c r="AH207" i="1"/>
  <c r="AF208" i="1"/>
  <c r="AG208" i="1"/>
  <c r="AH208" i="1"/>
  <c r="AF209" i="1"/>
  <c r="AG209" i="1"/>
  <c r="AH209" i="1"/>
  <c r="AF210" i="1"/>
  <c r="AG210" i="1"/>
  <c r="AH210" i="1"/>
  <c r="AF211" i="1"/>
  <c r="AG211" i="1"/>
  <c r="AH211" i="1"/>
  <c r="AF212" i="1"/>
  <c r="AG212" i="1"/>
  <c r="AH212" i="1"/>
  <c r="AF213" i="1"/>
  <c r="AG213" i="1"/>
  <c r="AH213" i="1"/>
  <c r="AF214" i="1"/>
  <c r="AG214" i="1"/>
  <c r="AH214" i="1"/>
  <c r="AF215" i="1"/>
  <c r="AG215" i="1"/>
  <c r="AH215" i="1"/>
  <c r="AF216" i="1"/>
  <c r="AG216" i="1"/>
  <c r="AH216" i="1"/>
  <c r="AF217" i="1"/>
  <c r="AG217" i="1"/>
  <c r="AH217" i="1"/>
  <c r="AF218" i="1"/>
  <c r="AG218" i="1"/>
  <c r="AH218" i="1"/>
  <c r="AF219" i="1"/>
  <c r="AG219" i="1"/>
  <c r="AH219" i="1"/>
  <c r="AF220" i="1"/>
  <c r="AG220" i="1"/>
  <c r="AH220" i="1"/>
  <c r="AF221" i="1"/>
  <c r="AG221" i="1"/>
  <c r="AH221" i="1"/>
  <c r="AF222" i="1"/>
  <c r="AG222" i="1"/>
  <c r="AH222" i="1"/>
  <c r="AF223" i="1"/>
  <c r="AG223" i="1"/>
  <c r="AH223" i="1"/>
  <c r="AF224" i="1"/>
  <c r="AG224" i="1"/>
  <c r="AH224" i="1"/>
  <c r="AF225" i="1"/>
  <c r="AG225" i="1"/>
  <c r="AH225" i="1"/>
  <c r="AF226" i="1"/>
  <c r="AG226" i="1"/>
  <c r="AH226" i="1"/>
  <c r="AF227" i="1"/>
  <c r="AG227" i="1"/>
  <c r="AH227" i="1"/>
  <c r="AF228" i="1"/>
  <c r="AG228" i="1"/>
  <c r="AH228" i="1"/>
  <c r="AF229" i="1"/>
  <c r="AG229" i="1"/>
  <c r="AH229" i="1"/>
  <c r="AF230" i="1"/>
  <c r="AG230" i="1"/>
  <c r="AH230" i="1"/>
  <c r="AF231" i="1"/>
  <c r="AG231" i="1"/>
  <c r="AH231" i="1"/>
  <c r="AF232" i="1"/>
  <c r="AG232" i="1"/>
  <c r="AH232" i="1"/>
  <c r="AF233" i="1"/>
  <c r="AG233" i="1"/>
  <c r="AH233" i="1"/>
  <c r="AF234" i="1"/>
  <c r="AG234" i="1"/>
  <c r="AH234" i="1"/>
  <c r="AF235" i="1"/>
  <c r="AG235" i="1"/>
  <c r="AH235" i="1"/>
  <c r="AF236" i="1"/>
  <c r="AG236" i="1"/>
  <c r="AH236" i="1"/>
  <c r="AF237" i="1"/>
  <c r="AG237" i="1"/>
  <c r="AH237" i="1"/>
  <c r="AF238" i="1"/>
  <c r="AG238" i="1"/>
  <c r="AH238" i="1"/>
  <c r="AF239" i="1"/>
  <c r="AG239" i="1"/>
  <c r="AH239" i="1"/>
  <c r="AF240" i="1"/>
  <c r="AG240" i="1"/>
  <c r="AH240" i="1"/>
  <c r="AF241" i="1"/>
  <c r="AG241" i="1"/>
  <c r="AH241" i="1"/>
  <c r="AF242" i="1"/>
  <c r="AG242" i="1"/>
  <c r="AH242" i="1"/>
  <c r="AF243" i="1"/>
  <c r="AG243" i="1"/>
  <c r="AH243" i="1"/>
  <c r="AF244" i="1"/>
  <c r="AG244" i="1"/>
  <c r="AH244" i="1"/>
  <c r="AF245" i="1"/>
  <c r="AG245" i="1"/>
  <c r="AH245" i="1"/>
  <c r="AF246" i="1"/>
  <c r="AG246" i="1"/>
  <c r="AH246" i="1"/>
  <c r="AF247" i="1"/>
  <c r="AG247" i="1"/>
  <c r="AH247" i="1"/>
  <c r="AF248" i="1"/>
  <c r="AG248" i="1"/>
  <c r="AH248" i="1"/>
  <c r="AF249" i="1"/>
  <c r="AG249" i="1"/>
  <c r="AH249" i="1"/>
  <c r="AF250" i="1"/>
  <c r="AG250" i="1"/>
  <c r="AH250" i="1"/>
  <c r="AF251" i="1"/>
  <c r="AG251" i="1"/>
  <c r="AH251" i="1"/>
  <c r="AF252" i="1"/>
  <c r="AG252" i="1"/>
  <c r="AH252" i="1"/>
  <c r="AF253" i="1"/>
  <c r="AG253" i="1"/>
  <c r="AH253" i="1"/>
  <c r="AF254" i="1"/>
  <c r="AG254" i="1"/>
  <c r="AH254" i="1"/>
  <c r="AF255" i="1"/>
  <c r="AG255" i="1"/>
  <c r="AH255" i="1"/>
  <c r="AF256" i="1"/>
  <c r="AG256" i="1"/>
  <c r="AH256" i="1"/>
  <c r="AF257" i="1"/>
  <c r="AG257" i="1"/>
  <c r="AH257" i="1"/>
  <c r="AF258" i="1"/>
  <c r="AG258" i="1"/>
  <c r="AH258" i="1"/>
  <c r="AF259" i="1"/>
  <c r="AG259" i="1"/>
  <c r="AH259" i="1"/>
  <c r="AF260" i="1"/>
  <c r="AG260" i="1"/>
  <c r="AH260" i="1"/>
  <c r="AF261" i="1"/>
  <c r="AG261" i="1"/>
  <c r="AH261" i="1"/>
  <c r="AF262" i="1"/>
  <c r="AG262" i="1"/>
  <c r="AH262" i="1"/>
  <c r="AF263" i="1"/>
  <c r="AG263" i="1"/>
  <c r="AH263" i="1"/>
  <c r="AF264" i="1"/>
  <c r="AG264" i="1"/>
  <c r="AH264" i="1"/>
  <c r="AF265" i="1"/>
  <c r="AG265" i="1"/>
  <c r="AH265" i="1"/>
  <c r="AF266" i="1"/>
  <c r="AG266" i="1"/>
  <c r="AH266" i="1"/>
  <c r="AF267" i="1"/>
  <c r="AG267" i="1"/>
  <c r="AH267" i="1"/>
  <c r="AF268" i="1"/>
  <c r="AG268" i="1"/>
  <c r="AH268" i="1"/>
  <c r="AF269" i="1"/>
  <c r="AG269" i="1"/>
  <c r="AH269" i="1"/>
  <c r="AF270" i="1"/>
  <c r="AG270" i="1"/>
  <c r="AH270" i="1"/>
  <c r="AF271" i="1"/>
  <c r="AG271" i="1"/>
  <c r="AH271" i="1"/>
  <c r="AF272" i="1"/>
  <c r="AG272" i="1"/>
  <c r="AH272" i="1"/>
  <c r="AF273" i="1"/>
  <c r="AG273" i="1"/>
  <c r="AH273" i="1"/>
  <c r="AF274" i="1"/>
  <c r="AG274" i="1"/>
  <c r="AH274" i="1"/>
  <c r="AF275" i="1"/>
  <c r="AG275" i="1"/>
  <c r="AH275" i="1"/>
  <c r="AF276" i="1"/>
  <c r="AG276" i="1"/>
  <c r="AH276" i="1"/>
  <c r="AF277" i="1"/>
  <c r="AG277" i="1"/>
  <c r="AH277" i="1"/>
  <c r="AF278" i="1"/>
  <c r="AG278" i="1"/>
  <c r="AH278" i="1"/>
  <c r="AF279" i="1"/>
  <c r="AG279" i="1"/>
  <c r="AH279" i="1"/>
  <c r="AF280" i="1"/>
  <c r="AG280" i="1"/>
  <c r="AH280" i="1"/>
  <c r="AF281" i="1"/>
  <c r="AG281" i="1"/>
  <c r="AH281" i="1"/>
  <c r="AF282" i="1"/>
  <c r="AG282" i="1"/>
  <c r="AH282" i="1"/>
  <c r="AF283" i="1"/>
  <c r="AG283" i="1"/>
  <c r="AH283" i="1"/>
  <c r="AF284" i="1"/>
  <c r="AG284" i="1"/>
  <c r="AH284" i="1"/>
  <c r="AF285" i="1"/>
  <c r="AG285" i="1"/>
  <c r="AH285" i="1"/>
  <c r="AF286" i="1"/>
  <c r="AG286" i="1"/>
  <c r="AH286" i="1"/>
  <c r="AF287" i="1"/>
  <c r="AG287" i="1"/>
  <c r="AH287" i="1"/>
  <c r="AF288" i="1"/>
  <c r="AG288" i="1"/>
  <c r="AH288" i="1"/>
  <c r="AF289" i="1"/>
  <c r="AG289" i="1"/>
  <c r="AH289" i="1"/>
  <c r="AF290" i="1"/>
  <c r="AG290" i="1"/>
  <c r="AH290" i="1"/>
  <c r="AF291" i="1"/>
  <c r="AG291" i="1"/>
  <c r="AH291" i="1"/>
  <c r="AF292" i="1"/>
  <c r="AG292" i="1"/>
  <c r="AH292" i="1"/>
  <c r="AF293" i="1"/>
  <c r="AG293" i="1"/>
  <c r="AH293" i="1"/>
  <c r="AF294" i="1"/>
  <c r="AG294" i="1"/>
  <c r="AH294" i="1"/>
  <c r="AF295" i="1"/>
  <c r="AG295" i="1"/>
  <c r="AH295" i="1"/>
  <c r="AF296" i="1"/>
  <c r="AG296" i="1"/>
  <c r="AH296" i="1"/>
  <c r="AF297" i="1"/>
  <c r="AG297" i="1"/>
  <c r="AH297" i="1"/>
  <c r="AF298" i="1"/>
  <c r="AG298" i="1"/>
  <c r="AH298" i="1"/>
  <c r="AF299" i="1"/>
  <c r="AG299" i="1"/>
  <c r="AH299" i="1"/>
  <c r="AF300" i="1"/>
  <c r="AG300" i="1"/>
  <c r="AH300" i="1"/>
  <c r="AF301" i="1"/>
  <c r="AG301" i="1"/>
  <c r="AH301" i="1"/>
  <c r="AF302" i="1"/>
  <c r="AG302" i="1"/>
  <c r="AH302" i="1"/>
  <c r="AF303" i="1"/>
  <c r="AG303" i="1"/>
  <c r="AH303" i="1"/>
  <c r="AF304" i="1"/>
  <c r="AG304" i="1"/>
  <c r="AH304" i="1"/>
  <c r="AF305" i="1"/>
  <c r="AG305" i="1"/>
  <c r="AH305" i="1"/>
  <c r="AF306" i="1"/>
  <c r="AG306" i="1"/>
  <c r="AH306" i="1"/>
  <c r="AF307" i="1"/>
  <c r="AG307" i="1"/>
  <c r="AH307" i="1"/>
  <c r="AF308" i="1"/>
  <c r="AG308" i="1"/>
  <c r="AH308" i="1"/>
  <c r="AF309" i="1"/>
  <c r="AG309" i="1"/>
  <c r="AH309" i="1"/>
  <c r="AF310" i="1"/>
  <c r="AG310" i="1"/>
  <c r="AH310" i="1"/>
  <c r="AF311" i="1"/>
  <c r="AG311" i="1"/>
  <c r="AH311" i="1"/>
  <c r="AF312" i="1"/>
  <c r="AG312" i="1"/>
  <c r="AH312" i="1"/>
  <c r="AF313" i="1"/>
  <c r="AG313" i="1"/>
  <c r="AH313" i="1"/>
  <c r="AF314" i="1"/>
  <c r="AG314" i="1"/>
  <c r="AH314" i="1"/>
  <c r="AF315" i="1"/>
  <c r="AG315" i="1"/>
  <c r="AH315" i="1"/>
  <c r="AF316" i="1"/>
  <c r="AG316" i="1"/>
  <c r="AH316" i="1"/>
  <c r="AF317" i="1"/>
  <c r="AG317" i="1"/>
  <c r="AH317" i="1"/>
  <c r="AF318" i="1"/>
  <c r="AG318" i="1"/>
  <c r="AH318" i="1"/>
  <c r="AF319" i="1"/>
  <c r="AG319" i="1"/>
  <c r="AH319" i="1"/>
  <c r="AF320" i="1"/>
  <c r="AG320" i="1"/>
  <c r="AH320" i="1"/>
  <c r="AF321" i="1"/>
  <c r="AG321" i="1"/>
  <c r="AH321" i="1"/>
  <c r="AF322" i="1"/>
  <c r="AG322" i="1"/>
  <c r="AH322" i="1"/>
  <c r="AF323" i="1"/>
  <c r="AG323" i="1"/>
  <c r="AH323" i="1"/>
  <c r="AF324" i="1"/>
  <c r="AG324" i="1"/>
  <c r="AH324" i="1"/>
  <c r="AF325" i="1"/>
  <c r="AG325" i="1"/>
  <c r="AH325" i="1"/>
  <c r="AF326" i="1"/>
  <c r="AG326" i="1"/>
  <c r="AH326" i="1"/>
  <c r="AF327" i="1"/>
  <c r="AG327" i="1"/>
  <c r="AH327" i="1"/>
  <c r="AF328" i="1"/>
  <c r="AG328" i="1"/>
  <c r="AH328" i="1"/>
  <c r="AF329" i="1"/>
  <c r="AG329" i="1"/>
  <c r="AH329" i="1"/>
  <c r="AF330" i="1"/>
  <c r="AG330" i="1"/>
  <c r="AH330" i="1"/>
  <c r="AF331" i="1"/>
  <c r="AG331" i="1"/>
  <c r="AH331" i="1"/>
  <c r="AF332" i="1"/>
  <c r="AG332" i="1"/>
  <c r="AH332" i="1"/>
  <c r="AF333" i="1"/>
  <c r="AG333" i="1"/>
  <c r="AH333" i="1"/>
  <c r="AF334" i="1"/>
  <c r="AG334" i="1"/>
  <c r="AH334" i="1"/>
  <c r="AF335" i="1"/>
  <c r="AG335" i="1"/>
  <c r="AH335" i="1"/>
  <c r="AF336" i="1"/>
  <c r="AG336" i="1"/>
  <c r="AH336" i="1"/>
  <c r="AF337" i="1"/>
  <c r="AG337" i="1"/>
  <c r="AH337" i="1"/>
  <c r="AF338" i="1"/>
  <c r="AG338" i="1"/>
  <c r="AH338" i="1"/>
  <c r="AF339" i="1"/>
  <c r="AG339" i="1"/>
  <c r="AH339" i="1"/>
  <c r="AF340" i="1"/>
  <c r="AG340" i="1"/>
  <c r="AH340" i="1"/>
  <c r="AF341" i="1"/>
  <c r="AG341" i="1"/>
  <c r="AH341" i="1"/>
  <c r="AF342" i="1"/>
  <c r="AG342" i="1"/>
  <c r="AH342" i="1"/>
  <c r="AF343" i="1"/>
  <c r="AG343" i="1"/>
  <c r="AH343" i="1"/>
  <c r="AF344" i="1"/>
  <c r="AG344" i="1"/>
  <c r="AH344" i="1"/>
  <c r="AF345" i="1"/>
  <c r="AG345" i="1"/>
  <c r="AH345" i="1"/>
  <c r="AF346" i="1"/>
  <c r="AG346" i="1"/>
  <c r="AH346" i="1"/>
  <c r="AF347" i="1"/>
  <c r="AG347" i="1"/>
  <c r="AH347" i="1"/>
  <c r="AF348" i="1"/>
  <c r="AG348" i="1"/>
  <c r="AH348" i="1"/>
  <c r="AF349" i="1"/>
  <c r="AG349" i="1"/>
  <c r="AH349" i="1"/>
  <c r="AF350" i="1"/>
  <c r="AG350" i="1"/>
  <c r="AH350" i="1"/>
  <c r="AF351" i="1"/>
  <c r="AG351" i="1"/>
  <c r="AH351" i="1"/>
  <c r="AF352" i="1"/>
  <c r="AG352" i="1"/>
  <c r="AH352" i="1"/>
  <c r="AF353" i="1"/>
  <c r="AG353" i="1"/>
  <c r="AH353" i="1"/>
  <c r="AF354" i="1"/>
  <c r="AG354" i="1"/>
  <c r="AH354" i="1"/>
  <c r="AF355" i="1"/>
  <c r="AG355" i="1"/>
  <c r="AH355" i="1"/>
  <c r="AF356" i="1"/>
  <c r="AG356" i="1"/>
  <c r="AH356" i="1"/>
  <c r="AF357" i="1"/>
  <c r="AG357" i="1"/>
  <c r="AH357" i="1"/>
  <c r="AF358" i="1"/>
  <c r="AG358" i="1"/>
  <c r="AH358" i="1"/>
  <c r="AF359" i="1"/>
  <c r="AG359" i="1"/>
  <c r="AH359" i="1"/>
  <c r="AF360" i="1"/>
  <c r="AG360" i="1"/>
  <c r="AH360" i="1"/>
  <c r="AF361" i="1"/>
  <c r="AG361" i="1"/>
  <c r="AH361" i="1"/>
  <c r="AF362" i="1"/>
  <c r="AG362" i="1"/>
  <c r="AH362" i="1"/>
  <c r="AF363" i="1"/>
  <c r="AG363" i="1"/>
  <c r="AH363" i="1"/>
  <c r="AF364" i="1"/>
  <c r="AG364" i="1"/>
  <c r="AH364" i="1"/>
  <c r="AF365" i="1"/>
  <c r="AG365" i="1"/>
  <c r="AH365" i="1"/>
  <c r="AF366" i="1"/>
  <c r="AG366" i="1"/>
  <c r="AH366" i="1"/>
  <c r="AF367" i="1"/>
  <c r="AG367" i="1"/>
  <c r="AH367" i="1"/>
  <c r="AF368" i="1"/>
  <c r="AG368" i="1"/>
  <c r="AH368" i="1"/>
  <c r="AF369" i="1"/>
  <c r="AG369" i="1"/>
  <c r="AH369" i="1"/>
  <c r="AF370" i="1"/>
  <c r="AG370" i="1"/>
  <c r="AH370" i="1"/>
  <c r="AF371" i="1"/>
  <c r="AG371" i="1"/>
  <c r="AH371" i="1"/>
  <c r="AF372" i="1"/>
  <c r="AG372" i="1"/>
  <c r="AH372" i="1"/>
  <c r="AF373" i="1"/>
  <c r="AG373" i="1"/>
  <c r="AH373" i="1"/>
  <c r="AF374" i="1"/>
  <c r="AG374" i="1"/>
  <c r="AH374" i="1"/>
  <c r="AF375" i="1"/>
  <c r="AG375" i="1"/>
  <c r="AH375" i="1"/>
  <c r="AF376" i="1"/>
  <c r="AG376" i="1"/>
  <c r="AH376" i="1"/>
  <c r="AF377" i="1"/>
  <c r="AG377" i="1"/>
  <c r="AH377" i="1"/>
  <c r="AF378" i="1"/>
  <c r="AG378" i="1"/>
  <c r="AH378" i="1"/>
  <c r="AF379" i="1"/>
  <c r="AG379" i="1"/>
  <c r="AH379" i="1"/>
  <c r="AF380" i="1"/>
  <c r="AG380" i="1"/>
  <c r="AH380" i="1"/>
  <c r="AF381" i="1"/>
  <c r="AG381" i="1"/>
  <c r="AH381" i="1"/>
  <c r="AF382" i="1"/>
  <c r="AG382" i="1"/>
  <c r="AH382" i="1"/>
  <c r="AF383" i="1"/>
  <c r="AG383" i="1"/>
  <c r="AH383" i="1"/>
  <c r="AF384" i="1"/>
  <c r="AG384" i="1"/>
  <c r="AH384" i="1"/>
  <c r="AF385" i="1"/>
  <c r="AG385" i="1"/>
  <c r="AH385" i="1"/>
  <c r="AF386" i="1"/>
  <c r="AG386" i="1"/>
  <c r="AH386" i="1"/>
  <c r="AF387" i="1"/>
  <c r="AG387" i="1"/>
  <c r="AH387" i="1"/>
  <c r="AF388" i="1"/>
  <c r="AG388" i="1"/>
  <c r="AH388" i="1"/>
  <c r="AF389" i="1"/>
  <c r="AG389" i="1"/>
  <c r="AH389" i="1"/>
  <c r="AF390" i="1"/>
  <c r="AG390" i="1"/>
  <c r="AH390" i="1"/>
  <c r="AF391" i="1"/>
  <c r="AG391" i="1"/>
  <c r="AH391" i="1"/>
  <c r="AF392" i="1"/>
  <c r="AG392" i="1"/>
  <c r="AH392" i="1"/>
  <c r="AF393" i="1"/>
  <c r="AG393" i="1"/>
  <c r="AH393" i="1"/>
  <c r="AF394" i="1"/>
  <c r="AG394" i="1"/>
  <c r="AH394" i="1"/>
  <c r="AF395" i="1"/>
  <c r="AG395" i="1"/>
  <c r="AH395" i="1"/>
  <c r="AF396" i="1"/>
  <c r="AG396" i="1"/>
  <c r="AH396" i="1"/>
  <c r="AF397" i="1"/>
  <c r="AG397" i="1"/>
  <c r="AH397" i="1"/>
  <c r="AF398" i="1"/>
  <c r="AG398" i="1"/>
  <c r="AH398" i="1"/>
  <c r="AF399" i="1"/>
  <c r="AG399" i="1"/>
  <c r="AH399" i="1"/>
  <c r="AF400" i="1"/>
  <c r="AG400" i="1"/>
  <c r="AH400" i="1"/>
  <c r="AF401" i="1"/>
  <c r="AG401" i="1"/>
  <c r="AH401" i="1"/>
  <c r="AF402" i="1"/>
  <c r="AG402" i="1"/>
  <c r="AH402" i="1"/>
  <c r="AF403" i="1"/>
  <c r="AG403" i="1"/>
  <c r="AH403" i="1"/>
  <c r="AF404" i="1"/>
  <c r="AG404" i="1"/>
  <c r="AH404" i="1"/>
  <c r="AF405" i="1"/>
  <c r="AG405" i="1"/>
  <c r="AH405" i="1"/>
  <c r="AF406" i="1"/>
  <c r="AG406" i="1"/>
  <c r="AH406" i="1"/>
  <c r="AF407" i="1"/>
  <c r="AG407" i="1"/>
  <c r="AH407" i="1"/>
  <c r="AF408" i="1"/>
  <c r="AG408" i="1"/>
  <c r="AH408" i="1"/>
  <c r="AF409" i="1"/>
  <c r="AG409" i="1"/>
  <c r="AH409" i="1"/>
  <c r="AF410" i="1"/>
  <c r="AG410" i="1"/>
  <c r="AH410" i="1"/>
  <c r="AF411" i="1"/>
  <c r="AG411" i="1"/>
  <c r="AH411" i="1"/>
  <c r="AF412" i="1"/>
  <c r="AG412" i="1"/>
  <c r="AH412" i="1"/>
  <c r="AF413" i="1"/>
  <c r="AG413" i="1"/>
  <c r="AH413" i="1"/>
  <c r="AF414" i="1"/>
  <c r="AG414" i="1"/>
  <c r="AH414" i="1"/>
  <c r="AF415" i="1"/>
  <c r="AG415" i="1"/>
  <c r="AH415" i="1"/>
  <c r="AF416" i="1"/>
  <c r="AG416" i="1"/>
  <c r="AH416" i="1"/>
  <c r="AF417" i="1"/>
  <c r="AG417" i="1"/>
  <c r="AH417" i="1"/>
  <c r="AF418" i="1"/>
  <c r="AG418" i="1"/>
  <c r="AH418" i="1"/>
  <c r="AF419" i="1"/>
  <c r="AG419" i="1"/>
  <c r="AH419" i="1"/>
  <c r="AF420" i="1"/>
  <c r="AG420" i="1"/>
  <c r="AH420" i="1"/>
  <c r="AF421" i="1"/>
  <c r="AG421" i="1"/>
  <c r="AH421" i="1"/>
  <c r="AF422" i="1"/>
  <c r="AG422" i="1"/>
  <c r="AH422" i="1"/>
  <c r="AF423" i="1"/>
  <c r="AG423" i="1"/>
  <c r="AH423" i="1"/>
  <c r="AF424" i="1"/>
  <c r="AG424" i="1"/>
  <c r="AH424" i="1"/>
  <c r="AF425" i="1"/>
  <c r="AG425" i="1"/>
  <c r="AH425" i="1"/>
  <c r="AF426" i="1"/>
  <c r="AG426" i="1"/>
  <c r="AH426" i="1"/>
  <c r="AF427" i="1"/>
  <c r="AG427" i="1"/>
  <c r="AH427" i="1"/>
  <c r="AF428" i="1"/>
  <c r="AG428" i="1"/>
  <c r="AH428" i="1"/>
  <c r="AF429" i="1"/>
  <c r="AG429" i="1"/>
  <c r="AH429" i="1"/>
  <c r="AF430" i="1"/>
  <c r="AG430" i="1"/>
  <c r="AH430" i="1"/>
  <c r="AF431" i="1"/>
  <c r="AG431" i="1"/>
  <c r="AH431" i="1"/>
  <c r="AF432" i="1"/>
  <c r="AG432" i="1"/>
  <c r="AH432" i="1"/>
  <c r="AF433" i="1"/>
  <c r="AG433" i="1"/>
  <c r="AH433" i="1"/>
  <c r="AF434" i="1"/>
  <c r="AG434" i="1"/>
  <c r="AH434" i="1"/>
  <c r="AF435" i="1"/>
  <c r="AG435" i="1"/>
  <c r="AH435" i="1"/>
  <c r="AF436" i="1"/>
  <c r="AG436" i="1"/>
  <c r="AH436" i="1"/>
  <c r="AF437" i="1"/>
  <c r="AG437" i="1"/>
  <c r="AH437" i="1"/>
  <c r="AF438" i="1"/>
  <c r="AG438" i="1"/>
  <c r="AH438" i="1"/>
  <c r="AF439" i="1"/>
  <c r="AG439" i="1"/>
  <c r="AH439" i="1"/>
  <c r="AF440" i="1"/>
  <c r="AG440" i="1"/>
  <c r="AH440" i="1"/>
  <c r="AF441" i="1"/>
  <c r="AG441" i="1"/>
  <c r="AH441" i="1"/>
  <c r="AF442" i="1"/>
  <c r="AG442" i="1"/>
  <c r="AH442" i="1"/>
  <c r="AF443" i="1"/>
  <c r="AG443" i="1"/>
  <c r="AH443" i="1"/>
  <c r="AF444" i="1"/>
  <c r="AG444" i="1"/>
  <c r="AH444" i="1"/>
  <c r="AF445" i="1"/>
  <c r="AG445" i="1"/>
  <c r="AH445" i="1"/>
  <c r="AF446" i="1"/>
  <c r="AG446" i="1"/>
  <c r="AH446" i="1"/>
  <c r="AF447" i="1"/>
  <c r="AG447" i="1"/>
  <c r="AH447" i="1"/>
  <c r="AF448" i="1"/>
  <c r="AG448" i="1"/>
  <c r="AH448" i="1"/>
  <c r="AF449" i="1"/>
  <c r="AG449" i="1"/>
  <c r="AH449" i="1"/>
  <c r="AF450" i="1"/>
  <c r="AG450" i="1"/>
  <c r="AH450" i="1"/>
  <c r="AF451" i="1"/>
  <c r="AG451" i="1"/>
  <c r="AH451" i="1"/>
  <c r="AF452" i="1"/>
  <c r="AG452" i="1"/>
  <c r="AH452" i="1"/>
  <c r="AF453" i="1"/>
  <c r="AG453" i="1"/>
  <c r="AH453" i="1"/>
  <c r="AF454" i="1"/>
  <c r="AG454" i="1"/>
  <c r="AH454" i="1"/>
  <c r="AF455" i="1"/>
  <c r="AG455" i="1"/>
  <c r="AH455" i="1"/>
  <c r="AF456" i="1"/>
  <c r="AG456" i="1"/>
  <c r="AH456" i="1"/>
  <c r="AF457" i="1"/>
  <c r="AG457" i="1"/>
  <c r="AH457" i="1"/>
  <c r="AF458" i="1"/>
  <c r="AG458" i="1"/>
  <c r="AH458" i="1"/>
  <c r="AF459" i="1"/>
  <c r="AG459" i="1"/>
  <c r="AH459" i="1"/>
  <c r="AF460" i="1"/>
  <c r="AG460" i="1"/>
  <c r="AH460" i="1"/>
  <c r="AF461" i="1"/>
  <c r="AG461" i="1"/>
  <c r="AH461" i="1"/>
  <c r="AF462" i="1"/>
  <c r="AG462" i="1"/>
  <c r="AH462" i="1"/>
  <c r="AF463" i="1"/>
  <c r="AG463" i="1"/>
  <c r="AH463" i="1"/>
  <c r="AF464" i="1"/>
  <c r="AG464" i="1"/>
  <c r="AH464" i="1"/>
  <c r="AF465" i="1"/>
  <c r="AG465" i="1"/>
  <c r="AH465" i="1"/>
  <c r="AF466" i="1"/>
  <c r="AG466" i="1"/>
  <c r="AH466" i="1"/>
  <c r="AF467" i="1"/>
  <c r="AG467" i="1"/>
  <c r="AH467" i="1"/>
  <c r="AF468" i="1"/>
  <c r="AG468" i="1"/>
  <c r="AH468" i="1"/>
  <c r="AF469" i="1"/>
  <c r="AG469" i="1"/>
  <c r="AH469" i="1"/>
  <c r="AF470" i="1"/>
  <c r="AG470" i="1"/>
  <c r="AH470" i="1"/>
  <c r="AF471" i="1"/>
  <c r="AG471" i="1"/>
  <c r="AH471" i="1"/>
  <c r="AF472" i="1"/>
  <c r="AG472" i="1"/>
  <c r="AH472" i="1"/>
  <c r="AF473" i="1"/>
  <c r="AG473" i="1"/>
  <c r="AH473" i="1"/>
  <c r="AF474" i="1"/>
  <c r="AG474" i="1"/>
  <c r="AH474" i="1"/>
  <c r="AF475" i="1"/>
  <c r="AG475" i="1"/>
  <c r="AH475" i="1"/>
  <c r="AF476" i="1"/>
  <c r="AG476" i="1"/>
  <c r="AH476" i="1"/>
  <c r="AF477" i="1"/>
  <c r="AG477" i="1"/>
  <c r="AH477" i="1"/>
  <c r="AF478" i="1"/>
  <c r="AG478" i="1"/>
  <c r="AH478" i="1"/>
  <c r="AF479" i="1"/>
  <c r="AG479" i="1"/>
  <c r="AH479" i="1"/>
  <c r="AF480" i="1"/>
  <c r="AG480" i="1"/>
  <c r="AH480" i="1"/>
  <c r="AF481" i="1"/>
  <c r="AG481" i="1"/>
  <c r="AH481" i="1"/>
  <c r="AF482" i="1"/>
  <c r="AG482" i="1"/>
  <c r="AH482" i="1"/>
  <c r="AF483" i="1"/>
  <c r="AG483" i="1"/>
  <c r="AH483" i="1"/>
  <c r="AF484" i="1"/>
  <c r="AG484" i="1"/>
  <c r="AH484" i="1"/>
  <c r="AF485" i="1"/>
  <c r="AG485" i="1"/>
  <c r="AH485" i="1"/>
  <c r="AF486" i="1"/>
  <c r="AG486" i="1"/>
  <c r="AH486" i="1"/>
  <c r="AF487" i="1"/>
  <c r="AG487" i="1"/>
  <c r="AH487" i="1"/>
  <c r="AF488" i="1"/>
  <c r="AG488" i="1"/>
  <c r="AH488" i="1"/>
  <c r="AF489" i="1"/>
  <c r="AG489" i="1"/>
  <c r="AH489" i="1"/>
  <c r="AF490" i="1"/>
  <c r="AG490" i="1"/>
  <c r="AH490" i="1"/>
  <c r="AF491" i="1"/>
  <c r="AG491" i="1"/>
  <c r="AH491" i="1"/>
  <c r="AF492" i="1"/>
  <c r="AG492" i="1"/>
  <c r="AH492" i="1"/>
  <c r="AF493" i="1"/>
  <c r="AG493" i="1"/>
  <c r="AH493" i="1"/>
  <c r="AF494" i="1"/>
  <c r="AG494" i="1"/>
  <c r="AH494" i="1"/>
  <c r="AF495" i="1"/>
  <c r="AG495" i="1"/>
  <c r="AH495" i="1"/>
  <c r="AF496" i="1"/>
  <c r="AG496" i="1"/>
  <c r="AH496" i="1"/>
  <c r="AF497" i="1"/>
  <c r="AG497" i="1"/>
  <c r="AH497" i="1"/>
  <c r="AF498" i="1"/>
  <c r="AG498" i="1"/>
  <c r="AH498" i="1"/>
  <c r="AF499" i="1"/>
  <c r="AG499" i="1"/>
  <c r="AH499" i="1"/>
  <c r="AF500" i="1"/>
  <c r="AG500" i="1"/>
  <c r="AH500" i="1"/>
  <c r="AF501" i="1"/>
  <c r="AG501" i="1"/>
  <c r="AH501" i="1"/>
  <c r="AF502" i="1"/>
  <c r="AG502" i="1"/>
  <c r="AH502" i="1"/>
  <c r="AF503" i="1"/>
  <c r="AG503" i="1"/>
  <c r="AH503" i="1"/>
  <c r="AF504" i="1"/>
  <c r="AG504" i="1"/>
  <c r="AH504" i="1"/>
  <c r="AF505" i="1"/>
  <c r="AG505" i="1"/>
  <c r="AH505" i="1"/>
  <c r="AF506" i="1"/>
  <c r="AG506" i="1"/>
  <c r="AH506" i="1"/>
  <c r="AF507" i="1"/>
  <c r="AG507" i="1"/>
  <c r="AH507" i="1"/>
  <c r="AF508" i="1"/>
  <c r="AG508" i="1"/>
  <c r="AH508" i="1"/>
  <c r="AF509" i="1"/>
  <c r="AG509" i="1"/>
  <c r="AH509" i="1"/>
  <c r="AF510" i="1"/>
  <c r="AG510" i="1"/>
  <c r="AH510" i="1"/>
  <c r="AF511" i="1"/>
  <c r="AG511" i="1"/>
  <c r="AH511" i="1"/>
  <c r="AF512" i="1"/>
  <c r="AG512" i="1"/>
  <c r="AH512" i="1"/>
  <c r="AF513" i="1"/>
  <c r="AG513" i="1"/>
  <c r="AH513" i="1"/>
  <c r="AF514" i="1"/>
  <c r="AG514" i="1"/>
  <c r="AH514" i="1"/>
  <c r="AF515" i="1"/>
  <c r="AG515" i="1"/>
  <c r="AH515" i="1"/>
  <c r="AF516" i="1"/>
  <c r="AG516" i="1"/>
  <c r="AH516" i="1"/>
  <c r="AF517" i="1"/>
  <c r="AG517" i="1"/>
  <c r="AH517" i="1"/>
  <c r="AF518" i="1"/>
  <c r="AG518" i="1"/>
  <c r="AH518" i="1"/>
  <c r="AF519" i="1"/>
  <c r="AG519" i="1"/>
  <c r="AH519" i="1"/>
  <c r="AF520" i="1"/>
  <c r="AG520" i="1"/>
  <c r="AH520" i="1"/>
  <c r="AF521" i="1"/>
  <c r="AG521" i="1"/>
  <c r="AH521" i="1"/>
  <c r="AF522" i="1"/>
  <c r="AG522" i="1"/>
  <c r="AH522" i="1"/>
  <c r="AF523" i="1"/>
  <c r="AG523" i="1"/>
  <c r="AH523" i="1"/>
  <c r="AF524" i="1"/>
  <c r="AG524" i="1"/>
  <c r="AH524" i="1"/>
  <c r="AF525" i="1"/>
  <c r="AG525" i="1"/>
  <c r="AH525" i="1"/>
  <c r="AF526" i="1"/>
  <c r="AG526" i="1"/>
  <c r="AH526" i="1"/>
  <c r="AF527" i="1"/>
  <c r="AG527" i="1"/>
  <c r="AH527" i="1"/>
  <c r="AF528" i="1"/>
  <c r="AG528" i="1"/>
  <c r="AH528" i="1"/>
  <c r="AF529" i="1"/>
  <c r="AG529" i="1"/>
  <c r="AH529" i="1"/>
  <c r="AF530" i="1"/>
  <c r="AG530" i="1"/>
  <c r="AH530" i="1"/>
  <c r="AF531" i="1"/>
  <c r="AG531" i="1"/>
  <c r="AH531" i="1"/>
  <c r="AF532" i="1"/>
  <c r="AG532" i="1"/>
  <c r="AH532" i="1"/>
  <c r="AF533" i="1"/>
  <c r="AG533" i="1"/>
  <c r="AH533" i="1"/>
  <c r="AF534" i="1"/>
  <c r="AG534" i="1"/>
  <c r="AH534" i="1"/>
  <c r="AF535" i="1"/>
  <c r="AG535" i="1"/>
  <c r="AH535" i="1"/>
  <c r="AF536" i="1"/>
  <c r="AG536" i="1"/>
  <c r="AH536" i="1"/>
  <c r="AF537" i="1"/>
  <c r="AG537" i="1"/>
  <c r="AH537" i="1"/>
  <c r="AF538" i="1"/>
  <c r="AG538" i="1"/>
  <c r="AH538" i="1"/>
  <c r="AF539" i="1"/>
  <c r="AG539" i="1"/>
  <c r="AH539" i="1"/>
  <c r="AF540" i="1"/>
  <c r="AG540" i="1"/>
  <c r="AH540" i="1"/>
  <c r="AF541" i="1"/>
  <c r="AG541" i="1"/>
  <c r="AH541" i="1"/>
  <c r="AF542" i="1"/>
  <c r="AG542" i="1"/>
  <c r="AH542" i="1"/>
  <c r="AF543" i="1"/>
  <c r="AG543" i="1"/>
  <c r="AH543" i="1"/>
  <c r="AF544" i="1"/>
  <c r="AG544" i="1"/>
  <c r="AH544" i="1"/>
  <c r="AF545" i="1"/>
  <c r="AG545" i="1"/>
  <c r="AH545" i="1"/>
  <c r="AF546" i="1"/>
  <c r="AG546" i="1"/>
  <c r="AH546" i="1"/>
  <c r="AF547" i="1"/>
  <c r="AG547" i="1"/>
  <c r="AH547" i="1"/>
  <c r="AF548" i="1"/>
  <c r="AG548" i="1"/>
  <c r="AH548" i="1"/>
  <c r="AF549" i="1"/>
  <c r="AG549" i="1"/>
  <c r="AH549" i="1"/>
  <c r="AF550" i="1"/>
  <c r="AG550" i="1"/>
  <c r="AH550" i="1"/>
  <c r="AF551" i="1"/>
  <c r="AG551" i="1"/>
  <c r="AH551" i="1"/>
  <c r="AF552" i="1"/>
  <c r="AG552" i="1"/>
  <c r="AH552" i="1"/>
  <c r="AF553" i="1"/>
  <c r="AG553" i="1"/>
  <c r="AH553" i="1"/>
  <c r="AF554" i="1"/>
  <c r="AG554" i="1"/>
  <c r="AH554" i="1"/>
  <c r="AF555" i="1"/>
  <c r="AG555" i="1"/>
  <c r="AH555" i="1"/>
  <c r="AF556" i="1"/>
  <c r="AG556" i="1"/>
  <c r="AH556" i="1"/>
  <c r="AF557" i="1"/>
  <c r="AG557" i="1"/>
  <c r="AH557" i="1"/>
  <c r="AF558" i="1"/>
  <c r="AG558" i="1"/>
  <c r="AH558" i="1"/>
  <c r="AF559" i="1"/>
  <c r="AG559" i="1"/>
  <c r="AH559" i="1"/>
  <c r="AF560" i="1"/>
  <c r="AG560" i="1"/>
  <c r="AH560" i="1"/>
  <c r="AF561" i="1"/>
  <c r="AG561" i="1"/>
  <c r="AH561" i="1"/>
  <c r="AF562" i="1"/>
  <c r="AG562" i="1"/>
  <c r="AH562" i="1"/>
  <c r="AF563" i="1"/>
  <c r="AG563" i="1"/>
  <c r="AH563" i="1"/>
  <c r="AF564" i="1"/>
  <c r="AG564" i="1"/>
  <c r="AH564" i="1"/>
  <c r="AF565" i="1"/>
  <c r="AG565" i="1"/>
  <c r="AH565" i="1"/>
  <c r="AF566" i="1"/>
  <c r="AG566" i="1"/>
  <c r="AH566" i="1"/>
  <c r="AF567" i="1"/>
  <c r="AG567" i="1"/>
  <c r="AH567" i="1"/>
  <c r="AF568" i="1"/>
  <c r="AG568" i="1"/>
  <c r="AH568" i="1"/>
  <c r="AF569" i="1"/>
  <c r="AG569" i="1"/>
  <c r="AH569" i="1"/>
  <c r="AF570" i="1"/>
  <c r="AG570" i="1"/>
  <c r="AH570" i="1"/>
  <c r="AF571" i="1"/>
  <c r="AG571" i="1"/>
  <c r="AH571" i="1"/>
  <c r="AF572" i="1"/>
  <c r="AG572" i="1"/>
  <c r="AH572" i="1"/>
  <c r="AF573" i="1"/>
  <c r="AG573" i="1"/>
  <c r="AH573" i="1"/>
  <c r="AF574" i="1"/>
  <c r="AG574" i="1"/>
  <c r="AH574" i="1"/>
  <c r="AF575" i="1"/>
  <c r="AG575" i="1"/>
  <c r="AH575" i="1"/>
  <c r="AF576" i="1"/>
  <c r="AG576" i="1"/>
  <c r="AH576" i="1"/>
  <c r="AF577" i="1"/>
  <c r="AG577" i="1"/>
  <c r="AH577" i="1"/>
  <c r="AF578" i="1"/>
  <c r="AG578" i="1"/>
  <c r="AH578" i="1"/>
  <c r="AF579" i="1"/>
  <c r="AG579" i="1"/>
  <c r="AH579" i="1"/>
  <c r="AF580" i="1"/>
  <c r="AG580" i="1"/>
  <c r="AH580" i="1"/>
  <c r="AF581" i="1"/>
  <c r="AG581" i="1"/>
  <c r="AH581" i="1"/>
  <c r="AF582" i="1"/>
  <c r="AG582" i="1"/>
  <c r="AH582" i="1"/>
  <c r="AF583" i="1"/>
  <c r="AG583" i="1"/>
  <c r="AH583" i="1"/>
  <c r="AF584" i="1"/>
  <c r="AG584" i="1"/>
  <c r="AH584" i="1"/>
  <c r="AF585" i="1"/>
  <c r="AG585" i="1"/>
  <c r="AH585" i="1"/>
  <c r="AF586" i="1"/>
  <c r="AG586" i="1"/>
  <c r="AH586" i="1"/>
  <c r="AF587" i="1"/>
  <c r="AG587" i="1"/>
  <c r="AH587" i="1"/>
  <c r="AF588" i="1"/>
  <c r="AG588" i="1"/>
  <c r="AH588" i="1"/>
  <c r="AF589" i="1"/>
  <c r="AG589" i="1"/>
  <c r="AH589" i="1"/>
  <c r="AF590" i="1"/>
  <c r="AG590" i="1"/>
  <c r="AH590" i="1"/>
  <c r="AF591" i="1"/>
  <c r="AG591" i="1"/>
  <c r="AH591" i="1"/>
  <c r="AF592" i="1"/>
  <c r="AG592" i="1"/>
  <c r="AH592" i="1"/>
  <c r="AF593" i="1"/>
  <c r="AG593" i="1"/>
  <c r="AH593" i="1"/>
  <c r="AF594" i="1"/>
  <c r="AG594" i="1"/>
  <c r="AH594" i="1"/>
  <c r="AF595" i="1"/>
  <c r="AG595" i="1"/>
  <c r="AH595" i="1"/>
  <c r="AF596" i="1"/>
  <c r="AG596" i="1"/>
  <c r="AH596" i="1"/>
  <c r="AF597" i="1"/>
  <c r="AG597" i="1"/>
  <c r="AH597" i="1"/>
  <c r="AF598" i="1"/>
  <c r="AG598" i="1"/>
  <c r="AH598" i="1"/>
  <c r="AF599" i="1"/>
  <c r="AG599" i="1"/>
  <c r="AH599" i="1"/>
  <c r="AF600" i="1"/>
  <c r="AG600" i="1"/>
  <c r="AH600" i="1"/>
  <c r="AF601" i="1"/>
  <c r="AG601" i="1"/>
  <c r="AH601" i="1"/>
  <c r="AF602" i="1"/>
  <c r="AG602" i="1"/>
  <c r="AH602" i="1"/>
  <c r="AF603" i="1"/>
  <c r="AG603" i="1"/>
  <c r="AH603" i="1"/>
  <c r="AF604" i="1"/>
  <c r="AG604" i="1"/>
  <c r="AH604" i="1"/>
  <c r="AF605" i="1"/>
  <c r="AG605" i="1"/>
  <c r="AH605" i="1"/>
  <c r="AF606" i="1"/>
  <c r="AG606" i="1"/>
  <c r="AH606" i="1"/>
  <c r="AF607" i="1"/>
  <c r="AG607" i="1"/>
  <c r="AH607" i="1"/>
  <c r="AF608" i="1"/>
  <c r="AG608" i="1"/>
  <c r="AH608" i="1"/>
  <c r="AF609" i="1"/>
  <c r="AG609" i="1"/>
  <c r="AH609" i="1"/>
  <c r="AF610" i="1"/>
  <c r="AG610" i="1"/>
  <c r="AH610" i="1"/>
  <c r="AF611" i="1"/>
  <c r="AG611" i="1"/>
  <c r="AH611" i="1"/>
  <c r="AF612" i="1"/>
  <c r="AG612" i="1"/>
  <c r="AH612" i="1"/>
  <c r="AF613" i="1"/>
  <c r="AG613" i="1"/>
  <c r="AH613" i="1"/>
  <c r="AF614" i="1"/>
  <c r="AG614" i="1"/>
  <c r="AH614" i="1"/>
  <c r="AF615" i="1"/>
  <c r="AG615" i="1"/>
  <c r="AH615" i="1"/>
  <c r="AF616" i="1"/>
  <c r="AG616" i="1"/>
  <c r="AH616" i="1"/>
  <c r="AF617" i="1"/>
  <c r="AG617" i="1"/>
  <c r="AH617" i="1"/>
  <c r="AF618" i="1"/>
  <c r="AG618" i="1"/>
  <c r="AH618" i="1"/>
  <c r="AF619" i="1"/>
  <c r="AG619" i="1"/>
  <c r="AH619" i="1"/>
  <c r="AF620" i="1"/>
  <c r="AG620" i="1"/>
  <c r="AH620" i="1"/>
  <c r="AF621" i="1"/>
  <c r="AG621" i="1"/>
  <c r="AH621" i="1"/>
  <c r="AF622" i="1"/>
  <c r="AG622" i="1"/>
  <c r="AH622" i="1"/>
  <c r="AF623" i="1"/>
  <c r="AG623" i="1"/>
  <c r="AH623" i="1"/>
  <c r="AF624" i="1"/>
  <c r="AG624" i="1"/>
  <c r="AH624" i="1"/>
  <c r="AF625" i="1"/>
  <c r="AG625" i="1"/>
  <c r="AH625" i="1"/>
  <c r="AF626" i="1"/>
  <c r="AG626" i="1"/>
  <c r="AH626" i="1"/>
  <c r="AF627" i="1"/>
  <c r="AG627" i="1"/>
  <c r="AH627" i="1"/>
  <c r="AF628" i="1"/>
  <c r="AG628" i="1"/>
  <c r="AH628" i="1"/>
  <c r="AF629" i="1"/>
  <c r="AG629" i="1"/>
  <c r="AH629" i="1"/>
  <c r="AF630" i="1"/>
  <c r="AG630" i="1"/>
  <c r="AH630" i="1"/>
  <c r="AF631" i="1"/>
  <c r="AG631" i="1"/>
  <c r="AH631" i="1"/>
  <c r="AF632" i="1"/>
  <c r="AG632" i="1"/>
  <c r="AH632" i="1"/>
  <c r="AF633" i="1"/>
  <c r="AG633" i="1"/>
  <c r="AH633" i="1"/>
  <c r="AF634" i="1"/>
  <c r="AG634" i="1"/>
  <c r="AH634" i="1"/>
  <c r="AF635" i="1"/>
  <c r="AG635" i="1"/>
  <c r="AH635" i="1"/>
  <c r="AF636" i="1"/>
  <c r="AG636" i="1"/>
  <c r="AH636" i="1"/>
  <c r="AF637" i="1"/>
  <c r="AG637" i="1"/>
  <c r="AH637" i="1"/>
  <c r="AF638" i="1"/>
  <c r="AG638" i="1"/>
  <c r="AH638" i="1"/>
  <c r="AF639" i="1"/>
  <c r="AG639" i="1"/>
  <c r="AH639" i="1"/>
  <c r="AF640" i="1"/>
  <c r="AG640" i="1"/>
  <c r="AH640" i="1"/>
  <c r="AF641" i="1"/>
  <c r="AG641" i="1"/>
  <c r="AH641" i="1"/>
  <c r="AF642" i="1"/>
  <c r="AG642" i="1"/>
  <c r="AH642" i="1"/>
  <c r="AF643" i="1"/>
  <c r="AG643" i="1"/>
  <c r="AH643" i="1"/>
  <c r="AF644" i="1"/>
  <c r="AG644" i="1"/>
  <c r="AH644" i="1"/>
  <c r="AF645" i="1"/>
  <c r="AG645" i="1"/>
  <c r="AH645" i="1"/>
  <c r="AF646" i="1"/>
  <c r="AG646" i="1"/>
  <c r="AH646" i="1"/>
  <c r="AF647" i="1"/>
  <c r="AG647" i="1"/>
  <c r="AH647" i="1"/>
  <c r="AF648" i="1"/>
  <c r="AG648" i="1"/>
  <c r="AH648" i="1"/>
  <c r="AF649" i="1"/>
  <c r="AG649" i="1"/>
  <c r="AH649" i="1"/>
  <c r="AF650" i="1"/>
  <c r="AG650" i="1"/>
  <c r="AH650" i="1"/>
  <c r="AF651" i="1"/>
  <c r="AG651" i="1"/>
  <c r="AH651" i="1"/>
  <c r="AF652" i="1"/>
  <c r="AG652" i="1"/>
  <c r="AH652" i="1"/>
  <c r="AF653" i="1"/>
  <c r="AG653" i="1"/>
  <c r="AH653" i="1"/>
  <c r="AF654" i="1"/>
  <c r="AG654" i="1"/>
  <c r="AH654" i="1"/>
  <c r="AF655" i="1"/>
  <c r="AG655" i="1"/>
  <c r="AH655" i="1"/>
  <c r="AF656" i="1"/>
  <c r="AG656" i="1"/>
  <c r="AH656" i="1"/>
  <c r="AF657" i="1"/>
  <c r="AG657" i="1"/>
  <c r="AH657" i="1"/>
  <c r="AF658" i="1"/>
  <c r="AG658" i="1"/>
  <c r="AH658" i="1"/>
  <c r="AF659" i="1"/>
  <c r="AG659" i="1"/>
  <c r="AH659" i="1"/>
  <c r="AF660" i="1"/>
  <c r="AG660" i="1"/>
  <c r="AH660" i="1"/>
  <c r="AF661" i="1"/>
  <c r="AG661" i="1"/>
  <c r="AH661" i="1"/>
  <c r="AF662" i="1"/>
  <c r="AG662" i="1"/>
  <c r="AH662" i="1"/>
  <c r="AF663" i="1"/>
  <c r="AG663" i="1"/>
  <c r="AH663" i="1"/>
  <c r="AF664" i="1"/>
  <c r="AG664" i="1"/>
  <c r="AH664" i="1"/>
  <c r="AF665" i="1"/>
  <c r="AG665" i="1"/>
  <c r="AH665" i="1"/>
  <c r="AF666" i="1"/>
  <c r="AG666" i="1"/>
  <c r="AH666" i="1"/>
  <c r="AF667" i="1"/>
  <c r="AG667" i="1"/>
  <c r="AH667" i="1"/>
  <c r="AF668" i="1"/>
  <c r="AG668" i="1"/>
  <c r="AH668" i="1"/>
  <c r="AF669" i="1"/>
  <c r="AG669" i="1"/>
  <c r="AH669" i="1"/>
  <c r="AF670" i="1"/>
  <c r="AG670" i="1"/>
  <c r="AH670" i="1"/>
  <c r="AF671" i="1"/>
  <c r="AG671" i="1"/>
  <c r="AH671" i="1"/>
  <c r="AF672" i="1"/>
  <c r="AG672" i="1"/>
  <c r="AH672" i="1"/>
  <c r="AF673" i="1"/>
  <c r="AG673" i="1"/>
  <c r="AH673" i="1"/>
  <c r="AF674" i="1"/>
  <c r="AG674" i="1"/>
  <c r="AH674" i="1"/>
  <c r="AF675" i="1"/>
  <c r="AG675" i="1"/>
  <c r="AH675" i="1"/>
  <c r="AF676" i="1"/>
  <c r="AG676" i="1"/>
  <c r="AH676" i="1"/>
  <c r="AF677" i="1"/>
  <c r="AG677" i="1"/>
  <c r="AH677" i="1"/>
  <c r="AF678" i="1"/>
  <c r="AG678" i="1"/>
  <c r="AH678" i="1"/>
  <c r="AF679" i="1"/>
  <c r="AG679" i="1"/>
  <c r="AH679" i="1"/>
  <c r="AF680" i="1"/>
  <c r="AG680" i="1"/>
  <c r="AH680" i="1"/>
  <c r="AF681" i="1"/>
  <c r="AG681" i="1"/>
  <c r="AH681" i="1"/>
  <c r="AF682" i="1"/>
  <c r="AG682" i="1"/>
  <c r="AH682" i="1"/>
  <c r="AF683" i="1"/>
  <c r="AG683" i="1"/>
  <c r="AH683" i="1"/>
  <c r="AF684" i="1"/>
  <c r="AG684" i="1"/>
  <c r="AH684" i="1"/>
  <c r="AF685" i="1"/>
  <c r="AG685" i="1"/>
  <c r="AH685" i="1"/>
  <c r="AF686" i="1"/>
  <c r="AG686" i="1"/>
  <c r="AH686" i="1"/>
  <c r="AF687" i="1"/>
  <c r="AG687" i="1"/>
  <c r="AH687" i="1"/>
  <c r="AF688" i="1"/>
  <c r="AG688" i="1"/>
  <c r="AH688" i="1"/>
  <c r="AF689" i="1"/>
  <c r="AG689" i="1"/>
  <c r="AH689" i="1"/>
  <c r="AF690" i="1"/>
  <c r="AG690" i="1"/>
  <c r="AH690" i="1"/>
  <c r="AF691" i="1"/>
  <c r="AG691" i="1"/>
  <c r="AH691" i="1"/>
  <c r="AF692" i="1"/>
  <c r="AG692" i="1"/>
  <c r="AH692" i="1"/>
  <c r="AF693" i="1"/>
  <c r="AG693" i="1"/>
  <c r="AH693" i="1"/>
  <c r="AF694" i="1"/>
  <c r="AG694" i="1"/>
  <c r="AH694" i="1"/>
  <c r="AF695" i="1"/>
  <c r="AG695" i="1"/>
  <c r="AH695" i="1"/>
  <c r="AF696" i="1"/>
  <c r="AG696" i="1"/>
  <c r="AH696" i="1"/>
  <c r="AF697" i="1"/>
  <c r="AG697" i="1"/>
  <c r="AH697" i="1"/>
  <c r="AF698" i="1"/>
  <c r="AG698" i="1"/>
  <c r="AH698" i="1"/>
  <c r="AF699" i="1"/>
  <c r="AG699" i="1"/>
  <c r="AH699" i="1"/>
  <c r="AF700" i="1"/>
  <c r="AG700" i="1"/>
  <c r="AH700" i="1"/>
  <c r="AF701" i="1"/>
  <c r="AG701" i="1"/>
  <c r="AH701" i="1"/>
  <c r="AF702" i="1"/>
  <c r="AG702" i="1"/>
  <c r="AH702" i="1"/>
  <c r="AF703" i="1"/>
  <c r="AG703" i="1"/>
  <c r="AH703" i="1"/>
  <c r="AF704" i="1"/>
  <c r="AG704" i="1"/>
  <c r="AH704" i="1"/>
  <c r="AF705" i="1"/>
  <c r="AG705" i="1"/>
  <c r="AH705" i="1"/>
  <c r="AF706" i="1"/>
  <c r="AG706" i="1"/>
  <c r="AH706" i="1"/>
  <c r="AF707" i="1"/>
  <c r="AG707" i="1"/>
  <c r="AH707" i="1"/>
  <c r="AF708" i="1"/>
  <c r="AG708" i="1"/>
  <c r="AH708" i="1"/>
  <c r="AF709" i="1"/>
  <c r="AG709" i="1"/>
  <c r="AH709" i="1"/>
  <c r="AF710" i="1"/>
  <c r="AG710" i="1"/>
  <c r="AH710" i="1"/>
  <c r="AF711" i="1"/>
  <c r="AG711" i="1"/>
  <c r="AH711" i="1"/>
  <c r="AF712" i="1"/>
  <c r="AG712" i="1"/>
  <c r="AH712" i="1"/>
  <c r="AF713" i="1"/>
  <c r="AG713" i="1"/>
  <c r="AH713" i="1"/>
  <c r="AF714" i="1"/>
  <c r="AG714" i="1"/>
  <c r="AH714" i="1"/>
  <c r="AF715" i="1"/>
  <c r="AG715" i="1"/>
  <c r="AH715" i="1"/>
  <c r="AF716" i="1"/>
  <c r="AG716" i="1"/>
  <c r="AH716" i="1"/>
  <c r="AF717" i="1"/>
  <c r="AG717" i="1"/>
  <c r="AH717" i="1"/>
  <c r="AF718" i="1"/>
  <c r="AG718" i="1"/>
  <c r="AH718" i="1"/>
  <c r="AF719" i="1"/>
  <c r="AG719" i="1"/>
  <c r="AH719" i="1"/>
  <c r="AF720" i="1"/>
  <c r="AG720" i="1"/>
  <c r="AH720" i="1"/>
  <c r="AF721" i="1"/>
  <c r="AG721" i="1"/>
  <c r="AH721" i="1"/>
  <c r="AF722" i="1"/>
  <c r="AG722" i="1"/>
  <c r="AH722" i="1"/>
  <c r="AF723" i="1"/>
  <c r="AG723" i="1"/>
  <c r="AH723" i="1"/>
  <c r="AF724" i="1"/>
  <c r="AG724" i="1"/>
  <c r="AH724" i="1"/>
  <c r="AF725" i="1"/>
  <c r="AG725" i="1"/>
  <c r="AH725" i="1"/>
  <c r="AF726" i="1"/>
  <c r="AG726" i="1"/>
  <c r="AH726" i="1"/>
  <c r="AF727" i="1"/>
  <c r="AG727" i="1"/>
  <c r="AH727" i="1"/>
  <c r="AF728" i="1"/>
  <c r="AG728" i="1"/>
  <c r="AH728" i="1"/>
  <c r="AF729" i="1"/>
  <c r="AG729" i="1"/>
  <c r="AH729" i="1"/>
  <c r="AF730" i="1"/>
  <c r="AG730" i="1"/>
  <c r="AH730" i="1"/>
  <c r="AF731" i="1"/>
  <c r="AG731" i="1"/>
  <c r="AH731" i="1"/>
  <c r="AF732" i="1"/>
  <c r="AG732" i="1"/>
  <c r="AH732" i="1"/>
  <c r="AF733" i="1"/>
  <c r="AG733" i="1"/>
  <c r="AH733" i="1"/>
  <c r="AF734" i="1"/>
  <c r="AG734" i="1"/>
  <c r="AH734" i="1"/>
  <c r="AF735" i="1"/>
  <c r="AG735" i="1"/>
  <c r="AH735" i="1"/>
  <c r="AF736" i="1"/>
  <c r="AG736" i="1"/>
  <c r="AH736" i="1"/>
  <c r="AF737" i="1"/>
  <c r="AG737" i="1"/>
  <c r="AH737" i="1"/>
  <c r="AF738" i="1"/>
  <c r="AG738" i="1"/>
  <c r="AH738" i="1"/>
  <c r="AF739" i="1"/>
  <c r="AG739" i="1"/>
  <c r="AH739" i="1"/>
  <c r="AF740" i="1"/>
  <c r="AG740" i="1"/>
  <c r="AH740" i="1"/>
  <c r="AF741" i="1"/>
  <c r="AG741" i="1"/>
  <c r="AH741" i="1"/>
  <c r="AF742" i="1"/>
  <c r="AG742" i="1"/>
  <c r="AH742" i="1"/>
  <c r="AF743" i="1"/>
  <c r="AG743" i="1"/>
  <c r="AH743" i="1"/>
  <c r="AF744" i="1"/>
  <c r="AG744" i="1"/>
  <c r="AH744" i="1"/>
  <c r="AF745" i="1"/>
  <c r="AG745" i="1"/>
  <c r="AH745" i="1"/>
  <c r="AF746" i="1"/>
  <c r="AG746" i="1"/>
  <c r="AH746" i="1"/>
  <c r="AF747" i="1"/>
  <c r="AG747" i="1"/>
  <c r="AH747" i="1"/>
  <c r="AF748" i="1"/>
  <c r="AG748" i="1"/>
  <c r="AH748" i="1"/>
  <c r="AF749" i="1"/>
  <c r="AG749" i="1"/>
  <c r="AH749" i="1"/>
  <c r="AF750" i="1"/>
  <c r="AG750" i="1"/>
  <c r="AH750" i="1"/>
  <c r="AF751" i="1"/>
  <c r="AG751" i="1"/>
  <c r="AH751" i="1"/>
  <c r="AF752" i="1"/>
  <c r="AG752" i="1"/>
  <c r="AH752" i="1"/>
  <c r="AF753" i="1"/>
  <c r="AG753" i="1"/>
  <c r="AH753" i="1"/>
  <c r="AF754" i="1"/>
  <c r="AG754" i="1"/>
  <c r="AH754" i="1"/>
  <c r="AF755" i="1"/>
  <c r="AG755" i="1"/>
  <c r="AH755" i="1"/>
  <c r="AF756" i="1"/>
  <c r="AG756" i="1"/>
  <c r="AH756" i="1"/>
  <c r="AF757" i="1"/>
  <c r="AG757" i="1"/>
  <c r="AH757" i="1"/>
  <c r="AF758" i="1"/>
  <c r="AG758" i="1"/>
  <c r="AH758" i="1"/>
  <c r="AF759" i="1"/>
  <c r="AG759" i="1"/>
  <c r="AH759" i="1"/>
  <c r="AF760" i="1"/>
  <c r="AG760" i="1"/>
  <c r="AH760" i="1"/>
  <c r="AF761" i="1"/>
  <c r="AG761" i="1"/>
  <c r="AH761" i="1"/>
  <c r="AF762" i="1"/>
  <c r="AG762" i="1"/>
  <c r="AH762" i="1"/>
  <c r="AF763" i="1"/>
  <c r="AG763" i="1"/>
  <c r="AH763" i="1"/>
  <c r="AF764" i="1"/>
  <c r="AG764" i="1"/>
  <c r="AH764" i="1"/>
  <c r="AF765" i="1"/>
  <c r="AG765" i="1"/>
  <c r="AH765" i="1"/>
  <c r="AF766" i="1"/>
  <c r="AG766" i="1"/>
  <c r="AH766" i="1"/>
  <c r="AF767" i="1"/>
  <c r="AG767" i="1"/>
  <c r="AH767" i="1"/>
  <c r="AF768" i="1"/>
  <c r="AG768" i="1"/>
  <c r="AH768" i="1"/>
  <c r="AF769" i="1"/>
  <c r="AG769" i="1"/>
  <c r="AH769" i="1"/>
  <c r="AF770" i="1"/>
  <c r="AG770" i="1"/>
  <c r="AH770" i="1"/>
  <c r="AF771" i="1"/>
  <c r="AG771" i="1"/>
  <c r="AH771" i="1"/>
  <c r="AF772" i="1"/>
  <c r="AG772" i="1"/>
  <c r="AH772" i="1"/>
  <c r="AF773" i="1"/>
  <c r="AG773" i="1"/>
  <c r="AH773" i="1"/>
  <c r="AF774" i="1"/>
  <c r="AG774" i="1"/>
  <c r="AH774" i="1"/>
  <c r="AF775" i="1"/>
  <c r="AG775" i="1"/>
  <c r="AH775" i="1"/>
  <c r="AF776" i="1"/>
  <c r="AG776" i="1"/>
  <c r="AH776" i="1"/>
  <c r="AF777" i="1"/>
  <c r="AG777" i="1"/>
  <c r="AH777" i="1"/>
  <c r="AF778" i="1"/>
  <c r="AG778" i="1"/>
  <c r="AH778" i="1"/>
  <c r="AF779" i="1"/>
  <c r="AG779" i="1"/>
  <c r="AH779" i="1"/>
  <c r="AF780" i="1"/>
  <c r="AG780" i="1"/>
  <c r="AH780" i="1"/>
  <c r="AF781" i="1"/>
  <c r="AG781" i="1"/>
  <c r="AH781" i="1"/>
  <c r="AF782" i="1"/>
  <c r="AG782" i="1"/>
  <c r="AH782" i="1"/>
  <c r="AF783" i="1"/>
  <c r="AG783" i="1"/>
  <c r="AH783" i="1"/>
  <c r="AF784" i="1"/>
  <c r="AG784" i="1"/>
  <c r="AH784" i="1"/>
  <c r="AF785" i="1"/>
  <c r="AG785" i="1"/>
  <c r="AH785" i="1"/>
  <c r="AF786" i="1"/>
  <c r="AG786" i="1"/>
  <c r="AH786" i="1"/>
  <c r="AF787" i="1"/>
  <c r="AG787" i="1"/>
  <c r="AH787" i="1"/>
  <c r="AF788" i="1"/>
  <c r="AG788" i="1"/>
  <c r="AH788" i="1"/>
  <c r="AF789" i="1"/>
  <c r="AG789" i="1"/>
  <c r="AH789" i="1"/>
  <c r="AF790" i="1"/>
  <c r="AG790" i="1"/>
  <c r="AH790" i="1"/>
  <c r="AF791" i="1"/>
  <c r="AG791" i="1"/>
  <c r="AH791" i="1"/>
  <c r="AF792" i="1"/>
  <c r="AG792" i="1"/>
  <c r="AH792" i="1"/>
  <c r="AF793" i="1"/>
  <c r="AG793" i="1"/>
  <c r="AH793" i="1"/>
  <c r="AF794" i="1"/>
  <c r="AG794" i="1"/>
  <c r="AH794" i="1"/>
  <c r="AF795" i="1"/>
  <c r="AG795" i="1"/>
  <c r="AH795" i="1"/>
  <c r="AF796" i="1"/>
  <c r="AG796" i="1"/>
  <c r="AH796" i="1"/>
  <c r="AF797" i="1"/>
  <c r="AG797" i="1"/>
  <c r="AH797" i="1"/>
  <c r="AF798" i="1"/>
  <c r="AG798" i="1"/>
  <c r="AH798" i="1"/>
  <c r="AF799" i="1"/>
  <c r="AG799" i="1"/>
  <c r="AH799" i="1"/>
  <c r="AF800" i="1"/>
  <c r="AG800" i="1"/>
  <c r="AH800" i="1"/>
  <c r="AF801" i="1"/>
  <c r="AG801" i="1"/>
  <c r="AH801" i="1"/>
  <c r="AF802" i="1"/>
  <c r="AG802" i="1"/>
  <c r="AH802" i="1"/>
  <c r="AF803" i="1"/>
  <c r="AG803" i="1"/>
  <c r="AH803" i="1"/>
  <c r="AF804" i="1"/>
  <c r="AG804" i="1"/>
  <c r="AH804" i="1"/>
  <c r="AF805" i="1"/>
  <c r="AG805" i="1"/>
  <c r="AH805" i="1"/>
  <c r="AF806" i="1"/>
  <c r="AG806" i="1"/>
  <c r="AH806" i="1"/>
  <c r="AF807" i="1"/>
  <c r="AG807" i="1"/>
  <c r="AH807" i="1"/>
  <c r="AF808" i="1"/>
  <c r="AG808" i="1"/>
  <c r="AH808" i="1"/>
  <c r="AF809" i="1"/>
  <c r="AG809" i="1"/>
  <c r="AH809" i="1"/>
  <c r="AF810" i="1"/>
  <c r="AG810" i="1"/>
  <c r="AH810" i="1"/>
  <c r="AF811" i="1"/>
  <c r="AG811" i="1"/>
  <c r="AH811" i="1"/>
  <c r="AF812" i="1"/>
  <c r="AG812" i="1"/>
  <c r="AH812" i="1"/>
  <c r="AF813" i="1"/>
  <c r="AG813" i="1"/>
  <c r="AH813" i="1"/>
  <c r="AF814" i="1"/>
  <c r="AG814" i="1"/>
  <c r="AH814" i="1"/>
  <c r="AF815" i="1"/>
  <c r="AG815" i="1"/>
  <c r="AH815" i="1"/>
  <c r="AF816" i="1"/>
  <c r="AG816" i="1"/>
  <c r="AH816" i="1"/>
  <c r="AF817" i="1"/>
  <c r="AG817" i="1"/>
  <c r="AH817" i="1"/>
  <c r="AF818" i="1"/>
  <c r="AG818" i="1"/>
  <c r="AH818" i="1"/>
  <c r="AF819" i="1"/>
  <c r="AG819" i="1"/>
  <c r="AH819" i="1"/>
  <c r="AF820" i="1"/>
  <c r="AG820" i="1"/>
  <c r="AH820" i="1"/>
  <c r="AF821" i="1"/>
  <c r="AG821" i="1"/>
  <c r="AH821" i="1"/>
  <c r="AF822" i="1"/>
  <c r="AG822" i="1"/>
  <c r="AH822" i="1"/>
  <c r="AF823" i="1"/>
  <c r="AG823" i="1"/>
  <c r="AH823" i="1"/>
  <c r="AF824" i="1"/>
  <c r="AG824" i="1"/>
  <c r="AH824" i="1"/>
  <c r="AF825" i="1"/>
  <c r="AG825" i="1"/>
  <c r="AH825" i="1"/>
  <c r="AF826" i="1"/>
  <c r="AG826" i="1"/>
  <c r="AH826" i="1"/>
  <c r="AF827" i="1"/>
  <c r="AG827" i="1"/>
  <c r="AH827" i="1"/>
  <c r="AF828" i="1"/>
  <c r="AG828" i="1"/>
  <c r="AH828" i="1"/>
  <c r="AF829" i="1"/>
  <c r="AG829" i="1"/>
  <c r="AH829" i="1"/>
  <c r="AF830" i="1"/>
  <c r="AG830" i="1"/>
  <c r="AH830" i="1"/>
  <c r="AF831" i="1"/>
  <c r="AG831" i="1"/>
  <c r="AH831" i="1"/>
  <c r="AF832" i="1"/>
  <c r="AG832" i="1"/>
  <c r="AH832" i="1"/>
  <c r="AF833" i="1"/>
  <c r="AG833" i="1"/>
  <c r="AH833" i="1"/>
  <c r="AF834" i="1"/>
  <c r="AG834" i="1"/>
  <c r="AH834" i="1"/>
  <c r="AF835" i="1"/>
  <c r="AG835" i="1"/>
  <c r="AH835" i="1"/>
  <c r="AF836" i="1"/>
  <c r="AG836" i="1"/>
  <c r="AH836" i="1"/>
  <c r="AF837" i="1"/>
  <c r="AG837" i="1"/>
  <c r="AH837" i="1"/>
  <c r="AF838" i="1"/>
  <c r="AG838" i="1"/>
  <c r="AH838" i="1"/>
  <c r="AF839" i="1"/>
  <c r="AG839" i="1"/>
  <c r="AH839" i="1"/>
  <c r="AF840" i="1"/>
  <c r="AG840" i="1"/>
  <c r="AH840" i="1"/>
  <c r="AF841" i="1"/>
  <c r="AG841" i="1"/>
  <c r="AH841" i="1"/>
  <c r="AF842" i="1"/>
  <c r="AG842" i="1"/>
  <c r="AH842" i="1"/>
  <c r="AF843" i="1"/>
  <c r="AG843" i="1"/>
  <c r="AH843" i="1"/>
  <c r="AF844" i="1"/>
  <c r="AG844" i="1"/>
  <c r="AH844" i="1"/>
  <c r="AF845" i="1"/>
  <c r="AG845" i="1"/>
  <c r="AH845" i="1"/>
  <c r="AF846" i="1"/>
  <c r="AG846" i="1"/>
  <c r="AH846" i="1"/>
  <c r="AF847" i="1"/>
  <c r="AG847" i="1"/>
  <c r="AH847" i="1"/>
  <c r="AF848" i="1"/>
  <c r="AG848" i="1"/>
  <c r="AH848" i="1"/>
  <c r="AF849" i="1"/>
  <c r="AG849" i="1"/>
  <c r="AH849" i="1"/>
  <c r="AF850" i="1"/>
  <c r="AG850" i="1"/>
  <c r="AH850" i="1"/>
  <c r="AF851" i="1"/>
  <c r="AG851" i="1"/>
  <c r="AH851" i="1"/>
  <c r="AF852" i="1"/>
  <c r="AG852" i="1"/>
  <c r="AH852" i="1"/>
  <c r="AF853" i="1"/>
  <c r="AG853" i="1"/>
  <c r="AH853" i="1"/>
  <c r="AF854" i="1"/>
  <c r="AG854" i="1"/>
  <c r="AH854" i="1"/>
  <c r="AF855" i="1"/>
  <c r="AG855" i="1"/>
  <c r="AH855" i="1"/>
  <c r="AF856" i="1"/>
  <c r="AG856" i="1"/>
  <c r="AH856" i="1"/>
  <c r="AF857" i="1"/>
  <c r="AG857" i="1"/>
  <c r="AH857" i="1"/>
  <c r="AF858" i="1"/>
  <c r="AG858" i="1"/>
  <c r="AH858" i="1"/>
  <c r="AF859" i="1"/>
  <c r="AG859" i="1"/>
  <c r="AH859" i="1"/>
  <c r="AF860" i="1"/>
  <c r="AG860" i="1"/>
  <c r="AH860" i="1"/>
  <c r="AF861" i="1"/>
  <c r="AG861" i="1"/>
  <c r="AH861" i="1"/>
  <c r="AF862" i="1"/>
  <c r="AG862" i="1"/>
  <c r="AH862" i="1"/>
  <c r="AF863" i="1"/>
  <c r="AG863" i="1"/>
  <c r="AH863" i="1"/>
  <c r="AF864" i="1"/>
  <c r="AG864" i="1"/>
  <c r="AH864" i="1"/>
  <c r="AF865" i="1"/>
  <c r="AG865" i="1"/>
  <c r="AH865" i="1"/>
  <c r="AF866" i="1"/>
  <c r="AG866" i="1"/>
  <c r="AH866" i="1"/>
  <c r="AF867" i="1"/>
  <c r="AG867" i="1"/>
  <c r="AH867" i="1"/>
  <c r="AF868" i="1"/>
  <c r="AG868" i="1"/>
  <c r="AH868" i="1"/>
  <c r="AF869" i="1"/>
  <c r="AG869" i="1"/>
  <c r="AH869" i="1"/>
  <c r="AF870" i="1"/>
  <c r="AG870" i="1"/>
  <c r="AH870" i="1"/>
  <c r="AF871" i="1"/>
  <c r="AG871" i="1"/>
  <c r="AH871" i="1"/>
  <c r="AF872" i="1"/>
  <c r="AG872" i="1"/>
  <c r="AH872" i="1"/>
  <c r="AF873" i="1"/>
  <c r="AG873" i="1"/>
  <c r="AH873" i="1"/>
  <c r="AF874" i="1"/>
  <c r="AG874" i="1"/>
  <c r="AH874" i="1"/>
  <c r="AF875" i="1"/>
  <c r="AG875" i="1"/>
  <c r="AH875" i="1"/>
  <c r="AF876" i="1"/>
  <c r="AG876" i="1"/>
  <c r="AH876" i="1"/>
  <c r="AF877" i="1"/>
  <c r="AG877" i="1"/>
  <c r="AH877" i="1"/>
  <c r="AF878" i="1"/>
  <c r="AG878" i="1"/>
  <c r="AH878" i="1"/>
  <c r="AF879" i="1"/>
  <c r="AG879" i="1"/>
  <c r="AH879" i="1"/>
  <c r="AF880" i="1"/>
  <c r="AG880" i="1"/>
  <c r="AH880" i="1"/>
  <c r="AF881" i="1"/>
  <c r="AG881" i="1"/>
  <c r="AH881" i="1"/>
  <c r="AF882" i="1"/>
  <c r="AG882" i="1"/>
  <c r="AH882" i="1"/>
  <c r="AF883" i="1"/>
  <c r="AG883" i="1"/>
  <c r="AH883" i="1"/>
  <c r="AF884" i="1"/>
  <c r="AG884" i="1"/>
  <c r="AH884" i="1"/>
  <c r="AF885" i="1"/>
  <c r="AG885" i="1"/>
  <c r="AH885" i="1"/>
  <c r="AF886" i="1"/>
  <c r="AG886" i="1"/>
  <c r="AH886" i="1"/>
  <c r="AF887" i="1"/>
  <c r="AG887" i="1"/>
  <c r="AH887" i="1"/>
  <c r="AF888" i="1"/>
  <c r="AG888" i="1"/>
  <c r="AH888" i="1"/>
  <c r="AF889" i="1"/>
  <c r="AG889" i="1"/>
  <c r="AH889" i="1"/>
  <c r="AF890" i="1"/>
  <c r="AG890" i="1"/>
  <c r="AH890" i="1"/>
  <c r="AF891" i="1"/>
  <c r="AG891" i="1"/>
  <c r="AH891" i="1"/>
  <c r="AF892" i="1"/>
  <c r="AG892" i="1"/>
  <c r="AH892" i="1"/>
  <c r="AF893" i="1"/>
  <c r="AG893" i="1"/>
  <c r="AH893" i="1"/>
  <c r="AF894" i="1"/>
  <c r="AG894" i="1"/>
  <c r="AH894" i="1"/>
  <c r="AF895" i="1"/>
  <c r="AG895" i="1"/>
  <c r="AH895" i="1"/>
  <c r="AF896" i="1"/>
  <c r="AG896" i="1"/>
  <c r="AH896" i="1"/>
  <c r="AF897" i="1"/>
  <c r="AG897" i="1"/>
  <c r="AH897" i="1"/>
  <c r="AF898" i="1"/>
  <c r="AG898" i="1"/>
  <c r="AH898" i="1"/>
  <c r="AF899" i="1"/>
  <c r="AG899" i="1"/>
  <c r="AH899" i="1"/>
  <c r="AF900" i="1"/>
  <c r="AG900" i="1"/>
  <c r="AH900" i="1"/>
  <c r="AF901" i="1"/>
  <c r="AG901" i="1"/>
  <c r="AH901" i="1"/>
  <c r="AF902" i="1"/>
  <c r="AG902" i="1"/>
  <c r="AH902" i="1"/>
  <c r="AF903" i="1"/>
  <c r="AG903" i="1"/>
  <c r="AH903" i="1"/>
  <c r="AF904" i="1"/>
  <c r="AG904" i="1"/>
  <c r="AH904" i="1"/>
  <c r="AF905" i="1"/>
  <c r="AG905" i="1"/>
  <c r="AH905" i="1"/>
  <c r="AF906" i="1"/>
  <c r="AG906" i="1"/>
  <c r="AH906" i="1"/>
  <c r="AF907" i="1"/>
  <c r="AG907" i="1"/>
  <c r="AH907" i="1"/>
  <c r="AF908" i="1"/>
  <c r="AG908" i="1"/>
  <c r="AH908" i="1"/>
  <c r="AF909" i="1"/>
  <c r="AG909" i="1"/>
  <c r="AH909" i="1"/>
  <c r="AF910" i="1"/>
  <c r="AG910" i="1"/>
  <c r="AH910" i="1"/>
  <c r="AF911" i="1"/>
  <c r="AG911" i="1"/>
  <c r="AH911" i="1"/>
  <c r="AF912" i="1"/>
  <c r="AG912" i="1"/>
  <c r="AH912" i="1"/>
  <c r="AF913" i="1"/>
  <c r="AG913" i="1"/>
  <c r="AH913" i="1"/>
  <c r="AF914" i="1"/>
  <c r="AG914" i="1"/>
  <c r="AH914" i="1"/>
  <c r="AF915" i="1"/>
  <c r="AG915" i="1"/>
  <c r="AH915" i="1"/>
  <c r="AF916" i="1"/>
  <c r="AG916" i="1"/>
  <c r="AH916" i="1"/>
  <c r="AF917" i="1"/>
  <c r="AG917" i="1"/>
  <c r="AH917" i="1"/>
  <c r="AF918" i="1"/>
  <c r="AG918" i="1"/>
  <c r="AH918" i="1"/>
  <c r="AF919" i="1"/>
  <c r="AG919" i="1"/>
  <c r="AH919" i="1"/>
  <c r="AF920" i="1"/>
  <c r="AG920" i="1"/>
  <c r="AH920" i="1"/>
  <c r="AF921" i="1"/>
  <c r="AG921" i="1"/>
  <c r="AH921" i="1"/>
  <c r="AH2" i="1"/>
  <c r="AG2" i="1"/>
  <c r="AF2" i="1"/>
  <c r="AD2" i="1"/>
  <c r="AC3" i="1"/>
  <c r="AL3" i="1" s="1"/>
  <c r="AD3" i="1"/>
  <c r="AJ3" i="1" s="1"/>
  <c r="AE3" i="1"/>
  <c r="AC4" i="1"/>
  <c r="AL4" i="1"/>
  <c r="AD4" i="1"/>
  <c r="AJ4" i="1" s="1"/>
  <c r="AE4" i="1"/>
  <c r="AK4" i="1" s="1"/>
  <c r="AC5" i="1"/>
  <c r="AL5" i="1" s="1"/>
  <c r="AD5" i="1"/>
  <c r="AE5" i="1"/>
  <c r="AK5" i="1" s="1"/>
  <c r="AC6" i="1"/>
  <c r="AL6" i="1" s="1"/>
  <c r="AD6" i="1"/>
  <c r="AJ6" i="1" s="1"/>
  <c r="AE6" i="1"/>
  <c r="AK6" i="1"/>
  <c r="AC7" i="1"/>
  <c r="AL7" i="1" s="1"/>
  <c r="AD7" i="1"/>
  <c r="AJ7" i="1" s="1"/>
  <c r="AE7" i="1"/>
  <c r="AC8" i="1"/>
  <c r="AL8" i="1" s="1"/>
  <c r="AD8" i="1"/>
  <c r="AJ8" i="1" s="1"/>
  <c r="AE8" i="1"/>
  <c r="AK8" i="1" s="1"/>
  <c r="AC9" i="1"/>
  <c r="AL9" i="1"/>
  <c r="AD9" i="1"/>
  <c r="AJ9" i="1" s="1"/>
  <c r="AE9" i="1"/>
  <c r="AK9" i="1" s="1"/>
  <c r="AC10" i="1"/>
  <c r="AL10" i="1" s="1"/>
  <c r="AD10" i="1"/>
  <c r="AJ10" i="1" s="1"/>
  <c r="AE10" i="1"/>
  <c r="AK10" i="1" s="1"/>
  <c r="AC11" i="1"/>
  <c r="AL11" i="1" s="1"/>
  <c r="AD11" i="1"/>
  <c r="AJ11" i="1" s="1"/>
  <c r="AE11" i="1"/>
  <c r="AC12" i="1"/>
  <c r="AL12" i="1" s="1"/>
  <c r="AD12" i="1"/>
  <c r="AJ12" i="1" s="1"/>
  <c r="AE12" i="1"/>
  <c r="AK12" i="1" s="1"/>
  <c r="AC13" i="1"/>
  <c r="AL13" i="1" s="1"/>
  <c r="AD13" i="1"/>
  <c r="AE13" i="1"/>
  <c r="AK13" i="1" s="1"/>
  <c r="AC14" i="1"/>
  <c r="AL14" i="1" s="1"/>
  <c r="AD14" i="1"/>
  <c r="AJ14" i="1" s="1"/>
  <c r="AE14" i="1"/>
  <c r="AK14" i="1" s="1"/>
  <c r="AC15" i="1"/>
  <c r="AL15" i="1" s="1"/>
  <c r="AD15" i="1"/>
  <c r="AE15" i="1"/>
  <c r="AK15" i="1" s="1"/>
  <c r="AC16" i="1"/>
  <c r="AL16" i="1" s="1"/>
  <c r="AD16" i="1"/>
  <c r="AJ16" i="1" s="1"/>
  <c r="AE16" i="1"/>
  <c r="AK16" i="1" s="1"/>
  <c r="AC17" i="1"/>
  <c r="AL17" i="1" s="1"/>
  <c r="AD17" i="1"/>
  <c r="AE17" i="1"/>
  <c r="AK17" i="1" s="1"/>
  <c r="AC18" i="1"/>
  <c r="AL18" i="1" s="1"/>
  <c r="AD18" i="1"/>
  <c r="AE18" i="1"/>
  <c r="AC19" i="1"/>
  <c r="AL19" i="1" s="1"/>
  <c r="AD19" i="1"/>
  <c r="AE19" i="1"/>
  <c r="AK19" i="1" s="1"/>
  <c r="AC20" i="1"/>
  <c r="AL20" i="1" s="1"/>
  <c r="AD20" i="1"/>
  <c r="AJ20" i="1" s="1"/>
  <c r="AE20" i="1"/>
  <c r="AK20" i="1" s="1"/>
  <c r="AC21" i="1"/>
  <c r="AL21" i="1" s="1"/>
  <c r="AD21" i="1"/>
  <c r="AE21" i="1"/>
  <c r="AK21" i="1" s="1"/>
  <c r="AC22" i="1"/>
  <c r="AL22" i="1" s="1"/>
  <c r="AD22" i="1"/>
  <c r="AJ22" i="1" s="1"/>
  <c r="AE22" i="1"/>
  <c r="AC23" i="1"/>
  <c r="AL23" i="1" s="1"/>
  <c r="AD23" i="1"/>
  <c r="AE23" i="1"/>
  <c r="AK23" i="1" s="1"/>
  <c r="AC24" i="1"/>
  <c r="AL24" i="1" s="1"/>
  <c r="AD24" i="1"/>
  <c r="AJ24" i="1" s="1"/>
  <c r="AE24" i="1"/>
  <c r="AC25" i="1"/>
  <c r="AL25" i="1" s="1"/>
  <c r="AD25" i="1"/>
  <c r="AE25" i="1"/>
  <c r="AK25" i="1" s="1"/>
  <c r="AC26" i="1"/>
  <c r="AL26" i="1" s="1"/>
  <c r="AD26" i="1"/>
  <c r="AJ26" i="1" s="1"/>
  <c r="AE26" i="1"/>
  <c r="AC27" i="1"/>
  <c r="AL27" i="1" s="1"/>
  <c r="AD27" i="1"/>
  <c r="AE27" i="1"/>
  <c r="AK27" i="1" s="1"/>
  <c r="AC28" i="1"/>
  <c r="AL28" i="1" s="1"/>
  <c r="AD28" i="1"/>
  <c r="AJ28" i="1" s="1"/>
  <c r="AE28" i="1"/>
  <c r="AK28" i="1" s="1"/>
  <c r="AC29" i="1"/>
  <c r="AL29" i="1" s="1"/>
  <c r="AD29" i="1"/>
  <c r="AJ29" i="1" s="1"/>
  <c r="AE29" i="1"/>
  <c r="AK29" i="1" s="1"/>
  <c r="AC30" i="1"/>
  <c r="AL30" i="1" s="1"/>
  <c r="AD30" i="1"/>
  <c r="AJ30" i="1" s="1"/>
  <c r="AE30" i="1"/>
  <c r="AK30" i="1" s="1"/>
  <c r="AC31" i="1"/>
  <c r="AL31" i="1" s="1"/>
  <c r="AD31" i="1"/>
  <c r="AJ31" i="1" s="1"/>
  <c r="AE31" i="1"/>
  <c r="AK31" i="1" s="1"/>
  <c r="AC32" i="1"/>
  <c r="AL32" i="1" s="1"/>
  <c r="AD32" i="1"/>
  <c r="AJ32" i="1" s="1"/>
  <c r="AE32" i="1"/>
  <c r="AK32" i="1" s="1"/>
  <c r="AC33" i="1"/>
  <c r="AL33" i="1" s="1"/>
  <c r="AD33" i="1"/>
  <c r="AE33" i="1"/>
  <c r="AK33" i="1" s="1"/>
  <c r="AC34" i="1"/>
  <c r="AL34" i="1"/>
  <c r="AD34" i="1"/>
  <c r="AJ34" i="1" s="1"/>
  <c r="AE34" i="1"/>
  <c r="AC35" i="1"/>
  <c r="AL35" i="1"/>
  <c r="AD35" i="1"/>
  <c r="AJ35" i="1" s="1"/>
  <c r="AE35" i="1"/>
  <c r="AK35" i="1" s="1"/>
  <c r="AC36" i="1"/>
  <c r="AL36" i="1"/>
  <c r="AD36" i="1"/>
  <c r="AJ36" i="1" s="1"/>
  <c r="AE36" i="1"/>
  <c r="AC37" i="1"/>
  <c r="AL37" i="1"/>
  <c r="AD37" i="1"/>
  <c r="AJ37" i="1" s="1"/>
  <c r="AE37" i="1"/>
  <c r="AK37" i="1" s="1"/>
  <c r="AC38" i="1"/>
  <c r="AL38" i="1" s="1"/>
  <c r="AD38" i="1"/>
  <c r="AJ38" i="1" s="1"/>
  <c r="AE38" i="1"/>
  <c r="AC39" i="1"/>
  <c r="AL39" i="1" s="1"/>
  <c r="AD39" i="1"/>
  <c r="AE39" i="1"/>
  <c r="AK39" i="1" s="1"/>
  <c r="AC40" i="1"/>
  <c r="AL40" i="1" s="1"/>
  <c r="AD40" i="1"/>
  <c r="AJ40" i="1" s="1"/>
  <c r="AE40" i="1"/>
  <c r="AC41" i="1"/>
  <c r="AL41" i="1" s="1"/>
  <c r="AD41" i="1"/>
  <c r="AE41" i="1"/>
  <c r="AK41" i="1" s="1"/>
  <c r="AC42" i="1"/>
  <c r="AL42" i="1"/>
  <c r="AD42" i="1"/>
  <c r="AJ42" i="1" s="1"/>
  <c r="AE42" i="1"/>
  <c r="AC43" i="1"/>
  <c r="AL43" i="1" s="1"/>
  <c r="AD43" i="1"/>
  <c r="AE43" i="1"/>
  <c r="AK43" i="1" s="1"/>
  <c r="AC44" i="1"/>
  <c r="AL44" i="1" s="1"/>
  <c r="AD44" i="1"/>
  <c r="AJ44" i="1" s="1"/>
  <c r="AE44" i="1"/>
  <c r="AK44" i="1" s="1"/>
  <c r="AC45" i="1"/>
  <c r="AL45" i="1" s="1"/>
  <c r="AD45" i="1"/>
  <c r="AE45" i="1"/>
  <c r="AK45" i="1" s="1"/>
  <c r="AC46" i="1"/>
  <c r="AL46" i="1" s="1"/>
  <c r="AD46" i="1"/>
  <c r="AJ46" i="1" s="1"/>
  <c r="AE46" i="1"/>
  <c r="AC47" i="1"/>
  <c r="AL47" i="1" s="1"/>
  <c r="AD47" i="1"/>
  <c r="AJ47" i="1" s="1"/>
  <c r="AE47" i="1"/>
  <c r="AK47" i="1" s="1"/>
  <c r="AC48" i="1"/>
  <c r="AL48" i="1"/>
  <c r="AD48" i="1"/>
  <c r="AJ48" i="1" s="1"/>
  <c r="AE48" i="1"/>
  <c r="AC49" i="1"/>
  <c r="AL49" i="1" s="1"/>
  <c r="AD49" i="1"/>
  <c r="AE49" i="1"/>
  <c r="AK49" i="1" s="1"/>
  <c r="AC50" i="1"/>
  <c r="AL50" i="1" s="1"/>
  <c r="AD50" i="1"/>
  <c r="AJ50" i="1" s="1"/>
  <c r="AE50" i="1"/>
  <c r="AC51" i="1"/>
  <c r="AL51" i="1" s="1"/>
  <c r="AD51" i="1"/>
  <c r="AJ51" i="1" s="1"/>
  <c r="AE51" i="1"/>
  <c r="AK51" i="1" s="1"/>
  <c r="AC52" i="1"/>
  <c r="AL52" i="1" s="1"/>
  <c r="AD52" i="1"/>
  <c r="AJ52" i="1" s="1"/>
  <c r="AE52" i="1"/>
  <c r="AC53" i="1"/>
  <c r="AL53" i="1" s="1"/>
  <c r="AD53" i="1"/>
  <c r="AE53" i="1"/>
  <c r="AK53" i="1" s="1"/>
  <c r="AC54" i="1"/>
  <c r="AL54" i="1" s="1"/>
  <c r="AD54" i="1"/>
  <c r="AJ54" i="1" s="1"/>
  <c r="AE54" i="1"/>
  <c r="AC55" i="1"/>
  <c r="AL55" i="1" s="1"/>
  <c r="AD55" i="1"/>
  <c r="AJ55" i="1" s="1"/>
  <c r="AE55" i="1"/>
  <c r="AK55" i="1" s="1"/>
  <c r="AC56" i="1"/>
  <c r="AL56" i="1" s="1"/>
  <c r="AD56" i="1"/>
  <c r="AJ56" i="1" s="1"/>
  <c r="AE56" i="1"/>
  <c r="AC57" i="1"/>
  <c r="AL57" i="1" s="1"/>
  <c r="AD57" i="1"/>
  <c r="AJ57" i="1" s="1"/>
  <c r="AE57" i="1"/>
  <c r="AK57" i="1" s="1"/>
  <c r="AC58" i="1"/>
  <c r="AL58" i="1" s="1"/>
  <c r="AD58" i="1"/>
  <c r="AJ58" i="1" s="1"/>
  <c r="AE58" i="1"/>
  <c r="AC59" i="1"/>
  <c r="AL59" i="1" s="1"/>
  <c r="AD59" i="1"/>
  <c r="AE59" i="1"/>
  <c r="AK59" i="1" s="1"/>
  <c r="AC60" i="1"/>
  <c r="AL60" i="1" s="1"/>
  <c r="AD60" i="1"/>
  <c r="AJ60" i="1" s="1"/>
  <c r="AE60" i="1"/>
  <c r="AC61" i="1"/>
  <c r="AL61" i="1" s="1"/>
  <c r="AD61" i="1"/>
  <c r="AJ61" i="1" s="1"/>
  <c r="AE61" i="1"/>
  <c r="AK61" i="1" s="1"/>
  <c r="AC62" i="1"/>
  <c r="AD62" i="1"/>
  <c r="AJ62" i="1" s="1"/>
  <c r="AE62" i="1"/>
  <c r="AC63" i="1"/>
  <c r="AL63" i="1" s="1"/>
  <c r="AD63" i="1"/>
  <c r="AE63" i="1"/>
  <c r="AK63" i="1" s="1"/>
  <c r="AC64" i="1"/>
  <c r="AL64" i="1" s="1"/>
  <c r="AD64" i="1"/>
  <c r="AJ64" i="1" s="1"/>
  <c r="AE64" i="1"/>
  <c r="AK64" i="1" s="1"/>
  <c r="AC65" i="1"/>
  <c r="AL65" i="1" s="1"/>
  <c r="AD65" i="1"/>
  <c r="AJ65" i="1" s="1"/>
  <c r="AE65" i="1"/>
  <c r="AK65" i="1" s="1"/>
  <c r="AC66" i="1"/>
  <c r="AL66" i="1" s="1"/>
  <c r="AD66" i="1"/>
  <c r="AJ66" i="1" s="1"/>
  <c r="AE66" i="1"/>
  <c r="AK66" i="1" s="1"/>
  <c r="AC67" i="1"/>
  <c r="AL67" i="1" s="1"/>
  <c r="AD67" i="1"/>
  <c r="AE67" i="1"/>
  <c r="AK67" i="1" s="1"/>
  <c r="AC68" i="1"/>
  <c r="AL68" i="1" s="1"/>
  <c r="AD68" i="1"/>
  <c r="AJ68" i="1" s="1"/>
  <c r="AE68" i="1"/>
  <c r="AC69" i="1"/>
  <c r="AL69" i="1" s="1"/>
  <c r="AD69" i="1"/>
  <c r="AE69" i="1"/>
  <c r="AK69" i="1" s="1"/>
  <c r="AC70" i="1"/>
  <c r="AL70" i="1" s="1"/>
  <c r="AD70" i="1"/>
  <c r="AJ70" i="1" s="1"/>
  <c r="AE70" i="1"/>
  <c r="AC71" i="1"/>
  <c r="AL71" i="1" s="1"/>
  <c r="AD71" i="1"/>
  <c r="AJ71" i="1" s="1"/>
  <c r="AE71" i="1"/>
  <c r="AK71" i="1" s="1"/>
  <c r="AC72" i="1"/>
  <c r="AL72" i="1" s="1"/>
  <c r="AD72" i="1"/>
  <c r="AJ72" i="1" s="1"/>
  <c r="AE72" i="1"/>
  <c r="AC73" i="1"/>
  <c r="AL73" i="1" s="1"/>
  <c r="AD73" i="1"/>
  <c r="AJ73" i="1" s="1"/>
  <c r="AE73" i="1"/>
  <c r="AK73" i="1" s="1"/>
  <c r="AC74" i="1"/>
  <c r="AL74" i="1" s="1"/>
  <c r="AD74" i="1"/>
  <c r="AJ74" i="1" s="1"/>
  <c r="AE74" i="1"/>
  <c r="AK74" i="1" s="1"/>
  <c r="AC75" i="1"/>
  <c r="AL75" i="1" s="1"/>
  <c r="AD75" i="1"/>
  <c r="AE75" i="1"/>
  <c r="AK75" i="1" s="1"/>
  <c r="AC76" i="1"/>
  <c r="AL76" i="1" s="1"/>
  <c r="AD76" i="1"/>
  <c r="AJ76" i="1" s="1"/>
  <c r="AE76" i="1"/>
  <c r="AC77" i="1"/>
  <c r="AL77" i="1" s="1"/>
  <c r="AD77" i="1"/>
  <c r="AJ77" i="1" s="1"/>
  <c r="AE77" i="1"/>
  <c r="AK77" i="1" s="1"/>
  <c r="AC78" i="1"/>
  <c r="AD78" i="1"/>
  <c r="AJ78" i="1" s="1"/>
  <c r="AE78" i="1"/>
  <c r="AC79" i="1"/>
  <c r="AL79" i="1" s="1"/>
  <c r="AD79" i="1"/>
  <c r="AJ79" i="1" s="1"/>
  <c r="AE79" i="1"/>
  <c r="AK79" i="1" s="1"/>
  <c r="AC80" i="1"/>
  <c r="AL80" i="1"/>
  <c r="AD80" i="1"/>
  <c r="AJ80" i="1" s="1"/>
  <c r="AE80" i="1"/>
  <c r="AK80" i="1" s="1"/>
  <c r="AC81" i="1"/>
  <c r="AL81" i="1" s="1"/>
  <c r="AD81" i="1"/>
  <c r="AE81" i="1"/>
  <c r="AK81" i="1" s="1"/>
  <c r="AC82" i="1"/>
  <c r="AL82" i="1" s="1"/>
  <c r="AD82" i="1"/>
  <c r="AJ82" i="1" s="1"/>
  <c r="AE82" i="1"/>
  <c r="AC83" i="1"/>
  <c r="AL83" i="1" s="1"/>
  <c r="AD83" i="1"/>
  <c r="AJ83" i="1" s="1"/>
  <c r="AE83" i="1"/>
  <c r="AK83" i="1" s="1"/>
  <c r="AC84" i="1"/>
  <c r="AL84" i="1" s="1"/>
  <c r="AD84" i="1"/>
  <c r="AJ84" i="1" s="1"/>
  <c r="AE84" i="1"/>
  <c r="AK84" i="1" s="1"/>
  <c r="AC85" i="1"/>
  <c r="AL85" i="1" s="1"/>
  <c r="AD85" i="1"/>
  <c r="AE85" i="1"/>
  <c r="AK85" i="1" s="1"/>
  <c r="AC86" i="1"/>
  <c r="AL86" i="1" s="1"/>
  <c r="AD86" i="1"/>
  <c r="AJ86" i="1" s="1"/>
  <c r="AE86" i="1"/>
  <c r="AC87" i="1"/>
  <c r="AL87" i="1" s="1"/>
  <c r="AD87" i="1"/>
  <c r="AJ87" i="1" s="1"/>
  <c r="AE87" i="1"/>
  <c r="AK87" i="1" s="1"/>
  <c r="AC88" i="1"/>
  <c r="AL88" i="1" s="1"/>
  <c r="AD88" i="1"/>
  <c r="AJ88" i="1" s="1"/>
  <c r="AE88" i="1"/>
  <c r="AK88" i="1" s="1"/>
  <c r="AC89" i="1"/>
  <c r="AL89" i="1" s="1"/>
  <c r="AD89" i="1"/>
  <c r="AJ89" i="1" s="1"/>
  <c r="AE89" i="1"/>
  <c r="AK89" i="1" s="1"/>
  <c r="AC90" i="1"/>
  <c r="AL90" i="1" s="1"/>
  <c r="AD90" i="1"/>
  <c r="AJ90" i="1" s="1"/>
  <c r="AE90" i="1"/>
  <c r="AC91" i="1"/>
  <c r="AL91" i="1" s="1"/>
  <c r="AD91" i="1"/>
  <c r="AJ91" i="1" s="1"/>
  <c r="AE91" i="1"/>
  <c r="AK91" i="1" s="1"/>
  <c r="AC92" i="1"/>
  <c r="AL92" i="1" s="1"/>
  <c r="AD92" i="1"/>
  <c r="AJ92" i="1" s="1"/>
  <c r="AE92" i="1"/>
  <c r="AK92" i="1" s="1"/>
  <c r="AC93" i="1"/>
  <c r="AL93" i="1" s="1"/>
  <c r="AD93" i="1"/>
  <c r="AE93" i="1"/>
  <c r="AK93" i="1" s="1"/>
  <c r="AC94" i="1"/>
  <c r="AD94" i="1"/>
  <c r="AJ94" i="1" s="1"/>
  <c r="AE94" i="1"/>
  <c r="AK94" i="1" s="1"/>
  <c r="AC95" i="1"/>
  <c r="AL95" i="1" s="1"/>
  <c r="AD95" i="1"/>
  <c r="AJ95" i="1" s="1"/>
  <c r="AE95" i="1"/>
  <c r="AK95" i="1" s="1"/>
  <c r="AC96" i="1"/>
  <c r="AL96" i="1" s="1"/>
  <c r="AD96" i="1"/>
  <c r="AJ96" i="1" s="1"/>
  <c r="AE96" i="1"/>
  <c r="AK96" i="1" s="1"/>
  <c r="AC97" i="1"/>
  <c r="AL97" i="1" s="1"/>
  <c r="AD97" i="1"/>
  <c r="AE97" i="1"/>
  <c r="AK97" i="1" s="1"/>
  <c r="AC98" i="1"/>
  <c r="AL98" i="1" s="1"/>
  <c r="AD98" i="1"/>
  <c r="AJ98" i="1" s="1"/>
  <c r="AE98" i="1"/>
  <c r="AC99" i="1"/>
  <c r="AL99" i="1" s="1"/>
  <c r="AD99" i="1"/>
  <c r="AJ99" i="1" s="1"/>
  <c r="AE99" i="1"/>
  <c r="AK99" i="1" s="1"/>
  <c r="AC100" i="1"/>
  <c r="AL100" i="1" s="1"/>
  <c r="AD100" i="1"/>
  <c r="AJ100" i="1" s="1"/>
  <c r="AE100" i="1"/>
  <c r="AK100" i="1" s="1"/>
  <c r="AC101" i="1"/>
  <c r="AL101" i="1" s="1"/>
  <c r="AD101" i="1"/>
  <c r="AJ101" i="1" s="1"/>
  <c r="AE101" i="1"/>
  <c r="AK101" i="1" s="1"/>
  <c r="AC102" i="1"/>
  <c r="AL102" i="1" s="1"/>
  <c r="AD102" i="1"/>
  <c r="AJ102" i="1" s="1"/>
  <c r="AE102" i="1"/>
  <c r="AC103" i="1"/>
  <c r="AD103" i="1"/>
  <c r="AJ103" i="1" s="1"/>
  <c r="AE103" i="1"/>
  <c r="AK103" i="1" s="1"/>
  <c r="AC104" i="1"/>
  <c r="AD104" i="1"/>
  <c r="AJ104" i="1" s="1"/>
  <c r="AE104" i="1"/>
  <c r="AK104" i="1" s="1"/>
  <c r="AC105" i="1"/>
  <c r="AD105" i="1"/>
  <c r="AE105" i="1"/>
  <c r="AK105" i="1" s="1"/>
  <c r="AC106" i="1"/>
  <c r="AI106" i="1" s="1"/>
  <c r="AD106" i="1"/>
  <c r="AJ106" i="1" s="1"/>
  <c r="AE106" i="1"/>
  <c r="AK106" i="1" s="1"/>
  <c r="AC107" i="1"/>
  <c r="AD107" i="1"/>
  <c r="AJ107" i="1" s="1"/>
  <c r="AE107" i="1"/>
  <c r="AK107" i="1" s="1"/>
  <c r="AC108" i="1"/>
  <c r="AD108" i="1"/>
  <c r="AJ108" i="1" s="1"/>
  <c r="AE108" i="1"/>
  <c r="AK108" i="1" s="1"/>
  <c r="AC109" i="1"/>
  <c r="AD109" i="1"/>
  <c r="AJ109" i="1" s="1"/>
  <c r="AE109" i="1"/>
  <c r="AK109" i="1" s="1"/>
  <c r="AC110" i="1"/>
  <c r="AD110" i="1"/>
  <c r="AJ110" i="1" s="1"/>
  <c r="AE110" i="1"/>
  <c r="AC111" i="1"/>
  <c r="AD111" i="1"/>
  <c r="AJ111" i="1" s="1"/>
  <c r="AE111" i="1"/>
  <c r="AK111" i="1" s="1"/>
  <c r="AC112" i="1"/>
  <c r="AD112" i="1"/>
  <c r="AJ112" i="1" s="1"/>
  <c r="AE112" i="1"/>
  <c r="AK112" i="1" s="1"/>
  <c r="AC113" i="1"/>
  <c r="AD113" i="1"/>
  <c r="AE113" i="1"/>
  <c r="AK113" i="1" s="1"/>
  <c r="AC114" i="1"/>
  <c r="AI114" i="1" s="1"/>
  <c r="AD114" i="1"/>
  <c r="AJ114" i="1" s="1"/>
  <c r="AE114" i="1"/>
  <c r="AC115" i="1"/>
  <c r="AD115" i="1"/>
  <c r="AJ115" i="1" s="1"/>
  <c r="AE115" i="1"/>
  <c r="AK115" i="1" s="1"/>
  <c r="AC116" i="1"/>
  <c r="AD116" i="1"/>
  <c r="AJ116" i="1" s="1"/>
  <c r="AE116" i="1"/>
  <c r="AK116" i="1" s="1"/>
  <c r="AC117" i="1"/>
  <c r="AD117" i="1"/>
  <c r="AE117" i="1"/>
  <c r="AK117" i="1" s="1"/>
  <c r="AC118" i="1"/>
  <c r="AD118" i="1"/>
  <c r="AJ118" i="1" s="1"/>
  <c r="AE118" i="1"/>
  <c r="AC119" i="1"/>
  <c r="AD119" i="1"/>
  <c r="AJ119" i="1" s="1"/>
  <c r="AE119" i="1"/>
  <c r="AK119" i="1" s="1"/>
  <c r="AC120" i="1"/>
  <c r="AD120" i="1"/>
  <c r="AJ120" i="1" s="1"/>
  <c r="AE120" i="1"/>
  <c r="AK120" i="1" s="1"/>
  <c r="AC121" i="1"/>
  <c r="AD121" i="1"/>
  <c r="AE121" i="1"/>
  <c r="AK121" i="1" s="1"/>
  <c r="AC122" i="1"/>
  <c r="AI122" i="1" s="1"/>
  <c r="AD122" i="1"/>
  <c r="AJ122" i="1" s="1"/>
  <c r="AE122" i="1"/>
  <c r="AK122" i="1" s="1"/>
  <c r="AC123" i="1"/>
  <c r="AD123" i="1"/>
  <c r="AJ123" i="1" s="1"/>
  <c r="AE123" i="1"/>
  <c r="AK123" i="1" s="1"/>
  <c r="AC124" i="1"/>
  <c r="AD124" i="1"/>
  <c r="AJ124" i="1" s="1"/>
  <c r="AE124" i="1"/>
  <c r="AK124" i="1" s="1"/>
  <c r="AC125" i="1"/>
  <c r="AD125" i="1"/>
  <c r="AJ125" i="1" s="1"/>
  <c r="AE125" i="1"/>
  <c r="AK125" i="1" s="1"/>
  <c r="AC126" i="1"/>
  <c r="AD126" i="1"/>
  <c r="AJ126" i="1" s="1"/>
  <c r="AE126" i="1"/>
  <c r="AC127" i="1"/>
  <c r="AD127" i="1"/>
  <c r="AJ127" i="1" s="1"/>
  <c r="AE127" i="1"/>
  <c r="AK127" i="1" s="1"/>
  <c r="AC128" i="1"/>
  <c r="AD128" i="1"/>
  <c r="AJ128" i="1" s="1"/>
  <c r="AE128" i="1"/>
  <c r="AK128" i="1" s="1"/>
  <c r="AC129" i="1"/>
  <c r="AD129" i="1"/>
  <c r="AE129" i="1"/>
  <c r="AK129" i="1" s="1"/>
  <c r="AC130" i="1"/>
  <c r="AI130" i="1" s="1"/>
  <c r="AD130" i="1"/>
  <c r="AJ130" i="1" s="1"/>
  <c r="AE130" i="1"/>
  <c r="AC131" i="1"/>
  <c r="AD131" i="1"/>
  <c r="AJ131" i="1" s="1"/>
  <c r="AE131" i="1"/>
  <c r="AK131" i="1" s="1"/>
  <c r="AC132" i="1"/>
  <c r="AD132" i="1"/>
  <c r="AJ132" i="1" s="1"/>
  <c r="AE132" i="1"/>
  <c r="AK132" i="1" s="1"/>
  <c r="AC133" i="1"/>
  <c r="AD133" i="1"/>
  <c r="AE133" i="1"/>
  <c r="AK133" i="1" s="1"/>
  <c r="AC134" i="1"/>
  <c r="AD134" i="1"/>
  <c r="AJ134" i="1" s="1"/>
  <c r="AE134" i="1"/>
  <c r="AK134" i="1" s="1"/>
  <c r="AC135" i="1"/>
  <c r="AD135" i="1"/>
  <c r="AJ135" i="1" s="1"/>
  <c r="AE135" i="1"/>
  <c r="AK135" i="1" s="1"/>
  <c r="AC136" i="1"/>
  <c r="AD136" i="1"/>
  <c r="AJ136" i="1" s="1"/>
  <c r="AE136" i="1"/>
  <c r="AK136" i="1" s="1"/>
  <c r="AC137" i="1"/>
  <c r="AD137" i="1"/>
  <c r="AE137" i="1"/>
  <c r="AK137" i="1" s="1"/>
  <c r="AC138" i="1"/>
  <c r="AI138" i="1" s="1"/>
  <c r="AD138" i="1"/>
  <c r="AJ138" i="1" s="1"/>
  <c r="AE138" i="1"/>
  <c r="AC139" i="1"/>
  <c r="AD139" i="1"/>
  <c r="AJ139" i="1" s="1"/>
  <c r="AE139" i="1"/>
  <c r="AK139" i="1" s="1"/>
  <c r="AC140" i="1"/>
  <c r="AD140" i="1"/>
  <c r="AJ140" i="1" s="1"/>
  <c r="AE140" i="1"/>
  <c r="AK140" i="1" s="1"/>
  <c r="AC141" i="1"/>
  <c r="AD141" i="1"/>
  <c r="AE141" i="1"/>
  <c r="AK141" i="1" s="1"/>
  <c r="AC142" i="1"/>
  <c r="AD142" i="1"/>
  <c r="AJ142" i="1" s="1"/>
  <c r="AE142" i="1"/>
  <c r="AC143" i="1"/>
  <c r="AD143" i="1"/>
  <c r="AJ143" i="1" s="1"/>
  <c r="AE143" i="1"/>
  <c r="AK143" i="1" s="1"/>
  <c r="AC144" i="1"/>
  <c r="AD144" i="1"/>
  <c r="AJ144" i="1" s="1"/>
  <c r="AE144" i="1"/>
  <c r="AK144" i="1" s="1"/>
  <c r="AC145" i="1"/>
  <c r="AD145" i="1"/>
  <c r="AE145" i="1"/>
  <c r="AK145" i="1" s="1"/>
  <c r="AC146" i="1"/>
  <c r="AI146" i="1" s="1"/>
  <c r="AD146" i="1"/>
  <c r="AJ146" i="1" s="1"/>
  <c r="AE146" i="1"/>
  <c r="AC147" i="1"/>
  <c r="AD147" i="1"/>
  <c r="AJ147" i="1" s="1"/>
  <c r="AE147" i="1"/>
  <c r="AK147" i="1" s="1"/>
  <c r="AC148" i="1"/>
  <c r="AD148" i="1"/>
  <c r="AJ148" i="1" s="1"/>
  <c r="AE148" i="1"/>
  <c r="AK148" i="1" s="1"/>
  <c r="AC149" i="1"/>
  <c r="AD149" i="1"/>
  <c r="AE149" i="1"/>
  <c r="AK149" i="1" s="1"/>
  <c r="AC150" i="1"/>
  <c r="AD150" i="1"/>
  <c r="AJ150" i="1"/>
  <c r="AE150" i="1"/>
  <c r="AK150" i="1" s="1"/>
  <c r="AC151" i="1"/>
  <c r="AD151" i="1"/>
  <c r="AJ151" i="1" s="1"/>
  <c r="AE151" i="1"/>
  <c r="AK151" i="1" s="1"/>
  <c r="AC152" i="1"/>
  <c r="AD152" i="1"/>
  <c r="AJ152" i="1"/>
  <c r="AE152" i="1"/>
  <c r="AK152" i="1" s="1"/>
  <c r="AC153" i="1"/>
  <c r="AD153" i="1"/>
  <c r="AE153" i="1"/>
  <c r="AK153" i="1" s="1"/>
  <c r="AC154" i="1"/>
  <c r="AI154" i="1" s="1"/>
  <c r="AD154" i="1"/>
  <c r="AJ154" i="1" s="1"/>
  <c r="AE154" i="1"/>
  <c r="AK154" i="1"/>
  <c r="AC155" i="1"/>
  <c r="AD155" i="1"/>
  <c r="AJ155" i="1" s="1"/>
  <c r="AE155" i="1"/>
  <c r="AK155" i="1" s="1"/>
  <c r="AC156" i="1"/>
  <c r="AD156" i="1"/>
  <c r="AJ156" i="1" s="1"/>
  <c r="AE156" i="1"/>
  <c r="AK156" i="1" s="1"/>
  <c r="AC157" i="1"/>
  <c r="AD157" i="1"/>
  <c r="AE157" i="1"/>
  <c r="AK157" i="1" s="1"/>
  <c r="AC158" i="1"/>
  <c r="AD158" i="1"/>
  <c r="AJ158" i="1" s="1"/>
  <c r="AE158" i="1"/>
  <c r="AK158" i="1" s="1"/>
  <c r="AC159" i="1"/>
  <c r="AD159" i="1"/>
  <c r="AJ159" i="1" s="1"/>
  <c r="AE159" i="1"/>
  <c r="AK159" i="1" s="1"/>
  <c r="AC160" i="1"/>
  <c r="AD160" i="1"/>
  <c r="AJ160" i="1" s="1"/>
  <c r="AE160" i="1"/>
  <c r="AK160" i="1" s="1"/>
  <c r="AC161" i="1"/>
  <c r="AD161" i="1"/>
  <c r="AE161" i="1"/>
  <c r="AK161" i="1" s="1"/>
  <c r="AC162" i="1"/>
  <c r="AI162" i="1" s="1"/>
  <c r="AD162" i="1"/>
  <c r="AJ162" i="1" s="1"/>
  <c r="AE162" i="1"/>
  <c r="AC163" i="1"/>
  <c r="AD163" i="1"/>
  <c r="AJ163" i="1" s="1"/>
  <c r="AE163" i="1"/>
  <c r="AK163" i="1" s="1"/>
  <c r="AC164" i="1"/>
  <c r="AD164" i="1"/>
  <c r="AJ164" i="1" s="1"/>
  <c r="AE164" i="1"/>
  <c r="AK164" i="1" s="1"/>
  <c r="AC165" i="1"/>
  <c r="AD165" i="1"/>
  <c r="AE165" i="1"/>
  <c r="AK165" i="1" s="1"/>
  <c r="AC166" i="1"/>
  <c r="AD166" i="1"/>
  <c r="AJ166" i="1" s="1"/>
  <c r="AE166" i="1"/>
  <c r="AC167" i="1"/>
  <c r="AD167" i="1"/>
  <c r="AJ167" i="1" s="1"/>
  <c r="AE167" i="1"/>
  <c r="AK167" i="1" s="1"/>
  <c r="AC168" i="1"/>
  <c r="AD168" i="1"/>
  <c r="AJ168" i="1" s="1"/>
  <c r="AE168" i="1"/>
  <c r="AK168" i="1" s="1"/>
  <c r="AC169" i="1"/>
  <c r="AD169" i="1"/>
  <c r="AE169" i="1"/>
  <c r="AK169" i="1"/>
  <c r="AC170" i="1"/>
  <c r="AI170" i="1" s="1"/>
  <c r="AD170" i="1"/>
  <c r="AJ170" i="1" s="1"/>
  <c r="AE170" i="1"/>
  <c r="AC171" i="1"/>
  <c r="AD171" i="1"/>
  <c r="AJ171" i="1" s="1"/>
  <c r="AE171" i="1"/>
  <c r="AK171" i="1" s="1"/>
  <c r="AC172" i="1"/>
  <c r="AD172" i="1"/>
  <c r="AJ172" i="1" s="1"/>
  <c r="AE172" i="1"/>
  <c r="AK172" i="1" s="1"/>
  <c r="AC173" i="1"/>
  <c r="AD173" i="1"/>
  <c r="AE173" i="1"/>
  <c r="AK173" i="1" s="1"/>
  <c r="AC174" i="1"/>
  <c r="AD174" i="1"/>
  <c r="AJ174" i="1" s="1"/>
  <c r="AE174" i="1"/>
  <c r="AK174" i="1" s="1"/>
  <c r="AC175" i="1"/>
  <c r="AD175" i="1"/>
  <c r="AJ175" i="1" s="1"/>
  <c r="AE175" i="1"/>
  <c r="AK175" i="1" s="1"/>
  <c r="AC176" i="1"/>
  <c r="AD176" i="1"/>
  <c r="AJ176" i="1" s="1"/>
  <c r="AE176" i="1"/>
  <c r="AK176" i="1" s="1"/>
  <c r="AC177" i="1"/>
  <c r="AD177" i="1"/>
  <c r="AE177" i="1"/>
  <c r="AK177" i="1" s="1"/>
  <c r="AC178" i="1"/>
  <c r="AI178" i="1" s="1"/>
  <c r="AD178" i="1"/>
  <c r="AJ178" i="1" s="1"/>
  <c r="AE178" i="1"/>
  <c r="AC179" i="1"/>
  <c r="AD179" i="1"/>
  <c r="AJ179" i="1" s="1"/>
  <c r="AE179" i="1"/>
  <c r="AK179" i="1" s="1"/>
  <c r="AC180" i="1"/>
  <c r="AD180" i="1"/>
  <c r="AJ180" i="1" s="1"/>
  <c r="AE180" i="1"/>
  <c r="AK180" i="1" s="1"/>
  <c r="AC181" i="1"/>
  <c r="AD181" i="1"/>
  <c r="AJ181" i="1" s="1"/>
  <c r="AE181" i="1"/>
  <c r="AK181" i="1" s="1"/>
  <c r="AC182" i="1"/>
  <c r="AD182" i="1"/>
  <c r="AJ182" i="1" s="1"/>
  <c r="AE182" i="1"/>
  <c r="AC183" i="1"/>
  <c r="AD183" i="1"/>
  <c r="AJ183" i="1" s="1"/>
  <c r="AE183" i="1"/>
  <c r="AK183" i="1" s="1"/>
  <c r="AC184" i="1"/>
  <c r="AD184" i="1"/>
  <c r="AJ184" i="1" s="1"/>
  <c r="AE184" i="1"/>
  <c r="AK184" i="1" s="1"/>
  <c r="AC185" i="1"/>
  <c r="AD185" i="1"/>
  <c r="AE185" i="1"/>
  <c r="AK185" i="1" s="1"/>
  <c r="AC186" i="1"/>
  <c r="AI186" i="1" s="1"/>
  <c r="AD186" i="1"/>
  <c r="AJ186" i="1" s="1"/>
  <c r="AE186" i="1"/>
  <c r="AK186" i="1" s="1"/>
  <c r="AC187" i="1"/>
  <c r="AD187" i="1"/>
  <c r="AJ187" i="1" s="1"/>
  <c r="AE187" i="1"/>
  <c r="AK187" i="1" s="1"/>
  <c r="AC188" i="1"/>
  <c r="AD188" i="1"/>
  <c r="AJ188" i="1" s="1"/>
  <c r="AE188" i="1"/>
  <c r="AK188" i="1" s="1"/>
  <c r="AC189" i="1"/>
  <c r="AD189" i="1"/>
  <c r="AE189" i="1"/>
  <c r="AK189" i="1" s="1"/>
  <c r="AC190" i="1"/>
  <c r="AD190" i="1"/>
  <c r="AJ190" i="1" s="1"/>
  <c r="AE190" i="1"/>
  <c r="AC191" i="1"/>
  <c r="AD191" i="1"/>
  <c r="AJ191" i="1" s="1"/>
  <c r="AE191" i="1"/>
  <c r="AK191" i="1" s="1"/>
  <c r="AC192" i="1"/>
  <c r="AD192" i="1"/>
  <c r="AJ192" i="1" s="1"/>
  <c r="AE192" i="1"/>
  <c r="AK192" i="1" s="1"/>
  <c r="AC193" i="1"/>
  <c r="AD193" i="1"/>
  <c r="AJ193" i="1" s="1"/>
  <c r="AE193" i="1"/>
  <c r="AK193" i="1" s="1"/>
  <c r="AC194" i="1"/>
  <c r="AI194" i="1"/>
  <c r="AD194" i="1"/>
  <c r="AJ194" i="1" s="1"/>
  <c r="AE194" i="1"/>
  <c r="AC195" i="1"/>
  <c r="AD195" i="1"/>
  <c r="AJ195" i="1" s="1"/>
  <c r="AE195" i="1"/>
  <c r="AK195" i="1" s="1"/>
  <c r="AC196" i="1"/>
  <c r="AD196" i="1"/>
  <c r="AJ196" i="1" s="1"/>
  <c r="AE196" i="1"/>
  <c r="AK196" i="1" s="1"/>
  <c r="AC197" i="1"/>
  <c r="AD197" i="1"/>
  <c r="AE197" i="1"/>
  <c r="AK197" i="1" s="1"/>
  <c r="AC198" i="1"/>
  <c r="AD198" i="1"/>
  <c r="AJ198" i="1" s="1"/>
  <c r="AE198" i="1"/>
  <c r="AK198" i="1" s="1"/>
  <c r="AC199" i="1"/>
  <c r="AD199" i="1"/>
  <c r="AJ199" i="1" s="1"/>
  <c r="AE199" i="1"/>
  <c r="AK199" i="1" s="1"/>
  <c r="AC200" i="1"/>
  <c r="AD200" i="1"/>
  <c r="AJ200" i="1" s="1"/>
  <c r="AE200" i="1"/>
  <c r="AK200" i="1" s="1"/>
  <c r="AC201" i="1"/>
  <c r="AD201" i="1"/>
  <c r="AE201" i="1"/>
  <c r="AK201" i="1" s="1"/>
  <c r="AC202" i="1"/>
  <c r="AI202" i="1" s="1"/>
  <c r="AD202" i="1"/>
  <c r="AJ202" i="1" s="1"/>
  <c r="AE202" i="1"/>
  <c r="AC203" i="1"/>
  <c r="AD203" i="1"/>
  <c r="AJ203" i="1" s="1"/>
  <c r="AE203" i="1"/>
  <c r="AK203" i="1" s="1"/>
  <c r="AC204" i="1"/>
  <c r="AD204" i="1"/>
  <c r="AJ204" i="1" s="1"/>
  <c r="AE204" i="1"/>
  <c r="AK204" i="1" s="1"/>
  <c r="AC205" i="1"/>
  <c r="AD205" i="1"/>
  <c r="AE205" i="1"/>
  <c r="AK205" i="1" s="1"/>
  <c r="AC206" i="1"/>
  <c r="AD206" i="1"/>
  <c r="AJ206" i="1" s="1"/>
  <c r="AE206" i="1"/>
  <c r="AC207" i="1"/>
  <c r="AD207" i="1"/>
  <c r="AJ207" i="1" s="1"/>
  <c r="AE207" i="1"/>
  <c r="AK207" i="1" s="1"/>
  <c r="AC208" i="1"/>
  <c r="AD208" i="1"/>
  <c r="AJ208" i="1" s="1"/>
  <c r="AE208" i="1"/>
  <c r="AK208" i="1"/>
  <c r="AC209" i="1"/>
  <c r="AD209" i="1"/>
  <c r="AE209" i="1"/>
  <c r="AK209" i="1"/>
  <c r="AC210" i="1"/>
  <c r="AD210" i="1"/>
  <c r="AJ210" i="1" s="1"/>
  <c r="AE210" i="1"/>
  <c r="AK210" i="1" s="1"/>
  <c r="AC211" i="1"/>
  <c r="AD211" i="1"/>
  <c r="AJ211" i="1" s="1"/>
  <c r="AE211" i="1"/>
  <c r="AK211" i="1"/>
  <c r="AC212" i="1"/>
  <c r="AD212" i="1"/>
  <c r="AJ212" i="1" s="1"/>
  <c r="AE212" i="1"/>
  <c r="AK212" i="1" s="1"/>
  <c r="AC213" i="1"/>
  <c r="AD213" i="1"/>
  <c r="AE213" i="1"/>
  <c r="AK213" i="1" s="1"/>
  <c r="AC214" i="1"/>
  <c r="AD214" i="1"/>
  <c r="AJ214" i="1" s="1"/>
  <c r="AE214" i="1"/>
  <c r="AC215" i="1"/>
  <c r="AD215" i="1"/>
  <c r="AJ215" i="1" s="1"/>
  <c r="AE215" i="1"/>
  <c r="AK215" i="1" s="1"/>
  <c r="AC216" i="1"/>
  <c r="AD216" i="1"/>
  <c r="AJ216" i="1" s="1"/>
  <c r="AE216" i="1"/>
  <c r="AK216" i="1" s="1"/>
  <c r="AC217" i="1"/>
  <c r="AD217" i="1"/>
  <c r="AJ217" i="1"/>
  <c r="AE217" i="1"/>
  <c r="AK217" i="1" s="1"/>
  <c r="AC218" i="1"/>
  <c r="AD218" i="1"/>
  <c r="AJ218" i="1" s="1"/>
  <c r="AE218" i="1"/>
  <c r="AK218" i="1" s="1"/>
  <c r="AC219" i="1"/>
  <c r="AD219" i="1"/>
  <c r="AJ219" i="1" s="1"/>
  <c r="AE219" i="1"/>
  <c r="AK219" i="1" s="1"/>
  <c r="AC220" i="1"/>
  <c r="AD220" i="1"/>
  <c r="AJ220" i="1" s="1"/>
  <c r="AE220" i="1"/>
  <c r="AK220" i="1" s="1"/>
  <c r="AC221" i="1"/>
  <c r="AD221" i="1"/>
  <c r="AJ221" i="1" s="1"/>
  <c r="AE221" i="1"/>
  <c r="AK221" i="1" s="1"/>
  <c r="AC222" i="1"/>
  <c r="AD222" i="1"/>
  <c r="AJ222" i="1" s="1"/>
  <c r="AE222" i="1"/>
  <c r="AK222" i="1" s="1"/>
  <c r="AC223" i="1"/>
  <c r="AD223" i="1"/>
  <c r="AJ223" i="1" s="1"/>
  <c r="AE223" i="1"/>
  <c r="AK223" i="1" s="1"/>
  <c r="AC224" i="1"/>
  <c r="AD224" i="1"/>
  <c r="AJ224" i="1" s="1"/>
  <c r="AE224" i="1"/>
  <c r="AK224" i="1" s="1"/>
  <c r="AC225" i="1"/>
  <c r="AD225" i="1"/>
  <c r="AJ225" i="1" s="1"/>
  <c r="AE225" i="1"/>
  <c r="AK225" i="1" s="1"/>
  <c r="AC226" i="1"/>
  <c r="AD226" i="1"/>
  <c r="AJ226" i="1" s="1"/>
  <c r="AE226" i="1"/>
  <c r="AK226" i="1" s="1"/>
  <c r="AC227" i="1"/>
  <c r="AD227" i="1"/>
  <c r="AJ227" i="1" s="1"/>
  <c r="AE227" i="1"/>
  <c r="AK227" i="1" s="1"/>
  <c r="AC228" i="1"/>
  <c r="AD228" i="1"/>
  <c r="AJ228" i="1" s="1"/>
  <c r="AE228" i="1"/>
  <c r="AK228" i="1" s="1"/>
  <c r="AC229" i="1"/>
  <c r="AD229" i="1"/>
  <c r="AJ229" i="1" s="1"/>
  <c r="AE229" i="1"/>
  <c r="AK229" i="1" s="1"/>
  <c r="AC230" i="1"/>
  <c r="AD230" i="1"/>
  <c r="AJ230" i="1" s="1"/>
  <c r="AE230" i="1"/>
  <c r="AK230" i="1" s="1"/>
  <c r="AC231" i="1"/>
  <c r="AD231" i="1"/>
  <c r="AJ231" i="1"/>
  <c r="AE231" i="1"/>
  <c r="AK231" i="1" s="1"/>
  <c r="AC232" i="1"/>
  <c r="AD232" i="1"/>
  <c r="AJ232" i="1" s="1"/>
  <c r="AE232" i="1"/>
  <c r="AK232" i="1" s="1"/>
  <c r="AC233" i="1"/>
  <c r="AD233" i="1"/>
  <c r="AJ233" i="1" s="1"/>
  <c r="AE233" i="1"/>
  <c r="AK233" i="1" s="1"/>
  <c r="AC234" i="1"/>
  <c r="AD234" i="1"/>
  <c r="AJ234" i="1" s="1"/>
  <c r="AE234" i="1"/>
  <c r="AK234" i="1" s="1"/>
  <c r="AC235" i="1"/>
  <c r="AD235" i="1"/>
  <c r="AJ235" i="1" s="1"/>
  <c r="AE235" i="1"/>
  <c r="AK235" i="1" s="1"/>
  <c r="AC236" i="1"/>
  <c r="AD236" i="1"/>
  <c r="AJ236" i="1" s="1"/>
  <c r="AE236" i="1"/>
  <c r="AK236" i="1" s="1"/>
  <c r="AC237" i="1"/>
  <c r="AD237" i="1"/>
  <c r="AJ237" i="1" s="1"/>
  <c r="AE237" i="1"/>
  <c r="AK237" i="1" s="1"/>
  <c r="AC238" i="1"/>
  <c r="AD238" i="1"/>
  <c r="AJ238" i="1" s="1"/>
  <c r="AE238" i="1"/>
  <c r="AC239" i="1"/>
  <c r="AD239" i="1"/>
  <c r="AJ239" i="1" s="1"/>
  <c r="AE239" i="1"/>
  <c r="AK239" i="1" s="1"/>
  <c r="AC240" i="1"/>
  <c r="AD240" i="1"/>
  <c r="AJ240" i="1" s="1"/>
  <c r="AE240" i="1"/>
  <c r="AK240" i="1" s="1"/>
  <c r="AC241" i="1"/>
  <c r="AD241" i="1"/>
  <c r="AE241" i="1"/>
  <c r="AK241" i="1" s="1"/>
  <c r="AC242" i="1"/>
  <c r="AD242" i="1"/>
  <c r="AJ242" i="1" s="1"/>
  <c r="AE242" i="1"/>
  <c r="AK242" i="1" s="1"/>
  <c r="AC243" i="1"/>
  <c r="AD243" i="1"/>
  <c r="AJ243" i="1" s="1"/>
  <c r="AE243" i="1"/>
  <c r="AK243" i="1" s="1"/>
  <c r="AC244" i="1"/>
  <c r="AD244" i="1"/>
  <c r="AJ244" i="1" s="1"/>
  <c r="AE244" i="1"/>
  <c r="AK244" i="1" s="1"/>
  <c r="AC245" i="1"/>
  <c r="AD245" i="1"/>
  <c r="AJ245" i="1" s="1"/>
  <c r="AE245" i="1"/>
  <c r="AK245" i="1" s="1"/>
  <c r="AC246" i="1"/>
  <c r="AD246" i="1"/>
  <c r="AJ246" i="1" s="1"/>
  <c r="AE246" i="1"/>
  <c r="AC247" i="1"/>
  <c r="AD247" i="1"/>
  <c r="AJ247" i="1" s="1"/>
  <c r="AE247" i="1"/>
  <c r="AK247" i="1" s="1"/>
  <c r="AC248" i="1"/>
  <c r="AD248" i="1"/>
  <c r="AJ248" i="1" s="1"/>
  <c r="AE248" i="1"/>
  <c r="AK248" i="1" s="1"/>
  <c r="AC249" i="1"/>
  <c r="AD249" i="1"/>
  <c r="AE249" i="1"/>
  <c r="AK249" i="1" s="1"/>
  <c r="AC250" i="1"/>
  <c r="AD250" i="1"/>
  <c r="AJ250" i="1" s="1"/>
  <c r="AE250" i="1"/>
  <c r="AC251" i="1"/>
  <c r="AD251" i="1"/>
  <c r="AJ251" i="1" s="1"/>
  <c r="AE251" i="1"/>
  <c r="AK251" i="1" s="1"/>
  <c r="AC252" i="1"/>
  <c r="AD252" i="1"/>
  <c r="AJ252" i="1" s="1"/>
  <c r="AE252" i="1"/>
  <c r="AK252" i="1" s="1"/>
  <c r="AC253" i="1"/>
  <c r="AD253" i="1"/>
  <c r="AJ253" i="1" s="1"/>
  <c r="AE253" i="1"/>
  <c r="AK253" i="1" s="1"/>
  <c r="AC254" i="1"/>
  <c r="AD254" i="1"/>
  <c r="AJ254" i="1" s="1"/>
  <c r="AE254" i="1"/>
  <c r="AK254" i="1" s="1"/>
  <c r="AC255" i="1"/>
  <c r="AD255" i="1"/>
  <c r="AJ255" i="1" s="1"/>
  <c r="AE255" i="1"/>
  <c r="AK255" i="1" s="1"/>
  <c r="AC256" i="1"/>
  <c r="AD256" i="1"/>
  <c r="AJ256" i="1" s="1"/>
  <c r="AE256" i="1"/>
  <c r="AK256" i="1" s="1"/>
  <c r="AC257" i="1"/>
  <c r="AD257" i="1"/>
  <c r="AE257" i="1"/>
  <c r="AK257" i="1" s="1"/>
  <c r="AC258" i="1"/>
  <c r="AD258" i="1"/>
  <c r="AJ258" i="1" s="1"/>
  <c r="AE258" i="1"/>
  <c r="AC259" i="1"/>
  <c r="AD259" i="1"/>
  <c r="AJ259" i="1" s="1"/>
  <c r="AE259" i="1"/>
  <c r="AK259" i="1" s="1"/>
  <c r="AC260" i="1"/>
  <c r="AD260" i="1"/>
  <c r="AJ260" i="1" s="1"/>
  <c r="AE260" i="1"/>
  <c r="AK260" i="1" s="1"/>
  <c r="AC261" i="1"/>
  <c r="AD261" i="1"/>
  <c r="AE261" i="1"/>
  <c r="AK261" i="1" s="1"/>
  <c r="AC262" i="1"/>
  <c r="AD262" i="1"/>
  <c r="AJ262" i="1" s="1"/>
  <c r="AE262" i="1"/>
  <c r="AC263" i="1"/>
  <c r="AD263" i="1"/>
  <c r="AJ263" i="1" s="1"/>
  <c r="AE263" i="1"/>
  <c r="AK263" i="1" s="1"/>
  <c r="AC264" i="1"/>
  <c r="AD264" i="1"/>
  <c r="AJ264" i="1" s="1"/>
  <c r="AE264" i="1"/>
  <c r="AK264" i="1" s="1"/>
  <c r="AC265" i="1"/>
  <c r="AD265" i="1"/>
  <c r="AE265" i="1"/>
  <c r="AK265" i="1" s="1"/>
  <c r="AC266" i="1"/>
  <c r="AD266" i="1"/>
  <c r="AJ266" i="1" s="1"/>
  <c r="AE266" i="1"/>
  <c r="AK266" i="1" s="1"/>
  <c r="AC267" i="1"/>
  <c r="AD267" i="1"/>
  <c r="AJ267" i="1" s="1"/>
  <c r="AE267" i="1"/>
  <c r="AK267" i="1" s="1"/>
  <c r="AC268" i="1"/>
  <c r="AD268" i="1"/>
  <c r="AJ268" i="1" s="1"/>
  <c r="AE268" i="1"/>
  <c r="AK268" i="1" s="1"/>
  <c r="AC269" i="1"/>
  <c r="AD269" i="1"/>
  <c r="AE269" i="1"/>
  <c r="AK269" i="1" s="1"/>
  <c r="AC270" i="1"/>
  <c r="AL270" i="1" s="1"/>
  <c r="AD270" i="1"/>
  <c r="AJ270" i="1" s="1"/>
  <c r="AE270" i="1"/>
  <c r="AK270" i="1" s="1"/>
  <c r="AC271" i="1"/>
  <c r="AD271" i="1"/>
  <c r="AJ271" i="1" s="1"/>
  <c r="AE271" i="1"/>
  <c r="AK271" i="1" s="1"/>
  <c r="AC272" i="1"/>
  <c r="AD272" i="1"/>
  <c r="AJ272" i="1" s="1"/>
  <c r="AE272" i="1"/>
  <c r="AK272" i="1" s="1"/>
  <c r="AC273" i="1"/>
  <c r="AD273" i="1"/>
  <c r="AE273" i="1"/>
  <c r="AK273" i="1" s="1"/>
  <c r="AC274" i="1"/>
  <c r="AD274" i="1"/>
  <c r="AJ274" i="1" s="1"/>
  <c r="AE274" i="1"/>
  <c r="AC275" i="1"/>
  <c r="AD275" i="1"/>
  <c r="AJ275" i="1" s="1"/>
  <c r="AE275" i="1"/>
  <c r="AK275" i="1" s="1"/>
  <c r="AC276" i="1"/>
  <c r="AD276" i="1"/>
  <c r="AJ276" i="1" s="1"/>
  <c r="AE276" i="1"/>
  <c r="AK276" i="1" s="1"/>
  <c r="AC277" i="1"/>
  <c r="AD277" i="1"/>
  <c r="AE277" i="1"/>
  <c r="AK277" i="1" s="1"/>
  <c r="AC278" i="1"/>
  <c r="AL278" i="1" s="1"/>
  <c r="AD278" i="1"/>
  <c r="AJ278" i="1" s="1"/>
  <c r="AE278" i="1"/>
  <c r="AC279" i="1"/>
  <c r="AD279" i="1"/>
  <c r="AJ279" i="1" s="1"/>
  <c r="AE279" i="1"/>
  <c r="AK279" i="1" s="1"/>
  <c r="AC280" i="1"/>
  <c r="AD280" i="1"/>
  <c r="AJ280" i="1" s="1"/>
  <c r="AE280" i="1"/>
  <c r="AK280" i="1" s="1"/>
  <c r="AC281" i="1"/>
  <c r="AD281" i="1"/>
  <c r="AE281" i="1"/>
  <c r="AK281" i="1" s="1"/>
  <c r="AC282" i="1"/>
  <c r="AD282" i="1"/>
  <c r="AJ282" i="1" s="1"/>
  <c r="AE282" i="1"/>
  <c r="AK282" i="1" s="1"/>
  <c r="AC283" i="1"/>
  <c r="AD283" i="1"/>
  <c r="AJ283" i="1" s="1"/>
  <c r="AE283" i="1"/>
  <c r="AK283" i="1" s="1"/>
  <c r="AC284" i="1"/>
  <c r="AD284" i="1"/>
  <c r="AJ284" i="1" s="1"/>
  <c r="AE284" i="1"/>
  <c r="AK284" i="1" s="1"/>
  <c r="AC285" i="1"/>
  <c r="AD285" i="1"/>
  <c r="AJ285" i="1" s="1"/>
  <c r="AE285" i="1"/>
  <c r="AK285" i="1" s="1"/>
  <c r="AC286" i="1"/>
  <c r="AL286" i="1" s="1"/>
  <c r="AD286" i="1"/>
  <c r="AJ286" i="1" s="1"/>
  <c r="AE286" i="1"/>
  <c r="AC287" i="1"/>
  <c r="AD287" i="1"/>
  <c r="AJ287" i="1" s="1"/>
  <c r="AE287" i="1"/>
  <c r="AK287" i="1"/>
  <c r="AC288" i="1"/>
  <c r="AD288" i="1"/>
  <c r="AJ288" i="1" s="1"/>
  <c r="AE288" i="1"/>
  <c r="AK288" i="1"/>
  <c r="AC289" i="1"/>
  <c r="AD289" i="1"/>
  <c r="AE289" i="1"/>
  <c r="AK289" i="1"/>
  <c r="AC290" i="1"/>
  <c r="AD290" i="1"/>
  <c r="AJ290" i="1" s="1"/>
  <c r="AE290" i="1"/>
  <c r="AC291" i="1"/>
  <c r="AD291" i="1"/>
  <c r="AJ291" i="1" s="1"/>
  <c r="AE291" i="1"/>
  <c r="AK291" i="1" s="1"/>
  <c r="AC292" i="1"/>
  <c r="AD292" i="1"/>
  <c r="AJ292" i="1" s="1"/>
  <c r="AE292" i="1"/>
  <c r="AK292" i="1" s="1"/>
  <c r="AC293" i="1"/>
  <c r="AD293" i="1"/>
  <c r="AE293" i="1"/>
  <c r="AK293" i="1" s="1"/>
  <c r="AC294" i="1"/>
  <c r="AL294" i="1" s="1"/>
  <c r="AD294" i="1"/>
  <c r="AJ294" i="1" s="1"/>
  <c r="AE294" i="1"/>
  <c r="AK294" i="1" s="1"/>
  <c r="AC295" i="1"/>
  <c r="AD295" i="1"/>
  <c r="AJ295" i="1" s="1"/>
  <c r="AE295" i="1"/>
  <c r="AK295" i="1" s="1"/>
  <c r="AC296" i="1"/>
  <c r="AD296" i="1"/>
  <c r="AJ296" i="1" s="1"/>
  <c r="AE296" i="1"/>
  <c r="AK296" i="1" s="1"/>
  <c r="AC297" i="1"/>
  <c r="AD297" i="1"/>
  <c r="AE297" i="1"/>
  <c r="AK297" i="1" s="1"/>
  <c r="AC298" i="1"/>
  <c r="AD298" i="1"/>
  <c r="AJ298" i="1" s="1"/>
  <c r="AE298" i="1"/>
  <c r="AC299" i="1"/>
  <c r="AD299" i="1"/>
  <c r="AJ299" i="1" s="1"/>
  <c r="AE299" i="1"/>
  <c r="AK299" i="1" s="1"/>
  <c r="AC300" i="1"/>
  <c r="AD300" i="1"/>
  <c r="AJ300" i="1" s="1"/>
  <c r="AE300" i="1"/>
  <c r="AK300" i="1" s="1"/>
  <c r="AC301" i="1"/>
  <c r="AD301" i="1"/>
  <c r="AE301" i="1"/>
  <c r="AK301" i="1" s="1"/>
  <c r="AC302" i="1"/>
  <c r="AL302" i="1" s="1"/>
  <c r="AD302" i="1"/>
  <c r="AJ302" i="1" s="1"/>
  <c r="AE302" i="1"/>
  <c r="AC303" i="1"/>
  <c r="AD303" i="1"/>
  <c r="AJ303" i="1" s="1"/>
  <c r="AE303" i="1"/>
  <c r="AK303" i="1" s="1"/>
  <c r="AC304" i="1"/>
  <c r="AD304" i="1"/>
  <c r="AJ304" i="1" s="1"/>
  <c r="AE304" i="1"/>
  <c r="AK304" i="1" s="1"/>
  <c r="AC305" i="1"/>
  <c r="AD305" i="1"/>
  <c r="AE305" i="1"/>
  <c r="AK305" i="1" s="1"/>
  <c r="AC306" i="1"/>
  <c r="AD306" i="1"/>
  <c r="AJ306" i="1" s="1"/>
  <c r="AE306" i="1"/>
  <c r="AC307" i="1"/>
  <c r="AD307" i="1"/>
  <c r="AJ307" i="1" s="1"/>
  <c r="AE307" i="1"/>
  <c r="AK307" i="1" s="1"/>
  <c r="AC308" i="1"/>
  <c r="AD308" i="1"/>
  <c r="AJ308" i="1" s="1"/>
  <c r="AE308" i="1"/>
  <c r="AK308" i="1" s="1"/>
  <c r="AC309" i="1"/>
  <c r="AD309" i="1"/>
  <c r="AJ309" i="1" s="1"/>
  <c r="AE309" i="1"/>
  <c r="AK309" i="1" s="1"/>
  <c r="AC310" i="1"/>
  <c r="AL310" i="1" s="1"/>
  <c r="AD310" i="1"/>
  <c r="AJ310" i="1" s="1"/>
  <c r="AE310" i="1"/>
  <c r="AK310" i="1" s="1"/>
  <c r="AC311" i="1"/>
  <c r="AD311" i="1"/>
  <c r="AJ311" i="1" s="1"/>
  <c r="AE311" i="1"/>
  <c r="AK311" i="1" s="1"/>
  <c r="AC312" i="1"/>
  <c r="AD312" i="1"/>
  <c r="AJ312" i="1" s="1"/>
  <c r="AE312" i="1"/>
  <c r="AK312" i="1" s="1"/>
  <c r="AC313" i="1"/>
  <c r="AD313" i="1"/>
  <c r="AE313" i="1"/>
  <c r="AK313" i="1" s="1"/>
  <c r="AC314" i="1"/>
  <c r="AD314" i="1"/>
  <c r="AJ314" i="1" s="1"/>
  <c r="AE314" i="1"/>
  <c r="AK314" i="1"/>
  <c r="AC315" i="1"/>
  <c r="AD315" i="1"/>
  <c r="AJ315" i="1" s="1"/>
  <c r="AE315" i="1"/>
  <c r="AK315" i="1"/>
  <c r="AC316" i="1"/>
  <c r="AD316" i="1"/>
  <c r="AJ316" i="1" s="1"/>
  <c r="AE316" i="1"/>
  <c r="AK316" i="1" s="1"/>
  <c r="AC317" i="1"/>
  <c r="AD317" i="1"/>
  <c r="AE317" i="1"/>
  <c r="AK317" i="1" s="1"/>
  <c r="AC318" i="1"/>
  <c r="AI318" i="1"/>
  <c r="AD318" i="1"/>
  <c r="AJ318" i="1" s="1"/>
  <c r="AE318" i="1"/>
  <c r="AC319" i="1"/>
  <c r="AD319" i="1"/>
  <c r="AJ319" i="1" s="1"/>
  <c r="AE319" i="1"/>
  <c r="AK319" i="1" s="1"/>
  <c r="AC320" i="1"/>
  <c r="AD320" i="1"/>
  <c r="AJ320" i="1" s="1"/>
  <c r="AE320" i="1"/>
  <c r="AK320" i="1" s="1"/>
  <c r="AC321" i="1"/>
  <c r="AD321" i="1"/>
  <c r="AE321" i="1"/>
  <c r="AK321" i="1" s="1"/>
  <c r="AC322" i="1"/>
  <c r="AD322" i="1"/>
  <c r="AJ322" i="1" s="1"/>
  <c r="AE322" i="1"/>
  <c r="AK322" i="1" s="1"/>
  <c r="AC323" i="1"/>
  <c r="AD323" i="1"/>
  <c r="AJ323" i="1" s="1"/>
  <c r="AE323" i="1"/>
  <c r="AK323" i="1" s="1"/>
  <c r="AC324" i="1"/>
  <c r="AD324" i="1"/>
  <c r="AJ324" i="1" s="1"/>
  <c r="AE324" i="1"/>
  <c r="AK324" i="1" s="1"/>
  <c r="AC325" i="1"/>
  <c r="AD325" i="1"/>
  <c r="AE325" i="1"/>
  <c r="AK325" i="1" s="1"/>
  <c r="AC326" i="1"/>
  <c r="AI326" i="1" s="1"/>
  <c r="AD326" i="1"/>
  <c r="AJ326" i="1" s="1"/>
  <c r="AE326" i="1"/>
  <c r="AK326" i="1" s="1"/>
  <c r="AC327" i="1"/>
  <c r="AD327" i="1"/>
  <c r="AJ327" i="1" s="1"/>
  <c r="AE327" i="1"/>
  <c r="AK327" i="1" s="1"/>
  <c r="AC328" i="1"/>
  <c r="AD328" i="1"/>
  <c r="AJ328" i="1" s="1"/>
  <c r="AE328" i="1"/>
  <c r="AK328" i="1" s="1"/>
  <c r="AC329" i="1"/>
  <c r="AD329" i="1"/>
  <c r="AJ329" i="1" s="1"/>
  <c r="AE329" i="1"/>
  <c r="AK329" i="1" s="1"/>
  <c r="AC330" i="1"/>
  <c r="AD330" i="1"/>
  <c r="AJ330" i="1" s="1"/>
  <c r="AE330" i="1"/>
  <c r="AC331" i="1"/>
  <c r="AD331" i="1"/>
  <c r="AJ331" i="1" s="1"/>
  <c r="AE331" i="1"/>
  <c r="AK331" i="1" s="1"/>
  <c r="AC332" i="1"/>
  <c r="AD332" i="1"/>
  <c r="AJ332" i="1" s="1"/>
  <c r="AE332" i="1"/>
  <c r="AK332" i="1" s="1"/>
  <c r="AC333" i="1"/>
  <c r="AD333" i="1"/>
  <c r="AE333" i="1"/>
  <c r="AK333" i="1" s="1"/>
  <c r="AC334" i="1"/>
  <c r="AI334" i="1" s="1"/>
  <c r="AD334" i="1"/>
  <c r="AJ334" i="1" s="1"/>
  <c r="AE334" i="1"/>
  <c r="AC335" i="1"/>
  <c r="AD335" i="1"/>
  <c r="AJ335" i="1" s="1"/>
  <c r="AE335" i="1"/>
  <c r="AK335" i="1" s="1"/>
  <c r="AC336" i="1"/>
  <c r="AD336" i="1"/>
  <c r="AJ336" i="1" s="1"/>
  <c r="AE336" i="1"/>
  <c r="AK336" i="1" s="1"/>
  <c r="AC337" i="1"/>
  <c r="AD337" i="1"/>
  <c r="AJ337" i="1" s="1"/>
  <c r="AE337" i="1"/>
  <c r="AK337" i="1" s="1"/>
  <c r="AC338" i="1"/>
  <c r="AD338" i="1"/>
  <c r="AJ338" i="1" s="1"/>
  <c r="AE338" i="1"/>
  <c r="AC339" i="1"/>
  <c r="AD339" i="1"/>
  <c r="AJ339" i="1" s="1"/>
  <c r="AE339" i="1"/>
  <c r="AK339" i="1" s="1"/>
  <c r="AC340" i="1"/>
  <c r="AD340" i="1"/>
  <c r="AJ340" i="1" s="1"/>
  <c r="AE340" i="1"/>
  <c r="AK340" i="1" s="1"/>
  <c r="AC341" i="1"/>
  <c r="AD341" i="1"/>
  <c r="AJ341" i="1" s="1"/>
  <c r="AE341" i="1"/>
  <c r="AK341" i="1" s="1"/>
  <c r="AC342" i="1"/>
  <c r="AI342" i="1"/>
  <c r="AD342" i="1"/>
  <c r="AJ342" i="1" s="1"/>
  <c r="AE342" i="1"/>
  <c r="AK342" i="1" s="1"/>
  <c r="AC343" i="1"/>
  <c r="AD343" i="1"/>
  <c r="AJ343" i="1" s="1"/>
  <c r="AE343" i="1"/>
  <c r="AK343" i="1" s="1"/>
  <c r="AC344" i="1"/>
  <c r="AD344" i="1"/>
  <c r="AJ344" i="1" s="1"/>
  <c r="AE344" i="1"/>
  <c r="AK344" i="1" s="1"/>
  <c r="AC345" i="1"/>
  <c r="AD345" i="1"/>
  <c r="AJ345" i="1" s="1"/>
  <c r="AE345" i="1"/>
  <c r="AK345" i="1" s="1"/>
  <c r="AC346" i="1"/>
  <c r="AD346" i="1"/>
  <c r="AJ346" i="1" s="1"/>
  <c r="AE346" i="1"/>
  <c r="AK346" i="1" s="1"/>
  <c r="AC347" i="1"/>
  <c r="AD347" i="1"/>
  <c r="AJ347" i="1" s="1"/>
  <c r="AE347" i="1"/>
  <c r="AK347" i="1" s="1"/>
  <c r="AC348" i="1"/>
  <c r="AD348" i="1"/>
  <c r="AJ348" i="1" s="1"/>
  <c r="AE348" i="1"/>
  <c r="AK348" i="1" s="1"/>
  <c r="AC349" i="1"/>
  <c r="AD349" i="1"/>
  <c r="AJ349" i="1" s="1"/>
  <c r="AE349" i="1"/>
  <c r="AK349" i="1" s="1"/>
  <c r="AC350" i="1"/>
  <c r="AI350" i="1" s="1"/>
  <c r="AD350" i="1"/>
  <c r="AJ350" i="1" s="1"/>
  <c r="AE350" i="1"/>
  <c r="AK350" i="1" s="1"/>
  <c r="AC351" i="1"/>
  <c r="AD351" i="1"/>
  <c r="AJ351" i="1" s="1"/>
  <c r="AE351" i="1"/>
  <c r="AK351" i="1" s="1"/>
  <c r="AC352" i="1"/>
  <c r="AD352" i="1"/>
  <c r="AJ352" i="1" s="1"/>
  <c r="AE352" i="1"/>
  <c r="AK352" i="1" s="1"/>
  <c r="AC353" i="1"/>
  <c r="AL353" i="1" s="1"/>
  <c r="AD353" i="1"/>
  <c r="AJ353" i="1" s="1"/>
  <c r="AE353" i="1"/>
  <c r="AK353" i="1" s="1"/>
  <c r="AC354" i="1"/>
  <c r="AL354" i="1" s="1"/>
  <c r="AD354" i="1"/>
  <c r="AJ354" i="1" s="1"/>
  <c r="AE354" i="1"/>
  <c r="AC355" i="1"/>
  <c r="AD355" i="1"/>
  <c r="AJ355" i="1" s="1"/>
  <c r="AE355" i="1"/>
  <c r="AK355" i="1" s="1"/>
  <c r="AC356" i="1"/>
  <c r="AD356" i="1"/>
  <c r="AJ356" i="1" s="1"/>
  <c r="AE356" i="1"/>
  <c r="AK356" i="1"/>
  <c r="AC357" i="1"/>
  <c r="AL357" i="1" s="1"/>
  <c r="AD357" i="1"/>
  <c r="AE357" i="1"/>
  <c r="AK357" i="1" s="1"/>
  <c r="AC358" i="1"/>
  <c r="AL358" i="1"/>
  <c r="AD358" i="1"/>
  <c r="AJ358" i="1" s="1"/>
  <c r="AE358" i="1"/>
  <c r="AC359" i="1"/>
  <c r="AD359" i="1"/>
  <c r="AJ359" i="1" s="1"/>
  <c r="AE359" i="1"/>
  <c r="AK359" i="1" s="1"/>
  <c r="AC360" i="1"/>
  <c r="AD360" i="1"/>
  <c r="AJ360" i="1" s="1"/>
  <c r="AE360" i="1"/>
  <c r="AK360" i="1" s="1"/>
  <c r="AC361" i="1"/>
  <c r="AL361" i="1" s="1"/>
  <c r="AD361" i="1"/>
  <c r="AJ361" i="1" s="1"/>
  <c r="AE361" i="1"/>
  <c r="AK361" i="1" s="1"/>
  <c r="AC362" i="1"/>
  <c r="AL362" i="1" s="1"/>
  <c r="AD362" i="1"/>
  <c r="AJ362" i="1" s="1"/>
  <c r="AE362" i="1"/>
  <c r="AK362" i="1" s="1"/>
  <c r="AC363" i="1"/>
  <c r="AD363" i="1"/>
  <c r="AJ363" i="1" s="1"/>
  <c r="AE363" i="1"/>
  <c r="AK363" i="1" s="1"/>
  <c r="AC364" i="1"/>
  <c r="AD364" i="1"/>
  <c r="AJ364" i="1" s="1"/>
  <c r="AE364" i="1"/>
  <c r="AK364" i="1" s="1"/>
  <c r="AC365" i="1"/>
  <c r="AL365" i="1" s="1"/>
  <c r="AD365" i="1"/>
  <c r="AJ365" i="1" s="1"/>
  <c r="AE365" i="1"/>
  <c r="AK365" i="1" s="1"/>
  <c r="AC366" i="1"/>
  <c r="AL366" i="1" s="1"/>
  <c r="AD366" i="1"/>
  <c r="AJ366" i="1" s="1"/>
  <c r="AE366" i="1"/>
  <c r="AK366" i="1" s="1"/>
  <c r="AC367" i="1"/>
  <c r="AD367" i="1"/>
  <c r="AJ367" i="1" s="1"/>
  <c r="AE367" i="1"/>
  <c r="AK367" i="1" s="1"/>
  <c r="AC368" i="1"/>
  <c r="AD368" i="1"/>
  <c r="AJ368" i="1" s="1"/>
  <c r="AE368" i="1"/>
  <c r="AK368" i="1" s="1"/>
  <c r="AC369" i="1"/>
  <c r="AL369" i="1" s="1"/>
  <c r="AD369" i="1"/>
  <c r="AJ369" i="1" s="1"/>
  <c r="AE369" i="1"/>
  <c r="AK369" i="1" s="1"/>
  <c r="AC370" i="1"/>
  <c r="AL370" i="1" s="1"/>
  <c r="AD370" i="1"/>
  <c r="AJ370" i="1" s="1"/>
  <c r="AE370" i="1"/>
  <c r="AC371" i="1"/>
  <c r="AD371" i="1"/>
  <c r="AJ371" i="1" s="1"/>
  <c r="AE371" i="1"/>
  <c r="AK371" i="1" s="1"/>
  <c r="AC372" i="1"/>
  <c r="AD372" i="1"/>
  <c r="AJ372" i="1" s="1"/>
  <c r="AE372" i="1"/>
  <c r="AK372" i="1" s="1"/>
  <c r="AC373" i="1"/>
  <c r="AL373" i="1" s="1"/>
  <c r="AD373" i="1"/>
  <c r="AE373" i="1"/>
  <c r="AK373" i="1" s="1"/>
  <c r="AC374" i="1"/>
  <c r="AL374" i="1" s="1"/>
  <c r="AD374" i="1"/>
  <c r="AJ374" i="1" s="1"/>
  <c r="AE374" i="1"/>
  <c r="AC375" i="1"/>
  <c r="AD375" i="1"/>
  <c r="AJ375" i="1" s="1"/>
  <c r="AE375" i="1"/>
  <c r="AK375" i="1" s="1"/>
  <c r="AC376" i="1"/>
  <c r="AD376" i="1"/>
  <c r="AJ376" i="1" s="1"/>
  <c r="AE376" i="1"/>
  <c r="AK376" i="1" s="1"/>
  <c r="AC377" i="1"/>
  <c r="AL377" i="1" s="1"/>
  <c r="AD377" i="1"/>
  <c r="AE377" i="1"/>
  <c r="AK377" i="1" s="1"/>
  <c r="AC378" i="1"/>
  <c r="AD378" i="1"/>
  <c r="AJ378" i="1" s="1"/>
  <c r="AE378" i="1"/>
  <c r="AC379" i="1"/>
  <c r="AD379" i="1"/>
  <c r="AJ379" i="1" s="1"/>
  <c r="AE379" i="1"/>
  <c r="AK379" i="1" s="1"/>
  <c r="AC380" i="1"/>
  <c r="AD380" i="1"/>
  <c r="AJ380" i="1" s="1"/>
  <c r="AE380" i="1"/>
  <c r="AK380" i="1" s="1"/>
  <c r="AC381" i="1"/>
  <c r="AL381" i="1" s="1"/>
  <c r="AD381" i="1"/>
  <c r="AE381" i="1"/>
  <c r="AK381" i="1" s="1"/>
  <c r="AC382" i="1"/>
  <c r="AL382" i="1" s="1"/>
  <c r="AD382" i="1"/>
  <c r="AJ382" i="1" s="1"/>
  <c r="AE382" i="1"/>
  <c r="AK382" i="1" s="1"/>
  <c r="AC383" i="1"/>
  <c r="AD383" i="1"/>
  <c r="AJ383" i="1" s="1"/>
  <c r="AE383" i="1"/>
  <c r="AK383" i="1" s="1"/>
  <c r="AC384" i="1"/>
  <c r="AD384" i="1"/>
  <c r="AJ384" i="1" s="1"/>
  <c r="AE384" i="1"/>
  <c r="AK384" i="1"/>
  <c r="AC385" i="1"/>
  <c r="AL385" i="1" s="1"/>
  <c r="AD385" i="1"/>
  <c r="AE385" i="1"/>
  <c r="AK385" i="1" s="1"/>
  <c r="AC386" i="1"/>
  <c r="AL386" i="1" s="1"/>
  <c r="AD386" i="1"/>
  <c r="AJ386" i="1" s="1"/>
  <c r="AE386" i="1"/>
  <c r="AC387" i="1"/>
  <c r="AD387" i="1"/>
  <c r="AJ387" i="1" s="1"/>
  <c r="AE387" i="1"/>
  <c r="AK387" i="1" s="1"/>
  <c r="AC388" i="1"/>
  <c r="AD388" i="1"/>
  <c r="AJ388" i="1" s="1"/>
  <c r="AE388" i="1"/>
  <c r="AK388" i="1" s="1"/>
  <c r="AC389" i="1"/>
  <c r="AL389" i="1" s="1"/>
  <c r="AD389" i="1"/>
  <c r="AJ389" i="1" s="1"/>
  <c r="AE389" i="1"/>
  <c r="AK389" i="1" s="1"/>
  <c r="AC390" i="1"/>
  <c r="AL390" i="1" s="1"/>
  <c r="AD390" i="1"/>
  <c r="AJ390" i="1" s="1"/>
  <c r="AE390" i="1"/>
  <c r="AK390" i="1" s="1"/>
  <c r="AC391" i="1"/>
  <c r="AD391" i="1"/>
  <c r="AJ391" i="1" s="1"/>
  <c r="AE391" i="1"/>
  <c r="AK391" i="1" s="1"/>
  <c r="AC392" i="1"/>
  <c r="AD392" i="1"/>
  <c r="AJ392" i="1" s="1"/>
  <c r="AE392" i="1"/>
  <c r="AK392" i="1" s="1"/>
  <c r="AC393" i="1"/>
  <c r="AL393" i="1" s="1"/>
  <c r="AD393" i="1"/>
  <c r="AJ393" i="1" s="1"/>
  <c r="AE393" i="1"/>
  <c r="AK393" i="1" s="1"/>
  <c r="AC394" i="1"/>
  <c r="AL394" i="1" s="1"/>
  <c r="AD394" i="1"/>
  <c r="AJ394" i="1" s="1"/>
  <c r="AE394" i="1"/>
  <c r="AC395" i="1"/>
  <c r="AD395" i="1"/>
  <c r="AJ395" i="1" s="1"/>
  <c r="AE395" i="1"/>
  <c r="AK395" i="1" s="1"/>
  <c r="AC396" i="1"/>
  <c r="AD396" i="1"/>
  <c r="AJ396" i="1" s="1"/>
  <c r="AE396" i="1"/>
  <c r="AK396" i="1" s="1"/>
  <c r="AC397" i="1"/>
  <c r="AL397" i="1" s="1"/>
  <c r="AD397" i="1"/>
  <c r="AE397" i="1"/>
  <c r="AK397" i="1" s="1"/>
  <c r="AC398" i="1"/>
  <c r="AL398" i="1" s="1"/>
  <c r="AD398" i="1"/>
  <c r="AJ398" i="1" s="1"/>
  <c r="AE398" i="1"/>
  <c r="AC399" i="1"/>
  <c r="AD399" i="1"/>
  <c r="AJ399" i="1" s="1"/>
  <c r="AE399" i="1"/>
  <c r="AK399" i="1" s="1"/>
  <c r="AC400" i="1"/>
  <c r="AD400" i="1"/>
  <c r="AJ400" i="1" s="1"/>
  <c r="AE400" i="1"/>
  <c r="AK400" i="1" s="1"/>
  <c r="AC401" i="1"/>
  <c r="AL401" i="1" s="1"/>
  <c r="AD401" i="1"/>
  <c r="AE401" i="1"/>
  <c r="AK401" i="1" s="1"/>
  <c r="AC402" i="1"/>
  <c r="AL402" i="1" s="1"/>
  <c r="AD402" i="1"/>
  <c r="AJ402" i="1" s="1"/>
  <c r="AE402" i="1"/>
  <c r="AK402" i="1" s="1"/>
  <c r="AC403" i="1"/>
  <c r="AL403" i="1" s="1"/>
  <c r="AD403" i="1"/>
  <c r="AJ403" i="1" s="1"/>
  <c r="AE403" i="1"/>
  <c r="AK403" i="1" s="1"/>
  <c r="AC404" i="1"/>
  <c r="AL404" i="1" s="1"/>
  <c r="AD404" i="1"/>
  <c r="AJ404" i="1" s="1"/>
  <c r="AE404" i="1"/>
  <c r="AK404" i="1" s="1"/>
  <c r="AC405" i="1"/>
  <c r="AL405" i="1" s="1"/>
  <c r="AD405" i="1"/>
  <c r="AE405" i="1"/>
  <c r="AK405" i="1" s="1"/>
  <c r="AC406" i="1"/>
  <c r="AL406" i="1" s="1"/>
  <c r="AD406" i="1"/>
  <c r="AJ406" i="1" s="1"/>
  <c r="AE406" i="1"/>
  <c r="AC407" i="1"/>
  <c r="AL407" i="1" s="1"/>
  <c r="AD407" i="1"/>
  <c r="AJ407" i="1" s="1"/>
  <c r="AE407" i="1"/>
  <c r="AK407" i="1" s="1"/>
  <c r="AC408" i="1"/>
  <c r="AL408" i="1" s="1"/>
  <c r="AD408" i="1"/>
  <c r="AJ408" i="1" s="1"/>
  <c r="AE408" i="1"/>
  <c r="AK408" i="1" s="1"/>
  <c r="AC409" i="1"/>
  <c r="AL409" i="1" s="1"/>
  <c r="AD409" i="1"/>
  <c r="AE409" i="1"/>
  <c r="AK409" i="1" s="1"/>
  <c r="AC410" i="1"/>
  <c r="AL410" i="1" s="1"/>
  <c r="AD410" i="1"/>
  <c r="AJ410" i="1" s="1"/>
  <c r="AE410" i="1"/>
  <c r="AC411" i="1"/>
  <c r="AL411" i="1" s="1"/>
  <c r="AD411" i="1"/>
  <c r="AJ411" i="1" s="1"/>
  <c r="AE411" i="1"/>
  <c r="AK411" i="1" s="1"/>
  <c r="AC412" i="1"/>
  <c r="AL412" i="1" s="1"/>
  <c r="AD412" i="1"/>
  <c r="AJ412" i="1" s="1"/>
  <c r="AE412" i="1"/>
  <c r="AK412" i="1" s="1"/>
  <c r="AC413" i="1"/>
  <c r="AL413" i="1" s="1"/>
  <c r="AD413" i="1"/>
  <c r="AE413" i="1"/>
  <c r="AK413" i="1" s="1"/>
  <c r="AC414" i="1"/>
  <c r="AL414" i="1" s="1"/>
  <c r="AD414" i="1"/>
  <c r="AJ414" i="1" s="1"/>
  <c r="AE414" i="1"/>
  <c r="AC415" i="1"/>
  <c r="AL415" i="1" s="1"/>
  <c r="AD415" i="1"/>
  <c r="AJ415" i="1" s="1"/>
  <c r="AE415" i="1"/>
  <c r="AK415" i="1" s="1"/>
  <c r="AC416" i="1"/>
  <c r="AL416" i="1" s="1"/>
  <c r="AD416" i="1"/>
  <c r="AJ416" i="1"/>
  <c r="AE416" i="1"/>
  <c r="AK416" i="1" s="1"/>
  <c r="AC417" i="1"/>
  <c r="AL417" i="1" s="1"/>
  <c r="AD417" i="1"/>
  <c r="AJ417" i="1" s="1"/>
  <c r="AE417" i="1"/>
  <c r="AK417" i="1" s="1"/>
  <c r="AC418" i="1"/>
  <c r="AL418" i="1" s="1"/>
  <c r="AD418" i="1"/>
  <c r="AJ418" i="1" s="1"/>
  <c r="AE418" i="1"/>
  <c r="AC419" i="1"/>
  <c r="AL419" i="1" s="1"/>
  <c r="AD419" i="1"/>
  <c r="AJ419" i="1" s="1"/>
  <c r="AE419" i="1"/>
  <c r="AK419" i="1" s="1"/>
  <c r="AC420" i="1"/>
  <c r="AL420" i="1" s="1"/>
  <c r="AD420" i="1"/>
  <c r="AJ420" i="1" s="1"/>
  <c r="AE420" i="1"/>
  <c r="AK420" i="1" s="1"/>
  <c r="AC421" i="1"/>
  <c r="AL421" i="1" s="1"/>
  <c r="AD421" i="1"/>
  <c r="AE421" i="1"/>
  <c r="AK421" i="1" s="1"/>
  <c r="AC422" i="1"/>
  <c r="AL422" i="1" s="1"/>
  <c r="AD422" i="1"/>
  <c r="AJ422" i="1" s="1"/>
  <c r="AE422" i="1"/>
  <c r="AC423" i="1"/>
  <c r="AL423" i="1" s="1"/>
  <c r="AD423" i="1"/>
  <c r="AJ423" i="1" s="1"/>
  <c r="AE423" i="1"/>
  <c r="AK423" i="1" s="1"/>
  <c r="AC424" i="1"/>
  <c r="AL424" i="1" s="1"/>
  <c r="AD424" i="1"/>
  <c r="AJ424" i="1" s="1"/>
  <c r="AE424" i="1"/>
  <c r="AK424" i="1" s="1"/>
  <c r="AC425" i="1"/>
  <c r="AL425" i="1" s="1"/>
  <c r="AD425" i="1"/>
  <c r="AE425" i="1"/>
  <c r="AK425" i="1" s="1"/>
  <c r="AC426" i="1"/>
  <c r="AL426" i="1" s="1"/>
  <c r="AD426" i="1"/>
  <c r="AJ426" i="1" s="1"/>
  <c r="AE426" i="1"/>
  <c r="AC427" i="1"/>
  <c r="AL427" i="1" s="1"/>
  <c r="AD427" i="1"/>
  <c r="AJ427" i="1" s="1"/>
  <c r="AE427" i="1"/>
  <c r="AK427" i="1" s="1"/>
  <c r="AC428" i="1"/>
  <c r="AL428" i="1"/>
  <c r="AD428" i="1"/>
  <c r="AJ428" i="1" s="1"/>
  <c r="AE428" i="1"/>
  <c r="AK428" i="1" s="1"/>
  <c r="AC429" i="1"/>
  <c r="AL429" i="1"/>
  <c r="AD429" i="1"/>
  <c r="AJ429" i="1" s="1"/>
  <c r="AE429" i="1"/>
  <c r="AK429" i="1" s="1"/>
  <c r="AC430" i="1"/>
  <c r="AL430" i="1"/>
  <c r="AD430" i="1"/>
  <c r="AJ430" i="1" s="1"/>
  <c r="AE430" i="1"/>
  <c r="AK430" i="1" s="1"/>
  <c r="AC431" i="1"/>
  <c r="AL431" i="1"/>
  <c r="AD431" i="1"/>
  <c r="AJ431" i="1" s="1"/>
  <c r="AE431" i="1"/>
  <c r="AK431" i="1" s="1"/>
  <c r="AC432" i="1"/>
  <c r="AL432" i="1"/>
  <c r="AD432" i="1"/>
  <c r="AJ432" i="1" s="1"/>
  <c r="AE432" i="1"/>
  <c r="AK432" i="1" s="1"/>
  <c r="AC433" i="1"/>
  <c r="AL433" i="1" s="1"/>
  <c r="AD433" i="1"/>
  <c r="AE433" i="1"/>
  <c r="AK433" i="1" s="1"/>
  <c r="AC434" i="1"/>
  <c r="AL434" i="1" s="1"/>
  <c r="AD434" i="1"/>
  <c r="AJ434" i="1" s="1"/>
  <c r="AE434" i="1"/>
  <c r="AC435" i="1"/>
  <c r="AL435" i="1" s="1"/>
  <c r="AD435" i="1"/>
  <c r="AJ435" i="1" s="1"/>
  <c r="AE435" i="1"/>
  <c r="AK435" i="1" s="1"/>
  <c r="AC436" i="1"/>
  <c r="AL436" i="1" s="1"/>
  <c r="AD436" i="1"/>
  <c r="AJ436" i="1" s="1"/>
  <c r="AE436" i="1"/>
  <c r="AK436" i="1" s="1"/>
  <c r="AC437" i="1"/>
  <c r="AL437" i="1" s="1"/>
  <c r="AD437" i="1"/>
  <c r="AJ437" i="1" s="1"/>
  <c r="AE437" i="1"/>
  <c r="AK437" i="1" s="1"/>
  <c r="AC438" i="1"/>
  <c r="AL438" i="1"/>
  <c r="AD438" i="1"/>
  <c r="AJ438" i="1" s="1"/>
  <c r="AE438" i="1"/>
  <c r="AK438" i="1" s="1"/>
  <c r="AC439" i="1"/>
  <c r="AL439" i="1" s="1"/>
  <c r="AD439" i="1"/>
  <c r="AJ439" i="1" s="1"/>
  <c r="AE439" i="1"/>
  <c r="AK439" i="1" s="1"/>
  <c r="AC440" i="1"/>
  <c r="AL440" i="1" s="1"/>
  <c r="AD440" i="1"/>
  <c r="AJ440" i="1" s="1"/>
  <c r="AE440" i="1"/>
  <c r="AK440" i="1" s="1"/>
  <c r="AC441" i="1"/>
  <c r="AL441" i="1" s="1"/>
  <c r="AD441" i="1"/>
  <c r="AE441" i="1"/>
  <c r="AK441" i="1"/>
  <c r="AC442" i="1"/>
  <c r="AL442" i="1" s="1"/>
  <c r="AD442" i="1"/>
  <c r="AJ442" i="1" s="1"/>
  <c r="AE442" i="1"/>
  <c r="AC443" i="1"/>
  <c r="AL443" i="1" s="1"/>
  <c r="AD443" i="1"/>
  <c r="AJ443" i="1" s="1"/>
  <c r="AE443" i="1"/>
  <c r="AK443" i="1" s="1"/>
  <c r="AC444" i="1"/>
  <c r="AL444" i="1" s="1"/>
  <c r="AD444" i="1"/>
  <c r="AJ444" i="1" s="1"/>
  <c r="AE444" i="1"/>
  <c r="AK444" i="1" s="1"/>
  <c r="AC445" i="1"/>
  <c r="AL445" i="1" s="1"/>
  <c r="AD445" i="1"/>
  <c r="AJ445" i="1" s="1"/>
  <c r="AE445" i="1"/>
  <c r="AK445" i="1" s="1"/>
  <c r="AC446" i="1"/>
  <c r="AL446" i="1" s="1"/>
  <c r="AD446" i="1"/>
  <c r="AJ446" i="1" s="1"/>
  <c r="AE446" i="1"/>
  <c r="AK446" i="1" s="1"/>
  <c r="AC447" i="1"/>
  <c r="AL447" i="1" s="1"/>
  <c r="AD447" i="1"/>
  <c r="AJ447" i="1" s="1"/>
  <c r="AE447" i="1"/>
  <c r="AK447" i="1" s="1"/>
  <c r="AC448" i="1"/>
  <c r="AL448" i="1" s="1"/>
  <c r="AD448" i="1"/>
  <c r="AJ448" i="1" s="1"/>
  <c r="AE448" i="1"/>
  <c r="AK448" i="1" s="1"/>
  <c r="AC449" i="1"/>
  <c r="AL449" i="1" s="1"/>
  <c r="AD449" i="1"/>
  <c r="AE449" i="1"/>
  <c r="AK449" i="1" s="1"/>
  <c r="AC450" i="1"/>
  <c r="AL450" i="1" s="1"/>
  <c r="AD450" i="1"/>
  <c r="AJ450" i="1" s="1"/>
  <c r="AE450" i="1"/>
  <c r="AC451" i="1"/>
  <c r="AL451" i="1" s="1"/>
  <c r="AD451" i="1"/>
  <c r="AJ451" i="1" s="1"/>
  <c r="AE451" i="1"/>
  <c r="AK451" i="1" s="1"/>
  <c r="AC452" i="1"/>
  <c r="AL452" i="1" s="1"/>
  <c r="AD452" i="1"/>
  <c r="AJ452" i="1" s="1"/>
  <c r="AE452" i="1"/>
  <c r="AK452" i="1" s="1"/>
  <c r="AC453" i="1"/>
  <c r="AL453" i="1" s="1"/>
  <c r="AD453" i="1"/>
  <c r="AE453" i="1"/>
  <c r="AK453" i="1" s="1"/>
  <c r="AC454" i="1"/>
  <c r="AL454" i="1" s="1"/>
  <c r="AD454" i="1"/>
  <c r="AJ454" i="1" s="1"/>
  <c r="AE454" i="1"/>
  <c r="AK454" i="1" s="1"/>
  <c r="AC455" i="1"/>
  <c r="AL455" i="1" s="1"/>
  <c r="AD455" i="1"/>
  <c r="AJ455" i="1" s="1"/>
  <c r="AE455" i="1"/>
  <c r="AK455" i="1" s="1"/>
  <c r="AC456" i="1"/>
  <c r="AL456" i="1" s="1"/>
  <c r="AD456" i="1"/>
  <c r="AJ456" i="1" s="1"/>
  <c r="AE456" i="1"/>
  <c r="AK456" i="1" s="1"/>
  <c r="AC457" i="1"/>
  <c r="AL457" i="1" s="1"/>
  <c r="AD457" i="1"/>
  <c r="AJ457" i="1" s="1"/>
  <c r="AE457" i="1"/>
  <c r="AK457" i="1" s="1"/>
  <c r="AC458" i="1"/>
  <c r="AL458" i="1" s="1"/>
  <c r="AD458" i="1"/>
  <c r="AJ458" i="1" s="1"/>
  <c r="AE458" i="1"/>
  <c r="AK458" i="1" s="1"/>
  <c r="AC459" i="1"/>
  <c r="AL459" i="1" s="1"/>
  <c r="AD459" i="1"/>
  <c r="AJ459" i="1" s="1"/>
  <c r="AE459" i="1"/>
  <c r="AK459" i="1" s="1"/>
  <c r="AC460" i="1"/>
  <c r="AL460" i="1" s="1"/>
  <c r="AD460" i="1"/>
  <c r="AJ460" i="1" s="1"/>
  <c r="AE460" i="1"/>
  <c r="AK460" i="1" s="1"/>
  <c r="AC461" i="1"/>
  <c r="AL461" i="1" s="1"/>
  <c r="AD461" i="1"/>
  <c r="AJ461" i="1" s="1"/>
  <c r="AE461" i="1"/>
  <c r="AK461" i="1" s="1"/>
  <c r="AC462" i="1"/>
  <c r="AL462" i="1" s="1"/>
  <c r="AD462" i="1"/>
  <c r="AJ462" i="1" s="1"/>
  <c r="AE462" i="1"/>
  <c r="AK462" i="1" s="1"/>
  <c r="AC463" i="1"/>
  <c r="AL463" i="1" s="1"/>
  <c r="AD463" i="1"/>
  <c r="AJ463" i="1" s="1"/>
  <c r="AE463" i="1"/>
  <c r="AK463" i="1" s="1"/>
  <c r="AC464" i="1"/>
  <c r="AL464" i="1" s="1"/>
  <c r="AD464" i="1"/>
  <c r="AJ464" i="1" s="1"/>
  <c r="AE464" i="1"/>
  <c r="AK464" i="1" s="1"/>
  <c r="AC465" i="1"/>
  <c r="AL465" i="1" s="1"/>
  <c r="AD465" i="1"/>
  <c r="AE465" i="1"/>
  <c r="AK465" i="1" s="1"/>
  <c r="AC466" i="1"/>
  <c r="AL466" i="1" s="1"/>
  <c r="AD466" i="1"/>
  <c r="AJ466" i="1" s="1"/>
  <c r="AE466" i="1"/>
  <c r="AC467" i="1"/>
  <c r="AL467" i="1" s="1"/>
  <c r="AD467" i="1"/>
  <c r="AJ467" i="1" s="1"/>
  <c r="AE467" i="1"/>
  <c r="AK467" i="1" s="1"/>
  <c r="AC468" i="1"/>
  <c r="AL468" i="1" s="1"/>
  <c r="AD468" i="1"/>
  <c r="AJ468" i="1" s="1"/>
  <c r="AE468" i="1"/>
  <c r="AK468" i="1" s="1"/>
  <c r="AC469" i="1"/>
  <c r="AL469" i="1" s="1"/>
  <c r="AD469" i="1"/>
  <c r="AE469" i="1"/>
  <c r="AK469" i="1" s="1"/>
  <c r="AC470" i="1"/>
  <c r="AL470" i="1" s="1"/>
  <c r="AD470" i="1"/>
  <c r="AJ470" i="1" s="1"/>
  <c r="AE470" i="1"/>
  <c r="AK470" i="1" s="1"/>
  <c r="AC471" i="1"/>
  <c r="AL471" i="1" s="1"/>
  <c r="AD471" i="1"/>
  <c r="AJ471" i="1" s="1"/>
  <c r="AE471" i="1"/>
  <c r="AK471" i="1" s="1"/>
  <c r="AC472" i="1"/>
  <c r="AL472" i="1" s="1"/>
  <c r="AD472" i="1"/>
  <c r="AJ472" i="1" s="1"/>
  <c r="AE472" i="1"/>
  <c r="AK472" i="1" s="1"/>
  <c r="AC473" i="1"/>
  <c r="AL473" i="1" s="1"/>
  <c r="AD473" i="1"/>
  <c r="AE473" i="1"/>
  <c r="AK473" i="1" s="1"/>
  <c r="AC474" i="1"/>
  <c r="AL474" i="1" s="1"/>
  <c r="AD474" i="1"/>
  <c r="AJ474" i="1" s="1"/>
  <c r="AE474" i="1"/>
  <c r="AC475" i="1"/>
  <c r="AL475" i="1" s="1"/>
  <c r="AD475" i="1"/>
  <c r="AJ475" i="1" s="1"/>
  <c r="AE475" i="1"/>
  <c r="AK475" i="1" s="1"/>
  <c r="AC476" i="1"/>
  <c r="AL476" i="1" s="1"/>
  <c r="AD476" i="1"/>
  <c r="AJ476" i="1" s="1"/>
  <c r="AE476" i="1"/>
  <c r="AK476" i="1" s="1"/>
  <c r="AC477" i="1"/>
  <c r="AL477" i="1" s="1"/>
  <c r="AD477" i="1"/>
  <c r="AJ477" i="1" s="1"/>
  <c r="AE477" i="1"/>
  <c r="AK477" i="1" s="1"/>
  <c r="AC478" i="1"/>
  <c r="AL478" i="1" s="1"/>
  <c r="AD478" i="1"/>
  <c r="AJ478" i="1" s="1"/>
  <c r="AE478" i="1"/>
  <c r="AK478" i="1" s="1"/>
  <c r="AC479" i="1"/>
  <c r="AL479" i="1" s="1"/>
  <c r="AD479" i="1"/>
  <c r="AJ479" i="1" s="1"/>
  <c r="AE479" i="1"/>
  <c r="AK479" i="1" s="1"/>
  <c r="AC480" i="1"/>
  <c r="AL480" i="1" s="1"/>
  <c r="AD480" i="1"/>
  <c r="AJ480" i="1" s="1"/>
  <c r="AE480" i="1"/>
  <c r="AK480" i="1" s="1"/>
  <c r="AC481" i="1"/>
  <c r="AD481" i="1"/>
  <c r="AE481" i="1"/>
  <c r="AK481" i="1" s="1"/>
  <c r="AC482" i="1"/>
  <c r="AL482" i="1" s="1"/>
  <c r="AD482" i="1"/>
  <c r="AJ482" i="1" s="1"/>
  <c r="AE482" i="1"/>
  <c r="AC483" i="1"/>
  <c r="AL483" i="1" s="1"/>
  <c r="AD483" i="1"/>
  <c r="AJ483" i="1" s="1"/>
  <c r="AE483" i="1"/>
  <c r="AK483" i="1" s="1"/>
  <c r="AC484" i="1"/>
  <c r="AL484" i="1" s="1"/>
  <c r="AD484" i="1"/>
  <c r="AJ484" i="1" s="1"/>
  <c r="AE484" i="1"/>
  <c r="AK484" i="1"/>
  <c r="AC485" i="1"/>
  <c r="AL485" i="1" s="1"/>
  <c r="AD485" i="1"/>
  <c r="AJ485" i="1" s="1"/>
  <c r="AE485" i="1"/>
  <c r="AK485" i="1" s="1"/>
  <c r="AC486" i="1"/>
  <c r="AL486" i="1" s="1"/>
  <c r="AD486" i="1"/>
  <c r="AJ486" i="1" s="1"/>
  <c r="AE486" i="1"/>
  <c r="AK486" i="1" s="1"/>
  <c r="AC487" i="1"/>
  <c r="AL487" i="1" s="1"/>
  <c r="AD487" i="1"/>
  <c r="AJ487" i="1" s="1"/>
  <c r="AE487" i="1"/>
  <c r="AK487" i="1" s="1"/>
  <c r="AC488" i="1"/>
  <c r="AL488" i="1" s="1"/>
  <c r="AD488" i="1"/>
  <c r="AJ488" i="1" s="1"/>
  <c r="AE488" i="1"/>
  <c r="AK488" i="1" s="1"/>
  <c r="AC489" i="1"/>
  <c r="AL489" i="1" s="1"/>
  <c r="AD489" i="1"/>
  <c r="AJ489" i="1" s="1"/>
  <c r="AE489" i="1"/>
  <c r="AK489" i="1" s="1"/>
  <c r="AC490" i="1"/>
  <c r="AL490" i="1"/>
  <c r="AD490" i="1"/>
  <c r="AJ490" i="1" s="1"/>
  <c r="AE490" i="1"/>
  <c r="AC491" i="1"/>
  <c r="AL491" i="1" s="1"/>
  <c r="AD491" i="1"/>
  <c r="AJ491" i="1" s="1"/>
  <c r="AE491" i="1"/>
  <c r="AK491" i="1" s="1"/>
  <c r="AC492" i="1"/>
  <c r="AL492" i="1" s="1"/>
  <c r="AD492" i="1"/>
  <c r="AJ492" i="1" s="1"/>
  <c r="AE492" i="1"/>
  <c r="AK492" i="1" s="1"/>
  <c r="AC493" i="1"/>
  <c r="AL493" i="1" s="1"/>
  <c r="AD493" i="1"/>
  <c r="AJ493" i="1" s="1"/>
  <c r="AE493" i="1"/>
  <c r="AK493" i="1" s="1"/>
  <c r="AC494" i="1"/>
  <c r="AL494" i="1" s="1"/>
  <c r="AD494" i="1"/>
  <c r="AJ494" i="1" s="1"/>
  <c r="AE494" i="1"/>
  <c r="AK494" i="1" s="1"/>
  <c r="AC495" i="1"/>
  <c r="AL495" i="1" s="1"/>
  <c r="AD495" i="1"/>
  <c r="AJ495" i="1" s="1"/>
  <c r="AE495" i="1"/>
  <c r="AK495" i="1" s="1"/>
  <c r="AC496" i="1"/>
  <c r="AL496" i="1" s="1"/>
  <c r="AD496" i="1"/>
  <c r="AJ496" i="1" s="1"/>
  <c r="AE496" i="1"/>
  <c r="AK496" i="1" s="1"/>
  <c r="AC497" i="1"/>
  <c r="AD497" i="1"/>
  <c r="AE497" i="1"/>
  <c r="AK497" i="1" s="1"/>
  <c r="AC498" i="1"/>
  <c r="AL498" i="1"/>
  <c r="AD498" i="1"/>
  <c r="AJ498" i="1" s="1"/>
  <c r="AE498" i="1"/>
  <c r="AC499" i="1"/>
  <c r="AL499" i="1"/>
  <c r="AD499" i="1"/>
  <c r="AJ499" i="1" s="1"/>
  <c r="AE499" i="1"/>
  <c r="AK499" i="1" s="1"/>
  <c r="AC500" i="1"/>
  <c r="AL500" i="1"/>
  <c r="AD500" i="1"/>
  <c r="AJ500" i="1" s="1"/>
  <c r="AE500" i="1"/>
  <c r="AK500" i="1" s="1"/>
  <c r="AC501" i="1"/>
  <c r="AL501" i="1" s="1"/>
  <c r="AD501" i="1"/>
  <c r="AE501" i="1"/>
  <c r="AK501" i="1" s="1"/>
  <c r="AC502" i="1"/>
  <c r="AL502" i="1" s="1"/>
  <c r="AD502" i="1"/>
  <c r="AJ502" i="1" s="1"/>
  <c r="AE502" i="1"/>
  <c r="AC503" i="1"/>
  <c r="AL503" i="1" s="1"/>
  <c r="AD503" i="1"/>
  <c r="AJ503" i="1" s="1"/>
  <c r="AE503" i="1"/>
  <c r="AK503" i="1" s="1"/>
  <c r="AC504" i="1"/>
  <c r="AL504" i="1" s="1"/>
  <c r="AD504" i="1"/>
  <c r="AJ504" i="1" s="1"/>
  <c r="AE504" i="1"/>
  <c r="AK504" i="1" s="1"/>
  <c r="AC505" i="1"/>
  <c r="AL505" i="1" s="1"/>
  <c r="AD505" i="1"/>
  <c r="AE505" i="1"/>
  <c r="AK505" i="1" s="1"/>
  <c r="AC506" i="1"/>
  <c r="AL506" i="1" s="1"/>
  <c r="AD506" i="1"/>
  <c r="AJ506" i="1"/>
  <c r="AE506" i="1"/>
  <c r="AC507" i="1"/>
  <c r="AL507" i="1" s="1"/>
  <c r="AD507" i="1"/>
  <c r="AJ507" i="1"/>
  <c r="AE507" i="1"/>
  <c r="AK507" i="1" s="1"/>
  <c r="AC508" i="1"/>
  <c r="AL508" i="1" s="1"/>
  <c r="AD508" i="1"/>
  <c r="AJ508" i="1" s="1"/>
  <c r="AE508" i="1"/>
  <c r="AK508" i="1" s="1"/>
  <c r="AC509" i="1"/>
  <c r="AL509" i="1" s="1"/>
  <c r="AD509" i="1"/>
  <c r="AE509" i="1"/>
  <c r="AK509" i="1" s="1"/>
  <c r="AC510" i="1"/>
  <c r="AL510" i="1" s="1"/>
  <c r="AD510" i="1"/>
  <c r="AJ510" i="1" s="1"/>
  <c r="AE510" i="1"/>
  <c r="AK510" i="1" s="1"/>
  <c r="AC511" i="1"/>
  <c r="AL511" i="1"/>
  <c r="AD511" i="1"/>
  <c r="AJ511" i="1" s="1"/>
  <c r="AE511" i="1"/>
  <c r="AK511" i="1" s="1"/>
  <c r="AC512" i="1"/>
  <c r="AL512" i="1" s="1"/>
  <c r="AD512" i="1"/>
  <c r="AJ512" i="1" s="1"/>
  <c r="AE512" i="1"/>
  <c r="AK512" i="1" s="1"/>
  <c r="AC513" i="1"/>
  <c r="AD513" i="1"/>
  <c r="AE513" i="1"/>
  <c r="AK513" i="1" s="1"/>
  <c r="AC514" i="1"/>
  <c r="AL514" i="1" s="1"/>
  <c r="AD514" i="1"/>
  <c r="AJ514" i="1" s="1"/>
  <c r="AE514" i="1"/>
  <c r="AC515" i="1"/>
  <c r="AL515" i="1" s="1"/>
  <c r="AD515" i="1"/>
  <c r="AJ515" i="1" s="1"/>
  <c r="AE515" i="1"/>
  <c r="AK515" i="1" s="1"/>
  <c r="AC516" i="1"/>
  <c r="AL516" i="1" s="1"/>
  <c r="AD516" i="1"/>
  <c r="AJ516" i="1" s="1"/>
  <c r="AE516" i="1"/>
  <c r="AK516" i="1" s="1"/>
  <c r="AC517" i="1"/>
  <c r="AL517" i="1" s="1"/>
  <c r="AD517" i="1"/>
  <c r="AE517" i="1"/>
  <c r="AK517" i="1" s="1"/>
  <c r="AC518" i="1"/>
  <c r="AL518" i="1" s="1"/>
  <c r="AD518" i="1"/>
  <c r="AJ518" i="1" s="1"/>
  <c r="AE518" i="1"/>
  <c r="AC519" i="1"/>
  <c r="AL519" i="1" s="1"/>
  <c r="AD519" i="1"/>
  <c r="AJ519" i="1" s="1"/>
  <c r="AE519" i="1"/>
  <c r="AK519" i="1"/>
  <c r="AC520" i="1"/>
  <c r="AL520" i="1" s="1"/>
  <c r="AD520" i="1"/>
  <c r="AJ520" i="1" s="1"/>
  <c r="AE520" i="1"/>
  <c r="AK520" i="1" s="1"/>
  <c r="AC521" i="1"/>
  <c r="AL521" i="1" s="1"/>
  <c r="AD521" i="1"/>
  <c r="AE521" i="1"/>
  <c r="AK521" i="1" s="1"/>
  <c r="AC522" i="1"/>
  <c r="AL522" i="1"/>
  <c r="AD522" i="1"/>
  <c r="AJ522" i="1" s="1"/>
  <c r="AE522" i="1"/>
  <c r="AC523" i="1"/>
  <c r="AL523" i="1"/>
  <c r="AD523" i="1"/>
  <c r="AJ523" i="1" s="1"/>
  <c r="AE523" i="1"/>
  <c r="AK523" i="1" s="1"/>
  <c r="AC524" i="1"/>
  <c r="AL524" i="1"/>
  <c r="AD524" i="1"/>
  <c r="AJ524" i="1" s="1"/>
  <c r="AE524" i="1"/>
  <c r="AK524" i="1"/>
  <c r="AC525" i="1"/>
  <c r="AL525" i="1" s="1"/>
  <c r="AD525" i="1"/>
  <c r="AJ525" i="1" s="1"/>
  <c r="AE525" i="1"/>
  <c r="AK525" i="1" s="1"/>
  <c r="AC526" i="1"/>
  <c r="AL526" i="1" s="1"/>
  <c r="AD526" i="1"/>
  <c r="AJ526" i="1" s="1"/>
  <c r="AE526" i="1"/>
  <c r="AK526" i="1" s="1"/>
  <c r="AC527" i="1"/>
  <c r="AL527" i="1" s="1"/>
  <c r="AD527" i="1"/>
  <c r="AJ527" i="1" s="1"/>
  <c r="AE527" i="1"/>
  <c r="AK527" i="1" s="1"/>
  <c r="AC528" i="1"/>
  <c r="AL528" i="1" s="1"/>
  <c r="AD528" i="1"/>
  <c r="AJ528" i="1" s="1"/>
  <c r="AE528" i="1"/>
  <c r="AK528" i="1"/>
  <c r="AC529" i="1"/>
  <c r="AD529" i="1"/>
  <c r="AJ529" i="1"/>
  <c r="AE529" i="1"/>
  <c r="AK529" i="1" s="1"/>
  <c r="AC530" i="1"/>
  <c r="AL530" i="1" s="1"/>
  <c r="AD530" i="1"/>
  <c r="AJ530" i="1" s="1"/>
  <c r="AE530" i="1"/>
  <c r="AK530" i="1"/>
  <c r="AC531" i="1"/>
  <c r="AL531" i="1" s="1"/>
  <c r="AD531" i="1"/>
  <c r="AJ531" i="1"/>
  <c r="AE531" i="1"/>
  <c r="AK531" i="1" s="1"/>
  <c r="AC532" i="1"/>
  <c r="AL532" i="1" s="1"/>
  <c r="AD532" i="1"/>
  <c r="AJ532" i="1" s="1"/>
  <c r="AE532" i="1"/>
  <c r="AK532" i="1" s="1"/>
  <c r="AC533" i="1"/>
  <c r="AL533" i="1" s="1"/>
  <c r="AD533" i="1"/>
  <c r="AJ533" i="1" s="1"/>
  <c r="AE533" i="1"/>
  <c r="AK533" i="1" s="1"/>
  <c r="AC534" i="1"/>
  <c r="AL534" i="1" s="1"/>
  <c r="AD534" i="1"/>
  <c r="AJ534" i="1" s="1"/>
  <c r="AE534" i="1"/>
  <c r="AK534" i="1"/>
  <c r="AC535" i="1"/>
  <c r="AL535" i="1" s="1"/>
  <c r="AD535" i="1"/>
  <c r="AJ535" i="1"/>
  <c r="AE535" i="1"/>
  <c r="AK535" i="1" s="1"/>
  <c r="AC536" i="1"/>
  <c r="AL536" i="1" s="1"/>
  <c r="AD536" i="1"/>
  <c r="AJ536" i="1" s="1"/>
  <c r="AE536" i="1"/>
  <c r="AK536" i="1" s="1"/>
  <c r="AC537" i="1"/>
  <c r="AL537" i="1" s="1"/>
  <c r="AD537" i="1"/>
  <c r="AJ537" i="1" s="1"/>
  <c r="AE537" i="1"/>
  <c r="AK537" i="1" s="1"/>
  <c r="AC538" i="1"/>
  <c r="AL538" i="1" s="1"/>
  <c r="AD538" i="1"/>
  <c r="AJ538" i="1" s="1"/>
  <c r="AE538" i="1"/>
  <c r="AK538" i="1" s="1"/>
  <c r="AC539" i="1"/>
  <c r="AL539" i="1"/>
  <c r="AD539" i="1"/>
  <c r="AJ539" i="1" s="1"/>
  <c r="AE539" i="1"/>
  <c r="AK539" i="1" s="1"/>
  <c r="AC540" i="1"/>
  <c r="AL540" i="1" s="1"/>
  <c r="AD540" i="1"/>
  <c r="AJ540" i="1" s="1"/>
  <c r="AE540" i="1"/>
  <c r="AK540" i="1" s="1"/>
  <c r="AC541" i="1"/>
  <c r="AL541" i="1" s="1"/>
  <c r="AD541" i="1"/>
  <c r="AJ541" i="1" s="1"/>
  <c r="AE541" i="1"/>
  <c r="AK541" i="1" s="1"/>
  <c r="AC542" i="1"/>
  <c r="AL542" i="1" s="1"/>
  <c r="AD542" i="1"/>
  <c r="AJ542" i="1" s="1"/>
  <c r="AE542" i="1"/>
  <c r="AK542" i="1" s="1"/>
  <c r="AC543" i="1"/>
  <c r="AL543" i="1" s="1"/>
  <c r="AD543" i="1"/>
  <c r="AJ543" i="1" s="1"/>
  <c r="AE543" i="1"/>
  <c r="AK543" i="1" s="1"/>
  <c r="AC544" i="1"/>
  <c r="AL544" i="1"/>
  <c r="AD544" i="1"/>
  <c r="AJ544" i="1" s="1"/>
  <c r="AE544" i="1"/>
  <c r="AK544" i="1" s="1"/>
  <c r="AC545" i="1"/>
  <c r="AD545" i="1"/>
  <c r="AJ545" i="1" s="1"/>
  <c r="AE545" i="1"/>
  <c r="AK545" i="1" s="1"/>
  <c r="AC546" i="1"/>
  <c r="AL546" i="1"/>
  <c r="AD546" i="1"/>
  <c r="AJ546" i="1" s="1"/>
  <c r="AE546" i="1"/>
  <c r="AK546" i="1" s="1"/>
  <c r="AC547" i="1"/>
  <c r="AL547" i="1" s="1"/>
  <c r="AD547" i="1"/>
  <c r="AJ547" i="1" s="1"/>
  <c r="AE547" i="1"/>
  <c r="AK547" i="1" s="1"/>
  <c r="AC548" i="1"/>
  <c r="AL548" i="1" s="1"/>
  <c r="AD548" i="1"/>
  <c r="AJ548" i="1" s="1"/>
  <c r="AE548" i="1"/>
  <c r="AK548" i="1" s="1"/>
  <c r="AC549" i="1"/>
  <c r="AL549" i="1" s="1"/>
  <c r="AD549" i="1"/>
  <c r="AJ549" i="1" s="1"/>
  <c r="AE549" i="1"/>
  <c r="AK549" i="1" s="1"/>
  <c r="AC550" i="1"/>
  <c r="AL550" i="1" s="1"/>
  <c r="AD550" i="1"/>
  <c r="AJ550" i="1" s="1"/>
  <c r="AE550" i="1"/>
  <c r="AK550" i="1" s="1"/>
  <c r="AC551" i="1"/>
  <c r="AL551" i="1" s="1"/>
  <c r="AD551" i="1"/>
  <c r="AJ551" i="1" s="1"/>
  <c r="AE551" i="1"/>
  <c r="AK551" i="1" s="1"/>
  <c r="AC552" i="1"/>
  <c r="AL552" i="1" s="1"/>
  <c r="AD552" i="1"/>
  <c r="AJ552" i="1" s="1"/>
  <c r="AE552" i="1"/>
  <c r="AK552" i="1" s="1"/>
  <c r="AC553" i="1"/>
  <c r="AL553" i="1" s="1"/>
  <c r="AD553" i="1"/>
  <c r="AJ553" i="1" s="1"/>
  <c r="AE553" i="1"/>
  <c r="AK553" i="1" s="1"/>
  <c r="AC554" i="1"/>
  <c r="AL554" i="1" s="1"/>
  <c r="AD554" i="1"/>
  <c r="AJ554" i="1" s="1"/>
  <c r="AE554" i="1"/>
  <c r="AK554" i="1" s="1"/>
  <c r="AC555" i="1"/>
  <c r="AL555" i="1" s="1"/>
  <c r="AD555" i="1"/>
  <c r="AJ555" i="1" s="1"/>
  <c r="AE555" i="1"/>
  <c r="AK555" i="1" s="1"/>
  <c r="AC556" i="1"/>
  <c r="AL556" i="1"/>
  <c r="AD556" i="1"/>
  <c r="AJ556" i="1" s="1"/>
  <c r="AE556" i="1"/>
  <c r="AK556" i="1" s="1"/>
  <c r="AC557" i="1"/>
  <c r="AL557" i="1"/>
  <c r="AD557" i="1"/>
  <c r="AJ557" i="1" s="1"/>
  <c r="AE557" i="1"/>
  <c r="AK557" i="1" s="1"/>
  <c r="AC558" i="1"/>
  <c r="AL558" i="1"/>
  <c r="AD558" i="1"/>
  <c r="AJ558" i="1" s="1"/>
  <c r="AE558" i="1"/>
  <c r="AK558" i="1" s="1"/>
  <c r="AC559" i="1"/>
  <c r="AL559" i="1" s="1"/>
  <c r="AD559" i="1"/>
  <c r="AJ559" i="1" s="1"/>
  <c r="AE559" i="1"/>
  <c r="AK559" i="1" s="1"/>
  <c r="AC560" i="1"/>
  <c r="AL560" i="1"/>
  <c r="AD560" i="1"/>
  <c r="AJ560" i="1" s="1"/>
  <c r="AE560" i="1"/>
  <c r="AK560" i="1" s="1"/>
  <c r="AC561" i="1"/>
  <c r="AD561" i="1"/>
  <c r="AJ561" i="1" s="1"/>
  <c r="AE561" i="1"/>
  <c r="AK561" i="1" s="1"/>
  <c r="AC562" i="1"/>
  <c r="AL562" i="1" s="1"/>
  <c r="AD562" i="1"/>
  <c r="AJ562" i="1" s="1"/>
  <c r="AE562" i="1"/>
  <c r="AK562" i="1" s="1"/>
  <c r="AC563" i="1"/>
  <c r="AL563" i="1" s="1"/>
  <c r="AD563" i="1"/>
  <c r="AJ563" i="1" s="1"/>
  <c r="AE563" i="1"/>
  <c r="AK563" i="1" s="1"/>
  <c r="AC564" i="1"/>
  <c r="AL564" i="1" s="1"/>
  <c r="AD564" i="1"/>
  <c r="AJ564" i="1" s="1"/>
  <c r="AE564" i="1"/>
  <c r="AK564" i="1" s="1"/>
  <c r="AC565" i="1"/>
  <c r="AL565" i="1" s="1"/>
  <c r="AD565" i="1"/>
  <c r="AJ565" i="1" s="1"/>
  <c r="AE565" i="1"/>
  <c r="AK565" i="1" s="1"/>
  <c r="AC566" i="1"/>
  <c r="AL566" i="1" s="1"/>
  <c r="AD566" i="1"/>
  <c r="AJ566" i="1" s="1"/>
  <c r="AE566" i="1"/>
  <c r="AK566" i="1" s="1"/>
  <c r="AC567" i="1"/>
  <c r="AL567" i="1" s="1"/>
  <c r="AD567" i="1"/>
  <c r="AJ567" i="1" s="1"/>
  <c r="AE567" i="1"/>
  <c r="AK567" i="1" s="1"/>
  <c r="AC568" i="1"/>
  <c r="AL568" i="1" s="1"/>
  <c r="AD568" i="1"/>
  <c r="AJ568" i="1" s="1"/>
  <c r="AE568" i="1"/>
  <c r="AK568" i="1" s="1"/>
  <c r="AC569" i="1"/>
  <c r="AL569" i="1" s="1"/>
  <c r="AD569" i="1"/>
  <c r="AJ569" i="1" s="1"/>
  <c r="AE569" i="1"/>
  <c r="AK569" i="1" s="1"/>
  <c r="AC570" i="1"/>
  <c r="AL570" i="1" s="1"/>
  <c r="AD570" i="1"/>
  <c r="AJ570" i="1" s="1"/>
  <c r="AE570" i="1"/>
  <c r="AK570" i="1" s="1"/>
  <c r="AC571" i="1"/>
  <c r="AL571" i="1" s="1"/>
  <c r="AD571" i="1"/>
  <c r="AJ571" i="1" s="1"/>
  <c r="AE571" i="1"/>
  <c r="AK571" i="1"/>
  <c r="AC572" i="1"/>
  <c r="AL572" i="1" s="1"/>
  <c r="AD572" i="1"/>
  <c r="AJ572" i="1" s="1"/>
  <c r="AE572" i="1"/>
  <c r="AK572" i="1" s="1"/>
  <c r="AC573" i="1"/>
  <c r="AL573" i="1" s="1"/>
  <c r="AD573" i="1"/>
  <c r="AJ573" i="1" s="1"/>
  <c r="AE573" i="1"/>
  <c r="AK573" i="1" s="1"/>
  <c r="AC574" i="1"/>
  <c r="AL574" i="1" s="1"/>
  <c r="AD574" i="1"/>
  <c r="AJ574" i="1" s="1"/>
  <c r="AE574" i="1"/>
  <c r="AK574" i="1" s="1"/>
  <c r="AC575" i="1"/>
  <c r="AL575" i="1" s="1"/>
  <c r="AD575" i="1"/>
  <c r="AJ575" i="1" s="1"/>
  <c r="AE575" i="1"/>
  <c r="AK575" i="1" s="1"/>
  <c r="AC576" i="1"/>
  <c r="AL576" i="1" s="1"/>
  <c r="AD576" i="1"/>
  <c r="AJ576" i="1"/>
  <c r="AE576" i="1"/>
  <c r="AK576" i="1" s="1"/>
  <c r="AC577" i="1"/>
  <c r="AD577" i="1"/>
  <c r="AJ577" i="1" s="1"/>
  <c r="AE577" i="1"/>
  <c r="AK577" i="1" s="1"/>
  <c r="AC578" i="1"/>
  <c r="AL578" i="1" s="1"/>
  <c r="AD578" i="1"/>
  <c r="AJ578" i="1" s="1"/>
  <c r="AE578" i="1"/>
  <c r="AK578" i="1" s="1"/>
  <c r="AC579" i="1"/>
  <c r="AL579" i="1" s="1"/>
  <c r="AD579" i="1"/>
  <c r="AJ579" i="1" s="1"/>
  <c r="AE579" i="1"/>
  <c r="AK579" i="1" s="1"/>
  <c r="AC580" i="1"/>
  <c r="AL580" i="1" s="1"/>
  <c r="AD580" i="1"/>
  <c r="AJ580" i="1" s="1"/>
  <c r="AE580" i="1"/>
  <c r="AK580" i="1" s="1"/>
  <c r="AC581" i="1"/>
  <c r="AD581" i="1"/>
  <c r="AJ581" i="1"/>
  <c r="AE581" i="1"/>
  <c r="AK581" i="1" s="1"/>
  <c r="AC582" i="1"/>
  <c r="AL582" i="1" s="1"/>
  <c r="AD582" i="1"/>
  <c r="AJ582" i="1" s="1"/>
  <c r="AE582" i="1"/>
  <c r="AK582" i="1"/>
  <c r="AC583" i="1"/>
  <c r="AL583" i="1" s="1"/>
  <c r="AD583" i="1"/>
  <c r="AJ583" i="1" s="1"/>
  <c r="AE583" i="1"/>
  <c r="AK583" i="1" s="1"/>
  <c r="AC584" i="1"/>
  <c r="AL584" i="1"/>
  <c r="AD584" i="1"/>
  <c r="AJ584" i="1" s="1"/>
  <c r="AE584" i="1"/>
  <c r="AK584" i="1" s="1"/>
  <c r="AC585" i="1"/>
  <c r="AL585" i="1"/>
  <c r="AD585" i="1"/>
  <c r="AJ585" i="1" s="1"/>
  <c r="AE585" i="1"/>
  <c r="AK585" i="1" s="1"/>
  <c r="AC586" i="1"/>
  <c r="AL586" i="1" s="1"/>
  <c r="AD586" i="1"/>
  <c r="AJ586" i="1" s="1"/>
  <c r="AE586" i="1"/>
  <c r="AK586" i="1"/>
  <c r="AC587" i="1"/>
  <c r="AL587" i="1" s="1"/>
  <c r="AD587" i="1"/>
  <c r="AJ587" i="1" s="1"/>
  <c r="AE587" i="1"/>
  <c r="AK587" i="1" s="1"/>
  <c r="AC588" i="1"/>
  <c r="AL588" i="1" s="1"/>
  <c r="AD588" i="1"/>
  <c r="AJ588" i="1" s="1"/>
  <c r="AE588" i="1"/>
  <c r="AK588" i="1" s="1"/>
  <c r="AC589" i="1"/>
  <c r="AL589" i="1" s="1"/>
  <c r="AD589" i="1"/>
  <c r="AJ589" i="1" s="1"/>
  <c r="AE589" i="1"/>
  <c r="AK589" i="1" s="1"/>
  <c r="AC590" i="1"/>
  <c r="AL590" i="1" s="1"/>
  <c r="AD590" i="1"/>
  <c r="AJ590" i="1" s="1"/>
  <c r="AE590" i="1"/>
  <c r="AK590" i="1" s="1"/>
  <c r="AC591" i="1"/>
  <c r="AL591" i="1"/>
  <c r="AD591" i="1"/>
  <c r="AJ591" i="1" s="1"/>
  <c r="AE591" i="1"/>
  <c r="AK591" i="1" s="1"/>
  <c r="AC592" i="1"/>
  <c r="AL592" i="1" s="1"/>
  <c r="AD592" i="1"/>
  <c r="AJ592" i="1" s="1"/>
  <c r="AE592" i="1"/>
  <c r="AK592" i="1" s="1"/>
  <c r="AC593" i="1"/>
  <c r="AD593" i="1"/>
  <c r="AJ593" i="1" s="1"/>
  <c r="AE593" i="1"/>
  <c r="AK593" i="1" s="1"/>
  <c r="AC594" i="1"/>
  <c r="AL594" i="1" s="1"/>
  <c r="AD594" i="1"/>
  <c r="AJ594" i="1" s="1"/>
  <c r="AE594" i="1"/>
  <c r="AK594" i="1" s="1"/>
  <c r="AC595" i="1"/>
  <c r="AL595" i="1" s="1"/>
  <c r="AD595" i="1"/>
  <c r="AJ595" i="1"/>
  <c r="AE595" i="1"/>
  <c r="AK595" i="1" s="1"/>
  <c r="AC596" i="1"/>
  <c r="AL596" i="1" s="1"/>
  <c r="AD596" i="1"/>
  <c r="AJ596" i="1" s="1"/>
  <c r="AE596" i="1"/>
  <c r="AK596" i="1" s="1"/>
  <c r="AC597" i="1"/>
  <c r="AL597" i="1" s="1"/>
  <c r="AD597" i="1"/>
  <c r="AJ597" i="1" s="1"/>
  <c r="AE597" i="1"/>
  <c r="AK597" i="1" s="1"/>
  <c r="AC598" i="1"/>
  <c r="AL598" i="1" s="1"/>
  <c r="AD598" i="1"/>
  <c r="AJ598" i="1" s="1"/>
  <c r="AE598" i="1"/>
  <c r="AK598" i="1" s="1"/>
  <c r="AC599" i="1"/>
  <c r="AL599" i="1" s="1"/>
  <c r="AD599" i="1"/>
  <c r="AJ599" i="1" s="1"/>
  <c r="AE599" i="1"/>
  <c r="AK599" i="1" s="1"/>
  <c r="AC600" i="1"/>
  <c r="AL600" i="1" s="1"/>
  <c r="AD600" i="1"/>
  <c r="AJ600" i="1" s="1"/>
  <c r="AE600" i="1"/>
  <c r="AK600" i="1" s="1"/>
  <c r="AC601" i="1"/>
  <c r="AD601" i="1"/>
  <c r="AJ601" i="1" s="1"/>
  <c r="AE601" i="1"/>
  <c r="AK601" i="1" s="1"/>
  <c r="AC602" i="1"/>
  <c r="AL602" i="1" s="1"/>
  <c r="AD602" i="1"/>
  <c r="AJ602" i="1" s="1"/>
  <c r="AE602" i="1"/>
  <c r="AK602" i="1" s="1"/>
  <c r="AC603" i="1"/>
  <c r="AL603" i="1" s="1"/>
  <c r="AD603" i="1"/>
  <c r="AJ603" i="1" s="1"/>
  <c r="AE603" i="1"/>
  <c r="AK603" i="1" s="1"/>
  <c r="AC604" i="1"/>
  <c r="AL604" i="1" s="1"/>
  <c r="AD604" i="1"/>
  <c r="AJ604" i="1" s="1"/>
  <c r="AE604" i="1"/>
  <c r="AK604" i="1" s="1"/>
  <c r="AC605" i="1"/>
  <c r="AL605" i="1" s="1"/>
  <c r="AD605" i="1"/>
  <c r="AJ605" i="1" s="1"/>
  <c r="AE605" i="1"/>
  <c r="AK605" i="1" s="1"/>
  <c r="AC606" i="1"/>
  <c r="AL606" i="1" s="1"/>
  <c r="AD606" i="1"/>
  <c r="AJ606" i="1" s="1"/>
  <c r="AE606" i="1"/>
  <c r="AK606" i="1" s="1"/>
  <c r="AC607" i="1"/>
  <c r="AL607" i="1" s="1"/>
  <c r="AD607" i="1"/>
  <c r="AJ607" i="1" s="1"/>
  <c r="AE607" i="1"/>
  <c r="AK607" i="1" s="1"/>
  <c r="AC608" i="1"/>
  <c r="AL608" i="1" s="1"/>
  <c r="AD608" i="1"/>
  <c r="AJ608" i="1" s="1"/>
  <c r="AE608" i="1"/>
  <c r="AK608" i="1" s="1"/>
  <c r="AC609" i="1"/>
  <c r="AD609" i="1"/>
  <c r="AJ609" i="1" s="1"/>
  <c r="AE609" i="1"/>
  <c r="AK609" i="1" s="1"/>
  <c r="AC610" i="1"/>
  <c r="AL610" i="1" s="1"/>
  <c r="AD610" i="1"/>
  <c r="AJ610" i="1" s="1"/>
  <c r="AE610" i="1"/>
  <c r="AK610" i="1" s="1"/>
  <c r="AC611" i="1"/>
  <c r="AL611" i="1"/>
  <c r="AD611" i="1"/>
  <c r="AJ611" i="1" s="1"/>
  <c r="AE611" i="1"/>
  <c r="AK611" i="1" s="1"/>
  <c r="AC612" i="1"/>
  <c r="AL612" i="1"/>
  <c r="AD612" i="1"/>
  <c r="AJ612" i="1" s="1"/>
  <c r="AE612" i="1"/>
  <c r="AK612" i="1" s="1"/>
  <c r="AC613" i="1"/>
  <c r="AL613" i="1" s="1"/>
  <c r="AD613" i="1"/>
  <c r="AJ613" i="1" s="1"/>
  <c r="AE613" i="1"/>
  <c r="AK613" i="1" s="1"/>
  <c r="AC614" i="1"/>
  <c r="AL614" i="1" s="1"/>
  <c r="AD614" i="1"/>
  <c r="AJ614" i="1" s="1"/>
  <c r="AE614" i="1"/>
  <c r="AK614" i="1" s="1"/>
  <c r="AC615" i="1"/>
  <c r="AL615" i="1" s="1"/>
  <c r="AD615" i="1"/>
  <c r="AJ615" i="1" s="1"/>
  <c r="AE615" i="1"/>
  <c r="AK615" i="1" s="1"/>
  <c r="AC616" i="1"/>
  <c r="AL616" i="1" s="1"/>
  <c r="AD616" i="1"/>
  <c r="AJ616" i="1" s="1"/>
  <c r="AE616" i="1"/>
  <c r="AK616" i="1" s="1"/>
  <c r="AC617" i="1"/>
  <c r="AL617" i="1" s="1"/>
  <c r="AD617" i="1"/>
  <c r="AJ617" i="1" s="1"/>
  <c r="AE617" i="1"/>
  <c r="AK617" i="1" s="1"/>
  <c r="AC618" i="1"/>
  <c r="AL618" i="1"/>
  <c r="AD618" i="1"/>
  <c r="AJ618" i="1" s="1"/>
  <c r="AE618" i="1"/>
  <c r="AK618" i="1" s="1"/>
  <c r="AC619" i="1"/>
  <c r="AL619" i="1" s="1"/>
  <c r="AD619" i="1"/>
  <c r="AJ619" i="1" s="1"/>
  <c r="AE619" i="1"/>
  <c r="AK619" i="1" s="1"/>
  <c r="AC620" i="1"/>
  <c r="AL620" i="1" s="1"/>
  <c r="AD620" i="1"/>
  <c r="AJ620" i="1" s="1"/>
  <c r="AE620" i="1"/>
  <c r="AK620" i="1" s="1"/>
  <c r="AC621" i="1"/>
  <c r="AD621" i="1"/>
  <c r="AJ621" i="1" s="1"/>
  <c r="AE621" i="1"/>
  <c r="AK621" i="1" s="1"/>
  <c r="AC622" i="1"/>
  <c r="AL622" i="1" s="1"/>
  <c r="AD622" i="1"/>
  <c r="AJ622" i="1" s="1"/>
  <c r="AE622" i="1"/>
  <c r="AK622" i="1" s="1"/>
  <c r="AC623" i="1"/>
  <c r="AL623" i="1" s="1"/>
  <c r="AD623" i="1"/>
  <c r="AJ623" i="1" s="1"/>
  <c r="AE623" i="1"/>
  <c r="AK623" i="1" s="1"/>
  <c r="AC624" i="1"/>
  <c r="AL624" i="1" s="1"/>
  <c r="AD624" i="1"/>
  <c r="AJ624" i="1" s="1"/>
  <c r="AE624" i="1"/>
  <c r="AK624" i="1" s="1"/>
  <c r="AC625" i="1"/>
  <c r="AD625" i="1"/>
  <c r="AJ625" i="1" s="1"/>
  <c r="AE625" i="1"/>
  <c r="AK625" i="1" s="1"/>
  <c r="AC626" i="1"/>
  <c r="AL626" i="1" s="1"/>
  <c r="AD626" i="1"/>
  <c r="AJ626" i="1" s="1"/>
  <c r="AE626" i="1"/>
  <c r="AK626" i="1" s="1"/>
  <c r="AC627" i="1"/>
  <c r="AL627" i="1" s="1"/>
  <c r="AD627" i="1"/>
  <c r="AJ627" i="1" s="1"/>
  <c r="AE627" i="1"/>
  <c r="AK627" i="1" s="1"/>
  <c r="AC628" i="1"/>
  <c r="AL628" i="1" s="1"/>
  <c r="AD628" i="1"/>
  <c r="AJ628" i="1" s="1"/>
  <c r="AE628" i="1"/>
  <c r="AK628" i="1" s="1"/>
  <c r="AC629" i="1"/>
  <c r="AL629" i="1" s="1"/>
  <c r="AD629" i="1"/>
  <c r="AJ629" i="1" s="1"/>
  <c r="AE629" i="1"/>
  <c r="AK629" i="1" s="1"/>
  <c r="AC630" i="1"/>
  <c r="AL630" i="1" s="1"/>
  <c r="AD630" i="1"/>
  <c r="AJ630" i="1" s="1"/>
  <c r="AE630" i="1"/>
  <c r="AK630" i="1" s="1"/>
  <c r="AC631" i="1"/>
  <c r="AL631" i="1" s="1"/>
  <c r="AD631" i="1"/>
  <c r="AJ631" i="1" s="1"/>
  <c r="AE631" i="1"/>
  <c r="AK631" i="1" s="1"/>
  <c r="AC632" i="1"/>
  <c r="AL632" i="1" s="1"/>
  <c r="AD632" i="1"/>
  <c r="AJ632" i="1" s="1"/>
  <c r="AE632" i="1"/>
  <c r="AK632" i="1" s="1"/>
  <c r="AC633" i="1"/>
  <c r="AL633" i="1" s="1"/>
  <c r="AD633" i="1"/>
  <c r="AJ633" i="1"/>
  <c r="AE633" i="1"/>
  <c r="AK633" i="1" s="1"/>
  <c r="AC634" i="1"/>
  <c r="AL634" i="1" s="1"/>
  <c r="AD634" i="1"/>
  <c r="AJ634" i="1" s="1"/>
  <c r="AE634" i="1"/>
  <c r="AK634" i="1" s="1"/>
  <c r="AC635" i="1"/>
  <c r="AL635" i="1" s="1"/>
  <c r="AD635" i="1"/>
  <c r="AJ635" i="1" s="1"/>
  <c r="AE635" i="1"/>
  <c r="AK635" i="1" s="1"/>
  <c r="AC636" i="1"/>
  <c r="AL636" i="1" s="1"/>
  <c r="AD636" i="1"/>
  <c r="AJ636" i="1" s="1"/>
  <c r="AE636" i="1"/>
  <c r="AK636" i="1" s="1"/>
  <c r="AC637" i="1"/>
  <c r="AL637" i="1" s="1"/>
  <c r="AD637" i="1"/>
  <c r="AJ637" i="1" s="1"/>
  <c r="AE637" i="1"/>
  <c r="AK637" i="1" s="1"/>
  <c r="AC638" i="1"/>
  <c r="AL638" i="1" s="1"/>
  <c r="AD638" i="1"/>
  <c r="AJ638" i="1" s="1"/>
  <c r="AE638" i="1"/>
  <c r="AK638" i="1" s="1"/>
  <c r="AC639" i="1"/>
  <c r="AL639" i="1" s="1"/>
  <c r="AD639" i="1"/>
  <c r="AJ639" i="1" s="1"/>
  <c r="AE639" i="1"/>
  <c r="AK639" i="1" s="1"/>
  <c r="AC640" i="1"/>
  <c r="AL640" i="1" s="1"/>
  <c r="AD640" i="1"/>
  <c r="AJ640" i="1" s="1"/>
  <c r="AE640" i="1"/>
  <c r="AK640" i="1" s="1"/>
  <c r="AC641" i="1"/>
  <c r="AD641" i="1"/>
  <c r="AJ641" i="1" s="1"/>
  <c r="AE641" i="1"/>
  <c r="AK641" i="1" s="1"/>
  <c r="AC642" i="1"/>
  <c r="AL642" i="1" s="1"/>
  <c r="AD642" i="1"/>
  <c r="AJ642" i="1" s="1"/>
  <c r="AE642" i="1"/>
  <c r="AK642" i="1" s="1"/>
  <c r="AC643" i="1"/>
  <c r="AL643" i="1" s="1"/>
  <c r="AD643" i="1"/>
  <c r="AJ643" i="1" s="1"/>
  <c r="AE643" i="1"/>
  <c r="AK643" i="1" s="1"/>
  <c r="AC644" i="1"/>
  <c r="AL644" i="1" s="1"/>
  <c r="AD644" i="1"/>
  <c r="AJ644" i="1" s="1"/>
  <c r="AE644" i="1"/>
  <c r="AK644" i="1" s="1"/>
  <c r="AC645" i="1"/>
  <c r="AD645" i="1"/>
  <c r="AJ645" i="1" s="1"/>
  <c r="AE645" i="1"/>
  <c r="AK645" i="1" s="1"/>
  <c r="AC646" i="1"/>
  <c r="AL646" i="1" s="1"/>
  <c r="AD646" i="1"/>
  <c r="AJ646" i="1" s="1"/>
  <c r="AE646" i="1"/>
  <c r="AK646" i="1" s="1"/>
  <c r="AC647" i="1"/>
  <c r="AL647" i="1" s="1"/>
  <c r="AD647" i="1"/>
  <c r="AJ647" i="1" s="1"/>
  <c r="AE647" i="1"/>
  <c r="AK647" i="1" s="1"/>
  <c r="AC648" i="1"/>
  <c r="AL648" i="1" s="1"/>
  <c r="AD648" i="1"/>
  <c r="AJ648" i="1" s="1"/>
  <c r="AE648" i="1"/>
  <c r="AK648" i="1" s="1"/>
  <c r="AC649" i="1"/>
  <c r="AL649" i="1" s="1"/>
  <c r="AD649" i="1"/>
  <c r="AJ649" i="1" s="1"/>
  <c r="AE649" i="1"/>
  <c r="AK649" i="1" s="1"/>
  <c r="AC650" i="1"/>
  <c r="AL650" i="1" s="1"/>
  <c r="AD650" i="1"/>
  <c r="AJ650" i="1" s="1"/>
  <c r="AE650" i="1"/>
  <c r="AK650" i="1" s="1"/>
  <c r="AC651" i="1"/>
  <c r="AL651" i="1" s="1"/>
  <c r="AD651" i="1"/>
  <c r="AJ651" i="1" s="1"/>
  <c r="AE651" i="1"/>
  <c r="AK651" i="1" s="1"/>
  <c r="AC652" i="1"/>
  <c r="AL652" i="1" s="1"/>
  <c r="AD652" i="1"/>
  <c r="AJ652" i="1" s="1"/>
  <c r="AE652" i="1"/>
  <c r="AK652" i="1" s="1"/>
  <c r="AC653" i="1"/>
  <c r="AL653" i="1" s="1"/>
  <c r="AD653" i="1"/>
  <c r="AJ653" i="1" s="1"/>
  <c r="AE653" i="1"/>
  <c r="AK653" i="1"/>
  <c r="AC654" i="1"/>
  <c r="AL654" i="1" s="1"/>
  <c r="AD654" i="1"/>
  <c r="AJ654" i="1" s="1"/>
  <c r="AE654" i="1"/>
  <c r="AK654" i="1" s="1"/>
  <c r="AC655" i="1"/>
  <c r="AL655" i="1" s="1"/>
  <c r="AD655" i="1"/>
  <c r="AJ655" i="1" s="1"/>
  <c r="AE655" i="1"/>
  <c r="AK655" i="1" s="1"/>
  <c r="AC656" i="1"/>
  <c r="AL656" i="1"/>
  <c r="AD656" i="1"/>
  <c r="AJ656" i="1" s="1"/>
  <c r="AE656" i="1"/>
  <c r="AK656" i="1" s="1"/>
  <c r="AC657" i="1"/>
  <c r="AD657" i="1"/>
  <c r="AJ657" i="1" s="1"/>
  <c r="AE657" i="1"/>
  <c r="AK657" i="1" s="1"/>
  <c r="AC658" i="1"/>
  <c r="AL658" i="1" s="1"/>
  <c r="AD658" i="1"/>
  <c r="AJ658" i="1" s="1"/>
  <c r="AE658" i="1"/>
  <c r="AK658" i="1" s="1"/>
  <c r="AC659" i="1"/>
  <c r="AL659" i="1" s="1"/>
  <c r="AD659" i="1"/>
  <c r="AJ659" i="1" s="1"/>
  <c r="AE659" i="1"/>
  <c r="AK659" i="1" s="1"/>
  <c r="AC660" i="1"/>
  <c r="AL660" i="1" s="1"/>
  <c r="AD660" i="1"/>
  <c r="AJ660" i="1" s="1"/>
  <c r="AE660" i="1"/>
  <c r="AK660" i="1" s="1"/>
  <c r="AC661" i="1"/>
  <c r="AL661" i="1" s="1"/>
  <c r="AD661" i="1"/>
  <c r="AJ661" i="1" s="1"/>
  <c r="AE661" i="1"/>
  <c r="AK661" i="1" s="1"/>
  <c r="AC662" i="1"/>
  <c r="AL662" i="1" s="1"/>
  <c r="AD662" i="1"/>
  <c r="AJ662" i="1" s="1"/>
  <c r="AE662" i="1"/>
  <c r="AK662" i="1" s="1"/>
  <c r="AC663" i="1"/>
  <c r="AL663" i="1" s="1"/>
  <c r="AD663" i="1"/>
  <c r="AJ663" i="1" s="1"/>
  <c r="AE663" i="1"/>
  <c r="AK663" i="1" s="1"/>
  <c r="AC664" i="1"/>
  <c r="AL664" i="1" s="1"/>
  <c r="AD664" i="1"/>
  <c r="AJ664" i="1" s="1"/>
  <c r="AE664" i="1"/>
  <c r="AK664" i="1" s="1"/>
  <c r="AC665" i="1"/>
  <c r="AD665" i="1"/>
  <c r="AJ665" i="1" s="1"/>
  <c r="AE665" i="1"/>
  <c r="AK665" i="1" s="1"/>
  <c r="AC666" i="1"/>
  <c r="AL666" i="1" s="1"/>
  <c r="AD666" i="1"/>
  <c r="AJ666" i="1" s="1"/>
  <c r="AE666" i="1"/>
  <c r="AK666" i="1" s="1"/>
  <c r="AC667" i="1"/>
  <c r="AL667" i="1" s="1"/>
  <c r="AD667" i="1"/>
  <c r="AJ667" i="1" s="1"/>
  <c r="AE667" i="1"/>
  <c r="AK667" i="1" s="1"/>
  <c r="AC668" i="1"/>
  <c r="AL668" i="1" s="1"/>
  <c r="AD668" i="1"/>
  <c r="AJ668" i="1" s="1"/>
  <c r="AE668" i="1"/>
  <c r="AK668" i="1" s="1"/>
  <c r="AC669" i="1"/>
  <c r="AL669" i="1" s="1"/>
  <c r="AD669" i="1"/>
  <c r="AJ669" i="1" s="1"/>
  <c r="AE669" i="1"/>
  <c r="AK669" i="1" s="1"/>
  <c r="AC670" i="1"/>
  <c r="AL670" i="1" s="1"/>
  <c r="AD670" i="1"/>
  <c r="AJ670" i="1" s="1"/>
  <c r="AE670" i="1"/>
  <c r="AK670" i="1" s="1"/>
  <c r="AC671" i="1"/>
  <c r="AL671" i="1" s="1"/>
  <c r="AD671" i="1"/>
  <c r="AJ671" i="1" s="1"/>
  <c r="AE671" i="1"/>
  <c r="AK671" i="1" s="1"/>
  <c r="AC672" i="1"/>
  <c r="AL672" i="1" s="1"/>
  <c r="AD672" i="1"/>
  <c r="AJ672" i="1" s="1"/>
  <c r="AE672" i="1"/>
  <c r="AK672" i="1" s="1"/>
  <c r="AC673" i="1"/>
  <c r="AD673" i="1"/>
  <c r="AJ673" i="1" s="1"/>
  <c r="AE673" i="1"/>
  <c r="AK673" i="1" s="1"/>
  <c r="AC674" i="1"/>
  <c r="AL674" i="1" s="1"/>
  <c r="AD674" i="1"/>
  <c r="AJ674" i="1" s="1"/>
  <c r="AE674" i="1"/>
  <c r="AK674" i="1" s="1"/>
  <c r="AC675" i="1"/>
  <c r="AD675" i="1"/>
  <c r="AJ675" i="1" s="1"/>
  <c r="AE675" i="1"/>
  <c r="AK675" i="1" s="1"/>
  <c r="AC676" i="1"/>
  <c r="AL676" i="1" s="1"/>
  <c r="AD676" i="1"/>
  <c r="AJ676" i="1" s="1"/>
  <c r="AE676" i="1"/>
  <c r="AK676" i="1" s="1"/>
  <c r="AC677" i="1"/>
  <c r="AL677" i="1" s="1"/>
  <c r="AD677" i="1"/>
  <c r="AJ677" i="1" s="1"/>
  <c r="AE677" i="1"/>
  <c r="AK677" i="1" s="1"/>
  <c r="AC678" i="1"/>
  <c r="AL678" i="1" s="1"/>
  <c r="AD678" i="1"/>
  <c r="AJ678" i="1" s="1"/>
  <c r="AE678" i="1"/>
  <c r="AK678" i="1" s="1"/>
  <c r="AC679" i="1"/>
  <c r="AL679" i="1" s="1"/>
  <c r="AD679" i="1"/>
  <c r="AJ679" i="1" s="1"/>
  <c r="AE679" i="1"/>
  <c r="AK679" i="1" s="1"/>
  <c r="AC680" i="1"/>
  <c r="AL680" i="1" s="1"/>
  <c r="AD680" i="1"/>
  <c r="AJ680" i="1" s="1"/>
  <c r="AE680" i="1"/>
  <c r="AK680" i="1" s="1"/>
  <c r="AC681" i="1"/>
  <c r="AL681" i="1" s="1"/>
  <c r="AD681" i="1"/>
  <c r="AJ681" i="1" s="1"/>
  <c r="AE681" i="1"/>
  <c r="AK681" i="1" s="1"/>
  <c r="AC682" i="1"/>
  <c r="AL682" i="1" s="1"/>
  <c r="AD682" i="1"/>
  <c r="AJ682" i="1" s="1"/>
  <c r="AE682" i="1"/>
  <c r="AK682" i="1" s="1"/>
  <c r="AC683" i="1"/>
  <c r="AL683" i="1" s="1"/>
  <c r="AD683" i="1"/>
  <c r="AJ683" i="1" s="1"/>
  <c r="AE683" i="1"/>
  <c r="AK683" i="1" s="1"/>
  <c r="AC684" i="1"/>
  <c r="AL684" i="1" s="1"/>
  <c r="AD684" i="1"/>
  <c r="AJ684" i="1" s="1"/>
  <c r="AE684" i="1"/>
  <c r="AK684" i="1" s="1"/>
  <c r="AC685" i="1"/>
  <c r="AD685" i="1"/>
  <c r="AJ685" i="1" s="1"/>
  <c r="AE685" i="1"/>
  <c r="AK685" i="1" s="1"/>
  <c r="AC686" i="1"/>
  <c r="AL686" i="1" s="1"/>
  <c r="AD686" i="1"/>
  <c r="AJ686" i="1" s="1"/>
  <c r="AE686" i="1"/>
  <c r="AK686" i="1" s="1"/>
  <c r="AC687" i="1"/>
  <c r="AL687" i="1" s="1"/>
  <c r="AD687" i="1"/>
  <c r="AJ687" i="1" s="1"/>
  <c r="AE687" i="1"/>
  <c r="AK687" i="1" s="1"/>
  <c r="AC688" i="1"/>
  <c r="AL688" i="1"/>
  <c r="AD688" i="1"/>
  <c r="AJ688" i="1" s="1"/>
  <c r="AE688" i="1"/>
  <c r="AK688" i="1" s="1"/>
  <c r="AC689" i="1"/>
  <c r="AL689" i="1" s="1"/>
  <c r="AD689" i="1"/>
  <c r="AJ689" i="1" s="1"/>
  <c r="AE689" i="1"/>
  <c r="AK689" i="1" s="1"/>
  <c r="AC690" i="1"/>
  <c r="AL690" i="1" s="1"/>
  <c r="AD690" i="1"/>
  <c r="AJ690" i="1" s="1"/>
  <c r="AE690" i="1"/>
  <c r="AK690" i="1" s="1"/>
  <c r="AC691" i="1"/>
  <c r="AD691" i="1"/>
  <c r="AJ691" i="1" s="1"/>
  <c r="AE691" i="1"/>
  <c r="AK691" i="1" s="1"/>
  <c r="AC692" i="1"/>
  <c r="AL692" i="1" s="1"/>
  <c r="AD692" i="1"/>
  <c r="AJ692" i="1" s="1"/>
  <c r="AE692" i="1"/>
  <c r="AK692" i="1" s="1"/>
  <c r="AC693" i="1"/>
  <c r="AL693" i="1" s="1"/>
  <c r="AD693" i="1"/>
  <c r="AJ693" i="1" s="1"/>
  <c r="AE693" i="1"/>
  <c r="AK693" i="1" s="1"/>
  <c r="AC694" i="1"/>
  <c r="AL694" i="1" s="1"/>
  <c r="AD694" i="1"/>
  <c r="AJ694" i="1" s="1"/>
  <c r="AE694" i="1"/>
  <c r="AK694" i="1" s="1"/>
  <c r="AC695" i="1"/>
  <c r="AL695" i="1" s="1"/>
  <c r="AD695" i="1"/>
  <c r="AJ695" i="1" s="1"/>
  <c r="AE695" i="1"/>
  <c r="AK695" i="1" s="1"/>
  <c r="AC696" i="1"/>
  <c r="AL696" i="1" s="1"/>
  <c r="AD696" i="1"/>
  <c r="AJ696" i="1" s="1"/>
  <c r="AE696" i="1"/>
  <c r="AK696" i="1" s="1"/>
  <c r="AC697" i="1"/>
  <c r="AL697" i="1" s="1"/>
  <c r="AD697" i="1"/>
  <c r="AJ697" i="1" s="1"/>
  <c r="AE697" i="1"/>
  <c r="AK697" i="1" s="1"/>
  <c r="AC698" i="1"/>
  <c r="AL698" i="1" s="1"/>
  <c r="AD698" i="1"/>
  <c r="AJ698" i="1" s="1"/>
  <c r="AE698" i="1"/>
  <c r="AK698" i="1" s="1"/>
  <c r="AC699" i="1"/>
  <c r="AL699" i="1" s="1"/>
  <c r="AD699" i="1"/>
  <c r="AJ699" i="1" s="1"/>
  <c r="AE699" i="1"/>
  <c r="AK699" i="1" s="1"/>
  <c r="AC700" i="1"/>
  <c r="AL700" i="1" s="1"/>
  <c r="AD700" i="1"/>
  <c r="AJ700" i="1" s="1"/>
  <c r="AE700" i="1"/>
  <c r="AK700" i="1" s="1"/>
  <c r="AC701" i="1"/>
  <c r="AD701" i="1"/>
  <c r="AJ701" i="1" s="1"/>
  <c r="AE701" i="1"/>
  <c r="AK701" i="1" s="1"/>
  <c r="AC702" i="1"/>
  <c r="AL702" i="1" s="1"/>
  <c r="AD702" i="1"/>
  <c r="AJ702" i="1" s="1"/>
  <c r="AE702" i="1"/>
  <c r="AK702" i="1" s="1"/>
  <c r="AC703" i="1"/>
  <c r="AL703" i="1" s="1"/>
  <c r="AD703" i="1"/>
  <c r="AJ703" i="1" s="1"/>
  <c r="AE703" i="1"/>
  <c r="AK703" i="1" s="1"/>
  <c r="AC704" i="1"/>
  <c r="AL704" i="1" s="1"/>
  <c r="AD704" i="1"/>
  <c r="AJ704" i="1" s="1"/>
  <c r="AE704" i="1"/>
  <c r="AK704" i="1" s="1"/>
  <c r="AC705" i="1"/>
  <c r="AL705" i="1" s="1"/>
  <c r="AD705" i="1"/>
  <c r="AJ705" i="1" s="1"/>
  <c r="AE705" i="1"/>
  <c r="AK705" i="1" s="1"/>
  <c r="AC706" i="1"/>
  <c r="AL706" i="1" s="1"/>
  <c r="AD706" i="1"/>
  <c r="AJ706" i="1" s="1"/>
  <c r="AE706" i="1"/>
  <c r="AK706" i="1" s="1"/>
  <c r="AC707" i="1"/>
  <c r="AD707" i="1"/>
  <c r="AJ707" i="1" s="1"/>
  <c r="AE707" i="1"/>
  <c r="AK707" i="1" s="1"/>
  <c r="AC708" i="1"/>
  <c r="AL708" i="1" s="1"/>
  <c r="AD708" i="1"/>
  <c r="AJ708" i="1" s="1"/>
  <c r="AE708" i="1"/>
  <c r="AK708" i="1" s="1"/>
  <c r="AC709" i="1"/>
  <c r="AL709" i="1" s="1"/>
  <c r="AD709" i="1"/>
  <c r="AJ709" i="1" s="1"/>
  <c r="AE709" i="1"/>
  <c r="AK709" i="1" s="1"/>
  <c r="AC710" i="1"/>
  <c r="AL710" i="1" s="1"/>
  <c r="AD710" i="1"/>
  <c r="AJ710" i="1" s="1"/>
  <c r="AE710" i="1"/>
  <c r="AK710" i="1" s="1"/>
  <c r="AC711" i="1"/>
  <c r="AL711" i="1" s="1"/>
  <c r="AD711" i="1"/>
  <c r="AJ711" i="1" s="1"/>
  <c r="AE711" i="1"/>
  <c r="AK711" i="1" s="1"/>
  <c r="AC712" i="1"/>
  <c r="AL712" i="1" s="1"/>
  <c r="AD712" i="1"/>
  <c r="AJ712" i="1" s="1"/>
  <c r="AE712" i="1"/>
  <c r="AK712" i="1" s="1"/>
  <c r="AC713" i="1"/>
  <c r="AL713" i="1" s="1"/>
  <c r="AD713" i="1"/>
  <c r="AJ713" i="1" s="1"/>
  <c r="AE713" i="1"/>
  <c r="AK713" i="1" s="1"/>
  <c r="AC714" i="1"/>
  <c r="AL714" i="1" s="1"/>
  <c r="AD714" i="1"/>
  <c r="AJ714" i="1" s="1"/>
  <c r="AE714" i="1"/>
  <c r="AK714" i="1" s="1"/>
  <c r="AC715" i="1"/>
  <c r="AL715" i="1" s="1"/>
  <c r="AD715" i="1"/>
  <c r="AJ715" i="1" s="1"/>
  <c r="AE715" i="1"/>
  <c r="AK715" i="1" s="1"/>
  <c r="AC716" i="1"/>
  <c r="AL716" i="1" s="1"/>
  <c r="AD716" i="1"/>
  <c r="AJ716" i="1" s="1"/>
  <c r="AE716" i="1"/>
  <c r="AK716" i="1" s="1"/>
  <c r="AC717" i="1"/>
  <c r="AL717" i="1" s="1"/>
  <c r="AD717" i="1"/>
  <c r="AJ717" i="1" s="1"/>
  <c r="AE717" i="1"/>
  <c r="AK717" i="1" s="1"/>
  <c r="AC718" i="1"/>
  <c r="AL718" i="1" s="1"/>
  <c r="AD718" i="1"/>
  <c r="AJ718" i="1" s="1"/>
  <c r="AE718" i="1"/>
  <c r="AK718" i="1" s="1"/>
  <c r="AC719" i="1"/>
  <c r="AL719" i="1" s="1"/>
  <c r="AD719" i="1"/>
  <c r="AJ719" i="1" s="1"/>
  <c r="AE719" i="1"/>
  <c r="AK719" i="1" s="1"/>
  <c r="AC720" i="1"/>
  <c r="AL720" i="1" s="1"/>
  <c r="AD720" i="1"/>
  <c r="AJ720" i="1" s="1"/>
  <c r="AE720" i="1"/>
  <c r="AK720" i="1" s="1"/>
  <c r="AC721" i="1"/>
  <c r="AL721" i="1" s="1"/>
  <c r="AD721" i="1"/>
  <c r="AJ721" i="1" s="1"/>
  <c r="AE721" i="1"/>
  <c r="AK721" i="1" s="1"/>
  <c r="AC722" i="1"/>
  <c r="AL722" i="1" s="1"/>
  <c r="AD722" i="1"/>
  <c r="AJ722" i="1" s="1"/>
  <c r="AE722" i="1"/>
  <c r="AK722" i="1" s="1"/>
  <c r="AC723" i="1"/>
  <c r="AD723" i="1"/>
  <c r="AJ723" i="1" s="1"/>
  <c r="AE723" i="1"/>
  <c r="AK723" i="1" s="1"/>
  <c r="AC724" i="1"/>
  <c r="AL724" i="1" s="1"/>
  <c r="AD724" i="1"/>
  <c r="AJ724" i="1" s="1"/>
  <c r="AE724" i="1"/>
  <c r="AK724" i="1" s="1"/>
  <c r="AC725" i="1"/>
  <c r="AL725" i="1" s="1"/>
  <c r="AD725" i="1"/>
  <c r="AJ725" i="1" s="1"/>
  <c r="AE725" i="1"/>
  <c r="AK725" i="1"/>
  <c r="AC726" i="1"/>
  <c r="AL726" i="1" s="1"/>
  <c r="AD726" i="1"/>
  <c r="AJ726" i="1" s="1"/>
  <c r="AE726" i="1"/>
  <c r="AK726" i="1" s="1"/>
  <c r="AC727" i="1"/>
  <c r="AL727" i="1" s="1"/>
  <c r="AD727" i="1"/>
  <c r="AJ727" i="1" s="1"/>
  <c r="AE727" i="1"/>
  <c r="AK727" i="1" s="1"/>
  <c r="AC728" i="1"/>
  <c r="AL728" i="1" s="1"/>
  <c r="AD728" i="1"/>
  <c r="AJ728" i="1" s="1"/>
  <c r="AE728" i="1"/>
  <c r="AK728" i="1" s="1"/>
  <c r="AC729" i="1"/>
  <c r="AL729" i="1" s="1"/>
  <c r="AD729" i="1"/>
  <c r="AJ729" i="1" s="1"/>
  <c r="AE729" i="1"/>
  <c r="AK729" i="1" s="1"/>
  <c r="AC730" i="1"/>
  <c r="AL730" i="1" s="1"/>
  <c r="AD730" i="1"/>
  <c r="AJ730" i="1" s="1"/>
  <c r="AE730" i="1"/>
  <c r="AK730" i="1" s="1"/>
  <c r="AC731" i="1"/>
  <c r="AL731" i="1" s="1"/>
  <c r="AD731" i="1"/>
  <c r="AJ731" i="1" s="1"/>
  <c r="AE731" i="1"/>
  <c r="AK731" i="1" s="1"/>
  <c r="AC732" i="1"/>
  <c r="AD732" i="1"/>
  <c r="AJ732" i="1" s="1"/>
  <c r="AE732" i="1"/>
  <c r="AK732" i="1" s="1"/>
  <c r="AC733" i="1"/>
  <c r="AL733" i="1" s="1"/>
  <c r="AD733" i="1"/>
  <c r="AJ733" i="1" s="1"/>
  <c r="AE733" i="1"/>
  <c r="AK733" i="1" s="1"/>
  <c r="AC734" i="1"/>
  <c r="AL734" i="1" s="1"/>
  <c r="AD734" i="1"/>
  <c r="AJ734" i="1" s="1"/>
  <c r="AE734" i="1"/>
  <c r="AK734" i="1" s="1"/>
  <c r="AC735" i="1"/>
  <c r="AL735" i="1" s="1"/>
  <c r="AD735" i="1"/>
  <c r="AJ735" i="1" s="1"/>
  <c r="AE735" i="1"/>
  <c r="AK735" i="1" s="1"/>
  <c r="AC736" i="1"/>
  <c r="AL736" i="1" s="1"/>
  <c r="AD736" i="1"/>
  <c r="AJ736" i="1" s="1"/>
  <c r="AE736" i="1"/>
  <c r="AK736" i="1" s="1"/>
  <c r="AC737" i="1"/>
  <c r="AD737" i="1"/>
  <c r="AJ737" i="1" s="1"/>
  <c r="AE737" i="1"/>
  <c r="AK737" i="1" s="1"/>
  <c r="AC738" i="1"/>
  <c r="AL738" i="1" s="1"/>
  <c r="AD738" i="1"/>
  <c r="AJ738" i="1" s="1"/>
  <c r="AE738" i="1"/>
  <c r="AK738" i="1" s="1"/>
  <c r="AC739" i="1"/>
  <c r="AD739" i="1"/>
  <c r="AJ739" i="1" s="1"/>
  <c r="AE739" i="1"/>
  <c r="AK739" i="1" s="1"/>
  <c r="AC740" i="1"/>
  <c r="AL740" i="1" s="1"/>
  <c r="AD740" i="1"/>
  <c r="AJ740" i="1" s="1"/>
  <c r="AE740" i="1"/>
  <c r="AK740" i="1" s="1"/>
  <c r="AC741" i="1"/>
  <c r="AD741" i="1"/>
  <c r="AJ741" i="1" s="1"/>
  <c r="AE741" i="1"/>
  <c r="AK741" i="1" s="1"/>
  <c r="AC742" i="1"/>
  <c r="AL742" i="1" s="1"/>
  <c r="AD742" i="1"/>
  <c r="AJ742" i="1" s="1"/>
  <c r="AE742" i="1"/>
  <c r="AK742" i="1" s="1"/>
  <c r="AC743" i="1"/>
  <c r="AL743" i="1" s="1"/>
  <c r="AD743" i="1"/>
  <c r="AJ743" i="1" s="1"/>
  <c r="AE743" i="1"/>
  <c r="AK743" i="1"/>
  <c r="AC744" i="1"/>
  <c r="AL744" i="1" s="1"/>
  <c r="AD744" i="1"/>
  <c r="AJ744" i="1" s="1"/>
  <c r="AE744" i="1"/>
  <c r="AK744" i="1" s="1"/>
  <c r="AC745" i="1"/>
  <c r="AL745" i="1" s="1"/>
  <c r="AD745" i="1"/>
  <c r="AJ745" i="1" s="1"/>
  <c r="AE745" i="1"/>
  <c r="AK745" i="1" s="1"/>
  <c r="AC746" i="1"/>
  <c r="AL746" i="1" s="1"/>
  <c r="AD746" i="1"/>
  <c r="AJ746" i="1" s="1"/>
  <c r="AE746" i="1"/>
  <c r="AK746" i="1" s="1"/>
  <c r="AC747" i="1"/>
  <c r="AL747" i="1" s="1"/>
  <c r="AD747" i="1"/>
  <c r="AJ747" i="1" s="1"/>
  <c r="AE747" i="1"/>
  <c r="AK747" i="1" s="1"/>
  <c r="AC748" i="1"/>
  <c r="AD748" i="1"/>
  <c r="AJ748" i="1" s="1"/>
  <c r="AE748" i="1"/>
  <c r="AK748" i="1" s="1"/>
  <c r="AC749" i="1"/>
  <c r="AL749" i="1" s="1"/>
  <c r="AD749" i="1"/>
  <c r="AJ749" i="1" s="1"/>
  <c r="AE749" i="1"/>
  <c r="AK749" i="1" s="1"/>
  <c r="AC750" i="1"/>
  <c r="AL750" i="1" s="1"/>
  <c r="AD750" i="1"/>
  <c r="AJ750" i="1" s="1"/>
  <c r="AE750" i="1"/>
  <c r="AK750" i="1" s="1"/>
  <c r="AC751" i="1"/>
  <c r="AL751" i="1" s="1"/>
  <c r="AD751" i="1"/>
  <c r="AJ751" i="1" s="1"/>
  <c r="AE751" i="1"/>
  <c r="AK751" i="1" s="1"/>
  <c r="AC752" i="1"/>
  <c r="AL752" i="1"/>
  <c r="AD752" i="1"/>
  <c r="AJ752" i="1" s="1"/>
  <c r="AE752" i="1"/>
  <c r="AK752" i="1" s="1"/>
  <c r="AC753" i="1"/>
  <c r="AL753" i="1"/>
  <c r="AD753" i="1"/>
  <c r="AJ753" i="1" s="1"/>
  <c r="AE753" i="1"/>
  <c r="AK753" i="1" s="1"/>
  <c r="AC754" i="1"/>
  <c r="AL754" i="1"/>
  <c r="AD754" i="1"/>
  <c r="AJ754" i="1" s="1"/>
  <c r="AE754" i="1"/>
  <c r="AK754" i="1" s="1"/>
  <c r="AC755" i="1"/>
  <c r="AL755" i="1"/>
  <c r="AD755" i="1"/>
  <c r="AJ755" i="1" s="1"/>
  <c r="AE755" i="1"/>
  <c r="AK755" i="1" s="1"/>
  <c r="AC756" i="1"/>
  <c r="AL756" i="1" s="1"/>
  <c r="AD756" i="1"/>
  <c r="AJ756" i="1" s="1"/>
  <c r="AE756" i="1"/>
  <c r="AK756" i="1" s="1"/>
  <c r="AC757" i="1"/>
  <c r="AL757" i="1" s="1"/>
  <c r="AD757" i="1"/>
  <c r="AJ757" i="1" s="1"/>
  <c r="AE757" i="1"/>
  <c r="AK757" i="1" s="1"/>
  <c r="AC758" i="1"/>
  <c r="AL758" i="1" s="1"/>
  <c r="AD758" i="1"/>
  <c r="AJ758" i="1" s="1"/>
  <c r="AE758" i="1"/>
  <c r="AK758" i="1"/>
  <c r="AC759" i="1"/>
  <c r="AL759" i="1" s="1"/>
  <c r="AD759" i="1"/>
  <c r="AJ759" i="1" s="1"/>
  <c r="AE759" i="1"/>
  <c r="AK759" i="1" s="1"/>
  <c r="AC760" i="1"/>
  <c r="AL760" i="1" s="1"/>
  <c r="AD760" i="1"/>
  <c r="AJ760" i="1" s="1"/>
  <c r="AE760" i="1"/>
  <c r="AK760" i="1" s="1"/>
  <c r="AC761" i="1"/>
  <c r="AD761" i="1"/>
  <c r="AJ761" i="1" s="1"/>
  <c r="AE761" i="1"/>
  <c r="AK761" i="1" s="1"/>
  <c r="AC762" i="1"/>
  <c r="AL762" i="1" s="1"/>
  <c r="AD762" i="1"/>
  <c r="AJ762" i="1" s="1"/>
  <c r="AE762" i="1"/>
  <c r="AK762" i="1" s="1"/>
  <c r="AC763" i="1"/>
  <c r="AD763" i="1"/>
  <c r="AJ763" i="1" s="1"/>
  <c r="AE763" i="1"/>
  <c r="AK763" i="1" s="1"/>
  <c r="AC764" i="1"/>
  <c r="AD764" i="1"/>
  <c r="AJ764" i="1" s="1"/>
  <c r="AE764" i="1"/>
  <c r="AK764" i="1" s="1"/>
  <c r="AC765" i="1"/>
  <c r="AL765" i="1" s="1"/>
  <c r="AD765" i="1"/>
  <c r="AJ765" i="1" s="1"/>
  <c r="AE765" i="1"/>
  <c r="AK765" i="1" s="1"/>
  <c r="AC766" i="1"/>
  <c r="AL766" i="1" s="1"/>
  <c r="AD766" i="1"/>
  <c r="AJ766" i="1" s="1"/>
  <c r="AE766" i="1"/>
  <c r="AK766" i="1" s="1"/>
  <c r="AC767" i="1"/>
  <c r="AL767" i="1" s="1"/>
  <c r="AD767" i="1"/>
  <c r="AJ767" i="1" s="1"/>
  <c r="AE767" i="1"/>
  <c r="AK767" i="1" s="1"/>
  <c r="AC768" i="1"/>
  <c r="AL768" i="1" s="1"/>
  <c r="AD768" i="1"/>
  <c r="AJ768" i="1" s="1"/>
  <c r="AE768" i="1"/>
  <c r="AK768" i="1" s="1"/>
  <c r="AC769" i="1"/>
  <c r="AL769" i="1" s="1"/>
  <c r="AD769" i="1"/>
  <c r="AJ769" i="1" s="1"/>
  <c r="AE769" i="1"/>
  <c r="AK769" i="1" s="1"/>
  <c r="AC770" i="1"/>
  <c r="AL770" i="1" s="1"/>
  <c r="AD770" i="1"/>
  <c r="AJ770" i="1" s="1"/>
  <c r="AE770" i="1"/>
  <c r="AK770" i="1" s="1"/>
  <c r="AC771" i="1"/>
  <c r="AL771" i="1" s="1"/>
  <c r="AD771" i="1"/>
  <c r="AJ771" i="1" s="1"/>
  <c r="AE771" i="1"/>
  <c r="AK771" i="1" s="1"/>
  <c r="AC772" i="1"/>
  <c r="AL772" i="1" s="1"/>
  <c r="AD772" i="1"/>
  <c r="AJ772" i="1" s="1"/>
  <c r="AE772" i="1"/>
  <c r="AK772" i="1" s="1"/>
  <c r="AC773" i="1"/>
  <c r="AL773" i="1" s="1"/>
  <c r="AD773" i="1"/>
  <c r="AJ773" i="1" s="1"/>
  <c r="AE773" i="1"/>
  <c r="AK773" i="1" s="1"/>
  <c r="AC774" i="1"/>
  <c r="AL774" i="1" s="1"/>
  <c r="AD774" i="1"/>
  <c r="AJ774" i="1" s="1"/>
  <c r="AE774" i="1"/>
  <c r="AK774" i="1" s="1"/>
  <c r="AC775" i="1"/>
  <c r="AL775" i="1" s="1"/>
  <c r="AD775" i="1"/>
  <c r="AJ775" i="1" s="1"/>
  <c r="AE775" i="1"/>
  <c r="AK775" i="1"/>
  <c r="AC776" i="1"/>
  <c r="AL776" i="1" s="1"/>
  <c r="AD776" i="1"/>
  <c r="AJ776" i="1" s="1"/>
  <c r="AE776" i="1"/>
  <c r="AK776" i="1" s="1"/>
  <c r="AC777" i="1"/>
  <c r="AD777" i="1"/>
  <c r="AJ777" i="1" s="1"/>
  <c r="AE777" i="1"/>
  <c r="AK777" i="1" s="1"/>
  <c r="AC778" i="1"/>
  <c r="AL778" i="1" s="1"/>
  <c r="AD778" i="1"/>
  <c r="AJ778" i="1" s="1"/>
  <c r="AE778" i="1"/>
  <c r="AK778" i="1" s="1"/>
  <c r="AC779" i="1"/>
  <c r="AL779" i="1" s="1"/>
  <c r="AD779" i="1"/>
  <c r="AJ779" i="1" s="1"/>
  <c r="AE779" i="1"/>
  <c r="AK779" i="1" s="1"/>
  <c r="AC780" i="1"/>
  <c r="AL780" i="1" s="1"/>
  <c r="AD780" i="1"/>
  <c r="AJ780" i="1" s="1"/>
  <c r="AE780" i="1"/>
  <c r="AK780" i="1" s="1"/>
  <c r="AC781" i="1"/>
  <c r="AD781" i="1"/>
  <c r="AJ781" i="1" s="1"/>
  <c r="AE781" i="1"/>
  <c r="AK781" i="1" s="1"/>
  <c r="AC782" i="1"/>
  <c r="AL782" i="1" s="1"/>
  <c r="AD782" i="1"/>
  <c r="AJ782" i="1" s="1"/>
  <c r="AE782" i="1"/>
  <c r="AK782" i="1" s="1"/>
  <c r="AC783" i="1"/>
  <c r="AD783" i="1"/>
  <c r="AJ783" i="1" s="1"/>
  <c r="AE783" i="1"/>
  <c r="AK783" i="1" s="1"/>
  <c r="AC784" i="1"/>
  <c r="AD784" i="1"/>
  <c r="AJ784" i="1" s="1"/>
  <c r="AE784" i="1"/>
  <c r="AK784" i="1" s="1"/>
  <c r="AC785" i="1"/>
  <c r="AL785" i="1" s="1"/>
  <c r="AD785" i="1"/>
  <c r="AJ785" i="1" s="1"/>
  <c r="AE785" i="1"/>
  <c r="AK785" i="1" s="1"/>
  <c r="AC786" i="1"/>
  <c r="AL786" i="1" s="1"/>
  <c r="AD786" i="1"/>
  <c r="AJ786" i="1" s="1"/>
  <c r="AE786" i="1"/>
  <c r="AK786" i="1" s="1"/>
  <c r="AC787" i="1"/>
  <c r="AL787" i="1" s="1"/>
  <c r="AD787" i="1"/>
  <c r="AJ787" i="1" s="1"/>
  <c r="AE787" i="1"/>
  <c r="AK787" i="1" s="1"/>
  <c r="AC788" i="1"/>
  <c r="AL788" i="1" s="1"/>
  <c r="AD788" i="1"/>
  <c r="AJ788" i="1" s="1"/>
  <c r="AE788" i="1"/>
  <c r="AK788" i="1" s="1"/>
  <c r="AC789" i="1"/>
  <c r="AL789" i="1" s="1"/>
  <c r="AD789" i="1"/>
  <c r="AJ789" i="1" s="1"/>
  <c r="AE789" i="1"/>
  <c r="AK789" i="1" s="1"/>
  <c r="AC790" i="1"/>
  <c r="AL790" i="1" s="1"/>
  <c r="AD790" i="1"/>
  <c r="AJ790" i="1" s="1"/>
  <c r="AE790" i="1"/>
  <c r="AK790" i="1" s="1"/>
  <c r="AC791" i="1"/>
  <c r="AL791" i="1" s="1"/>
  <c r="AD791" i="1"/>
  <c r="AJ791" i="1" s="1"/>
  <c r="AE791" i="1"/>
  <c r="AK791" i="1" s="1"/>
  <c r="AC792" i="1"/>
  <c r="AL792" i="1" s="1"/>
  <c r="AD792" i="1"/>
  <c r="AJ792" i="1" s="1"/>
  <c r="AE792" i="1"/>
  <c r="AK792" i="1" s="1"/>
  <c r="AC793" i="1"/>
  <c r="AL793" i="1" s="1"/>
  <c r="AD793" i="1"/>
  <c r="AJ793" i="1" s="1"/>
  <c r="AE793" i="1"/>
  <c r="AK793" i="1" s="1"/>
  <c r="AC794" i="1"/>
  <c r="AL794" i="1" s="1"/>
  <c r="AD794" i="1"/>
  <c r="AJ794" i="1" s="1"/>
  <c r="AE794" i="1"/>
  <c r="AK794" i="1" s="1"/>
  <c r="AC795" i="1"/>
  <c r="AL795" i="1" s="1"/>
  <c r="AD795" i="1"/>
  <c r="AJ795" i="1" s="1"/>
  <c r="AE795" i="1"/>
  <c r="AK795" i="1" s="1"/>
  <c r="AC796" i="1"/>
  <c r="AL796" i="1" s="1"/>
  <c r="AD796" i="1"/>
  <c r="AJ796" i="1" s="1"/>
  <c r="AE796" i="1"/>
  <c r="AK796" i="1" s="1"/>
  <c r="AC797" i="1"/>
  <c r="AL797" i="1" s="1"/>
  <c r="AD797" i="1"/>
  <c r="AJ797" i="1" s="1"/>
  <c r="AE797" i="1"/>
  <c r="AK797" i="1" s="1"/>
  <c r="AC798" i="1"/>
  <c r="AL798" i="1" s="1"/>
  <c r="AD798" i="1"/>
  <c r="AJ798" i="1" s="1"/>
  <c r="AE798" i="1"/>
  <c r="AK798" i="1" s="1"/>
  <c r="AC799" i="1"/>
  <c r="AL799" i="1" s="1"/>
  <c r="AD799" i="1"/>
  <c r="AJ799" i="1" s="1"/>
  <c r="AE799" i="1"/>
  <c r="AK799" i="1" s="1"/>
  <c r="AC800" i="1"/>
  <c r="AL800" i="1" s="1"/>
  <c r="AD800" i="1"/>
  <c r="AJ800" i="1" s="1"/>
  <c r="AE800" i="1"/>
  <c r="AK800" i="1" s="1"/>
  <c r="AC801" i="1"/>
  <c r="AD801" i="1"/>
  <c r="AJ801" i="1" s="1"/>
  <c r="AE801" i="1"/>
  <c r="AK801" i="1" s="1"/>
  <c r="AC802" i="1"/>
  <c r="AL802" i="1" s="1"/>
  <c r="AD802" i="1"/>
  <c r="AJ802" i="1" s="1"/>
  <c r="AE802" i="1"/>
  <c r="AK802" i="1" s="1"/>
  <c r="AC803" i="1"/>
  <c r="AD803" i="1"/>
  <c r="AJ803" i="1" s="1"/>
  <c r="AE803" i="1"/>
  <c r="AK803" i="1" s="1"/>
  <c r="AC804" i="1"/>
  <c r="AL804" i="1" s="1"/>
  <c r="AD804" i="1"/>
  <c r="AJ804" i="1" s="1"/>
  <c r="AE804" i="1"/>
  <c r="AK804" i="1" s="1"/>
  <c r="AC805" i="1"/>
  <c r="AL805" i="1" s="1"/>
  <c r="AD805" i="1"/>
  <c r="AJ805" i="1" s="1"/>
  <c r="AE805" i="1"/>
  <c r="AK805" i="1" s="1"/>
  <c r="AC806" i="1"/>
  <c r="AL806" i="1" s="1"/>
  <c r="AD806" i="1"/>
  <c r="AJ806" i="1" s="1"/>
  <c r="AE806" i="1"/>
  <c r="AK806" i="1" s="1"/>
  <c r="AC807" i="1"/>
  <c r="AL807" i="1" s="1"/>
  <c r="AD807" i="1"/>
  <c r="AJ807" i="1" s="1"/>
  <c r="AE807" i="1"/>
  <c r="AK807" i="1" s="1"/>
  <c r="AC808" i="1"/>
  <c r="AL808" i="1" s="1"/>
  <c r="AD808" i="1"/>
  <c r="AJ808" i="1" s="1"/>
  <c r="AE808" i="1"/>
  <c r="AK808" i="1" s="1"/>
  <c r="AC809" i="1"/>
  <c r="AD809" i="1"/>
  <c r="AJ809" i="1" s="1"/>
  <c r="AE809" i="1"/>
  <c r="AK809" i="1" s="1"/>
  <c r="AC810" i="1"/>
  <c r="AL810" i="1" s="1"/>
  <c r="AD810" i="1"/>
  <c r="AJ810" i="1" s="1"/>
  <c r="AE810" i="1"/>
  <c r="AK810" i="1" s="1"/>
  <c r="AC811" i="1"/>
  <c r="AL811" i="1" s="1"/>
  <c r="AD811" i="1"/>
  <c r="AJ811" i="1" s="1"/>
  <c r="AE811" i="1"/>
  <c r="AK811" i="1" s="1"/>
  <c r="AC812" i="1"/>
  <c r="AD812" i="1"/>
  <c r="AJ812" i="1" s="1"/>
  <c r="AE812" i="1"/>
  <c r="AK812" i="1" s="1"/>
  <c r="AC813" i="1"/>
  <c r="AL813" i="1" s="1"/>
  <c r="AD813" i="1"/>
  <c r="AJ813" i="1" s="1"/>
  <c r="AE813" i="1"/>
  <c r="AK813" i="1" s="1"/>
  <c r="AC814" i="1"/>
  <c r="AL814" i="1" s="1"/>
  <c r="AD814" i="1"/>
  <c r="AJ814" i="1" s="1"/>
  <c r="AE814" i="1"/>
  <c r="AK814" i="1" s="1"/>
  <c r="AC815" i="1"/>
  <c r="AL815" i="1" s="1"/>
  <c r="AD815" i="1"/>
  <c r="AJ815" i="1" s="1"/>
  <c r="AE815" i="1"/>
  <c r="AK815" i="1" s="1"/>
  <c r="AC816" i="1"/>
  <c r="AL816" i="1" s="1"/>
  <c r="AD816" i="1"/>
  <c r="AJ816" i="1" s="1"/>
  <c r="AE816" i="1"/>
  <c r="AK816" i="1" s="1"/>
  <c r="AC817" i="1"/>
  <c r="AD817" i="1"/>
  <c r="AJ817" i="1" s="1"/>
  <c r="AE817" i="1"/>
  <c r="AK817" i="1" s="1"/>
  <c r="AC818" i="1"/>
  <c r="AL818" i="1" s="1"/>
  <c r="AD818" i="1"/>
  <c r="AJ818" i="1" s="1"/>
  <c r="AE818" i="1"/>
  <c r="AK818" i="1" s="1"/>
  <c r="AC819" i="1"/>
  <c r="AL819" i="1" s="1"/>
  <c r="AD819" i="1"/>
  <c r="AJ819" i="1" s="1"/>
  <c r="AE819" i="1"/>
  <c r="AK819" i="1" s="1"/>
  <c r="AC820" i="1"/>
  <c r="AI820" i="1" s="1"/>
  <c r="AD820" i="1"/>
  <c r="AJ820" i="1" s="1"/>
  <c r="AE820" i="1"/>
  <c r="AK820" i="1" s="1"/>
  <c r="AC821" i="1"/>
  <c r="AL821" i="1" s="1"/>
  <c r="AD821" i="1"/>
  <c r="AJ821" i="1" s="1"/>
  <c r="AE821" i="1"/>
  <c r="AK821" i="1" s="1"/>
  <c r="AC822" i="1"/>
  <c r="AL822" i="1" s="1"/>
  <c r="AD822" i="1"/>
  <c r="AJ822" i="1" s="1"/>
  <c r="AE822" i="1"/>
  <c r="AK822" i="1" s="1"/>
  <c r="AC823" i="1"/>
  <c r="AL823" i="1" s="1"/>
  <c r="AD823" i="1"/>
  <c r="AJ823" i="1" s="1"/>
  <c r="AE823" i="1"/>
  <c r="AK823" i="1" s="1"/>
  <c r="AC824" i="1"/>
  <c r="AL824" i="1" s="1"/>
  <c r="AD824" i="1"/>
  <c r="AJ824" i="1" s="1"/>
  <c r="AE824" i="1"/>
  <c r="AK824" i="1" s="1"/>
  <c r="AC825" i="1"/>
  <c r="AL825" i="1" s="1"/>
  <c r="AD825" i="1"/>
  <c r="AJ825" i="1" s="1"/>
  <c r="AE825" i="1"/>
  <c r="AK825" i="1" s="1"/>
  <c r="AC826" i="1"/>
  <c r="AL826" i="1" s="1"/>
  <c r="AD826" i="1"/>
  <c r="AJ826" i="1" s="1"/>
  <c r="AE826" i="1"/>
  <c r="AK826" i="1" s="1"/>
  <c r="AC827" i="1"/>
  <c r="AD827" i="1"/>
  <c r="AJ827" i="1" s="1"/>
  <c r="AE827" i="1"/>
  <c r="AK827" i="1" s="1"/>
  <c r="AC828" i="1"/>
  <c r="AL828" i="1" s="1"/>
  <c r="AD828" i="1"/>
  <c r="AJ828" i="1" s="1"/>
  <c r="AE828" i="1"/>
  <c r="AK828" i="1" s="1"/>
  <c r="AC829" i="1"/>
  <c r="AL829" i="1" s="1"/>
  <c r="AD829" i="1"/>
  <c r="AJ829" i="1" s="1"/>
  <c r="AE829" i="1"/>
  <c r="AK829" i="1" s="1"/>
  <c r="AC830" i="1"/>
  <c r="AI830" i="1" s="1"/>
  <c r="AD830" i="1"/>
  <c r="AJ830" i="1" s="1"/>
  <c r="AE830" i="1"/>
  <c r="AK830" i="1" s="1"/>
  <c r="AC831" i="1"/>
  <c r="AL831" i="1" s="1"/>
  <c r="AD831" i="1"/>
  <c r="AJ831" i="1" s="1"/>
  <c r="AE831" i="1"/>
  <c r="AK831" i="1" s="1"/>
  <c r="AC832" i="1"/>
  <c r="AL832" i="1" s="1"/>
  <c r="AD832" i="1"/>
  <c r="AJ832" i="1" s="1"/>
  <c r="AE832" i="1"/>
  <c r="AK832" i="1" s="1"/>
  <c r="AC833" i="1"/>
  <c r="AL833" i="1" s="1"/>
  <c r="AD833" i="1"/>
  <c r="AE833" i="1"/>
  <c r="AK833" i="1" s="1"/>
  <c r="AC834" i="1"/>
  <c r="AL834" i="1" s="1"/>
  <c r="AD834" i="1"/>
  <c r="AJ834" i="1" s="1"/>
  <c r="AE834" i="1"/>
  <c r="AC835" i="1"/>
  <c r="AL835" i="1" s="1"/>
  <c r="AD835" i="1"/>
  <c r="AJ835" i="1" s="1"/>
  <c r="AE835" i="1"/>
  <c r="AK835" i="1" s="1"/>
  <c r="AC836" i="1"/>
  <c r="AD836" i="1"/>
  <c r="AJ836" i="1" s="1"/>
  <c r="AE836" i="1"/>
  <c r="AK836" i="1" s="1"/>
  <c r="AC837" i="1"/>
  <c r="AL837" i="1"/>
  <c r="AD837" i="1"/>
  <c r="AE837" i="1"/>
  <c r="AK837" i="1" s="1"/>
  <c r="AC838" i="1"/>
  <c r="AI838" i="1" s="1"/>
  <c r="AD838" i="1"/>
  <c r="AJ838" i="1" s="1"/>
  <c r="AE838" i="1"/>
  <c r="AK838" i="1" s="1"/>
  <c r="AC839" i="1"/>
  <c r="AL839" i="1" s="1"/>
  <c r="AD839" i="1"/>
  <c r="AJ839" i="1" s="1"/>
  <c r="AE839" i="1"/>
  <c r="AK839" i="1" s="1"/>
  <c r="AC840" i="1"/>
  <c r="AL840" i="1" s="1"/>
  <c r="AD840" i="1"/>
  <c r="AJ840" i="1" s="1"/>
  <c r="AE840" i="1"/>
  <c r="AK840" i="1" s="1"/>
  <c r="AC841" i="1"/>
  <c r="AL841" i="1" s="1"/>
  <c r="AD841" i="1"/>
  <c r="AE841" i="1"/>
  <c r="AK841" i="1" s="1"/>
  <c r="AC842" i="1"/>
  <c r="AL842" i="1" s="1"/>
  <c r="AD842" i="1"/>
  <c r="AJ842" i="1" s="1"/>
  <c r="AE842" i="1"/>
  <c r="AC843" i="1"/>
  <c r="AD843" i="1"/>
  <c r="AJ843" i="1" s="1"/>
  <c r="AE843" i="1"/>
  <c r="AK843" i="1" s="1"/>
  <c r="AC844" i="1"/>
  <c r="AL844" i="1" s="1"/>
  <c r="AD844" i="1"/>
  <c r="AJ844" i="1" s="1"/>
  <c r="AE844" i="1"/>
  <c r="AK844" i="1" s="1"/>
  <c r="AC845" i="1"/>
  <c r="AD845" i="1"/>
  <c r="AE845" i="1"/>
  <c r="AK845" i="1" s="1"/>
  <c r="AC846" i="1"/>
  <c r="AL846" i="1"/>
  <c r="AD846" i="1"/>
  <c r="AJ846" i="1" s="1"/>
  <c r="AE846" i="1"/>
  <c r="AC847" i="1"/>
  <c r="AL847" i="1"/>
  <c r="AD847" i="1"/>
  <c r="AJ847" i="1" s="1"/>
  <c r="AE847" i="1"/>
  <c r="AK847" i="1" s="1"/>
  <c r="AC848" i="1"/>
  <c r="AL848" i="1" s="1"/>
  <c r="AD848" i="1"/>
  <c r="AJ848" i="1" s="1"/>
  <c r="AE848" i="1"/>
  <c r="AK848" i="1" s="1"/>
  <c r="AC849" i="1"/>
  <c r="AL849" i="1" s="1"/>
  <c r="AD849" i="1"/>
  <c r="AJ849" i="1"/>
  <c r="AE849" i="1"/>
  <c r="AK849" i="1" s="1"/>
  <c r="AC850" i="1"/>
  <c r="AL850" i="1" s="1"/>
  <c r="AD850" i="1"/>
  <c r="AJ850" i="1" s="1"/>
  <c r="AE850" i="1"/>
  <c r="AC851" i="1"/>
  <c r="AL851" i="1" s="1"/>
  <c r="AD851" i="1"/>
  <c r="AJ851" i="1" s="1"/>
  <c r="AE851" i="1"/>
  <c r="AK851" i="1" s="1"/>
  <c r="AC852" i="1"/>
  <c r="AL852" i="1" s="1"/>
  <c r="AD852" i="1"/>
  <c r="AJ852" i="1" s="1"/>
  <c r="AE852" i="1"/>
  <c r="AK852" i="1" s="1"/>
  <c r="AC853" i="1"/>
  <c r="AD853" i="1"/>
  <c r="AE853" i="1"/>
  <c r="AK853" i="1" s="1"/>
  <c r="AC854" i="1"/>
  <c r="AL854" i="1" s="1"/>
  <c r="AD854" i="1"/>
  <c r="AJ854" i="1" s="1"/>
  <c r="AE854" i="1"/>
  <c r="AC855" i="1"/>
  <c r="AL855" i="1" s="1"/>
  <c r="AD855" i="1"/>
  <c r="AJ855" i="1" s="1"/>
  <c r="AE855" i="1"/>
  <c r="AK855" i="1" s="1"/>
  <c r="AC856" i="1"/>
  <c r="AL856" i="1" s="1"/>
  <c r="AD856" i="1"/>
  <c r="AJ856" i="1" s="1"/>
  <c r="AE856" i="1"/>
  <c r="AK856" i="1" s="1"/>
  <c r="AC857" i="1"/>
  <c r="AL857" i="1" s="1"/>
  <c r="AD857" i="1"/>
  <c r="AE857" i="1"/>
  <c r="AK857" i="1" s="1"/>
  <c r="AC858" i="1"/>
  <c r="AL858" i="1" s="1"/>
  <c r="AD858" i="1"/>
  <c r="AJ858" i="1" s="1"/>
  <c r="AE858" i="1"/>
  <c r="AC859" i="1"/>
  <c r="AL859" i="1" s="1"/>
  <c r="AD859" i="1"/>
  <c r="AJ859" i="1" s="1"/>
  <c r="AE859" i="1"/>
  <c r="AK859" i="1" s="1"/>
  <c r="AC860" i="1"/>
  <c r="AL860" i="1" s="1"/>
  <c r="AD860" i="1"/>
  <c r="AJ860" i="1" s="1"/>
  <c r="AE860" i="1"/>
  <c r="AK860" i="1" s="1"/>
  <c r="AC861" i="1"/>
  <c r="AL861" i="1" s="1"/>
  <c r="AD861" i="1"/>
  <c r="AE861" i="1"/>
  <c r="AK861" i="1" s="1"/>
  <c r="AC862" i="1"/>
  <c r="AL862" i="1" s="1"/>
  <c r="AD862" i="1"/>
  <c r="AJ862" i="1" s="1"/>
  <c r="AE862" i="1"/>
  <c r="AC863" i="1"/>
  <c r="AD863" i="1"/>
  <c r="AJ863" i="1" s="1"/>
  <c r="AE863" i="1"/>
  <c r="AK863" i="1" s="1"/>
  <c r="AC864" i="1"/>
  <c r="AL864" i="1" s="1"/>
  <c r="AD864" i="1"/>
  <c r="AJ864" i="1" s="1"/>
  <c r="AE864" i="1"/>
  <c r="AK864" i="1" s="1"/>
  <c r="AC865" i="1"/>
  <c r="AL865" i="1" s="1"/>
  <c r="AD865" i="1"/>
  <c r="AE865" i="1"/>
  <c r="AK865" i="1" s="1"/>
  <c r="AC866" i="1"/>
  <c r="AL866" i="1" s="1"/>
  <c r="AD866" i="1"/>
  <c r="AJ866" i="1" s="1"/>
  <c r="AE866" i="1"/>
  <c r="AC867" i="1"/>
  <c r="AL867" i="1" s="1"/>
  <c r="AD867" i="1"/>
  <c r="AJ867" i="1" s="1"/>
  <c r="AE867" i="1"/>
  <c r="AK867" i="1" s="1"/>
  <c r="AC868" i="1"/>
  <c r="AD868" i="1"/>
  <c r="AJ868" i="1" s="1"/>
  <c r="AE868" i="1"/>
  <c r="AK868" i="1" s="1"/>
  <c r="AC869" i="1"/>
  <c r="AL869" i="1" s="1"/>
  <c r="AD869" i="1"/>
  <c r="AE869" i="1"/>
  <c r="AK869" i="1" s="1"/>
  <c r="AC870" i="1"/>
  <c r="AL870" i="1" s="1"/>
  <c r="AD870" i="1"/>
  <c r="AJ870" i="1" s="1"/>
  <c r="AE870" i="1"/>
  <c r="AC871" i="1"/>
  <c r="AL871" i="1" s="1"/>
  <c r="AD871" i="1"/>
  <c r="AJ871" i="1" s="1"/>
  <c r="AE871" i="1"/>
  <c r="AK871" i="1" s="1"/>
  <c r="AC872" i="1"/>
  <c r="AL872" i="1" s="1"/>
  <c r="AD872" i="1"/>
  <c r="AJ872" i="1" s="1"/>
  <c r="AE872" i="1"/>
  <c r="AK872" i="1" s="1"/>
  <c r="AC873" i="1"/>
  <c r="AL873" i="1" s="1"/>
  <c r="AD873" i="1"/>
  <c r="AE873" i="1"/>
  <c r="AK873" i="1" s="1"/>
  <c r="AC874" i="1"/>
  <c r="AL874" i="1" s="1"/>
  <c r="AD874" i="1"/>
  <c r="AJ874" i="1" s="1"/>
  <c r="AE874" i="1"/>
  <c r="AC875" i="1"/>
  <c r="AL875" i="1" s="1"/>
  <c r="AD875" i="1"/>
  <c r="AJ875" i="1" s="1"/>
  <c r="AE875" i="1"/>
  <c r="AK875" i="1" s="1"/>
  <c r="AC876" i="1"/>
  <c r="AL876" i="1" s="1"/>
  <c r="AD876" i="1"/>
  <c r="AJ876" i="1" s="1"/>
  <c r="AE876" i="1"/>
  <c r="AK876" i="1" s="1"/>
  <c r="AC877" i="1"/>
  <c r="AL877" i="1" s="1"/>
  <c r="AD877" i="1"/>
  <c r="AE877" i="1"/>
  <c r="AK877" i="1" s="1"/>
  <c r="AC878" i="1"/>
  <c r="AL878" i="1" s="1"/>
  <c r="AD878" i="1"/>
  <c r="AJ878" i="1" s="1"/>
  <c r="AE878" i="1"/>
  <c r="AC879" i="1"/>
  <c r="AL879" i="1" s="1"/>
  <c r="AD879" i="1"/>
  <c r="AJ879" i="1" s="1"/>
  <c r="AE879" i="1"/>
  <c r="AK879" i="1" s="1"/>
  <c r="AC880" i="1"/>
  <c r="AL880" i="1" s="1"/>
  <c r="AD880" i="1"/>
  <c r="AJ880" i="1" s="1"/>
  <c r="AE880" i="1"/>
  <c r="AK880" i="1" s="1"/>
  <c r="AC881" i="1"/>
  <c r="AL881" i="1" s="1"/>
  <c r="AD881" i="1"/>
  <c r="AJ881" i="1" s="1"/>
  <c r="AE881" i="1"/>
  <c r="AK881" i="1" s="1"/>
  <c r="AC882" i="1"/>
  <c r="AL882" i="1" s="1"/>
  <c r="AD882" i="1"/>
  <c r="AJ882" i="1" s="1"/>
  <c r="AE882" i="1"/>
  <c r="AC883" i="1"/>
  <c r="AD883" i="1"/>
  <c r="AJ883" i="1" s="1"/>
  <c r="AE883" i="1"/>
  <c r="AK883" i="1" s="1"/>
  <c r="AC884" i="1"/>
  <c r="AL884" i="1" s="1"/>
  <c r="AD884" i="1"/>
  <c r="AJ884" i="1" s="1"/>
  <c r="AE884" i="1"/>
  <c r="AK884" i="1" s="1"/>
  <c r="AC885" i="1"/>
  <c r="AL885" i="1" s="1"/>
  <c r="AD885" i="1"/>
  <c r="AJ885" i="1" s="1"/>
  <c r="AE885" i="1"/>
  <c r="AK885" i="1" s="1"/>
  <c r="AC886" i="1"/>
  <c r="AL886" i="1" s="1"/>
  <c r="AD886" i="1"/>
  <c r="AJ886" i="1" s="1"/>
  <c r="AE886" i="1"/>
  <c r="AK886" i="1" s="1"/>
  <c r="AC887" i="1"/>
  <c r="AL887" i="1" s="1"/>
  <c r="AD887" i="1"/>
  <c r="AJ887" i="1" s="1"/>
  <c r="AE887" i="1"/>
  <c r="AK887" i="1" s="1"/>
  <c r="AC888" i="1"/>
  <c r="AL888" i="1" s="1"/>
  <c r="AD888" i="1"/>
  <c r="AJ888" i="1" s="1"/>
  <c r="AE888" i="1"/>
  <c r="AK888" i="1" s="1"/>
  <c r="AC889" i="1"/>
  <c r="AD889" i="1"/>
  <c r="AJ889" i="1" s="1"/>
  <c r="AE889" i="1"/>
  <c r="AK889" i="1" s="1"/>
  <c r="AC890" i="1"/>
  <c r="AL890" i="1" s="1"/>
  <c r="AD890" i="1"/>
  <c r="AJ890" i="1" s="1"/>
  <c r="AE890" i="1"/>
  <c r="AC891" i="1"/>
  <c r="AL891" i="1" s="1"/>
  <c r="AD891" i="1"/>
  <c r="AJ891" i="1" s="1"/>
  <c r="AE891" i="1"/>
  <c r="AK891" i="1" s="1"/>
  <c r="AC892" i="1"/>
  <c r="AL892" i="1" s="1"/>
  <c r="AD892" i="1"/>
  <c r="AJ892" i="1" s="1"/>
  <c r="AE892" i="1"/>
  <c r="AK892" i="1" s="1"/>
  <c r="AC893" i="1"/>
  <c r="AL893" i="1" s="1"/>
  <c r="AD893" i="1"/>
  <c r="AJ893" i="1" s="1"/>
  <c r="AE893" i="1"/>
  <c r="AK893" i="1" s="1"/>
  <c r="AC894" i="1"/>
  <c r="AL894" i="1" s="1"/>
  <c r="AD894" i="1"/>
  <c r="AJ894" i="1" s="1"/>
  <c r="AE894" i="1"/>
  <c r="AC895" i="1"/>
  <c r="AL895" i="1" s="1"/>
  <c r="AD895" i="1"/>
  <c r="AJ895" i="1" s="1"/>
  <c r="AE895" i="1"/>
  <c r="AK895" i="1" s="1"/>
  <c r="AC896" i="1"/>
  <c r="AL896" i="1" s="1"/>
  <c r="AD896" i="1"/>
  <c r="AJ896" i="1" s="1"/>
  <c r="AE896" i="1"/>
  <c r="AK896" i="1" s="1"/>
  <c r="AC897" i="1"/>
  <c r="AL897" i="1" s="1"/>
  <c r="AD897" i="1"/>
  <c r="AE897" i="1"/>
  <c r="AK897" i="1" s="1"/>
  <c r="AC898" i="1"/>
  <c r="AL898" i="1" s="1"/>
  <c r="AD898" i="1"/>
  <c r="AJ898" i="1" s="1"/>
  <c r="AE898" i="1"/>
  <c r="AC899" i="1"/>
  <c r="AL899" i="1" s="1"/>
  <c r="AD899" i="1"/>
  <c r="AJ899" i="1" s="1"/>
  <c r="AE899" i="1"/>
  <c r="AK899" i="1" s="1"/>
  <c r="AC900" i="1"/>
  <c r="AL900" i="1" s="1"/>
  <c r="AD900" i="1"/>
  <c r="AJ900" i="1" s="1"/>
  <c r="AE900" i="1"/>
  <c r="AK900" i="1" s="1"/>
  <c r="AC901" i="1"/>
  <c r="AL901" i="1" s="1"/>
  <c r="AD901" i="1"/>
  <c r="AE901" i="1"/>
  <c r="AK901" i="1" s="1"/>
  <c r="AC902" i="1"/>
  <c r="AL902" i="1"/>
  <c r="AD902" i="1"/>
  <c r="AJ902" i="1" s="1"/>
  <c r="AE902" i="1"/>
  <c r="AK902" i="1" s="1"/>
  <c r="AC903" i="1"/>
  <c r="AL903" i="1"/>
  <c r="AD903" i="1"/>
  <c r="AJ903" i="1" s="1"/>
  <c r="AE903" i="1"/>
  <c r="AK903" i="1" s="1"/>
  <c r="AC904" i="1"/>
  <c r="AL904" i="1"/>
  <c r="AD904" i="1"/>
  <c r="AJ904" i="1" s="1"/>
  <c r="AE904" i="1"/>
  <c r="AK904" i="1" s="1"/>
  <c r="AC905" i="1"/>
  <c r="AL905" i="1"/>
  <c r="AD905" i="1"/>
  <c r="AE905" i="1"/>
  <c r="AK905" i="1" s="1"/>
  <c r="AC906" i="1"/>
  <c r="AL906" i="1"/>
  <c r="AD906" i="1"/>
  <c r="AJ906" i="1" s="1"/>
  <c r="AE906" i="1"/>
  <c r="AC907" i="1"/>
  <c r="AD907" i="1"/>
  <c r="AJ907" i="1" s="1"/>
  <c r="AE907" i="1"/>
  <c r="AK907" i="1" s="1"/>
  <c r="AC908" i="1"/>
  <c r="AL908" i="1" s="1"/>
  <c r="AD908" i="1"/>
  <c r="AJ908" i="1" s="1"/>
  <c r="AE908" i="1"/>
  <c r="AK908" i="1" s="1"/>
  <c r="AC909" i="1"/>
  <c r="AL909" i="1" s="1"/>
  <c r="AD909" i="1"/>
  <c r="AJ909" i="1" s="1"/>
  <c r="AE909" i="1"/>
  <c r="AK909" i="1" s="1"/>
  <c r="AC910" i="1"/>
  <c r="AL910" i="1" s="1"/>
  <c r="AD910" i="1"/>
  <c r="AJ910" i="1" s="1"/>
  <c r="AE910" i="1"/>
  <c r="AC911" i="1"/>
  <c r="AL911" i="1" s="1"/>
  <c r="AD911" i="1"/>
  <c r="AJ911" i="1" s="1"/>
  <c r="AE911" i="1"/>
  <c r="AK911" i="1" s="1"/>
  <c r="AC912" i="1"/>
  <c r="AL912" i="1" s="1"/>
  <c r="AD912" i="1"/>
  <c r="AJ912" i="1" s="1"/>
  <c r="AE912" i="1"/>
  <c r="AK912" i="1" s="1"/>
  <c r="AC913" i="1"/>
  <c r="AL913" i="1" s="1"/>
  <c r="AD913" i="1"/>
  <c r="AE913" i="1"/>
  <c r="AK913" i="1" s="1"/>
  <c r="AC914" i="1"/>
  <c r="AL914" i="1"/>
  <c r="AD914" i="1"/>
  <c r="AJ914" i="1" s="1"/>
  <c r="AE914" i="1"/>
  <c r="AC915" i="1"/>
  <c r="AL915" i="1" s="1"/>
  <c r="AD915" i="1"/>
  <c r="AJ915" i="1" s="1"/>
  <c r="AE915" i="1"/>
  <c r="AK915" i="1" s="1"/>
  <c r="AC916" i="1"/>
  <c r="AL916" i="1" s="1"/>
  <c r="AD916" i="1"/>
  <c r="AJ916" i="1" s="1"/>
  <c r="AE916" i="1"/>
  <c r="AK916" i="1" s="1"/>
  <c r="AC917" i="1"/>
  <c r="AL917" i="1" s="1"/>
  <c r="AD917" i="1"/>
  <c r="AE917" i="1"/>
  <c r="AK917" i="1" s="1"/>
  <c r="AC918" i="1"/>
  <c r="AL918" i="1" s="1"/>
  <c r="AD918" i="1"/>
  <c r="AJ918" i="1" s="1"/>
  <c r="AE918" i="1"/>
  <c r="AK918" i="1" s="1"/>
  <c r="AC919" i="1"/>
  <c r="AL919" i="1" s="1"/>
  <c r="AD919" i="1"/>
  <c r="AJ919" i="1" s="1"/>
  <c r="AE919" i="1"/>
  <c r="AK919" i="1" s="1"/>
  <c r="AC920" i="1"/>
  <c r="AL920" i="1" s="1"/>
  <c r="AD920" i="1"/>
  <c r="AJ920" i="1" s="1"/>
  <c r="AE920" i="1"/>
  <c r="AK920" i="1" s="1"/>
  <c r="AC921" i="1"/>
  <c r="AL921" i="1" s="1"/>
  <c r="AD921" i="1"/>
  <c r="AE921" i="1"/>
  <c r="AK921" i="1" s="1"/>
  <c r="AE2" i="1"/>
  <c r="AC2" i="1"/>
  <c r="AI2" i="1"/>
  <c r="G56" i="2"/>
  <c r="G55" i="2"/>
  <c r="G54" i="2"/>
  <c r="G53" i="2"/>
  <c r="G52" i="2"/>
  <c r="G51" i="2"/>
  <c r="G50" i="2"/>
  <c r="G49" i="2"/>
  <c r="G48" i="2"/>
  <c r="G47" i="2"/>
  <c r="G46" i="2"/>
  <c r="G45" i="2"/>
  <c r="AL350" i="1"/>
  <c r="AL346" i="1"/>
  <c r="AI346" i="1"/>
  <c r="AL342" i="1"/>
  <c r="AL338" i="1"/>
  <c r="AI338" i="1"/>
  <c r="AL334" i="1"/>
  <c r="AL330" i="1"/>
  <c r="AI330" i="1"/>
  <c r="AL326" i="1"/>
  <c r="AL322" i="1"/>
  <c r="AI322" i="1"/>
  <c r="AL318" i="1"/>
  <c r="AL314" i="1"/>
  <c r="AI314" i="1"/>
  <c r="AI310" i="1"/>
  <c r="AI306" i="1"/>
  <c r="AL306" i="1"/>
  <c r="AI302" i="1"/>
  <c r="AI298" i="1"/>
  <c r="AL298" i="1"/>
  <c r="AI294" i="1"/>
  <c r="AI290" i="1"/>
  <c r="AL290" i="1"/>
  <c r="AI286" i="1"/>
  <c r="AI282" i="1"/>
  <c r="AL282" i="1"/>
  <c r="AI278" i="1"/>
  <c r="AI274" i="1"/>
  <c r="AL274" i="1"/>
  <c r="AI270" i="1"/>
  <c r="AI266" i="1"/>
  <c r="AL266" i="1"/>
  <c r="AI262" i="1"/>
  <c r="AL262" i="1"/>
  <c r="AI258" i="1"/>
  <c r="AL258" i="1"/>
  <c r="AI254" i="1"/>
  <c r="AL254" i="1"/>
  <c r="AI250" i="1"/>
  <c r="AL250" i="1"/>
  <c r="AI246" i="1"/>
  <c r="AL246" i="1"/>
  <c r="AI242" i="1"/>
  <c r="AL242" i="1"/>
  <c r="AI238" i="1"/>
  <c r="AL238" i="1"/>
  <c r="AI234" i="1"/>
  <c r="AL234" i="1"/>
  <c r="AI230" i="1"/>
  <c r="AL230" i="1"/>
  <c r="AI226" i="1"/>
  <c r="AL226" i="1"/>
  <c r="AI222" i="1"/>
  <c r="AL222" i="1"/>
  <c r="AI218" i="1"/>
  <c r="AL218" i="1"/>
  <c r="AI214" i="1"/>
  <c r="AL214" i="1"/>
  <c r="AI210" i="1"/>
  <c r="AL210" i="1"/>
  <c r="AI206" i="1"/>
  <c r="AL206" i="1"/>
  <c r="AL202" i="1"/>
  <c r="AM202" i="1" s="1"/>
  <c r="AI198" i="1"/>
  <c r="AL198" i="1"/>
  <c r="AL194" i="1"/>
  <c r="AM194" i="1" s="1"/>
  <c r="AI190" i="1"/>
  <c r="AL190" i="1"/>
  <c r="AL186" i="1"/>
  <c r="AI182" i="1"/>
  <c r="AL182" i="1"/>
  <c r="AL178" i="1"/>
  <c r="AI174" i="1"/>
  <c r="AL174" i="1"/>
  <c r="AL170" i="1"/>
  <c r="AI166" i="1"/>
  <c r="AL166" i="1"/>
  <c r="AL162" i="1"/>
  <c r="AI158" i="1"/>
  <c r="AL158" i="1"/>
  <c r="AL154" i="1"/>
  <c r="AI150" i="1"/>
  <c r="AL150" i="1"/>
  <c r="AL146" i="1"/>
  <c r="AI142" i="1"/>
  <c r="AL142" i="1"/>
  <c r="AL138" i="1"/>
  <c r="AI134" i="1"/>
  <c r="AL134" i="1"/>
  <c r="AL130" i="1"/>
  <c r="AM130" i="1" s="1"/>
  <c r="AI126" i="1"/>
  <c r="AL126" i="1"/>
  <c r="AL122" i="1"/>
  <c r="AM122" i="1" s="1"/>
  <c r="AI118" i="1"/>
  <c r="AL118" i="1"/>
  <c r="AL114" i="1"/>
  <c r="AI110" i="1"/>
  <c r="AL110" i="1"/>
  <c r="AL106" i="1"/>
  <c r="AM106" i="1" s="1"/>
  <c r="AI102" i="1"/>
  <c r="AM102" i="1" s="1"/>
  <c r="AI98" i="1"/>
  <c r="AM98" i="1" s="1"/>
  <c r="AI90" i="1"/>
  <c r="AM90" i="1" s="1"/>
  <c r="AI86" i="1"/>
  <c r="AI82" i="1"/>
  <c r="AI74" i="1"/>
  <c r="AI70" i="1"/>
  <c r="AM70" i="1" s="1"/>
  <c r="AI66" i="1"/>
  <c r="AM66" i="1" s="1"/>
  <c r="AI58" i="1"/>
  <c r="AI54" i="1"/>
  <c r="AM54" i="1" s="1"/>
  <c r="AI50" i="1"/>
  <c r="AI42" i="1"/>
  <c r="AM42" i="1" s="1"/>
  <c r="AI38" i="1"/>
  <c r="AM38" i="1" s="1"/>
  <c r="AI34" i="1"/>
  <c r="AM34" i="1" s="1"/>
  <c r="AI26" i="1"/>
  <c r="AM26" i="1" s="1"/>
  <c r="AI22" i="1"/>
  <c r="AM22" i="1" s="1"/>
  <c r="AI18" i="1"/>
  <c r="AM18" i="1" s="1"/>
  <c r="AI14" i="1"/>
  <c r="AI10" i="1"/>
  <c r="AM10" i="1" s="1"/>
  <c r="AI6" i="1"/>
  <c r="AM6" i="1" s="1"/>
  <c r="AI789" i="1"/>
  <c r="AI757" i="1"/>
  <c r="AI705" i="1"/>
  <c r="AI681" i="1"/>
  <c r="AM681" i="1" s="1"/>
  <c r="AI677" i="1"/>
  <c r="AI653" i="1"/>
  <c r="AM653" i="1" s="1"/>
  <c r="AI649" i="1"/>
  <c r="AM649" i="1" s="1"/>
  <c r="AI633" i="1"/>
  <c r="AM633" i="1" s="1"/>
  <c r="AI617" i="1"/>
  <c r="AM617" i="1" s="1"/>
  <c r="AI605" i="1"/>
  <c r="AI597" i="1"/>
  <c r="AM597" i="1" s="1"/>
  <c r="AI585" i="1"/>
  <c r="AI573" i="1"/>
  <c r="AI569" i="1"/>
  <c r="AI565" i="1"/>
  <c r="AM565" i="1" s="1"/>
  <c r="AI553" i="1"/>
  <c r="AM553" i="1" s="1"/>
  <c r="AI549" i="1"/>
  <c r="AM549" i="1" s="1"/>
  <c r="AI541" i="1"/>
  <c r="AI533" i="1"/>
  <c r="AI525" i="1"/>
  <c r="AI521" i="1"/>
  <c r="AM521" i="1" s="1"/>
  <c r="AI509" i="1"/>
  <c r="AM509" i="1" s="1"/>
  <c r="AI505" i="1"/>
  <c r="AM505" i="1" s="1"/>
  <c r="AI501" i="1"/>
  <c r="AM501" i="1" s="1"/>
  <c r="AI489" i="1"/>
  <c r="AM489" i="1" s="1"/>
  <c r="AI485" i="1"/>
  <c r="AM485" i="1" s="1"/>
  <c r="AI477" i="1"/>
  <c r="AI469" i="1"/>
  <c r="AI465" i="1"/>
  <c r="AI461" i="1"/>
  <c r="AI453" i="1"/>
  <c r="AM453" i="1" s="1"/>
  <c r="AI449" i="1"/>
  <c r="AM449" i="1" s="1"/>
  <c r="AI445" i="1"/>
  <c r="AI437" i="1"/>
  <c r="AI433" i="1"/>
  <c r="AI429" i="1"/>
  <c r="AI425" i="1"/>
  <c r="AM425" i="1" s="1"/>
  <c r="AI421" i="1"/>
  <c r="AM421" i="1" s="1"/>
  <c r="AI417" i="1"/>
  <c r="AM417" i="1" s="1"/>
  <c r="AI413" i="1"/>
  <c r="AM413" i="1" s="1"/>
  <c r="AI409" i="1"/>
  <c r="AM409" i="1" s="1"/>
  <c r="AI405" i="1"/>
  <c r="AM405" i="1" s="1"/>
  <c r="AI394" i="1"/>
  <c r="AI370" i="1"/>
  <c r="AM370" i="1" s="1"/>
  <c r="AI362" i="1"/>
  <c r="AI354" i="1"/>
  <c r="AL349" i="1"/>
  <c r="AI349" i="1"/>
  <c r="AL345" i="1"/>
  <c r="AI345" i="1"/>
  <c r="AL341" i="1"/>
  <c r="AI341" i="1"/>
  <c r="AL337" i="1"/>
  <c r="AI337" i="1"/>
  <c r="AL333" i="1"/>
  <c r="AI333" i="1"/>
  <c r="AL329" i="1"/>
  <c r="AI329" i="1"/>
  <c r="AL325" i="1"/>
  <c r="AI325" i="1"/>
  <c r="AL321" i="1"/>
  <c r="AI321" i="1"/>
  <c r="AL317" i="1"/>
  <c r="AI317" i="1"/>
  <c r="AI313" i="1"/>
  <c r="AL313" i="1"/>
  <c r="AI309" i="1"/>
  <c r="AL309" i="1"/>
  <c r="AI305" i="1"/>
  <c r="AL305" i="1"/>
  <c r="AI301" i="1"/>
  <c r="AL301" i="1"/>
  <c r="AI297" i="1"/>
  <c r="AL297" i="1"/>
  <c r="AI293" i="1"/>
  <c r="AL293" i="1"/>
  <c r="AI289" i="1"/>
  <c r="AL289" i="1"/>
  <c r="AI285" i="1"/>
  <c r="AL285" i="1"/>
  <c r="AI281" i="1"/>
  <c r="AL281" i="1"/>
  <c r="AI277" i="1"/>
  <c r="AL277" i="1"/>
  <c r="AI273" i="1"/>
  <c r="AL273" i="1"/>
  <c r="AI269" i="1"/>
  <c r="AL269" i="1"/>
  <c r="AI265" i="1"/>
  <c r="AL265" i="1"/>
  <c r="AI261" i="1"/>
  <c r="AL261" i="1"/>
  <c r="AI257" i="1"/>
  <c r="AL257" i="1"/>
  <c r="AI253" i="1"/>
  <c r="AL253" i="1"/>
  <c r="AI249" i="1"/>
  <c r="AL249" i="1"/>
  <c r="AI245" i="1"/>
  <c r="AL245" i="1"/>
  <c r="AI241" i="1"/>
  <c r="AL241" i="1"/>
  <c r="AI237" i="1"/>
  <c r="AL237" i="1"/>
  <c r="AI233" i="1"/>
  <c r="AL233" i="1"/>
  <c r="AI229" i="1"/>
  <c r="AL229" i="1"/>
  <c r="AI225" i="1"/>
  <c r="AL225" i="1"/>
  <c r="AI221" i="1"/>
  <c r="AL221" i="1"/>
  <c r="AI217" i="1"/>
  <c r="AL217" i="1"/>
  <c r="AI213" i="1"/>
  <c r="AL213" i="1"/>
  <c r="AI209" i="1"/>
  <c r="AL209" i="1"/>
  <c r="AI205" i="1"/>
  <c r="AL205" i="1"/>
  <c r="AI201" i="1"/>
  <c r="AL201" i="1"/>
  <c r="AI197" i="1"/>
  <c r="AL197" i="1"/>
  <c r="AI193" i="1"/>
  <c r="AL193" i="1"/>
  <c r="AI189" i="1"/>
  <c r="AL189" i="1"/>
  <c r="AI185" i="1"/>
  <c r="AL185" i="1"/>
  <c r="AI181" i="1"/>
  <c r="AL181" i="1"/>
  <c r="AI177" i="1"/>
  <c r="AL177" i="1"/>
  <c r="AI173" i="1"/>
  <c r="AL173" i="1"/>
  <c r="AI169" i="1"/>
  <c r="AL169" i="1"/>
  <c r="AI165" i="1"/>
  <c r="AL165" i="1"/>
  <c r="AI161" i="1"/>
  <c r="AL161" i="1"/>
  <c r="AI157" i="1"/>
  <c r="AL157" i="1"/>
  <c r="AI153" i="1"/>
  <c r="AL153" i="1"/>
  <c r="AI149" i="1"/>
  <c r="AL149" i="1"/>
  <c r="AI145" i="1"/>
  <c r="AL145" i="1"/>
  <c r="AI141" i="1"/>
  <c r="AL141" i="1"/>
  <c r="AI137" i="1"/>
  <c r="AL137" i="1"/>
  <c r="AI133" i="1"/>
  <c r="AL133" i="1"/>
  <c r="AI129" i="1"/>
  <c r="AL129" i="1"/>
  <c r="AI125" i="1"/>
  <c r="AL125" i="1"/>
  <c r="AI121" i="1"/>
  <c r="AL121" i="1"/>
  <c r="AI117" i="1"/>
  <c r="AL117" i="1"/>
  <c r="AI113" i="1"/>
  <c r="AL113" i="1"/>
  <c r="AI109" i="1"/>
  <c r="AL109" i="1"/>
  <c r="AI105" i="1"/>
  <c r="AL105" i="1"/>
  <c r="AI101" i="1"/>
  <c r="AI97" i="1"/>
  <c r="AM97" i="1" s="1"/>
  <c r="AI93" i="1"/>
  <c r="AM93" i="1" s="1"/>
  <c r="AI89" i="1"/>
  <c r="AM89" i="1" s="1"/>
  <c r="AI85" i="1"/>
  <c r="AM85" i="1" s="1"/>
  <c r="AI81" i="1"/>
  <c r="AI77" i="1"/>
  <c r="AI73" i="1"/>
  <c r="AM73" i="1" s="1"/>
  <c r="AI69" i="1"/>
  <c r="AI65" i="1"/>
  <c r="AI61" i="1"/>
  <c r="AM61" i="1" s="1"/>
  <c r="AI57" i="1"/>
  <c r="AM57" i="1" s="1"/>
  <c r="AI53" i="1"/>
  <c r="AM53" i="1" s="1"/>
  <c r="AI49" i="1"/>
  <c r="AI45" i="1"/>
  <c r="AI41" i="1"/>
  <c r="AM41" i="1" s="1"/>
  <c r="AI37" i="1"/>
  <c r="AM37" i="1" s="1"/>
  <c r="AI33" i="1"/>
  <c r="AM33" i="1" s="1"/>
  <c r="AI29" i="1"/>
  <c r="AM29" i="1" s="1"/>
  <c r="AI25" i="1"/>
  <c r="AM25" i="1" s="1"/>
  <c r="AI21" i="1"/>
  <c r="AM21" i="1" s="1"/>
  <c r="AI17" i="1"/>
  <c r="AM17" i="1" s="1"/>
  <c r="AI13" i="1"/>
  <c r="AI9" i="1"/>
  <c r="AM9" i="1" s="1"/>
  <c r="AI5" i="1"/>
  <c r="AM5" i="1" s="1"/>
  <c r="AI892" i="1"/>
  <c r="AM892" i="1" s="1"/>
  <c r="AI860" i="1"/>
  <c r="AI840" i="1"/>
  <c r="AM840" i="1" s="1"/>
  <c r="AI832" i="1"/>
  <c r="AM832" i="1" s="1"/>
  <c r="AI816" i="1"/>
  <c r="AI776" i="1"/>
  <c r="AM776" i="1" s="1"/>
  <c r="AI756" i="1"/>
  <c r="AI736" i="1"/>
  <c r="AM736" i="1" s="1"/>
  <c r="AI716" i="1"/>
  <c r="AI704" i="1"/>
  <c r="AI700" i="1"/>
  <c r="AI688" i="1"/>
  <c r="AM688" i="1" s="1"/>
  <c r="AI684" i="1"/>
  <c r="AM684" i="1" s="1"/>
  <c r="AI668" i="1"/>
  <c r="AI664" i="1"/>
  <c r="AI652" i="1"/>
  <c r="AI648" i="1"/>
  <c r="AI636" i="1"/>
  <c r="AM636" i="1" s="1"/>
  <c r="AI632" i="1"/>
  <c r="AI624" i="1"/>
  <c r="AM624" i="1" s="1"/>
  <c r="AI620" i="1"/>
  <c r="AM620" i="1" s="1"/>
  <c r="AI616" i="1"/>
  <c r="AM616" i="1" s="1"/>
  <c r="AI608" i="1"/>
  <c r="AM608" i="1" s="1"/>
  <c r="AI604" i="1"/>
  <c r="AM604" i="1" s="1"/>
  <c r="AI600" i="1"/>
  <c r="AI592" i="1"/>
  <c r="AI588" i="1"/>
  <c r="AM588" i="1" s="1"/>
  <c r="AI584" i="1"/>
  <c r="AI576" i="1"/>
  <c r="AM576" i="1" s="1"/>
  <c r="AI572" i="1"/>
  <c r="AM572" i="1" s="1"/>
  <c r="AI568" i="1"/>
  <c r="AM568" i="1" s="1"/>
  <c r="AI560" i="1"/>
  <c r="AI556" i="1"/>
  <c r="AI552" i="1"/>
  <c r="AM552" i="1" s="1"/>
  <c r="AI544" i="1"/>
  <c r="AM544" i="1" s="1"/>
  <c r="AI540" i="1"/>
  <c r="AI536" i="1"/>
  <c r="AM536" i="1" s="1"/>
  <c r="AI532" i="1"/>
  <c r="AI528" i="1"/>
  <c r="AM528" i="1" s="1"/>
  <c r="AI524" i="1"/>
  <c r="AM524" i="1" s="1"/>
  <c r="AI520" i="1"/>
  <c r="AM520" i="1" s="1"/>
  <c r="AI516" i="1"/>
  <c r="AM516" i="1" s="1"/>
  <c r="AI512" i="1"/>
  <c r="AM512" i="1" s="1"/>
  <c r="AI508" i="1"/>
  <c r="AI504" i="1"/>
  <c r="AM504" i="1" s="1"/>
  <c r="AI500" i="1"/>
  <c r="AI496" i="1"/>
  <c r="AM496" i="1" s="1"/>
  <c r="AI492" i="1"/>
  <c r="AM492" i="1" s="1"/>
  <c r="AI488" i="1"/>
  <c r="AM488" i="1" s="1"/>
  <c r="AI484" i="1"/>
  <c r="AM484" i="1" s="1"/>
  <c r="AI480" i="1"/>
  <c r="AI476" i="1"/>
  <c r="AI472" i="1"/>
  <c r="AI468" i="1"/>
  <c r="AM468" i="1" s="1"/>
  <c r="AI464" i="1"/>
  <c r="AM464" i="1" s="1"/>
  <c r="AI460" i="1"/>
  <c r="AM460" i="1" s="1"/>
  <c r="AI456" i="1"/>
  <c r="AM456" i="1" s="1"/>
  <c r="AI452" i="1"/>
  <c r="AM452" i="1" s="1"/>
  <c r="AI448" i="1"/>
  <c r="AM448" i="1" s="1"/>
  <c r="AI444" i="1"/>
  <c r="AI440" i="1"/>
  <c r="AI436" i="1"/>
  <c r="AI432" i="1"/>
  <c r="AI428" i="1"/>
  <c r="AI424" i="1"/>
  <c r="AM424" i="1" s="1"/>
  <c r="AI420" i="1"/>
  <c r="AM420" i="1" s="1"/>
  <c r="AI416" i="1"/>
  <c r="AI412" i="1"/>
  <c r="AM412" i="1" s="1"/>
  <c r="AI408" i="1"/>
  <c r="AI404" i="1"/>
  <c r="AI401" i="1"/>
  <c r="AM401" i="1" s="1"/>
  <c r="AI397" i="1"/>
  <c r="AM397" i="1" s="1"/>
  <c r="AI389" i="1"/>
  <c r="AM389" i="1" s="1"/>
  <c r="AI381" i="1"/>
  <c r="AM381" i="1" s="1"/>
  <c r="AI373" i="1"/>
  <c r="AI365" i="1"/>
  <c r="AI357" i="1"/>
  <c r="AL400" i="1"/>
  <c r="AI400" i="1"/>
  <c r="AL396" i="1"/>
  <c r="AI396" i="1"/>
  <c r="AL392" i="1"/>
  <c r="AI392" i="1"/>
  <c r="AL388" i="1"/>
  <c r="AI388" i="1"/>
  <c r="AL384" i="1"/>
  <c r="AI384" i="1"/>
  <c r="AL380" i="1"/>
  <c r="AI380" i="1"/>
  <c r="AL376" i="1"/>
  <c r="AI376" i="1"/>
  <c r="AL372" i="1"/>
  <c r="AI372" i="1"/>
  <c r="AL368" i="1"/>
  <c r="AI368" i="1"/>
  <c r="AL364" i="1"/>
  <c r="AI364" i="1"/>
  <c r="AL360" i="1"/>
  <c r="AI360" i="1"/>
  <c r="AL356" i="1"/>
  <c r="AI356" i="1"/>
  <c r="AL352" i="1"/>
  <c r="AI352" i="1"/>
  <c r="AL348" i="1"/>
  <c r="AI348" i="1"/>
  <c r="AL344" i="1"/>
  <c r="AI344" i="1"/>
  <c r="AL340" i="1"/>
  <c r="AI340" i="1"/>
  <c r="AL336" i="1"/>
  <c r="AI336" i="1"/>
  <c r="AL332" i="1"/>
  <c r="AI332" i="1"/>
  <c r="AL328" i="1"/>
  <c r="AI328" i="1"/>
  <c r="AL324" i="1"/>
  <c r="AI324" i="1"/>
  <c r="AL320" i="1"/>
  <c r="AI320" i="1"/>
  <c r="AL316" i="1"/>
  <c r="AI316" i="1"/>
  <c r="AL312" i="1"/>
  <c r="AI312" i="1"/>
  <c r="AL308" i="1"/>
  <c r="AI308" i="1"/>
  <c r="AL304" i="1"/>
  <c r="AI304" i="1"/>
  <c r="AL300" i="1"/>
  <c r="AI300" i="1"/>
  <c r="AL296" i="1"/>
  <c r="AI296" i="1"/>
  <c r="AL292" i="1"/>
  <c r="AI292" i="1"/>
  <c r="AL288" i="1"/>
  <c r="AI288" i="1"/>
  <c r="AL284" i="1"/>
  <c r="AI284" i="1"/>
  <c r="AL280" i="1"/>
  <c r="AI280" i="1"/>
  <c r="AL276" i="1"/>
  <c r="AI276" i="1"/>
  <c r="AL272" i="1"/>
  <c r="AI272" i="1"/>
  <c r="AL268" i="1"/>
  <c r="AI268" i="1"/>
  <c r="AL264" i="1"/>
  <c r="AI264" i="1"/>
  <c r="AL260" i="1"/>
  <c r="AI260" i="1"/>
  <c r="AL256" i="1"/>
  <c r="AI256" i="1"/>
  <c r="AL252" i="1"/>
  <c r="AI252" i="1"/>
  <c r="AL248" i="1"/>
  <c r="AI248" i="1"/>
  <c r="AL244" i="1"/>
  <c r="AI244" i="1"/>
  <c r="AL240" i="1"/>
  <c r="AI240" i="1"/>
  <c r="AL236" i="1"/>
  <c r="AI236" i="1"/>
  <c r="AL232" i="1"/>
  <c r="AI232" i="1"/>
  <c r="AL228" i="1"/>
  <c r="AI228" i="1"/>
  <c r="AL224" i="1"/>
  <c r="AI224" i="1"/>
  <c r="AL220" i="1"/>
  <c r="AI220" i="1"/>
  <c r="AL216" i="1"/>
  <c r="AI216" i="1"/>
  <c r="AL212" i="1"/>
  <c r="AI212" i="1"/>
  <c r="AL208" i="1"/>
  <c r="AI208" i="1"/>
  <c r="AL204" i="1"/>
  <c r="AI204" i="1"/>
  <c r="AL200" i="1"/>
  <c r="AI200" i="1"/>
  <c r="AL196" i="1"/>
  <c r="AI196" i="1"/>
  <c r="AL192" i="1"/>
  <c r="AI192" i="1"/>
  <c r="AL188" i="1"/>
  <c r="AI188" i="1"/>
  <c r="AL184" i="1"/>
  <c r="AI184" i="1"/>
  <c r="AL180" i="1"/>
  <c r="AI180" i="1"/>
  <c r="AL176" i="1"/>
  <c r="AI176" i="1"/>
  <c r="AL172" i="1"/>
  <c r="AI172" i="1"/>
  <c r="AL168" i="1"/>
  <c r="AI168" i="1"/>
  <c r="AL164" i="1"/>
  <c r="AI164" i="1"/>
  <c r="AL160" i="1"/>
  <c r="AI160" i="1"/>
  <c r="AL156" i="1"/>
  <c r="AI156" i="1"/>
  <c r="AL152" i="1"/>
  <c r="AI152" i="1"/>
  <c r="AL148" i="1"/>
  <c r="AI148" i="1"/>
  <c r="AL144" i="1"/>
  <c r="AI144" i="1"/>
  <c r="AL140" i="1"/>
  <c r="AI140" i="1"/>
  <c r="AL136" i="1"/>
  <c r="AI136" i="1"/>
  <c r="AL132" i="1"/>
  <c r="AI132" i="1"/>
  <c r="AL128" i="1"/>
  <c r="AI128" i="1"/>
  <c r="AL124" i="1"/>
  <c r="AI124" i="1"/>
  <c r="AL120" i="1"/>
  <c r="AI120" i="1"/>
  <c r="AL116" i="1"/>
  <c r="AI116" i="1"/>
  <c r="AL112" i="1"/>
  <c r="AI112" i="1"/>
  <c r="AL108" i="1"/>
  <c r="AI108" i="1"/>
  <c r="AL104" i="1"/>
  <c r="AI104" i="1"/>
  <c r="AI100" i="1"/>
  <c r="AM100" i="1" s="1"/>
  <c r="AI96" i="1"/>
  <c r="AM96" i="1" s="1"/>
  <c r="AI92" i="1"/>
  <c r="AM92" i="1" s="1"/>
  <c r="AI88" i="1"/>
  <c r="AM88" i="1" s="1"/>
  <c r="AI84" i="1"/>
  <c r="AM84" i="1" s="1"/>
  <c r="AI80" i="1"/>
  <c r="AI76" i="1"/>
  <c r="AM76" i="1" s="1"/>
  <c r="AI72" i="1"/>
  <c r="AM72" i="1" s="1"/>
  <c r="AI68" i="1"/>
  <c r="AI64" i="1"/>
  <c r="AM64" i="1" s="1"/>
  <c r="AI60" i="1"/>
  <c r="AM60" i="1" s="1"/>
  <c r="AI56" i="1"/>
  <c r="AI52" i="1"/>
  <c r="AM52" i="1" s="1"/>
  <c r="AI48" i="1"/>
  <c r="AI44" i="1"/>
  <c r="AM44" i="1" s="1"/>
  <c r="AI40" i="1"/>
  <c r="AM40" i="1" s="1"/>
  <c r="AI36" i="1"/>
  <c r="AI32" i="1"/>
  <c r="AM32" i="1" s="1"/>
  <c r="AI28" i="1"/>
  <c r="AM28" i="1" s="1"/>
  <c r="AI24" i="1"/>
  <c r="AM24" i="1" s="1"/>
  <c r="AI20" i="1"/>
  <c r="AM20" i="1" s="1"/>
  <c r="AI16" i="1"/>
  <c r="AM16" i="1" s="1"/>
  <c r="AI12" i="1"/>
  <c r="AM12" i="1" s="1"/>
  <c r="AI8" i="1"/>
  <c r="AM8" i="1" s="1"/>
  <c r="AI4" i="1"/>
  <c r="AM4" i="1" s="1"/>
  <c r="AI819" i="1"/>
  <c r="AM819" i="1" s="1"/>
  <c r="AI815" i="1"/>
  <c r="AI787" i="1"/>
  <c r="AI771" i="1"/>
  <c r="AI747" i="1"/>
  <c r="AM747" i="1" s="1"/>
  <c r="AI719" i="1"/>
  <c r="AI715" i="1"/>
  <c r="AM715" i="1" s="1"/>
  <c r="AI711" i="1"/>
  <c r="AI695" i="1"/>
  <c r="AI687" i="1"/>
  <c r="AI679" i="1"/>
  <c r="AI667" i="1"/>
  <c r="AM667" i="1" s="1"/>
  <c r="AI663" i="1"/>
  <c r="AM663" i="1" s="1"/>
  <c r="AI659" i="1"/>
  <c r="AM659" i="1" s="1"/>
  <c r="AI651" i="1"/>
  <c r="AM651" i="1" s="1"/>
  <c r="AI647" i="1"/>
  <c r="AI643" i="1"/>
  <c r="AM643" i="1" s="1"/>
  <c r="AI635" i="1"/>
  <c r="AM635" i="1" s="1"/>
  <c r="AI631" i="1"/>
  <c r="AM631" i="1" s="1"/>
  <c r="AI627" i="1"/>
  <c r="AM627" i="1" s="1"/>
  <c r="AI619" i="1"/>
  <c r="AM619" i="1" s="1"/>
  <c r="AI615" i="1"/>
  <c r="AI611" i="1"/>
  <c r="AM611" i="1" s="1"/>
  <c r="AI603" i="1"/>
  <c r="AM603" i="1" s="1"/>
  <c r="AI599" i="1"/>
  <c r="AI595" i="1"/>
  <c r="AM595" i="1" s="1"/>
  <c r="AI587" i="1"/>
  <c r="AM587" i="1" s="1"/>
  <c r="AI583" i="1"/>
  <c r="AI579" i="1"/>
  <c r="AI571" i="1"/>
  <c r="AI567" i="1"/>
  <c r="AM567" i="1" s="1"/>
  <c r="AI563" i="1"/>
  <c r="AI555" i="1"/>
  <c r="AI551" i="1"/>
  <c r="AM551" i="1" s="1"/>
  <c r="AI547" i="1"/>
  <c r="AI543" i="1"/>
  <c r="AM543" i="1" s="1"/>
  <c r="AI539" i="1"/>
  <c r="AM539" i="1" s="1"/>
  <c r="AI535" i="1"/>
  <c r="AM535" i="1" s="1"/>
  <c r="AI531" i="1"/>
  <c r="AI527" i="1"/>
  <c r="AM527" i="1" s="1"/>
  <c r="AI523" i="1"/>
  <c r="AI519" i="1"/>
  <c r="AI515" i="1"/>
  <c r="AM515" i="1" s="1"/>
  <c r="AI511" i="1"/>
  <c r="AM511" i="1" s="1"/>
  <c r="AI507" i="1"/>
  <c r="AI503" i="1"/>
  <c r="AM503" i="1" s="1"/>
  <c r="AI499" i="1"/>
  <c r="AM499" i="1" s="1"/>
  <c r="AI495" i="1"/>
  <c r="AI491" i="1"/>
  <c r="AM491" i="1" s="1"/>
  <c r="AI487" i="1"/>
  <c r="AI483" i="1"/>
  <c r="AI479" i="1"/>
  <c r="AI475" i="1"/>
  <c r="AI471" i="1"/>
  <c r="AI467" i="1"/>
  <c r="AI463" i="1"/>
  <c r="AM463" i="1" s="1"/>
  <c r="AI459" i="1"/>
  <c r="AM459" i="1" s="1"/>
  <c r="AI455" i="1"/>
  <c r="AI451" i="1"/>
  <c r="AM451" i="1" s="1"/>
  <c r="AI447" i="1"/>
  <c r="AI443" i="1"/>
  <c r="AI439" i="1"/>
  <c r="AI435" i="1"/>
  <c r="AM435" i="1" s="1"/>
  <c r="AI431" i="1"/>
  <c r="AI427" i="1"/>
  <c r="AI423" i="1"/>
  <c r="AI419" i="1"/>
  <c r="AM419" i="1" s="1"/>
  <c r="AI415" i="1"/>
  <c r="AI411" i="1"/>
  <c r="AM411" i="1" s="1"/>
  <c r="AI407" i="1"/>
  <c r="AM407" i="1" s="1"/>
  <c r="AI403" i="1"/>
  <c r="AM403" i="1" s="1"/>
  <c r="AI398" i="1"/>
  <c r="AM398" i="1" s="1"/>
  <c r="AI390" i="1"/>
  <c r="AI382" i="1"/>
  <c r="AM382" i="1" s="1"/>
  <c r="AI374" i="1"/>
  <c r="AI366" i="1"/>
  <c r="AI358" i="1"/>
  <c r="AM358" i="1" s="1"/>
  <c r="AL395" i="1"/>
  <c r="AI395" i="1"/>
  <c r="AL391" i="1"/>
  <c r="AI391" i="1"/>
  <c r="AL387" i="1"/>
  <c r="AI387" i="1"/>
  <c r="AL383" i="1"/>
  <c r="AI383" i="1"/>
  <c r="AL379" i="1"/>
  <c r="AI379" i="1"/>
  <c r="AL375" i="1"/>
  <c r="AI375" i="1"/>
  <c r="AL371" i="1"/>
  <c r="AI371" i="1"/>
  <c r="AL367" i="1"/>
  <c r="AI367" i="1"/>
  <c r="AL363" i="1"/>
  <c r="AI363" i="1"/>
  <c r="AL359" i="1"/>
  <c r="AI359" i="1"/>
  <c r="AL355" i="1"/>
  <c r="AI355" i="1"/>
  <c r="AL351" i="1"/>
  <c r="AI351" i="1"/>
  <c r="AL347" i="1"/>
  <c r="AI347" i="1"/>
  <c r="AL343" i="1"/>
  <c r="AI343" i="1"/>
  <c r="AL339" i="1"/>
  <c r="AI339" i="1"/>
  <c r="AL335" i="1"/>
  <c r="AI335" i="1"/>
  <c r="AL331" i="1"/>
  <c r="AI331" i="1"/>
  <c r="AL327" i="1"/>
  <c r="AI327" i="1"/>
  <c r="AL323" i="1"/>
  <c r="AI323" i="1"/>
  <c r="AL319" i="1"/>
  <c r="AI319" i="1"/>
  <c r="AL315" i="1"/>
  <c r="AI315" i="1"/>
  <c r="AL311" i="1"/>
  <c r="AI311" i="1"/>
  <c r="AL307" i="1"/>
  <c r="AI307" i="1"/>
  <c r="AL303" i="1"/>
  <c r="AI303" i="1"/>
  <c r="AL299" i="1"/>
  <c r="AI299" i="1"/>
  <c r="AL295" i="1"/>
  <c r="AI295" i="1"/>
  <c r="AL291" i="1"/>
  <c r="AI291" i="1"/>
  <c r="AL287" i="1"/>
  <c r="AI287" i="1"/>
  <c r="AL283" i="1"/>
  <c r="AI283" i="1"/>
  <c r="AL279" i="1"/>
  <c r="AI279" i="1"/>
  <c r="AL275" i="1"/>
  <c r="AI275" i="1"/>
  <c r="AL271" i="1"/>
  <c r="AI271" i="1"/>
  <c r="AL267" i="1"/>
  <c r="AI267" i="1"/>
  <c r="AL263" i="1"/>
  <c r="AI263" i="1"/>
  <c r="AL259" i="1"/>
  <c r="AI259" i="1"/>
  <c r="AL255" i="1"/>
  <c r="AI255" i="1"/>
  <c r="AL251" i="1"/>
  <c r="AI251" i="1"/>
  <c r="AL247" i="1"/>
  <c r="AI247" i="1"/>
  <c r="AL243" i="1"/>
  <c r="AI243" i="1"/>
  <c r="AL239" i="1"/>
  <c r="AI239" i="1"/>
  <c r="AL235" i="1"/>
  <c r="AI235" i="1"/>
  <c r="AL231" i="1"/>
  <c r="AI231" i="1"/>
  <c r="AL227" i="1"/>
  <c r="AI227" i="1"/>
  <c r="AL223" i="1"/>
  <c r="AI223" i="1"/>
  <c r="AL219" i="1"/>
  <c r="AI219" i="1"/>
  <c r="AL215" i="1"/>
  <c r="AI215" i="1"/>
  <c r="AL211" i="1"/>
  <c r="AI211" i="1"/>
  <c r="AL207" i="1"/>
  <c r="AI207" i="1"/>
  <c r="AL203" i="1"/>
  <c r="AI203" i="1"/>
  <c r="AL199" i="1"/>
  <c r="AI199" i="1"/>
  <c r="AL195" i="1"/>
  <c r="AI195" i="1"/>
  <c r="AL191" i="1"/>
  <c r="AI191" i="1"/>
  <c r="AL187" i="1"/>
  <c r="AI187" i="1"/>
  <c r="AL183" i="1"/>
  <c r="AI183" i="1"/>
  <c r="AL179" i="1"/>
  <c r="AI179" i="1"/>
  <c r="AL175" i="1"/>
  <c r="AI175" i="1"/>
  <c r="AL171" i="1"/>
  <c r="AI171" i="1"/>
  <c r="AL167" i="1"/>
  <c r="AI167" i="1"/>
  <c r="AL163" i="1"/>
  <c r="AI163" i="1"/>
  <c r="AL159" i="1"/>
  <c r="AI159" i="1"/>
  <c r="AL155" i="1"/>
  <c r="AI155" i="1"/>
  <c r="AL151" i="1"/>
  <c r="AI151" i="1"/>
  <c r="AL147" i="1"/>
  <c r="AI147" i="1"/>
  <c r="AL143" i="1"/>
  <c r="AI143" i="1"/>
  <c r="AL139" i="1"/>
  <c r="AI139" i="1"/>
  <c r="AL135" i="1"/>
  <c r="AI135" i="1"/>
  <c r="AL131" i="1"/>
  <c r="AI131" i="1"/>
  <c r="AL127" i="1"/>
  <c r="AI127" i="1"/>
  <c r="AL123" i="1"/>
  <c r="AI123" i="1"/>
  <c r="AL119" i="1"/>
  <c r="AI119" i="1"/>
  <c r="AL115" i="1"/>
  <c r="AI115" i="1"/>
  <c r="AL111" i="1"/>
  <c r="AI111" i="1"/>
  <c r="AL107" i="1"/>
  <c r="AI107" i="1"/>
  <c r="AL103" i="1"/>
  <c r="AI103" i="1"/>
  <c r="AJ2" i="1"/>
  <c r="AI99" i="1"/>
  <c r="AM99" i="1" s="1"/>
  <c r="AI95" i="1"/>
  <c r="AI91" i="1"/>
  <c r="AM91" i="1" s="1"/>
  <c r="AI87" i="1"/>
  <c r="AM87" i="1" s="1"/>
  <c r="AI83" i="1"/>
  <c r="AI79" i="1"/>
  <c r="AI75" i="1"/>
  <c r="AI71" i="1"/>
  <c r="AM71" i="1" s="1"/>
  <c r="AI67" i="1"/>
  <c r="AM67" i="1"/>
  <c r="AI63" i="1"/>
  <c r="AM63" i="1" s="1"/>
  <c r="AI59" i="1"/>
  <c r="AM59" i="1" s="1"/>
  <c r="AI55" i="1"/>
  <c r="AM55" i="1" s="1"/>
  <c r="AI51" i="1"/>
  <c r="AI47" i="1"/>
  <c r="AI43" i="1"/>
  <c r="AM43" i="1" s="1"/>
  <c r="AI39" i="1"/>
  <c r="AM39" i="1"/>
  <c r="AI35" i="1"/>
  <c r="AM35" i="1" s="1"/>
  <c r="AI31" i="1"/>
  <c r="AM31" i="1" s="1"/>
  <c r="AI27" i="1"/>
  <c r="AM27" i="1" s="1"/>
  <c r="AI23" i="1"/>
  <c r="AM23" i="1" s="1"/>
  <c r="AI19" i="1"/>
  <c r="AM19" i="1" s="1"/>
  <c r="AI15" i="1"/>
  <c r="AM15" i="1" s="1"/>
  <c r="AI11" i="1"/>
  <c r="AM11" i="1" s="1"/>
  <c r="AI7" i="1"/>
  <c r="AM7" i="1" s="1"/>
  <c r="AI3" i="1"/>
  <c r="AM3" i="1" s="1"/>
  <c r="AI902" i="1"/>
  <c r="AI886" i="1"/>
  <c r="AI882" i="1"/>
  <c r="AI866" i="1"/>
  <c r="AI858" i="1"/>
  <c r="AM858" i="1" s="1"/>
  <c r="AI842" i="1"/>
  <c r="AI822" i="1"/>
  <c r="AM822" i="1" s="1"/>
  <c r="AI818" i="1"/>
  <c r="AM818" i="1" s="1"/>
  <c r="AI806" i="1"/>
  <c r="AI790" i="1"/>
  <c r="AI786" i="1"/>
  <c r="AI774" i="1"/>
  <c r="AI758" i="1"/>
  <c r="AI754" i="1"/>
  <c r="AI742" i="1"/>
  <c r="AM742" i="1" s="1"/>
  <c r="AI726" i="1"/>
  <c r="AM726" i="1" s="1"/>
  <c r="AI722" i="1"/>
  <c r="AM722" i="1" s="1"/>
  <c r="AI714" i="1"/>
  <c r="AI706" i="1"/>
  <c r="AI698" i="1"/>
  <c r="AI694" i="1"/>
  <c r="AM694" i="1" s="1"/>
  <c r="AI682" i="1"/>
  <c r="AI678" i="1"/>
  <c r="AI674" i="1"/>
  <c r="AI662" i="1"/>
  <c r="AM662" i="1" s="1"/>
  <c r="AI658" i="1"/>
  <c r="AM658" i="1" s="1"/>
  <c r="AI650" i="1"/>
  <c r="AM650" i="1" s="1"/>
  <c r="AI642" i="1"/>
  <c r="AI634" i="1"/>
  <c r="AM634" i="1" s="1"/>
  <c r="AI630" i="1"/>
  <c r="AI618" i="1"/>
  <c r="AM618" i="1" s="1"/>
  <c r="AI614" i="1"/>
  <c r="AI610" i="1"/>
  <c r="AI598" i="1"/>
  <c r="AI594" i="1"/>
  <c r="AI586" i="1"/>
  <c r="AM586" i="1" s="1"/>
  <c r="AI578" i="1"/>
  <c r="AM578" i="1" s="1"/>
  <c r="AI570" i="1"/>
  <c r="AM570" i="1" s="1"/>
  <c r="AI566" i="1"/>
  <c r="AM566" i="1" s="1"/>
  <c r="AI562" i="1"/>
  <c r="AM562" i="1" s="1"/>
  <c r="AI554" i="1"/>
  <c r="AI550" i="1"/>
  <c r="AM550" i="1" s="1"/>
  <c r="AI546" i="1"/>
  <c r="AM546" i="1" s="1"/>
  <c r="AI538" i="1"/>
  <c r="AM538" i="1" s="1"/>
  <c r="AI534" i="1"/>
  <c r="AM534" i="1" s="1"/>
  <c r="AI530" i="1"/>
  <c r="AM530" i="1" s="1"/>
  <c r="AI522" i="1"/>
  <c r="AM522" i="1" s="1"/>
  <c r="AI518" i="1"/>
  <c r="AI514" i="1"/>
  <c r="AM514" i="1" s="1"/>
  <c r="AI506" i="1"/>
  <c r="AM506" i="1" s="1"/>
  <c r="AI502" i="1"/>
  <c r="AM502" i="1" s="1"/>
  <c r="AI498" i="1"/>
  <c r="AM498" i="1" s="1"/>
  <c r="AI490" i="1"/>
  <c r="AM490" i="1" s="1"/>
  <c r="AI486" i="1"/>
  <c r="AI482" i="1"/>
  <c r="AM482" i="1"/>
  <c r="AI478" i="1"/>
  <c r="AI474" i="1"/>
  <c r="AI470" i="1"/>
  <c r="AI466" i="1"/>
  <c r="AM466" i="1" s="1"/>
  <c r="AI462" i="1"/>
  <c r="AM462" i="1" s="1"/>
  <c r="AI458" i="1"/>
  <c r="AM458" i="1" s="1"/>
  <c r="AI454" i="1"/>
  <c r="AM454" i="1" s="1"/>
  <c r="AI450" i="1"/>
  <c r="AM450" i="1" s="1"/>
  <c r="AI446" i="1"/>
  <c r="AI442" i="1"/>
  <c r="AI438" i="1"/>
  <c r="AI434" i="1"/>
  <c r="AI430" i="1"/>
  <c r="AI426" i="1"/>
  <c r="AM426" i="1" s="1"/>
  <c r="AI422" i="1"/>
  <c r="AM422" i="1" s="1"/>
  <c r="AI418" i="1"/>
  <c r="AM418" i="1" s="1"/>
  <c r="AI414" i="1"/>
  <c r="AM414" i="1" s="1"/>
  <c r="AI410" i="1"/>
  <c r="AM410" i="1" s="1"/>
  <c r="AI406" i="1"/>
  <c r="AM406" i="1" s="1"/>
  <c r="AI402" i="1"/>
  <c r="AI393" i="1"/>
  <c r="AM393" i="1" s="1"/>
  <c r="AI385" i="1"/>
  <c r="AI377" i="1"/>
  <c r="AI369" i="1"/>
  <c r="AM369" i="1" s="1"/>
  <c r="AI361" i="1"/>
  <c r="AM361" i="1" s="1"/>
  <c r="AI353" i="1"/>
  <c r="AM242" i="1"/>
  <c r="AM86" i="1"/>
  <c r="AM138" i="1"/>
  <c r="AM74" i="1"/>
  <c r="AM58" i="1"/>
  <c r="AM298" i="1"/>
  <c r="AM186" i="1"/>
  <c r="AM178" i="1"/>
  <c r="AM322" i="1"/>
  <c r="AK1593" i="1"/>
  <c r="AI1553" i="1"/>
  <c r="AK1550" i="1"/>
  <c r="AJ1547" i="1"/>
  <c r="AJ1545" i="1"/>
  <c r="AK1537" i="1"/>
  <c r="AJ1528" i="1"/>
  <c r="AK1383" i="1"/>
  <c r="AK1146" i="1"/>
  <c r="AI1136" i="1"/>
  <c r="AK1135" i="1"/>
  <c r="AJ1112" i="1"/>
  <c r="AJ1062" i="1"/>
  <c r="AK1036" i="1"/>
  <c r="AI1033" i="1"/>
  <c r="AI1031" i="1"/>
  <c r="AI934" i="1"/>
  <c r="AI925" i="1"/>
  <c r="AI870" i="1"/>
  <c r="AK1665" i="1"/>
  <c r="AK1517" i="1"/>
  <c r="AI1472" i="1"/>
  <c r="AI1468" i="1"/>
  <c r="AJ1398" i="1"/>
  <c r="AI850" i="1"/>
  <c r="AI914" i="1"/>
  <c r="AM914" i="1" s="1"/>
  <c r="AI582" i="1"/>
  <c r="AM582" i="1" s="1"/>
  <c r="AI602" i="1"/>
  <c r="AM602" i="1" s="1"/>
  <c r="AI626" i="1"/>
  <c r="AM626" i="1" s="1"/>
  <c r="AI646" i="1"/>
  <c r="AI666" i="1"/>
  <c r="AI690" i="1"/>
  <c r="AM690" i="1" s="1"/>
  <c r="AI710" i="1"/>
  <c r="AI738" i="1"/>
  <c r="AM738" i="1" s="1"/>
  <c r="AI770" i="1"/>
  <c r="AM770" i="1" s="1"/>
  <c r="AI802" i="1"/>
  <c r="AI834" i="1"/>
  <c r="AI854" i="1"/>
  <c r="AI874" i="1"/>
  <c r="AM874" i="1" s="1"/>
  <c r="AI918" i="1"/>
  <c r="AI559" i="1"/>
  <c r="AM559" i="1" s="1"/>
  <c r="AI575" i="1"/>
  <c r="AM575" i="1" s="1"/>
  <c r="AI591" i="1"/>
  <c r="AI607" i="1"/>
  <c r="AM607" i="1" s="1"/>
  <c r="AI623" i="1"/>
  <c r="AI639" i="1"/>
  <c r="AM639" i="1" s="1"/>
  <c r="AI655" i="1"/>
  <c r="AM655" i="1" s="1"/>
  <c r="AI671" i="1"/>
  <c r="AM671" i="1" s="1"/>
  <c r="AI699" i="1"/>
  <c r="AM699" i="1" s="1"/>
  <c r="AI731" i="1"/>
  <c r="AI767" i="1"/>
  <c r="AI799" i="1"/>
  <c r="AI875" i="1"/>
  <c r="AM875" i="1" s="1"/>
  <c r="AI589" i="1"/>
  <c r="AM589" i="1" s="1"/>
  <c r="AI629" i="1"/>
  <c r="AM629" i="1" s="1"/>
  <c r="AI661" i="1"/>
  <c r="AM661" i="1" s="1"/>
  <c r="AI721" i="1"/>
  <c r="AM721" i="1" s="1"/>
  <c r="AI797" i="1"/>
  <c r="AM797" i="1" s="1"/>
  <c r="AM282" i="1"/>
  <c r="AI1532" i="1"/>
  <c r="AM1532" i="1" s="1"/>
  <c r="AK1505" i="1"/>
  <c r="AI1499" i="1"/>
  <c r="AJ1489" i="1"/>
  <c r="AK1130" i="1"/>
  <c r="AK1085" i="1"/>
  <c r="AK1077" i="1"/>
  <c r="AK1070" i="1"/>
  <c r="AK1014" i="1"/>
  <c r="AI839" i="1"/>
  <c r="AM839" i="1" s="1"/>
  <c r="AI867" i="1"/>
  <c r="AI895" i="1"/>
  <c r="AM895" i="1" s="1"/>
  <c r="AL830" i="1"/>
  <c r="AM830" i="1" s="1"/>
  <c r="AL809" i="1"/>
  <c r="AI809" i="1"/>
  <c r="AL777" i="1"/>
  <c r="AI777" i="1"/>
  <c r="AL741" i="1"/>
  <c r="AI741" i="1"/>
  <c r="AL685" i="1"/>
  <c r="AI685" i="1"/>
  <c r="AM685" i="1" s="1"/>
  <c r="AL665" i="1"/>
  <c r="AI665" i="1"/>
  <c r="AL645" i="1"/>
  <c r="AI645" i="1"/>
  <c r="AL621" i="1"/>
  <c r="AI621" i="1"/>
  <c r="AL601" i="1"/>
  <c r="AI601" i="1"/>
  <c r="AL581" i="1"/>
  <c r="AI581" i="1"/>
  <c r="AL863" i="1"/>
  <c r="AI863" i="1"/>
  <c r="AM863" i="1" s="1"/>
  <c r="AL378" i="1"/>
  <c r="AI378" i="1"/>
  <c r="AL883" i="1"/>
  <c r="AI883" i="1"/>
  <c r="AI730" i="1"/>
  <c r="AM730" i="1" s="1"/>
  <c r="AI762" i="1"/>
  <c r="AI794" i="1"/>
  <c r="AM794" i="1" s="1"/>
  <c r="AI826" i="1"/>
  <c r="AM826" i="1" s="1"/>
  <c r="AI831" i="1"/>
  <c r="AM831" i="1" s="1"/>
  <c r="AI911" i="1"/>
  <c r="AL783" i="1"/>
  <c r="AI783" i="1"/>
  <c r="AL763" i="1"/>
  <c r="AI763" i="1"/>
  <c r="AM763" i="1" s="1"/>
  <c r="AL739" i="1"/>
  <c r="AI739" i="1"/>
  <c r="AL723" i="1"/>
  <c r="AI723" i="1"/>
  <c r="AM723" i="1" s="1"/>
  <c r="AL707" i="1"/>
  <c r="AI707" i="1"/>
  <c r="AL691" i="1"/>
  <c r="AI691" i="1"/>
  <c r="AL675" i="1"/>
  <c r="AI675" i="1"/>
  <c r="AL907" i="1"/>
  <c r="AI907" i="1"/>
  <c r="AL843" i="1"/>
  <c r="AI843" i="1"/>
  <c r="AI746" i="1"/>
  <c r="AM746" i="1" s="1"/>
  <c r="AI778" i="1"/>
  <c r="AM778" i="1" s="1"/>
  <c r="AI810" i="1"/>
  <c r="AI879" i="1"/>
  <c r="AM879" i="1" s="1"/>
  <c r="AL868" i="1"/>
  <c r="AI868" i="1"/>
  <c r="AL836" i="1"/>
  <c r="AI836" i="1"/>
  <c r="AL827" i="1"/>
  <c r="AI827" i="1"/>
  <c r="AM827" i="1" s="1"/>
  <c r="AL803" i="1"/>
  <c r="AI803" i="1"/>
  <c r="AI494" i="1"/>
  <c r="AM494" i="1" s="1"/>
  <c r="AI510" i="1"/>
  <c r="AM510" i="1" s="1"/>
  <c r="AI526" i="1"/>
  <c r="AM526" i="1" s="1"/>
  <c r="AI542" i="1"/>
  <c r="AM542" i="1" s="1"/>
  <c r="AI558" i="1"/>
  <c r="AM558" i="1" s="1"/>
  <c r="AI574" i="1"/>
  <c r="AM574" i="1" s="1"/>
  <c r="AI590" i="1"/>
  <c r="AM590" i="1" s="1"/>
  <c r="AI606" i="1"/>
  <c r="AM606" i="1" s="1"/>
  <c r="AI622" i="1"/>
  <c r="AM622" i="1" s="1"/>
  <c r="AI638" i="1"/>
  <c r="AI654" i="1"/>
  <c r="AI670" i="1"/>
  <c r="AM670" i="1" s="1"/>
  <c r="AI686" i="1"/>
  <c r="AM686" i="1" s="1"/>
  <c r="AI702" i="1"/>
  <c r="AI718" i="1"/>
  <c r="AI734" i="1"/>
  <c r="AM734" i="1" s="1"/>
  <c r="AI750" i="1"/>
  <c r="AI766" i="1"/>
  <c r="AI782" i="1"/>
  <c r="AI798" i="1"/>
  <c r="AI814" i="1"/>
  <c r="AI846" i="1"/>
  <c r="AI862" i="1"/>
  <c r="AM862" i="1" s="1"/>
  <c r="AI878" i="1"/>
  <c r="AM878" i="1" s="1"/>
  <c r="AI894" i="1"/>
  <c r="AI683" i="1"/>
  <c r="AM683" i="1"/>
  <c r="AI703" i="1"/>
  <c r="AI727" i="1"/>
  <c r="AI751" i="1"/>
  <c r="AM751" i="1"/>
  <c r="AI779" i="1"/>
  <c r="AM779" i="1" s="1"/>
  <c r="AI811" i="1"/>
  <c r="AI835" i="1"/>
  <c r="AM835" i="1"/>
  <c r="AI859" i="1"/>
  <c r="AM859" i="1" s="1"/>
  <c r="AI891" i="1"/>
  <c r="AM891" i="1" s="1"/>
  <c r="AI915" i="1"/>
  <c r="AM915" i="1" s="1"/>
  <c r="AI864" i="1"/>
  <c r="AM864" i="1" s="1"/>
  <c r="AI386" i="1"/>
  <c r="AM386" i="1" s="1"/>
  <c r="AI613" i="1"/>
  <c r="AM613" i="1" s="1"/>
  <c r="AI637" i="1"/>
  <c r="AM637" i="1" s="1"/>
  <c r="AI669" i="1"/>
  <c r="AM669" i="1" s="1"/>
  <c r="AI717" i="1"/>
  <c r="AI773" i="1"/>
  <c r="AI825" i="1"/>
  <c r="AI1751" i="1"/>
  <c r="AM1751" i="1" s="1"/>
  <c r="AI1738" i="1"/>
  <c r="AK1635" i="1"/>
  <c r="AI1634" i="1"/>
  <c r="AJ1624" i="1"/>
  <c r="AJ1620" i="1"/>
  <c r="AI1615" i="1"/>
  <c r="AK1438" i="1"/>
  <c r="AK1313" i="1"/>
  <c r="AK1279" i="1"/>
  <c r="AJ1276" i="1"/>
  <c r="AJ1219" i="1"/>
  <c r="AJ1199" i="1"/>
  <c r="AI1771" i="1"/>
  <c r="AJ1759" i="1"/>
  <c r="AJ1757" i="1"/>
  <c r="AI1719" i="1"/>
  <c r="AM1719" i="1" s="1"/>
  <c r="AI1591" i="1"/>
  <c r="AM1591" i="1" s="1"/>
  <c r="AJ1538" i="1"/>
  <c r="AJ1536" i="1"/>
  <c r="AJ1506" i="1"/>
  <c r="AJ1279" i="1"/>
  <c r="AK1277" i="1"/>
  <c r="AJ1267" i="1"/>
  <c r="AI1262" i="1"/>
  <c r="AK1261" i="1"/>
  <c r="AJ1224" i="1"/>
  <c r="AI1219" i="1"/>
  <c r="AK1201" i="1"/>
  <c r="AI1170" i="1"/>
  <c r="AK1169" i="1"/>
  <c r="AK1165" i="1"/>
  <c r="AI1156" i="1"/>
  <c r="AM1156" i="1" s="1"/>
  <c r="AJ1146" i="1"/>
  <c r="AK1114" i="1"/>
  <c r="AJ1037" i="1"/>
  <c r="AK1023" i="1"/>
  <c r="AJ1018" i="1"/>
  <c r="AK1002" i="1"/>
  <c r="AI997" i="1"/>
  <c r="AM997" i="1" s="1"/>
  <c r="AJ986" i="1"/>
  <c r="AI441" i="1"/>
  <c r="AI457" i="1"/>
  <c r="AI473" i="1"/>
  <c r="AI493" i="1"/>
  <c r="AM493" i="1" s="1"/>
  <c r="AI517" i="1"/>
  <c r="AI537" i="1"/>
  <c r="AM537" i="1" s="1"/>
  <c r="AI557" i="1"/>
  <c r="AM557" i="1" s="1"/>
  <c r="AK1754" i="1"/>
  <c r="AK1734" i="1"/>
  <c r="AI1728" i="1"/>
  <c r="AM1728" i="1" s="1"/>
  <c r="AK1728" i="1"/>
  <c r="AK1632" i="1"/>
  <c r="AI1627" i="1"/>
  <c r="AM1627" i="1" s="1"/>
  <c r="AJ1623" i="1"/>
  <c r="AK1608" i="1"/>
  <c r="AK1604" i="1"/>
  <c r="AJ1595" i="1"/>
  <c r="AI1530" i="1"/>
  <c r="AK1529" i="1"/>
  <c r="AK1280" i="1"/>
  <c r="AI1279" i="1"/>
  <c r="AI1278" i="1"/>
  <c r="AI1277" i="1"/>
  <c r="AI1261" i="1"/>
  <c r="AK1204" i="1"/>
  <c r="AK1196" i="1"/>
  <c r="AJ1184" i="1"/>
  <c r="AK1158" i="1"/>
  <c r="AJ1143" i="1"/>
  <c r="AJ1136" i="1"/>
  <c r="AJ1134" i="1"/>
  <c r="AK1113" i="1"/>
  <c r="AK1109" i="1"/>
  <c r="AJ1021" i="1"/>
  <c r="AI1008" i="1"/>
  <c r="AI992" i="1"/>
  <c r="AM190" i="1"/>
  <c r="AI743" i="1"/>
  <c r="AM743" i="1" s="1"/>
  <c r="AI759" i="1"/>
  <c r="AM759" i="1" s="1"/>
  <c r="AI775" i="1"/>
  <c r="AI791" i="1"/>
  <c r="AM791" i="1" s="1"/>
  <c r="AI807" i="1"/>
  <c r="AM807" i="1" s="1"/>
  <c r="AI823" i="1"/>
  <c r="AI855" i="1"/>
  <c r="AM855" i="1" s="1"/>
  <c r="AI871" i="1"/>
  <c r="AI887" i="1"/>
  <c r="AM887" i="1" s="1"/>
  <c r="AI903" i="1"/>
  <c r="AM903" i="1" s="1"/>
  <c r="AI919" i="1"/>
  <c r="AM204" i="1"/>
  <c r="AI852" i="1"/>
  <c r="AI880" i="1"/>
  <c r="AM109" i="1"/>
  <c r="AM117" i="1"/>
  <c r="AM149" i="1"/>
  <c r="AM221" i="1"/>
  <c r="AM317" i="1"/>
  <c r="AM349" i="1"/>
  <c r="AM150" i="1"/>
  <c r="AM254" i="1"/>
  <c r="AM326" i="1"/>
  <c r="AJ1746" i="1"/>
  <c r="AJ1679" i="1"/>
  <c r="AK1667" i="1"/>
  <c r="AK1590" i="1"/>
  <c r="AK1559" i="1"/>
  <c r="AI1419" i="1"/>
  <c r="AJ1366" i="1"/>
  <c r="AK1353" i="1"/>
  <c r="AJ1350" i="1"/>
  <c r="AI1347" i="1"/>
  <c r="AK1346" i="1"/>
  <c r="AI1345" i="1"/>
  <c r="AM1345" i="1" s="1"/>
  <c r="AK1344" i="1"/>
  <c r="AJ1216" i="1"/>
  <c r="AK1182" i="1"/>
  <c r="AK1174" i="1"/>
  <c r="AI1124" i="1"/>
  <c r="AK1053" i="1"/>
  <c r="AI1045" i="1"/>
  <c r="AK1042" i="1"/>
  <c r="AJ1041" i="1"/>
  <c r="AJ994" i="1"/>
  <c r="AI970" i="1"/>
  <c r="AI968" i="1"/>
  <c r="AK967" i="1"/>
  <c r="AI966" i="1"/>
  <c r="AJ956" i="1"/>
  <c r="AI953" i="1"/>
  <c r="AI1763" i="1"/>
  <c r="AL1762" i="1"/>
  <c r="AK1741" i="1"/>
  <c r="AK1713" i="1"/>
  <c r="AK1702" i="1"/>
  <c r="AL1679" i="1"/>
  <c r="AJ1667" i="1"/>
  <c r="AK1414" i="1"/>
  <c r="AK1410" i="1"/>
  <c r="AK1395" i="1"/>
  <c r="AI1393" i="1"/>
  <c r="AM1393" i="1" s="1"/>
  <c r="AK1367" i="1"/>
  <c r="AJ1353" i="1"/>
  <c r="AK1351" i="1"/>
  <c r="AJ1346" i="1"/>
  <c r="AJ1301" i="1"/>
  <c r="AK1296" i="1"/>
  <c r="AK1292" i="1"/>
  <c r="AK1236" i="1"/>
  <c r="AK1213" i="1"/>
  <c r="AK1172" i="1"/>
  <c r="AI1171" i="1"/>
  <c r="AM1171" i="1" s="1"/>
  <c r="AJ1167" i="1"/>
  <c r="AK1082" i="1"/>
  <c r="AK1078" i="1"/>
  <c r="AJ1042" i="1"/>
  <c r="AI1036" i="1"/>
  <c r="AI996" i="1"/>
  <c r="AM996" i="1" s="1"/>
  <c r="AK972" i="1"/>
  <c r="AJ967" i="1"/>
  <c r="AI961" i="1"/>
  <c r="AM961" i="1" s="1"/>
  <c r="AK936" i="1"/>
  <c r="AL934" i="1"/>
  <c r="AK76" i="1"/>
  <c r="AJ75" i="1"/>
  <c r="AK72" i="1"/>
  <c r="AK68" i="1"/>
  <c r="AJ67" i="1"/>
  <c r="AJ63" i="1"/>
  <c r="AK60" i="1"/>
  <c r="AJ59" i="1"/>
  <c r="AK56" i="1"/>
  <c r="AK52" i="1"/>
  <c r="AK48" i="1"/>
  <c r="AJ43" i="1"/>
  <c r="AK40" i="1"/>
  <c r="AJ39" i="1"/>
  <c r="AK36" i="1"/>
  <c r="AJ27" i="1"/>
  <c r="AK24" i="1"/>
  <c r="AJ23" i="1"/>
  <c r="AJ19" i="1"/>
  <c r="AJ18" i="1"/>
  <c r="AJ15" i="1"/>
  <c r="AK11" i="1"/>
  <c r="AK7" i="1"/>
  <c r="AK3" i="1"/>
  <c r="AK1784" i="1"/>
  <c r="AJ1783" i="1"/>
  <c r="AK1773" i="1"/>
  <c r="AJ1739" i="1"/>
  <c r="AJ1713" i="1"/>
  <c r="AK1712" i="1"/>
  <c r="AJ1711" i="1"/>
  <c r="AK1692" i="1"/>
  <c r="AK1688" i="1"/>
  <c r="AI1681" i="1"/>
  <c r="AI1673" i="1"/>
  <c r="AJ1663" i="1"/>
  <c r="AK1621" i="1"/>
  <c r="AK1572" i="1"/>
  <c r="AK1564" i="1"/>
  <c r="AI1547" i="1"/>
  <c r="AI1500" i="1"/>
  <c r="AJ1498" i="1"/>
  <c r="AK1490" i="1"/>
  <c r="AJ1468" i="1"/>
  <c r="AJ1461" i="1"/>
  <c r="AK1409" i="1"/>
  <c r="AJ1400" i="1"/>
  <c r="AK1398" i="1"/>
  <c r="AJ1354" i="1"/>
  <c r="AI1352" i="1"/>
  <c r="AJ1331" i="1"/>
  <c r="AJ1304" i="1"/>
  <c r="AJ1299" i="1"/>
  <c r="AJ1117" i="1"/>
  <c r="AK1101" i="1"/>
  <c r="AK1089" i="1"/>
  <c r="AI1082" i="1"/>
  <c r="AK1037" i="1"/>
  <c r="AJ1036" i="1"/>
  <c r="AJ1001" i="1"/>
  <c r="AK981" i="1"/>
  <c r="AK951" i="1"/>
  <c r="AJ951" i="1"/>
  <c r="AJ944" i="1"/>
  <c r="AJ940" i="1"/>
  <c r="AI938" i="1"/>
  <c r="AK934" i="1"/>
  <c r="AL845" i="1"/>
  <c r="AI845" i="1"/>
  <c r="AL764" i="1"/>
  <c r="AI764" i="1"/>
  <c r="AM764" i="1" s="1"/>
  <c r="AI548" i="1"/>
  <c r="AM548" i="1" s="1"/>
  <c r="AI564" i="1"/>
  <c r="AM564" i="1" s="1"/>
  <c r="AI580" i="1"/>
  <c r="AM580" i="1" s="1"/>
  <c r="AI596" i="1"/>
  <c r="AM596" i="1" s="1"/>
  <c r="AI612" i="1"/>
  <c r="AM612" i="1" s="1"/>
  <c r="AI628" i="1"/>
  <c r="AM628" i="1" s="1"/>
  <c r="AI644" i="1"/>
  <c r="AM644" i="1" s="1"/>
  <c r="AI660" i="1"/>
  <c r="AM660" i="1" s="1"/>
  <c r="AI676" i="1"/>
  <c r="AM676" i="1" s="1"/>
  <c r="AI696" i="1"/>
  <c r="AM696" i="1" s="1"/>
  <c r="AI712" i="1"/>
  <c r="AM712" i="1" s="1"/>
  <c r="AI728" i="1"/>
  <c r="AM728" i="1" s="1"/>
  <c r="AI752" i="1"/>
  <c r="AM752" i="1" s="1"/>
  <c r="AI772" i="1"/>
  <c r="AI800" i="1"/>
  <c r="AI769" i="1"/>
  <c r="AM769" i="1" s="1"/>
  <c r="AI793" i="1"/>
  <c r="AM793" i="1" s="1"/>
  <c r="AI813" i="1"/>
  <c r="AI849" i="1"/>
  <c r="AM849" i="1" s="1"/>
  <c r="AL399" i="1"/>
  <c r="AI399" i="1"/>
  <c r="AL889" i="1"/>
  <c r="AI889" i="1"/>
  <c r="AL812" i="1"/>
  <c r="AI812" i="1"/>
  <c r="AL784" i="1"/>
  <c r="AI784" i="1"/>
  <c r="AM784" i="1" s="1"/>
  <c r="AL748" i="1"/>
  <c r="AI748" i="1"/>
  <c r="AL732" i="1"/>
  <c r="AI732" i="1"/>
  <c r="AI720" i="1"/>
  <c r="AM720" i="1" s="1"/>
  <c r="AI740" i="1"/>
  <c r="AM740" i="1" s="1"/>
  <c r="AI760" i="1"/>
  <c r="AI788" i="1"/>
  <c r="AI833" i="1"/>
  <c r="AM833" i="1" s="1"/>
  <c r="AI873" i="1"/>
  <c r="AM873" i="1" s="1"/>
  <c r="AL817" i="1"/>
  <c r="AI817" i="1"/>
  <c r="AL801" i="1"/>
  <c r="AI801" i="1"/>
  <c r="AL781" i="1"/>
  <c r="AI781" i="1"/>
  <c r="AL761" i="1"/>
  <c r="AI761" i="1"/>
  <c r="AL737" i="1"/>
  <c r="AI737" i="1"/>
  <c r="AM737" i="1" s="1"/>
  <c r="AL701" i="1"/>
  <c r="AI701" i="1"/>
  <c r="AL673" i="1"/>
  <c r="AI673" i="1"/>
  <c r="AM673" i="1" s="1"/>
  <c r="AL657" i="1"/>
  <c r="AI657" i="1"/>
  <c r="AL641" i="1"/>
  <c r="AI641" i="1"/>
  <c r="AL625" i="1"/>
  <c r="AI625" i="1"/>
  <c r="AL609" i="1"/>
  <c r="AI609" i="1"/>
  <c r="AL593" i="1"/>
  <c r="AI593" i="1"/>
  <c r="AL577" i="1"/>
  <c r="AI577" i="1"/>
  <c r="AM577" i="1" s="1"/>
  <c r="AL561" i="1"/>
  <c r="AI561" i="1"/>
  <c r="AL545" i="1"/>
  <c r="AI545" i="1"/>
  <c r="AL529" i="1"/>
  <c r="AI529" i="1"/>
  <c r="AL513" i="1"/>
  <c r="AI513" i="1"/>
  <c r="AM513" i="1" s="1"/>
  <c r="AL497" i="1"/>
  <c r="AI497" i="1"/>
  <c r="AL481" i="1"/>
  <c r="AI481" i="1"/>
  <c r="AM164" i="1"/>
  <c r="AI640" i="1"/>
  <c r="AM640" i="1" s="1"/>
  <c r="AI656" i="1"/>
  <c r="AI672" i="1"/>
  <c r="AM672" i="1" s="1"/>
  <c r="AI692" i="1"/>
  <c r="AM692" i="1" s="1"/>
  <c r="AI708" i="1"/>
  <c r="AI724" i="1"/>
  <c r="AM724" i="1" s="1"/>
  <c r="AI744" i="1"/>
  <c r="AM744" i="1" s="1"/>
  <c r="AI768" i="1"/>
  <c r="AM768" i="1" s="1"/>
  <c r="AI796" i="1"/>
  <c r="AI837" i="1"/>
  <c r="AM837" i="1" s="1"/>
  <c r="AI905" i="1"/>
  <c r="AM905" i="1" s="1"/>
  <c r="AL94" i="1"/>
  <c r="AI94" i="1"/>
  <c r="AL78" i="1"/>
  <c r="AI78" i="1"/>
  <c r="AM78" i="1" s="1"/>
  <c r="AL62" i="1"/>
  <c r="AI62" i="1"/>
  <c r="AJ1789" i="1"/>
  <c r="AJ1725" i="1"/>
  <c r="AK1686" i="1"/>
  <c r="AJ1665" i="1"/>
  <c r="AJ1658" i="1"/>
  <c r="AI1603" i="1"/>
  <c r="AM1603" i="1" s="1"/>
  <c r="AJ1594" i="1"/>
  <c r="AJ1576" i="1"/>
  <c r="AJ1572" i="1"/>
  <c r="AK1551" i="1"/>
  <c r="AI1494" i="1"/>
  <c r="AI1492" i="1"/>
  <c r="AJ1408" i="1"/>
  <c r="AJ1406" i="1"/>
  <c r="AK1393" i="1"/>
  <c r="AJ1388" i="1"/>
  <c r="AI1503" i="1"/>
  <c r="AJ1484" i="1"/>
  <c r="AM14" i="1"/>
  <c r="AK1801" i="1"/>
  <c r="AI1795" i="1"/>
  <c r="AM1795" i="1" s="1"/>
  <c r="AK1788" i="1"/>
  <c r="AJ1771" i="1"/>
  <c r="AJ1768" i="1"/>
  <c r="AK1740" i="1"/>
  <c r="AK1733" i="1"/>
  <c r="AK1644" i="1"/>
  <c r="AK1640" i="1"/>
  <c r="AI1594" i="1"/>
  <c r="AK1577" i="1"/>
  <c r="AK1569" i="1"/>
  <c r="AK1561" i="1"/>
  <c r="AJ1280" i="1"/>
  <c r="AI30" i="1"/>
  <c r="AM30" i="1" s="1"/>
  <c r="AI46" i="1"/>
  <c r="AJ921" i="1"/>
  <c r="AJ917" i="1"/>
  <c r="AK914" i="1"/>
  <c r="AJ913" i="1"/>
  <c r="AK910" i="1"/>
  <c r="AK906" i="1"/>
  <c r="AJ905" i="1"/>
  <c r="AJ901" i="1"/>
  <c r="AK898" i="1"/>
  <c r="AJ897" i="1"/>
  <c r="AK894" i="1"/>
  <c r="AK890" i="1"/>
  <c r="AK882" i="1"/>
  <c r="AK878" i="1"/>
  <c r="AJ877" i="1"/>
  <c r="AK874" i="1"/>
  <c r="AJ873" i="1"/>
  <c r="AK870" i="1"/>
  <c r="AJ869" i="1"/>
  <c r="AK866" i="1"/>
  <c r="AJ865" i="1"/>
  <c r="AK862" i="1"/>
  <c r="AJ861" i="1"/>
  <c r="AK858" i="1"/>
  <c r="AJ857" i="1"/>
  <c r="AK854" i="1"/>
  <c r="AJ853" i="1"/>
  <c r="AK850" i="1"/>
  <c r="AK846" i="1"/>
  <c r="AJ845" i="1"/>
  <c r="AK842" i="1"/>
  <c r="AJ841" i="1"/>
  <c r="AJ837" i="1"/>
  <c r="AK834" i="1"/>
  <c r="AJ833" i="1"/>
  <c r="AK182" i="1"/>
  <c r="AK178" i="1"/>
  <c r="AJ177" i="1"/>
  <c r="AJ149" i="1"/>
  <c r="AK146" i="1"/>
  <c r="AJ145" i="1"/>
  <c r="AK118" i="1"/>
  <c r="AJ117" i="1"/>
  <c r="AK114" i="1"/>
  <c r="AJ113" i="1"/>
  <c r="AJ97" i="1"/>
  <c r="AJ93" i="1"/>
  <c r="AJ85" i="1"/>
  <c r="AK62" i="1"/>
  <c r="AJ53" i="1"/>
  <c r="AK34" i="1"/>
  <c r="AJ25" i="1"/>
  <c r="AJ21" i="1"/>
  <c r="AJ1804" i="1"/>
  <c r="AI1803" i="1"/>
  <c r="AM1803" i="1" s="1"/>
  <c r="AJ1795" i="1"/>
  <c r="AI1790" i="1"/>
  <c r="AM1790" i="1" s="1"/>
  <c r="AJ1784" i="1"/>
  <c r="AI1783" i="1"/>
  <c r="AM1783" i="1" s="1"/>
  <c r="AK1782" i="1"/>
  <c r="AI1780" i="1"/>
  <c r="AM1780" i="1" s="1"/>
  <c r="AK1774" i="1"/>
  <c r="AJ1762" i="1"/>
  <c r="AI1748" i="1"/>
  <c r="AM1748" i="1" s="1"/>
  <c r="AI1746" i="1"/>
  <c r="AM1746" i="1" s="1"/>
  <c r="AJ1743" i="1"/>
  <c r="AI1739" i="1"/>
  <c r="AM1739" i="1" s="1"/>
  <c r="AL1738" i="1"/>
  <c r="AK1729" i="1"/>
  <c r="AJ1712" i="1"/>
  <c r="AK1711" i="1"/>
  <c r="AI1707" i="1"/>
  <c r="AM1707" i="1" s="1"/>
  <c r="AK1706" i="1"/>
  <c r="AK1685" i="1"/>
  <c r="AJ1675" i="1"/>
  <c r="AK1653" i="1"/>
  <c r="AK1636" i="1"/>
  <c r="AJ1635" i="1"/>
  <c r="AI1635" i="1"/>
  <c r="AM1635" i="1" s="1"/>
  <c r="AJ1627" i="1"/>
  <c r="AK1623" i="1"/>
  <c r="AI1614" i="1"/>
  <c r="AI1611" i="1"/>
  <c r="AK1605" i="1"/>
  <c r="AI1599" i="1"/>
  <c r="AM1599" i="1" s="1"/>
  <c r="AI1598" i="1"/>
  <c r="AM1598" i="1" s="1"/>
  <c r="AJ1591" i="1"/>
  <c r="AK1580" i="1"/>
  <c r="AJ1580" i="1"/>
  <c r="AJ1563" i="1"/>
  <c r="AK1560" i="1"/>
  <c r="AI1559" i="1"/>
  <c r="AK1533" i="1"/>
  <c r="AJ1460" i="1"/>
  <c r="AI1455" i="1"/>
  <c r="AM1455" i="1" s="1"/>
  <c r="AI1432" i="1"/>
  <c r="AM1432" i="1" s="1"/>
  <c r="AJ1424" i="1"/>
  <c r="AJ1401" i="1"/>
  <c r="AJ1399" i="1"/>
  <c r="AI1381" i="1"/>
  <c r="AK1369" i="1"/>
  <c r="AK1361" i="1"/>
  <c r="AJ1349" i="1"/>
  <c r="AK1325" i="1"/>
  <c r="AK1317" i="1"/>
  <c r="AK1306" i="1"/>
  <c r="AK1281" i="1"/>
  <c r="AJ1245" i="1"/>
  <c r="AJ1235" i="1"/>
  <c r="AI1222" i="1"/>
  <c r="AK1216" i="1"/>
  <c r="AJ1203" i="1"/>
  <c r="AI1191" i="1"/>
  <c r="AJ1187" i="1"/>
  <c r="AJ1133" i="1"/>
  <c r="AK1129" i="1"/>
  <c r="AJ1091" i="1"/>
  <c r="AJ1075" i="1"/>
  <c r="AJ1051" i="1"/>
  <c r="AJ1033" i="1"/>
  <c r="AJ1002" i="1"/>
  <c r="AJ1000" i="1"/>
  <c r="AJ979" i="1"/>
  <c r="AJ957" i="1"/>
  <c r="AI933" i="1"/>
  <c r="AM933" i="1" s="1"/>
  <c r="AI1335" i="1"/>
  <c r="AM1335" i="1" s="1"/>
  <c r="AJ1313" i="1"/>
  <c r="AI1287" i="1"/>
  <c r="AK1249" i="1"/>
  <c r="AK1241" i="1"/>
  <c r="AL1239" i="1"/>
  <c r="AM1239" i="1" s="1"/>
  <c r="AI1235" i="1"/>
  <c r="AK1217" i="1"/>
  <c r="AJ1208" i="1"/>
  <c r="AK1176" i="1"/>
  <c r="AI1174" i="1"/>
  <c r="AM1174" i="1" s="1"/>
  <c r="AK1151" i="1"/>
  <c r="AK1134" i="1"/>
  <c r="AJ1129" i="1"/>
  <c r="AJ1104" i="1"/>
  <c r="AK1098" i="1"/>
  <c r="AI1084" i="1"/>
  <c r="AM1084" i="1" s="1"/>
  <c r="AI1075" i="1"/>
  <c r="AJ1073" i="1"/>
  <c r="AI1016" i="1"/>
  <c r="AM1016" i="1" s="1"/>
  <c r="AI979" i="1"/>
  <c r="AM979" i="1" s="1"/>
  <c r="AI977" i="1"/>
  <c r="AM977" i="1" s="1"/>
  <c r="AI930" i="1"/>
  <c r="AK1518" i="1"/>
  <c r="AJ1518" i="1"/>
  <c r="AK1479" i="1"/>
  <c r="AI1471" i="1"/>
  <c r="AK1465" i="1"/>
  <c r="AK1463" i="1"/>
  <c r="AJ1456" i="1"/>
  <c r="AI1436" i="1"/>
  <c r="AJ1432" i="1"/>
  <c r="AI1424" i="1"/>
  <c r="AK1412" i="1"/>
  <c r="AJ1409" i="1"/>
  <c r="AJ1393" i="1"/>
  <c r="AK1387" i="1"/>
  <c r="AJ1378" i="1"/>
  <c r="AK1374" i="1"/>
  <c r="AI1371" i="1"/>
  <c r="AJ1369" i="1"/>
  <c r="AJ1357" i="1"/>
  <c r="AI1355" i="1"/>
  <c r="AI1331" i="1"/>
  <c r="AM1331" i="1" s="1"/>
  <c r="AK1312" i="1"/>
  <c r="AK1310" i="1"/>
  <c r="AK1301" i="1"/>
  <c r="AI1299" i="1"/>
  <c r="AM1299" i="1" s="1"/>
  <c r="AK1272" i="1"/>
  <c r="AK1256" i="1"/>
  <c r="AK1252" i="1"/>
  <c r="AI1243" i="1"/>
  <c r="AJ1204" i="1"/>
  <c r="AK1189" i="1"/>
  <c r="AJ1180" i="1"/>
  <c r="AJ1176" i="1"/>
  <c r="AJ1158" i="1"/>
  <c r="AJ1156" i="1"/>
  <c r="AK1139" i="1"/>
  <c r="AI1138" i="1"/>
  <c r="AL1124" i="1"/>
  <c r="AM1124" i="1"/>
  <c r="AK1105" i="1"/>
  <c r="AI1100" i="1"/>
  <c r="AK1099" i="1"/>
  <c r="AJ1081" i="1"/>
  <c r="AJ1053" i="1"/>
  <c r="AJ1050" i="1"/>
  <c r="AJ1046" i="1"/>
  <c r="AJ1025" i="1"/>
  <c r="AI1021" i="1"/>
  <c r="AI1019" i="1"/>
  <c r="AK1018" i="1"/>
  <c r="AI1009" i="1"/>
  <c r="AM1009" i="1" s="1"/>
  <c r="AJ996" i="1"/>
  <c r="AK994" i="1"/>
  <c r="AK991" i="1"/>
  <c r="AJ990" i="1"/>
  <c r="AJ987" i="1"/>
  <c r="AI982" i="1"/>
  <c r="AK940" i="1"/>
  <c r="AK932" i="1"/>
  <c r="AI929" i="1"/>
  <c r="AJ927" i="1"/>
  <c r="AK923" i="1"/>
  <c r="AM353" i="1"/>
  <c r="AM385" i="1"/>
  <c r="AJ1799" i="1"/>
  <c r="AK1797" i="1"/>
  <c r="AK1792" i="1"/>
  <c r="AJ1792" i="1"/>
  <c r="AI1787" i="1"/>
  <c r="AM1787" i="1" s="1"/>
  <c r="AM390" i="1"/>
  <c r="AM615" i="1"/>
  <c r="AM148" i="1"/>
  <c r="AM172" i="1"/>
  <c r="AM188" i="1"/>
  <c r="AM212" i="1"/>
  <c r="AM220" i="1"/>
  <c r="AM228" i="1"/>
  <c r="AM244" i="1"/>
  <c r="AM252" i="1"/>
  <c r="AM260" i="1"/>
  <c r="AM284" i="1"/>
  <c r="AM292" i="1"/>
  <c r="AM300" i="1"/>
  <c r="AM316" i="1"/>
  <c r="AM324" i="1"/>
  <c r="AM396" i="1"/>
  <c r="AK1780" i="1"/>
  <c r="AM415" i="1"/>
  <c r="AJ1803" i="1"/>
  <c r="AK1786" i="1"/>
  <c r="AI1775" i="1"/>
  <c r="AM1775" i="1" s="1"/>
  <c r="AI1774" i="1"/>
  <c r="AM1774" i="1" s="1"/>
  <c r="AL1316" i="1"/>
  <c r="AI1316" i="1"/>
  <c r="AI1267" i="1"/>
  <c r="AL1267" i="1"/>
  <c r="AI1195" i="1"/>
  <c r="AL1195" i="1"/>
  <c r="AJ1736" i="1"/>
  <c r="AJ1723" i="1"/>
  <c r="AI1722" i="1"/>
  <c r="AM1722" i="1" s="1"/>
  <c r="AK1698" i="1"/>
  <c r="AI1694" i="1"/>
  <c r="AM1694" i="1" s="1"/>
  <c r="AJ1692" i="1"/>
  <c r="AK1691" i="1"/>
  <c r="AI1687" i="1"/>
  <c r="AM1687" i="1" s="1"/>
  <c r="AJ1676" i="1"/>
  <c r="AK1672" i="1"/>
  <c r="AI1671" i="1"/>
  <c r="AM1671" i="1" s="1"/>
  <c r="AJ1666" i="1"/>
  <c r="AI1653" i="1"/>
  <c r="AI1651" i="1"/>
  <c r="AI1649" i="1"/>
  <c r="AJ1644" i="1"/>
  <c r="AK1643" i="1"/>
  <c r="AI1639" i="1"/>
  <c r="AM1639" i="1" s="1"/>
  <c r="AK1633" i="1"/>
  <c r="AJ1632" i="1"/>
  <c r="AK1628" i="1"/>
  <c r="AJ1628" i="1"/>
  <c r="AJ1622" i="1"/>
  <c r="AJ1619" i="1"/>
  <c r="AJ1607" i="1"/>
  <c r="AK1588" i="1"/>
  <c r="AJ1584" i="1"/>
  <c r="AJ1582" i="1"/>
  <c r="AI1581" i="1"/>
  <c r="AI1578" i="1"/>
  <c r="AI1575" i="1"/>
  <c r="AM1575" i="1" s="1"/>
  <c r="AI1574" i="1"/>
  <c r="AM1574" i="1" s="1"/>
  <c r="AJ1571" i="1"/>
  <c r="AI1571" i="1"/>
  <c r="AJ1568" i="1"/>
  <c r="AK1567" i="1"/>
  <c r="AL1559" i="1"/>
  <c r="AI1558" i="1"/>
  <c r="AM1558" i="1" s="1"/>
  <c r="AJ1554" i="1"/>
  <c r="AJ1552" i="1"/>
  <c r="AK1548" i="1"/>
  <c r="AJ1548" i="1"/>
  <c r="AI1546" i="1"/>
  <c r="AM1546" i="1" s="1"/>
  <c r="AK1545" i="1"/>
  <c r="AJ1541" i="1"/>
  <c r="AJ1534" i="1"/>
  <c r="AJ1532" i="1"/>
  <c r="AK1527" i="1"/>
  <c r="AJ1517" i="1"/>
  <c r="AI1515" i="1"/>
  <c r="AK1506" i="1"/>
  <c r="AI1504" i="1"/>
  <c r="AM1504" i="1" s="1"/>
  <c r="AK1504" i="1"/>
  <c r="AJ1501" i="1"/>
  <c r="AI1493" i="1"/>
  <c r="AM1493" i="1" s="1"/>
  <c r="AI1491" i="1"/>
  <c r="AK1483" i="1"/>
  <c r="AI1480" i="1"/>
  <c r="AM1480" i="1" s="1"/>
  <c r="AJ1470" i="1"/>
  <c r="AI1467" i="1"/>
  <c r="AI1464" i="1"/>
  <c r="AI1451" i="1"/>
  <c r="AJ1441" i="1"/>
  <c r="AI1435" i="1"/>
  <c r="AJ1431" i="1"/>
  <c r="AK1429" i="1"/>
  <c r="AK1426" i="1"/>
  <c r="AJ1426" i="1"/>
  <c r="AJ1413" i="1"/>
  <c r="AI1410" i="1"/>
  <c r="AK1408" i="1"/>
  <c r="AI1404" i="1"/>
  <c r="AM1404" i="1" s="1"/>
  <c r="AI1400" i="1"/>
  <c r="AJ1386" i="1"/>
  <c r="AJ1382" i="1"/>
  <c r="AJ1373" i="1"/>
  <c r="AK1371" i="1"/>
  <c r="AI1369" i="1"/>
  <c r="AI1368" i="1"/>
  <c r="AM1368" i="1" s="1"/>
  <c r="AK1368" i="1"/>
  <c r="AI1363" i="1"/>
  <c r="AI1357" i="1"/>
  <c r="AM1357" i="1" s="1"/>
  <c r="AJ1356" i="1"/>
  <c r="AK1354" i="1"/>
  <c r="AK1347" i="1"/>
  <c r="AM1279" i="1"/>
  <c r="AI1263" i="1"/>
  <c r="AM1263" i="1" s="1"/>
  <c r="AL1263" i="1"/>
  <c r="AL1159" i="1"/>
  <c r="AI1159" i="1"/>
  <c r="AI1631" i="1"/>
  <c r="AM1631" i="1" s="1"/>
  <c r="AL1603" i="1"/>
  <c r="AL1471" i="1"/>
  <c r="AL1442" i="1"/>
  <c r="AI1412" i="1"/>
  <c r="AM1412" i="1" s="1"/>
  <c r="AI1764" i="1"/>
  <c r="AM1764" i="1" s="1"/>
  <c r="AK1742" i="1"/>
  <c r="AJ1729" i="1"/>
  <c r="AJ1727" i="1"/>
  <c r="AK1725" i="1"/>
  <c r="AI1723" i="1"/>
  <c r="AM1723" i="1" s="1"/>
  <c r="AI1718" i="1"/>
  <c r="AK1708" i="1"/>
  <c r="AJ1703" i="1"/>
  <c r="AI1702" i="1"/>
  <c r="AJ1694" i="1"/>
  <c r="AJ1691" i="1"/>
  <c r="AK1676" i="1"/>
  <c r="AI1666" i="1"/>
  <c r="AM1666" i="1" s="1"/>
  <c r="AI1661" i="1"/>
  <c r="AJ1643" i="1"/>
  <c r="AJ1639" i="1"/>
  <c r="AK1629" i="1"/>
  <c r="AK1624" i="1"/>
  <c r="AI1622" i="1"/>
  <c r="AM1622" i="1" s="1"/>
  <c r="AI1619" i="1"/>
  <c r="AM1619" i="1" s="1"/>
  <c r="AK1618" i="1"/>
  <c r="AK1609" i="1"/>
  <c r="AJ1608" i="1"/>
  <c r="AJ1606" i="1"/>
  <c r="AK1595" i="1"/>
  <c r="AJ1592" i="1"/>
  <c r="AK1589" i="1"/>
  <c r="AJ1589" i="1"/>
  <c r="AK1584" i="1"/>
  <c r="AJ1583" i="1"/>
  <c r="AI1577" i="1"/>
  <c r="AJ1570" i="1"/>
  <c r="AK1553" i="1"/>
  <c r="AK1538" i="1"/>
  <c r="AK1534" i="1"/>
  <c r="AK1513" i="1"/>
  <c r="AI1512" i="1"/>
  <c r="AI1501" i="1"/>
  <c r="AM1501" i="1" s="1"/>
  <c r="AK1497" i="1"/>
  <c r="AJ1488" i="1"/>
  <c r="AJ1486" i="1"/>
  <c r="AK1474" i="1"/>
  <c r="AJ1474" i="1"/>
  <c r="AJ1471" i="1"/>
  <c r="AJ1465" i="1"/>
  <c r="AI1463" i="1"/>
  <c r="AJ1442" i="1"/>
  <c r="AK1437" i="1"/>
  <c r="AJ1433" i="1"/>
  <c r="AI1431" i="1"/>
  <c r="AM1431" i="1" s="1"/>
  <c r="AK1430" i="1"/>
  <c r="AJ1427" i="1"/>
  <c r="AI1396" i="1"/>
  <c r="AI1389" i="1"/>
  <c r="AK1386" i="1"/>
  <c r="AI1385" i="1"/>
  <c r="AJ1381" i="1"/>
  <c r="AK1379" i="1"/>
  <c r="AI1373" i="1"/>
  <c r="AM1373" i="1" s="1"/>
  <c r="AJ1372" i="1"/>
  <c r="AK1358" i="1"/>
  <c r="AJ1358" i="1"/>
  <c r="AK1355" i="1"/>
  <c r="AI1353" i="1"/>
  <c r="AL1120" i="1"/>
  <c r="AI1120" i="1"/>
  <c r="AK1343" i="1"/>
  <c r="AK1333" i="1"/>
  <c r="AK1328" i="1"/>
  <c r="AK1324" i="1"/>
  <c r="AK1322" i="1"/>
  <c r="AJ1317" i="1"/>
  <c r="AK1305" i="1"/>
  <c r="AI1283" i="1"/>
  <c r="AI1271" i="1"/>
  <c r="AM1271" i="1" s="1"/>
  <c r="AK1248" i="1"/>
  <c r="AK1245" i="1"/>
  <c r="AK1240" i="1"/>
  <c r="AJ1239" i="1"/>
  <c r="AK1237" i="1"/>
  <c r="AJ1236" i="1"/>
  <c r="AI1234" i="1"/>
  <c r="AK1228" i="1"/>
  <c r="AI1227" i="1"/>
  <c r="AM1227" i="1" s="1"/>
  <c r="AK1205" i="1"/>
  <c r="AI1202" i="1"/>
  <c r="AK1192" i="1"/>
  <c r="AK1188" i="1"/>
  <c r="AI1187" i="1"/>
  <c r="AM1187" i="1" s="1"/>
  <c r="AJ1183" i="1"/>
  <c r="AK1181" i="1"/>
  <c r="AJ1181" i="1"/>
  <c r="AK1177" i="1"/>
  <c r="AJ1171" i="1"/>
  <c r="AJ1164" i="1"/>
  <c r="AK1157" i="1"/>
  <c r="AK1150" i="1"/>
  <c r="AJ1150" i="1"/>
  <c r="AJ1145" i="1"/>
  <c r="AI1140" i="1"/>
  <c r="AM1140" i="1" s="1"/>
  <c r="AK1119" i="1"/>
  <c r="AK1097" i="1"/>
  <c r="AI1094" i="1"/>
  <c r="AM1094" i="1" s="1"/>
  <c r="AK1093" i="1"/>
  <c r="AJ1088" i="1"/>
  <c r="AJ1071" i="1"/>
  <c r="AI1064" i="1"/>
  <c r="AM1064" i="1" s="1"/>
  <c r="AI1063" i="1"/>
  <c r="AM1063" i="1" s="1"/>
  <c r="AJ1049" i="1"/>
  <c r="AK1044" i="1"/>
  <c r="AI1040" i="1"/>
  <c r="AM1040" i="1" s="1"/>
  <c r="AK1039" i="1"/>
  <c r="AI1028" i="1"/>
  <c r="AM1028" i="1" s="1"/>
  <c r="AK1027" i="1"/>
  <c r="AK1022" i="1"/>
  <c r="AK1021" i="1"/>
  <c r="AI1011" i="1"/>
  <c r="AI1004" i="1"/>
  <c r="AJ984" i="1"/>
  <c r="AK977" i="1"/>
  <c r="AK944" i="1"/>
  <c r="AK939" i="1"/>
  <c r="AJ931" i="1"/>
  <c r="AI1322" i="1"/>
  <c r="AK1293" i="1"/>
  <c r="AI1290" i="1"/>
  <c r="AK1285" i="1"/>
  <c r="AI1282" i="1"/>
  <c r="AK1267" i="1"/>
  <c r="AI1266" i="1"/>
  <c r="AK1263" i="1"/>
  <c r="AJ1260" i="1"/>
  <c r="AK1180" i="1"/>
  <c r="AJ1169" i="1"/>
  <c r="AK1128" i="1"/>
  <c r="AI1127" i="1"/>
  <c r="AK1123" i="1"/>
  <c r="AI1122" i="1"/>
  <c r="AI1119" i="1"/>
  <c r="AM1119" i="1" s="1"/>
  <c r="AI1103" i="1"/>
  <c r="AK1073" i="1"/>
  <c r="AJ1072" i="1"/>
  <c r="AJ1067" i="1"/>
  <c r="AI1066" i="1"/>
  <c r="AK1065" i="1"/>
  <c r="AI1058" i="1"/>
  <c r="AM1058" i="1" s="1"/>
  <c r="AL1045" i="1"/>
  <c r="AI1041" i="1"/>
  <c r="AK1034" i="1"/>
  <c r="AI1029" i="1"/>
  <c r="AJ1012" i="1"/>
  <c r="AJ1007" i="1"/>
  <c r="AI950" i="1"/>
  <c r="AM950" i="1" s="1"/>
  <c r="AI947" i="1"/>
  <c r="AM947" i="1" s="1"/>
  <c r="AI937" i="1"/>
  <c r="AL929" i="1"/>
  <c r="AK926" i="1"/>
  <c r="AJ1334" i="1"/>
  <c r="AI1274" i="1"/>
  <c r="AJ1271" i="1"/>
  <c r="AJ1256" i="1"/>
  <c r="AI1251" i="1"/>
  <c r="AM1251" i="1" s="1"/>
  <c r="AK1239" i="1"/>
  <c r="AJ1238" i="1"/>
  <c r="AK1220" i="1"/>
  <c r="AJ1206" i="1"/>
  <c r="AJ1195" i="1"/>
  <c r="AJ1189" i="1"/>
  <c r="AI1186" i="1"/>
  <c r="AI1175" i="1"/>
  <c r="AM1175" i="1" s="1"/>
  <c r="AK1170" i="1"/>
  <c r="AK1164" i="1"/>
  <c r="AI1163" i="1"/>
  <c r="AJ1159" i="1"/>
  <c r="AI1155" i="1"/>
  <c r="AM1155" i="1" s="1"/>
  <c r="AJ1142" i="1"/>
  <c r="AK1140" i="1"/>
  <c r="AI1139" i="1"/>
  <c r="AJ1137" i="1"/>
  <c r="AJ1126" i="1"/>
  <c r="AK1124" i="1"/>
  <c r="AI1123" i="1"/>
  <c r="AJ1120" i="1"/>
  <c r="AI1114" i="1"/>
  <c r="AK1112" i="1"/>
  <c r="AJ1107" i="1"/>
  <c r="AK1096" i="1"/>
  <c r="AJ1093" i="1"/>
  <c r="AK1092" i="1"/>
  <c r="AK1084" i="1"/>
  <c r="AK1081" i="1"/>
  <c r="AI1080" i="1"/>
  <c r="AI1061" i="1"/>
  <c r="AJ1056" i="1"/>
  <c r="AK1051" i="1"/>
  <c r="AK1048" i="1"/>
  <c r="AK1046" i="1"/>
  <c r="AJ1040" i="1"/>
  <c r="AI1025" i="1"/>
  <c r="AM1025" i="1" s="1"/>
  <c r="AK1024" i="1"/>
  <c r="AI1020" i="1"/>
  <c r="AM1020" i="1" s="1"/>
  <c r="AK1019" i="1"/>
  <c r="AJ1017" i="1"/>
  <c r="AI1012" i="1"/>
  <c r="AM1012" i="1" s="1"/>
  <c r="AJ980" i="1"/>
  <c r="AK973" i="1"/>
  <c r="AJ966" i="1"/>
  <c r="AI965" i="1"/>
  <c r="AK961" i="1"/>
  <c r="AI954" i="1"/>
  <c r="AM954" i="1" s="1"/>
  <c r="AK953" i="1"/>
  <c r="AJ950" i="1"/>
  <c r="AK933" i="1"/>
  <c r="AI928" i="1"/>
  <c r="AI922" i="1"/>
  <c r="AM922" i="1" s="1"/>
  <c r="AM483" i="1"/>
  <c r="AM547" i="1"/>
  <c r="AM395" i="1"/>
  <c r="AM487" i="1"/>
  <c r="AM312" i="1"/>
  <c r="AM376" i="1"/>
  <c r="AM384" i="1"/>
  <c r="AM13" i="1"/>
  <c r="AM174" i="1"/>
  <c r="AM214" i="1"/>
  <c r="AM286" i="1"/>
  <c r="AK1804" i="1"/>
  <c r="AK1803" i="1"/>
  <c r="AI1802" i="1"/>
  <c r="AJ1800" i="1"/>
  <c r="AI1799" i="1"/>
  <c r="AM1799" i="1" s="1"/>
  <c r="AJ1796" i="1"/>
  <c r="AK1793" i="1"/>
  <c r="AJ1793" i="1"/>
  <c r="AI1791" i="1"/>
  <c r="AM1791" i="1" s="1"/>
  <c r="AK1789" i="1"/>
  <c r="AJ1787" i="1"/>
  <c r="AJ1780" i="1"/>
  <c r="AI1779" i="1"/>
  <c r="AM1779" i="1" s="1"/>
  <c r="AK1777" i="1"/>
  <c r="AJ1773" i="1"/>
  <c r="AL1759" i="1"/>
  <c r="AK1757" i="1"/>
  <c r="AI1749" i="1"/>
  <c r="AI1743" i="1"/>
  <c r="AI1742" i="1"/>
  <c r="AM1742" i="1" s="1"/>
  <c r="AM507" i="1"/>
  <c r="AM332" i="1"/>
  <c r="AM356" i="1"/>
  <c r="AM364" i="1"/>
  <c r="AM380" i="1"/>
  <c r="AJ1801" i="1"/>
  <c r="AL1798" i="1"/>
  <c r="AI1794" i="1"/>
  <c r="AM1794" i="1" s="1"/>
  <c r="AK1794" i="1"/>
  <c r="AJ1790" i="1"/>
  <c r="AJ1778" i="1"/>
  <c r="AJ1775" i="1"/>
  <c r="AL1771" i="1"/>
  <c r="AK1771" i="1"/>
  <c r="AI1769" i="1"/>
  <c r="AK1768" i="1"/>
  <c r="AI1765" i="1"/>
  <c r="AM1765" i="1" s="1"/>
  <c r="AK1759" i="1"/>
  <c r="AI1755" i="1"/>
  <c r="AM1755" i="1" s="1"/>
  <c r="AK1755" i="1"/>
  <c r="AI1750" i="1"/>
  <c r="AK1748" i="1"/>
  <c r="AJ1747" i="1"/>
  <c r="AK1727" i="1"/>
  <c r="AI1726" i="1"/>
  <c r="AL1726" i="1"/>
  <c r="AM790" i="1"/>
  <c r="AM81" i="1"/>
  <c r="AM49" i="1"/>
  <c r="AK1802" i="1"/>
  <c r="AJ1798" i="1"/>
  <c r="AI1797" i="1"/>
  <c r="AM1797" i="1" s="1"/>
  <c r="AK1796" i="1"/>
  <c r="AK1795" i="1"/>
  <c r="AJ1791" i="1"/>
  <c r="AK1787" i="1"/>
  <c r="AI1785" i="1"/>
  <c r="AM1785" i="1" s="1"/>
  <c r="AI1781" i="1"/>
  <c r="AJ1779" i="1"/>
  <c r="AI1778" i="1"/>
  <c r="AM1778" i="1" s="1"/>
  <c r="AI1770" i="1"/>
  <c r="AI1767" i="1"/>
  <c r="AM1767" i="1" s="1"/>
  <c r="AL1730" i="1"/>
  <c r="AI1730" i="1"/>
  <c r="AM1730" i="1" s="1"/>
  <c r="AM842" i="1"/>
  <c r="AM46" i="1"/>
  <c r="AI1758" i="1"/>
  <c r="AM1758" i="1" s="1"/>
  <c r="AK1756" i="1"/>
  <c r="AJ1755" i="1"/>
  <c r="AK1736" i="1"/>
  <c r="AJ1748" i="1"/>
  <c r="AI1747" i="1"/>
  <c r="AM1747" i="1" s="1"/>
  <c r="AK1745" i="1"/>
  <c r="AI1744" i="1"/>
  <c r="AM1744" i="1" s="1"/>
  <c r="AJ1741" i="1"/>
  <c r="AJ1740" i="1"/>
  <c r="AK1737" i="1"/>
  <c r="AK1730" i="1"/>
  <c r="AJ1728" i="1"/>
  <c r="AK1721" i="1"/>
  <c r="AJ1721" i="1"/>
  <c r="AK1718" i="1"/>
  <c r="AJ1716" i="1"/>
  <c r="AI1715" i="1"/>
  <c r="AM1715" i="1" s="1"/>
  <c r="AK1714" i="1"/>
  <c r="AI1703" i="1"/>
  <c r="AJ1695" i="1"/>
  <c r="AJ1690" i="1"/>
  <c r="AJ1686" i="1"/>
  <c r="AJ1683" i="1"/>
  <c r="AK1681" i="1"/>
  <c r="AJ1681" i="1"/>
  <c r="AI1678" i="1"/>
  <c r="AM1678" i="1" s="1"/>
  <c r="AI1674" i="1"/>
  <c r="AM1674" i="1" s="1"/>
  <c r="AK1673" i="1"/>
  <c r="AJ1672" i="1"/>
  <c r="AJ1670" i="1"/>
  <c r="AI1669" i="1"/>
  <c r="AI1667" i="1"/>
  <c r="AM1667" i="1" s="1"/>
  <c r="AK1666" i="1"/>
  <c r="AK1663" i="1"/>
  <c r="AJ1662" i="1"/>
  <c r="AK1660" i="1"/>
  <c r="AJ1660" i="1"/>
  <c r="AI1658" i="1"/>
  <c r="AM1658" i="1" s="1"/>
  <c r="AI1657" i="1"/>
  <c r="AK1655" i="1"/>
  <c r="AI1654" i="1"/>
  <c r="AK1649" i="1"/>
  <c r="AJ1649" i="1"/>
  <c r="AJ1647" i="1"/>
  <c r="AJ1642" i="1"/>
  <c r="AK1639" i="1"/>
  <c r="AI1633" i="1"/>
  <c r="AI1630" i="1"/>
  <c r="AM1630" i="1" s="1"/>
  <c r="AK1627" i="1"/>
  <c r="AI1623" i="1"/>
  <c r="AM1623" i="1" s="1"/>
  <c r="AK1622" i="1"/>
  <c r="AJ1621" i="1"/>
  <c r="AI1618" i="1"/>
  <c r="AM1618" i="1" s="1"/>
  <c r="AJ1611" i="1"/>
  <c r="AI1607" i="1"/>
  <c r="AM1607" i="1" s="1"/>
  <c r="AJ1604" i="1"/>
  <c r="AJ1602" i="1"/>
  <c r="AK1597" i="1"/>
  <c r="AI1595" i="1"/>
  <c r="AM1595" i="1" s="1"/>
  <c r="AI1590" i="1"/>
  <c r="AM1590" i="1" s="1"/>
  <c r="AJ1587" i="1"/>
  <c r="AI1587" i="1"/>
  <c r="AM1587" i="1" s="1"/>
  <c r="AK1586" i="1"/>
  <c r="AJ1585" i="1"/>
  <c r="AI1583" i="1"/>
  <c r="AM1583" i="1" s="1"/>
  <c r="AI1579" i="1"/>
  <c r="AM1579" i="1" s="1"/>
  <c r="AJ1575" i="1"/>
  <c r="AK1573" i="1"/>
  <c r="AJ1573" i="1"/>
  <c r="AJ1564" i="1"/>
  <c r="AI1562" i="1"/>
  <c r="AM1562" i="1" s="1"/>
  <c r="AJ1544" i="1"/>
  <c r="AK1539" i="1"/>
  <c r="AM1547" i="1"/>
  <c r="AI1544" i="1"/>
  <c r="AL1544" i="1"/>
  <c r="AI1459" i="1"/>
  <c r="AM1459" i="1" s="1"/>
  <c r="AL1459" i="1"/>
  <c r="AK1723" i="1"/>
  <c r="AK1722" i="1"/>
  <c r="AK1717" i="1"/>
  <c r="AJ1717" i="1"/>
  <c r="AI1714" i="1"/>
  <c r="AK1704" i="1"/>
  <c r="AK1701" i="1"/>
  <c r="AK1694" i="1"/>
  <c r="AI1693" i="1"/>
  <c r="AI1686" i="1"/>
  <c r="AM1686" i="1" s="1"/>
  <c r="AJ1682" i="1"/>
  <c r="AK1680" i="1"/>
  <c r="AJ1680" i="1"/>
  <c r="AK1679" i="1"/>
  <c r="AJ1678" i="1"/>
  <c r="AI1677" i="1"/>
  <c r="AK1675" i="1"/>
  <c r="AI1662" i="1"/>
  <c r="AM1662" i="1" s="1"/>
  <c r="AK1661" i="1"/>
  <c r="AJ1661" i="1"/>
  <c r="AJ1659" i="1"/>
  <c r="AJ1655" i="1"/>
  <c r="AI1655" i="1"/>
  <c r="AM1655" i="1" s="1"/>
  <c r="AK1654" i="1"/>
  <c r="AJ1650" i="1"/>
  <c r="AK1648" i="1"/>
  <c r="AJ1648" i="1"/>
  <c r="AJ1646" i="1"/>
  <c r="AI1645" i="1"/>
  <c r="AI1638" i="1"/>
  <c r="AM1638" i="1" s="1"/>
  <c r="AI1626" i="1"/>
  <c r="AK1620" i="1"/>
  <c r="AK1619" i="1"/>
  <c r="AJ1618" i="1"/>
  <c r="AL1615" i="1"/>
  <c r="AM1615" i="1" s="1"/>
  <c r="AJ1610" i="1"/>
  <c r="AJ1598" i="1"/>
  <c r="AK1596" i="1"/>
  <c r="AJ1596" i="1"/>
  <c r="AK1592" i="1"/>
  <c r="AK1591" i="1"/>
  <c r="AJ1590" i="1"/>
  <c r="AK1587" i="1"/>
  <c r="AI1586" i="1"/>
  <c r="AJ1579" i="1"/>
  <c r="AK1576" i="1"/>
  <c r="AK1575" i="1"/>
  <c r="AL1571" i="1"/>
  <c r="AK1565" i="1"/>
  <c r="AJ1562" i="1"/>
  <c r="AI1561" i="1"/>
  <c r="AK1558" i="1"/>
  <c r="AI1555" i="1"/>
  <c r="AM1555" i="1" s="1"/>
  <c r="AI1496" i="1"/>
  <c r="AL1496" i="1"/>
  <c r="AI1487" i="1"/>
  <c r="AL1487" i="1"/>
  <c r="AL1683" i="1"/>
  <c r="AL1651" i="1"/>
  <c r="AM1651" i="1" s="1"/>
  <c r="AL1611" i="1"/>
  <c r="AI1551" i="1"/>
  <c r="AM1551" i="1" s="1"/>
  <c r="AI1535" i="1"/>
  <c r="AK1532" i="1"/>
  <c r="AI1526" i="1"/>
  <c r="AJ1520" i="1"/>
  <c r="AI1516" i="1"/>
  <c r="AI1511" i="1"/>
  <c r="AJ1509" i="1"/>
  <c r="AJ1496" i="1"/>
  <c r="AJ1490" i="1"/>
  <c r="AJ1487" i="1"/>
  <c r="AI1483" i="1"/>
  <c r="AK1470" i="1"/>
  <c r="AI1458" i="1"/>
  <c r="AK1457" i="1"/>
  <c r="AK1455" i="1"/>
  <c r="AI1448" i="1"/>
  <c r="AM1448" i="1" s="1"/>
  <c r="AJ1445" i="1"/>
  <c r="AJ1429" i="1"/>
  <c r="AI1428" i="1"/>
  <c r="AM1428" i="1" s="1"/>
  <c r="AI1423" i="1"/>
  <c r="AM1423" i="1" s="1"/>
  <c r="AI1422" i="1"/>
  <c r="AJ1419" i="1"/>
  <c r="AI1415" i="1"/>
  <c r="AJ1407" i="1"/>
  <c r="AL1400" i="1"/>
  <c r="AJ1394" i="1"/>
  <c r="AJ1389" i="1"/>
  <c r="AK1382" i="1"/>
  <c r="AJ1374" i="1"/>
  <c r="AL1535" i="1"/>
  <c r="AI1523" i="1"/>
  <c r="AM1523" i="1" s="1"/>
  <c r="AI1520" i="1"/>
  <c r="AM1520" i="1" s="1"/>
  <c r="AL1516" i="1"/>
  <c r="AI1509" i="1"/>
  <c r="AM1509" i="1" s="1"/>
  <c r="AI1505" i="1"/>
  <c r="AM1505" i="1" s="1"/>
  <c r="AK1485" i="1"/>
  <c r="AI1477" i="1"/>
  <c r="AM1477" i="1" s="1"/>
  <c r="AL1462" i="1"/>
  <c r="AJ1457" i="1"/>
  <c r="AK1447" i="1"/>
  <c r="AI1445" i="1"/>
  <c r="AM1445" i="1" s="1"/>
  <c r="AK1442" i="1"/>
  <c r="AI1440" i="1"/>
  <c r="AM1440" i="1" s="1"/>
  <c r="AL1411" i="1"/>
  <c r="AI1411" i="1"/>
  <c r="AI1407" i="1"/>
  <c r="AM1407" i="1" s="1"/>
  <c r="AK1406" i="1"/>
  <c r="AL1392" i="1"/>
  <c r="AM1392" i="1" s="1"/>
  <c r="AI1392" i="1"/>
  <c r="AJ1385" i="1"/>
  <c r="AK1366" i="1"/>
  <c r="AI1569" i="1"/>
  <c r="AK1568" i="1"/>
  <c r="AK1566" i="1"/>
  <c r="AI1563" i="1"/>
  <c r="AM1563" i="1" s="1"/>
  <c r="AJ1559" i="1"/>
  <c r="AJ1555" i="1"/>
  <c r="AI1554" i="1"/>
  <c r="AK1552" i="1"/>
  <c r="AJ1551" i="1"/>
  <c r="AK1549" i="1"/>
  <c r="AJ1549" i="1"/>
  <c r="AK1543" i="1"/>
  <c r="AJ1537" i="1"/>
  <c r="AK1536" i="1"/>
  <c r="AJ1535" i="1"/>
  <c r="AK1531" i="1"/>
  <c r="AI1528" i="1"/>
  <c r="AM1528" i="1" s="1"/>
  <c r="AI1524" i="1"/>
  <c r="AM1524" i="1" s="1"/>
  <c r="AK1522" i="1"/>
  <c r="AI1521" i="1"/>
  <c r="AM1521" i="1" s="1"/>
  <c r="AI1519" i="1"/>
  <c r="AJ1516" i="1"/>
  <c r="AJ1513" i="1"/>
  <c r="AI1508" i="1"/>
  <c r="AJ1505" i="1"/>
  <c r="AK1495" i="1"/>
  <c r="AJ1493" i="1"/>
  <c r="AL1491" i="1"/>
  <c r="AI1488" i="1"/>
  <c r="AK1486" i="1"/>
  <c r="AI1484" i="1"/>
  <c r="AM1484" i="1" s="1"/>
  <c r="AI1478" i="1"/>
  <c r="AI1476" i="1"/>
  <c r="AI1475" i="1"/>
  <c r="AM1475" i="1" s="1"/>
  <c r="AJ1473" i="1"/>
  <c r="AK1469" i="1"/>
  <c r="AK1462" i="1"/>
  <c r="AJ1462" i="1"/>
  <c r="AI1460" i="1"/>
  <c r="AM1460" i="1" s="1"/>
  <c r="AK1459" i="1"/>
  <c r="AJ1452" i="1"/>
  <c r="AJ1448" i="1"/>
  <c r="AI1441" i="1"/>
  <c r="AM1441" i="1" s="1"/>
  <c r="AJ1438" i="1"/>
  <c r="AJ1436" i="1"/>
  <c r="AJ1428" i="1"/>
  <c r="AI1427" i="1"/>
  <c r="AK1425" i="1"/>
  <c r="AJ1425" i="1"/>
  <c r="AL1419" i="1"/>
  <c r="AM1419" i="1" s="1"/>
  <c r="AI1414" i="1"/>
  <c r="AK1413" i="1"/>
  <c r="AJ1412" i="1"/>
  <c r="AI1401" i="1"/>
  <c r="AM1401" i="1" s="1"/>
  <c r="AK1399" i="1"/>
  <c r="AK1391" i="1"/>
  <c r="AJ1384" i="1"/>
  <c r="AK1418" i="1"/>
  <c r="AI1416" i="1"/>
  <c r="AM1416" i="1" s="1"/>
  <c r="AK1415" i="1"/>
  <c r="AK1411" i="1"/>
  <c r="AK1402" i="1"/>
  <c r="AK1401" i="1"/>
  <c r="AK1400" i="1"/>
  <c r="AI1397" i="1"/>
  <c r="AM1397" i="1" s="1"/>
  <c r="AK1378" i="1"/>
  <c r="AJ1377" i="1"/>
  <c r="AK1375" i="1"/>
  <c r="AI1372" i="1"/>
  <c r="AM1372" i="1" s="1"/>
  <c r="AJ1361" i="1"/>
  <c r="AK1359" i="1"/>
  <c r="AJ1359" i="1"/>
  <c r="AI1356" i="1"/>
  <c r="AI1339" i="1"/>
  <c r="AM1339" i="1" s="1"/>
  <c r="AI1334" i="1"/>
  <c r="AM1334" i="1" s="1"/>
  <c r="AK1330" i="1"/>
  <c r="AK1329" i="1"/>
  <c r="AJ1329" i="1"/>
  <c r="AJ1328" i="1"/>
  <c r="AI1327" i="1"/>
  <c r="AM1327" i="1" s="1"/>
  <c r="AI1323" i="1"/>
  <c r="AK1321" i="1"/>
  <c r="AJ1321" i="1"/>
  <c r="AI1318" i="1"/>
  <c r="AM1318" i="1" s="1"/>
  <c r="AK1318" i="1"/>
  <c r="AJ1316" i="1"/>
  <c r="AK1311" i="1"/>
  <c r="AI1306" i="1"/>
  <c r="AK1298" i="1"/>
  <c r="AK1297" i="1"/>
  <c r="AJ1297" i="1"/>
  <c r="AJ1296" i="1"/>
  <c r="AI1295" i="1"/>
  <c r="AM1295" i="1" s="1"/>
  <c r="AI1291" i="1"/>
  <c r="AJ1283" i="1"/>
  <c r="AK1276" i="1"/>
  <c r="AJ1272" i="1"/>
  <c r="AJ1263" i="1"/>
  <c r="AK1260" i="1"/>
  <c r="AJ1259" i="1"/>
  <c r="AI1255" i="1"/>
  <c r="AI1254" i="1"/>
  <c r="AM1254" i="1" s="1"/>
  <c r="AI1253" i="1"/>
  <c r="AI1250" i="1"/>
  <c r="AM1250" i="1" s="1"/>
  <c r="AJ1246" i="1"/>
  <c r="AJ1242" i="1"/>
  <c r="AI1238" i="1"/>
  <c r="AM1238" i="1" s="1"/>
  <c r="AJ1230" i="1"/>
  <c r="AI1225" i="1"/>
  <c r="AK1224" i="1"/>
  <c r="AJ1223" i="1"/>
  <c r="AK1221" i="1"/>
  <c r="AJ1220" i="1"/>
  <c r="AI1218" i="1"/>
  <c r="AM1218" i="1" s="1"/>
  <c r="AJ1215" i="1"/>
  <c r="AI1215" i="1"/>
  <c r="AM1215" i="1" s="1"/>
  <c r="AL1211" i="1"/>
  <c r="AJ1210" i="1"/>
  <c r="AK1208" i="1"/>
  <c r="AJ1207" i="1"/>
  <c r="AI1206" i="1"/>
  <c r="AI1203" i="1"/>
  <c r="AM1203" i="1" s="1"/>
  <c r="AJ1196" i="1"/>
  <c r="AK1193" i="1"/>
  <c r="AL1191" i="1"/>
  <c r="AI1190" i="1"/>
  <c r="AM1190" i="1" s="1"/>
  <c r="AI1189" i="1"/>
  <c r="AL1186" i="1"/>
  <c r="AM1186" i="1" s="1"/>
  <c r="AK1185" i="1"/>
  <c r="AJ1185" i="1"/>
  <c r="AK1183" i="1"/>
  <c r="AJ1174" i="1"/>
  <c r="AI1173" i="1"/>
  <c r="AK1171" i="1"/>
  <c r="AJ1170" i="1"/>
  <c r="AI1169" i="1"/>
  <c r="AK1167" i="1"/>
  <c r="AK1162" i="1"/>
  <c r="AJ1160" i="1"/>
  <c r="AK1154" i="1"/>
  <c r="AJ1154" i="1"/>
  <c r="AI1150" i="1"/>
  <c r="AK1147" i="1"/>
  <c r="AI1143" i="1"/>
  <c r="AK1137" i="1"/>
  <c r="AK1126" i="1"/>
  <c r="AL1115" i="1"/>
  <c r="AI1115" i="1"/>
  <c r="AM1115" i="1" s="1"/>
  <c r="AI1377" i="1"/>
  <c r="AM1377" i="1" s="1"/>
  <c r="AJ1367" i="1"/>
  <c r="AI1365" i="1"/>
  <c r="AM1365" i="1" s="1"/>
  <c r="AI1361" i="1"/>
  <c r="AM1361" i="1" s="1"/>
  <c r="AK1360" i="1"/>
  <c r="AJ1351" i="1"/>
  <c r="AI1349" i="1"/>
  <c r="AM1349" i="1" s="1"/>
  <c r="AK1345" i="1"/>
  <c r="AI1326" i="1"/>
  <c r="AJ1324" i="1"/>
  <c r="AJ1314" i="1"/>
  <c r="AJ1311" i="1"/>
  <c r="AI1307" i="1"/>
  <c r="AJ1305" i="1"/>
  <c r="AI1302" i="1"/>
  <c r="AM1302" i="1" s="1"/>
  <c r="AK1302" i="1"/>
  <c r="AI1294" i="1"/>
  <c r="AJ1292" i="1"/>
  <c r="AJ1287" i="1"/>
  <c r="AI1286" i="1"/>
  <c r="AM1286" i="1" s="1"/>
  <c r="AK1282" i="1"/>
  <c r="AJ1281" i="1"/>
  <c r="AI1270" i="1"/>
  <c r="AM1270" i="1" s="1"/>
  <c r="AK1266" i="1"/>
  <c r="AI1249" i="1"/>
  <c r="AJ1247" i="1"/>
  <c r="AI1246" i="1"/>
  <c r="AM1246" i="1" s="1"/>
  <c r="AJ1243" i="1"/>
  <c r="AI1242" i="1"/>
  <c r="AM1242" i="1" s="1"/>
  <c r="AJ1240" i="1"/>
  <c r="AJ1231" i="1"/>
  <c r="AI1230" i="1"/>
  <c r="AM1230" i="1" s="1"/>
  <c r="AJ1227" i="1"/>
  <c r="AI1226" i="1"/>
  <c r="AM1226" i="1" s="1"/>
  <c r="AL1222" i="1"/>
  <c r="AM1219" i="1"/>
  <c r="AJ1211" i="1"/>
  <c r="AI1210" i="1"/>
  <c r="AM1210" i="1" s="1"/>
  <c r="AI1207" i="1"/>
  <c r="AM1207" i="1" s="1"/>
  <c r="AL1202" i="1"/>
  <c r="AJ1201" i="1"/>
  <c r="AI1194" i="1"/>
  <c r="AM1194" i="1" s="1"/>
  <c r="AK1191" i="1"/>
  <c r="AJ1190" i="1"/>
  <c r="AJ1188" i="1"/>
  <c r="AK1187" i="1"/>
  <c r="AK1186" i="1"/>
  <c r="AI1185" i="1"/>
  <c r="AJ1172" i="1"/>
  <c r="AL1163" i="1"/>
  <c r="AL1155" i="1"/>
  <c r="AI1154" i="1"/>
  <c r="AI1152" i="1"/>
  <c r="AM1152" i="1" s="1"/>
  <c r="AK1145" i="1"/>
  <c r="AK1352" i="1"/>
  <c r="AJ1343" i="1"/>
  <c r="AJ1339" i="1"/>
  <c r="AI1330" i="1"/>
  <c r="AJ1325" i="1"/>
  <c r="AK1316" i="1"/>
  <c r="AI1314" i="1"/>
  <c r="AM1314" i="1" s="1"/>
  <c r="AI1311" i="1"/>
  <c r="AM1311" i="1" s="1"/>
  <c r="AI1298" i="1"/>
  <c r="AJ1295" i="1"/>
  <c r="AJ1293" i="1"/>
  <c r="AI1289" i="1"/>
  <c r="AK1278" i="1"/>
  <c r="AI1265" i="1"/>
  <c r="AK1262" i="1"/>
  <c r="AK1259" i="1"/>
  <c r="AI1258" i="1"/>
  <c r="AJ1255" i="1"/>
  <c r="AI1247" i="1"/>
  <c r="AM1247" i="1" s="1"/>
  <c r="AJ1241" i="1"/>
  <c r="AI1231" i="1"/>
  <c r="AM1231" i="1" s="1"/>
  <c r="AJ1228" i="1"/>
  <c r="AK1223" i="1"/>
  <c r="AJ1218" i="1"/>
  <c r="AK1215" i="1"/>
  <c r="AI1214" i="1"/>
  <c r="AI1198" i="1"/>
  <c r="AK1195" i="1"/>
  <c r="AJ1194" i="1"/>
  <c r="AJ1192" i="1"/>
  <c r="AJ1191" i="1"/>
  <c r="AJ1186" i="1"/>
  <c r="AK1184" i="1"/>
  <c r="AI1183" i="1"/>
  <c r="AI1179" i="1"/>
  <c r="AM1179" i="1" s="1"/>
  <c r="AI1167" i="1"/>
  <c r="AM1167" i="1" s="1"/>
  <c r="AK1166" i="1"/>
  <c r="AJ1165" i="1"/>
  <c r="AJ1163" i="1"/>
  <c r="AK1159" i="1"/>
  <c r="AK1156" i="1"/>
  <c r="AJ1152" i="1"/>
  <c r="AI1151" i="1"/>
  <c r="AM1151" i="1" s="1"/>
  <c r="AK1142" i="1"/>
  <c r="AI1135" i="1"/>
  <c r="AJ1127" i="1"/>
  <c r="AK1141" i="1"/>
  <c r="AJ1140" i="1"/>
  <c r="AI1134" i="1"/>
  <c r="AK1131" i="1"/>
  <c r="AK1125" i="1"/>
  <c r="AJ1124" i="1"/>
  <c r="AK1118" i="1"/>
  <c r="AK1115" i="1"/>
  <c r="AI1111" i="1"/>
  <c r="AM1111" i="1" s="1"/>
  <c r="AI1110" i="1"/>
  <c r="AI1107" i="1"/>
  <c r="AM1107" i="1" s="1"/>
  <c r="AI1106" i="1"/>
  <c r="AL1103" i="1"/>
  <c r="AM1103" i="1" s="1"/>
  <c r="AI1102" i="1"/>
  <c r="AJ1100" i="1"/>
  <c r="AJ1087" i="1"/>
  <c r="AI1083" i="1"/>
  <c r="AM1083" i="1" s="1"/>
  <c r="AK1083" i="1"/>
  <c r="AK1080" i="1"/>
  <c r="AJ1077" i="1"/>
  <c r="AJ1076" i="1"/>
  <c r="AI1071" i="1"/>
  <c r="AM1071" i="1" s="1"/>
  <c r="AJ1069" i="1"/>
  <c r="AI1068" i="1"/>
  <c r="AM1068" i="1" s="1"/>
  <c r="AK1062" i="1"/>
  <c r="AJ1061" i="1"/>
  <c r="AI1056" i="1"/>
  <c r="AM1056" i="1" s="1"/>
  <c r="AK1055" i="1"/>
  <c r="AI1052" i="1"/>
  <c r="AM1052" i="1" s="1"/>
  <c r="AK1050" i="1"/>
  <c r="AI1049" i="1"/>
  <c r="AM1049" i="1" s="1"/>
  <c r="AJ1038" i="1"/>
  <c r="AK1033" i="1"/>
  <c r="AK1015" i="1"/>
  <c r="AJ1014" i="1"/>
  <c r="AK1011" i="1"/>
  <c r="AJ1009" i="1"/>
  <c r="AJ1008" i="1"/>
  <c r="AJ1005" i="1"/>
  <c r="AJ1004" i="1"/>
  <c r="AI1001" i="1"/>
  <c r="AM1001" i="1" s="1"/>
  <c r="AK1001" i="1"/>
  <c r="AK995" i="1"/>
  <c r="AI993" i="1"/>
  <c r="AM993" i="1" s="1"/>
  <c r="AJ974" i="1"/>
  <c r="AJ972" i="1"/>
  <c r="AI964" i="1"/>
  <c r="AK956" i="1"/>
  <c r="AK947" i="1"/>
  <c r="AJ938" i="1"/>
  <c r="AJ937" i="1"/>
  <c r="AK931" i="1"/>
  <c r="AK924" i="1"/>
  <c r="AJ923" i="1"/>
  <c r="AM1036" i="1"/>
  <c r="AI1087" i="1"/>
  <c r="AM1087" i="1" s="1"/>
  <c r="AI1076" i="1"/>
  <c r="AM1076" i="1" s="1"/>
  <c r="AI1053" i="1"/>
  <c r="AJ1039" i="1"/>
  <c r="AK1031" i="1"/>
  <c r="AL1024" i="1"/>
  <c r="AL1009" i="1"/>
  <c r="AL1008" i="1"/>
  <c r="AM1008" i="1" s="1"/>
  <c r="AI1005" i="1"/>
  <c r="AM1005" i="1" s="1"/>
  <c r="AL1004" i="1"/>
  <c r="AM1004" i="1" s="1"/>
  <c r="AK1003" i="1"/>
  <c r="AK984" i="1"/>
  <c r="AL982" i="1"/>
  <c r="AI974" i="1"/>
  <c r="AM974" i="1" s="1"/>
  <c r="AI962" i="1"/>
  <c r="AM962" i="1" s="1"/>
  <c r="AI945" i="1"/>
  <c r="AL938" i="1"/>
  <c r="AM938" i="1" s="1"/>
  <c r="AL937" i="1"/>
  <c r="AK935" i="1"/>
  <c r="AJ934" i="1"/>
  <c r="AJ933" i="1"/>
  <c r="AJ932" i="1"/>
  <c r="AK927" i="1"/>
  <c r="AJ922" i="1"/>
  <c r="AK1106" i="1"/>
  <c r="AJ1105" i="1"/>
  <c r="AK1102" i="1"/>
  <c r="AJ1101" i="1"/>
  <c r="AJ1096" i="1"/>
  <c r="AJ1092" i="1"/>
  <c r="AK1090" i="1"/>
  <c r="AJ1089" i="1"/>
  <c r="AI1088" i="1"/>
  <c r="AM1088" i="1" s="1"/>
  <c r="AK1086" i="1"/>
  <c r="AJ1085" i="1"/>
  <c r="AJ1084" i="1"/>
  <c r="AI1067" i="1"/>
  <c r="AM1067" i="1" s="1"/>
  <c r="AJ1065" i="1"/>
  <c r="AL1061" i="1"/>
  <c r="AK1060" i="1"/>
  <c r="AI1057" i="1"/>
  <c r="AM1057" i="1" s="1"/>
  <c r="AI1054" i="1"/>
  <c r="AM1054" i="1" s="1"/>
  <c r="AI1042" i="1"/>
  <c r="AM1042" i="1" s="1"/>
  <c r="AJ1035" i="1"/>
  <c r="AL1033" i="1"/>
  <c r="AM1033" i="1"/>
  <c r="AL1029" i="1"/>
  <c r="AK1007" i="1"/>
  <c r="AK980" i="1"/>
  <c r="AI975" i="1"/>
  <c r="AM975" i="1" s="1"/>
  <c r="AK969" i="1"/>
  <c r="AJ958" i="1"/>
  <c r="AK955" i="1"/>
  <c r="AK952" i="1"/>
  <c r="AK949" i="1"/>
  <c r="AJ946" i="1"/>
  <c r="AK938" i="1"/>
  <c r="AK937" i="1"/>
  <c r="AM766" i="1"/>
  <c r="AM455" i="1"/>
  <c r="AM471" i="1"/>
  <c r="AI792" i="1"/>
  <c r="AM792" i="1" s="1"/>
  <c r="AI808" i="1"/>
  <c r="AI848" i="1"/>
  <c r="AM848" i="1" s="1"/>
  <c r="AM101" i="1"/>
  <c r="AI697" i="1"/>
  <c r="AM697" i="1" s="1"/>
  <c r="AI713" i="1"/>
  <c r="AM713" i="1" s="1"/>
  <c r="AI729" i="1"/>
  <c r="AM729" i="1" s="1"/>
  <c r="AI749" i="1"/>
  <c r="AM749" i="1" s="1"/>
  <c r="AI821" i="1"/>
  <c r="AM821" i="1" s="1"/>
  <c r="AI869" i="1"/>
  <c r="AM869" i="1" s="1"/>
  <c r="AI885" i="1"/>
  <c r="AM885" i="1" s="1"/>
  <c r="AI901" i="1"/>
  <c r="AM901" i="1" s="1"/>
  <c r="AI921" i="1"/>
  <c r="AM50" i="1"/>
  <c r="AM82" i="1"/>
  <c r="AM110" i="1"/>
  <c r="AM126" i="1"/>
  <c r="AM134" i="1"/>
  <c r="AM142" i="1"/>
  <c r="AM158" i="1"/>
  <c r="AM166" i="1"/>
  <c r="AM182" i="1"/>
  <c r="AM198" i="1"/>
  <c r="AM206" i="1"/>
  <c r="AM230" i="1"/>
  <c r="AM246" i="1"/>
  <c r="AM262" i="1"/>
  <c r="AM278" i="1"/>
  <c r="AM294" i="1"/>
  <c r="AM302" i="1"/>
  <c r="AM318" i="1"/>
  <c r="AM334" i="1"/>
  <c r="AM342" i="1"/>
  <c r="AM350" i="1"/>
  <c r="AL2" i="1"/>
  <c r="AL820" i="1"/>
  <c r="AJ1802" i="1"/>
  <c r="AI1801" i="1"/>
  <c r="AK1799" i="1"/>
  <c r="AK1798" i="1"/>
  <c r="AJ1797" i="1"/>
  <c r="AJ1788" i="1"/>
  <c r="AI1786" i="1"/>
  <c r="AM1786" i="1" s="1"/>
  <c r="AI1782" i="1"/>
  <c r="AM1782" i="1" s="1"/>
  <c r="AK1778" i="1"/>
  <c r="AI1776" i="1"/>
  <c r="AM1776" i="1" s="1"/>
  <c r="AK1776" i="1"/>
  <c r="AK1775" i="1"/>
  <c r="AK1765" i="1"/>
  <c r="AJ1765" i="1"/>
  <c r="AI1760" i="1"/>
  <c r="AJ1756" i="1"/>
  <c r="AI1754" i="1"/>
  <c r="AM1754" i="1" s="1"/>
  <c r="AI1753" i="1"/>
  <c r="AM1753" i="1" s="1"/>
  <c r="AJ1751" i="1"/>
  <c r="AJ1745" i="1"/>
  <c r="AJ1744" i="1"/>
  <c r="AJ1742" i="1"/>
  <c r="AK1739" i="1"/>
  <c r="AK1738" i="1"/>
  <c r="AI1735" i="1"/>
  <c r="AM1735" i="1" s="1"/>
  <c r="AJ1719" i="1"/>
  <c r="AL1716" i="1"/>
  <c r="AI1716" i="1"/>
  <c r="AL1712" i="1"/>
  <c r="AM1712" i="1" s="1"/>
  <c r="AI1712" i="1"/>
  <c r="AI1711" i="1"/>
  <c r="AM1711" i="1" s="1"/>
  <c r="AJ1708" i="1"/>
  <c r="AJ1700" i="1"/>
  <c r="AI1699" i="1"/>
  <c r="AM1699" i="1" s="1"/>
  <c r="AJ1696" i="1"/>
  <c r="AL1696" i="1"/>
  <c r="AI1696" i="1"/>
  <c r="AM1696" i="1" s="1"/>
  <c r="AL1690" i="1"/>
  <c r="AI1690" i="1"/>
  <c r="AM1743" i="1"/>
  <c r="AM1738" i="1"/>
  <c r="AI1734" i="1"/>
  <c r="AL1734" i="1"/>
  <c r="AM1714" i="1"/>
  <c r="AI1705" i="1"/>
  <c r="AL1705" i="1"/>
  <c r="AL1700" i="1"/>
  <c r="AI1700" i="1"/>
  <c r="AM48" i="1"/>
  <c r="AM80" i="1"/>
  <c r="AM378" i="1"/>
  <c r="AM47" i="1"/>
  <c r="AM79" i="1"/>
  <c r="AM495" i="1"/>
  <c r="AM45" i="1"/>
  <c r="AM77" i="1"/>
  <c r="AI877" i="1"/>
  <c r="AM877" i="1" s="1"/>
  <c r="AI893" i="1"/>
  <c r="AI913" i="1"/>
  <c r="AM913" i="1" s="1"/>
  <c r="AJ373" i="1"/>
  <c r="AL1802" i="1"/>
  <c r="AM1802" i="1" s="1"/>
  <c r="AJ1794" i="1"/>
  <c r="AI1793" i="1"/>
  <c r="AK1791" i="1"/>
  <c r="AK1790" i="1"/>
  <c r="AK1785" i="1"/>
  <c r="AJ1785" i="1"/>
  <c r="AK1781" i="1"/>
  <c r="AJ1781" i="1"/>
  <c r="AJ1777" i="1"/>
  <c r="AJ1776" i="1"/>
  <c r="AJ1774" i="1"/>
  <c r="AL1770" i="1"/>
  <c r="AM1770" i="1" s="1"/>
  <c r="AL1769" i="1"/>
  <c r="AI1766" i="1"/>
  <c r="AM1766" i="1" s="1"/>
  <c r="AK1762" i="1"/>
  <c r="AL1751" i="1"/>
  <c r="AL1750" i="1"/>
  <c r="AM1750" i="1"/>
  <c r="AL1749" i="1"/>
  <c r="AM1749" i="1"/>
  <c r="AK1746" i="1"/>
  <c r="AK1744" i="1"/>
  <c r="AK1743" i="1"/>
  <c r="AJ1737" i="1"/>
  <c r="AJ1733" i="1"/>
  <c r="AL1732" i="1"/>
  <c r="AI1732" i="1"/>
  <c r="AI1731" i="1"/>
  <c r="AM1731" i="1" s="1"/>
  <c r="AI1727" i="1"/>
  <c r="AM1727" i="1" s="1"/>
  <c r="AI1721" i="1"/>
  <c r="AM1721" i="1" s="1"/>
  <c r="AL1721" i="1"/>
  <c r="AI1717" i="1"/>
  <c r="AL1717" i="1"/>
  <c r="AL1710" i="1"/>
  <c r="AI1710" i="1"/>
  <c r="AI1706" i="1"/>
  <c r="AL1706" i="1"/>
  <c r="AJ1704" i="1"/>
  <c r="AJ1701" i="1"/>
  <c r="AI1698" i="1"/>
  <c r="AM1698" i="1" s="1"/>
  <c r="AI1691" i="1"/>
  <c r="AM1691" i="1" s="1"/>
  <c r="AM423" i="1"/>
  <c r="AM431" i="1"/>
  <c r="AM447" i="1"/>
  <c r="AM51" i="1"/>
  <c r="AM83" i="1"/>
  <c r="AM579" i="1"/>
  <c r="AI804" i="1"/>
  <c r="AI844" i="1"/>
  <c r="AM844" i="1" s="1"/>
  <c r="AM121" i="1"/>
  <c r="AM137" i="1"/>
  <c r="AM161" i="1"/>
  <c r="AM169" i="1"/>
  <c r="AM177" i="1"/>
  <c r="AM185" i="1"/>
  <c r="AM201" i="1"/>
  <c r="AM209" i="1"/>
  <c r="AM225" i="1"/>
  <c r="AM241" i="1"/>
  <c r="AM249" i="1"/>
  <c r="AM257" i="1"/>
  <c r="AM265" i="1"/>
  <c r="AM273" i="1"/>
  <c r="AM281" i="1"/>
  <c r="AM297" i="1"/>
  <c r="AM305" i="1"/>
  <c r="AM313" i="1"/>
  <c r="AM345" i="1"/>
  <c r="AI709" i="1"/>
  <c r="AI725" i="1"/>
  <c r="AM725" i="1" s="1"/>
  <c r="AI745" i="1"/>
  <c r="AM745" i="1" s="1"/>
  <c r="AI865" i="1"/>
  <c r="AI881" i="1"/>
  <c r="AM881" i="1" s="1"/>
  <c r="AI897" i="1"/>
  <c r="AM897" i="1" s="1"/>
  <c r="AI917" i="1"/>
  <c r="AI1737" i="1"/>
  <c r="AL1737" i="1"/>
  <c r="AI1733" i="1"/>
  <c r="AL1733" i="1"/>
  <c r="AI1701" i="1"/>
  <c r="AL1701" i="1"/>
  <c r="AJ1731" i="1"/>
  <c r="AJ1730" i="1"/>
  <c r="AL1718" i="1"/>
  <c r="AM1718" i="1" s="1"/>
  <c r="AK1716" i="1"/>
  <c r="AJ1715" i="1"/>
  <c r="AJ1714" i="1"/>
  <c r="AL1702" i="1"/>
  <c r="AM1702" i="1" s="1"/>
  <c r="AK1700" i="1"/>
  <c r="AJ1699" i="1"/>
  <c r="AJ1698" i="1"/>
  <c r="AK1696" i="1"/>
  <c r="AK1695" i="1"/>
  <c r="AK1693" i="1"/>
  <c r="AJ1693" i="1"/>
  <c r="AI1689" i="1"/>
  <c r="AI1685" i="1"/>
  <c r="AM1685" i="1" s="1"/>
  <c r="AK1683" i="1"/>
  <c r="AI1682" i="1"/>
  <c r="AM1682" i="1" s="1"/>
  <c r="AK1682" i="1"/>
  <c r="AI1675" i="1"/>
  <c r="AM1675" i="1" s="1"/>
  <c r="AI1670" i="1"/>
  <c r="AM1670" i="1" s="1"/>
  <c r="AK1670" i="1"/>
  <c r="AI1665" i="1"/>
  <c r="AK1659" i="1"/>
  <c r="AK1657" i="1"/>
  <c r="AJ1656" i="1"/>
  <c r="AJ1654" i="1"/>
  <c r="AJ1652" i="1"/>
  <c r="AI1650" i="1"/>
  <c r="AM1650" i="1" s="1"/>
  <c r="AK1650" i="1"/>
  <c r="AK1647" i="1"/>
  <c r="AI1646" i="1"/>
  <c r="AM1646" i="1" s="1"/>
  <c r="AI1642" i="1"/>
  <c r="AM1642" i="1" s="1"/>
  <c r="AI1641" i="1"/>
  <c r="AI1637" i="1"/>
  <c r="AM1637" i="1" s="1"/>
  <c r="AJ1633" i="1"/>
  <c r="AK1611" i="1"/>
  <c r="AI1610" i="1"/>
  <c r="AM1610" i="1" s="1"/>
  <c r="AK1607" i="1"/>
  <c r="AI1606" i="1"/>
  <c r="AM1606" i="1" s="1"/>
  <c r="AK1606" i="1"/>
  <c r="AJ1605" i="1"/>
  <c r="AI1602" i="1"/>
  <c r="AM1602" i="1" s="1"/>
  <c r="AK1602" i="1"/>
  <c r="AJ1586" i="1"/>
  <c r="AI1585" i="1"/>
  <c r="AK1583" i="1"/>
  <c r="AI1582" i="1"/>
  <c r="AM1582" i="1" s="1"/>
  <c r="AK1582" i="1"/>
  <c r="AJ1581" i="1"/>
  <c r="AK1579" i="1"/>
  <c r="AI1570" i="1"/>
  <c r="AM1570" i="1" s="1"/>
  <c r="AI1567" i="1"/>
  <c r="AM1567" i="1" s="1"/>
  <c r="AI1550" i="1"/>
  <c r="AM1550" i="1" s="1"/>
  <c r="AL1537" i="1"/>
  <c r="AM1537" i="1" s="1"/>
  <c r="AI1537" i="1"/>
  <c r="AM1594" i="1"/>
  <c r="AL1654" i="1"/>
  <c r="AL1653" i="1"/>
  <c r="AM1653" i="1" s="1"/>
  <c r="AI1643" i="1"/>
  <c r="AM1643" i="1" s="1"/>
  <c r="AL1634" i="1"/>
  <c r="AM1634" i="1" s="1"/>
  <c r="AL1633" i="1"/>
  <c r="AM1633" i="1"/>
  <c r="AL1614" i="1"/>
  <c r="AL1586" i="1"/>
  <c r="AI1695" i="1"/>
  <c r="AM1695" i="1" s="1"/>
  <c r="AK1689" i="1"/>
  <c r="AJ1688" i="1"/>
  <c r="AL1681" i="1"/>
  <c r="AM1681" i="1" s="1"/>
  <c r="AL1669" i="1"/>
  <c r="AI1659" i="1"/>
  <c r="AM1659" i="1" s="1"/>
  <c r="AL1649" i="1"/>
  <c r="AI1647" i="1"/>
  <c r="AM1647" i="1" s="1"/>
  <c r="AK1641" i="1"/>
  <c r="AJ1640" i="1"/>
  <c r="AJ1636" i="1"/>
  <c r="AM1578" i="1"/>
  <c r="AI1566" i="1"/>
  <c r="AM1566" i="1" s="1"/>
  <c r="AI1539" i="1"/>
  <c r="AL1539" i="1"/>
  <c r="AI1573" i="1"/>
  <c r="AM1573" i="1" s="1"/>
  <c r="AK1571" i="1"/>
  <c r="AK1570" i="1"/>
  <c r="AJ1569" i="1"/>
  <c r="AJ1558" i="1"/>
  <c r="AI1557" i="1"/>
  <c r="AK1555" i="1"/>
  <c r="AK1554" i="1"/>
  <c r="AJ1553" i="1"/>
  <c r="AI1541" i="1"/>
  <c r="AM1541" i="1" s="1"/>
  <c r="AK1541" i="1"/>
  <c r="AJ1540" i="1"/>
  <c r="AJ1539" i="1"/>
  <c r="AK1535" i="1"/>
  <c r="AK1530" i="1"/>
  <c r="AJ1530" i="1"/>
  <c r="AK1526" i="1"/>
  <c r="AJ1526" i="1"/>
  <c r="AJ1522" i="1"/>
  <c r="AJ1521" i="1"/>
  <c r="AK1516" i="1"/>
  <c r="AK1515" i="1"/>
  <c r="AJ1508" i="1"/>
  <c r="AI1507" i="1"/>
  <c r="AL1503" i="1"/>
  <c r="AM1503" i="1" s="1"/>
  <c r="AK1501" i="1"/>
  <c r="AL1499" i="1"/>
  <c r="AM1499" i="1" s="1"/>
  <c r="AK1496" i="1"/>
  <c r="AK1494" i="1"/>
  <c r="AJ1494" i="1"/>
  <c r="AJ1492" i="1"/>
  <c r="AI1489" i="1"/>
  <c r="AM1489" i="1" s="1"/>
  <c r="AK1489" i="1"/>
  <c r="AK1487" i="1"/>
  <c r="AK1484" i="1"/>
  <c r="AJ1483" i="1"/>
  <c r="AK1478" i="1"/>
  <c r="AJ1478" i="1"/>
  <c r="AI1473" i="1"/>
  <c r="AM1473" i="1" s="1"/>
  <c r="AK1473" i="1"/>
  <c r="AK1471" i="1"/>
  <c r="AK1468" i="1"/>
  <c r="AI1461" i="1"/>
  <c r="AM1461" i="1" s="1"/>
  <c r="AJ1458" i="1"/>
  <c r="AJ1455" i="1"/>
  <c r="AK1452" i="1"/>
  <c r="AK1448" i="1"/>
  <c r="AJ1437" i="1"/>
  <c r="AJ1435" i="1"/>
  <c r="AI1434" i="1"/>
  <c r="AI1430" i="1"/>
  <c r="AM1430" i="1" s="1"/>
  <c r="AK1428" i="1"/>
  <c r="AK1427" i="1"/>
  <c r="AK1424" i="1"/>
  <c r="AK1422" i="1"/>
  <c r="AJ1422" i="1"/>
  <c r="AI1418" i="1"/>
  <c r="AM1418" i="1" s="1"/>
  <c r="AJ1415" i="1"/>
  <c r="AL1410" i="1"/>
  <c r="AI1408" i="1"/>
  <c r="AM1408" i="1" s="1"/>
  <c r="AK1403" i="1"/>
  <c r="AJ1402" i="1"/>
  <c r="AK1394" i="1"/>
  <c r="AL1389" i="1"/>
  <c r="AM1389" i="1" s="1"/>
  <c r="AI1384" i="1"/>
  <c r="AM1384" i="1" s="1"/>
  <c r="AL1381" i="1"/>
  <c r="AM1381" i="1" s="1"/>
  <c r="AK1377" i="1"/>
  <c r="AJ1376" i="1"/>
  <c r="AI1364" i="1"/>
  <c r="AM1364" i="1" s="1"/>
  <c r="AM1356" i="1"/>
  <c r="AI1348" i="1"/>
  <c r="AM1348" i="1" s="1"/>
  <c r="AJ1345" i="1"/>
  <c r="AI1341" i="1"/>
  <c r="AL1341" i="1"/>
  <c r="AI1337" i="1"/>
  <c r="AL1337" i="1"/>
  <c r="AM1436" i="1"/>
  <c r="AM1396" i="1"/>
  <c r="AJ1577" i="1"/>
  <c r="AJ1566" i="1"/>
  <c r="AI1565" i="1"/>
  <c r="AM1565" i="1" s="1"/>
  <c r="AK1563" i="1"/>
  <c r="AK1562" i="1"/>
  <c r="AJ1561" i="1"/>
  <c r="AJ1550" i="1"/>
  <c r="AI1549" i="1"/>
  <c r="AK1547" i="1"/>
  <c r="AI1543" i="1"/>
  <c r="AM1543" i="1" s="1"/>
  <c r="AI1542" i="1"/>
  <c r="AM1542" i="1" s="1"/>
  <c r="AI1540" i="1"/>
  <c r="AM1540" i="1" s="1"/>
  <c r="AI1536" i="1"/>
  <c r="AM1536" i="1" s="1"/>
  <c r="AJ1533" i="1"/>
  <c r="AI1531" i="1"/>
  <c r="AM1531" i="1" s="1"/>
  <c r="AI1527" i="1"/>
  <c r="AM1527" i="1" s="1"/>
  <c r="AK1521" i="1"/>
  <c r="AK1520" i="1"/>
  <c r="AL1519" i="1"/>
  <c r="AM1519" i="1" s="1"/>
  <c r="AL1512" i="1"/>
  <c r="AL1511" i="1"/>
  <c r="AK1509" i="1"/>
  <c r="AL1508" i="1"/>
  <c r="AM1508" i="1" s="1"/>
  <c r="AJ1504" i="1"/>
  <c r="AJ1500" i="1"/>
  <c r="AK1498" i="1"/>
  <c r="AJ1497" i="1"/>
  <c r="AI1495" i="1"/>
  <c r="AM1495" i="1" s="1"/>
  <c r="AK1493" i="1"/>
  <c r="AL1492" i="1"/>
  <c r="AM1492" i="1" s="1"/>
  <c r="AI1490" i="1"/>
  <c r="AM1490" i="1" s="1"/>
  <c r="AJ1485" i="1"/>
  <c r="AI1479" i="1"/>
  <c r="AM1479" i="1" s="1"/>
  <c r="AL1476" i="1"/>
  <c r="AM1476" i="1" s="1"/>
  <c r="AI1474" i="1"/>
  <c r="AM1474" i="1" s="1"/>
  <c r="AJ1469" i="1"/>
  <c r="AL1464" i="1"/>
  <c r="AM1464" i="1" s="1"/>
  <c r="AL1463" i="1"/>
  <c r="AL1458" i="1"/>
  <c r="AI1456" i="1"/>
  <c r="AM1456" i="1" s="1"/>
  <c r="AL1455" i="1"/>
  <c r="AI1447" i="1"/>
  <c r="AM1447" i="1" s="1"/>
  <c r="AI1446" i="1"/>
  <c r="AM1446" i="1" s="1"/>
  <c r="AJ1444" i="1"/>
  <c r="AK1441" i="1"/>
  <c r="AK1436" i="1"/>
  <c r="AL1435" i="1"/>
  <c r="AK1432" i="1"/>
  <c r="AK1431" i="1"/>
  <c r="AI1426" i="1"/>
  <c r="AM1426" i="1" s="1"/>
  <c r="AJ1423" i="1"/>
  <c r="AI1420" i="1"/>
  <c r="AM1420" i="1" s="1"/>
  <c r="AL1415" i="1"/>
  <c r="AL1414" i="1"/>
  <c r="AJ1411" i="1"/>
  <c r="AJ1410" i="1"/>
  <c r="AI1406" i="1"/>
  <c r="AM1400" i="1"/>
  <c r="AJ1395" i="1"/>
  <c r="AI1388" i="1"/>
  <c r="AM1388" i="1" s="1"/>
  <c r="AL1385" i="1"/>
  <c r="AI1380" i="1"/>
  <c r="AM1380" i="1" s="1"/>
  <c r="AM1369" i="1"/>
  <c r="AL1336" i="1"/>
  <c r="AM1336" i="1" s="1"/>
  <c r="AI1336" i="1"/>
  <c r="AL1530" i="1"/>
  <c r="AM1530" i="1" s="1"/>
  <c r="AL1526" i="1"/>
  <c r="AM1526" i="1" s="1"/>
  <c r="AI1525" i="1"/>
  <c r="AM1525" i="1" s="1"/>
  <c r="AL1515" i="1"/>
  <c r="AM1515" i="1" s="1"/>
  <c r="AI1513" i="1"/>
  <c r="AM1513" i="1" s="1"/>
  <c r="AL1494" i="1"/>
  <c r="AM1488" i="1"/>
  <c r="AL1483" i="1"/>
  <c r="AM1483" i="1" s="1"/>
  <c r="AL1478" i="1"/>
  <c r="AM1472" i="1"/>
  <c r="AM1468" i="1"/>
  <c r="AL1467" i="1"/>
  <c r="AM1467" i="1" s="1"/>
  <c r="AI1457" i="1"/>
  <c r="AM1457" i="1" s="1"/>
  <c r="AL1451" i="1"/>
  <c r="AM1451" i="1" s="1"/>
  <c r="AM1424" i="1"/>
  <c r="AI1376" i="1"/>
  <c r="AM1376" i="1" s="1"/>
  <c r="AI1360" i="1"/>
  <c r="AM1360" i="1" s="1"/>
  <c r="AM1352" i="1"/>
  <c r="AL1345" i="1"/>
  <c r="AI1344" i="1"/>
  <c r="AL1344" i="1"/>
  <c r="AK1373" i="1"/>
  <c r="AJ1360" i="1"/>
  <c r="AI1359" i="1"/>
  <c r="AM1359" i="1" s="1"/>
  <c r="AK1357" i="1"/>
  <c r="AK1356" i="1"/>
  <c r="AJ1355" i="1"/>
  <c r="AJ1344" i="1"/>
  <c r="AI1343" i="1"/>
  <c r="AK1337" i="1"/>
  <c r="AJ1337" i="1"/>
  <c r="AJ1333" i="1"/>
  <c r="AJ1332" i="1"/>
  <c r="AJ1330" i="1"/>
  <c r="AK1326" i="1"/>
  <c r="AI1325" i="1"/>
  <c r="AM1325" i="1" s="1"/>
  <c r="AJ1323" i="1"/>
  <c r="AI1321" i="1"/>
  <c r="AI1319" i="1"/>
  <c r="AM1319" i="1" s="1"/>
  <c r="AI1315" i="1"/>
  <c r="AM1315" i="1" s="1"/>
  <c r="AJ1312" i="1"/>
  <c r="AI1310" i="1"/>
  <c r="AM1310" i="1" s="1"/>
  <c r="AI1309" i="1"/>
  <c r="AM1309" i="1" s="1"/>
  <c r="AJ1307" i="1"/>
  <c r="AI1305" i="1"/>
  <c r="AI1303" i="1"/>
  <c r="AM1303" i="1" s="1"/>
  <c r="AJ1298" i="1"/>
  <c r="AK1295" i="1"/>
  <c r="AK1294" i="1"/>
  <c r="AI1293" i="1"/>
  <c r="AJ1291" i="1"/>
  <c r="AJ1285" i="1"/>
  <c r="AJ1284" i="1"/>
  <c r="AJ1282" i="1"/>
  <c r="AL1277" i="1"/>
  <c r="AM1277" i="1" s="1"/>
  <c r="AI1275" i="1"/>
  <c r="AM1275" i="1" s="1"/>
  <c r="AL1274" i="1"/>
  <c r="AK1271" i="1"/>
  <c r="AL1266" i="1"/>
  <c r="AM1266" i="1" s="1"/>
  <c r="AL1265" i="1"/>
  <c r="AM1265" i="1" s="1"/>
  <c r="AJ1262" i="1"/>
  <c r="AJ1261" i="1"/>
  <c r="AJ1258" i="1"/>
  <c r="AI1257" i="1"/>
  <c r="AL1249" i="1"/>
  <c r="AM1249" i="1" s="1"/>
  <c r="AI1245" i="1"/>
  <c r="AM1245" i="1" s="1"/>
  <c r="AK1235" i="1"/>
  <c r="AI1229" i="1"/>
  <c r="AM1229" i="1" s="1"/>
  <c r="AI1223" i="1"/>
  <c r="AM1223" i="1" s="1"/>
  <c r="AK1219" i="1"/>
  <c r="AK1218" i="1"/>
  <c r="AJ1217" i="1"/>
  <c r="AL1214" i="1"/>
  <c r="AM1214" i="1" s="1"/>
  <c r="AI1199" i="1"/>
  <c r="AM1199" i="1" s="1"/>
  <c r="AL1183" i="1"/>
  <c r="AM1183" i="1" s="1"/>
  <c r="AM1287" i="1"/>
  <c r="AM1283" i="1"/>
  <c r="AM1278" i="1"/>
  <c r="AM1255" i="1"/>
  <c r="AM1243" i="1"/>
  <c r="AM1206" i="1"/>
  <c r="AL1198" i="1"/>
  <c r="AM1159" i="1"/>
  <c r="AM1136" i="1"/>
  <c r="AI1403" i="1"/>
  <c r="AJ1392" i="1"/>
  <c r="AK1389" i="1"/>
  <c r="AK1385" i="1"/>
  <c r="AK1384" i="1"/>
  <c r="AJ1383" i="1"/>
  <c r="AK1381" i="1"/>
  <c r="AJ1379" i="1"/>
  <c r="AJ1368" i="1"/>
  <c r="AI1367" i="1"/>
  <c r="AJ1352" i="1"/>
  <c r="AI1351" i="1"/>
  <c r="AK1349" i="1"/>
  <c r="AJ1347" i="1"/>
  <c r="AI1338" i="1"/>
  <c r="AM1338" i="1" s="1"/>
  <c r="AK1334" i="1"/>
  <c r="AI1332" i="1"/>
  <c r="AM1332" i="1" s="1"/>
  <c r="AK1332" i="1"/>
  <c r="AK1331" i="1"/>
  <c r="AL1330" i="1"/>
  <c r="AM1330" i="1" s="1"/>
  <c r="AL1325" i="1"/>
  <c r="AL1323" i="1"/>
  <c r="AL1322" i="1"/>
  <c r="AM1322" i="1" s="1"/>
  <c r="AL1321" i="1"/>
  <c r="AI1320" i="1"/>
  <c r="AM1320" i="1" s="1"/>
  <c r="AJ1319" i="1"/>
  <c r="AJ1318" i="1"/>
  <c r="AK1314" i="1"/>
  <c r="AL1310" i="1"/>
  <c r="AL1307" i="1"/>
  <c r="AM1307" i="1" s="1"/>
  <c r="AL1306" i="1"/>
  <c r="AL1305" i="1"/>
  <c r="AI1304" i="1"/>
  <c r="AM1304" i="1" s="1"/>
  <c r="AK1304" i="1"/>
  <c r="AJ1303" i="1"/>
  <c r="AJ1302" i="1"/>
  <c r="AI1300" i="1"/>
  <c r="AM1300" i="1" s="1"/>
  <c r="AK1300" i="1"/>
  <c r="AK1299" i="1"/>
  <c r="AL1298" i="1"/>
  <c r="AL1293" i="1"/>
  <c r="AL1291" i="1"/>
  <c r="AM1291" i="1" s="1"/>
  <c r="AL1290" i="1"/>
  <c r="AM1290" i="1" s="1"/>
  <c r="AL1289" i="1"/>
  <c r="AI1284" i="1"/>
  <c r="AM1284" i="1" s="1"/>
  <c r="AK1284" i="1"/>
  <c r="AK1283" i="1"/>
  <c r="AL1282" i="1"/>
  <c r="AJ1278" i="1"/>
  <c r="AJ1277" i="1"/>
  <c r="AJ1274" i="1"/>
  <c r="AI1273" i="1"/>
  <c r="AJ1270" i="1"/>
  <c r="AI1269" i="1"/>
  <c r="AJ1266" i="1"/>
  <c r="AL1261" i="1"/>
  <c r="AI1259" i="1"/>
  <c r="AM1259" i="1" s="1"/>
  <c r="AL1258" i="1"/>
  <c r="AM1258" i="1" s="1"/>
  <c r="AK1255" i="1"/>
  <c r="AK1253" i="1"/>
  <c r="AJ1252" i="1"/>
  <c r="AJ1248" i="1"/>
  <c r="AK1247" i="1"/>
  <c r="AK1246" i="1"/>
  <c r="AK1243" i="1"/>
  <c r="AI1241" i="1"/>
  <c r="AI1237" i="1"/>
  <c r="AI1233" i="1"/>
  <c r="AM1233" i="1" s="1"/>
  <c r="AK1231" i="1"/>
  <c r="AK1230" i="1"/>
  <c r="AK1227" i="1"/>
  <c r="AI1221" i="1"/>
  <c r="AJ1214" i="1"/>
  <c r="AK1211" i="1"/>
  <c r="AK1207" i="1"/>
  <c r="AK1206" i="1"/>
  <c r="AJ1205" i="1"/>
  <c r="AK1203" i="1"/>
  <c r="AK1202" i="1"/>
  <c r="AK1190" i="1"/>
  <c r="AI1182" i="1"/>
  <c r="AM1182" i="1" s="1"/>
  <c r="AJ1178" i="1"/>
  <c r="AI1177" i="1"/>
  <c r="AM1170" i="1"/>
  <c r="AM1120" i="1"/>
  <c r="AL1326" i="1"/>
  <c r="AL1294" i="1"/>
  <c r="AM1294" i="1" s="1"/>
  <c r="AI1288" i="1"/>
  <c r="AM1288" i="1" s="1"/>
  <c r="AM1262" i="1"/>
  <c r="AM1234" i="1"/>
  <c r="AI1178" i="1"/>
  <c r="AM1178" i="1" s="1"/>
  <c r="AL1178" i="1"/>
  <c r="AL1166" i="1"/>
  <c r="AI1166" i="1"/>
  <c r="AI1160" i="1"/>
  <c r="AM1160" i="1" s="1"/>
  <c r="AJ1157" i="1"/>
  <c r="AI1147" i="1"/>
  <c r="AM1147" i="1" s="1"/>
  <c r="AI1145" i="1"/>
  <c r="AM1145" i="1" s="1"/>
  <c r="AL1143" i="1"/>
  <c r="AL1138" i="1"/>
  <c r="AM1138" i="1" s="1"/>
  <c r="AI1131" i="1"/>
  <c r="AM1131" i="1" s="1"/>
  <c r="AI1129" i="1"/>
  <c r="AM1129" i="1" s="1"/>
  <c r="AL1127" i="1"/>
  <c r="AL1122" i="1"/>
  <c r="AL1100" i="1"/>
  <c r="AM1100" i="1"/>
  <c r="AI1099" i="1"/>
  <c r="AM1099" i="1" s="1"/>
  <c r="AI1095" i="1"/>
  <c r="AM1095" i="1" s="1"/>
  <c r="AL1080" i="1"/>
  <c r="AI1079" i="1"/>
  <c r="AL1079" i="1"/>
  <c r="AJ1202" i="1"/>
  <c r="AK1199" i="1"/>
  <c r="AJ1182" i="1"/>
  <c r="AI1181" i="1"/>
  <c r="AK1178" i="1"/>
  <c r="AJ1177" i="1"/>
  <c r="AJ1166" i="1"/>
  <c r="AI1165" i="1"/>
  <c r="AK1163" i="1"/>
  <c r="AI1161" i="1"/>
  <c r="AM1161" i="1" s="1"/>
  <c r="AK1161" i="1"/>
  <c r="AK1160" i="1"/>
  <c r="AL1154" i="1"/>
  <c r="AL1151" i="1"/>
  <c r="AL1150" i="1"/>
  <c r="AM1150" i="1" s="1"/>
  <c r="AI1149" i="1"/>
  <c r="AM1149" i="1" s="1"/>
  <c r="AJ1147" i="1"/>
  <c r="AK1143" i="1"/>
  <c r="AL1139" i="1"/>
  <c r="AM1139" i="1" s="1"/>
  <c r="AL1135" i="1"/>
  <c r="AL1134" i="1"/>
  <c r="AI1133" i="1"/>
  <c r="AM1133" i="1" s="1"/>
  <c r="AK1133" i="1"/>
  <c r="AJ1132" i="1"/>
  <c r="AJ1131" i="1"/>
  <c r="AK1127" i="1"/>
  <c r="AL1123" i="1"/>
  <c r="AL1119" i="1"/>
  <c r="AJ1118" i="1"/>
  <c r="AL1117" i="1"/>
  <c r="AI1117" i="1"/>
  <c r="AI1116" i="1"/>
  <c r="AM1116" i="1" s="1"/>
  <c r="AL1114" i="1"/>
  <c r="AI1112" i="1"/>
  <c r="AM1112" i="1" s="1"/>
  <c r="AK1110" i="1"/>
  <c r="AJ1110" i="1"/>
  <c r="AI1104" i="1"/>
  <c r="AM1104" i="1" s="1"/>
  <c r="AL1102" i="1"/>
  <c r="AK1100" i="1"/>
  <c r="AJ1099" i="1"/>
  <c r="AI1098" i="1"/>
  <c r="AL1098" i="1"/>
  <c r="AI1091" i="1"/>
  <c r="AM1091" i="1" s="1"/>
  <c r="AJ1080" i="1"/>
  <c r="AI1118" i="1"/>
  <c r="AL1118" i="1"/>
  <c r="AJ1162" i="1"/>
  <c r="AJ1161" i="1"/>
  <c r="AK1155" i="1"/>
  <c r="AI1148" i="1"/>
  <c r="AM1148" i="1" s="1"/>
  <c r="AI1144" i="1"/>
  <c r="AM1144" i="1" s="1"/>
  <c r="AJ1141" i="1"/>
  <c r="AI1132" i="1"/>
  <c r="AM1132" i="1" s="1"/>
  <c r="AI1128" i="1"/>
  <c r="AM1128" i="1" s="1"/>
  <c r="AJ1125" i="1"/>
  <c r="AJ1098" i="1"/>
  <c r="AJ1095" i="1"/>
  <c r="AI1092" i="1"/>
  <c r="AM1092" i="1" s="1"/>
  <c r="AK1088" i="1"/>
  <c r="AK1087" i="1"/>
  <c r="AL1082" i="1"/>
  <c r="AM1082" i="1" s="1"/>
  <c r="AJ1079" i="1"/>
  <c r="AK1076" i="1"/>
  <c r="AK1072" i="1"/>
  <c r="AK1071" i="1"/>
  <c r="AJ1070" i="1"/>
  <c r="AK1068" i="1"/>
  <c r="AK1067" i="1"/>
  <c r="AJ1066" i="1"/>
  <c r="AI1060" i="1"/>
  <c r="AM1060" i="1" s="1"/>
  <c r="AK1056" i="1"/>
  <c r="AM1053" i="1"/>
  <c r="AI1048" i="1"/>
  <c r="AI1044" i="1"/>
  <c r="AM1044" i="1" s="1"/>
  <c r="AK1040" i="1"/>
  <c r="AK1017" i="1"/>
  <c r="AI1015" i="1"/>
  <c r="AK1009" i="1"/>
  <c r="AK1008" i="1"/>
  <c r="AK1005" i="1"/>
  <c r="AI1003" i="1"/>
  <c r="AI1000" i="1"/>
  <c r="AM1000" i="1" s="1"/>
  <c r="AK1000" i="1"/>
  <c r="AI986" i="1"/>
  <c r="AM986" i="1" s="1"/>
  <c r="AK979" i="1"/>
  <c r="AI973" i="1"/>
  <c r="AM973" i="1" s="1"/>
  <c r="AJ970" i="1"/>
  <c r="AL968" i="1"/>
  <c r="AM968" i="1" s="1"/>
  <c r="AL966" i="1"/>
  <c r="AM966" i="1" s="1"/>
  <c r="AI957" i="1"/>
  <c r="AM957" i="1" s="1"/>
  <c r="AK957" i="1"/>
  <c r="AL953" i="1"/>
  <c r="AM953" i="1" s="1"/>
  <c r="AI952" i="1"/>
  <c r="AL952" i="1"/>
  <c r="AJ945" i="1"/>
  <c r="AI941" i="1"/>
  <c r="AM941" i="1" s="1"/>
  <c r="AM930" i="1"/>
  <c r="AL963" i="1"/>
  <c r="AI963" i="1"/>
  <c r="AI948" i="1"/>
  <c r="AL948" i="1"/>
  <c r="AK1117" i="1"/>
  <c r="AJ1116" i="1"/>
  <c r="AJ1115" i="1"/>
  <c r="AJ1114" i="1"/>
  <c r="AJ1111" i="1"/>
  <c r="AI1108" i="1"/>
  <c r="AK1104" i="1"/>
  <c r="AI1096" i="1"/>
  <c r="AM1096" i="1" s="1"/>
  <c r="AK1094" i="1"/>
  <c r="AJ1094" i="1"/>
  <c r="AI1090" i="1"/>
  <c r="AI1086" i="1"/>
  <c r="AM1086" i="1" s="1"/>
  <c r="AJ1083" i="1"/>
  <c r="AJ1082" i="1"/>
  <c r="AK1063" i="1"/>
  <c r="AJ1063" i="1"/>
  <c r="AK1059" i="1"/>
  <c r="AJ1059" i="1"/>
  <c r="AJ1055" i="1"/>
  <c r="AK1052" i="1"/>
  <c r="AL1048" i="1"/>
  <c r="AK1047" i="1"/>
  <c r="AJ1047" i="1"/>
  <c r="AK1043" i="1"/>
  <c r="AJ1043" i="1"/>
  <c r="AI1038" i="1"/>
  <c r="AM1038" i="1" s="1"/>
  <c r="AK1038" i="1"/>
  <c r="AK1032" i="1"/>
  <c r="AK1029" i="1"/>
  <c r="AI1027" i="1"/>
  <c r="AL1027" i="1"/>
  <c r="AI1023" i="1"/>
  <c r="AM1023" i="1" s="1"/>
  <c r="AL992" i="1"/>
  <c r="AL989" i="1"/>
  <c r="AL970" i="1"/>
  <c r="AM970" i="1" s="1"/>
  <c r="AJ955" i="1"/>
  <c r="AI949" i="1"/>
  <c r="AL949" i="1"/>
  <c r="AJ939" i="1"/>
  <c r="AJ935" i="1"/>
  <c r="AM925" i="1"/>
  <c r="AI924" i="1"/>
  <c r="AM1075" i="1"/>
  <c r="AI1059" i="1"/>
  <c r="AM1059" i="1" s="1"/>
  <c r="AJ1052" i="1"/>
  <c r="AK1049" i="1"/>
  <c r="AI1047" i="1"/>
  <c r="AM1047" i="1" s="1"/>
  <c r="AJ1045" i="1"/>
  <c r="AI1043" i="1"/>
  <c r="AM1043" i="1" s="1"/>
  <c r="AM1041" i="1"/>
  <c r="AJ1029" i="1"/>
  <c r="AM1021" i="1"/>
  <c r="AJ1019" i="1"/>
  <c r="AI1013" i="1"/>
  <c r="AM1013" i="1" s="1"/>
  <c r="AL1011" i="1"/>
  <c r="AJ1003" i="1"/>
  <c r="AI985" i="1"/>
  <c r="AM985" i="1" s="1"/>
  <c r="AI981" i="1"/>
  <c r="AM981" i="1" s="1"/>
  <c r="AJ977" i="1"/>
  <c r="AK975" i="1"/>
  <c r="AK974" i="1"/>
  <c r="AK970" i="1"/>
  <c r="AI969" i="1"/>
  <c r="AL969" i="1"/>
  <c r="AL965" i="1"/>
  <c r="AM965" i="1" s="1"/>
  <c r="AL964" i="1"/>
  <c r="AJ959" i="1"/>
  <c r="AL959" i="1"/>
  <c r="AI959" i="1"/>
  <c r="AM959" i="1" s="1"/>
  <c r="AI958" i="1"/>
  <c r="AM958" i="1" s="1"/>
  <c r="AJ952" i="1"/>
  <c r="AJ947" i="1"/>
  <c r="AI946" i="1"/>
  <c r="AM946" i="1" s="1"/>
  <c r="AL945" i="1"/>
  <c r="AJ943" i="1"/>
  <c r="AL943" i="1"/>
  <c r="AI943" i="1"/>
  <c r="AM943" i="1" s="1"/>
  <c r="AI942" i="1"/>
  <c r="AM942" i="1" s="1"/>
  <c r="AI1037" i="1"/>
  <c r="AM1037" i="1" s="1"/>
  <c r="AJ1034" i="1"/>
  <c r="AI1032" i="1"/>
  <c r="AM1032" i="1" s="1"/>
  <c r="AJ1024" i="1"/>
  <c r="AJ1023" i="1"/>
  <c r="AJ1020" i="1"/>
  <c r="AI1017" i="1"/>
  <c r="AM1017" i="1" s="1"/>
  <c r="AK1012" i="1"/>
  <c r="AI1007" i="1"/>
  <c r="AM1007" i="1" s="1"/>
  <c r="AJ992" i="1"/>
  <c r="AK986" i="1"/>
  <c r="AK985" i="1"/>
  <c r="AI984" i="1"/>
  <c r="AM984" i="1" s="1"/>
  <c r="AI980" i="1"/>
  <c r="AI978" i="1"/>
  <c r="AM978" i="1" s="1"/>
  <c r="AJ975" i="1"/>
  <c r="AJ973" i="1"/>
  <c r="AK968" i="1"/>
  <c r="AJ968" i="1"/>
  <c r="AJ962" i="1"/>
  <c r="AJ961" i="1"/>
  <c r="AK959" i="1"/>
  <c r="AK958" i="1"/>
  <c r="AK945" i="1"/>
  <c r="AK943" i="1"/>
  <c r="AI936" i="1"/>
  <c r="AI932" i="1"/>
  <c r="AM932" i="1" s="1"/>
  <c r="AI926" i="1"/>
  <c r="AM926" i="1" s="1"/>
  <c r="AK922" i="1"/>
  <c r="AL1801" i="1"/>
  <c r="AL1797" i="1"/>
  <c r="AL1793" i="1"/>
  <c r="AJ1786" i="1"/>
  <c r="AK1783" i="1"/>
  <c r="AI1777" i="1"/>
  <c r="AM1777" i="1" s="1"/>
  <c r="AI1761" i="1"/>
  <c r="AM1761" i="1" s="1"/>
  <c r="AJ1754" i="1"/>
  <c r="AK1751" i="1"/>
  <c r="AI1745" i="1"/>
  <c r="AM1745" i="1" s="1"/>
  <c r="AJ1738" i="1"/>
  <c r="AI1729" i="1"/>
  <c r="AM1729" i="1" s="1"/>
  <c r="AJ1722" i="1"/>
  <c r="AK1719" i="1"/>
  <c r="AI1713" i="1"/>
  <c r="AM1713" i="1" s="1"/>
  <c r="AJ1706" i="1"/>
  <c r="AK1703" i="1"/>
  <c r="AI1697" i="1"/>
  <c r="AM1697" i="1" s="1"/>
  <c r="AJ1689" i="1"/>
  <c r="AL1684" i="1"/>
  <c r="AI1684" i="1"/>
  <c r="AM1684" i="1" s="1"/>
  <c r="AK1678" i="1"/>
  <c r="AJ1673" i="1"/>
  <c r="AL1668" i="1"/>
  <c r="AI1668" i="1"/>
  <c r="AM1668" i="1" s="1"/>
  <c r="AK1662" i="1"/>
  <c r="AJ1657" i="1"/>
  <c r="AL1652" i="1"/>
  <c r="AI1652" i="1"/>
  <c r="AM1652" i="1" s="1"/>
  <c r="AK1646" i="1"/>
  <c r="AJ1641" i="1"/>
  <c r="AL1636" i="1"/>
  <c r="AI1636" i="1"/>
  <c r="AM1636" i="1" s="1"/>
  <c r="AI1629" i="1"/>
  <c r="AL1629" i="1"/>
  <c r="AI1613" i="1"/>
  <c r="AL1613" i="1"/>
  <c r="AM1613" i="1" s="1"/>
  <c r="AK1610" i="1"/>
  <c r="AJ1609" i="1"/>
  <c r="AI1597" i="1"/>
  <c r="AL1597" i="1"/>
  <c r="AK1594" i="1"/>
  <c r="AJ1593" i="1"/>
  <c r="AM1781" i="1"/>
  <c r="AL1688" i="1"/>
  <c r="AI1688" i="1"/>
  <c r="AL1672" i="1"/>
  <c r="AI1672" i="1"/>
  <c r="AL1656" i="1"/>
  <c r="AM1656" i="1" s="1"/>
  <c r="AI1656" i="1"/>
  <c r="AL1640" i="1"/>
  <c r="AI1640" i="1"/>
  <c r="AI1625" i="1"/>
  <c r="AM1625" i="1" s="1"/>
  <c r="AL1625" i="1"/>
  <c r="AI1609" i="1"/>
  <c r="AL1609" i="1"/>
  <c r="AI1593" i="1"/>
  <c r="AM1593" i="1" s="1"/>
  <c r="AL1593" i="1"/>
  <c r="AI1804" i="1"/>
  <c r="AM1804" i="1" s="1"/>
  <c r="AI1800" i="1"/>
  <c r="AM1800" i="1" s="1"/>
  <c r="AI1796" i="1"/>
  <c r="AM1796" i="1" s="1"/>
  <c r="AI1792" i="1"/>
  <c r="AM1792" i="1" s="1"/>
  <c r="AI1784" i="1"/>
  <c r="AM1784" i="1" s="1"/>
  <c r="AI1768" i="1"/>
  <c r="AM1768" i="1" s="1"/>
  <c r="AI1752" i="1"/>
  <c r="AM1752" i="1" s="1"/>
  <c r="AI1736" i="1"/>
  <c r="AM1736" i="1" s="1"/>
  <c r="AI1720" i="1"/>
  <c r="AM1720" i="1" s="1"/>
  <c r="AI1704" i="1"/>
  <c r="AM1704" i="1" s="1"/>
  <c r="AL1692" i="1"/>
  <c r="AI1692" i="1"/>
  <c r="AL1689" i="1"/>
  <c r="AL1676" i="1"/>
  <c r="AI1676" i="1"/>
  <c r="AL1673" i="1"/>
  <c r="AL1660" i="1"/>
  <c r="AI1660" i="1"/>
  <c r="AM1660" i="1" s="1"/>
  <c r="AL1657" i="1"/>
  <c r="AM1657" i="1" s="1"/>
  <c r="AL1644" i="1"/>
  <c r="AI1644" i="1"/>
  <c r="AL1641" i="1"/>
  <c r="AM1641" i="1" s="1"/>
  <c r="AI1621" i="1"/>
  <c r="AL1621" i="1"/>
  <c r="AI1605" i="1"/>
  <c r="AL1605" i="1"/>
  <c r="AI1589" i="1"/>
  <c r="AL1589" i="1"/>
  <c r="AI1789" i="1"/>
  <c r="AM1789" i="1" s="1"/>
  <c r="AI1788" i="1"/>
  <c r="AM1788" i="1" s="1"/>
  <c r="AJ1782" i="1"/>
  <c r="AK1779" i="1"/>
  <c r="AI1773" i="1"/>
  <c r="AM1773" i="1" s="1"/>
  <c r="AI1772" i="1"/>
  <c r="AM1772" i="1" s="1"/>
  <c r="AI1757" i="1"/>
  <c r="AM1757" i="1" s="1"/>
  <c r="AI1756" i="1"/>
  <c r="AM1756" i="1" s="1"/>
  <c r="AK1747" i="1"/>
  <c r="AI1741" i="1"/>
  <c r="AM1741" i="1" s="1"/>
  <c r="AI1740" i="1"/>
  <c r="AM1740" i="1" s="1"/>
  <c r="AJ1734" i="1"/>
  <c r="AK1731" i="1"/>
  <c r="AI1725" i="1"/>
  <c r="AM1725" i="1" s="1"/>
  <c r="AI1724" i="1"/>
  <c r="AM1724" i="1" s="1"/>
  <c r="AJ1718" i="1"/>
  <c r="AK1715" i="1"/>
  <c r="AI1709" i="1"/>
  <c r="AM1709" i="1" s="1"/>
  <c r="AI1708" i="1"/>
  <c r="AM1708" i="1" s="1"/>
  <c r="AJ1702" i="1"/>
  <c r="AK1699" i="1"/>
  <c r="AL1693" i="1"/>
  <c r="AM1693" i="1" s="1"/>
  <c r="AK1690" i="1"/>
  <c r="AJ1685" i="1"/>
  <c r="AL1680" i="1"/>
  <c r="AI1680" i="1"/>
  <c r="AL1677" i="1"/>
  <c r="AM1677" i="1" s="1"/>
  <c r="AL1664" i="1"/>
  <c r="AI1664" i="1"/>
  <c r="AL1661" i="1"/>
  <c r="AM1661" i="1" s="1"/>
  <c r="AK1658" i="1"/>
  <c r="AJ1653" i="1"/>
  <c r="AL1648" i="1"/>
  <c r="AI1648" i="1"/>
  <c r="AL1645" i="1"/>
  <c r="AM1645" i="1" s="1"/>
  <c r="AK1642" i="1"/>
  <c r="AL1632" i="1"/>
  <c r="AI1632" i="1"/>
  <c r="AM1632" i="1" s="1"/>
  <c r="AJ1629" i="1"/>
  <c r="AI1617" i="1"/>
  <c r="AL1617" i="1"/>
  <c r="AI1601" i="1"/>
  <c r="AL1601" i="1"/>
  <c r="AK1598" i="1"/>
  <c r="AJ1597" i="1"/>
  <c r="AL1585" i="1"/>
  <c r="AM1585" i="1" s="1"/>
  <c r="AL1581" i="1"/>
  <c r="AM1581" i="1" s="1"/>
  <c r="AL1577" i="1"/>
  <c r="AL1573" i="1"/>
  <c r="AL1569" i="1"/>
  <c r="AM1569" i="1" s="1"/>
  <c r="AL1565" i="1"/>
  <c r="AL1561" i="1"/>
  <c r="AL1557" i="1"/>
  <c r="AL1553" i="1"/>
  <c r="AM1553" i="1" s="1"/>
  <c r="AL1549" i="1"/>
  <c r="AK1544" i="1"/>
  <c r="AI1538" i="1"/>
  <c r="AM1538" i="1" s="1"/>
  <c r="AJ1531" i="1"/>
  <c r="AK1528" i="1"/>
  <c r="AI1522" i="1"/>
  <c r="AM1522" i="1" s="1"/>
  <c r="AJ1515" i="1"/>
  <c r="AL1497" i="1"/>
  <c r="AI1497" i="1"/>
  <c r="AL1514" i="1"/>
  <c r="AI1514" i="1"/>
  <c r="AM1514" i="1" s="1"/>
  <c r="AL1506" i="1"/>
  <c r="AI1506" i="1"/>
  <c r="AI1628" i="1"/>
  <c r="AM1628" i="1" s="1"/>
  <c r="AI1624" i="1"/>
  <c r="AM1624" i="1" s="1"/>
  <c r="AI1620" i="1"/>
  <c r="AM1620" i="1" s="1"/>
  <c r="AI1616" i="1"/>
  <c r="AM1616" i="1" s="1"/>
  <c r="AI1612" i="1"/>
  <c r="AM1612" i="1" s="1"/>
  <c r="AI1608" i="1"/>
  <c r="AM1608" i="1" s="1"/>
  <c r="AI1604" i="1"/>
  <c r="AM1604" i="1" s="1"/>
  <c r="AI1600" i="1"/>
  <c r="AM1600" i="1" s="1"/>
  <c r="AI1596" i="1"/>
  <c r="AM1596" i="1" s="1"/>
  <c r="AI1592" i="1"/>
  <c r="AM1592" i="1" s="1"/>
  <c r="AI1588" i="1"/>
  <c r="AM1588" i="1" s="1"/>
  <c r="AI1584" i="1"/>
  <c r="AM1584" i="1" s="1"/>
  <c r="AI1580" i="1"/>
  <c r="AM1580" i="1" s="1"/>
  <c r="AI1576" i="1"/>
  <c r="AM1576" i="1" s="1"/>
  <c r="AI1572" i="1"/>
  <c r="AM1572" i="1" s="1"/>
  <c r="AI1568" i="1"/>
  <c r="AM1568" i="1" s="1"/>
  <c r="AI1564" i="1"/>
  <c r="AM1564" i="1" s="1"/>
  <c r="AI1560" i="1"/>
  <c r="AM1560" i="1" s="1"/>
  <c r="AI1556" i="1"/>
  <c r="AM1556" i="1" s="1"/>
  <c r="AI1552" i="1"/>
  <c r="AM1552" i="1" s="1"/>
  <c r="AI1548" i="1"/>
  <c r="AM1548" i="1" s="1"/>
  <c r="AI1545" i="1"/>
  <c r="AM1545" i="1" s="1"/>
  <c r="AI1529" i="1"/>
  <c r="AM1529" i="1" s="1"/>
  <c r="AL1507" i="1"/>
  <c r="AJ1543" i="1"/>
  <c r="AK1540" i="1"/>
  <c r="AI1534" i="1"/>
  <c r="AM1534" i="1" s="1"/>
  <c r="AI1533" i="1"/>
  <c r="AM1533" i="1" s="1"/>
  <c r="AJ1527" i="1"/>
  <c r="AI1518" i="1"/>
  <c r="AM1518" i="1" s="1"/>
  <c r="AI1517" i="1"/>
  <c r="AM1517" i="1" s="1"/>
  <c r="AL1510" i="1"/>
  <c r="AI1510" i="1"/>
  <c r="AM1510" i="1" s="1"/>
  <c r="AK1508" i="1"/>
  <c r="AL1502" i="1"/>
  <c r="AI1502" i="1"/>
  <c r="AM1502" i="1" s="1"/>
  <c r="AK1500" i="1"/>
  <c r="AI1498" i="1"/>
  <c r="AM1498" i="1" s="1"/>
  <c r="AK1488" i="1"/>
  <c r="AI1482" i="1"/>
  <c r="AM1482" i="1" s="1"/>
  <c r="AI1481" i="1"/>
  <c r="AM1481" i="1" s="1"/>
  <c r="AI1466" i="1"/>
  <c r="AM1466" i="1" s="1"/>
  <c r="AI1465" i="1"/>
  <c r="AM1465" i="1" s="1"/>
  <c r="AJ1459" i="1"/>
  <c r="AK1456" i="1"/>
  <c r="AI1450" i="1"/>
  <c r="AM1450" i="1" s="1"/>
  <c r="AI1449" i="1"/>
  <c r="AM1449" i="1" s="1"/>
  <c r="AK1435" i="1"/>
  <c r="AJ1430" i="1"/>
  <c r="AL1425" i="1"/>
  <c r="AI1425" i="1"/>
  <c r="AL1422" i="1"/>
  <c r="AK1419" i="1"/>
  <c r="AJ1414" i="1"/>
  <c r="AL1409" i="1"/>
  <c r="AI1409" i="1"/>
  <c r="AM1409" i="1" s="1"/>
  <c r="AL1406" i="1"/>
  <c r="AI1395" i="1"/>
  <c r="AM1395" i="1" s="1"/>
  <c r="AL1395" i="1"/>
  <c r="AK1392" i="1"/>
  <c r="AJ1391" i="1"/>
  <c r="AI1379" i="1"/>
  <c r="AM1379" i="1" s="1"/>
  <c r="AL1379" i="1"/>
  <c r="AK1376" i="1"/>
  <c r="AJ1375" i="1"/>
  <c r="AJ1495" i="1"/>
  <c r="AK1492" i="1"/>
  <c r="AI1486" i="1"/>
  <c r="AM1486" i="1" s="1"/>
  <c r="AI1485" i="1"/>
  <c r="AM1485" i="1" s="1"/>
  <c r="AJ1479" i="1"/>
  <c r="AI1470" i="1"/>
  <c r="AM1470" i="1" s="1"/>
  <c r="AI1469" i="1"/>
  <c r="AM1469" i="1" s="1"/>
  <c r="AJ1463" i="1"/>
  <c r="AK1460" i="1"/>
  <c r="AI1454" i="1"/>
  <c r="AM1454" i="1" s="1"/>
  <c r="AI1453" i="1"/>
  <c r="AM1453" i="1" s="1"/>
  <c r="AJ1447" i="1"/>
  <c r="AK1444" i="1"/>
  <c r="AI1438" i="1"/>
  <c r="AM1438" i="1" s="1"/>
  <c r="AI1437" i="1"/>
  <c r="AM1437" i="1" s="1"/>
  <c r="AL1429" i="1"/>
  <c r="AI1429" i="1"/>
  <c r="AM1429" i="1" s="1"/>
  <c r="AK1423" i="1"/>
  <c r="AJ1418" i="1"/>
  <c r="AL1413" i="1"/>
  <c r="AI1413" i="1"/>
  <c r="AM1413" i="1" s="1"/>
  <c r="AK1407" i="1"/>
  <c r="AJ1403" i="1"/>
  <c r="AI1391" i="1"/>
  <c r="AL1391" i="1"/>
  <c r="AK1388" i="1"/>
  <c r="AJ1387" i="1"/>
  <c r="AI1375" i="1"/>
  <c r="AL1375" i="1"/>
  <c r="AK1372" i="1"/>
  <c r="AJ1371" i="1"/>
  <c r="AL1433" i="1"/>
  <c r="AI1433" i="1"/>
  <c r="AM1433" i="1" s="1"/>
  <c r="AL1417" i="1"/>
  <c r="AI1417" i="1"/>
  <c r="AL1402" i="1"/>
  <c r="AI1402" i="1"/>
  <c r="AM1402" i="1" s="1"/>
  <c r="AI1387" i="1"/>
  <c r="AL1387" i="1"/>
  <c r="AM1494" i="1"/>
  <c r="AL1434" i="1"/>
  <c r="AM1434" i="1" s="1"/>
  <c r="AL1421" i="1"/>
  <c r="AI1421" i="1"/>
  <c r="AL1418" i="1"/>
  <c r="AL1405" i="1"/>
  <c r="AM1405" i="1" s="1"/>
  <c r="AI1405" i="1"/>
  <c r="AL1403" i="1"/>
  <c r="AI1399" i="1"/>
  <c r="AL1399" i="1"/>
  <c r="AI1383" i="1"/>
  <c r="AL1383" i="1"/>
  <c r="AL1371" i="1"/>
  <c r="AM1371" i="1" s="1"/>
  <c r="AL1367" i="1"/>
  <c r="AM1367" i="1" s="1"/>
  <c r="AL1363" i="1"/>
  <c r="AM1363" i="1" s="1"/>
  <c r="AL1359" i="1"/>
  <c r="AL1355" i="1"/>
  <c r="AM1355" i="1"/>
  <c r="AL1351" i="1"/>
  <c r="AL1347" i="1"/>
  <c r="AM1347" i="1" s="1"/>
  <c r="AL1343" i="1"/>
  <c r="AK1339" i="1"/>
  <c r="AI1333" i="1"/>
  <c r="AM1333" i="1" s="1"/>
  <c r="AJ1326" i="1"/>
  <c r="AK1323" i="1"/>
  <c r="AI1317" i="1"/>
  <c r="AM1317" i="1" s="1"/>
  <c r="AJ1310" i="1"/>
  <c r="AK1307" i="1"/>
  <c r="AI1301" i="1"/>
  <c r="AM1301" i="1" s="1"/>
  <c r="AJ1294" i="1"/>
  <c r="AK1291" i="1"/>
  <c r="AI1285" i="1"/>
  <c r="AM1285" i="1" s="1"/>
  <c r="AL1280" i="1"/>
  <c r="AI1280" i="1"/>
  <c r="AM1280" i="1" s="1"/>
  <c r="AK1274" i="1"/>
  <c r="AL1264" i="1"/>
  <c r="AI1264" i="1"/>
  <c r="AK1258" i="1"/>
  <c r="AJ1253" i="1"/>
  <c r="AL1248" i="1"/>
  <c r="AI1248" i="1"/>
  <c r="AK1242" i="1"/>
  <c r="AJ1237" i="1"/>
  <c r="AL1232" i="1"/>
  <c r="AI1232" i="1"/>
  <c r="AJ1221" i="1"/>
  <c r="AI1213" i="1"/>
  <c r="AL1213" i="1"/>
  <c r="AK1210" i="1"/>
  <c r="AI1197" i="1"/>
  <c r="AM1197" i="1" s="1"/>
  <c r="AL1197" i="1"/>
  <c r="AK1194" i="1"/>
  <c r="AJ1193" i="1"/>
  <c r="AL1268" i="1"/>
  <c r="AM1268" i="1" s="1"/>
  <c r="AI1268" i="1"/>
  <c r="AL1252" i="1"/>
  <c r="AI1252" i="1"/>
  <c r="AL1236" i="1"/>
  <c r="AI1236" i="1"/>
  <c r="AL1220" i="1"/>
  <c r="AI1220" i="1"/>
  <c r="AI1209" i="1"/>
  <c r="AM1209" i="1" s="1"/>
  <c r="AL1209" i="1"/>
  <c r="AI1193" i="1"/>
  <c r="AL1193" i="1"/>
  <c r="AI1398" i="1"/>
  <c r="AM1398" i="1" s="1"/>
  <c r="AI1394" i="1"/>
  <c r="AM1394" i="1" s="1"/>
  <c r="AI1390" i="1"/>
  <c r="AM1390" i="1" s="1"/>
  <c r="AI1386" i="1"/>
  <c r="AM1386" i="1" s="1"/>
  <c r="AI1382" i="1"/>
  <c r="AM1382" i="1" s="1"/>
  <c r="AI1378" i="1"/>
  <c r="AM1378" i="1" s="1"/>
  <c r="AI1374" i="1"/>
  <c r="AM1374" i="1" s="1"/>
  <c r="AI1370" i="1"/>
  <c r="AM1370" i="1" s="1"/>
  <c r="AI1366" i="1"/>
  <c r="AM1366" i="1" s="1"/>
  <c r="AI1362" i="1"/>
  <c r="AM1362" i="1" s="1"/>
  <c r="AI1358" i="1"/>
  <c r="AM1358" i="1" s="1"/>
  <c r="AI1354" i="1"/>
  <c r="AM1354" i="1" s="1"/>
  <c r="AI1350" i="1"/>
  <c r="AM1350" i="1" s="1"/>
  <c r="AI1346" i="1"/>
  <c r="AM1346" i="1" s="1"/>
  <c r="AI1342" i="1"/>
  <c r="AM1342" i="1" s="1"/>
  <c r="AI1340" i="1"/>
  <c r="AM1340" i="1" s="1"/>
  <c r="AI1324" i="1"/>
  <c r="AM1324" i="1" s="1"/>
  <c r="AI1308" i="1"/>
  <c r="AM1308" i="1" s="1"/>
  <c r="AI1292" i="1"/>
  <c r="AM1292" i="1" s="1"/>
  <c r="AL1272" i="1"/>
  <c r="AI1272" i="1"/>
  <c r="AL1269" i="1"/>
  <c r="AL1256" i="1"/>
  <c r="AI1256" i="1"/>
  <c r="AL1253" i="1"/>
  <c r="AM1253" i="1"/>
  <c r="AL1240" i="1"/>
  <c r="AI1240" i="1"/>
  <c r="AL1237" i="1"/>
  <c r="AL1224" i="1"/>
  <c r="AI1224" i="1"/>
  <c r="AL1221" i="1"/>
  <c r="AI1205" i="1"/>
  <c r="AL1205" i="1"/>
  <c r="AM1205" i="1" s="1"/>
  <c r="AI1329" i="1"/>
  <c r="AM1329" i="1" s="1"/>
  <c r="AI1328" i="1"/>
  <c r="AM1328" i="1" s="1"/>
  <c r="AJ1322" i="1"/>
  <c r="AK1319" i="1"/>
  <c r="AI1313" i="1"/>
  <c r="AM1313" i="1" s="1"/>
  <c r="AI1312" i="1"/>
  <c r="AM1312" i="1" s="1"/>
  <c r="AJ1306" i="1"/>
  <c r="AK1303" i="1"/>
  <c r="AI1297" i="1"/>
  <c r="AM1297" i="1" s="1"/>
  <c r="AI1296" i="1"/>
  <c r="AM1296" i="1" s="1"/>
  <c r="AK1287" i="1"/>
  <c r="AI1281" i="1"/>
  <c r="AM1281" i="1" s="1"/>
  <c r="AL1276" i="1"/>
  <c r="AI1276" i="1"/>
  <c r="AL1273" i="1"/>
  <c r="AM1273" i="1" s="1"/>
  <c r="AK1270" i="1"/>
  <c r="AL1260" i="1"/>
  <c r="AI1260" i="1"/>
  <c r="AL1257" i="1"/>
  <c r="AJ1249" i="1"/>
  <c r="AL1244" i="1"/>
  <c r="AI1244" i="1"/>
  <c r="AL1241" i="1"/>
  <c r="AK1238" i="1"/>
  <c r="AL1228" i="1"/>
  <c r="AI1228" i="1"/>
  <c r="AL1225" i="1"/>
  <c r="AM1225" i="1" s="1"/>
  <c r="AI1217" i="1"/>
  <c r="AL1217" i="1"/>
  <c r="AK1214" i="1"/>
  <c r="AJ1213" i="1"/>
  <c r="AI1201" i="1"/>
  <c r="AL1201" i="1"/>
  <c r="AL1189" i="1"/>
  <c r="AL1185" i="1"/>
  <c r="AM1185" i="1" s="1"/>
  <c r="AL1181" i="1"/>
  <c r="AM1181" i="1" s="1"/>
  <c r="AL1177" i="1"/>
  <c r="AL1173" i="1"/>
  <c r="AM1173" i="1" s="1"/>
  <c r="AL1169" i="1"/>
  <c r="AM1169" i="1" s="1"/>
  <c r="AL1165" i="1"/>
  <c r="AI1162" i="1"/>
  <c r="AM1162" i="1" s="1"/>
  <c r="AJ1155" i="1"/>
  <c r="AK1152" i="1"/>
  <c r="AI1146" i="1"/>
  <c r="AM1146" i="1" s="1"/>
  <c r="AJ1139" i="1"/>
  <c r="AK1136" i="1"/>
  <c r="AI1130" i="1"/>
  <c r="AM1130" i="1" s="1"/>
  <c r="AJ1123" i="1"/>
  <c r="AK1120" i="1"/>
  <c r="AK1111" i="1"/>
  <c r="AJ1106" i="1"/>
  <c r="AL1101" i="1"/>
  <c r="AM1101" i="1" s="1"/>
  <c r="AI1101" i="1"/>
  <c r="AK1095" i="1"/>
  <c r="AJ1090" i="1"/>
  <c r="AL1085" i="1"/>
  <c r="AM1085" i="1" s="1"/>
  <c r="AI1085" i="1"/>
  <c r="AI1078" i="1"/>
  <c r="AL1078" i="1"/>
  <c r="AK1075" i="1"/>
  <c r="AJ1074" i="1"/>
  <c r="AL1105" i="1"/>
  <c r="AI1105" i="1"/>
  <c r="AL1089" i="1"/>
  <c r="AM1089" i="1" s="1"/>
  <c r="AI1089" i="1"/>
  <c r="AI1074" i="1"/>
  <c r="AL1074" i="1"/>
  <c r="AI1216" i="1"/>
  <c r="AM1216" i="1" s="1"/>
  <c r="AI1212" i="1"/>
  <c r="AM1212" i="1" s="1"/>
  <c r="AI1208" i="1"/>
  <c r="AM1208" i="1" s="1"/>
  <c r="AI1204" i="1"/>
  <c r="AI1200" i="1"/>
  <c r="AM1200" i="1" s="1"/>
  <c r="AI1196" i="1"/>
  <c r="AM1196" i="1" s="1"/>
  <c r="AI1192" i="1"/>
  <c r="AM1192" i="1" s="1"/>
  <c r="AI1188" i="1"/>
  <c r="AM1188" i="1" s="1"/>
  <c r="AI1184" i="1"/>
  <c r="AM1184" i="1" s="1"/>
  <c r="AI1180" i="1"/>
  <c r="AM1180" i="1" s="1"/>
  <c r="AI1176" i="1"/>
  <c r="AM1176" i="1" s="1"/>
  <c r="AI1172" i="1"/>
  <c r="AM1172" i="1" s="1"/>
  <c r="AI1168" i="1"/>
  <c r="AM1168" i="1" s="1"/>
  <c r="AI1164" i="1"/>
  <c r="AM1164" i="1" s="1"/>
  <c r="AI1153" i="1"/>
  <c r="AM1153" i="1" s="1"/>
  <c r="AI1137" i="1"/>
  <c r="AM1137" i="1" s="1"/>
  <c r="AM1122" i="1"/>
  <c r="AI1121" i="1"/>
  <c r="AM1121" i="1" s="1"/>
  <c r="AL1109" i="1"/>
  <c r="AI1109" i="1"/>
  <c r="AL1106" i="1"/>
  <c r="AM1106" i="1" s="1"/>
  <c r="AL1093" i="1"/>
  <c r="AI1093" i="1"/>
  <c r="AL1090" i="1"/>
  <c r="AI1070" i="1"/>
  <c r="AM1070" i="1" s="1"/>
  <c r="AL1070" i="1"/>
  <c r="AI1158" i="1"/>
  <c r="AM1158" i="1" s="1"/>
  <c r="AI1157" i="1"/>
  <c r="AM1157" i="1" s="1"/>
  <c r="AJ1151" i="1"/>
  <c r="AI1142" i="1"/>
  <c r="AM1142" i="1" s="1"/>
  <c r="AI1141" i="1"/>
  <c r="AM1141" i="1" s="1"/>
  <c r="AJ1135" i="1"/>
  <c r="AK1132" i="1"/>
  <c r="AI1126" i="1"/>
  <c r="AM1126" i="1" s="1"/>
  <c r="AI1125" i="1"/>
  <c r="AM1125" i="1" s="1"/>
  <c r="AJ1119" i="1"/>
  <c r="AK1116" i="1"/>
  <c r="AL1113" i="1"/>
  <c r="AI1113" i="1"/>
  <c r="AL1110" i="1"/>
  <c r="AK1107" i="1"/>
  <c r="AJ1102" i="1"/>
  <c r="AL1097" i="1"/>
  <c r="AM1097" i="1" s="1"/>
  <c r="AI1097" i="1"/>
  <c r="AL1094" i="1"/>
  <c r="AK1091" i="1"/>
  <c r="AJ1086" i="1"/>
  <c r="AK1079" i="1"/>
  <c r="AJ1078" i="1"/>
  <c r="AL1066" i="1"/>
  <c r="AM1066" i="1" s="1"/>
  <c r="AK1061" i="1"/>
  <c r="AI1055" i="1"/>
  <c r="AM1055" i="1" s="1"/>
  <c r="AJ1048" i="1"/>
  <c r="AK1045" i="1"/>
  <c r="AI1039" i="1"/>
  <c r="AM1039" i="1" s="1"/>
  <c r="AJ1032" i="1"/>
  <c r="AJ1031" i="1"/>
  <c r="AL1026" i="1"/>
  <c r="AM1026" i="1" s="1"/>
  <c r="AI1026" i="1"/>
  <c r="AK1020" i="1"/>
  <c r="AJ1015" i="1"/>
  <c r="AL1010" i="1"/>
  <c r="AM1010" i="1" s="1"/>
  <c r="AI1010" i="1"/>
  <c r="AK1004" i="1"/>
  <c r="AI995" i="1"/>
  <c r="AL995" i="1"/>
  <c r="AK992" i="1"/>
  <c r="AJ991" i="1"/>
  <c r="AL1030" i="1"/>
  <c r="AI1030" i="1"/>
  <c r="AL1014" i="1"/>
  <c r="AI1014" i="1"/>
  <c r="AI991" i="1"/>
  <c r="AL991" i="1"/>
  <c r="AI1081" i="1"/>
  <c r="AM1081" i="1" s="1"/>
  <c r="AI1077" i="1"/>
  <c r="AM1077" i="1" s="1"/>
  <c r="AI1073" i="1"/>
  <c r="AM1073" i="1" s="1"/>
  <c r="AI1069" i="1"/>
  <c r="AM1069" i="1" s="1"/>
  <c r="AI1065" i="1"/>
  <c r="AM1065" i="1" s="1"/>
  <c r="AI1062" i="1"/>
  <c r="AM1062" i="1" s="1"/>
  <c r="AI1046" i="1"/>
  <c r="AM1046" i="1" s="1"/>
  <c r="AL1031" i="1"/>
  <c r="AL1018" i="1"/>
  <c r="AI1018" i="1"/>
  <c r="AL1015" i="1"/>
  <c r="AL1002" i="1"/>
  <c r="AI1002" i="1"/>
  <c r="AJ1060" i="1"/>
  <c r="AI1051" i="1"/>
  <c r="AM1051" i="1" s="1"/>
  <c r="AI1050" i="1"/>
  <c r="AM1050" i="1" s="1"/>
  <c r="AJ1044" i="1"/>
  <c r="AK1041" i="1"/>
  <c r="AI1035" i="1"/>
  <c r="AM1035" i="1" s="1"/>
  <c r="AI1034" i="1"/>
  <c r="AM1034" i="1" s="1"/>
  <c r="AJ1027" i="1"/>
  <c r="AL1022" i="1"/>
  <c r="AI1022" i="1"/>
  <c r="AL1019" i="1"/>
  <c r="AM1019" i="1" s="1"/>
  <c r="AJ1011" i="1"/>
  <c r="AL1006" i="1"/>
  <c r="AI1006" i="1"/>
  <c r="AL1003" i="1"/>
  <c r="AI999" i="1"/>
  <c r="AL999" i="1"/>
  <c r="AK996" i="1"/>
  <c r="AJ995" i="1"/>
  <c r="AJ985" i="1"/>
  <c r="AI976" i="1"/>
  <c r="AM976" i="1" s="1"/>
  <c r="AJ969" i="1"/>
  <c r="AK966" i="1"/>
  <c r="AI960" i="1"/>
  <c r="AM960" i="1" s="1"/>
  <c r="AJ953" i="1"/>
  <c r="AK950" i="1"/>
  <c r="AI944" i="1"/>
  <c r="AM944" i="1" s="1"/>
  <c r="AM936" i="1"/>
  <c r="AL935" i="1"/>
  <c r="AI935" i="1"/>
  <c r="AJ924" i="1"/>
  <c r="AM980" i="1"/>
  <c r="AL923" i="1"/>
  <c r="AI923" i="1"/>
  <c r="AI998" i="1"/>
  <c r="AM998" i="1" s="1"/>
  <c r="AI994" i="1"/>
  <c r="AM994" i="1" s="1"/>
  <c r="AI990" i="1"/>
  <c r="AM990" i="1" s="1"/>
  <c r="AI983" i="1"/>
  <c r="AM983" i="1" s="1"/>
  <c r="AI967" i="1"/>
  <c r="AM967" i="1" s="1"/>
  <c r="AI951" i="1"/>
  <c r="AM951" i="1" s="1"/>
  <c r="AL927" i="1"/>
  <c r="AI927" i="1"/>
  <c r="AL924" i="1"/>
  <c r="AI988" i="1"/>
  <c r="AM988" i="1" s="1"/>
  <c r="AI987" i="1"/>
  <c r="AM987" i="1" s="1"/>
  <c r="AJ981" i="1"/>
  <c r="AI972" i="1"/>
  <c r="AM972" i="1" s="1"/>
  <c r="AI971" i="1"/>
  <c r="AM971" i="1" s="1"/>
  <c r="AK962" i="1"/>
  <c r="AI956" i="1"/>
  <c r="AM956" i="1" s="1"/>
  <c r="AI955" i="1"/>
  <c r="AM955" i="1" s="1"/>
  <c r="AJ949" i="1"/>
  <c r="AK946" i="1"/>
  <c r="AI940" i="1"/>
  <c r="AM940" i="1" s="1"/>
  <c r="AI939" i="1"/>
  <c r="AM939" i="1" s="1"/>
  <c r="AJ936" i="1"/>
  <c r="AL931" i="1"/>
  <c r="AI931" i="1"/>
  <c r="AL928" i="1"/>
  <c r="AM928" i="1" s="1"/>
  <c r="AM854" i="1"/>
  <c r="AM331" i="1"/>
  <c r="AM339" i="1"/>
  <c r="AM363" i="1"/>
  <c r="AM371" i="1"/>
  <c r="AM531" i="1"/>
  <c r="AM563" i="1"/>
  <c r="AI680" i="1"/>
  <c r="AM680" i="1" s="1"/>
  <c r="AM772" i="1"/>
  <c r="AM836" i="1"/>
  <c r="AI884" i="1"/>
  <c r="AM884" i="1" s="1"/>
  <c r="AI896" i="1"/>
  <c r="AI912" i="1"/>
  <c r="AM912" i="1" s="1"/>
  <c r="AI689" i="1"/>
  <c r="AM689" i="1" s="1"/>
  <c r="AM701" i="1"/>
  <c r="AM717" i="1"/>
  <c r="AI733" i="1"/>
  <c r="AM733" i="1" s="1"/>
  <c r="AI765" i="1"/>
  <c r="AM765" i="1" s="1"/>
  <c r="AI841" i="1"/>
  <c r="AM841" i="1" s="1"/>
  <c r="AI857" i="1"/>
  <c r="AM857" i="1" s="1"/>
  <c r="AK522" i="1"/>
  <c r="AJ521" i="1"/>
  <c r="AK518" i="1"/>
  <c r="AJ517" i="1"/>
  <c r="AM591" i="1"/>
  <c r="AM599" i="1"/>
  <c r="AM647" i="1"/>
  <c r="AM679" i="1"/>
  <c r="AM695" i="1"/>
  <c r="AM711" i="1"/>
  <c r="AM727" i="1"/>
  <c r="AI824" i="1"/>
  <c r="AM824" i="1" s="1"/>
  <c r="AI856" i="1"/>
  <c r="AI872" i="1"/>
  <c r="AI900" i="1"/>
  <c r="AM900" i="1" s="1"/>
  <c r="AI916" i="1"/>
  <c r="AI693" i="1"/>
  <c r="AM693" i="1" s="1"/>
  <c r="AI829" i="1"/>
  <c r="AI861" i="1"/>
  <c r="AM861" i="1" s="1"/>
  <c r="AM806" i="1"/>
  <c r="AM870" i="1"/>
  <c r="AM623" i="1"/>
  <c r="AM719" i="1"/>
  <c r="AM834" i="1"/>
  <c r="AM523" i="1"/>
  <c r="AM555" i="1"/>
  <c r="AM571" i="1"/>
  <c r="AI780" i="1"/>
  <c r="AM780" i="1" s="1"/>
  <c r="AI828" i="1"/>
  <c r="AI876" i="1"/>
  <c r="AM876" i="1" s="1"/>
  <c r="AI888" i="1"/>
  <c r="AM888" i="1" s="1"/>
  <c r="AI904" i="1"/>
  <c r="AM904" i="1" s="1"/>
  <c r="AI920" i="1"/>
  <c r="AM709" i="1"/>
  <c r="AI785" i="1"/>
  <c r="AM785" i="1" s="1"/>
  <c r="AK514" i="1"/>
  <c r="AJ513" i="1"/>
  <c r="AJ509" i="1"/>
  <c r="AK490" i="1"/>
  <c r="AK474" i="1"/>
  <c r="AJ473" i="1"/>
  <c r="AK442" i="1"/>
  <c r="AJ441" i="1"/>
  <c r="AK426" i="1"/>
  <c r="AJ425" i="1"/>
  <c r="AJ377" i="1"/>
  <c r="AK374" i="1"/>
  <c r="AK338" i="1"/>
  <c r="AK334" i="1"/>
  <c r="AJ333" i="1"/>
  <c r="AK330" i="1"/>
  <c r="AJ325" i="1"/>
  <c r="AJ321" i="1"/>
  <c r="AK318" i="1"/>
  <c r="AJ317" i="1"/>
  <c r="AJ313" i="1"/>
  <c r="AK306" i="1"/>
  <c r="AJ305" i="1"/>
  <c r="AK302" i="1"/>
  <c r="AJ301" i="1"/>
  <c r="AK298" i="1"/>
  <c r="AJ297" i="1"/>
  <c r="AJ293" i="1"/>
  <c r="AK290" i="1"/>
  <c r="AJ289" i="1"/>
  <c r="AK286" i="1"/>
  <c r="AJ281" i="1"/>
  <c r="AK278" i="1"/>
  <c r="AJ277" i="1"/>
  <c r="AK274" i="1"/>
  <c r="AJ273" i="1"/>
  <c r="AJ269" i="1"/>
  <c r="AK214" i="1"/>
  <c r="AJ213" i="1"/>
  <c r="AJ209" i="1"/>
  <c r="AK206" i="1"/>
  <c r="AJ205" i="1"/>
  <c r="AJ173" i="1"/>
  <c r="AK170" i="1"/>
  <c r="AJ169" i="1"/>
  <c r="AK142" i="1"/>
  <c r="AJ141" i="1"/>
  <c r="AK138" i="1"/>
  <c r="AJ137" i="1"/>
  <c r="AK110" i="1"/>
  <c r="AJ105" i="1"/>
  <c r="AK98" i="1"/>
  <c r="AK70" i="1"/>
  <c r="AK42" i="1"/>
  <c r="AK38" i="1"/>
  <c r="AJ33" i="1"/>
  <c r="AK506" i="1"/>
  <c r="AJ505" i="1"/>
  <c r="AK502" i="1"/>
  <c r="AJ501" i="1"/>
  <c r="AJ469" i="1"/>
  <c r="AJ453" i="1"/>
  <c r="AK422" i="1"/>
  <c r="AJ421" i="1"/>
  <c r="AK418" i="1"/>
  <c r="AJ381" i="1"/>
  <c r="AK378" i="1"/>
  <c r="AK358" i="1"/>
  <c r="AJ265" i="1"/>
  <c r="AK262" i="1"/>
  <c r="AJ261" i="1"/>
  <c r="AK258" i="1"/>
  <c r="AJ257" i="1"/>
  <c r="AK202" i="1"/>
  <c r="AJ201" i="1"/>
  <c r="AJ197" i="1"/>
  <c r="AK194" i="1"/>
  <c r="AK166" i="1"/>
  <c r="AJ165" i="1"/>
  <c r="AK162" i="1"/>
  <c r="AJ161" i="1"/>
  <c r="AJ133" i="1"/>
  <c r="AK130" i="1"/>
  <c r="AJ129" i="1"/>
  <c r="AK102" i="1"/>
  <c r="AK82" i="1"/>
  <c r="AK78" i="1"/>
  <c r="AJ69" i="1"/>
  <c r="AK50" i="1"/>
  <c r="AK46" i="1"/>
  <c r="AJ41" i="1"/>
  <c r="AK18" i="1"/>
  <c r="AJ5" i="1"/>
  <c r="AK498" i="1"/>
  <c r="AJ497" i="1"/>
  <c r="AK482" i="1"/>
  <c r="AJ481" i="1"/>
  <c r="AK466" i="1"/>
  <c r="AJ465" i="1"/>
  <c r="AK450" i="1"/>
  <c r="AJ449" i="1"/>
  <c r="AK434" i="1"/>
  <c r="AJ433" i="1"/>
  <c r="AK414" i="1"/>
  <c r="AJ413" i="1"/>
  <c r="AK410" i="1"/>
  <c r="AJ409" i="1"/>
  <c r="AK406" i="1"/>
  <c r="AJ405" i="1"/>
  <c r="AJ401" i="1"/>
  <c r="AK398" i="1"/>
  <c r="AJ397" i="1"/>
  <c r="AK394" i="1"/>
  <c r="AK386" i="1"/>
  <c r="AJ385" i="1"/>
  <c r="AK370" i="1"/>
  <c r="AJ357" i="1"/>
  <c r="AK354" i="1"/>
  <c r="AK250" i="1"/>
  <c r="AJ249" i="1"/>
  <c r="AK246" i="1"/>
  <c r="AJ241" i="1"/>
  <c r="AK238" i="1"/>
  <c r="AK190" i="1"/>
  <c r="AJ189" i="1"/>
  <c r="AJ185" i="1"/>
  <c r="AJ157" i="1"/>
  <c r="AJ153" i="1"/>
  <c r="AK126" i="1"/>
  <c r="AJ121" i="1"/>
  <c r="AK90" i="1"/>
  <c r="AK86" i="1"/>
  <c r="AJ81" i="1"/>
  <c r="AK58" i="1"/>
  <c r="AK54" i="1"/>
  <c r="AJ49" i="1"/>
  <c r="AJ45" i="1"/>
  <c r="AK26" i="1"/>
  <c r="AK22" i="1"/>
  <c r="AJ17" i="1"/>
  <c r="AJ13" i="1"/>
  <c r="AM168" i="1"/>
  <c r="AM176" i="1"/>
  <c r="AM140" i="1"/>
  <c r="AM846" i="1"/>
  <c r="AM184" i="1"/>
  <c r="AM192" i="1"/>
  <c r="AM208" i="1"/>
  <c r="AM216" i="1"/>
  <c r="AM224" i="1"/>
  <c r="AM240" i="1"/>
  <c r="AM248" i="1"/>
  <c r="AM256" i="1"/>
  <c r="AM272" i="1"/>
  <c r="AM280" i="1"/>
  <c r="AM288" i="1"/>
  <c r="AM304" i="1"/>
  <c r="AM336" i="1"/>
  <c r="AM368" i="1"/>
  <c r="AM645" i="1"/>
  <c r="AM677" i="1"/>
  <c r="AM107" i="1"/>
  <c r="AM115" i="1"/>
  <c r="AM123" i="1"/>
  <c r="AM131" i="1"/>
  <c r="AM139" i="1"/>
  <c r="AM147" i="1"/>
  <c r="AM155" i="1"/>
  <c r="AM163" i="1"/>
  <c r="AM171" i="1"/>
  <c r="AM179" i="1"/>
  <c r="AM187" i="1"/>
  <c r="AM195" i="1"/>
  <c r="AM203" i="1"/>
  <c r="AM211" i="1"/>
  <c r="AM219" i="1"/>
  <c r="AM227" i="1"/>
  <c r="AM235" i="1"/>
  <c r="AM243" i="1"/>
  <c r="AM251" i="1"/>
  <c r="AM259" i="1"/>
  <c r="AM267" i="1"/>
  <c r="AM275" i="1"/>
  <c r="AM283" i="1"/>
  <c r="AM291" i="1"/>
  <c r="AM299" i="1"/>
  <c r="AM307" i="1"/>
  <c r="AM315" i="1"/>
  <c r="AM323" i="1"/>
  <c r="AM347" i="1"/>
  <c r="AM355" i="1"/>
  <c r="AM379" i="1"/>
  <c r="AM387" i="1"/>
  <c r="AM687" i="1"/>
  <c r="AM108" i="1"/>
  <c r="AM116" i="1"/>
  <c r="AM124" i="1"/>
  <c r="AM132" i="1"/>
  <c r="AM156" i="1"/>
  <c r="AM400" i="1"/>
  <c r="AM852" i="1"/>
  <c r="AM868" i="1"/>
  <c r="AM750" i="1"/>
  <c r="AM157" i="1"/>
  <c r="AM165" i="1"/>
  <c r="AM173" i="1"/>
  <c r="AM189" i="1"/>
  <c r="AM197" i="1"/>
  <c r="AM205" i="1"/>
  <c r="AM229" i="1"/>
  <c r="AM237" i="1"/>
  <c r="AM245" i="1"/>
  <c r="AM269" i="1"/>
  <c r="AM277" i="1"/>
  <c r="AM285" i="1"/>
  <c r="AM111" i="1"/>
  <c r="AM119" i="1"/>
  <c r="AM127" i="1"/>
  <c r="AM135" i="1"/>
  <c r="AM143" i="1"/>
  <c r="AM151" i="1"/>
  <c r="AM159" i="1"/>
  <c r="AM167" i="1"/>
  <c r="AM175" i="1"/>
  <c r="AM183" i="1"/>
  <c r="AM191" i="1"/>
  <c r="AM199" i="1"/>
  <c r="AM207" i="1"/>
  <c r="AM215" i="1"/>
  <c r="AM223" i="1"/>
  <c r="AM231" i="1"/>
  <c r="AM239" i="1"/>
  <c r="AM247" i="1"/>
  <c r="AM255" i="1"/>
  <c r="AM263" i="1"/>
  <c r="AM271" i="1"/>
  <c r="AM279" i="1"/>
  <c r="AM287" i="1"/>
  <c r="AM295" i="1"/>
  <c r="AM303" i="1"/>
  <c r="AM311" i="1"/>
  <c r="AM319" i="1"/>
  <c r="AM327" i="1"/>
  <c r="AM335" i="1"/>
  <c r="AM343" i="1"/>
  <c r="AM351" i="1"/>
  <c r="AM359" i="1"/>
  <c r="AM367" i="1"/>
  <c r="AM375" i="1"/>
  <c r="AM383" i="1"/>
  <c r="AM391" i="1"/>
  <c r="AM104" i="1"/>
  <c r="AM112" i="1"/>
  <c r="AM136" i="1"/>
  <c r="AM144" i="1"/>
  <c r="AM160" i="1"/>
  <c r="AM860" i="1"/>
  <c r="AM329" i="1"/>
  <c r="AM337" i="1"/>
  <c r="AI909" i="1"/>
  <c r="AM310" i="1"/>
  <c r="AM120" i="1"/>
  <c r="AM128" i="1"/>
  <c r="AM180" i="1"/>
  <c r="AM308" i="1"/>
  <c r="AM113" i="1"/>
  <c r="AM129" i="1"/>
  <c r="AM145" i="1"/>
  <c r="AM153" i="1"/>
  <c r="AM392" i="1"/>
  <c r="AM264" i="1"/>
  <c r="AM328" i="1"/>
  <c r="AM213" i="1"/>
  <c r="AK2" i="1"/>
  <c r="AM181" i="1"/>
  <c r="AM200" i="1"/>
  <c r="AM340" i="1"/>
  <c r="AM296" i="1"/>
  <c r="AM372" i="1"/>
  <c r="AM233" i="1"/>
  <c r="AM301" i="1"/>
  <c r="AM309" i="1"/>
  <c r="AM232" i="1"/>
  <c r="AM276" i="1"/>
  <c r="AM360" i="1"/>
  <c r="AM193" i="1"/>
  <c r="AM253" i="1"/>
  <c r="AM261" i="1"/>
  <c r="AM321" i="1"/>
  <c r="AM103" i="1"/>
  <c r="AM1435" i="1"/>
  <c r="AM803" i="1"/>
  <c r="AM843" i="1"/>
  <c r="AM675" i="1"/>
  <c r="AM707" i="1"/>
  <c r="AM739" i="1"/>
  <c r="AM783" i="1"/>
  <c r="AM581" i="1"/>
  <c r="AM1222" i="1"/>
  <c r="AM1154" i="1"/>
  <c r="AM1614" i="1"/>
  <c r="AM1385" i="1"/>
  <c r="AM1511" i="1"/>
  <c r="AM1411" i="1"/>
  <c r="AM1135" i="1"/>
  <c r="AM1586" i="1"/>
  <c r="AM621" i="1"/>
  <c r="AM665" i="1"/>
  <c r="AM741" i="1"/>
  <c r="AM809" i="1"/>
  <c r="AM982" i="1"/>
  <c r="AM1029" i="1"/>
  <c r="AM1191" i="1"/>
  <c r="AM845" i="1"/>
  <c r="AM1701" i="1"/>
  <c r="AM62" i="1"/>
  <c r="AM94" i="1"/>
  <c r="AM497" i="1"/>
  <c r="AM529" i="1"/>
  <c r="AM561" i="1"/>
  <c r="AM593" i="1"/>
  <c r="AM625" i="1"/>
  <c r="AM657" i="1"/>
  <c r="AM761" i="1"/>
  <c r="AM801" i="1"/>
  <c r="AM748" i="1"/>
  <c r="AM812" i="1"/>
  <c r="AM399" i="1"/>
  <c r="AM1293" i="1"/>
  <c r="AM1415" i="1"/>
  <c r="AM1316" i="1"/>
  <c r="AM1726" i="1"/>
  <c r="AM1516" i="1"/>
  <c r="AM1487" i="1"/>
  <c r="AM1544" i="1"/>
  <c r="AM1690" i="1"/>
  <c r="AM1716" i="1"/>
  <c r="AM1710" i="1"/>
  <c r="AM1734" i="1"/>
  <c r="AM1391" i="1"/>
  <c r="AM1011" i="1"/>
  <c r="AM1102" i="1"/>
  <c r="AM1080" i="1"/>
  <c r="AM1414" i="1"/>
  <c r="AM1463" i="1"/>
  <c r="AM1256" i="1"/>
  <c r="AM1048" i="1"/>
  <c r="AM1166" i="1"/>
  <c r="AM1649" i="1"/>
  <c r="AM1571" i="1"/>
  <c r="AJ1770" i="1"/>
  <c r="AJ1763" i="1"/>
  <c r="AJ1761" i="1"/>
  <c r="AJ1752" i="1"/>
  <c r="AJ1749" i="1"/>
  <c r="AJ1720" i="1"/>
  <c r="AJ1705" i="1"/>
  <c r="AI1683" i="1"/>
  <c r="AM1683" i="1" s="1"/>
  <c r="AI1679" i="1"/>
  <c r="AM1679" i="1" s="1"/>
  <c r="AJ1677" i="1"/>
  <c r="AJ1671" i="1"/>
  <c r="AJ1668" i="1"/>
  <c r="AJ1645" i="1"/>
  <c r="AK1631" i="1"/>
  <c r="AK1616" i="1"/>
  <c r="AK1614" i="1"/>
  <c r="AK1603" i="1"/>
  <c r="AJ1557" i="1"/>
  <c r="AJ1542" i="1"/>
  <c r="AJ1524" i="1"/>
  <c r="AJ1514" i="1"/>
  <c r="AJ1512" i="1"/>
  <c r="AK1510" i="1"/>
  <c r="AJ1507" i="1"/>
  <c r="AJ1472" i="1"/>
  <c r="AK1464" i="1"/>
  <c r="AJ1450" i="1"/>
  <c r="AJ1439" i="1"/>
  <c r="AK1421" i="1"/>
  <c r="AK1404" i="1"/>
  <c r="AK1396" i="1"/>
  <c r="AJ1365" i="1"/>
  <c r="AK1340" i="1"/>
  <c r="AJ1336" i="1"/>
  <c r="AJ1286" i="1"/>
  <c r="AJ1264" i="1"/>
  <c r="AK1250" i="1"/>
  <c r="AJ1232" i="1"/>
  <c r="AK1226" i="1"/>
  <c r="AJ1225" i="1"/>
  <c r="AJ1200" i="1"/>
  <c r="AJ1198" i="1"/>
  <c r="AJ1173" i="1"/>
  <c r="AJ1144" i="1"/>
  <c r="AK1103" i="1"/>
  <c r="AK1057" i="1"/>
  <c r="AK1028" i="1"/>
  <c r="AK1026" i="1"/>
  <c r="AK1016" i="1"/>
  <c r="AJ998" i="1"/>
  <c r="AK978" i="1"/>
  <c r="AJ942" i="1"/>
  <c r="AJ930" i="1"/>
  <c r="AM1771" i="1"/>
  <c r="AM146" i="1"/>
  <c r="AJ1772" i="1"/>
  <c r="AJ1769" i="1"/>
  <c r="AJ1767" i="1"/>
  <c r="AK1763" i="1"/>
  <c r="AI1762" i="1"/>
  <c r="AM1762" i="1" s="1"/>
  <c r="AK1761" i="1"/>
  <c r="AJ1709" i="1"/>
  <c r="AK1671" i="1"/>
  <c r="AJ1651" i="1"/>
  <c r="AJ1634" i="1"/>
  <c r="AJ1630" i="1"/>
  <c r="AJ1617" i="1"/>
  <c r="AJ1615" i="1"/>
  <c r="AJ1599" i="1"/>
  <c r="AJ1556" i="1"/>
  <c r="AJ1546" i="1"/>
  <c r="AK1524" i="1"/>
  <c r="AK1514" i="1"/>
  <c r="AK1512" i="1"/>
  <c r="AJ1511" i="1"/>
  <c r="AJ1502" i="1"/>
  <c r="AJ1491" i="1"/>
  <c r="AJ1480" i="1"/>
  <c r="AJ1476" i="1"/>
  <c r="AK1472" i="1"/>
  <c r="AJ1449" i="1"/>
  <c r="AI1442" i="1"/>
  <c r="AM1442" i="1" s="1"/>
  <c r="AK1439" i="1"/>
  <c r="AJ1434" i="1"/>
  <c r="AJ1405" i="1"/>
  <c r="AJ1397" i="1"/>
  <c r="AK1365" i="1"/>
  <c r="AJ1362" i="1"/>
  <c r="AJ1348" i="1"/>
  <c r="AJ1338" i="1"/>
  <c r="AK1336" i="1"/>
  <c r="AJ1309" i="1"/>
  <c r="AJ1290" i="1"/>
  <c r="AK1286" i="1"/>
  <c r="AJ1273" i="1"/>
  <c r="AK1264" i="1"/>
  <c r="AJ1257" i="1"/>
  <c r="AJ1251" i="1"/>
  <c r="AJ1229" i="1"/>
  <c r="AK1200" i="1"/>
  <c r="AK1198" i="1"/>
  <c r="AJ1197" i="1"/>
  <c r="AJ1179" i="1"/>
  <c r="AJ1175" i="1"/>
  <c r="AK1144" i="1"/>
  <c r="AJ1108" i="1"/>
  <c r="AJ1064" i="1"/>
  <c r="AJ1058" i="1"/>
  <c r="AJ1054" i="1"/>
  <c r="AJ983" i="1"/>
  <c r="AJ963" i="1"/>
  <c r="AK930" i="1"/>
  <c r="AJ925" i="1"/>
  <c r="AM598" i="1"/>
  <c r="AM682" i="1"/>
  <c r="AM886" i="1"/>
  <c r="AM357" i="1"/>
  <c r="AM1193" i="1"/>
  <c r="AM1617" i="1"/>
  <c r="AM1427" i="1"/>
  <c r="AM610" i="1"/>
  <c r="AM540" i="1"/>
  <c r="AM338" i="1"/>
  <c r="AM1703" i="1"/>
  <c r="AM656" i="1"/>
  <c r="AM664" i="1"/>
  <c r="AM541" i="1"/>
  <c r="AK1652" i="1"/>
  <c r="AK1458" i="1"/>
  <c r="AI1452" i="1"/>
  <c r="AM1452" i="1" s="1"/>
  <c r="AM1108" i="1"/>
  <c r="AM1665" i="1"/>
  <c r="AM708" i="1"/>
  <c r="AM1232" i="1"/>
  <c r="AM1117" i="1"/>
  <c r="AM592" i="1"/>
  <c r="AM508" i="1"/>
  <c r="AM1079" i="1"/>
  <c r="AJ1529" i="1"/>
  <c r="AM1351" i="1"/>
  <c r="AM893" i="1"/>
  <c r="AM1554" i="1"/>
  <c r="AM760" i="1"/>
  <c r="AM882" i="1"/>
  <c r="AM36" i="1"/>
  <c r="AM65" i="1"/>
  <c r="AM444" i="1"/>
  <c r="AJ1130" i="1"/>
  <c r="AJ1128" i="1"/>
  <c r="AJ1109" i="1"/>
  <c r="AK1069" i="1"/>
  <c r="AK990" i="1"/>
  <c r="AM1557" i="1"/>
  <c r="AM1589" i="1"/>
  <c r="AM1177" i="1"/>
  <c r="AM1341" i="1"/>
  <c r="AM1539" i="1"/>
  <c r="AM1733" i="1"/>
  <c r="AM1706" i="1"/>
  <c r="AM1717" i="1"/>
  <c r="AM929" i="1"/>
  <c r="AM1353" i="1"/>
  <c r="AM894" i="1"/>
  <c r="AM56" i="1"/>
  <c r="AM152" i="1"/>
  <c r="AM373" i="1"/>
  <c r="AM162" i="1"/>
  <c r="AM270" i="1"/>
  <c r="AK1433" i="1"/>
  <c r="AK1350" i="1"/>
  <c r="AM1626" i="1"/>
  <c r="AM95" i="1"/>
  <c r="AM560" i="1"/>
  <c r="AM700" i="1"/>
  <c r="AM479" i="1"/>
  <c r="AM442" i="1"/>
  <c r="AM114" i="1"/>
  <c r="AM1204" i="1"/>
  <c r="AM1257" i="1"/>
  <c r="AM1506" i="1"/>
  <c r="AM1664" i="1"/>
  <c r="AM1644" i="1"/>
  <c r="AM1672" i="1"/>
  <c r="AM949" i="1"/>
  <c r="AM963" i="1"/>
  <c r="AM1760" i="1"/>
  <c r="AM609" i="1"/>
  <c r="AM889" i="1"/>
  <c r="AM457" i="1"/>
  <c r="AM718" i="1"/>
  <c r="AM486" i="1"/>
  <c r="AM374" i="1"/>
  <c r="AM408" i="1"/>
  <c r="AM648" i="1"/>
  <c r="AM105" i="1"/>
  <c r="AM217" i="1"/>
  <c r="AM289" i="1"/>
  <c r="AM476" i="1"/>
  <c r="AM439" i="1"/>
  <c r="AM427" i="1"/>
  <c r="AK1074" i="1"/>
  <c r="AK1066" i="1"/>
  <c r="AI1024" i="1"/>
  <c r="AM1024" i="1"/>
  <c r="AM1769" i="1"/>
  <c r="AM1688" i="1"/>
  <c r="AM1003" i="1"/>
  <c r="AM1015" i="1"/>
  <c r="AM1689" i="1"/>
  <c r="AM1732" i="1"/>
  <c r="AM964" i="1"/>
  <c r="AM1165" i="1"/>
  <c r="AM1289" i="1"/>
  <c r="AM1326" i="1"/>
  <c r="AM1217" i="1"/>
  <c r="AM1264" i="1"/>
  <c r="AM1425" i="1"/>
  <c r="AM1601" i="1"/>
  <c r="AM1344" i="1"/>
  <c r="AM1512" i="1"/>
  <c r="AM473" i="1"/>
  <c r="AM825" i="1"/>
  <c r="AM762" i="1"/>
  <c r="AM430" i="1"/>
  <c r="AM474" i="1"/>
  <c r="AM594" i="1"/>
  <c r="AM698" i="1"/>
  <c r="AM75" i="1"/>
  <c r="AM404" i="1"/>
  <c r="AM432" i="1"/>
  <c r="AM472" i="1"/>
  <c r="AM437" i="1"/>
  <c r="AM346" i="1"/>
  <c r="AM871" i="1"/>
  <c r="AM703" i="1"/>
  <c r="AM654" i="1"/>
  <c r="AM666" i="1"/>
  <c r="AM402" i="1"/>
  <c r="AM434" i="1"/>
  <c r="AM446" i="1"/>
  <c r="AM478" i="1"/>
  <c r="AM706" i="1"/>
  <c r="AM366" i="1"/>
  <c r="AM583" i="1"/>
  <c r="AM68" i="1"/>
  <c r="AM436" i="1"/>
  <c r="AM500" i="1"/>
  <c r="AM556" i="1"/>
  <c r="AM704" i="1"/>
  <c r="AM445" i="1"/>
  <c r="AM573" i="1"/>
  <c r="AM154" i="1"/>
  <c r="AK1656" i="1"/>
  <c r="AK1581" i="1"/>
  <c r="AM1202" i="1"/>
  <c r="AM1235" i="1"/>
  <c r="AM545" i="1"/>
  <c r="AM1763" i="1"/>
  <c r="AM441" i="1"/>
  <c r="AM702" i="1"/>
  <c r="AM907" i="1"/>
  <c r="AM691" i="1"/>
  <c r="AM601" i="1"/>
  <c r="AM438" i="1"/>
  <c r="AM714" i="1"/>
  <c r="AM443" i="1"/>
  <c r="AM475" i="1"/>
  <c r="AM365" i="1"/>
  <c r="AM440" i="1"/>
  <c r="AM429" i="1"/>
  <c r="AM469" i="1"/>
  <c r="AM585" i="1"/>
  <c r="AK1800" i="1"/>
  <c r="AM1500" i="1"/>
  <c r="AM823" i="1"/>
  <c r="AM470" i="1"/>
  <c r="AM428" i="1"/>
  <c r="AM480" i="1"/>
  <c r="AM584" i="1"/>
  <c r="AM600" i="1"/>
  <c r="AM69" i="1"/>
  <c r="AM394" i="1"/>
  <c r="AM433" i="1"/>
  <c r="AM477" i="1"/>
  <c r="AM705" i="1"/>
  <c r="AM170" i="1"/>
  <c r="AJ1565" i="1"/>
  <c r="AK987" i="1"/>
  <c r="AM1240" i="1"/>
  <c r="AM678" i="1"/>
  <c r="AJ1068" i="1"/>
  <c r="AJ926" i="1"/>
  <c r="AM1403" i="1"/>
  <c r="AM1471" i="1"/>
  <c r="AM652" i="1"/>
  <c r="AM532" i="1"/>
  <c r="AK1025" i="1"/>
  <c r="AM1237" i="1"/>
  <c r="AM952" i="1"/>
  <c r="AM1337" i="1"/>
  <c r="AM467" i="1"/>
  <c r="AM1648" i="1"/>
  <c r="AM924" i="1"/>
  <c r="AM1248" i="1"/>
  <c r="AM1549" i="1"/>
  <c r="AM1692" i="1"/>
  <c r="AM1597" i="1"/>
  <c r="AM1298" i="1"/>
  <c r="AM554" i="1"/>
  <c r="AM642" i="1"/>
  <c r="AM674" i="1"/>
  <c r="AM632" i="1"/>
  <c r="AM416" i="1"/>
  <c r="AM354" i="1"/>
  <c r="AM525" i="1"/>
  <c r="AL838" i="1"/>
  <c r="AM838" i="1" s="1"/>
  <c r="AM716" i="1"/>
  <c r="AM362" i="1"/>
  <c r="AM533" i="1"/>
  <c r="AM377" i="1"/>
  <c r="AM630" i="1"/>
  <c r="AM754" i="1"/>
  <c r="AM519" i="1"/>
  <c r="AI847" i="1"/>
  <c r="AM847" i="1" s="1"/>
  <c r="AM461" i="1"/>
  <c r="AM569" i="1"/>
  <c r="AM605" i="1"/>
  <c r="AM517" i="1"/>
  <c r="AI910" i="1"/>
  <c r="AM638" i="1"/>
  <c r="AI851" i="1"/>
  <c r="AM851" i="1" s="1"/>
  <c r="AI898" i="1"/>
  <c r="AM898" i="1" s="1"/>
  <c r="AM710" i="1"/>
  <c r="AM646" i="1"/>
  <c r="AI890" i="1"/>
  <c r="AM890" i="1" s="1"/>
  <c r="AM518" i="1"/>
  <c r="AM614" i="1"/>
  <c r="AI906" i="1"/>
  <c r="AM906" i="1" s="1"/>
  <c r="AI735" i="1"/>
  <c r="AM735" i="1" s="1"/>
  <c r="AI755" i="1"/>
  <c r="AM755" i="1" s="1"/>
  <c r="AI795" i="1"/>
  <c r="AM795" i="1" s="1"/>
  <c r="AI899" i="1"/>
  <c r="AM899" i="1" s="1"/>
  <c r="AM465" i="1"/>
  <c r="AI753" i="1"/>
  <c r="AM753" i="1" s="1"/>
  <c r="AI805" i="1"/>
  <c r="AM805" i="1" s="1"/>
  <c r="AM668" i="1"/>
  <c r="AI1443" i="1"/>
  <c r="AM1443" i="1" s="1"/>
  <c r="AI1798" i="1"/>
  <c r="AM1798" i="1" s="1"/>
  <c r="AI1439" i="1"/>
  <c r="AM1439" i="1" s="1"/>
  <c r="AJ1022" i="1"/>
  <c r="AM1093" i="1"/>
  <c r="AM1109" i="1"/>
  <c r="AM1421" i="1"/>
  <c r="AM1163" i="1"/>
  <c r="AM1221" i="1"/>
  <c r="AM481" i="1"/>
  <c r="AM1018" i="1"/>
  <c r="AM1220" i="1"/>
  <c r="AM1252" i="1"/>
  <c r="AM1640" i="1"/>
  <c r="AM1629" i="1"/>
  <c r="AM1198" i="1"/>
  <c r="AM1478" i="1"/>
  <c r="AM781" i="1"/>
  <c r="AM883" i="1"/>
  <c r="AM850" i="1"/>
  <c r="AM789" i="1"/>
  <c r="AM731" i="1"/>
  <c r="AM344" i="1"/>
  <c r="AM352" i="1"/>
  <c r="AI908" i="1"/>
  <c r="AM908" i="1" s="1"/>
  <c r="AM820" i="1"/>
  <c r="AM815" i="1"/>
  <c r="AM816" i="1"/>
  <c r="AM872" i="1"/>
  <c r="AI1663" i="1"/>
  <c r="AM1663" i="1" s="1"/>
  <c r="AJ1097" i="1"/>
  <c r="AI1072" i="1"/>
  <c r="AM1072" i="1" s="1"/>
  <c r="AI989" i="1"/>
  <c r="AM989" i="1" s="1"/>
  <c r="AJ1560" i="1"/>
  <c r="AM782" i="1"/>
  <c r="AM927" i="1"/>
  <c r="AM1002" i="1"/>
  <c r="AM1213" i="1"/>
  <c r="AM948" i="1"/>
  <c r="AM133" i="1"/>
  <c r="AM306" i="1"/>
  <c r="AM856" i="1"/>
  <c r="AM1241" i="1"/>
  <c r="AM641" i="1"/>
  <c r="AM732" i="1"/>
  <c r="AM777" i="1"/>
  <c r="AM210" i="1"/>
  <c r="AM266" i="1"/>
  <c r="AM1272" i="1"/>
  <c r="AM1497" i="1"/>
  <c r="AM814" i="1"/>
  <c r="AM1061" i="1"/>
  <c r="AM1491" i="1"/>
  <c r="AM817" i="1"/>
  <c r="AM880" i="1"/>
  <c r="AM902" i="1"/>
  <c r="AM314" i="1"/>
  <c r="AI1444" i="1"/>
  <c r="AM1444" i="1" s="1"/>
  <c r="AK1585" i="1"/>
  <c r="AJ1113" i="1"/>
  <c r="AK1035" i="1"/>
  <c r="AJ1567" i="1"/>
  <c r="AM1496" i="1" l="1"/>
  <c r="AM916" i="1"/>
  <c r="AM866" i="1"/>
  <c r="AM995" i="1"/>
  <c r="AM1201" i="1"/>
  <c r="AM1605" i="1"/>
  <c r="AM1676" i="1"/>
  <c r="AM1027" i="1"/>
  <c r="AM1195" i="1"/>
  <c r="AM919" i="1"/>
  <c r="AM896" i="1"/>
  <c r="AM1031" i="1"/>
  <c r="AM1274" i="1"/>
  <c r="AM325" i="1"/>
  <c r="AM333" i="1"/>
  <c r="AM341" i="1"/>
  <c r="AM918" i="1"/>
  <c r="AM1090" i="1"/>
  <c r="AM1078" i="1"/>
  <c r="AM1261" i="1"/>
  <c r="AM865" i="1"/>
  <c r="AM118" i="1"/>
  <c r="AM290" i="1"/>
  <c r="AM1577" i="1"/>
  <c r="AM1673" i="1"/>
  <c r="AM992" i="1"/>
  <c r="AM917" i="1"/>
  <c r="AM867" i="1"/>
  <c r="AK1766" i="1"/>
  <c r="AK1752" i="1"/>
  <c r="AK1769" i="1"/>
  <c r="AJ1760" i="1"/>
  <c r="AI1759" i="1"/>
  <c r="AM1759" i="1" s="1"/>
  <c r="AK1749" i="1"/>
  <c r="AK1709" i="1"/>
  <c r="AK1664" i="1"/>
  <c r="AK1625" i="1"/>
  <c r="AK1449" i="1"/>
  <c r="AK1697" i="1"/>
  <c r="AK1637" i="1"/>
  <c r="AJ1006" i="1"/>
  <c r="AJ1638" i="1"/>
  <c r="AJ1523" i="1"/>
  <c r="AJ1454" i="1"/>
  <c r="AJ1057" i="1"/>
  <c r="AK983" i="1"/>
  <c r="AJ978" i="1"/>
  <c r="AM787" i="1"/>
  <c r="AM773" i="1"/>
  <c r="AM788" i="1"/>
  <c r="AM774" i="1"/>
  <c r="AK1503" i="1"/>
  <c r="AK1481" i="1"/>
  <c r="AK1450" i="1"/>
  <c r="AJ1421" i="1"/>
  <c r="AK1289" i="1"/>
  <c r="AK1257" i="1"/>
  <c r="AK1229" i="1"/>
  <c r="AK964" i="1"/>
  <c r="AK960" i="1"/>
  <c r="AM798" i="1"/>
  <c r="AI1462" i="1"/>
  <c r="AM1462" i="1" s="1"/>
  <c r="AK1348" i="1"/>
  <c r="AK1335" i="1"/>
  <c r="AJ1030" i="1"/>
  <c r="AJ1026" i="1"/>
  <c r="AJ1010" i="1"/>
  <c r="AK1006" i="1"/>
  <c r="AJ964" i="1"/>
  <c r="AM909" i="1"/>
  <c r="AM1118" i="1"/>
  <c r="AM1737" i="1"/>
  <c r="AM1700" i="1"/>
  <c r="AM775" i="1"/>
  <c r="AM911" i="1"/>
  <c r="AM991" i="1"/>
  <c r="AM1260" i="1"/>
  <c r="AM786" i="1"/>
  <c r="AM222" i="1"/>
  <c r="AM238" i="1"/>
  <c r="AM1074" i="1"/>
  <c r="AM1399" i="1"/>
  <c r="AM969" i="1"/>
  <c r="AM756" i="1"/>
  <c r="AK1772" i="1"/>
  <c r="AJ1758" i="1"/>
  <c r="AK1753" i="1"/>
  <c r="AK1668" i="1"/>
  <c r="AK1617" i="1"/>
  <c r="AK1542" i="1"/>
  <c r="AK1507" i="1"/>
  <c r="AK1502" i="1"/>
  <c r="AK1454" i="1"/>
  <c r="AK1338" i="1"/>
  <c r="AK1222" i="1"/>
  <c r="AK1758" i="1"/>
  <c r="AK1669" i="1"/>
  <c r="AK1491" i="1"/>
  <c r="AJ1464" i="1"/>
  <c r="AK1434" i="1"/>
  <c r="AK1405" i="1"/>
  <c r="AK1290" i="1"/>
  <c r="AJ1222" i="1"/>
  <c r="AI1211" i="1"/>
  <c r="AM1211" i="1" s="1"/>
  <c r="AK1121" i="1"/>
  <c r="AK1058" i="1"/>
  <c r="AJ1016" i="1"/>
  <c r="AK1010" i="1"/>
  <c r="AJ988" i="1"/>
  <c r="AK963" i="1"/>
  <c r="AJ954" i="1"/>
  <c r="AK941" i="1"/>
  <c r="AJ1370" i="1"/>
  <c r="AK1309" i="1"/>
  <c r="AK1233" i="1"/>
  <c r="AJ1233" i="1"/>
  <c r="AJ1121" i="1"/>
  <c r="AK1054" i="1"/>
  <c r="AJ1028" i="1"/>
  <c r="AK942" i="1"/>
  <c r="AJ941" i="1"/>
  <c r="AJ929" i="1"/>
  <c r="AM1406" i="1"/>
  <c r="AM1306" i="1"/>
  <c r="AM1654" i="1"/>
  <c r="AM937" i="1"/>
  <c r="AM1611" i="1"/>
  <c r="AM923" i="1"/>
  <c r="AM1022" i="1"/>
  <c r="AM1014" i="1"/>
  <c r="AM1228" i="1"/>
  <c r="AM1244" i="1"/>
  <c r="AM1387" i="1"/>
  <c r="AM1535" i="1"/>
  <c r="AM196" i="1"/>
  <c r="AM236" i="1"/>
  <c r="AM268" i="1"/>
  <c r="AM348" i="1"/>
  <c r="AM388" i="1"/>
  <c r="AM218" i="1"/>
  <c r="AM226" i="1"/>
  <c r="AM258" i="1"/>
  <c r="AM934" i="1"/>
  <c r="AM1375" i="1"/>
  <c r="AM1224" i="1"/>
  <c r="AM1105" i="1"/>
  <c r="AM1236" i="1"/>
  <c r="AM921" i="1"/>
  <c r="AM813" i="1"/>
  <c r="AM758" i="1"/>
  <c r="AJ1764" i="1"/>
  <c r="AJ1750" i="1"/>
  <c r="AJ1732" i="1"/>
  <c r="AK1687" i="1"/>
  <c r="AJ1637" i="1"/>
  <c r="AJ1614" i="1"/>
  <c r="AK1525" i="1"/>
  <c r="AJ1519" i="1"/>
  <c r="AJ1467" i="1"/>
  <c r="AJ1390" i="1"/>
  <c r="AK1364" i="1"/>
  <c r="AK1362" i="1"/>
  <c r="AJ1275" i="1"/>
  <c r="AK1175" i="1"/>
  <c r="AK997" i="1"/>
  <c r="AM829" i="1"/>
  <c r="AM804" i="1"/>
  <c r="AM796" i="1"/>
  <c r="AK1760" i="1"/>
  <c r="AJ1753" i="1"/>
  <c r="AJ1687" i="1"/>
  <c r="AJ1669" i="1"/>
  <c r="AJ1625" i="1"/>
  <c r="AK1615" i="1"/>
  <c r="AJ1525" i="1"/>
  <c r="AJ1475" i="1"/>
  <c r="AK1370" i="1"/>
  <c r="AJ1364" i="1"/>
  <c r="AK1168" i="1"/>
  <c r="AJ1149" i="1"/>
  <c r="AK1108" i="1"/>
  <c r="AK1064" i="1"/>
  <c r="AJ997" i="1"/>
  <c r="AJ960" i="1"/>
  <c r="AK929" i="1"/>
  <c r="AJ928" i="1"/>
  <c r="AM810" i="1"/>
  <c r="AM800" i="1"/>
  <c r="AM811" i="1"/>
  <c r="AK1764" i="1"/>
  <c r="AK1674" i="1"/>
  <c r="AK1638" i="1"/>
  <c r="AK1630" i="1"/>
  <c r="AJ1616" i="1"/>
  <c r="AJ1603" i="1"/>
  <c r="AK1599" i="1"/>
  <c r="AK1397" i="1"/>
  <c r="AJ1363" i="1"/>
  <c r="AJ1335" i="1"/>
  <c r="AK1179" i="1"/>
  <c r="AM802" i="1"/>
  <c r="AM910" i="1"/>
  <c r="AM920" i="1"/>
  <c r="AM1030" i="1"/>
  <c r="AM1276" i="1"/>
  <c r="AM1383" i="1"/>
  <c r="AM1417" i="1"/>
  <c r="AM1609" i="1"/>
  <c r="AM1305" i="1"/>
  <c r="AM1321" i="1"/>
  <c r="AM1793" i="1"/>
  <c r="AM1801" i="1"/>
  <c r="AM945" i="1"/>
  <c r="AM1143" i="1"/>
  <c r="AM1458" i="1"/>
  <c r="AM1127" i="1"/>
  <c r="AM1282" i="1"/>
  <c r="AM1410" i="1"/>
  <c r="AM1267" i="1"/>
  <c r="AM1559" i="1"/>
  <c r="AM767" i="1"/>
  <c r="AM250" i="1"/>
  <c r="AM274" i="1"/>
  <c r="AM330" i="1"/>
  <c r="AM931" i="1"/>
  <c r="AM935" i="1"/>
  <c r="AM1006" i="1"/>
  <c r="AM1113" i="1"/>
  <c r="AM1680" i="1"/>
  <c r="AM1343" i="1"/>
  <c r="AM1705" i="1"/>
  <c r="AM808" i="1"/>
  <c r="AM1422" i="1"/>
  <c r="AM1123" i="1"/>
  <c r="AM320" i="1"/>
  <c r="AI853" i="1"/>
  <c r="AL853" i="1"/>
  <c r="AM828" i="1"/>
  <c r="AM1269" i="1"/>
  <c r="AM1189" i="1"/>
  <c r="AM1323" i="1"/>
  <c r="AM1669" i="1"/>
  <c r="AM1045" i="1"/>
  <c r="AM771" i="1"/>
  <c r="AM999" i="1"/>
  <c r="AM1621" i="1"/>
  <c r="AM1098" i="1"/>
  <c r="AM1507" i="1"/>
  <c r="AM1110" i="1"/>
  <c r="AM1134" i="1"/>
  <c r="AM1561" i="1"/>
  <c r="AM1114" i="1"/>
  <c r="AM799" i="1"/>
  <c r="AM125" i="1"/>
  <c r="AM141" i="1"/>
  <c r="AM293" i="1"/>
  <c r="AM757" i="1"/>
  <c r="AM234" i="1"/>
  <c r="AM2" i="1"/>
  <c r="AK1557" i="1"/>
  <c r="AK1445" i="1"/>
  <c r="AK1770" i="1"/>
  <c r="AK1750" i="1"/>
  <c r="AK1705" i="1"/>
  <c r="AK1677" i="1"/>
  <c r="AK1645" i="1"/>
  <c r="AK1511" i="1"/>
  <c r="AK1475" i="1"/>
  <c r="AK1363" i="1"/>
  <c r="AK1273" i="1"/>
  <c r="AK1232" i="1"/>
  <c r="AK1225" i="1"/>
  <c r="AK1173" i="1"/>
  <c r="AK1122" i="1"/>
  <c r="AK1138" i="1"/>
  <c r="AK1390" i="1"/>
  <c r="AK1197" i="1"/>
  <c r="AJ1766" i="1"/>
  <c r="AK1732" i="1"/>
  <c r="AK1726" i="1"/>
  <c r="AJ1664" i="1"/>
  <c r="AJ1631" i="1"/>
  <c r="AK1523" i="1"/>
  <c r="AK1519" i="1"/>
  <c r="AK1480" i="1"/>
  <c r="AK1461" i="1"/>
  <c r="AJ1396" i="1"/>
  <c r="AK1380" i="1"/>
  <c r="AJ1340" i="1"/>
  <c r="AJ1300" i="1"/>
  <c r="AK1275" i="1"/>
  <c r="AJ1250" i="1"/>
  <c r="AK1767" i="1"/>
  <c r="AJ1697" i="1"/>
  <c r="AK1467" i="1"/>
  <c r="AJ1446" i="1"/>
  <c r="AJ1404" i="1"/>
  <c r="AJ1308" i="1"/>
  <c r="AJ1226" i="1"/>
  <c r="AK1149" i="1"/>
  <c r="AM853" i="1" l="1"/>
</calcChain>
</file>

<file path=xl/comments1.xml><?xml version="1.0" encoding="utf-8"?>
<comments xmlns="http://schemas.openxmlformats.org/spreadsheetml/2006/main">
  <authors>
    <author>Sumit Bindra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Sumit Bindra:</t>
        </r>
        <r>
          <rPr>
            <sz val="9"/>
            <color indexed="81"/>
            <rFont val="Tahoma"/>
            <charset val="1"/>
          </rPr>
          <t xml:space="preserve">
Copy from Data tab and remove rows where Daily count is 0</t>
        </r>
      </text>
    </comment>
  </commentList>
</comments>
</file>

<file path=xl/comments2.xml><?xml version="1.0" encoding="utf-8"?>
<comments xmlns="http://schemas.openxmlformats.org/spreadsheetml/2006/main">
  <authors>
    <author>Sumit Bindra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Sumit Bindra:</t>
        </r>
        <r>
          <rPr>
            <sz val="9"/>
            <color indexed="81"/>
            <rFont val="Tahoma"/>
            <charset val="1"/>
          </rPr>
          <t xml:space="preserve">
Sumit Bindra:
Copy from "Data" tab, and remove values where AM counts are 0</t>
        </r>
      </text>
    </comment>
  </commentList>
</comments>
</file>

<file path=xl/comments3.xml><?xml version="1.0" encoding="utf-8"?>
<comments xmlns="http://schemas.openxmlformats.org/spreadsheetml/2006/main">
  <authors>
    <author>Sumit Bindra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Sumit Bindra:</t>
        </r>
        <r>
          <rPr>
            <sz val="9"/>
            <color indexed="81"/>
            <rFont val="Tahoma"/>
            <charset val="1"/>
          </rPr>
          <t xml:space="preserve">
Copy from "Data" tab, and remove values where PM counts are 0</t>
        </r>
      </text>
    </comment>
  </commentList>
</comments>
</file>

<file path=xl/sharedStrings.xml><?xml version="1.0" encoding="utf-8"?>
<sst xmlns="http://schemas.openxmlformats.org/spreadsheetml/2006/main" count="6570" uniqueCount="48">
  <si>
    <t>Model Daily Vol</t>
  </si>
  <si>
    <t>Model AM Vol</t>
  </si>
  <si>
    <t>Model PM Vol</t>
  </si>
  <si>
    <t>Pct_Error Daily</t>
  </si>
  <si>
    <t>Daily Count</t>
  </si>
  <si>
    <t>AM Count</t>
  </si>
  <si>
    <t>PM Count</t>
  </si>
  <si>
    <t>Pct_Error AM</t>
  </si>
  <si>
    <t>Pct_Error PM</t>
  </si>
  <si>
    <t>Average Daily Traffic</t>
  </si>
  <si>
    <t>% in Limit</t>
  </si>
  <si>
    <t>N</t>
  </si>
  <si>
    <t>&lt; 1000</t>
  </si>
  <si>
    <t>1,000 to 2,000</t>
  </si>
  <si>
    <t>2,500 to 5,000</t>
  </si>
  <si>
    <t>5,000 to 10,000</t>
  </si>
  <si>
    <t>10,000 to 25,000</t>
  </si>
  <si>
    <t>25,000 to 50,000</t>
  </si>
  <si>
    <t>&gt; 50,000</t>
  </si>
  <si>
    <t>Pct_Error Daily &lt; Limit</t>
  </si>
  <si>
    <t>Desirable Deviation Limit</t>
  </si>
  <si>
    <t>Limit</t>
  </si>
  <si>
    <t>ID</t>
  </si>
  <si>
    <t>ABBA_DAILY</t>
  </si>
  <si>
    <t>MODELFUNCLASS</t>
  </si>
  <si>
    <t>Major Collector</t>
  </si>
  <si>
    <t>Minor Arterial</t>
  </si>
  <si>
    <t>Interstate/Freeway</t>
  </si>
  <si>
    <t>Centroid Connector</t>
  </si>
  <si>
    <t>Local</t>
  </si>
  <si>
    <t>Minor Collector</t>
  </si>
  <si>
    <t>Principal Arterial</t>
  </si>
  <si>
    <t>High Capacity Ramp</t>
  </si>
  <si>
    <t>Low Capacity Ramp</t>
  </si>
  <si>
    <t>RCSTATIONS</t>
  </si>
  <si>
    <t>Dir</t>
  </si>
  <si>
    <t>AB_DAILY_COUNT</t>
  </si>
  <si>
    <t>BA_DAILY_COUNT</t>
  </si>
  <si>
    <t>AB_AM_COUNT</t>
  </si>
  <si>
    <t>BA_AM_COUNT</t>
  </si>
  <si>
    <t>AB_PM_COUNT</t>
  </si>
  <si>
    <t>BA_PM_COUNT</t>
  </si>
  <si>
    <t>AB_DAILY_VOL</t>
  </si>
  <si>
    <t>BA_DAILY_VOL</t>
  </si>
  <si>
    <t>AB_AM_VOL</t>
  </si>
  <si>
    <t>BA_AM_VOL</t>
  </si>
  <si>
    <t>AB_PM_VOL</t>
  </si>
  <si>
    <t>BA_PM_VOL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</si>
</sst>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0.0"/>
    <numFmt numFmtId="166" formatCode="#,##0.000"/>
    <numFmt numFmtId="167" formatCode="0.000"/>
  </numFmts>
  <fonts count="6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medium">
        <color indexed="23"/>
      </right>
      <top/>
      <bottom/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1" fontId="0" fillId="0" borderId="0" xfId="0" applyNumberFormat="1"/>
    <xf numFmtId="3" fontId="0" fillId="0" borderId="0" xfId="0" applyNumberFormat="1"/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3" fontId="0" fillId="2" borderId="0" xfId="0" applyNumberFormat="1" applyFill="1"/>
    <xf numFmtId="2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4" fontId="0" fillId="0" borderId="0" xfId="0" applyNumberFormat="1"/>
    <xf numFmtId="0" fontId="2" fillId="3" borderId="6" xfId="0" applyFont="1" applyFill="1" applyBorder="1" applyAlignment="1">
      <alignment horizontal="left" wrapText="1" indent="1"/>
    </xf>
    <xf numFmtId="0" fontId="2" fillId="3" borderId="7" xfId="0" applyFont="1" applyFill="1" applyBorder="1" applyAlignment="1">
      <alignment horizontal="right" wrapText="1" indent="1"/>
    </xf>
    <xf numFmtId="0" fontId="2" fillId="3" borderId="8" xfId="0" applyFont="1" applyFill="1" applyBorder="1" applyAlignment="1">
      <alignment horizontal="right" wrapText="1" indent="1"/>
    </xf>
    <xf numFmtId="0" fontId="2" fillId="3" borderId="9" xfId="0" applyFont="1" applyFill="1" applyBorder="1" applyAlignment="1">
      <alignment horizontal="right" wrapText="1" indent="1"/>
    </xf>
    <xf numFmtId="0" fontId="3" fillId="0" borderId="10" xfId="0" applyFont="1" applyBorder="1" applyAlignment="1">
      <alignment horizontal="left" indent="1"/>
    </xf>
    <xf numFmtId="0" fontId="3" fillId="4" borderId="10" xfId="0" applyFont="1" applyFill="1" applyBorder="1" applyAlignment="1">
      <alignment horizontal="left" indent="1"/>
    </xf>
    <xf numFmtId="0" fontId="3" fillId="0" borderId="11" xfId="0" applyFont="1" applyBorder="1" applyAlignment="1">
      <alignment horizontal="left" indent="1"/>
    </xf>
    <xf numFmtId="166" fontId="0" fillId="0" borderId="0" xfId="0" applyNumberFormat="1"/>
    <xf numFmtId="9" fontId="3" fillId="4" borderId="12" xfId="0" applyNumberFormat="1" applyFont="1" applyFill="1" applyBorder="1" applyAlignment="1">
      <alignment horizontal="right" indent="1"/>
    </xf>
    <xf numFmtId="9" fontId="3" fillId="4" borderId="13" xfId="0" applyNumberFormat="1" applyFont="1" applyFill="1" applyBorder="1" applyAlignment="1">
      <alignment horizontal="right" indent="1"/>
    </xf>
    <xf numFmtId="9" fontId="3" fillId="4" borderId="14" xfId="0" applyNumberFormat="1" applyFont="1" applyFill="1" applyBorder="1" applyAlignment="1">
      <alignment horizontal="right" indent="1"/>
    </xf>
    <xf numFmtId="9" fontId="3" fillId="4" borderId="0" xfId="0" applyNumberFormat="1" applyFont="1" applyFill="1" applyBorder="1" applyAlignment="1">
      <alignment horizontal="right" indent="1"/>
    </xf>
    <xf numFmtId="9" fontId="3" fillId="4" borderId="15" xfId="0" applyNumberFormat="1" applyFont="1" applyFill="1" applyBorder="1" applyAlignment="1">
      <alignment horizontal="right" indent="1"/>
    </xf>
    <xf numFmtId="9" fontId="3" fillId="4" borderId="16" xfId="0" applyNumberFormat="1" applyFont="1" applyFill="1" applyBorder="1" applyAlignment="1">
      <alignment horizontal="right" indent="1"/>
    </xf>
    <xf numFmtId="1" fontId="3" fillId="4" borderId="17" xfId="0" applyNumberFormat="1" applyFont="1" applyFill="1" applyBorder="1" applyAlignment="1">
      <alignment horizontal="right" indent="1"/>
    </xf>
    <xf numFmtId="1" fontId="3" fillId="4" borderId="18" xfId="0" applyNumberFormat="1" applyFont="1" applyFill="1" applyBorder="1" applyAlignment="1">
      <alignment horizontal="right" indent="1"/>
    </xf>
    <xf numFmtId="1" fontId="3" fillId="4" borderId="19" xfId="0" applyNumberFormat="1" applyFont="1" applyFill="1" applyBorder="1" applyAlignment="1">
      <alignment horizontal="right" indent="1"/>
    </xf>
    <xf numFmtId="49" fontId="0" fillId="5" borderId="20" xfId="0" applyNumberFormat="1" applyFill="1" applyBorder="1" applyAlignment="1">
      <alignment horizontal="left" indent="1"/>
    </xf>
    <xf numFmtId="0" fontId="0" fillId="5" borderId="1" xfId="0" applyFill="1" applyBorder="1" applyAlignment="1">
      <alignment horizontal="center"/>
    </xf>
    <xf numFmtId="1" fontId="0" fillId="5" borderId="0" xfId="0" applyNumberFormat="1" applyFill="1" applyAlignment="1">
      <alignment horizontal="left" indent="1"/>
    </xf>
    <xf numFmtId="1" fontId="0" fillId="5" borderId="0" xfId="0" applyNumberFormat="1" applyFill="1"/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0" fillId="5" borderId="2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164" fontId="0" fillId="5" borderId="2" xfId="0" applyNumberFormat="1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1" fontId="0" fillId="6" borderId="0" xfId="0" applyNumberFormat="1" applyFill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" fontId="0" fillId="6" borderId="0" xfId="0" applyNumberFormat="1" applyFill="1" applyAlignment="1">
      <alignment horizontal="left" indent="1"/>
    </xf>
    <xf numFmtId="1" fontId="0" fillId="6" borderId="0" xfId="0" applyNumberFormat="1" applyFill="1"/>
    <xf numFmtId="3" fontId="0" fillId="6" borderId="0" xfId="0" applyNumberFormat="1" applyFill="1"/>
    <xf numFmtId="4" fontId="0" fillId="6" borderId="0" xfId="0" applyNumberFormat="1" applyFill="1"/>
    <xf numFmtId="166" fontId="0" fillId="6" borderId="0" xfId="0" applyNumberFormat="1" applyFill="1"/>
    <xf numFmtId="0" fontId="0" fillId="6" borderId="0" xfId="0" applyFill="1"/>
    <xf numFmtId="0" fontId="0" fillId="7" borderId="21" xfId="0" applyFill="1" applyBorder="1" applyAlignment="1">
      <alignment horizontal="center"/>
    </xf>
    <xf numFmtId="1" fontId="0" fillId="7" borderId="0" xfId="0" applyNumberFormat="1" applyFill="1" applyAlignment="1">
      <alignment horizontal="center"/>
    </xf>
    <xf numFmtId="0" fontId="2" fillId="0" borderId="0" xfId="0" applyFont="1" applyFill="1" applyBorder="1" applyAlignment="1">
      <alignment horizontal="left" wrapText="1" indent="1"/>
    </xf>
    <xf numFmtId="0" fontId="0" fillId="0" borderId="0" xfId="0" applyFill="1" applyBorder="1"/>
    <xf numFmtId="0" fontId="3" fillId="0" borderId="0" xfId="0" applyFont="1" applyFill="1" applyBorder="1" applyAlignment="1">
      <alignment horizontal="left" wrapText="1" indent="1"/>
    </xf>
    <xf numFmtId="167" fontId="3" fillId="0" borderId="0" xfId="0" applyNumberFormat="1" applyFont="1" applyFill="1" applyBorder="1" applyAlignment="1">
      <alignment horizontal="right" wrapText="1" inden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85106382978719E-2"/>
          <c:y val="4.0178615219786745E-2"/>
          <c:w val="0.86968085106382975"/>
          <c:h val="0.812500885555687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noFill/>
            </c:spPr>
          </c:marker>
          <c:xVal>
            <c:numRef>
              <c:f>Data_Daily!$AC$2:$AC$1833</c:f>
              <c:numCache>
                <c:formatCode>0</c:formatCode>
                <c:ptCount val="1832"/>
                <c:pt idx="0">
                  <c:v>3652</c:v>
                </c:pt>
                <c:pt idx="1">
                  <c:v>5296</c:v>
                </c:pt>
                <c:pt idx="2">
                  <c:v>4760</c:v>
                </c:pt>
                <c:pt idx="3">
                  <c:v>2787</c:v>
                </c:pt>
                <c:pt idx="4">
                  <c:v>1112</c:v>
                </c:pt>
                <c:pt idx="5">
                  <c:v>10197</c:v>
                </c:pt>
                <c:pt idx="6">
                  <c:v>1608</c:v>
                </c:pt>
                <c:pt idx="7">
                  <c:v>3184</c:v>
                </c:pt>
                <c:pt idx="8">
                  <c:v>756</c:v>
                </c:pt>
                <c:pt idx="9">
                  <c:v>7685</c:v>
                </c:pt>
                <c:pt idx="10">
                  <c:v>17893</c:v>
                </c:pt>
                <c:pt idx="11">
                  <c:v>2001</c:v>
                </c:pt>
                <c:pt idx="12">
                  <c:v>486</c:v>
                </c:pt>
                <c:pt idx="13">
                  <c:v>1326</c:v>
                </c:pt>
                <c:pt idx="14">
                  <c:v>5515</c:v>
                </c:pt>
                <c:pt idx="15">
                  <c:v>779</c:v>
                </c:pt>
                <c:pt idx="16">
                  <c:v>1829</c:v>
                </c:pt>
                <c:pt idx="17">
                  <c:v>1866</c:v>
                </c:pt>
                <c:pt idx="18">
                  <c:v>896</c:v>
                </c:pt>
                <c:pt idx="19">
                  <c:v>496</c:v>
                </c:pt>
                <c:pt idx="20">
                  <c:v>2058</c:v>
                </c:pt>
                <c:pt idx="21">
                  <c:v>847</c:v>
                </c:pt>
                <c:pt idx="22">
                  <c:v>816</c:v>
                </c:pt>
                <c:pt idx="23">
                  <c:v>599</c:v>
                </c:pt>
                <c:pt idx="24">
                  <c:v>1130</c:v>
                </c:pt>
                <c:pt idx="25">
                  <c:v>1044</c:v>
                </c:pt>
                <c:pt idx="26">
                  <c:v>1687</c:v>
                </c:pt>
                <c:pt idx="27">
                  <c:v>4139</c:v>
                </c:pt>
                <c:pt idx="28">
                  <c:v>3641</c:v>
                </c:pt>
                <c:pt idx="29">
                  <c:v>2862</c:v>
                </c:pt>
                <c:pt idx="30">
                  <c:v>2708</c:v>
                </c:pt>
                <c:pt idx="31">
                  <c:v>9564</c:v>
                </c:pt>
                <c:pt idx="32">
                  <c:v>2318</c:v>
                </c:pt>
                <c:pt idx="33">
                  <c:v>4194</c:v>
                </c:pt>
                <c:pt idx="34">
                  <c:v>3682</c:v>
                </c:pt>
                <c:pt idx="35">
                  <c:v>10509</c:v>
                </c:pt>
                <c:pt idx="36">
                  <c:v>11564</c:v>
                </c:pt>
                <c:pt idx="37">
                  <c:v>2899</c:v>
                </c:pt>
                <c:pt idx="38">
                  <c:v>12579</c:v>
                </c:pt>
                <c:pt idx="39">
                  <c:v>3059</c:v>
                </c:pt>
                <c:pt idx="40">
                  <c:v>10274</c:v>
                </c:pt>
                <c:pt idx="41">
                  <c:v>767</c:v>
                </c:pt>
                <c:pt idx="42">
                  <c:v>1918</c:v>
                </c:pt>
                <c:pt idx="43">
                  <c:v>5209</c:v>
                </c:pt>
                <c:pt idx="44">
                  <c:v>842</c:v>
                </c:pt>
                <c:pt idx="45">
                  <c:v>3186</c:v>
                </c:pt>
                <c:pt idx="46">
                  <c:v>1230</c:v>
                </c:pt>
                <c:pt idx="47">
                  <c:v>5584</c:v>
                </c:pt>
                <c:pt idx="48">
                  <c:v>1752</c:v>
                </c:pt>
                <c:pt idx="49">
                  <c:v>3162</c:v>
                </c:pt>
                <c:pt idx="50">
                  <c:v>3819</c:v>
                </c:pt>
                <c:pt idx="51">
                  <c:v>778</c:v>
                </c:pt>
                <c:pt idx="52">
                  <c:v>2390</c:v>
                </c:pt>
                <c:pt idx="53">
                  <c:v>1908</c:v>
                </c:pt>
                <c:pt idx="54">
                  <c:v>850</c:v>
                </c:pt>
                <c:pt idx="55">
                  <c:v>1492</c:v>
                </c:pt>
                <c:pt idx="56">
                  <c:v>1640</c:v>
                </c:pt>
                <c:pt idx="57">
                  <c:v>1355</c:v>
                </c:pt>
                <c:pt idx="58">
                  <c:v>1253</c:v>
                </c:pt>
                <c:pt idx="59">
                  <c:v>1108</c:v>
                </c:pt>
                <c:pt idx="60">
                  <c:v>1220</c:v>
                </c:pt>
                <c:pt idx="61">
                  <c:v>67</c:v>
                </c:pt>
                <c:pt idx="62">
                  <c:v>4766</c:v>
                </c:pt>
                <c:pt idx="63">
                  <c:v>3080</c:v>
                </c:pt>
                <c:pt idx="64">
                  <c:v>374</c:v>
                </c:pt>
                <c:pt idx="65">
                  <c:v>3874</c:v>
                </c:pt>
                <c:pt idx="66">
                  <c:v>1152</c:v>
                </c:pt>
                <c:pt idx="67">
                  <c:v>1262</c:v>
                </c:pt>
                <c:pt idx="68">
                  <c:v>10591</c:v>
                </c:pt>
                <c:pt idx="69">
                  <c:v>1781</c:v>
                </c:pt>
                <c:pt idx="70">
                  <c:v>4270</c:v>
                </c:pt>
                <c:pt idx="71">
                  <c:v>530</c:v>
                </c:pt>
                <c:pt idx="72">
                  <c:v>4310</c:v>
                </c:pt>
                <c:pt idx="73">
                  <c:v>6948</c:v>
                </c:pt>
                <c:pt idx="74">
                  <c:v>3641</c:v>
                </c:pt>
                <c:pt idx="75">
                  <c:v>802</c:v>
                </c:pt>
                <c:pt idx="76">
                  <c:v>2480</c:v>
                </c:pt>
                <c:pt idx="77">
                  <c:v>1473</c:v>
                </c:pt>
                <c:pt idx="78">
                  <c:v>558</c:v>
                </c:pt>
                <c:pt idx="79">
                  <c:v>718</c:v>
                </c:pt>
                <c:pt idx="80">
                  <c:v>170</c:v>
                </c:pt>
                <c:pt idx="81">
                  <c:v>52</c:v>
                </c:pt>
                <c:pt idx="82">
                  <c:v>1832</c:v>
                </c:pt>
                <c:pt idx="83">
                  <c:v>1096</c:v>
                </c:pt>
                <c:pt idx="84">
                  <c:v>1000</c:v>
                </c:pt>
                <c:pt idx="85">
                  <c:v>1682</c:v>
                </c:pt>
                <c:pt idx="86">
                  <c:v>429</c:v>
                </c:pt>
                <c:pt idx="87">
                  <c:v>3692</c:v>
                </c:pt>
                <c:pt idx="88">
                  <c:v>3898</c:v>
                </c:pt>
                <c:pt idx="89">
                  <c:v>1847</c:v>
                </c:pt>
                <c:pt idx="90">
                  <c:v>2191</c:v>
                </c:pt>
                <c:pt idx="91">
                  <c:v>5360</c:v>
                </c:pt>
                <c:pt idx="92">
                  <c:v>930</c:v>
                </c:pt>
                <c:pt idx="93">
                  <c:v>1825</c:v>
                </c:pt>
                <c:pt idx="94">
                  <c:v>2332</c:v>
                </c:pt>
                <c:pt idx="95">
                  <c:v>2540</c:v>
                </c:pt>
                <c:pt idx="96">
                  <c:v>7143</c:v>
                </c:pt>
                <c:pt idx="97">
                  <c:v>7360</c:v>
                </c:pt>
                <c:pt idx="98">
                  <c:v>445</c:v>
                </c:pt>
                <c:pt idx="99">
                  <c:v>5661</c:v>
                </c:pt>
                <c:pt idx="100">
                  <c:v>1141</c:v>
                </c:pt>
                <c:pt idx="101">
                  <c:v>279</c:v>
                </c:pt>
                <c:pt idx="102">
                  <c:v>5356</c:v>
                </c:pt>
                <c:pt idx="103">
                  <c:v>361</c:v>
                </c:pt>
                <c:pt idx="104">
                  <c:v>606</c:v>
                </c:pt>
                <c:pt idx="105">
                  <c:v>446</c:v>
                </c:pt>
                <c:pt idx="106">
                  <c:v>384</c:v>
                </c:pt>
                <c:pt idx="107">
                  <c:v>619</c:v>
                </c:pt>
                <c:pt idx="108">
                  <c:v>1735</c:v>
                </c:pt>
                <c:pt idx="109">
                  <c:v>429</c:v>
                </c:pt>
                <c:pt idx="110">
                  <c:v>1258</c:v>
                </c:pt>
                <c:pt idx="111">
                  <c:v>2911</c:v>
                </c:pt>
                <c:pt idx="112">
                  <c:v>721</c:v>
                </c:pt>
                <c:pt idx="113">
                  <c:v>404</c:v>
                </c:pt>
                <c:pt idx="114">
                  <c:v>1481</c:v>
                </c:pt>
                <c:pt idx="115">
                  <c:v>8040</c:v>
                </c:pt>
                <c:pt idx="116">
                  <c:v>3469</c:v>
                </c:pt>
                <c:pt idx="117">
                  <c:v>3659</c:v>
                </c:pt>
                <c:pt idx="118">
                  <c:v>1455</c:v>
                </c:pt>
                <c:pt idx="119">
                  <c:v>6043</c:v>
                </c:pt>
                <c:pt idx="120">
                  <c:v>1474</c:v>
                </c:pt>
                <c:pt idx="121">
                  <c:v>1633</c:v>
                </c:pt>
                <c:pt idx="122">
                  <c:v>3913</c:v>
                </c:pt>
                <c:pt idx="123">
                  <c:v>1006</c:v>
                </c:pt>
                <c:pt idx="124">
                  <c:v>1342</c:v>
                </c:pt>
                <c:pt idx="125">
                  <c:v>1210</c:v>
                </c:pt>
                <c:pt idx="126">
                  <c:v>1636</c:v>
                </c:pt>
                <c:pt idx="127">
                  <c:v>1438</c:v>
                </c:pt>
                <c:pt idx="128">
                  <c:v>5340</c:v>
                </c:pt>
                <c:pt idx="129">
                  <c:v>2096</c:v>
                </c:pt>
                <c:pt idx="130">
                  <c:v>2941</c:v>
                </c:pt>
                <c:pt idx="131">
                  <c:v>1656</c:v>
                </c:pt>
                <c:pt idx="132">
                  <c:v>1518</c:v>
                </c:pt>
                <c:pt idx="133">
                  <c:v>1063</c:v>
                </c:pt>
                <c:pt idx="134">
                  <c:v>13317</c:v>
                </c:pt>
                <c:pt idx="135">
                  <c:v>13588</c:v>
                </c:pt>
                <c:pt idx="136">
                  <c:v>5421</c:v>
                </c:pt>
                <c:pt idx="137">
                  <c:v>3349</c:v>
                </c:pt>
                <c:pt idx="138">
                  <c:v>2675</c:v>
                </c:pt>
                <c:pt idx="139">
                  <c:v>7322</c:v>
                </c:pt>
                <c:pt idx="140">
                  <c:v>6159</c:v>
                </c:pt>
                <c:pt idx="141">
                  <c:v>1148</c:v>
                </c:pt>
                <c:pt idx="142">
                  <c:v>1859</c:v>
                </c:pt>
                <c:pt idx="143">
                  <c:v>2404</c:v>
                </c:pt>
                <c:pt idx="144">
                  <c:v>1920</c:v>
                </c:pt>
                <c:pt idx="145">
                  <c:v>3506</c:v>
                </c:pt>
                <c:pt idx="146">
                  <c:v>6257</c:v>
                </c:pt>
                <c:pt idx="147">
                  <c:v>997</c:v>
                </c:pt>
                <c:pt idx="148">
                  <c:v>404</c:v>
                </c:pt>
                <c:pt idx="149">
                  <c:v>480</c:v>
                </c:pt>
                <c:pt idx="150">
                  <c:v>480</c:v>
                </c:pt>
                <c:pt idx="151">
                  <c:v>2851</c:v>
                </c:pt>
                <c:pt idx="152">
                  <c:v>952</c:v>
                </c:pt>
                <c:pt idx="153">
                  <c:v>2609</c:v>
                </c:pt>
                <c:pt idx="154">
                  <c:v>183</c:v>
                </c:pt>
                <c:pt idx="155">
                  <c:v>1004</c:v>
                </c:pt>
                <c:pt idx="156">
                  <c:v>888</c:v>
                </c:pt>
                <c:pt idx="157">
                  <c:v>4727</c:v>
                </c:pt>
                <c:pt idx="158">
                  <c:v>3480</c:v>
                </c:pt>
                <c:pt idx="159">
                  <c:v>15712</c:v>
                </c:pt>
                <c:pt idx="160">
                  <c:v>16055</c:v>
                </c:pt>
                <c:pt idx="161">
                  <c:v>868</c:v>
                </c:pt>
                <c:pt idx="162">
                  <c:v>151</c:v>
                </c:pt>
                <c:pt idx="163">
                  <c:v>2356</c:v>
                </c:pt>
                <c:pt idx="164">
                  <c:v>6174</c:v>
                </c:pt>
                <c:pt idx="165">
                  <c:v>2663</c:v>
                </c:pt>
                <c:pt idx="166">
                  <c:v>3598</c:v>
                </c:pt>
                <c:pt idx="167">
                  <c:v>2585</c:v>
                </c:pt>
                <c:pt idx="168">
                  <c:v>835</c:v>
                </c:pt>
                <c:pt idx="169">
                  <c:v>819</c:v>
                </c:pt>
                <c:pt idx="170">
                  <c:v>2641</c:v>
                </c:pt>
                <c:pt idx="171">
                  <c:v>993</c:v>
                </c:pt>
                <c:pt idx="172">
                  <c:v>946</c:v>
                </c:pt>
                <c:pt idx="173">
                  <c:v>5193</c:v>
                </c:pt>
                <c:pt idx="174">
                  <c:v>5520</c:v>
                </c:pt>
                <c:pt idx="175">
                  <c:v>10624</c:v>
                </c:pt>
                <c:pt idx="176">
                  <c:v>9827</c:v>
                </c:pt>
                <c:pt idx="177">
                  <c:v>873</c:v>
                </c:pt>
                <c:pt idx="178">
                  <c:v>870</c:v>
                </c:pt>
                <c:pt idx="179">
                  <c:v>1120</c:v>
                </c:pt>
                <c:pt idx="180">
                  <c:v>1967</c:v>
                </c:pt>
                <c:pt idx="181">
                  <c:v>1054</c:v>
                </c:pt>
                <c:pt idx="182">
                  <c:v>397</c:v>
                </c:pt>
                <c:pt idx="183">
                  <c:v>678</c:v>
                </c:pt>
                <c:pt idx="184">
                  <c:v>804</c:v>
                </c:pt>
                <c:pt idx="185">
                  <c:v>2429</c:v>
                </c:pt>
                <c:pt idx="186">
                  <c:v>959</c:v>
                </c:pt>
                <c:pt idx="187">
                  <c:v>212</c:v>
                </c:pt>
                <c:pt idx="188">
                  <c:v>2275</c:v>
                </c:pt>
                <c:pt idx="189">
                  <c:v>2078</c:v>
                </c:pt>
                <c:pt idx="190">
                  <c:v>308</c:v>
                </c:pt>
                <c:pt idx="191">
                  <c:v>3520</c:v>
                </c:pt>
                <c:pt idx="192">
                  <c:v>2715</c:v>
                </c:pt>
                <c:pt idx="193">
                  <c:v>516</c:v>
                </c:pt>
                <c:pt idx="194">
                  <c:v>477</c:v>
                </c:pt>
                <c:pt idx="195">
                  <c:v>401</c:v>
                </c:pt>
                <c:pt idx="196">
                  <c:v>329</c:v>
                </c:pt>
                <c:pt idx="197">
                  <c:v>230</c:v>
                </c:pt>
                <c:pt idx="198">
                  <c:v>1934</c:v>
                </c:pt>
                <c:pt idx="199">
                  <c:v>241</c:v>
                </c:pt>
                <c:pt idx="200">
                  <c:v>1987</c:v>
                </c:pt>
                <c:pt idx="201">
                  <c:v>608</c:v>
                </c:pt>
                <c:pt idx="202">
                  <c:v>1323</c:v>
                </c:pt>
                <c:pt idx="203">
                  <c:v>1776</c:v>
                </c:pt>
                <c:pt idx="204">
                  <c:v>906</c:v>
                </c:pt>
                <c:pt idx="205">
                  <c:v>901</c:v>
                </c:pt>
                <c:pt idx="206">
                  <c:v>360</c:v>
                </c:pt>
                <c:pt idx="207">
                  <c:v>1697</c:v>
                </c:pt>
                <c:pt idx="208">
                  <c:v>1128</c:v>
                </c:pt>
                <c:pt idx="209">
                  <c:v>2012</c:v>
                </c:pt>
                <c:pt idx="210">
                  <c:v>978</c:v>
                </c:pt>
                <c:pt idx="211">
                  <c:v>2389</c:v>
                </c:pt>
                <c:pt idx="212">
                  <c:v>2397</c:v>
                </c:pt>
                <c:pt idx="213">
                  <c:v>1090</c:v>
                </c:pt>
                <c:pt idx="214">
                  <c:v>1898</c:v>
                </c:pt>
                <c:pt idx="215">
                  <c:v>1056</c:v>
                </c:pt>
                <c:pt idx="216">
                  <c:v>1152</c:v>
                </c:pt>
                <c:pt idx="217">
                  <c:v>338</c:v>
                </c:pt>
                <c:pt idx="218">
                  <c:v>1082</c:v>
                </c:pt>
                <c:pt idx="219">
                  <c:v>838</c:v>
                </c:pt>
                <c:pt idx="220">
                  <c:v>1218</c:v>
                </c:pt>
                <c:pt idx="221">
                  <c:v>680</c:v>
                </c:pt>
                <c:pt idx="222">
                  <c:v>1204</c:v>
                </c:pt>
                <c:pt idx="223">
                  <c:v>729</c:v>
                </c:pt>
                <c:pt idx="224">
                  <c:v>1150</c:v>
                </c:pt>
                <c:pt idx="225">
                  <c:v>304</c:v>
                </c:pt>
                <c:pt idx="226">
                  <c:v>1280</c:v>
                </c:pt>
                <c:pt idx="227">
                  <c:v>896</c:v>
                </c:pt>
                <c:pt idx="228">
                  <c:v>2890</c:v>
                </c:pt>
                <c:pt idx="229">
                  <c:v>3763</c:v>
                </c:pt>
                <c:pt idx="230">
                  <c:v>116</c:v>
                </c:pt>
                <c:pt idx="231">
                  <c:v>1524</c:v>
                </c:pt>
                <c:pt idx="232">
                  <c:v>392</c:v>
                </c:pt>
                <c:pt idx="233">
                  <c:v>1550</c:v>
                </c:pt>
                <c:pt idx="234">
                  <c:v>1339</c:v>
                </c:pt>
                <c:pt idx="235">
                  <c:v>1184</c:v>
                </c:pt>
                <c:pt idx="236">
                  <c:v>1923</c:v>
                </c:pt>
                <c:pt idx="237">
                  <c:v>8041</c:v>
                </c:pt>
                <c:pt idx="238">
                  <c:v>46</c:v>
                </c:pt>
                <c:pt idx="239">
                  <c:v>8632</c:v>
                </c:pt>
                <c:pt idx="240">
                  <c:v>1484</c:v>
                </c:pt>
                <c:pt idx="241">
                  <c:v>1630</c:v>
                </c:pt>
                <c:pt idx="242">
                  <c:v>1614</c:v>
                </c:pt>
                <c:pt idx="243">
                  <c:v>18291</c:v>
                </c:pt>
                <c:pt idx="244">
                  <c:v>4260</c:v>
                </c:pt>
                <c:pt idx="245">
                  <c:v>616</c:v>
                </c:pt>
                <c:pt idx="246">
                  <c:v>6781</c:v>
                </c:pt>
                <c:pt idx="247">
                  <c:v>5930</c:v>
                </c:pt>
                <c:pt idx="248">
                  <c:v>3309</c:v>
                </c:pt>
                <c:pt idx="249">
                  <c:v>3490</c:v>
                </c:pt>
                <c:pt idx="250">
                  <c:v>5912</c:v>
                </c:pt>
                <c:pt idx="251">
                  <c:v>24775</c:v>
                </c:pt>
                <c:pt idx="252">
                  <c:v>3215</c:v>
                </c:pt>
                <c:pt idx="253">
                  <c:v>14471</c:v>
                </c:pt>
                <c:pt idx="254">
                  <c:v>2390</c:v>
                </c:pt>
                <c:pt idx="255">
                  <c:v>1579</c:v>
                </c:pt>
                <c:pt idx="256">
                  <c:v>11583</c:v>
                </c:pt>
                <c:pt idx="257">
                  <c:v>12801</c:v>
                </c:pt>
                <c:pt idx="258">
                  <c:v>7525</c:v>
                </c:pt>
                <c:pt idx="259">
                  <c:v>3250</c:v>
                </c:pt>
                <c:pt idx="260">
                  <c:v>3048</c:v>
                </c:pt>
                <c:pt idx="261">
                  <c:v>17388</c:v>
                </c:pt>
                <c:pt idx="262">
                  <c:v>16866</c:v>
                </c:pt>
                <c:pt idx="263">
                  <c:v>2676</c:v>
                </c:pt>
                <c:pt idx="264">
                  <c:v>9298</c:v>
                </c:pt>
                <c:pt idx="265">
                  <c:v>12478</c:v>
                </c:pt>
                <c:pt idx="266">
                  <c:v>11216</c:v>
                </c:pt>
                <c:pt idx="267">
                  <c:v>10887</c:v>
                </c:pt>
                <c:pt idx="268">
                  <c:v>1044</c:v>
                </c:pt>
                <c:pt idx="269">
                  <c:v>3604</c:v>
                </c:pt>
                <c:pt idx="270">
                  <c:v>922</c:v>
                </c:pt>
                <c:pt idx="271">
                  <c:v>742</c:v>
                </c:pt>
                <c:pt idx="272">
                  <c:v>3321</c:v>
                </c:pt>
                <c:pt idx="273">
                  <c:v>3122</c:v>
                </c:pt>
                <c:pt idx="274">
                  <c:v>483</c:v>
                </c:pt>
                <c:pt idx="275">
                  <c:v>13274</c:v>
                </c:pt>
                <c:pt idx="276">
                  <c:v>10098</c:v>
                </c:pt>
                <c:pt idx="277">
                  <c:v>18118</c:v>
                </c:pt>
                <c:pt idx="278">
                  <c:v>18118</c:v>
                </c:pt>
                <c:pt idx="279">
                  <c:v>1261</c:v>
                </c:pt>
                <c:pt idx="280">
                  <c:v>602</c:v>
                </c:pt>
                <c:pt idx="281">
                  <c:v>1768</c:v>
                </c:pt>
                <c:pt idx="282">
                  <c:v>14046</c:v>
                </c:pt>
                <c:pt idx="283">
                  <c:v>2018</c:v>
                </c:pt>
                <c:pt idx="284">
                  <c:v>25</c:v>
                </c:pt>
                <c:pt idx="285">
                  <c:v>87</c:v>
                </c:pt>
                <c:pt idx="286">
                  <c:v>1815</c:v>
                </c:pt>
                <c:pt idx="287">
                  <c:v>3327</c:v>
                </c:pt>
                <c:pt idx="288">
                  <c:v>2867</c:v>
                </c:pt>
                <c:pt idx="289">
                  <c:v>15065</c:v>
                </c:pt>
                <c:pt idx="290">
                  <c:v>1048</c:v>
                </c:pt>
                <c:pt idx="291">
                  <c:v>307</c:v>
                </c:pt>
                <c:pt idx="292">
                  <c:v>1076</c:v>
                </c:pt>
                <c:pt idx="293">
                  <c:v>1624</c:v>
                </c:pt>
                <c:pt idx="294">
                  <c:v>5472</c:v>
                </c:pt>
                <c:pt idx="295">
                  <c:v>11844</c:v>
                </c:pt>
                <c:pt idx="296">
                  <c:v>196</c:v>
                </c:pt>
                <c:pt idx="297">
                  <c:v>3234</c:v>
                </c:pt>
                <c:pt idx="298">
                  <c:v>2090</c:v>
                </c:pt>
                <c:pt idx="299">
                  <c:v>913</c:v>
                </c:pt>
                <c:pt idx="300">
                  <c:v>1017</c:v>
                </c:pt>
                <c:pt idx="301">
                  <c:v>1054</c:v>
                </c:pt>
                <c:pt idx="302">
                  <c:v>463</c:v>
                </c:pt>
                <c:pt idx="303">
                  <c:v>4107</c:v>
                </c:pt>
                <c:pt idx="304">
                  <c:v>788</c:v>
                </c:pt>
                <c:pt idx="305">
                  <c:v>1000</c:v>
                </c:pt>
                <c:pt idx="306">
                  <c:v>1124</c:v>
                </c:pt>
                <c:pt idx="307">
                  <c:v>908</c:v>
                </c:pt>
                <c:pt idx="308">
                  <c:v>16985</c:v>
                </c:pt>
                <c:pt idx="309">
                  <c:v>16985</c:v>
                </c:pt>
                <c:pt idx="310">
                  <c:v>721</c:v>
                </c:pt>
                <c:pt idx="311">
                  <c:v>734</c:v>
                </c:pt>
                <c:pt idx="312">
                  <c:v>828</c:v>
                </c:pt>
                <c:pt idx="313">
                  <c:v>2225</c:v>
                </c:pt>
                <c:pt idx="314">
                  <c:v>632</c:v>
                </c:pt>
                <c:pt idx="315">
                  <c:v>11770</c:v>
                </c:pt>
                <c:pt idx="316">
                  <c:v>6631</c:v>
                </c:pt>
                <c:pt idx="317">
                  <c:v>678</c:v>
                </c:pt>
                <c:pt idx="318">
                  <c:v>5263</c:v>
                </c:pt>
                <c:pt idx="319">
                  <c:v>6094</c:v>
                </c:pt>
                <c:pt idx="320">
                  <c:v>3806</c:v>
                </c:pt>
                <c:pt idx="321">
                  <c:v>770</c:v>
                </c:pt>
                <c:pt idx="322">
                  <c:v>2887</c:v>
                </c:pt>
                <c:pt idx="323">
                  <c:v>7916</c:v>
                </c:pt>
                <c:pt idx="324">
                  <c:v>2217</c:v>
                </c:pt>
                <c:pt idx="325">
                  <c:v>466</c:v>
                </c:pt>
                <c:pt idx="326">
                  <c:v>838</c:v>
                </c:pt>
                <c:pt idx="327">
                  <c:v>2949</c:v>
                </c:pt>
                <c:pt idx="328">
                  <c:v>4404</c:v>
                </c:pt>
                <c:pt idx="329">
                  <c:v>3638</c:v>
                </c:pt>
                <c:pt idx="330">
                  <c:v>6921</c:v>
                </c:pt>
                <c:pt idx="331">
                  <c:v>6529</c:v>
                </c:pt>
                <c:pt idx="332">
                  <c:v>3643</c:v>
                </c:pt>
                <c:pt idx="333">
                  <c:v>3060</c:v>
                </c:pt>
                <c:pt idx="334">
                  <c:v>162</c:v>
                </c:pt>
                <c:pt idx="335">
                  <c:v>4340</c:v>
                </c:pt>
                <c:pt idx="336">
                  <c:v>2595</c:v>
                </c:pt>
                <c:pt idx="337">
                  <c:v>10212</c:v>
                </c:pt>
                <c:pt idx="338">
                  <c:v>9769</c:v>
                </c:pt>
                <c:pt idx="339">
                  <c:v>17910</c:v>
                </c:pt>
                <c:pt idx="340">
                  <c:v>1008</c:v>
                </c:pt>
                <c:pt idx="341">
                  <c:v>3525</c:v>
                </c:pt>
                <c:pt idx="342">
                  <c:v>4482</c:v>
                </c:pt>
                <c:pt idx="343">
                  <c:v>11538</c:v>
                </c:pt>
                <c:pt idx="344">
                  <c:v>9385</c:v>
                </c:pt>
                <c:pt idx="345">
                  <c:v>3860</c:v>
                </c:pt>
                <c:pt idx="346">
                  <c:v>3979</c:v>
                </c:pt>
                <c:pt idx="347">
                  <c:v>6830</c:v>
                </c:pt>
                <c:pt idx="348">
                  <c:v>729</c:v>
                </c:pt>
                <c:pt idx="349">
                  <c:v>1192</c:v>
                </c:pt>
                <c:pt idx="350">
                  <c:v>2824</c:v>
                </c:pt>
                <c:pt idx="351">
                  <c:v>3488</c:v>
                </c:pt>
                <c:pt idx="352">
                  <c:v>2600</c:v>
                </c:pt>
                <c:pt idx="353">
                  <c:v>1682</c:v>
                </c:pt>
                <c:pt idx="354">
                  <c:v>2381</c:v>
                </c:pt>
                <c:pt idx="355">
                  <c:v>917</c:v>
                </c:pt>
                <c:pt idx="356">
                  <c:v>1048</c:v>
                </c:pt>
                <c:pt idx="357">
                  <c:v>1140</c:v>
                </c:pt>
                <c:pt idx="358">
                  <c:v>1770</c:v>
                </c:pt>
                <c:pt idx="359">
                  <c:v>3146</c:v>
                </c:pt>
                <c:pt idx="360">
                  <c:v>854</c:v>
                </c:pt>
                <c:pt idx="361">
                  <c:v>408</c:v>
                </c:pt>
                <c:pt idx="362">
                  <c:v>13284</c:v>
                </c:pt>
                <c:pt idx="363">
                  <c:v>2926</c:v>
                </c:pt>
                <c:pt idx="364">
                  <c:v>9685</c:v>
                </c:pt>
                <c:pt idx="365">
                  <c:v>1989</c:v>
                </c:pt>
                <c:pt idx="366">
                  <c:v>5032</c:v>
                </c:pt>
                <c:pt idx="367">
                  <c:v>6360</c:v>
                </c:pt>
                <c:pt idx="368">
                  <c:v>9030</c:v>
                </c:pt>
                <c:pt idx="369">
                  <c:v>1949</c:v>
                </c:pt>
                <c:pt idx="370">
                  <c:v>14029</c:v>
                </c:pt>
                <c:pt idx="371">
                  <c:v>5302</c:v>
                </c:pt>
                <c:pt idx="372">
                  <c:v>3440</c:v>
                </c:pt>
                <c:pt idx="373">
                  <c:v>4295</c:v>
                </c:pt>
                <c:pt idx="374">
                  <c:v>6645</c:v>
                </c:pt>
                <c:pt idx="375">
                  <c:v>124</c:v>
                </c:pt>
                <c:pt idx="376">
                  <c:v>3480</c:v>
                </c:pt>
                <c:pt idx="377">
                  <c:v>2610</c:v>
                </c:pt>
                <c:pt idx="378">
                  <c:v>8580</c:v>
                </c:pt>
                <c:pt idx="379">
                  <c:v>1038</c:v>
                </c:pt>
                <c:pt idx="380">
                  <c:v>9852</c:v>
                </c:pt>
                <c:pt idx="381">
                  <c:v>5447</c:v>
                </c:pt>
                <c:pt idx="382">
                  <c:v>6145</c:v>
                </c:pt>
                <c:pt idx="383">
                  <c:v>8627</c:v>
                </c:pt>
                <c:pt idx="384">
                  <c:v>9616</c:v>
                </c:pt>
                <c:pt idx="385">
                  <c:v>9704</c:v>
                </c:pt>
                <c:pt idx="386">
                  <c:v>1838</c:v>
                </c:pt>
                <c:pt idx="387">
                  <c:v>3465</c:v>
                </c:pt>
                <c:pt idx="388">
                  <c:v>3145</c:v>
                </c:pt>
                <c:pt idx="389">
                  <c:v>3643</c:v>
                </c:pt>
                <c:pt idx="390">
                  <c:v>3263</c:v>
                </c:pt>
                <c:pt idx="391">
                  <c:v>3387</c:v>
                </c:pt>
                <c:pt idx="392">
                  <c:v>326</c:v>
                </c:pt>
                <c:pt idx="393">
                  <c:v>5732</c:v>
                </c:pt>
                <c:pt idx="394">
                  <c:v>5593</c:v>
                </c:pt>
                <c:pt idx="395">
                  <c:v>8263</c:v>
                </c:pt>
                <c:pt idx="396">
                  <c:v>313</c:v>
                </c:pt>
                <c:pt idx="397">
                  <c:v>3465</c:v>
                </c:pt>
                <c:pt idx="398">
                  <c:v>1902</c:v>
                </c:pt>
                <c:pt idx="399">
                  <c:v>1646</c:v>
                </c:pt>
                <c:pt idx="400">
                  <c:v>538</c:v>
                </c:pt>
                <c:pt idx="401">
                  <c:v>2259</c:v>
                </c:pt>
                <c:pt idx="402">
                  <c:v>8584</c:v>
                </c:pt>
                <c:pt idx="403">
                  <c:v>7476</c:v>
                </c:pt>
                <c:pt idx="404">
                  <c:v>2677</c:v>
                </c:pt>
                <c:pt idx="405">
                  <c:v>2573</c:v>
                </c:pt>
                <c:pt idx="406">
                  <c:v>2764</c:v>
                </c:pt>
                <c:pt idx="407">
                  <c:v>2600</c:v>
                </c:pt>
                <c:pt idx="408">
                  <c:v>1289</c:v>
                </c:pt>
                <c:pt idx="409">
                  <c:v>7191</c:v>
                </c:pt>
                <c:pt idx="410">
                  <c:v>7860</c:v>
                </c:pt>
                <c:pt idx="411">
                  <c:v>1326</c:v>
                </c:pt>
                <c:pt idx="412">
                  <c:v>5184</c:v>
                </c:pt>
                <c:pt idx="413">
                  <c:v>5013</c:v>
                </c:pt>
                <c:pt idx="414">
                  <c:v>9072</c:v>
                </c:pt>
                <c:pt idx="415">
                  <c:v>11920</c:v>
                </c:pt>
                <c:pt idx="416">
                  <c:v>2618</c:v>
                </c:pt>
                <c:pt idx="417">
                  <c:v>2305</c:v>
                </c:pt>
                <c:pt idx="418">
                  <c:v>4480</c:v>
                </c:pt>
                <c:pt idx="419">
                  <c:v>754</c:v>
                </c:pt>
                <c:pt idx="420">
                  <c:v>3501</c:v>
                </c:pt>
                <c:pt idx="421">
                  <c:v>11853</c:v>
                </c:pt>
                <c:pt idx="422">
                  <c:v>18678</c:v>
                </c:pt>
                <c:pt idx="423">
                  <c:v>5356</c:v>
                </c:pt>
                <c:pt idx="424">
                  <c:v>10688</c:v>
                </c:pt>
                <c:pt idx="425">
                  <c:v>6615</c:v>
                </c:pt>
                <c:pt idx="426">
                  <c:v>7154</c:v>
                </c:pt>
                <c:pt idx="427">
                  <c:v>1612</c:v>
                </c:pt>
                <c:pt idx="428">
                  <c:v>1686</c:v>
                </c:pt>
                <c:pt idx="429">
                  <c:v>3290</c:v>
                </c:pt>
                <c:pt idx="430">
                  <c:v>3096</c:v>
                </c:pt>
                <c:pt idx="431">
                  <c:v>2057</c:v>
                </c:pt>
                <c:pt idx="432">
                  <c:v>14614</c:v>
                </c:pt>
                <c:pt idx="433">
                  <c:v>3534</c:v>
                </c:pt>
                <c:pt idx="434">
                  <c:v>3219</c:v>
                </c:pt>
                <c:pt idx="435">
                  <c:v>15391</c:v>
                </c:pt>
                <c:pt idx="436">
                  <c:v>1028</c:v>
                </c:pt>
                <c:pt idx="437">
                  <c:v>2243</c:v>
                </c:pt>
                <c:pt idx="438">
                  <c:v>2920</c:v>
                </c:pt>
                <c:pt idx="439">
                  <c:v>7238</c:v>
                </c:pt>
                <c:pt idx="440">
                  <c:v>4792</c:v>
                </c:pt>
                <c:pt idx="441">
                  <c:v>855</c:v>
                </c:pt>
                <c:pt idx="442">
                  <c:v>1906</c:v>
                </c:pt>
                <c:pt idx="443">
                  <c:v>745</c:v>
                </c:pt>
                <c:pt idx="444">
                  <c:v>6199</c:v>
                </c:pt>
                <c:pt idx="445">
                  <c:v>5334</c:v>
                </c:pt>
                <c:pt idx="446">
                  <c:v>14018</c:v>
                </c:pt>
                <c:pt idx="447">
                  <c:v>1562</c:v>
                </c:pt>
                <c:pt idx="448">
                  <c:v>8054</c:v>
                </c:pt>
                <c:pt idx="449">
                  <c:v>1708</c:v>
                </c:pt>
                <c:pt idx="450">
                  <c:v>5638</c:v>
                </c:pt>
                <c:pt idx="451">
                  <c:v>2425</c:v>
                </c:pt>
                <c:pt idx="452">
                  <c:v>7053</c:v>
                </c:pt>
                <c:pt idx="453">
                  <c:v>3494</c:v>
                </c:pt>
                <c:pt idx="454">
                  <c:v>10156</c:v>
                </c:pt>
                <c:pt idx="455">
                  <c:v>5698</c:v>
                </c:pt>
                <c:pt idx="456">
                  <c:v>33904</c:v>
                </c:pt>
                <c:pt idx="457">
                  <c:v>33242</c:v>
                </c:pt>
                <c:pt idx="458">
                  <c:v>34484</c:v>
                </c:pt>
                <c:pt idx="459">
                  <c:v>5259</c:v>
                </c:pt>
                <c:pt idx="460">
                  <c:v>6747</c:v>
                </c:pt>
                <c:pt idx="461">
                  <c:v>6095</c:v>
                </c:pt>
                <c:pt idx="462">
                  <c:v>42013</c:v>
                </c:pt>
                <c:pt idx="463">
                  <c:v>6613</c:v>
                </c:pt>
                <c:pt idx="464">
                  <c:v>11608</c:v>
                </c:pt>
                <c:pt idx="465">
                  <c:v>16325</c:v>
                </c:pt>
                <c:pt idx="466">
                  <c:v>5208</c:v>
                </c:pt>
                <c:pt idx="467">
                  <c:v>10864</c:v>
                </c:pt>
                <c:pt idx="468">
                  <c:v>30796</c:v>
                </c:pt>
                <c:pt idx="469">
                  <c:v>29510</c:v>
                </c:pt>
                <c:pt idx="470">
                  <c:v>4115</c:v>
                </c:pt>
                <c:pt idx="471">
                  <c:v>5006</c:v>
                </c:pt>
                <c:pt idx="472">
                  <c:v>15334</c:v>
                </c:pt>
                <c:pt idx="473">
                  <c:v>19788</c:v>
                </c:pt>
                <c:pt idx="474">
                  <c:v>40780</c:v>
                </c:pt>
                <c:pt idx="475">
                  <c:v>39260</c:v>
                </c:pt>
                <c:pt idx="476">
                  <c:v>3755</c:v>
                </c:pt>
                <c:pt idx="477">
                  <c:v>2753</c:v>
                </c:pt>
                <c:pt idx="478">
                  <c:v>15095</c:v>
                </c:pt>
                <c:pt idx="479">
                  <c:v>11405</c:v>
                </c:pt>
                <c:pt idx="480">
                  <c:v>11553</c:v>
                </c:pt>
                <c:pt idx="481">
                  <c:v>14741</c:v>
                </c:pt>
                <c:pt idx="482">
                  <c:v>14741</c:v>
                </c:pt>
                <c:pt idx="483">
                  <c:v>8376</c:v>
                </c:pt>
                <c:pt idx="484">
                  <c:v>3083</c:v>
                </c:pt>
                <c:pt idx="485">
                  <c:v>3226</c:v>
                </c:pt>
                <c:pt idx="486">
                  <c:v>4944</c:v>
                </c:pt>
                <c:pt idx="487">
                  <c:v>41633</c:v>
                </c:pt>
                <c:pt idx="488">
                  <c:v>12844</c:v>
                </c:pt>
                <c:pt idx="489">
                  <c:v>1346</c:v>
                </c:pt>
                <c:pt idx="490">
                  <c:v>12135</c:v>
                </c:pt>
                <c:pt idx="491">
                  <c:v>25876</c:v>
                </c:pt>
                <c:pt idx="492">
                  <c:v>521</c:v>
                </c:pt>
                <c:pt idx="493">
                  <c:v>313</c:v>
                </c:pt>
                <c:pt idx="494">
                  <c:v>3326</c:v>
                </c:pt>
                <c:pt idx="495">
                  <c:v>28761</c:v>
                </c:pt>
                <c:pt idx="496">
                  <c:v>16970</c:v>
                </c:pt>
                <c:pt idx="497">
                  <c:v>31194</c:v>
                </c:pt>
                <c:pt idx="498">
                  <c:v>5521</c:v>
                </c:pt>
                <c:pt idx="499">
                  <c:v>20499</c:v>
                </c:pt>
                <c:pt idx="500">
                  <c:v>5579</c:v>
                </c:pt>
                <c:pt idx="501">
                  <c:v>6093</c:v>
                </c:pt>
                <c:pt idx="502">
                  <c:v>4634</c:v>
                </c:pt>
                <c:pt idx="503">
                  <c:v>6215</c:v>
                </c:pt>
                <c:pt idx="504">
                  <c:v>22487</c:v>
                </c:pt>
                <c:pt idx="505">
                  <c:v>2052</c:v>
                </c:pt>
                <c:pt idx="506">
                  <c:v>15298</c:v>
                </c:pt>
                <c:pt idx="507">
                  <c:v>2648</c:v>
                </c:pt>
                <c:pt idx="508">
                  <c:v>15766</c:v>
                </c:pt>
                <c:pt idx="509">
                  <c:v>19652</c:v>
                </c:pt>
                <c:pt idx="510">
                  <c:v>5236</c:v>
                </c:pt>
                <c:pt idx="511">
                  <c:v>3977</c:v>
                </c:pt>
                <c:pt idx="512">
                  <c:v>1866</c:v>
                </c:pt>
                <c:pt idx="513">
                  <c:v>9597</c:v>
                </c:pt>
                <c:pt idx="514">
                  <c:v>9408</c:v>
                </c:pt>
                <c:pt idx="515">
                  <c:v>2217</c:v>
                </c:pt>
                <c:pt idx="516">
                  <c:v>11723</c:v>
                </c:pt>
                <c:pt idx="517">
                  <c:v>1617</c:v>
                </c:pt>
                <c:pt idx="518">
                  <c:v>3771</c:v>
                </c:pt>
                <c:pt idx="519">
                  <c:v>5993</c:v>
                </c:pt>
                <c:pt idx="520">
                  <c:v>14075</c:v>
                </c:pt>
                <c:pt idx="521">
                  <c:v>12506</c:v>
                </c:pt>
                <c:pt idx="522">
                  <c:v>15179</c:v>
                </c:pt>
                <c:pt idx="523">
                  <c:v>7218</c:v>
                </c:pt>
                <c:pt idx="524">
                  <c:v>7274</c:v>
                </c:pt>
                <c:pt idx="525">
                  <c:v>7710</c:v>
                </c:pt>
                <c:pt idx="526">
                  <c:v>8494</c:v>
                </c:pt>
                <c:pt idx="527">
                  <c:v>5800</c:v>
                </c:pt>
                <c:pt idx="528">
                  <c:v>2795</c:v>
                </c:pt>
                <c:pt idx="529">
                  <c:v>2653</c:v>
                </c:pt>
                <c:pt idx="530">
                  <c:v>3196</c:v>
                </c:pt>
                <c:pt idx="531">
                  <c:v>4450</c:v>
                </c:pt>
                <c:pt idx="532">
                  <c:v>2656</c:v>
                </c:pt>
                <c:pt idx="533">
                  <c:v>5147</c:v>
                </c:pt>
                <c:pt idx="534">
                  <c:v>6907</c:v>
                </c:pt>
                <c:pt idx="535">
                  <c:v>272</c:v>
                </c:pt>
                <c:pt idx="536">
                  <c:v>6502</c:v>
                </c:pt>
                <c:pt idx="537">
                  <c:v>2056</c:v>
                </c:pt>
                <c:pt idx="538">
                  <c:v>6804</c:v>
                </c:pt>
                <c:pt idx="539">
                  <c:v>13490</c:v>
                </c:pt>
                <c:pt idx="540">
                  <c:v>19468</c:v>
                </c:pt>
                <c:pt idx="541">
                  <c:v>18271</c:v>
                </c:pt>
                <c:pt idx="542">
                  <c:v>1182</c:v>
                </c:pt>
                <c:pt idx="543">
                  <c:v>3217</c:v>
                </c:pt>
                <c:pt idx="544">
                  <c:v>7808</c:v>
                </c:pt>
                <c:pt idx="545">
                  <c:v>1936</c:v>
                </c:pt>
                <c:pt idx="546">
                  <c:v>22944</c:v>
                </c:pt>
                <c:pt idx="547">
                  <c:v>13570</c:v>
                </c:pt>
                <c:pt idx="548">
                  <c:v>12470</c:v>
                </c:pt>
                <c:pt idx="549">
                  <c:v>6856</c:v>
                </c:pt>
                <c:pt idx="550">
                  <c:v>5019</c:v>
                </c:pt>
                <c:pt idx="551">
                  <c:v>5653</c:v>
                </c:pt>
                <c:pt idx="552">
                  <c:v>21073</c:v>
                </c:pt>
                <c:pt idx="553">
                  <c:v>9807</c:v>
                </c:pt>
                <c:pt idx="554">
                  <c:v>8737</c:v>
                </c:pt>
                <c:pt idx="555">
                  <c:v>3652</c:v>
                </c:pt>
                <c:pt idx="556">
                  <c:v>2987</c:v>
                </c:pt>
                <c:pt idx="557">
                  <c:v>1692</c:v>
                </c:pt>
                <c:pt idx="558">
                  <c:v>21934</c:v>
                </c:pt>
                <c:pt idx="559">
                  <c:v>1794</c:v>
                </c:pt>
                <c:pt idx="560">
                  <c:v>2568</c:v>
                </c:pt>
                <c:pt idx="561">
                  <c:v>22847</c:v>
                </c:pt>
                <c:pt idx="562">
                  <c:v>16574</c:v>
                </c:pt>
                <c:pt idx="563">
                  <c:v>1613</c:v>
                </c:pt>
                <c:pt idx="564">
                  <c:v>28916</c:v>
                </c:pt>
                <c:pt idx="565">
                  <c:v>1843</c:v>
                </c:pt>
                <c:pt idx="566">
                  <c:v>1736</c:v>
                </c:pt>
                <c:pt idx="567">
                  <c:v>3720</c:v>
                </c:pt>
                <c:pt idx="568">
                  <c:v>5618</c:v>
                </c:pt>
                <c:pt idx="569">
                  <c:v>722</c:v>
                </c:pt>
                <c:pt idx="570">
                  <c:v>3052</c:v>
                </c:pt>
                <c:pt idx="571">
                  <c:v>2199</c:v>
                </c:pt>
                <c:pt idx="572">
                  <c:v>11872</c:v>
                </c:pt>
                <c:pt idx="573">
                  <c:v>2789</c:v>
                </c:pt>
                <c:pt idx="574">
                  <c:v>2220</c:v>
                </c:pt>
                <c:pt idx="575">
                  <c:v>2549</c:v>
                </c:pt>
                <c:pt idx="576">
                  <c:v>5902</c:v>
                </c:pt>
                <c:pt idx="577">
                  <c:v>5022</c:v>
                </c:pt>
                <c:pt idx="578">
                  <c:v>16753</c:v>
                </c:pt>
                <c:pt idx="579">
                  <c:v>17723</c:v>
                </c:pt>
                <c:pt idx="580">
                  <c:v>14400</c:v>
                </c:pt>
                <c:pt idx="581">
                  <c:v>6000</c:v>
                </c:pt>
                <c:pt idx="582">
                  <c:v>18767</c:v>
                </c:pt>
                <c:pt idx="583">
                  <c:v>377</c:v>
                </c:pt>
                <c:pt idx="584">
                  <c:v>17388</c:v>
                </c:pt>
                <c:pt idx="585">
                  <c:v>1582</c:v>
                </c:pt>
                <c:pt idx="586">
                  <c:v>2444</c:v>
                </c:pt>
                <c:pt idx="587">
                  <c:v>10923</c:v>
                </c:pt>
                <c:pt idx="588">
                  <c:v>23939</c:v>
                </c:pt>
                <c:pt idx="589">
                  <c:v>17773</c:v>
                </c:pt>
                <c:pt idx="590">
                  <c:v>8326</c:v>
                </c:pt>
                <c:pt idx="591">
                  <c:v>12161</c:v>
                </c:pt>
                <c:pt idx="592">
                  <c:v>1925</c:v>
                </c:pt>
                <c:pt idx="593">
                  <c:v>2227</c:v>
                </c:pt>
                <c:pt idx="594">
                  <c:v>1206</c:v>
                </c:pt>
                <c:pt idx="595">
                  <c:v>4428</c:v>
                </c:pt>
                <c:pt idx="596">
                  <c:v>23720</c:v>
                </c:pt>
                <c:pt idx="597">
                  <c:v>3753</c:v>
                </c:pt>
                <c:pt idx="598">
                  <c:v>1133</c:v>
                </c:pt>
                <c:pt idx="599">
                  <c:v>24063</c:v>
                </c:pt>
                <c:pt idx="600">
                  <c:v>971</c:v>
                </c:pt>
                <c:pt idx="601">
                  <c:v>18310</c:v>
                </c:pt>
                <c:pt idx="602">
                  <c:v>1416</c:v>
                </c:pt>
                <c:pt idx="603">
                  <c:v>6915</c:v>
                </c:pt>
                <c:pt idx="604">
                  <c:v>5949</c:v>
                </c:pt>
                <c:pt idx="605">
                  <c:v>6226</c:v>
                </c:pt>
                <c:pt idx="606">
                  <c:v>5185</c:v>
                </c:pt>
                <c:pt idx="607">
                  <c:v>12885</c:v>
                </c:pt>
                <c:pt idx="608">
                  <c:v>5267</c:v>
                </c:pt>
                <c:pt idx="609">
                  <c:v>172</c:v>
                </c:pt>
                <c:pt idx="610">
                  <c:v>24580</c:v>
                </c:pt>
                <c:pt idx="611">
                  <c:v>5732</c:v>
                </c:pt>
                <c:pt idx="612">
                  <c:v>5849</c:v>
                </c:pt>
                <c:pt idx="613">
                  <c:v>7477</c:v>
                </c:pt>
                <c:pt idx="614">
                  <c:v>784</c:v>
                </c:pt>
                <c:pt idx="615">
                  <c:v>8074</c:v>
                </c:pt>
                <c:pt idx="616">
                  <c:v>5231</c:v>
                </c:pt>
                <c:pt idx="617">
                  <c:v>12390</c:v>
                </c:pt>
                <c:pt idx="618">
                  <c:v>9253</c:v>
                </c:pt>
                <c:pt idx="619">
                  <c:v>3672</c:v>
                </c:pt>
                <c:pt idx="620">
                  <c:v>10248</c:v>
                </c:pt>
                <c:pt idx="621">
                  <c:v>8502</c:v>
                </c:pt>
                <c:pt idx="622">
                  <c:v>11288</c:v>
                </c:pt>
                <c:pt idx="623">
                  <c:v>3151</c:v>
                </c:pt>
                <c:pt idx="624">
                  <c:v>3578</c:v>
                </c:pt>
                <c:pt idx="625">
                  <c:v>4024</c:v>
                </c:pt>
                <c:pt idx="626">
                  <c:v>1342</c:v>
                </c:pt>
                <c:pt idx="627">
                  <c:v>8068</c:v>
                </c:pt>
                <c:pt idx="628">
                  <c:v>5746</c:v>
                </c:pt>
                <c:pt idx="629">
                  <c:v>1118</c:v>
                </c:pt>
                <c:pt idx="630">
                  <c:v>5986</c:v>
                </c:pt>
                <c:pt idx="631">
                  <c:v>9900</c:v>
                </c:pt>
                <c:pt idx="632">
                  <c:v>3598</c:v>
                </c:pt>
                <c:pt idx="633">
                  <c:v>5618</c:v>
                </c:pt>
                <c:pt idx="634">
                  <c:v>3717</c:v>
                </c:pt>
                <c:pt idx="635">
                  <c:v>1778</c:v>
                </c:pt>
                <c:pt idx="636">
                  <c:v>596</c:v>
                </c:pt>
                <c:pt idx="637">
                  <c:v>4589</c:v>
                </c:pt>
                <c:pt idx="638">
                  <c:v>18730</c:v>
                </c:pt>
                <c:pt idx="639">
                  <c:v>690</c:v>
                </c:pt>
                <c:pt idx="640">
                  <c:v>936</c:v>
                </c:pt>
                <c:pt idx="641">
                  <c:v>1560</c:v>
                </c:pt>
                <c:pt idx="642">
                  <c:v>1349</c:v>
                </c:pt>
                <c:pt idx="643">
                  <c:v>4940</c:v>
                </c:pt>
                <c:pt idx="644">
                  <c:v>11925</c:v>
                </c:pt>
                <c:pt idx="645">
                  <c:v>3058</c:v>
                </c:pt>
                <c:pt idx="646">
                  <c:v>7050</c:v>
                </c:pt>
                <c:pt idx="647">
                  <c:v>3918</c:v>
                </c:pt>
                <c:pt idx="648">
                  <c:v>1681</c:v>
                </c:pt>
                <c:pt idx="649">
                  <c:v>10792</c:v>
                </c:pt>
                <c:pt idx="650">
                  <c:v>4449</c:v>
                </c:pt>
                <c:pt idx="651">
                  <c:v>4521</c:v>
                </c:pt>
                <c:pt idx="652">
                  <c:v>4790</c:v>
                </c:pt>
                <c:pt idx="653">
                  <c:v>4087</c:v>
                </c:pt>
                <c:pt idx="654">
                  <c:v>5640</c:v>
                </c:pt>
                <c:pt idx="655">
                  <c:v>5342</c:v>
                </c:pt>
                <c:pt idx="656">
                  <c:v>3837</c:v>
                </c:pt>
                <c:pt idx="657">
                  <c:v>1927</c:v>
                </c:pt>
                <c:pt idx="658">
                  <c:v>8681</c:v>
                </c:pt>
                <c:pt idx="659">
                  <c:v>2812</c:v>
                </c:pt>
                <c:pt idx="660">
                  <c:v>16912</c:v>
                </c:pt>
                <c:pt idx="661">
                  <c:v>6399</c:v>
                </c:pt>
                <c:pt idx="662">
                  <c:v>4997</c:v>
                </c:pt>
                <c:pt idx="663">
                  <c:v>32999</c:v>
                </c:pt>
                <c:pt idx="664">
                  <c:v>24209</c:v>
                </c:pt>
                <c:pt idx="665">
                  <c:v>7295</c:v>
                </c:pt>
                <c:pt idx="666">
                  <c:v>2666</c:v>
                </c:pt>
                <c:pt idx="667">
                  <c:v>8250</c:v>
                </c:pt>
                <c:pt idx="668">
                  <c:v>3584</c:v>
                </c:pt>
                <c:pt idx="669">
                  <c:v>8833</c:v>
                </c:pt>
                <c:pt idx="670">
                  <c:v>7061</c:v>
                </c:pt>
                <c:pt idx="671">
                  <c:v>16882</c:v>
                </c:pt>
                <c:pt idx="672">
                  <c:v>17778</c:v>
                </c:pt>
                <c:pt idx="673">
                  <c:v>5445</c:v>
                </c:pt>
                <c:pt idx="674">
                  <c:v>7120</c:v>
                </c:pt>
                <c:pt idx="675">
                  <c:v>6393</c:v>
                </c:pt>
                <c:pt idx="676">
                  <c:v>7614</c:v>
                </c:pt>
                <c:pt idx="677">
                  <c:v>7461</c:v>
                </c:pt>
                <c:pt idx="678">
                  <c:v>2599</c:v>
                </c:pt>
                <c:pt idx="679">
                  <c:v>9106</c:v>
                </c:pt>
                <c:pt idx="680">
                  <c:v>3214</c:v>
                </c:pt>
                <c:pt idx="681">
                  <c:v>1950</c:v>
                </c:pt>
                <c:pt idx="682">
                  <c:v>3350</c:v>
                </c:pt>
                <c:pt idx="683">
                  <c:v>2228</c:v>
                </c:pt>
                <c:pt idx="684">
                  <c:v>9875</c:v>
                </c:pt>
                <c:pt idx="685">
                  <c:v>2836</c:v>
                </c:pt>
                <c:pt idx="686">
                  <c:v>4721</c:v>
                </c:pt>
                <c:pt idx="687">
                  <c:v>5318</c:v>
                </c:pt>
                <c:pt idx="688">
                  <c:v>2752</c:v>
                </c:pt>
                <c:pt idx="689">
                  <c:v>8127</c:v>
                </c:pt>
                <c:pt idx="690">
                  <c:v>5296</c:v>
                </c:pt>
                <c:pt idx="691">
                  <c:v>3098</c:v>
                </c:pt>
                <c:pt idx="692">
                  <c:v>8251</c:v>
                </c:pt>
                <c:pt idx="693">
                  <c:v>4297</c:v>
                </c:pt>
                <c:pt idx="694">
                  <c:v>15580</c:v>
                </c:pt>
                <c:pt idx="695">
                  <c:v>10145</c:v>
                </c:pt>
                <c:pt idx="696">
                  <c:v>3314</c:v>
                </c:pt>
                <c:pt idx="697">
                  <c:v>7327</c:v>
                </c:pt>
                <c:pt idx="698">
                  <c:v>2455</c:v>
                </c:pt>
                <c:pt idx="699">
                  <c:v>8955</c:v>
                </c:pt>
                <c:pt idx="700">
                  <c:v>5496</c:v>
                </c:pt>
                <c:pt idx="701">
                  <c:v>4057</c:v>
                </c:pt>
                <c:pt idx="702">
                  <c:v>6152</c:v>
                </c:pt>
                <c:pt idx="703">
                  <c:v>6176</c:v>
                </c:pt>
                <c:pt idx="704">
                  <c:v>3695</c:v>
                </c:pt>
                <c:pt idx="705">
                  <c:v>5919</c:v>
                </c:pt>
                <c:pt idx="706">
                  <c:v>1577</c:v>
                </c:pt>
                <c:pt idx="707">
                  <c:v>1046</c:v>
                </c:pt>
                <c:pt idx="708">
                  <c:v>30895</c:v>
                </c:pt>
                <c:pt idx="709">
                  <c:v>1910</c:v>
                </c:pt>
                <c:pt idx="710">
                  <c:v>1844</c:v>
                </c:pt>
                <c:pt idx="711">
                  <c:v>7244</c:v>
                </c:pt>
                <c:pt idx="712">
                  <c:v>26234</c:v>
                </c:pt>
                <c:pt idx="713">
                  <c:v>9393</c:v>
                </c:pt>
                <c:pt idx="714">
                  <c:v>13206</c:v>
                </c:pt>
                <c:pt idx="715">
                  <c:v>22532</c:v>
                </c:pt>
                <c:pt idx="716">
                  <c:v>2087</c:v>
                </c:pt>
                <c:pt idx="717">
                  <c:v>33477</c:v>
                </c:pt>
                <c:pt idx="718">
                  <c:v>4452</c:v>
                </c:pt>
                <c:pt idx="719">
                  <c:v>8962</c:v>
                </c:pt>
                <c:pt idx="720">
                  <c:v>7086</c:v>
                </c:pt>
                <c:pt idx="721">
                  <c:v>7690</c:v>
                </c:pt>
                <c:pt idx="722">
                  <c:v>5244</c:v>
                </c:pt>
                <c:pt idx="723">
                  <c:v>2381</c:v>
                </c:pt>
                <c:pt idx="724">
                  <c:v>3088</c:v>
                </c:pt>
                <c:pt idx="725">
                  <c:v>10743</c:v>
                </c:pt>
                <c:pt idx="726">
                  <c:v>10257</c:v>
                </c:pt>
                <c:pt idx="727">
                  <c:v>1760</c:v>
                </c:pt>
                <c:pt idx="728">
                  <c:v>1991</c:v>
                </c:pt>
                <c:pt idx="729">
                  <c:v>6899</c:v>
                </c:pt>
                <c:pt idx="730">
                  <c:v>7814</c:v>
                </c:pt>
                <c:pt idx="731">
                  <c:v>1919</c:v>
                </c:pt>
                <c:pt idx="732">
                  <c:v>6706</c:v>
                </c:pt>
                <c:pt idx="733">
                  <c:v>3927</c:v>
                </c:pt>
                <c:pt idx="734">
                  <c:v>8194</c:v>
                </c:pt>
                <c:pt idx="735">
                  <c:v>15770</c:v>
                </c:pt>
                <c:pt idx="736">
                  <c:v>2348</c:v>
                </c:pt>
                <c:pt idx="737">
                  <c:v>8646</c:v>
                </c:pt>
                <c:pt idx="738">
                  <c:v>7308</c:v>
                </c:pt>
                <c:pt idx="739">
                  <c:v>4533</c:v>
                </c:pt>
                <c:pt idx="740">
                  <c:v>21648</c:v>
                </c:pt>
                <c:pt idx="741">
                  <c:v>20951</c:v>
                </c:pt>
                <c:pt idx="742">
                  <c:v>3281</c:v>
                </c:pt>
                <c:pt idx="743">
                  <c:v>12400</c:v>
                </c:pt>
                <c:pt idx="744">
                  <c:v>25023</c:v>
                </c:pt>
                <c:pt idx="745">
                  <c:v>6572</c:v>
                </c:pt>
                <c:pt idx="746">
                  <c:v>1169</c:v>
                </c:pt>
                <c:pt idx="747">
                  <c:v>5873</c:v>
                </c:pt>
                <c:pt idx="748">
                  <c:v>3296</c:v>
                </c:pt>
                <c:pt idx="749">
                  <c:v>381</c:v>
                </c:pt>
                <c:pt idx="750">
                  <c:v>16659</c:v>
                </c:pt>
                <c:pt idx="751">
                  <c:v>5145</c:v>
                </c:pt>
                <c:pt idx="752">
                  <c:v>12293</c:v>
                </c:pt>
                <c:pt idx="753">
                  <c:v>7384</c:v>
                </c:pt>
                <c:pt idx="754">
                  <c:v>3148</c:v>
                </c:pt>
                <c:pt idx="755">
                  <c:v>635</c:v>
                </c:pt>
                <c:pt idx="756">
                  <c:v>644</c:v>
                </c:pt>
                <c:pt idx="757">
                  <c:v>8392</c:v>
                </c:pt>
                <c:pt idx="758">
                  <c:v>8855</c:v>
                </c:pt>
                <c:pt idx="759">
                  <c:v>7948</c:v>
                </c:pt>
                <c:pt idx="760">
                  <c:v>31658</c:v>
                </c:pt>
                <c:pt idx="761">
                  <c:v>30580</c:v>
                </c:pt>
                <c:pt idx="762">
                  <c:v>17064</c:v>
                </c:pt>
                <c:pt idx="763">
                  <c:v>17064</c:v>
                </c:pt>
                <c:pt idx="764">
                  <c:v>23239</c:v>
                </c:pt>
                <c:pt idx="765">
                  <c:v>4512</c:v>
                </c:pt>
                <c:pt idx="766">
                  <c:v>18617</c:v>
                </c:pt>
                <c:pt idx="767">
                  <c:v>4063</c:v>
                </c:pt>
                <c:pt idx="768">
                  <c:v>21279</c:v>
                </c:pt>
                <c:pt idx="769">
                  <c:v>16008</c:v>
                </c:pt>
                <c:pt idx="770">
                  <c:v>35279</c:v>
                </c:pt>
                <c:pt idx="771">
                  <c:v>3903</c:v>
                </c:pt>
                <c:pt idx="772">
                  <c:v>35194</c:v>
                </c:pt>
                <c:pt idx="773">
                  <c:v>37153</c:v>
                </c:pt>
                <c:pt idx="774">
                  <c:v>8603</c:v>
                </c:pt>
                <c:pt idx="775">
                  <c:v>8024</c:v>
                </c:pt>
                <c:pt idx="776">
                  <c:v>7796</c:v>
                </c:pt>
                <c:pt idx="777">
                  <c:v>8050</c:v>
                </c:pt>
                <c:pt idx="778">
                  <c:v>8687</c:v>
                </c:pt>
                <c:pt idx="779">
                  <c:v>9051</c:v>
                </c:pt>
                <c:pt idx="780">
                  <c:v>5875</c:v>
                </c:pt>
                <c:pt idx="781">
                  <c:v>18310</c:v>
                </c:pt>
                <c:pt idx="782">
                  <c:v>12210</c:v>
                </c:pt>
                <c:pt idx="783">
                  <c:v>2214</c:v>
                </c:pt>
                <c:pt idx="784">
                  <c:v>3872</c:v>
                </c:pt>
                <c:pt idx="785">
                  <c:v>2989</c:v>
                </c:pt>
                <c:pt idx="786">
                  <c:v>1075</c:v>
                </c:pt>
                <c:pt idx="787">
                  <c:v>1035</c:v>
                </c:pt>
                <c:pt idx="788">
                  <c:v>6018</c:v>
                </c:pt>
                <c:pt idx="789">
                  <c:v>8183</c:v>
                </c:pt>
                <c:pt idx="790">
                  <c:v>38182</c:v>
                </c:pt>
                <c:pt idx="791">
                  <c:v>7376</c:v>
                </c:pt>
                <c:pt idx="792">
                  <c:v>6757</c:v>
                </c:pt>
                <c:pt idx="793">
                  <c:v>9732</c:v>
                </c:pt>
                <c:pt idx="794">
                  <c:v>16207</c:v>
                </c:pt>
                <c:pt idx="795">
                  <c:v>20915</c:v>
                </c:pt>
                <c:pt idx="796">
                  <c:v>21720</c:v>
                </c:pt>
                <c:pt idx="797">
                  <c:v>6827</c:v>
                </c:pt>
                <c:pt idx="798">
                  <c:v>11065</c:v>
                </c:pt>
                <c:pt idx="799">
                  <c:v>16209</c:v>
                </c:pt>
                <c:pt idx="800">
                  <c:v>2484</c:v>
                </c:pt>
                <c:pt idx="801">
                  <c:v>9684</c:v>
                </c:pt>
                <c:pt idx="802">
                  <c:v>10413</c:v>
                </c:pt>
                <c:pt idx="803">
                  <c:v>6322</c:v>
                </c:pt>
                <c:pt idx="804">
                  <c:v>6012</c:v>
                </c:pt>
                <c:pt idx="805">
                  <c:v>12786</c:v>
                </c:pt>
                <c:pt idx="806">
                  <c:v>13271</c:v>
                </c:pt>
                <c:pt idx="807">
                  <c:v>14354</c:v>
                </c:pt>
                <c:pt idx="808">
                  <c:v>6544</c:v>
                </c:pt>
                <c:pt idx="809">
                  <c:v>13499</c:v>
                </c:pt>
                <c:pt idx="810">
                  <c:v>12956</c:v>
                </c:pt>
                <c:pt idx="811">
                  <c:v>9466</c:v>
                </c:pt>
                <c:pt idx="812">
                  <c:v>37855</c:v>
                </c:pt>
                <c:pt idx="813">
                  <c:v>4996</c:v>
                </c:pt>
                <c:pt idx="814">
                  <c:v>28004</c:v>
                </c:pt>
                <c:pt idx="815">
                  <c:v>23462</c:v>
                </c:pt>
                <c:pt idx="816">
                  <c:v>13332</c:v>
                </c:pt>
                <c:pt idx="817">
                  <c:v>14855</c:v>
                </c:pt>
                <c:pt idx="818">
                  <c:v>22697</c:v>
                </c:pt>
                <c:pt idx="819">
                  <c:v>2743</c:v>
                </c:pt>
                <c:pt idx="820">
                  <c:v>28117</c:v>
                </c:pt>
                <c:pt idx="821">
                  <c:v>6355</c:v>
                </c:pt>
                <c:pt idx="822">
                  <c:v>4877</c:v>
                </c:pt>
                <c:pt idx="823">
                  <c:v>28342</c:v>
                </c:pt>
                <c:pt idx="824">
                  <c:v>6705</c:v>
                </c:pt>
                <c:pt idx="825">
                  <c:v>31050</c:v>
                </c:pt>
                <c:pt idx="826">
                  <c:v>2955</c:v>
                </c:pt>
                <c:pt idx="827">
                  <c:v>4499</c:v>
                </c:pt>
                <c:pt idx="828">
                  <c:v>9852</c:v>
                </c:pt>
                <c:pt idx="829">
                  <c:v>7557</c:v>
                </c:pt>
                <c:pt idx="830">
                  <c:v>13267</c:v>
                </c:pt>
                <c:pt idx="831">
                  <c:v>4159</c:v>
                </c:pt>
                <c:pt idx="832">
                  <c:v>6978</c:v>
                </c:pt>
                <c:pt idx="833">
                  <c:v>13865</c:v>
                </c:pt>
                <c:pt idx="834">
                  <c:v>9300</c:v>
                </c:pt>
                <c:pt idx="835">
                  <c:v>7895</c:v>
                </c:pt>
                <c:pt idx="836">
                  <c:v>46329</c:v>
                </c:pt>
                <c:pt idx="837">
                  <c:v>45549</c:v>
                </c:pt>
                <c:pt idx="838">
                  <c:v>6586</c:v>
                </c:pt>
                <c:pt idx="839">
                  <c:v>6143</c:v>
                </c:pt>
                <c:pt idx="840">
                  <c:v>1388</c:v>
                </c:pt>
                <c:pt idx="841">
                  <c:v>4473</c:v>
                </c:pt>
                <c:pt idx="842">
                  <c:v>3911</c:v>
                </c:pt>
                <c:pt idx="843">
                  <c:v>4764</c:v>
                </c:pt>
                <c:pt idx="844">
                  <c:v>1218</c:v>
                </c:pt>
                <c:pt idx="845">
                  <c:v>48062</c:v>
                </c:pt>
                <c:pt idx="846">
                  <c:v>41284</c:v>
                </c:pt>
                <c:pt idx="847">
                  <c:v>3519</c:v>
                </c:pt>
                <c:pt idx="848">
                  <c:v>4305</c:v>
                </c:pt>
                <c:pt idx="849">
                  <c:v>7972</c:v>
                </c:pt>
                <c:pt idx="850">
                  <c:v>3712</c:v>
                </c:pt>
                <c:pt idx="851">
                  <c:v>2514</c:v>
                </c:pt>
                <c:pt idx="852">
                  <c:v>1829</c:v>
                </c:pt>
                <c:pt idx="853">
                  <c:v>49551</c:v>
                </c:pt>
                <c:pt idx="854">
                  <c:v>43325</c:v>
                </c:pt>
                <c:pt idx="855">
                  <c:v>7652</c:v>
                </c:pt>
                <c:pt idx="856">
                  <c:v>6312</c:v>
                </c:pt>
                <c:pt idx="857">
                  <c:v>6323</c:v>
                </c:pt>
                <c:pt idx="858">
                  <c:v>4003</c:v>
                </c:pt>
                <c:pt idx="859">
                  <c:v>2274</c:v>
                </c:pt>
                <c:pt idx="860">
                  <c:v>2882</c:v>
                </c:pt>
                <c:pt idx="861">
                  <c:v>3252</c:v>
                </c:pt>
                <c:pt idx="862">
                  <c:v>3878</c:v>
                </c:pt>
                <c:pt idx="863">
                  <c:v>46576</c:v>
                </c:pt>
                <c:pt idx="864">
                  <c:v>7539</c:v>
                </c:pt>
                <c:pt idx="865">
                  <c:v>4625</c:v>
                </c:pt>
                <c:pt idx="866">
                  <c:v>2700</c:v>
                </c:pt>
                <c:pt idx="867">
                  <c:v>3842</c:v>
                </c:pt>
                <c:pt idx="868">
                  <c:v>3769</c:v>
                </c:pt>
                <c:pt idx="869">
                  <c:v>9163</c:v>
                </c:pt>
                <c:pt idx="870">
                  <c:v>3042</c:v>
                </c:pt>
                <c:pt idx="871">
                  <c:v>5022</c:v>
                </c:pt>
                <c:pt idx="872">
                  <c:v>7470</c:v>
                </c:pt>
                <c:pt idx="873">
                  <c:v>5750</c:v>
                </c:pt>
                <c:pt idx="874">
                  <c:v>12468</c:v>
                </c:pt>
                <c:pt idx="875">
                  <c:v>4276</c:v>
                </c:pt>
                <c:pt idx="876">
                  <c:v>5841</c:v>
                </c:pt>
                <c:pt idx="877">
                  <c:v>11555</c:v>
                </c:pt>
                <c:pt idx="878">
                  <c:v>17834</c:v>
                </c:pt>
                <c:pt idx="879">
                  <c:v>14418</c:v>
                </c:pt>
                <c:pt idx="880">
                  <c:v>17834</c:v>
                </c:pt>
                <c:pt idx="881">
                  <c:v>3207</c:v>
                </c:pt>
                <c:pt idx="882">
                  <c:v>1192</c:v>
                </c:pt>
                <c:pt idx="883">
                  <c:v>1782</c:v>
                </c:pt>
                <c:pt idx="884">
                  <c:v>12358</c:v>
                </c:pt>
                <c:pt idx="885">
                  <c:v>22548</c:v>
                </c:pt>
                <c:pt idx="886">
                  <c:v>19310</c:v>
                </c:pt>
                <c:pt idx="887">
                  <c:v>3512</c:v>
                </c:pt>
                <c:pt idx="888">
                  <c:v>7542</c:v>
                </c:pt>
                <c:pt idx="889">
                  <c:v>4231</c:v>
                </c:pt>
                <c:pt idx="890">
                  <c:v>16760</c:v>
                </c:pt>
                <c:pt idx="891">
                  <c:v>8627</c:v>
                </c:pt>
                <c:pt idx="892">
                  <c:v>5630</c:v>
                </c:pt>
                <c:pt idx="893">
                  <c:v>39109</c:v>
                </c:pt>
                <c:pt idx="894">
                  <c:v>8603</c:v>
                </c:pt>
                <c:pt idx="895">
                  <c:v>39241</c:v>
                </c:pt>
                <c:pt idx="896">
                  <c:v>5991</c:v>
                </c:pt>
                <c:pt idx="897">
                  <c:v>122</c:v>
                </c:pt>
                <c:pt idx="898">
                  <c:v>8317</c:v>
                </c:pt>
                <c:pt idx="899">
                  <c:v>2958</c:v>
                </c:pt>
                <c:pt idx="900">
                  <c:v>5485</c:v>
                </c:pt>
                <c:pt idx="901">
                  <c:v>3424</c:v>
                </c:pt>
                <c:pt idx="902">
                  <c:v>5207</c:v>
                </c:pt>
                <c:pt idx="903">
                  <c:v>4668</c:v>
                </c:pt>
                <c:pt idx="904">
                  <c:v>13543</c:v>
                </c:pt>
                <c:pt idx="905">
                  <c:v>15443</c:v>
                </c:pt>
                <c:pt idx="906">
                  <c:v>7898</c:v>
                </c:pt>
                <c:pt idx="907">
                  <c:v>14712</c:v>
                </c:pt>
                <c:pt idx="908">
                  <c:v>13518</c:v>
                </c:pt>
                <c:pt idx="909">
                  <c:v>21516</c:v>
                </c:pt>
                <c:pt idx="910">
                  <c:v>1506</c:v>
                </c:pt>
                <c:pt idx="911">
                  <c:v>10818</c:v>
                </c:pt>
                <c:pt idx="912">
                  <c:v>6086</c:v>
                </c:pt>
                <c:pt idx="913">
                  <c:v>4266</c:v>
                </c:pt>
                <c:pt idx="914">
                  <c:v>1066</c:v>
                </c:pt>
                <c:pt idx="915">
                  <c:v>5965</c:v>
                </c:pt>
                <c:pt idx="916">
                  <c:v>5865</c:v>
                </c:pt>
                <c:pt idx="917">
                  <c:v>5793</c:v>
                </c:pt>
                <c:pt idx="918">
                  <c:v>24994</c:v>
                </c:pt>
                <c:pt idx="919">
                  <c:v>13097</c:v>
                </c:pt>
                <c:pt idx="920">
                  <c:v>9166</c:v>
                </c:pt>
                <c:pt idx="921">
                  <c:v>2335</c:v>
                </c:pt>
                <c:pt idx="922">
                  <c:v>2544</c:v>
                </c:pt>
                <c:pt idx="923">
                  <c:v>5760</c:v>
                </c:pt>
                <c:pt idx="924">
                  <c:v>3507</c:v>
                </c:pt>
                <c:pt idx="925">
                  <c:v>4414</c:v>
                </c:pt>
                <c:pt idx="926">
                  <c:v>21133</c:v>
                </c:pt>
                <c:pt idx="927">
                  <c:v>1112</c:v>
                </c:pt>
                <c:pt idx="928">
                  <c:v>12857</c:v>
                </c:pt>
                <c:pt idx="929">
                  <c:v>9154</c:v>
                </c:pt>
                <c:pt idx="930">
                  <c:v>9373</c:v>
                </c:pt>
                <c:pt idx="931">
                  <c:v>29197</c:v>
                </c:pt>
                <c:pt idx="932">
                  <c:v>4749</c:v>
                </c:pt>
                <c:pt idx="933">
                  <c:v>7477</c:v>
                </c:pt>
                <c:pt idx="934">
                  <c:v>5710</c:v>
                </c:pt>
                <c:pt idx="935">
                  <c:v>6638</c:v>
                </c:pt>
                <c:pt idx="936">
                  <c:v>10779</c:v>
                </c:pt>
                <c:pt idx="937">
                  <c:v>22901</c:v>
                </c:pt>
                <c:pt idx="938">
                  <c:v>29743</c:v>
                </c:pt>
                <c:pt idx="939">
                  <c:v>26948</c:v>
                </c:pt>
                <c:pt idx="940">
                  <c:v>11853</c:v>
                </c:pt>
                <c:pt idx="941">
                  <c:v>11207</c:v>
                </c:pt>
                <c:pt idx="942">
                  <c:v>15136</c:v>
                </c:pt>
                <c:pt idx="943">
                  <c:v>11088</c:v>
                </c:pt>
                <c:pt idx="944">
                  <c:v>10829</c:v>
                </c:pt>
                <c:pt idx="945">
                  <c:v>603</c:v>
                </c:pt>
                <c:pt idx="946">
                  <c:v>7935</c:v>
                </c:pt>
                <c:pt idx="947">
                  <c:v>1190</c:v>
                </c:pt>
                <c:pt idx="948">
                  <c:v>1026</c:v>
                </c:pt>
                <c:pt idx="949">
                  <c:v>5428</c:v>
                </c:pt>
                <c:pt idx="950">
                  <c:v>5914</c:v>
                </c:pt>
                <c:pt idx="951">
                  <c:v>14348</c:v>
                </c:pt>
                <c:pt idx="952">
                  <c:v>7947</c:v>
                </c:pt>
                <c:pt idx="953">
                  <c:v>9524</c:v>
                </c:pt>
                <c:pt idx="954">
                  <c:v>5303</c:v>
                </c:pt>
                <c:pt idx="955">
                  <c:v>5828</c:v>
                </c:pt>
                <c:pt idx="956">
                  <c:v>13342</c:v>
                </c:pt>
                <c:pt idx="957">
                  <c:v>5118</c:v>
                </c:pt>
                <c:pt idx="958">
                  <c:v>16456</c:v>
                </c:pt>
                <c:pt idx="959">
                  <c:v>7634</c:v>
                </c:pt>
                <c:pt idx="960">
                  <c:v>10391</c:v>
                </c:pt>
                <c:pt idx="961">
                  <c:v>13581</c:v>
                </c:pt>
                <c:pt idx="962">
                  <c:v>15843</c:v>
                </c:pt>
                <c:pt idx="963">
                  <c:v>9644</c:v>
                </c:pt>
                <c:pt idx="964">
                  <c:v>6467</c:v>
                </c:pt>
                <c:pt idx="965">
                  <c:v>10301</c:v>
                </c:pt>
                <c:pt idx="966">
                  <c:v>6647</c:v>
                </c:pt>
                <c:pt idx="967">
                  <c:v>3222</c:v>
                </c:pt>
                <c:pt idx="968">
                  <c:v>14005</c:v>
                </c:pt>
                <c:pt idx="969">
                  <c:v>5001</c:v>
                </c:pt>
                <c:pt idx="970">
                  <c:v>11603</c:v>
                </c:pt>
                <c:pt idx="971">
                  <c:v>10622</c:v>
                </c:pt>
                <c:pt idx="972">
                  <c:v>6398</c:v>
                </c:pt>
                <c:pt idx="973">
                  <c:v>4644</c:v>
                </c:pt>
                <c:pt idx="974">
                  <c:v>1472</c:v>
                </c:pt>
                <c:pt idx="975">
                  <c:v>1532</c:v>
                </c:pt>
                <c:pt idx="976">
                  <c:v>10464</c:v>
                </c:pt>
                <c:pt idx="977">
                  <c:v>670</c:v>
                </c:pt>
                <c:pt idx="978">
                  <c:v>948</c:v>
                </c:pt>
                <c:pt idx="979">
                  <c:v>2680</c:v>
                </c:pt>
                <c:pt idx="980">
                  <c:v>1151</c:v>
                </c:pt>
                <c:pt idx="981">
                  <c:v>992</c:v>
                </c:pt>
                <c:pt idx="982">
                  <c:v>2438</c:v>
                </c:pt>
                <c:pt idx="983">
                  <c:v>8324</c:v>
                </c:pt>
                <c:pt idx="984">
                  <c:v>9042</c:v>
                </c:pt>
                <c:pt idx="985">
                  <c:v>2750</c:v>
                </c:pt>
                <c:pt idx="986">
                  <c:v>1588</c:v>
                </c:pt>
                <c:pt idx="987">
                  <c:v>1413</c:v>
                </c:pt>
                <c:pt idx="988">
                  <c:v>1315</c:v>
                </c:pt>
                <c:pt idx="989">
                  <c:v>22299</c:v>
                </c:pt>
                <c:pt idx="990">
                  <c:v>22396</c:v>
                </c:pt>
                <c:pt idx="991">
                  <c:v>9300</c:v>
                </c:pt>
                <c:pt idx="992">
                  <c:v>578</c:v>
                </c:pt>
                <c:pt idx="993">
                  <c:v>697</c:v>
                </c:pt>
                <c:pt idx="994">
                  <c:v>2291</c:v>
                </c:pt>
                <c:pt idx="995">
                  <c:v>1413</c:v>
                </c:pt>
                <c:pt idx="996">
                  <c:v>13311</c:v>
                </c:pt>
                <c:pt idx="997">
                  <c:v>8286</c:v>
                </c:pt>
                <c:pt idx="998">
                  <c:v>9256</c:v>
                </c:pt>
                <c:pt idx="999">
                  <c:v>13123</c:v>
                </c:pt>
                <c:pt idx="1000">
                  <c:v>2766</c:v>
                </c:pt>
                <c:pt idx="1001">
                  <c:v>6578</c:v>
                </c:pt>
                <c:pt idx="1002">
                  <c:v>876</c:v>
                </c:pt>
                <c:pt idx="1003">
                  <c:v>12524</c:v>
                </c:pt>
                <c:pt idx="1004">
                  <c:v>7213</c:v>
                </c:pt>
                <c:pt idx="1005">
                  <c:v>2278</c:v>
                </c:pt>
                <c:pt idx="1006">
                  <c:v>20847</c:v>
                </c:pt>
                <c:pt idx="1007">
                  <c:v>11950</c:v>
                </c:pt>
                <c:pt idx="1008">
                  <c:v>1687</c:v>
                </c:pt>
                <c:pt idx="1009">
                  <c:v>15260</c:v>
                </c:pt>
                <c:pt idx="1010">
                  <c:v>7578</c:v>
                </c:pt>
                <c:pt idx="1011">
                  <c:v>11895</c:v>
                </c:pt>
                <c:pt idx="1012">
                  <c:v>12814</c:v>
                </c:pt>
                <c:pt idx="1013">
                  <c:v>2388</c:v>
                </c:pt>
                <c:pt idx="1014">
                  <c:v>15248</c:v>
                </c:pt>
                <c:pt idx="1015">
                  <c:v>17074</c:v>
                </c:pt>
                <c:pt idx="1016">
                  <c:v>3301</c:v>
                </c:pt>
                <c:pt idx="1017">
                  <c:v>12896</c:v>
                </c:pt>
                <c:pt idx="1018">
                  <c:v>11445</c:v>
                </c:pt>
                <c:pt idx="1019">
                  <c:v>11728</c:v>
                </c:pt>
                <c:pt idx="1020">
                  <c:v>4517</c:v>
                </c:pt>
                <c:pt idx="1021">
                  <c:v>17079</c:v>
                </c:pt>
                <c:pt idx="1022">
                  <c:v>4053</c:v>
                </c:pt>
                <c:pt idx="1023">
                  <c:v>1710</c:v>
                </c:pt>
                <c:pt idx="1024">
                  <c:v>11177</c:v>
                </c:pt>
                <c:pt idx="1025">
                  <c:v>2882</c:v>
                </c:pt>
                <c:pt idx="1026">
                  <c:v>799</c:v>
                </c:pt>
                <c:pt idx="1027">
                  <c:v>1088</c:v>
                </c:pt>
                <c:pt idx="1028">
                  <c:v>1539</c:v>
                </c:pt>
                <c:pt idx="1029">
                  <c:v>35150</c:v>
                </c:pt>
                <c:pt idx="1030">
                  <c:v>9878</c:v>
                </c:pt>
                <c:pt idx="1031">
                  <c:v>6254</c:v>
                </c:pt>
                <c:pt idx="1032">
                  <c:v>32312</c:v>
                </c:pt>
                <c:pt idx="1033">
                  <c:v>5704</c:v>
                </c:pt>
                <c:pt idx="1034">
                  <c:v>5223</c:v>
                </c:pt>
                <c:pt idx="1035">
                  <c:v>8392</c:v>
                </c:pt>
                <c:pt idx="1036">
                  <c:v>9292</c:v>
                </c:pt>
                <c:pt idx="1037">
                  <c:v>10504</c:v>
                </c:pt>
                <c:pt idx="1038">
                  <c:v>6866</c:v>
                </c:pt>
                <c:pt idx="1039">
                  <c:v>15157</c:v>
                </c:pt>
                <c:pt idx="1040">
                  <c:v>17049</c:v>
                </c:pt>
                <c:pt idx="1041">
                  <c:v>8253</c:v>
                </c:pt>
                <c:pt idx="1042">
                  <c:v>5800</c:v>
                </c:pt>
                <c:pt idx="1043">
                  <c:v>9054</c:v>
                </c:pt>
                <c:pt idx="1044">
                  <c:v>17109</c:v>
                </c:pt>
                <c:pt idx="1045">
                  <c:v>18105</c:v>
                </c:pt>
                <c:pt idx="1046">
                  <c:v>25373</c:v>
                </c:pt>
                <c:pt idx="1047">
                  <c:v>23041</c:v>
                </c:pt>
                <c:pt idx="1048">
                  <c:v>5517</c:v>
                </c:pt>
                <c:pt idx="1049">
                  <c:v>6538</c:v>
                </c:pt>
                <c:pt idx="1050">
                  <c:v>17774</c:v>
                </c:pt>
                <c:pt idx="1051">
                  <c:v>11334</c:v>
                </c:pt>
                <c:pt idx="1052">
                  <c:v>11226</c:v>
                </c:pt>
                <c:pt idx="1053">
                  <c:v>11608</c:v>
                </c:pt>
                <c:pt idx="1054">
                  <c:v>11339</c:v>
                </c:pt>
                <c:pt idx="1055">
                  <c:v>21768</c:v>
                </c:pt>
                <c:pt idx="1056">
                  <c:v>1477</c:v>
                </c:pt>
                <c:pt idx="1057">
                  <c:v>25401</c:v>
                </c:pt>
                <c:pt idx="1058">
                  <c:v>896</c:v>
                </c:pt>
                <c:pt idx="1059">
                  <c:v>6626</c:v>
                </c:pt>
                <c:pt idx="1060">
                  <c:v>6138</c:v>
                </c:pt>
                <c:pt idx="1061">
                  <c:v>8227</c:v>
                </c:pt>
                <c:pt idx="1062">
                  <c:v>14058</c:v>
                </c:pt>
                <c:pt idx="1063">
                  <c:v>15303</c:v>
                </c:pt>
                <c:pt idx="1064">
                  <c:v>9674</c:v>
                </c:pt>
                <c:pt idx="1065">
                  <c:v>12962</c:v>
                </c:pt>
                <c:pt idx="1066">
                  <c:v>19331</c:v>
                </c:pt>
                <c:pt idx="1067">
                  <c:v>12477</c:v>
                </c:pt>
                <c:pt idx="1068">
                  <c:v>6676</c:v>
                </c:pt>
                <c:pt idx="1069">
                  <c:v>7799</c:v>
                </c:pt>
                <c:pt idx="1070">
                  <c:v>4716</c:v>
                </c:pt>
                <c:pt idx="1071">
                  <c:v>5743</c:v>
                </c:pt>
                <c:pt idx="1072">
                  <c:v>66</c:v>
                </c:pt>
                <c:pt idx="1073">
                  <c:v>3776</c:v>
                </c:pt>
                <c:pt idx="1074">
                  <c:v>5130</c:v>
                </c:pt>
                <c:pt idx="1075">
                  <c:v>5386</c:v>
                </c:pt>
                <c:pt idx="1076">
                  <c:v>4580</c:v>
                </c:pt>
                <c:pt idx="1077">
                  <c:v>12839</c:v>
                </c:pt>
                <c:pt idx="1078">
                  <c:v>8954</c:v>
                </c:pt>
                <c:pt idx="1079">
                  <c:v>8489</c:v>
                </c:pt>
                <c:pt idx="1080">
                  <c:v>4348</c:v>
                </c:pt>
                <c:pt idx="1081">
                  <c:v>4772</c:v>
                </c:pt>
                <c:pt idx="1082">
                  <c:v>3320</c:v>
                </c:pt>
                <c:pt idx="1083">
                  <c:v>3055</c:v>
                </c:pt>
                <c:pt idx="1084">
                  <c:v>147</c:v>
                </c:pt>
                <c:pt idx="1085">
                  <c:v>9851</c:v>
                </c:pt>
                <c:pt idx="1086">
                  <c:v>591</c:v>
                </c:pt>
                <c:pt idx="1087">
                  <c:v>3130</c:v>
                </c:pt>
                <c:pt idx="1088">
                  <c:v>49173</c:v>
                </c:pt>
                <c:pt idx="1089">
                  <c:v>49857</c:v>
                </c:pt>
                <c:pt idx="1090">
                  <c:v>4501</c:v>
                </c:pt>
                <c:pt idx="1091">
                  <c:v>10215</c:v>
                </c:pt>
                <c:pt idx="1092">
                  <c:v>9019</c:v>
                </c:pt>
                <c:pt idx="1093">
                  <c:v>3529</c:v>
                </c:pt>
                <c:pt idx="1094">
                  <c:v>2340</c:v>
                </c:pt>
                <c:pt idx="1095">
                  <c:v>28051</c:v>
                </c:pt>
                <c:pt idx="1096">
                  <c:v>9616</c:v>
                </c:pt>
                <c:pt idx="1097">
                  <c:v>28659</c:v>
                </c:pt>
                <c:pt idx="1098">
                  <c:v>12012</c:v>
                </c:pt>
                <c:pt idx="1099">
                  <c:v>2927</c:v>
                </c:pt>
                <c:pt idx="1100">
                  <c:v>2378</c:v>
                </c:pt>
                <c:pt idx="1101">
                  <c:v>38274</c:v>
                </c:pt>
                <c:pt idx="1102">
                  <c:v>3904</c:v>
                </c:pt>
                <c:pt idx="1103">
                  <c:v>7710</c:v>
                </c:pt>
                <c:pt idx="1104">
                  <c:v>10808</c:v>
                </c:pt>
                <c:pt idx="1105">
                  <c:v>10626</c:v>
                </c:pt>
                <c:pt idx="1106">
                  <c:v>3093</c:v>
                </c:pt>
                <c:pt idx="1107">
                  <c:v>2649</c:v>
                </c:pt>
                <c:pt idx="1108">
                  <c:v>4252</c:v>
                </c:pt>
                <c:pt idx="1109">
                  <c:v>4124</c:v>
                </c:pt>
                <c:pt idx="1110">
                  <c:v>10786</c:v>
                </c:pt>
                <c:pt idx="1111">
                  <c:v>11899</c:v>
                </c:pt>
                <c:pt idx="1112">
                  <c:v>7514</c:v>
                </c:pt>
                <c:pt idx="1113">
                  <c:v>7074</c:v>
                </c:pt>
                <c:pt idx="1114">
                  <c:v>3497</c:v>
                </c:pt>
                <c:pt idx="1115">
                  <c:v>1045</c:v>
                </c:pt>
                <c:pt idx="1116">
                  <c:v>8748</c:v>
                </c:pt>
                <c:pt idx="1117">
                  <c:v>7100</c:v>
                </c:pt>
                <c:pt idx="1118">
                  <c:v>6645</c:v>
                </c:pt>
                <c:pt idx="1119">
                  <c:v>9451</c:v>
                </c:pt>
                <c:pt idx="1120">
                  <c:v>1952</c:v>
                </c:pt>
                <c:pt idx="1121">
                  <c:v>8395</c:v>
                </c:pt>
                <c:pt idx="1122">
                  <c:v>33575</c:v>
                </c:pt>
                <c:pt idx="1123">
                  <c:v>46107</c:v>
                </c:pt>
                <c:pt idx="1124">
                  <c:v>15929</c:v>
                </c:pt>
                <c:pt idx="1125">
                  <c:v>35422</c:v>
                </c:pt>
                <c:pt idx="1126">
                  <c:v>33428</c:v>
                </c:pt>
                <c:pt idx="1127">
                  <c:v>10356</c:v>
                </c:pt>
                <c:pt idx="1128">
                  <c:v>7133</c:v>
                </c:pt>
                <c:pt idx="1129">
                  <c:v>6246</c:v>
                </c:pt>
                <c:pt idx="1130">
                  <c:v>33718</c:v>
                </c:pt>
                <c:pt idx="1131">
                  <c:v>1978</c:v>
                </c:pt>
                <c:pt idx="1132">
                  <c:v>6117</c:v>
                </c:pt>
                <c:pt idx="1133">
                  <c:v>3121</c:v>
                </c:pt>
                <c:pt idx="1134">
                  <c:v>9648</c:v>
                </c:pt>
                <c:pt idx="1135">
                  <c:v>13453</c:v>
                </c:pt>
                <c:pt idx="1136">
                  <c:v>2245</c:v>
                </c:pt>
                <c:pt idx="1137">
                  <c:v>8624</c:v>
                </c:pt>
                <c:pt idx="1138">
                  <c:v>11266</c:v>
                </c:pt>
                <c:pt idx="1139">
                  <c:v>3087</c:v>
                </c:pt>
                <c:pt idx="1140">
                  <c:v>6029</c:v>
                </c:pt>
                <c:pt idx="1141">
                  <c:v>2262</c:v>
                </c:pt>
                <c:pt idx="1142">
                  <c:v>4703</c:v>
                </c:pt>
                <c:pt idx="1143">
                  <c:v>5758</c:v>
                </c:pt>
                <c:pt idx="1144">
                  <c:v>3992</c:v>
                </c:pt>
                <c:pt idx="1145">
                  <c:v>9041</c:v>
                </c:pt>
                <c:pt idx="1146">
                  <c:v>10499</c:v>
                </c:pt>
                <c:pt idx="1147">
                  <c:v>1898</c:v>
                </c:pt>
                <c:pt idx="1148">
                  <c:v>10342</c:v>
                </c:pt>
                <c:pt idx="1149">
                  <c:v>17425</c:v>
                </c:pt>
                <c:pt idx="1150">
                  <c:v>24949</c:v>
                </c:pt>
                <c:pt idx="1151">
                  <c:v>9361</c:v>
                </c:pt>
                <c:pt idx="1152">
                  <c:v>11874</c:v>
                </c:pt>
                <c:pt idx="1153">
                  <c:v>9222</c:v>
                </c:pt>
                <c:pt idx="1154">
                  <c:v>6990</c:v>
                </c:pt>
                <c:pt idx="1155">
                  <c:v>9810</c:v>
                </c:pt>
                <c:pt idx="1156">
                  <c:v>2036</c:v>
                </c:pt>
                <c:pt idx="1157">
                  <c:v>2109</c:v>
                </c:pt>
                <c:pt idx="1158">
                  <c:v>23882</c:v>
                </c:pt>
                <c:pt idx="1159">
                  <c:v>13305</c:v>
                </c:pt>
                <c:pt idx="1160">
                  <c:v>2010</c:v>
                </c:pt>
                <c:pt idx="1161">
                  <c:v>13452</c:v>
                </c:pt>
                <c:pt idx="1162">
                  <c:v>2685</c:v>
                </c:pt>
                <c:pt idx="1163">
                  <c:v>2108</c:v>
                </c:pt>
                <c:pt idx="1164">
                  <c:v>7500</c:v>
                </c:pt>
                <c:pt idx="1165">
                  <c:v>3394</c:v>
                </c:pt>
                <c:pt idx="1166">
                  <c:v>6292</c:v>
                </c:pt>
                <c:pt idx="1167">
                  <c:v>10985</c:v>
                </c:pt>
                <c:pt idx="1168">
                  <c:v>12143</c:v>
                </c:pt>
                <c:pt idx="1169">
                  <c:v>1613</c:v>
                </c:pt>
                <c:pt idx="1170">
                  <c:v>8165</c:v>
                </c:pt>
                <c:pt idx="1171">
                  <c:v>10671</c:v>
                </c:pt>
                <c:pt idx="1172">
                  <c:v>1789</c:v>
                </c:pt>
                <c:pt idx="1173">
                  <c:v>3657</c:v>
                </c:pt>
                <c:pt idx="1174">
                  <c:v>17449</c:v>
                </c:pt>
                <c:pt idx="1175">
                  <c:v>16917</c:v>
                </c:pt>
                <c:pt idx="1176">
                  <c:v>15778</c:v>
                </c:pt>
                <c:pt idx="1177">
                  <c:v>17442</c:v>
                </c:pt>
                <c:pt idx="1178">
                  <c:v>3624</c:v>
                </c:pt>
                <c:pt idx="1179">
                  <c:v>11595</c:v>
                </c:pt>
                <c:pt idx="1180">
                  <c:v>10980</c:v>
                </c:pt>
                <c:pt idx="1181">
                  <c:v>1621</c:v>
                </c:pt>
                <c:pt idx="1182">
                  <c:v>5631</c:v>
                </c:pt>
                <c:pt idx="1183">
                  <c:v>16393</c:v>
                </c:pt>
                <c:pt idx="1184">
                  <c:v>4881</c:v>
                </c:pt>
                <c:pt idx="1185">
                  <c:v>4467</c:v>
                </c:pt>
                <c:pt idx="1186">
                  <c:v>10717</c:v>
                </c:pt>
                <c:pt idx="1187">
                  <c:v>43930</c:v>
                </c:pt>
                <c:pt idx="1188">
                  <c:v>5447</c:v>
                </c:pt>
                <c:pt idx="1189">
                  <c:v>2133</c:v>
                </c:pt>
                <c:pt idx="1190">
                  <c:v>38488</c:v>
                </c:pt>
                <c:pt idx="1191">
                  <c:v>9608</c:v>
                </c:pt>
                <c:pt idx="1192">
                  <c:v>9383</c:v>
                </c:pt>
                <c:pt idx="1193">
                  <c:v>2418</c:v>
                </c:pt>
                <c:pt idx="1194">
                  <c:v>3074</c:v>
                </c:pt>
                <c:pt idx="1195">
                  <c:v>13400</c:v>
                </c:pt>
                <c:pt idx="1196">
                  <c:v>7908</c:v>
                </c:pt>
                <c:pt idx="1197">
                  <c:v>3860</c:v>
                </c:pt>
                <c:pt idx="1198">
                  <c:v>2221</c:v>
                </c:pt>
                <c:pt idx="1199">
                  <c:v>8703</c:v>
                </c:pt>
                <c:pt idx="1200">
                  <c:v>3093</c:v>
                </c:pt>
                <c:pt idx="1201">
                  <c:v>2501</c:v>
                </c:pt>
                <c:pt idx="1202">
                  <c:v>886</c:v>
                </c:pt>
                <c:pt idx="1203">
                  <c:v>2954</c:v>
                </c:pt>
                <c:pt idx="1204">
                  <c:v>6292</c:v>
                </c:pt>
                <c:pt idx="1205">
                  <c:v>4817</c:v>
                </c:pt>
                <c:pt idx="1206">
                  <c:v>5278</c:v>
                </c:pt>
                <c:pt idx="1207">
                  <c:v>10500</c:v>
                </c:pt>
                <c:pt idx="1208">
                  <c:v>4638</c:v>
                </c:pt>
                <c:pt idx="1209">
                  <c:v>9003</c:v>
                </c:pt>
                <c:pt idx="1210">
                  <c:v>18921</c:v>
                </c:pt>
                <c:pt idx="1211">
                  <c:v>4867</c:v>
                </c:pt>
                <c:pt idx="1212">
                  <c:v>2060</c:v>
                </c:pt>
                <c:pt idx="1213">
                  <c:v>3774</c:v>
                </c:pt>
                <c:pt idx="1214">
                  <c:v>4356</c:v>
                </c:pt>
                <c:pt idx="1215">
                  <c:v>928</c:v>
                </c:pt>
                <c:pt idx="1216">
                  <c:v>9285</c:v>
                </c:pt>
                <c:pt idx="1217">
                  <c:v>3291</c:v>
                </c:pt>
                <c:pt idx="1218">
                  <c:v>3689</c:v>
                </c:pt>
                <c:pt idx="1219">
                  <c:v>1275</c:v>
                </c:pt>
                <c:pt idx="1220">
                  <c:v>1746</c:v>
                </c:pt>
                <c:pt idx="1221">
                  <c:v>4323</c:v>
                </c:pt>
                <c:pt idx="1222">
                  <c:v>6590</c:v>
                </c:pt>
                <c:pt idx="1223">
                  <c:v>8920</c:v>
                </c:pt>
                <c:pt idx="1224">
                  <c:v>802</c:v>
                </c:pt>
                <c:pt idx="1225">
                  <c:v>3018</c:v>
                </c:pt>
                <c:pt idx="1226">
                  <c:v>1744</c:v>
                </c:pt>
                <c:pt idx="1227">
                  <c:v>1744</c:v>
                </c:pt>
                <c:pt idx="1228">
                  <c:v>8276</c:v>
                </c:pt>
                <c:pt idx="1229">
                  <c:v>44580</c:v>
                </c:pt>
                <c:pt idx="1230">
                  <c:v>6217</c:v>
                </c:pt>
                <c:pt idx="1231">
                  <c:v>4640</c:v>
                </c:pt>
                <c:pt idx="1232">
                  <c:v>2107</c:v>
                </c:pt>
                <c:pt idx="1233">
                  <c:v>6806</c:v>
                </c:pt>
                <c:pt idx="1234">
                  <c:v>4732</c:v>
                </c:pt>
                <c:pt idx="1235">
                  <c:v>9962</c:v>
                </c:pt>
                <c:pt idx="1236">
                  <c:v>8615</c:v>
                </c:pt>
                <c:pt idx="1237">
                  <c:v>7778</c:v>
                </c:pt>
                <c:pt idx="1238">
                  <c:v>6055</c:v>
                </c:pt>
                <c:pt idx="1239">
                  <c:v>16351</c:v>
                </c:pt>
                <c:pt idx="1240">
                  <c:v>8255</c:v>
                </c:pt>
                <c:pt idx="1241">
                  <c:v>1656</c:v>
                </c:pt>
                <c:pt idx="1242">
                  <c:v>2617</c:v>
                </c:pt>
                <c:pt idx="1243">
                  <c:v>1630</c:v>
                </c:pt>
                <c:pt idx="1244">
                  <c:v>5200</c:v>
                </c:pt>
                <c:pt idx="1245">
                  <c:v>4602</c:v>
                </c:pt>
                <c:pt idx="1246">
                  <c:v>1383</c:v>
                </c:pt>
                <c:pt idx="1247">
                  <c:v>5216</c:v>
                </c:pt>
                <c:pt idx="1248">
                  <c:v>1547</c:v>
                </c:pt>
                <c:pt idx="1249">
                  <c:v>1455</c:v>
                </c:pt>
                <c:pt idx="1250">
                  <c:v>9590</c:v>
                </c:pt>
                <c:pt idx="1251">
                  <c:v>4916</c:v>
                </c:pt>
                <c:pt idx="1252">
                  <c:v>10485</c:v>
                </c:pt>
                <c:pt idx="1253">
                  <c:v>5655</c:v>
                </c:pt>
                <c:pt idx="1254">
                  <c:v>2432</c:v>
                </c:pt>
                <c:pt idx="1255">
                  <c:v>6254</c:v>
                </c:pt>
                <c:pt idx="1256">
                  <c:v>5617</c:v>
                </c:pt>
                <c:pt idx="1257">
                  <c:v>8191</c:v>
                </c:pt>
                <c:pt idx="1258">
                  <c:v>7796</c:v>
                </c:pt>
                <c:pt idx="1259">
                  <c:v>4444</c:v>
                </c:pt>
                <c:pt idx="1260">
                  <c:v>4250</c:v>
                </c:pt>
                <c:pt idx="1261">
                  <c:v>7539</c:v>
                </c:pt>
                <c:pt idx="1262">
                  <c:v>3984</c:v>
                </c:pt>
                <c:pt idx="1263">
                  <c:v>3570</c:v>
                </c:pt>
                <c:pt idx="1264">
                  <c:v>6903</c:v>
                </c:pt>
                <c:pt idx="1265">
                  <c:v>10133</c:v>
                </c:pt>
                <c:pt idx="1266">
                  <c:v>8571</c:v>
                </c:pt>
                <c:pt idx="1267">
                  <c:v>3253</c:v>
                </c:pt>
                <c:pt idx="1268">
                  <c:v>5268</c:v>
                </c:pt>
                <c:pt idx="1269">
                  <c:v>8283</c:v>
                </c:pt>
                <c:pt idx="1270">
                  <c:v>3850</c:v>
                </c:pt>
                <c:pt idx="1271">
                  <c:v>8606</c:v>
                </c:pt>
                <c:pt idx="1272">
                  <c:v>9558</c:v>
                </c:pt>
                <c:pt idx="1273">
                  <c:v>5041</c:v>
                </c:pt>
                <c:pt idx="1274">
                  <c:v>3521</c:v>
                </c:pt>
                <c:pt idx="1275">
                  <c:v>4394</c:v>
                </c:pt>
                <c:pt idx="1276">
                  <c:v>748</c:v>
                </c:pt>
                <c:pt idx="1277">
                  <c:v>11497</c:v>
                </c:pt>
                <c:pt idx="1278">
                  <c:v>1018</c:v>
                </c:pt>
                <c:pt idx="1279">
                  <c:v>11462</c:v>
                </c:pt>
                <c:pt idx="1280">
                  <c:v>18908</c:v>
                </c:pt>
                <c:pt idx="1281">
                  <c:v>8102</c:v>
                </c:pt>
                <c:pt idx="1282">
                  <c:v>12172</c:v>
                </c:pt>
                <c:pt idx="1283">
                  <c:v>9869</c:v>
                </c:pt>
                <c:pt idx="1284">
                  <c:v>5923</c:v>
                </c:pt>
                <c:pt idx="1285">
                  <c:v>23710</c:v>
                </c:pt>
                <c:pt idx="1286">
                  <c:v>6962</c:v>
                </c:pt>
                <c:pt idx="1287">
                  <c:v>7324</c:v>
                </c:pt>
                <c:pt idx="1288">
                  <c:v>3193</c:v>
                </c:pt>
                <c:pt idx="1289">
                  <c:v>11761</c:v>
                </c:pt>
                <c:pt idx="1290">
                  <c:v>22104</c:v>
                </c:pt>
                <c:pt idx="1291">
                  <c:v>11451</c:v>
                </c:pt>
                <c:pt idx="1292">
                  <c:v>4379</c:v>
                </c:pt>
                <c:pt idx="1293">
                  <c:v>13928</c:v>
                </c:pt>
                <c:pt idx="1294">
                  <c:v>14579</c:v>
                </c:pt>
                <c:pt idx="1295">
                  <c:v>13779</c:v>
                </c:pt>
                <c:pt idx="1296">
                  <c:v>13330</c:v>
                </c:pt>
                <c:pt idx="1297">
                  <c:v>17032</c:v>
                </c:pt>
                <c:pt idx="1298">
                  <c:v>4039</c:v>
                </c:pt>
                <c:pt idx="1299">
                  <c:v>5786</c:v>
                </c:pt>
                <c:pt idx="1300">
                  <c:v>29184</c:v>
                </c:pt>
                <c:pt idx="1301">
                  <c:v>30169</c:v>
                </c:pt>
                <c:pt idx="1302">
                  <c:v>5667</c:v>
                </c:pt>
                <c:pt idx="1303">
                  <c:v>14061</c:v>
                </c:pt>
                <c:pt idx="1304">
                  <c:v>17448</c:v>
                </c:pt>
                <c:pt idx="1305">
                  <c:v>4506</c:v>
                </c:pt>
                <c:pt idx="1306">
                  <c:v>10060</c:v>
                </c:pt>
                <c:pt idx="1307">
                  <c:v>10280</c:v>
                </c:pt>
                <c:pt idx="1308">
                  <c:v>15413</c:v>
                </c:pt>
                <c:pt idx="1309">
                  <c:v>26361</c:v>
                </c:pt>
                <c:pt idx="1310">
                  <c:v>9446</c:v>
                </c:pt>
                <c:pt idx="1311">
                  <c:v>14575</c:v>
                </c:pt>
                <c:pt idx="1312">
                  <c:v>17448</c:v>
                </c:pt>
                <c:pt idx="1313">
                  <c:v>5721</c:v>
                </c:pt>
                <c:pt idx="1314">
                  <c:v>6459</c:v>
                </c:pt>
                <c:pt idx="1315">
                  <c:v>13729</c:v>
                </c:pt>
                <c:pt idx="1316">
                  <c:v>5063</c:v>
                </c:pt>
                <c:pt idx="1317">
                  <c:v>28792</c:v>
                </c:pt>
                <c:pt idx="1318">
                  <c:v>11830</c:v>
                </c:pt>
                <c:pt idx="1319">
                  <c:v>1973</c:v>
                </c:pt>
                <c:pt idx="1320">
                  <c:v>13957</c:v>
                </c:pt>
                <c:pt idx="1321">
                  <c:v>4837</c:v>
                </c:pt>
                <c:pt idx="1322">
                  <c:v>5329</c:v>
                </c:pt>
                <c:pt idx="1323">
                  <c:v>35010</c:v>
                </c:pt>
                <c:pt idx="1324">
                  <c:v>13365</c:v>
                </c:pt>
                <c:pt idx="1325">
                  <c:v>524</c:v>
                </c:pt>
                <c:pt idx="1326">
                  <c:v>9893</c:v>
                </c:pt>
                <c:pt idx="1327">
                  <c:v>20365</c:v>
                </c:pt>
                <c:pt idx="1328">
                  <c:v>3020</c:v>
                </c:pt>
                <c:pt idx="1329">
                  <c:v>12039</c:v>
                </c:pt>
                <c:pt idx="1330">
                  <c:v>16356</c:v>
                </c:pt>
                <c:pt idx="1331">
                  <c:v>1640</c:v>
                </c:pt>
                <c:pt idx="1332">
                  <c:v>7870</c:v>
                </c:pt>
                <c:pt idx="1333">
                  <c:v>2575</c:v>
                </c:pt>
                <c:pt idx="1334">
                  <c:v>7476</c:v>
                </c:pt>
                <c:pt idx="1335">
                  <c:v>36640</c:v>
                </c:pt>
                <c:pt idx="1336">
                  <c:v>14207</c:v>
                </c:pt>
                <c:pt idx="1337">
                  <c:v>3794</c:v>
                </c:pt>
                <c:pt idx="1338">
                  <c:v>12540</c:v>
                </c:pt>
                <c:pt idx="1339">
                  <c:v>5872</c:v>
                </c:pt>
                <c:pt idx="1340">
                  <c:v>15984</c:v>
                </c:pt>
                <c:pt idx="1341">
                  <c:v>13518</c:v>
                </c:pt>
                <c:pt idx="1342">
                  <c:v>5320</c:v>
                </c:pt>
                <c:pt idx="1343">
                  <c:v>5289</c:v>
                </c:pt>
                <c:pt idx="1344">
                  <c:v>24860</c:v>
                </c:pt>
                <c:pt idx="1345">
                  <c:v>8341</c:v>
                </c:pt>
                <c:pt idx="1346">
                  <c:v>428</c:v>
                </c:pt>
                <c:pt idx="1347">
                  <c:v>5732</c:v>
                </c:pt>
                <c:pt idx="1348">
                  <c:v>4004</c:v>
                </c:pt>
                <c:pt idx="1349">
                  <c:v>15087</c:v>
                </c:pt>
                <c:pt idx="1350">
                  <c:v>7687</c:v>
                </c:pt>
                <c:pt idx="1351">
                  <c:v>11642</c:v>
                </c:pt>
                <c:pt idx="1352">
                  <c:v>14739</c:v>
                </c:pt>
                <c:pt idx="1353">
                  <c:v>4116</c:v>
                </c:pt>
                <c:pt idx="1354">
                  <c:v>3895</c:v>
                </c:pt>
                <c:pt idx="1355">
                  <c:v>15581</c:v>
                </c:pt>
                <c:pt idx="1356">
                  <c:v>17239</c:v>
                </c:pt>
                <c:pt idx="1357">
                  <c:v>21350</c:v>
                </c:pt>
                <c:pt idx="1358">
                  <c:v>13000</c:v>
                </c:pt>
                <c:pt idx="1359">
                  <c:v>12441</c:v>
                </c:pt>
                <c:pt idx="1360">
                  <c:v>5638</c:v>
                </c:pt>
                <c:pt idx="1361">
                  <c:v>26122</c:v>
                </c:pt>
                <c:pt idx="1362">
                  <c:v>25664</c:v>
                </c:pt>
                <c:pt idx="1363">
                  <c:v>5172</c:v>
                </c:pt>
                <c:pt idx="1364">
                  <c:v>4115</c:v>
                </c:pt>
                <c:pt idx="1365">
                  <c:v>10879</c:v>
                </c:pt>
                <c:pt idx="1366">
                  <c:v>10408</c:v>
                </c:pt>
                <c:pt idx="1367">
                  <c:v>4679</c:v>
                </c:pt>
                <c:pt idx="1368">
                  <c:v>2105</c:v>
                </c:pt>
                <c:pt idx="1369">
                  <c:v>8590</c:v>
                </c:pt>
                <c:pt idx="1370">
                  <c:v>10128</c:v>
                </c:pt>
                <c:pt idx="1371">
                  <c:v>9704</c:v>
                </c:pt>
                <c:pt idx="1372">
                  <c:v>1239</c:v>
                </c:pt>
                <c:pt idx="1373">
                  <c:v>2842</c:v>
                </c:pt>
                <c:pt idx="1374">
                  <c:v>2675</c:v>
                </c:pt>
                <c:pt idx="1375">
                  <c:v>4716</c:v>
                </c:pt>
                <c:pt idx="1376">
                  <c:v>5055</c:v>
                </c:pt>
                <c:pt idx="1377">
                  <c:v>5344</c:v>
                </c:pt>
                <c:pt idx="1378">
                  <c:v>3408</c:v>
                </c:pt>
                <c:pt idx="1379">
                  <c:v>8366</c:v>
                </c:pt>
                <c:pt idx="1380">
                  <c:v>4329</c:v>
                </c:pt>
                <c:pt idx="1381">
                  <c:v>11756</c:v>
                </c:pt>
                <c:pt idx="1382">
                  <c:v>7732</c:v>
                </c:pt>
                <c:pt idx="1383">
                  <c:v>12400</c:v>
                </c:pt>
                <c:pt idx="1384">
                  <c:v>7447</c:v>
                </c:pt>
                <c:pt idx="1385">
                  <c:v>11280</c:v>
                </c:pt>
                <c:pt idx="1386">
                  <c:v>9998</c:v>
                </c:pt>
                <c:pt idx="1387">
                  <c:v>12730</c:v>
                </c:pt>
                <c:pt idx="1388">
                  <c:v>2329</c:v>
                </c:pt>
                <c:pt idx="1389">
                  <c:v>14670</c:v>
                </c:pt>
                <c:pt idx="1390">
                  <c:v>2188</c:v>
                </c:pt>
                <c:pt idx="1391">
                  <c:v>2385</c:v>
                </c:pt>
                <c:pt idx="1392">
                  <c:v>14594</c:v>
                </c:pt>
                <c:pt idx="1393">
                  <c:v>9662</c:v>
                </c:pt>
                <c:pt idx="1394">
                  <c:v>35088</c:v>
                </c:pt>
                <c:pt idx="1395">
                  <c:v>25247</c:v>
                </c:pt>
                <c:pt idx="1396">
                  <c:v>2324</c:v>
                </c:pt>
                <c:pt idx="1397">
                  <c:v>3199</c:v>
                </c:pt>
                <c:pt idx="1398">
                  <c:v>2235</c:v>
                </c:pt>
                <c:pt idx="1399">
                  <c:v>1957</c:v>
                </c:pt>
                <c:pt idx="1400">
                  <c:v>9968</c:v>
                </c:pt>
                <c:pt idx="1401">
                  <c:v>10138</c:v>
                </c:pt>
                <c:pt idx="1402">
                  <c:v>14936</c:v>
                </c:pt>
                <c:pt idx="1403">
                  <c:v>12188</c:v>
                </c:pt>
                <c:pt idx="1404">
                  <c:v>20685</c:v>
                </c:pt>
                <c:pt idx="1405">
                  <c:v>10123</c:v>
                </c:pt>
                <c:pt idx="1406">
                  <c:v>10216</c:v>
                </c:pt>
                <c:pt idx="1407">
                  <c:v>13141</c:v>
                </c:pt>
                <c:pt idx="1408">
                  <c:v>12578</c:v>
                </c:pt>
                <c:pt idx="1409">
                  <c:v>11844</c:v>
                </c:pt>
                <c:pt idx="1410">
                  <c:v>11682</c:v>
                </c:pt>
                <c:pt idx="1411">
                  <c:v>6966</c:v>
                </c:pt>
                <c:pt idx="1412">
                  <c:v>4355</c:v>
                </c:pt>
                <c:pt idx="1413">
                  <c:v>53586</c:v>
                </c:pt>
                <c:pt idx="1414">
                  <c:v>24948</c:v>
                </c:pt>
                <c:pt idx="1415">
                  <c:v>8904</c:v>
                </c:pt>
                <c:pt idx="1416">
                  <c:v>13141</c:v>
                </c:pt>
                <c:pt idx="1417">
                  <c:v>2431</c:v>
                </c:pt>
                <c:pt idx="1418">
                  <c:v>3113</c:v>
                </c:pt>
                <c:pt idx="1419">
                  <c:v>19331</c:v>
                </c:pt>
                <c:pt idx="1420">
                  <c:v>19132</c:v>
                </c:pt>
                <c:pt idx="1421">
                  <c:v>6084</c:v>
                </c:pt>
                <c:pt idx="1422">
                  <c:v>3173</c:v>
                </c:pt>
                <c:pt idx="1423">
                  <c:v>12241</c:v>
                </c:pt>
                <c:pt idx="1424">
                  <c:v>5331</c:v>
                </c:pt>
                <c:pt idx="1425">
                  <c:v>1566</c:v>
                </c:pt>
                <c:pt idx="1426">
                  <c:v>1651</c:v>
                </c:pt>
                <c:pt idx="1427">
                  <c:v>1765</c:v>
                </c:pt>
                <c:pt idx="1428">
                  <c:v>12751</c:v>
                </c:pt>
                <c:pt idx="1429">
                  <c:v>12751</c:v>
                </c:pt>
                <c:pt idx="1430">
                  <c:v>19125</c:v>
                </c:pt>
                <c:pt idx="1431">
                  <c:v>7862</c:v>
                </c:pt>
                <c:pt idx="1432">
                  <c:v>3611</c:v>
                </c:pt>
                <c:pt idx="1433">
                  <c:v>18573</c:v>
                </c:pt>
                <c:pt idx="1434">
                  <c:v>4575</c:v>
                </c:pt>
                <c:pt idx="1435">
                  <c:v>4319</c:v>
                </c:pt>
                <c:pt idx="1436">
                  <c:v>18247</c:v>
                </c:pt>
                <c:pt idx="1437">
                  <c:v>18341</c:v>
                </c:pt>
                <c:pt idx="1438">
                  <c:v>5301</c:v>
                </c:pt>
                <c:pt idx="1439">
                  <c:v>16767</c:v>
                </c:pt>
                <c:pt idx="1440">
                  <c:v>5094</c:v>
                </c:pt>
                <c:pt idx="1441">
                  <c:v>13268</c:v>
                </c:pt>
                <c:pt idx="1442">
                  <c:v>11838</c:v>
                </c:pt>
                <c:pt idx="1443">
                  <c:v>5763</c:v>
                </c:pt>
                <c:pt idx="1444">
                  <c:v>6634</c:v>
                </c:pt>
                <c:pt idx="1445">
                  <c:v>4900</c:v>
                </c:pt>
                <c:pt idx="1446">
                  <c:v>3024</c:v>
                </c:pt>
                <c:pt idx="1447">
                  <c:v>3335</c:v>
                </c:pt>
                <c:pt idx="1448">
                  <c:v>595</c:v>
                </c:pt>
                <c:pt idx="1449">
                  <c:v>9182</c:v>
                </c:pt>
                <c:pt idx="1450">
                  <c:v>8342</c:v>
                </c:pt>
                <c:pt idx="1451">
                  <c:v>7730</c:v>
                </c:pt>
                <c:pt idx="1452">
                  <c:v>9692</c:v>
                </c:pt>
                <c:pt idx="1453">
                  <c:v>8292</c:v>
                </c:pt>
                <c:pt idx="1454">
                  <c:v>4498</c:v>
                </c:pt>
                <c:pt idx="1455">
                  <c:v>29025</c:v>
                </c:pt>
                <c:pt idx="1456">
                  <c:v>5313</c:v>
                </c:pt>
                <c:pt idx="1457">
                  <c:v>14289</c:v>
                </c:pt>
                <c:pt idx="1458">
                  <c:v>12459</c:v>
                </c:pt>
                <c:pt idx="1459">
                  <c:v>9728</c:v>
                </c:pt>
                <c:pt idx="1460">
                  <c:v>18260</c:v>
                </c:pt>
                <c:pt idx="1461">
                  <c:v>4593</c:v>
                </c:pt>
                <c:pt idx="1462">
                  <c:v>3187</c:v>
                </c:pt>
                <c:pt idx="1463">
                  <c:v>13071</c:v>
                </c:pt>
                <c:pt idx="1464">
                  <c:v>8050</c:v>
                </c:pt>
                <c:pt idx="1465">
                  <c:v>16329</c:v>
                </c:pt>
                <c:pt idx="1466">
                  <c:v>15771</c:v>
                </c:pt>
                <c:pt idx="1467">
                  <c:v>3588</c:v>
                </c:pt>
                <c:pt idx="1468">
                  <c:v>8875</c:v>
                </c:pt>
                <c:pt idx="1469">
                  <c:v>6842</c:v>
                </c:pt>
                <c:pt idx="1470">
                  <c:v>7585</c:v>
                </c:pt>
                <c:pt idx="1471">
                  <c:v>10863</c:v>
                </c:pt>
                <c:pt idx="1472">
                  <c:v>2822</c:v>
                </c:pt>
                <c:pt idx="1473">
                  <c:v>16177</c:v>
                </c:pt>
                <c:pt idx="1474">
                  <c:v>159</c:v>
                </c:pt>
                <c:pt idx="1475">
                  <c:v>2077</c:v>
                </c:pt>
                <c:pt idx="1476">
                  <c:v>22483</c:v>
                </c:pt>
                <c:pt idx="1477">
                  <c:v>22271</c:v>
                </c:pt>
                <c:pt idx="1478">
                  <c:v>17519</c:v>
                </c:pt>
                <c:pt idx="1479">
                  <c:v>1541</c:v>
                </c:pt>
                <c:pt idx="1480">
                  <c:v>15732</c:v>
                </c:pt>
                <c:pt idx="1481">
                  <c:v>21119</c:v>
                </c:pt>
                <c:pt idx="1482">
                  <c:v>15871</c:v>
                </c:pt>
                <c:pt idx="1483">
                  <c:v>1373</c:v>
                </c:pt>
                <c:pt idx="1484">
                  <c:v>20333</c:v>
                </c:pt>
                <c:pt idx="1485">
                  <c:v>3350</c:v>
                </c:pt>
                <c:pt idx="1486">
                  <c:v>2310</c:v>
                </c:pt>
                <c:pt idx="1487">
                  <c:v>14274</c:v>
                </c:pt>
                <c:pt idx="1488">
                  <c:v>18242</c:v>
                </c:pt>
                <c:pt idx="1489">
                  <c:v>9650</c:v>
                </c:pt>
                <c:pt idx="1490">
                  <c:v>3293</c:v>
                </c:pt>
                <c:pt idx="1491">
                  <c:v>11662</c:v>
                </c:pt>
                <c:pt idx="1492">
                  <c:v>15884</c:v>
                </c:pt>
                <c:pt idx="1493">
                  <c:v>14553</c:v>
                </c:pt>
                <c:pt idx="1494">
                  <c:v>2298</c:v>
                </c:pt>
                <c:pt idx="1495">
                  <c:v>8253</c:v>
                </c:pt>
                <c:pt idx="1496">
                  <c:v>6154</c:v>
                </c:pt>
                <c:pt idx="1497">
                  <c:v>1464</c:v>
                </c:pt>
                <c:pt idx="1498">
                  <c:v>7247</c:v>
                </c:pt>
                <c:pt idx="1499">
                  <c:v>7450</c:v>
                </c:pt>
                <c:pt idx="1500">
                  <c:v>2969</c:v>
                </c:pt>
                <c:pt idx="1501">
                  <c:v>8610</c:v>
                </c:pt>
                <c:pt idx="1502">
                  <c:v>4118</c:v>
                </c:pt>
                <c:pt idx="1503">
                  <c:v>1697</c:v>
                </c:pt>
                <c:pt idx="1504">
                  <c:v>4209</c:v>
                </c:pt>
                <c:pt idx="1505">
                  <c:v>1703</c:v>
                </c:pt>
                <c:pt idx="1506">
                  <c:v>2649</c:v>
                </c:pt>
                <c:pt idx="1507">
                  <c:v>1689</c:v>
                </c:pt>
                <c:pt idx="1508">
                  <c:v>340</c:v>
                </c:pt>
                <c:pt idx="1509">
                  <c:v>2414</c:v>
                </c:pt>
                <c:pt idx="1510">
                  <c:v>3520</c:v>
                </c:pt>
                <c:pt idx="1511">
                  <c:v>3499</c:v>
                </c:pt>
                <c:pt idx="1512">
                  <c:v>1156</c:v>
                </c:pt>
                <c:pt idx="1513">
                  <c:v>4095</c:v>
                </c:pt>
                <c:pt idx="1514">
                  <c:v>22012</c:v>
                </c:pt>
                <c:pt idx="1515">
                  <c:v>20641</c:v>
                </c:pt>
                <c:pt idx="1516">
                  <c:v>5885</c:v>
                </c:pt>
                <c:pt idx="1517">
                  <c:v>5206</c:v>
                </c:pt>
                <c:pt idx="1518">
                  <c:v>10039</c:v>
                </c:pt>
                <c:pt idx="1519">
                  <c:v>8698</c:v>
                </c:pt>
                <c:pt idx="1520">
                  <c:v>30640</c:v>
                </c:pt>
                <c:pt idx="1521">
                  <c:v>31846</c:v>
                </c:pt>
                <c:pt idx="1522">
                  <c:v>22371</c:v>
                </c:pt>
                <c:pt idx="1523">
                  <c:v>22748</c:v>
                </c:pt>
                <c:pt idx="1524">
                  <c:v>26573</c:v>
                </c:pt>
                <c:pt idx="1525">
                  <c:v>26178</c:v>
                </c:pt>
                <c:pt idx="1526">
                  <c:v>7145</c:v>
                </c:pt>
                <c:pt idx="1527">
                  <c:v>23184</c:v>
                </c:pt>
                <c:pt idx="1528">
                  <c:v>18378</c:v>
                </c:pt>
                <c:pt idx="1529">
                  <c:v>5662</c:v>
                </c:pt>
                <c:pt idx="1530">
                  <c:v>12831</c:v>
                </c:pt>
                <c:pt idx="1531">
                  <c:v>4231</c:v>
                </c:pt>
                <c:pt idx="1532">
                  <c:v>2893</c:v>
                </c:pt>
                <c:pt idx="1533">
                  <c:v>13105</c:v>
                </c:pt>
                <c:pt idx="1534">
                  <c:v>5346</c:v>
                </c:pt>
                <c:pt idx="1535">
                  <c:v>8380</c:v>
                </c:pt>
                <c:pt idx="1536">
                  <c:v>16965</c:v>
                </c:pt>
                <c:pt idx="1537">
                  <c:v>11316</c:v>
                </c:pt>
                <c:pt idx="1538">
                  <c:v>11412</c:v>
                </c:pt>
                <c:pt idx="1539">
                  <c:v>14013</c:v>
                </c:pt>
                <c:pt idx="1540">
                  <c:v>19342</c:v>
                </c:pt>
                <c:pt idx="1541">
                  <c:v>3764</c:v>
                </c:pt>
                <c:pt idx="1542">
                  <c:v>2897</c:v>
                </c:pt>
                <c:pt idx="1543">
                  <c:v>8701</c:v>
                </c:pt>
                <c:pt idx="1544">
                  <c:v>15376</c:v>
                </c:pt>
                <c:pt idx="1545">
                  <c:v>16264</c:v>
                </c:pt>
                <c:pt idx="1546">
                  <c:v>26739</c:v>
                </c:pt>
                <c:pt idx="1547">
                  <c:v>12528</c:v>
                </c:pt>
                <c:pt idx="1548">
                  <c:v>590</c:v>
                </c:pt>
                <c:pt idx="1549">
                  <c:v>9161</c:v>
                </c:pt>
                <c:pt idx="1550">
                  <c:v>1370</c:v>
                </c:pt>
                <c:pt idx="1551">
                  <c:v>11996</c:v>
                </c:pt>
                <c:pt idx="1552">
                  <c:v>15933</c:v>
                </c:pt>
                <c:pt idx="1553">
                  <c:v>9546</c:v>
                </c:pt>
                <c:pt idx="1554">
                  <c:v>28885</c:v>
                </c:pt>
                <c:pt idx="1555">
                  <c:v>21047</c:v>
                </c:pt>
                <c:pt idx="1556">
                  <c:v>1755</c:v>
                </c:pt>
                <c:pt idx="1557">
                  <c:v>17181</c:v>
                </c:pt>
                <c:pt idx="1558">
                  <c:v>15770</c:v>
                </c:pt>
                <c:pt idx="1559">
                  <c:v>17095</c:v>
                </c:pt>
                <c:pt idx="1560">
                  <c:v>1068</c:v>
                </c:pt>
                <c:pt idx="1561">
                  <c:v>4500</c:v>
                </c:pt>
                <c:pt idx="1562">
                  <c:v>5583</c:v>
                </c:pt>
                <c:pt idx="1563">
                  <c:v>969</c:v>
                </c:pt>
                <c:pt idx="1564">
                  <c:v>18046</c:v>
                </c:pt>
                <c:pt idx="1565">
                  <c:v>896</c:v>
                </c:pt>
                <c:pt idx="1566">
                  <c:v>12535</c:v>
                </c:pt>
                <c:pt idx="1567">
                  <c:v>1731</c:v>
                </c:pt>
                <c:pt idx="1568">
                  <c:v>1120</c:v>
                </c:pt>
                <c:pt idx="1569">
                  <c:v>16546</c:v>
                </c:pt>
                <c:pt idx="1570">
                  <c:v>22591</c:v>
                </c:pt>
                <c:pt idx="1571">
                  <c:v>30005</c:v>
                </c:pt>
                <c:pt idx="1572">
                  <c:v>24560</c:v>
                </c:pt>
                <c:pt idx="1573">
                  <c:v>11573</c:v>
                </c:pt>
                <c:pt idx="1574">
                  <c:v>4974</c:v>
                </c:pt>
                <c:pt idx="1575">
                  <c:v>21131</c:v>
                </c:pt>
                <c:pt idx="1576">
                  <c:v>1461</c:v>
                </c:pt>
                <c:pt idx="1577">
                  <c:v>14667</c:v>
                </c:pt>
                <c:pt idx="1578">
                  <c:v>26021</c:v>
                </c:pt>
                <c:pt idx="1579">
                  <c:v>18465</c:v>
                </c:pt>
                <c:pt idx="1580">
                  <c:v>5713</c:v>
                </c:pt>
                <c:pt idx="1581">
                  <c:v>11540</c:v>
                </c:pt>
                <c:pt idx="1582">
                  <c:v>12583</c:v>
                </c:pt>
                <c:pt idx="1583">
                  <c:v>2812</c:v>
                </c:pt>
                <c:pt idx="1584">
                  <c:v>2347</c:v>
                </c:pt>
                <c:pt idx="1585">
                  <c:v>3102</c:v>
                </c:pt>
                <c:pt idx="1586">
                  <c:v>3522</c:v>
                </c:pt>
                <c:pt idx="1587">
                  <c:v>2796</c:v>
                </c:pt>
                <c:pt idx="1588">
                  <c:v>7795</c:v>
                </c:pt>
                <c:pt idx="1589">
                  <c:v>20502</c:v>
                </c:pt>
                <c:pt idx="1590">
                  <c:v>3448</c:v>
                </c:pt>
                <c:pt idx="1591">
                  <c:v>7397</c:v>
                </c:pt>
                <c:pt idx="1592">
                  <c:v>4968</c:v>
                </c:pt>
                <c:pt idx="1593">
                  <c:v>8952</c:v>
                </c:pt>
                <c:pt idx="1594">
                  <c:v>23949</c:v>
                </c:pt>
                <c:pt idx="1595">
                  <c:v>7595</c:v>
                </c:pt>
                <c:pt idx="1596">
                  <c:v>3428</c:v>
                </c:pt>
                <c:pt idx="1597">
                  <c:v>7208</c:v>
                </c:pt>
                <c:pt idx="1598">
                  <c:v>7001</c:v>
                </c:pt>
                <c:pt idx="1599">
                  <c:v>6084</c:v>
                </c:pt>
                <c:pt idx="1600">
                  <c:v>13438</c:v>
                </c:pt>
                <c:pt idx="1601">
                  <c:v>8526</c:v>
                </c:pt>
                <c:pt idx="1602">
                  <c:v>8210</c:v>
                </c:pt>
                <c:pt idx="1603">
                  <c:v>5324</c:v>
                </c:pt>
                <c:pt idx="1604">
                  <c:v>23324</c:v>
                </c:pt>
                <c:pt idx="1605">
                  <c:v>3303</c:v>
                </c:pt>
                <c:pt idx="1606">
                  <c:v>1749</c:v>
                </c:pt>
                <c:pt idx="1607">
                  <c:v>22213</c:v>
                </c:pt>
                <c:pt idx="1608">
                  <c:v>3539</c:v>
                </c:pt>
                <c:pt idx="1609">
                  <c:v>2837</c:v>
                </c:pt>
                <c:pt idx="1610">
                  <c:v>2153</c:v>
                </c:pt>
                <c:pt idx="1611">
                  <c:v>2033</c:v>
                </c:pt>
                <c:pt idx="1612">
                  <c:v>5471</c:v>
                </c:pt>
                <c:pt idx="1613">
                  <c:v>13259</c:v>
                </c:pt>
                <c:pt idx="1614">
                  <c:v>1200</c:v>
                </c:pt>
                <c:pt idx="1615">
                  <c:v>1290</c:v>
                </c:pt>
                <c:pt idx="1616">
                  <c:v>2088</c:v>
                </c:pt>
                <c:pt idx="1617">
                  <c:v>9986</c:v>
                </c:pt>
                <c:pt idx="1618">
                  <c:v>4556</c:v>
                </c:pt>
                <c:pt idx="1619">
                  <c:v>3041</c:v>
                </c:pt>
                <c:pt idx="1620">
                  <c:v>822</c:v>
                </c:pt>
                <c:pt idx="1621">
                  <c:v>3100</c:v>
                </c:pt>
                <c:pt idx="1622">
                  <c:v>3099</c:v>
                </c:pt>
                <c:pt idx="1623">
                  <c:v>5056</c:v>
                </c:pt>
                <c:pt idx="1624">
                  <c:v>4955</c:v>
                </c:pt>
                <c:pt idx="1625">
                  <c:v>3373</c:v>
                </c:pt>
                <c:pt idx="1626">
                  <c:v>6939</c:v>
                </c:pt>
                <c:pt idx="1627">
                  <c:v>9447</c:v>
                </c:pt>
                <c:pt idx="1628">
                  <c:v>4289</c:v>
                </c:pt>
                <c:pt idx="1629">
                  <c:v>2783</c:v>
                </c:pt>
                <c:pt idx="1630">
                  <c:v>2346</c:v>
                </c:pt>
                <c:pt idx="1631">
                  <c:v>1276</c:v>
                </c:pt>
                <c:pt idx="1632">
                  <c:v>4966</c:v>
                </c:pt>
                <c:pt idx="1633">
                  <c:v>12275</c:v>
                </c:pt>
                <c:pt idx="1634">
                  <c:v>1521</c:v>
                </c:pt>
                <c:pt idx="1635">
                  <c:v>1607</c:v>
                </c:pt>
                <c:pt idx="1636">
                  <c:v>7920</c:v>
                </c:pt>
                <c:pt idx="1637">
                  <c:v>7263</c:v>
                </c:pt>
                <c:pt idx="1638">
                  <c:v>7465</c:v>
                </c:pt>
                <c:pt idx="1639">
                  <c:v>6754</c:v>
                </c:pt>
                <c:pt idx="1640">
                  <c:v>1016</c:v>
                </c:pt>
                <c:pt idx="1641">
                  <c:v>4390</c:v>
                </c:pt>
                <c:pt idx="1642">
                  <c:v>12055</c:v>
                </c:pt>
                <c:pt idx="1643">
                  <c:v>1205</c:v>
                </c:pt>
                <c:pt idx="1644">
                  <c:v>3210</c:v>
                </c:pt>
                <c:pt idx="1645">
                  <c:v>5218</c:v>
                </c:pt>
                <c:pt idx="1646">
                  <c:v>7834</c:v>
                </c:pt>
                <c:pt idx="1647">
                  <c:v>3613</c:v>
                </c:pt>
                <c:pt idx="1648">
                  <c:v>6656</c:v>
                </c:pt>
                <c:pt idx="1649">
                  <c:v>2232</c:v>
                </c:pt>
                <c:pt idx="1650">
                  <c:v>3006</c:v>
                </c:pt>
                <c:pt idx="1651">
                  <c:v>3605</c:v>
                </c:pt>
                <c:pt idx="1652">
                  <c:v>8074</c:v>
                </c:pt>
                <c:pt idx="1653">
                  <c:v>6774</c:v>
                </c:pt>
                <c:pt idx="1654">
                  <c:v>1230</c:v>
                </c:pt>
                <c:pt idx="1655">
                  <c:v>3714</c:v>
                </c:pt>
                <c:pt idx="1656">
                  <c:v>8773</c:v>
                </c:pt>
                <c:pt idx="1657">
                  <c:v>4348</c:v>
                </c:pt>
                <c:pt idx="1658">
                  <c:v>6062</c:v>
                </c:pt>
                <c:pt idx="1659">
                  <c:v>2302</c:v>
                </c:pt>
                <c:pt idx="1660">
                  <c:v>4000</c:v>
                </c:pt>
                <c:pt idx="1661">
                  <c:v>6645</c:v>
                </c:pt>
                <c:pt idx="1662">
                  <c:v>3269</c:v>
                </c:pt>
                <c:pt idx="1663">
                  <c:v>6268</c:v>
                </c:pt>
                <c:pt idx="1664">
                  <c:v>5193</c:v>
                </c:pt>
                <c:pt idx="1665">
                  <c:v>17658</c:v>
                </c:pt>
                <c:pt idx="1666">
                  <c:v>7769</c:v>
                </c:pt>
                <c:pt idx="1667">
                  <c:v>7935</c:v>
                </c:pt>
                <c:pt idx="1668">
                  <c:v>2783</c:v>
                </c:pt>
                <c:pt idx="1669">
                  <c:v>6631</c:v>
                </c:pt>
                <c:pt idx="1670">
                  <c:v>28219</c:v>
                </c:pt>
                <c:pt idx="1671">
                  <c:v>14774</c:v>
                </c:pt>
                <c:pt idx="1672">
                  <c:v>13769</c:v>
                </c:pt>
                <c:pt idx="1673">
                  <c:v>21899</c:v>
                </c:pt>
                <c:pt idx="1674">
                  <c:v>21238</c:v>
                </c:pt>
                <c:pt idx="1675">
                  <c:v>9083</c:v>
                </c:pt>
                <c:pt idx="1676">
                  <c:v>9020</c:v>
                </c:pt>
                <c:pt idx="1677">
                  <c:v>9020</c:v>
                </c:pt>
                <c:pt idx="1678">
                  <c:v>6418</c:v>
                </c:pt>
                <c:pt idx="1679">
                  <c:v>6052</c:v>
                </c:pt>
                <c:pt idx="1680">
                  <c:v>3859</c:v>
                </c:pt>
                <c:pt idx="1681">
                  <c:v>5358</c:v>
                </c:pt>
                <c:pt idx="1682">
                  <c:v>25909</c:v>
                </c:pt>
                <c:pt idx="1683">
                  <c:v>23235</c:v>
                </c:pt>
                <c:pt idx="1684">
                  <c:v>1701</c:v>
                </c:pt>
                <c:pt idx="1685">
                  <c:v>1663</c:v>
                </c:pt>
                <c:pt idx="1686">
                  <c:v>16822</c:v>
                </c:pt>
                <c:pt idx="1687">
                  <c:v>16105</c:v>
                </c:pt>
                <c:pt idx="1688">
                  <c:v>362</c:v>
                </c:pt>
                <c:pt idx="1689">
                  <c:v>1976</c:v>
                </c:pt>
                <c:pt idx="1690">
                  <c:v>5011</c:v>
                </c:pt>
                <c:pt idx="1691">
                  <c:v>3307</c:v>
                </c:pt>
                <c:pt idx="1692">
                  <c:v>492</c:v>
                </c:pt>
                <c:pt idx="1693">
                  <c:v>7302</c:v>
                </c:pt>
                <c:pt idx="1694">
                  <c:v>4791</c:v>
                </c:pt>
                <c:pt idx="1695">
                  <c:v>3108</c:v>
                </c:pt>
                <c:pt idx="1696">
                  <c:v>3444</c:v>
                </c:pt>
                <c:pt idx="1697">
                  <c:v>4022</c:v>
                </c:pt>
                <c:pt idx="1698">
                  <c:v>1035</c:v>
                </c:pt>
                <c:pt idx="1699">
                  <c:v>1548</c:v>
                </c:pt>
                <c:pt idx="1700">
                  <c:v>3796</c:v>
                </c:pt>
                <c:pt idx="1701">
                  <c:v>1718</c:v>
                </c:pt>
                <c:pt idx="1702">
                  <c:v>413</c:v>
                </c:pt>
                <c:pt idx="1703">
                  <c:v>2242</c:v>
                </c:pt>
                <c:pt idx="1704">
                  <c:v>5704</c:v>
                </c:pt>
                <c:pt idx="1705">
                  <c:v>2512</c:v>
                </c:pt>
                <c:pt idx="1706">
                  <c:v>2428</c:v>
                </c:pt>
                <c:pt idx="1707">
                  <c:v>4131</c:v>
                </c:pt>
                <c:pt idx="1708">
                  <c:v>3529</c:v>
                </c:pt>
                <c:pt idx="1709">
                  <c:v>3179</c:v>
                </c:pt>
                <c:pt idx="1710">
                  <c:v>4470</c:v>
                </c:pt>
                <c:pt idx="1711">
                  <c:v>3418</c:v>
                </c:pt>
                <c:pt idx="1712">
                  <c:v>3426</c:v>
                </c:pt>
                <c:pt idx="1713">
                  <c:v>2824</c:v>
                </c:pt>
                <c:pt idx="1714">
                  <c:v>5972</c:v>
                </c:pt>
                <c:pt idx="1715">
                  <c:v>1694</c:v>
                </c:pt>
                <c:pt idx="1716">
                  <c:v>1744</c:v>
                </c:pt>
                <c:pt idx="1717">
                  <c:v>2870</c:v>
                </c:pt>
                <c:pt idx="1718">
                  <c:v>1027</c:v>
                </c:pt>
                <c:pt idx="1719">
                  <c:v>2234</c:v>
                </c:pt>
                <c:pt idx="1720">
                  <c:v>4081</c:v>
                </c:pt>
                <c:pt idx="1721">
                  <c:v>11515</c:v>
                </c:pt>
                <c:pt idx="1722">
                  <c:v>1880</c:v>
                </c:pt>
                <c:pt idx="1723">
                  <c:v>6998</c:v>
                </c:pt>
                <c:pt idx="1724">
                  <c:v>3610</c:v>
                </c:pt>
                <c:pt idx="1725">
                  <c:v>6806</c:v>
                </c:pt>
                <c:pt idx="1726">
                  <c:v>6803</c:v>
                </c:pt>
                <c:pt idx="1727">
                  <c:v>1685</c:v>
                </c:pt>
                <c:pt idx="1728">
                  <c:v>11030</c:v>
                </c:pt>
                <c:pt idx="1729">
                  <c:v>21813</c:v>
                </c:pt>
                <c:pt idx="1730">
                  <c:v>21765</c:v>
                </c:pt>
                <c:pt idx="1731">
                  <c:v>39679</c:v>
                </c:pt>
                <c:pt idx="1732">
                  <c:v>2146</c:v>
                </c:pt>
                <c:pt idx="1733">
                  <c:v>9711</c:v>
                </c:pt>
                <c:pt idx="1734">
                  <c:v>10063</c:v>
                </c:pt>
                <c:pt idx="1735">
                  <c:v>13431</c:v>
                </c:pt>
                <c:pt idx="1736">
                  <c:v>15298</c:v>
                </c:pt>
                <c:pt idx="1737">
                  <c:v>10114</c:v>
                </c:pt>
                <c:pt idx="1738">
                  <c:v>37817</c:v>
                </c:pt>
                <c:pt idx="1739">
                  <c:v>15581</c:v>
                </c:pt>
                <c:pt idx="1740">
                  <c:v>14404</c:v>
                </c:pt>
                <c:pt idx="1741">
                  <c:v>15725</c:v>
                </c:pt>
                <c:pt idx="1742">
                  <c:v>1214</c:v>
                </c:pt>
                <c:pt idx="1743">
                  <c:v>5064</c:v>
                </c:pt>
                <c:pt idx="1744">
                  <c:v>18034</c:v>
                </c:pt>
                <c:pt idx="1745">
                  <c:v>5861</c:v>
                </c:pt>
                <c:pt idx="1746">
                  <c:v>18291</c:v>
                </c:pt>
                <c:pt idx="1747">
                  <c:v>13704</c:v>
                </c:pt>
                <c:pt idx="1748">
                  <c:v>1716</c:v>
                </c:pt>
                <c:pt idx="1749">
                  <c:v>20220</c:v>
                </c:pt>
                <c:pt idx="1750">
                  <c:v>22378</c:v>
                </c:pt>
                <c:pt idx="1751">
                  <c:v>24160</c:v>
                </c:pt>
                <c:pt idx="1752">
                  <c:v>25153</c:v>
                </c:pt>
                <c:pt idx="1753">
                  <c:v>1914</c:v>
                </c:pt>
                <c:pt idx="1754">
                  <c:v>3487</c:v>
                </c:pt>
                <c:pt idx="1755">
                  <c:v>2358</c:v>
                </c:pt>
                <c:pt idx="1756">
                  <c:v>5025</c:v>
                </c:pt>
                <c:pt idx="1757">
                  <c:v>8912</c:v>
                </c:pt>
                <c:pt idx="1758">
                  <c:v>2407</c:v>
                </c:pt>
                <c:pt idx="1759">
                  <c:v>6565</c:v>
                </c:pt>
                <c:pt idx="1760">
                  <c:v>1725</c:v>
                </c:pt>
                <c:pt idx="1761">
                  <c:v>7415</c:v>
                </c:pt>
                <c:pt idx="1762">
                  <c:v>4964</c:v>
                </c:pt>
                <c:pt idx="1763">
                  <c:v>3919</c:v>
                </c:pt>
                <c:pt idx="1764">
                  <c:v>1723</c:v>
                </c:pt>
                <c:pt idx="1765">
                  <c:v>8696</c:v>
                </c:pt>
                <c:pt idx="1766">
                  <c:v>8778</c:v>
                </c:pt>
                <c:pt idx="1767">
                  <c:v>6777</c:v>
                </c:pt>
                <c:pt idx="1768">
                  <c:v>2889</c:v>
                </c:pt>
                <c:pt idx="1769">
                  <c:v>6725</c:v>
                </c:pt>
                <c:pt idx="1770">
                  <c:v>2548</c:v>
                </c:pt>
                <c:pt idx="1771">
                  <c:v>500</c:v>
                </c:pt>
                <c:pt idx="1772">
                  <c:v>1752</c:v>
                </c:pt>
                <c:pt idx="1773">
                  <c:v>317</c:v>
                </c:pt>
                <c:pt idx="1774">
                  <c:v>8675</c:v>
                </c:pt>
                <c:pt idx="1775">
                  <c:v>2264</c:v>
                </c:pt>
                <c:pt idx="1776">
                  <c:v>1992</c:v>
                </c:pt>
                <c:pt idx="1777">
                  <c:v>3152</c:v>
                </c:pt>
                <c:pt idx="1778">
                  <c:v>157</c:v>
                </c:pt>
                <c:pt idx="1779">
                  <c:v>446</c:v>
                </c:pt>
                <c:pt idx="1780">
                  <c:v>5698</c:v>
                </c:pt>
                <c:pt idx="1781">
                  <c:v>11016</c:v>
                </c:pt>
                <c:pt idx="1782">
                  <c:v>6510</c:v>
                </c:pt>
                <c:pt idx="1783">
                  <c:v>2531</c:v>
                </c:pt>
                <c:pt idx="1784">
                  <c:v>330</c:v>
                </c:pt>
                <c:pt idx="1785">
                  <c:v>1104</c:v>
                </c:pt>
                <c:pt idx="1786">
                  <c:v>1711</c:v>
                </c:pt>
                <c:pt idx="1787">
                  <c:v>608</c:v>
                </c:pt>
                <c:pt idx="1788">
                  <c:v>979</c:v>
                </c:pt>
                <c:pt idx="1789">
                  <c:v>809</c:v>
                </c:pt>
                <c:pt idx="1790">
                  <c:v>526</c:v>
                </c:pt>
                <c:pt idx="1791">
                  <c:v>2696</c:v>
                </c:pt>
                <c:pt idx="1792">
                  <c:v>3923</c:v>
                </c:pt>
                <c:pt idx="1793">
                  <c:v>1440</c:v>
                </c:pt>
                <c:pt idx="1794">
                  <c:v>11158</c:v>
                </c:pt>
                <c:pt idx="1795">
                  <c:v>7172</c:v>
                </c:pt>
                <c:pt idx="1796">
                  <c:v>10548</c:v>
                </c:pt>
                <c:pt idx="1797">
                  <c:v>9803</c:v>
                </c:pt>
                <c:pt idx="1798">
                  <c:v>11072</c:v>
                </c:pt>
                <c:pt idx="1799">
                  <c:v>353</c:v>
                </c:pt>
                <c:pt idx="1800">
                  <c:v>510</c:v>
                </c:pt>
                <c:pt idx="1801">
                  <c:v>349</c:v>
                </c:pt>
                <c:pt idx="1802">
                  <c:v>5984</c:v>
                </c:pt>
                <c:pt idx="1803">
                  <c:v>984</c:v>
                </c:pt>
                <c:pt idx="1804">
                  <c:v>4549</c:v>
                </c:pt>
                <c:pt idx="1805">
                  <c:v>2574</c:v>
                </c:pt>
                <c:pt idx="1806">
                  <c:v>707</c:v>
                </c:pt>
                <c:pt idx="1807">
                  <c:v>18</c:v>
                </c:pt>
                <c:pt idx="1808">
                  <c:v>939</c:v>
                </c:pt>
                <c:pt idx="1809">
                  <c:v>6897</c:v>
                </c:pt>
                <c:pt idx="1810">
                  <c:v>11158</c:v>
                </c:pt>
                <c:pt idx="1811">
                  <c:v>12055</c:v>
                </c:pt>
                <c:pt idx="1812">
                  <c:v>9184</c:v>
                </c:pt>
                <c:pt idx="1813">
                  <c:v>576</c:v>
                </c:pt>
                <c:pt idx="1814">
                  <c:v>5793</c:v>
                </c:pt>
              </c:numCache>
            </c:numRef>
          </c:xVal>
          <c:yVal>
            <c:numRef>
              <c:f>Data_Daily!$AI$2:$AI$1833</c:f>
              <c:numCache>
                <c:formatCode>#,##0.00</c:formatCode>
                <c:ptCount val="1832"/>
                <c:pt idx="0">
                  <c:v>-0.34200850410733846</c:v>
                </c:pt>
                <c:pt idx="1">
                  <c:v>0.2479981276435046</c:v>
                </c:pt>
                <c:pt idx="2">
                  <c:v>0.56305667079831923</c:v>
                </c:pt>
                <c:pt idx="3">
                  <c:v>-0.26039515105848582</c:v>
                </c:pt>
                <c:pt idx="4">
                  <c:v>3.8175344586330939</c:v>
                </c:pt>
                <c:pt idx="5">
                  <c:v>-2.8380250563891384E-2</c:v>
                </c:pt>
                <c:pt idx="6">
                  <c:v>-0.81398158955223876</c:v>
                </c:pt>
                <c:pt idx="7">
                  <c:v>-0.41602323209798997</c:v>
                </c:pt>
                <c:pt idx="8">
                  <c:v>0.64553053571428554</c:v>
                </c:pt>
                <c:pt idx="9">
                  <c:v>-8.457005348080672E-2</c:v>
                </c:pt>
                <c:pt idx="10">
                  <c:v>9.4406109595931362E-2</c:v>
                </c:pt>
                <c:pt idx="11">
                  <c:v>-0.73863385107446278</c:v>
                </c:pt>
                <c:pt idx="12">
                  <c:v>-0.58432132304526752</c:v>
                </c:pt>
                <c:pt idx="13">
                  <c:v>-2.7202947209653165E-2</c:v>
                </c:pt>
                <c:pt idx="14">
                  <c:v>-0.6215024270172258</c:v>
                </c:pt>
                <c:pt idx="15">
                  <c:v>2.0059681566110399</c:v>
                </c:pt>
                <c:pt idx="16">
                  <c:v>0.59331241498086396</c:v>
                </c:pt>
                <c:pt idx="17">
                  <c:v>-0.3572086607717041</c:v>
                </c:pt>
                <c:pt idx="18">
                  <c:v>-0.44220372767857136</c:v>
                </c:pt>
                <c:pt idx="19">
                  <c:v>1.2698941552419358</c:v>
                </c:pt>
                <c:pt idx="20">
                  <c:v>0.137437408649174</c:v>
                </c:pt>
                <c:pt idx="21">
                  <c:v>6.3474242030696626E-2</c:v>
                </c:pt>
                <c:pt idx="22">
                  <c:v>0.55503549019607845</c:v>
                </c:pt>
                <c:pt idx="23">
                  <c:v>0.50377743405676134</c:v>
                </c:pt>
                <c:pt idx="24">
                  <c:v>9.7670257522123896E-2</c:v>
                </c:pt>
                <c:pt idx="25">
                  <c:v>-0.52743474233716481</c:v>
                </c:pt>
                <c:pt idx="26">
                  <c:v>4.4615938944872521E-2</c:v>
                </c:pt>
                <c:pt idx="27">
                  <c:v>-3.8906397438994905E-2</c:v>
                </c:pt>
                <c:pt idx="28">
                  <c:v>-6.5250782202691551E-2</c:v>
                </c:pt>
                <c:pt idx="29">
                  <c:v>1.5566396519916144</c:v>
                </c:pt>
                <c:pt idx="30">
                  <c:v>2.6061370384047156E-2</c:v>
                </c:pt>
                <c:pt idx="31">
                  <c:v>1.3491041614387298E-2</c:v>
                </c:pt>
                <c:pt idx="32">
                  <c:v>-4.8771894736841979E-2</c:v>
                </c:pt>
                <c:pt idx="33">
                  <c:v>1.2156096258941342</c:v>
                </c:pt>
                <c:pt idx="34">
                  <c:v>0.42500689326453012</c:v>
                </c:pt>
                <c:pt idx="35">
                  <c:v>-3.151836625749365E-2</c:v>
                </c:pt>
                <c:pt idx="36">
                  <c:v>0.2873086418194396</c:v>
                </c:pt>
                <c:pt idx="37">
                  <c:v>-1</c:v>
                </c:pt>
                <c:pt idx="38">
                  <c:v>-8.9087103823833447E-2</c:v>
                </c:pt>
                <c:pt idx="39">
                  <c:v>0.9333137064400131</c:v>
                </c:pt>
                <c:pt idx="40">
                  <c:v>7.242380027253266E-2</c:v>
                </c:pt>
                <c:pt idx="41">
                  <c:v>-0.55875238591916565</c:v>
                </c:pt>
                <c:pt idx="42">
                  <c:v>0.76275390928050035</c:v>
                </c:pt>
                <c:pt idx="43">
                  <c:v>0.17073158955653686</c:v>
                </c:pt>
                <c:pt idx="44">
                  <c:v>0.87326504038004726</c:v>
                </c:pt>
                <c:pt idx="45">
                  <c:v>0.81205498556183298</c:v>
                </c:pt>
                <c:pt idx="46">
                  <c:v>-0.15921106829268292</c:v>
                </c:pt>
                <c:pt idx="47">
                  <c:v>-0.7193127947707737</c:v>
                </c:pt>
                <c:pt idx="48">
                  <c:v>-0.49337348915525114</c:v>
                </c:pt>
                <c:pt idx="49">
                  <c:v>-2.1961924098671742E-2</c:v>
                </c:pt>
                <c:pt idx="50">
                  <c:v>-6.8968247970672997E-2</c:v>
                </c:pt>
                <c:pt idx="51">
                  <c:v>-0.99948841516709508</c:v>
                </c:pt>
                <c:pt idx="52">
                  <c:v>0.62947497740585756</c:v>
                </c:pt>
                <c:pt idx="53">
                  <c:v>-0.56067536215932912</c:v>
                </c:pt>
                <c:pt idx="54">
                  <c:v>0.76690379529411767</c:v>
                </c:pt>
                <c:pt idx="55">
                  <c:v>4.5981768766756158E-2</c:v>
                </c:pt>
                <c:pt idx="56">
                  <c:v>-0.80473328780487807</c:v>
                </c:pt>
                <c:pt idx="57">
                  <c:v>0.13874367084870845</c:v>
                </c:pt>
                <c:pt idx="58">
                  <c:v>0.2238494429369513</c:v>
                </c:pt>
                <c:pt idx="59">
                  <c:v>0.87328835920577608</c:v>
                </c:pt>
                <c:pt idx="60">
                  <c:v>-0.49734753770491807</c:v>
                </c:pt>
                <c:pt idx="61">
                  <c:v>-0.69500129850746262</c:v>
                </c:pt>
                <c:pt idx="62">
                  <c:v>0.79781895362987831</c:v>
                </c:pt>
                <c:pt idx="63">
                  <c:v>-0.11765021590909094</c:v>
                </c:pt>
                <c:pt idx="64">
                  <c:v>-0.89586734224598941</c:v>
                </c:pt>
                <c:pt idx="65">
                  <c:v>0.47956269566339688</c:v>
                </c:pt>
                <c:pt idx="66">
                  <c:v>-0.66331989149305548</c:v>
                </c:pt>
                <c:pt idx="67">
                  <c:v>0.69661654041204446</c:v>
                </c:pt>
                <c:pt idx="68">
                  <c:v>-0.1107519959399491</c:v>
                </c:pt>
                <c:pt idx="69">
                  <c:v>-0.69586442111173508</c:v>
                </c:pt>
                <c:pt idx="70">
                  <c:v>-0.74592595597189693</c:v>
                </c:pt>
                <c:pt idx="71">
                  <c:v>-0.87433764528301894</c:v>
                </c:pt>
                <c:pt idx="72">
                  <c:v>0.68712712250580044</c:v>
                </c:pt>
                <c:pt idx="73">
                  <c:v>0.57550605613126071</c:v>
                </c:pt>
                <c:pt idx="74">
                  <c:v>1.0315720999725349</c:v>
                </c:pt>
                <c:pt idx="75">
                  <c:v>0.56236900249376576</c:v>
                </c:pt>
                <c:pt idx="76">
                  <c:v>-8.4771425806451542E-2</c:v>
                </c:pt>
                <c:pt idx="77">
                  <c:v>-0.21840713713509852</c:v>
                </c:pt>
                <c:pt idx="78">
                  <c:v>-1</c:v>
                </c:pt>
                <c:pt idx="79">
                  <c:v>-0.17667809192200559</c:v>
                </c:pt>
                <c:pt idx="80">
                  <c:v>-0.7346973470588235</c:v>
                </c:pt>
                <c:pt idx="81">
                  <c:v>9.388439673076924</c:v>
                </c:pt>
                <c:pt idx="82">
                  <c:v>-0.37156862063318785</c:v>
                </c:pt>
                <c:pt idx="83">
                  <c:v>-0.78662923083941605</c:v>
                </c:pt>
                <c:pt idx="84">
                  <c:v>0.56807637299999991</c:v>
                </c:pt>
                <c:pt idx="85">
                  <c:v>0.16748808561236611</c:v>
                </c:pt>
                <c:pt idx="86">
                  <c:v>2.6781179324009323</c:v>
                </c:pt>
                <c:pt idx="87">
                  <c:v>1.2933197307692308</c:v>
                </c:pt>
                <c:pt idx="88">
                  <c:v>-8.3738624422780877E-2</c:v>
                </c:pt>
                <c:pt idx="89">
                  <c:v>-0.48513787980508932</c:v>
                </c:pt>
                <c:pt idx="90">
                  <c:v>-0.55670380419899579</c:v>
                </c:pt>
                <c:pt idx="91">
                  <c:v>0.51516367033582089</c:v>
                </c:pt>
                <c:pt idx="92">
                  <c:v>-0.32267602688172042</c:v>
                </c:pt>
                <c:pt idx="93">
                  <c:v>-0.69712468493150692</c:v>
                </c:pt>
                <c:pt idx="94">
                  <c:v>-0.1854261912521441</c:v>
                </c:pt>
                <c:pt idx="95">
                  <c:v>-0.25213144803149606</c:v>
                </c:pt>
                <c:pt idx="96">
                  <c:v>-0.32162548817023656</c:v>
                </c:pt>
                <c:pt idx="97">
                  <c:v>-0.34162647581521738</c:v>
                </c:pt>
                <c:pt idx="98">
                  <c:v>0.63863082022471895</c:v>
                </c:pt>
                <c:pt idx="99">
                  <c:v>-8.0670211623388138E-2</c:v>
                </c:pt>
                <c:pt idx="100">
                  <c:v>0.13312486590709918</c:v>
                </c:pt>
                <c:pt idx="101">
                  <c:v>1.2418089534050178</c:v>
                </c:pt>
                <c:pt idx="102">
                  <c:v>-0.63770863330843919</c:v>
                </c:pt>
                <c:pt idx="103">
                  <c:v>0.66004490581717445</c:v>
                </c:pt>
                <c:pt idx="104">
                  <c:v>-0.39555209570957095</c:v>
                </c:pt>
                <c:pt idx="105">
                  <c:v>2.7361200448430494</c:v>
                </c:pt>
                <c:pt idx="106">
                  <c:v>0.11234803645833329</c:v>
                </c:pt>
                <c:pt idx="107">
                  <c:v>4.5445563812600988E-2</c:v>
                </c:pt>
                <c:pt idx="108">
                  <c:v>-9.4843311239192998E-2</c:v>
                </c:pt>
                <c:pt idx="109">
                  <c:v>2.8864660839160843</c:v>
                </c:pt>
                <c:pt idx="110">
                  <c:v>1.3167854133545311</c:v>
                </c:pt>
                <c:pt idx="111">
                  <c:v>0.46549813569220189</c:v>
                </c:pt>
                <c:pt idx="112">
                  <c:v>-0.66977401109570045</c:v>
                </c:pt>
                <c:pt idx="113">
                  <c:v>0.83365180198019817</c:v>
                </c:pt>
                <c:pt idx="114">
                  <c:v>0.41191233963538154</c:v>
                </c:pt>
                <c:pt idx="115">
                  <c:v>0.60720160597014938</c:v>
                </c:pt>
                <c:pt idx="116">
                  <c:v>2.2745873159411931</c:v>
                </c:pt>
                <c:pt idx="117">
                  <c:v>2.5315389210166717</c:v>
                </c:pt>
                <c:pt idx="118">
                  <c:v>7.4491151202749087E-2</c:v>
                </c:pt>
                <c:pt idx="119">
                  <c:v>1.0966914509349661</c:v>
                </c:pt>
                <c:pt idx="120">
                  <c:v>6.0640858208955165E-2</c:v>
                </c:pt>
                <c:pt idx="121">
                  <c:v>-4.2630358236374823E-2</c:v>
                </c:pt>
                <c:pt idx="122">
                  <c:v>0.19936744390493216</c:v>
                </c:pt>
                <c:pt idx="123">
                  <c:v>0.90717231809145105</c:v>
                </c:pt>
                <c:pt idx="124">
                  <c:v>1.1832560871833087</c:v>
                </c:pt>
                <c:pt idx="125">
                  <c:v>1.4413158917355371</c:v>
                </c:pt>
                <c:pt idx="126">
                  <c:v>0.13089217603911979</c:v>
                </c:pt>
                <c:pt idx="127">
                  <c:v>1.9131227204450623</c:v>
                </c:pt>
                <c:pt idx="128">
                  <c:v>-0.20277259007490639</c:v>
                </c:pt>
                <c:pt idx="129">
                  <c:v>-0.7594670639312977</c:v>
                </c:pt>
                <c:pt idx="130">
                  <c:v>0.18223188643318608</c:v>
                </c:pt>
                <c:pt idx="131">
                  <c:v>-0.6069504873188406</c:v>
                </c:pt>
                <c:pt idx="132">
                  <c:v>3.0999536231884027E-2</c:v>
                </c:pt>
                <c:pt idx="133">
                  <c:v>0.26730938946378158</c:v>
                </c:pt>
                <c:pt idx="134">
                  <c:v>-6.8350123150860108E-3</c:v>
                </c:pt>
                <c:pt idx="135">
                  <c:v>-7.5658589711510155E-2</c:v>
                </c:pt>
                <c:pt idx="136">
                  <c:v>0.42909208669987076</c:v>
                </c:pt>
                <c:pt idx="137">
                  <c:v>-0.73633073126306359</c:v>
                </c:pt>
                <c:pt idx="138">
                  <c:v>0.30677343214953268</c:v>
                </c:pt>
                <c:pt idx="139">
                  <c:v>-0.48393570923245022</c:v>
                </c:pt>
                <c:pt idx="140">
                  <c:v>0.42451577106673172</c:v>
                </c:pt>
                <c:pt idx="141">
                  <c:v>2.3880907055749132</c:v>
                </c:pt>
                <c:pt idx="142">
                  <c:v>1.0496918649811726</c:v>
                </c:pt>
                <c:pt idx="143">
                  <c:v>0.32249710607321125</c:v>
                </c:pt>
                <c:pt idx="144">
                  <c:v>0.60646197135416668</c:v>
                </c:pt>
                <c:pt idx="145">
                  <c:v>-0.33814218539646324</c:v>
                </c:pt>
                <c:pt idx="146">
                  <c:v>-6.814496356081183E-2</c:v>
                </c:pt>
                <c:pt idx="147">
                  <c:v>4.5670903851554661</c:v>
                </c:pt>
                <c:pt idx="148">
                  <c:v>3.3915834158415856E-2</c:v>
                </c:pt>
                <c:pt idx="149">
                  <c:v>9.9224964583333269E-2</c:v>
                </c:pt>
                <c:pt idx="150">
                  <c:v>-2.1195604166666725E-2</c:v>
                </c:pt>
                <c:pt idx="151">
                  <c:v>0.2389646555594529</c:v>
                </c:pt>
                <c:pt idx="152">
                  <c:v>0.35808347899159682</c:v>
                </c:pt>
                <c:pt idx="153">
                  <c:v>0.3538858692985819</c:v>
                </c:pt>
                <c:pt idx="154">
                  <c:v>21.444189311475409</c:v>
                </c:pt>
                <c:pt idx="155">
                  <c:v>-0.51507632968127492</c:v>
                </c:pt>
                <c:pt idx="156">
                  <c:v>-7.2321743243243281E-2</c:v>
                </c:pt>
                <c:pt idx="157">
                  <c:v>0.28012795578591071</c:v>
                </c:pt>
                <c:pt idx="158">
                  <c:v>0.53234853678160921</c:v>
                </c:pt>
                <c:pt idx="159">
                  <c:v>-2.1115688009165031E-3</c:v>
                </c:pt>
                <c:pt idx="160">
                  <c:v>-5.2270402989722832E-2</c:v>
                </c:pt>
                <c:pt idx="161">
                  <c:v>0.55721781912442381</c:v>
                </c:pt>
                <c:pt idx="162">
                  <c:v>3.0187274238410597</c:v>
                </c:pt>
                <c:pt idx="163">
                  <c:v>0.19383932852292018</c:v>
                </c:pt>
                <c:pt idx="164">
                  <c:v>0.33351955361192082</c:v>
                </c:pt>
                <c:pt idx="165">
                  <c:v>0.51280440405557648</c:v>
                </c:pt>
                <c:pt idx="166">
                  <c:v>-0.47223415897720955</c:v>
                </c:pt>
                <c:pt idx="167">
                  <c:v>0.49242080851063835</c:v>
                </c:pt>
                <c:pt idx="168">
                  <c:v>-0.89035388742514976</c:v>
                </c:pt>
                <c:pt idx="169">
                  <c:v>-1</c:v>
                </c:pt>
                <c:pt idx="170">
                  <c:v>0.47440529193487313</c:v>
                </c:pt>
                <c:pt idx="171">
                  <c:v>-0.43351226586102715</c:v>
                </c:pt>
                <c:pt idx="172">
                  <c:v>-0.43445036786469343</c:v>
                </c:pt>
                <c:pt idx="173">
                  <c:v>-0.18331338513383402</c:v>
                </c:pt>
                <c:pt idx="174">
                  <c:v>-0.27592122210144926</c:v>
                </c:pt>
                <c:pt idx="175">
                  <c:v>-0.55037564269578321</c:v>
                </c:pt>
                <c:pt idx="176">
                  <c:v>-0.51390972097283005</c:v>
                </c:pt>
                <c:pt idx="177">
                  <c:v>-0.38715927605956474</c:v>
                </c:pt>
                <c:pt idx="178">
                  <c:v>-0.38504603218390804</c:v>
                </c:pt>
                <c:pt idx="179">
                  <c:v>-0.68183804821428562</c:v>
                </c:pt>
                <c:pt idx="180">
                  <c:v>-0.734116083375699</c:v>
                </c:pt>
                <c:pt idx="181">
                  <c:v>-0.91313614421252376</c:v>
                </c:pt>
                <c:pt idx="182">
                  <c:v>2.9082011032745592</c:v>
                </c:pt>
                <c:pt idx="183">
                  <c:v>0.91500007079646017</c:v>
                </c:pt>
                <c:pt idx="184">
                  <c:v>0.10164054104477606</c:v>
                </c:pt>
                <c:pt idx="185">
                  <c:v>0.45003681679703578</c:v>
                </c:pt>
                <c:pt idx="186">
                  <c:v>-2.0674332638164754E-2</c:v>
                </c:pt>
                <c:pt idx="187">
                  <c:v>-0.43973125000000002</c:v>
                </c:pt>
                <c:pt idx="188">
                  <c:v>-0.81212413142857143</c:v>
                </c:pt>
                <c:pt idx="189">
                  <c:v>-0.79431299278152068</c:v>
                </c:pt>
                <c:pt idx="190">
                  <c:v>3.0999939772727272</c:v>
                </c:pt>
                <c:pt idx="191">
                  <c:v>-0.16687889602272721</c:v>
                </c:pt>
                <c:pt idx="192">
                  <c:v>1.7860322651933738E-2</c:v>
                </c:pt>
                <c:pt idx="193">
                  <c:v>0.9598107267441861</c:v>
                </c:pt>
                <c:pt idx="194">
                  <c:v>4.5382058700209657E-2</c:v>
                </c:pt>
                <c:pt idx="195">
                  <c:v>1.3077495635910223</c:v>
                </c:pt>
                <c:pt idx="196">
                  <c:v>4.9604325227963479E-2</c:v>
                </c:pt>
                <c:pt idx="197">
                  <c:v>4.9310178260869565E-2</c:v>
                </c:pt>
                <c:pt idx="198">
                  <c:v>-0.73785819855222334</c:v>
                </c:pt>
                <c:pt idx="199">
                  <c:v>-0.23243117012448139</c:v>
                </c:pt>
                <c:pt idx="200">
                  <c:v>-0.78741141872169096</c:v>
                </c:pt>
                <c:pt idx="201">
                  <c:v>-0.69574985526315791</c:v>
                </c:pt>
                <c:pt idx="202">
                  <c:v>-0.44922723053665914</c:v>
                </c:pt>
                <c:pt idx="203">
                  <c:v>-0.75163055011261259</c:v>
                </c:pt>
                <c:pt idx="204">
                  <c:v>2.0618901766004349E-2</c:v>
                </c:pt>
                <c:pt idx="205">
                  <c:v>0.45487116426193125</c:v>
                </c:pt>
                <c:pt idx="206">
                  <c:v>-0.76960383888888895</c:v>
                </c:pt>
                <c:pt idx="207">
                  <c:v>-0.53139997466116673</c:v>
                </c:pt>
                <c:pt idx="208">
                  <c:v>-0.23216924734042557</c:v>
                </c:pt>
                <c:pt idx="209">
                  <c:v>0.23627971669980133</c:v>
                </c:pt>
                <c:pt idx="210">
                  <c:v>-0.14742880879345605</c:v>
                </c:pt>
                <c:pt idx="211">
                  <c:v>0.55173672540812058</c:v>
                </c:pt>
                <c:pt idx="212">
                  <c:v>0.62306477680433869</c:v>
                </c:pt>
                <c:pt idx="213">
                  <c:v>-0.8371954091743119</c:v>
                </c:pt>
                <c:pt idx="214">
                  <c:v>-0.67458853055848256</c:v>
                </c:pt>
                <c:pt idx="215">
                  <c:v>1.574880894886364</c:v>
                </c:pt>
                <c:pt idx="216">
                  <c:v>0.39052985677083324</c:v>
                </c:pt>
                <c:pt idx="217">
                  <c:v>-0.70879160059171598</c:v>
                </c:pt>
                <c:pt idx="218">
                  <c:v>0.26899104990757844</c:v>
                </c:pt>
                <c:pt idx="219">
                  <c:v>1.3095595095465395</c:v>
                </c:pt>
                <c:pt idx="220">
                  <c:v>0.34548091625615762</c:v>
                </c:pt>
                <c:pt idx="221">
                  <c:v>-0.91139431029411777</c:v>
                </c:pt>
                <c:pt idx="222">
                  <c:v>0.33521582059800653</c:v>
                </c:pt>
                <c:pt idx="223">
                  <c:v>0.64215041700960207</c:v>
                </c:pt>
                <c:pt idx="224">
                  <c:v>-0.60179822347826084</c:v>
                </c:pt>
                <c:pt idx="225">
                  <c:v>-0.51221196381578948</c:v>
                </c:pt>
                <c:pt idx="226">
                  <c:v>1.01518559765625</c:v>
                </c:pt>
                <c:pt idx="227">
                  <c:v>-0.60953830245535712</c:v>
                </c:pt>
                <c:pt idx="228">
                  <c:v>0.59976135051903123</c:v>
                </c:pt>
                <c:pt idx="229">
                  <c:v>0.24319114695721503</c:v>
                </c:pt>
                <c:pt idx="230">
                  <c:v>-0.54689552586206891</c:v>
                </c:pt>
                <c:pt idx="231">
                  <c:v>-0.15416110104986883</c:v>
                </c:pt>
                <c:pt idx="232">
                  <c:v>0.15494353571428571</c:v>
                </c:pt>
                <c:pt idx="233">
                  <c:v>0.62257405935483856</c:v>
                </c:pt>
                <c:pt idx="234">
                  <c:v>0.87825974010455554</c:v>
                </c:pt>
                <c:pt idx="235">
                  <c:v>1.3202032837837838</c:v>
                </c:pt>
                <c:pt idx="236">
                  <c:v>0.20062129329173162</c:v>
                </c:pt>
                <c:pt idx="237">
                  <c:v>3.8801708493968544E-2</c:v>
                </c:pt>
                <c:pt idx="238">
                  <c:v>22.531045760869564</c:v>
                </c:pt>
                <c:pt idx="239">
                  <c:v>-0.28787270783132529</c:v>
                </c:pt>
                <c:pt idx="240">
                  <c:v>0.57444552021563366</c:v>
                </c:pt>
                <c:pt idx="241">
                  <c:v>0.70890051533742349</c:v>
                </c:pt>
                <c:pt idx="242">
                  <c:v>0.72584128872366804</c:v>
                </c:pt>
                <c:pt idx="243">
                  <c:v>5.8551032201628831E-3</c:v>
                </c:pt>
                <c:pt idx="244">
                  <c:v>0.6889270394366197</c:v>
                </c:pt>
                <c:pt idx="245">
                  <c:v>-0.81174424837662329</c:v>
                </c:pt>
                <c:pt idx="246">
                  <c:v>0.43133774089367349</c:v>
                </c:pt>
                <c:pt idx="247">
                  <c:v>0.13357276340640817</c:v>
                </c:pt>
                <c:pt idx="248">
                  <c:v>0.24293260320338458</c:v>
                </c:pt>
                <c:pt idx="249">
                  <c:v>0.78277514326647546</c:v>
                </c:pt>
                <c:pt idx="250">
                  <c:v>-0.1472564468876861</c:v>
                </c:pt>
                <c:pt idx="251">
                  <c:v>-0.23361595455095852</c:v>
                </c:pt>
                <c:pt idx="252">
                  <c:v>5.3460518506998463E-2</c:v>
                </c:pt>
                <c:pt idx="253">
                  <c:v>-4.5048685025222815E-2</c:v>
                </c:pt>
                <c:pt idx="254">
                  <c:v>0.16038869037656905</c:v>
                </c:pt>
                <c:pt idx="255">
                  <c:v>0.4520483704876504</c:v>
                </c:pt>
                <c:pt idx="256">
                  <c:v>-9.9257335319002007E-2</c:v>
                </c:pt>
                <c:pt idx="257">
                  <c:v>-4.740066502616979E-2</c:v>
                </c:pt>
                <c:pt idx="258">
                  <c:v>8.2636638272425234E-2</c:v>
                </c:pt>
                <c:pt idx="259">
                  <c:v>0.11787322030769232</c:v>
                </c:pt>
                <c:pt idx="260">
                  <c:v>0.1112791325459318</c:v>
                </c:pt>
                <c:pt idx="261">
                  <c:v>0.19249296917414316</c:v>
                </c:pt>
                <c:pt idx="262">
                  <c:v>0.17858145867425601</c:v>
                </c:pt>
                <c:pt idx="263">
                  <c:v>-0.52686961322869952</c:v>
                </c:pt>
                <c:pt idx="264">
                  <c:v>-5.9321577220907667E-2</c:v>
                </c:pt>
                <c:pt idx="265">
                  <c:v>5.5325948789870197E-2</c:v>
                </c:pt>
                <c:pt idx="266">
                  <c:v>0.19443353084878753</c:v>
                </c:pt>
                <c:pt idx="267">
                  <c:v>0.18067934306971614</c:v>
                </c:pt>
                <c:pt idx="268">
                  <c:v>0.74887290134099604</c:v>
                </c:pt>
                <c:pt idx="269">
                  <c:v>-0.42782574250832411</c:v>
                </c:pt>
                <c:pt idx="270">
                  <c:v>-0.49825615401301515</c:v>
                </c:pt>
                <c:pt idx="271">
                  <c:v>-0.65353927493261454</c:v>
                </c:pt>
                <c:pt idx="272">
                  <c:v>-2.6119592291478529E-2</c:v>
                </c:pt>
                <c:pt idx="273">
                  <c:v>0.20754096764894295</c:v>
                </c:pt>
                <c:pt idx="274">
                  <c:v>-1</c:v>
                </c:pt>
                <c:pt idx="275">
                  <c:v>-0.22725178552056652</c:v>
                </c:pt>
                <c:pt idx="276">
                  <c:v>1.5791225886314143E-2</c:v>
                </c:pt>
                <c:pt idx="277">
                  <c:v>9.8456194392317464E-3</c:v>
                </c:pt>
                <c:pt idx="278">
                  <c:v>4.3814418810023377E-3</c:v>
                </c:pt>
                <c:pt idx="279">
                  <c:v>6.2769620142743718E-2</c:v>
                </c:pt>
                <c:pt idx="280">
                  <c:v>-0.19722627740863793</c:v>
                </c:pt>
                <c:pt idx="281">
                  <c:v>0.53014174547511284</c:v>
                </c:pt>
                <c:pt idx="282">
                  <c:v>-0.10383845037733165</c:v>
                </c:pt>
                <c:pt idx="283">
                  <c:v>0.53901477452923696</c:v>
                </c:pt>
                <c:pt idx="284">
                  <c:v>-1</c:v>
                </c:pt>
                <c:pt idx="285">
                  <c:v>-1</c:v>
                </c:pt>
                <c:pt idx="286">
                  <c:v>-0.47756342369146004</c:v>
                </c:pt>
                <c:pt idx="287">
                  <c:v>-8.850662458671537E-3</c:v>
                </c:pt>
                <c:pt idx="288">
                  <c:v>8.3690136728287359E-2</c:v>
                </c:pt>
                <c:pt idx="289">
                  <c:v>-0.51622203299037506</c:v>
                </c:pt>
                <c:pt idx="290">
                  <c:v>2.4241739847328243</c:v>
                </c:pt>
                <c:pt idx="291">
                  <c:v>-0.75944652117263844</c:v>
                </c:pt>
                <c:pt idx="292">
                  <c:v>1.4455768475836428</c:v>
                </c:pt>
                <c:pt idx="293">
                  <c:v>0.62034525123152695</c:v>
                </c:pt>
                <c:pt idx="294">
                  <c:v>0.55072408022660824</c:v>
                </c:pt>
                <c:pt idx="295">
                  <c:v>0.1118167163964877</c:v>
                </c:pt>
                <c:pt idx="296">
                  <c:v>-1</c:v>
                </c:pt>
                <c:pt idx="297">
                  <c:v>0.27417493568336421</c:v>
                </c:pt>
                <c:pt idx="298">
                  <c:v>0.29952596889952149</c:v>
                </c:pt>
                <c:pt idx="299">
                  <c:v>0.91356997371303406</c:v>
                </c:pt>
                <c:pt idx="300">
                  <c:v>1.193378010816126</c:v>
                </c:pt>
                <c:pt idx="301">
                  <c:v>0.82408630929791282</c:v>
                </c:pt>
                <c:pt idx="302">
                  <c:v>4.0309088552915817E-2</c:v>
                </c:pt>
                <c:pt idx="303">
                  <c:v>4.7400148283418722E-2</c:v>
                </c:pt>
                <c:pt idx="304">
                  <c:v>1.2066000723350256</c:v>
                </c:pt>
                <c:pt idx="305">
                  <c:v>4.1114552000000006E-2</c:v>
                </c:pt>
                <c:pt idx="306">
                  <c:v>3.9562753558718841E-2</c:v>
                </c:pt>
                <c:pt idx="307">
                  <c:v>-0.43749663876651979</c:v>
                </c:pt>
                <c:pt idx="308">
                  <c:v>7.7208297497792219E-2</c:v>
                </c:pt>
                <c:pt idx="309">
                  <c:v>7.1379626964969106E-2</c:v>
                </c:pt>
                <c:pt idx="310">
                  <c:v>2.6846958391123441</c:v>
                </c:pt>
                <c:pt idx="311">
                  <c:v>1.5078738010899182</c:v>
                </c:pt>
                <c:pt idx="312">
                  <c:v>1.5124710857487922</c:v>
                </c:pt>
                <c:pt idx="313">
                  <c:v>0.50764245528089902</c:v>
                </c:pt>
                <c:pt idx="314">
                  <c:v>-0.39752252531645571</c:v>
                </c:pt>
                <c:pt idx="315">
                  <c:v>1.0480033050127312E-2</c:v>
                </c:pt>
                <c:pt idx="316">
                  <c:v>0.53186961725229986</c:v>
                </c:pt>
                <c:pt idx="317">
                  <c:v>-0.43839857817109146</c:v>
                </c:pt>
                <c:pt idx="318">
                  <c:v>0.38317081512445383</c:v>
                </c:pt>
                <c:pt idx="319">
                  <c:v>0.64538785428290124</c:v>
                </c:pt>
                <c:pt idx="320">
                  <c:v>0.20388592485549145</c:v>
                </c:pt>
                <c:pt idx="321">
                  <c:v>4.5493753831168835</c:v>
                </c:pt>
                <c:pt idx="322">
                  <c:v>0.18591387530308276</c:v>
                </c:pt>
                <c:pt idx="323">
                  <c:v>0.43501053549772589</c:v>
                </c:pt>
                <c:pt idx="324">
                  <c:v>-1</c:v>
                </c:pt>
                <c:pt idx="325">
                  <c:v>3.3470048755364807</c:v>
                </c:pt>
                <c:pt idx="326">
                  <c:v>3.1484815608591887</c:v>
                </c:pt>
                <c:pt idx="327">
                  <c:v>0.54830457205832484</c:v>
                </c:pt>
                <c:pt idx="328">
                  <c:v>-0.16847425158946411</c:v>
                </c:pt>
                <c:pt idx="329">
                  <c:v>-0.23798242633315</c:v>
                </c:pt>
                <c:pt idx="330">
                  <c:v>0.29992248316717229</c:v>
                </c:pt>
                <c:pt idx="331">
                  <c:v>7.141345106448152E-2</c:v>
                </c:pt>
                <c:pt idx="332">
                  <c:v>0.20940423881416401</c:v>
                </c:pt>
                <c:pt idx="333">
                  <c:v>-0.51823536013071891</c:v>
                </c:pt>
                <c:pt idx="334">
                  <c:v>3.01116875308642</c:v>
                </c:pt>
                <c:pt idx="335">
                  <c:v>7.3365657142857199E-2</c:v>
                </c:pt>
                <c:pt idx="336">
                  <c:v>-0.4954237028901734</c:v>
                </c:pt>
                <c:pt idx="337">
                  <c:v>2.4266474148061132E-2</c:v>
                </c:pt>
                <c:pt idx="338">
                  <c:v>-7.1425412938888377E-2</c:v>
                </c:pt>
                <c:pt idx="339">
                  <c:v>-1.9680238079285203E-2</c:v>
                </c:pt>
                <c:pt idx="340">
                  <c:v>-0.79283433234126988</c:v>
                </c:pt>
                <c:pt idx="341">
                  <c:v>-0.5510091165957447</c:v>
                </c:pt>
                <c:pt idx="342">
                  <c:v>-0.55191665305667115</c:v>
                </c:pt>
                <c:pt idx="343">
                  <c:v>-0.51175429849193976</c:v>
                </c:pt>
                <c:pt idx="344">
                  <c:v>-0.14576228673415023</c:v>
                </c:pt>
                <c:pt idx="345">
                  <c:v>-0.10931506139896377</c:v>
                </c:pt>
                <c:pt idx="346">
                  <c:v>-0.19641603895451124</c:v>
                </c:pt>
                <c:pt idx="347">
                  <c:v>-0.27176063162518305</c:v>
                </c:pt>
                <c:pt idx="348">
                  <c:v>0.88280128806584379</c:v>
                </c:pt>
                <c:pt idx="349">
                  <c:v>1.0162697483221477</c:v>
                </c:pt>
                <c:pt idx="350">
                  <c:v>0.7062028254249294</c:v>
                </c:pt>
                <c:pt idx="351">
                  <c:v>0.4645742482798163</c:v>
                </c:pt>
                <c:pt idx="352">
                  <c:v>0.27517678230769221</c:v>
                </c:pt>
                <c:pt idx="353">
                  <c:v>6.4533760404280632E-2</c:v>
                </c:pt>
                <c:pt idx="354">
                  <c:v>-1.1120010499789978E-2</c:v>
                </c:pt>
                <c:pt idx="355">
                  <c:v>0.3465601406761179</c:v>
                </c:pt>
                <c:pt idx="356">
                  <c:v>1.3456997824427481</c:v>
                </c:pt>
                <c:pt idx="357">
                  <c:v>1.108239947368421</c:v>
                </c:pt>
                <c:pt idx="358">
                  <c:v>1.7245655056497171</c:v>
                </c:pt>
                <c:pt idx="359">
                  <c:v>0.86963483598219971</c:v>
                </c:pt>
                <c:pt idx="360">
                  <c:v>4.8310630011709597</c:v>
                </c:pt>
                <c:pt idx="361">
                  <c:v>-0.6309230759803921</c:v>
                </c:pt>
                <c:pt idx="362">
                  <c:v>-4.3701247816922612E-2</c:v>
                </c:pt>
                <c:pt idx="363">
                  <c:v>3.4955676435406695</c:v>
                </c:pt>
                <c:pt idx="364">
                  <c:v>4.8071618275684069E-2</c:v>
                </c:pt>
                <c:pt idx="365">
                  <c:v>0.28350879839115128</c:v>
                </c:pt>
                <c:pt idx="366">
                  <c:v>0.16019838831478544</c:v>
                </c:pt>
                <c:pt idx="367">
                  <c:v>8.413354889937108E-2</c:v>
                </c:pt>
                <c:pt idx="368">
                  <c:v>0.16289825481727566</c:v>
                </c:pt>
                <c:pt idx="369">
                  <c:v>0.48578514161108249</c:v>
                </c:pt>
                <c:pt idx="370">
                  <c:v>0.24000717171573177</c:v>
                </c:pt>
                <c:pt idx="371">
                  <c:v>-0.3080862210486609</c:v>
                </c:pt>
                <c:pt idx="372">
                  <c:v>-0.38671664244186044</c:v>
                </c:pt>
                <c:pt idx="373">
                  <c:v>0.26370393620488947</c:v>
                </c:pt>
                <c:pt idx="374">
                  <c:v>0.38292574717832967</c:v>
                </c:pt>
                <c:pt idx="375">
                  <c:v>1.610019322580645</c:v>
                </c:pt>
                <c:pt idx="376">
                  <c:v>1.7110042626436783</c:v>
                </c:pt>
                <c:pt idx="377">
                  <c:v>-0.55694864406130262</c:v>
                </c:pt>
                <c:pt idx="378">
                  <c:v>0.10203657680652665</c:v>
                </c:pt>
                <c:pt idx="379">
                  <c:v>-0.78217163005780344</c:v>
                </c:pt>
                <c:pt idx="380">
                  <c:v>-0.12361914352415744</c:v>
                </c:pt>
                <c:pt idx="381">
                  <c:v>0.59787238296309908</c:v>
                </c:pt>
                <c:pt idx="382">
                  <c:v>-2.8761442961757595E-2</c:v>
                </c:pt>
                <c:pt idx="383">
                  <c:v>-0.3563041382867741</c:v>
                </c:pt>
                <c:pt idx="384">
                  <c:v>-8.7336878119800385E-2</c:v>
                </c:pt>
                <c:pt idx="385">
                  <c:v>-9.3682400968672724E-2</c:v>
                </c:pt>
                <c:pt idx="386">
                  <c:v>-0.10623001849836784</c:v>
                </c:pt>
                <c:pt idx="387">
                  <c:v>0.84157234949494941</c:v>
                </c:pt>
                <c:pt idx="388">
                  <c:v>1.037196866136725</c:v>
                </c:pt>
                <c:pt idx="389">
                  <c:v>-0.25939405270381555</c:v>
                </c:pt>
                <c:pt idx="390">
                  <c:v>-0.34663418387986511</c:v>
                </c:pt>
                <c:pt idx="391">
                  <c:v>-0.35889325745497497</c:v>
                </c:pt>
                <c:pt idx="392">
                  <c:v>0.20032515644171772</c:v>
                </c:pt>
                <c:pt idx="393">
                  <c:v>2.2348351884159057E-2</c:v>
                </c:pt>
                <c:pt idx="394">
                  <c:v>-5.640398891471457E-3</c:v>
                </c:pt>
                <c:pt idx="395">
                  <c:v>0.14754442962604372</c:v>
                </c:pt>
                <c:pt idx="396">
                  <c:v>-0.5198717635782748</c:v>
                </c:pt>
                <c:pt idx="397">
                  <c:v>-2.3453717171717223E-2</c:v>
                </c:pt>
                <c:pt idx="398">
                  <c:v>0.13059293901156691</c:v>
                </c:pt>
                <c:pt idx="399">
                  <c:v>7.2212244835965986E-2</c:v>
                </c:pt>
                <c:pt idx="400">
                  <c:v>4.032135687732348E-2</c:v>
                </c:pt>
                <c:pt idx="401">
                  <c:v>6.8592108455068565E-2</c:v>
                </c:pt>
                <c:pt idx="402">
                  <c:v>8.9560680335507931E-2</c:v>
                </c:pt>
                <c:pt idx="403">
                  <c:v>3.813423127340828E-2</c:v>
                </c:pt>
                <c:pt idx="404">
                  <c:v>0.27690571161748223</c:v>
                </c:pt>
                <c:pt idx="405">
                  <c:v>1.1106630007773028</c:v>
                </c:pt>
                <c:pt idx="406">
                  <c:v>0.74596307272069451</c:v>
                </c:pt>
                <c:pt idx="407">
                  <c:v>-0.43181778461538461</c:v>
                </c:pt>
                <c:pt idx="408">
                  <c:v>0.74542862761830875</c:v>
                </c:pt>
                <c:pt idx="409">
                  <c:v>-0.33501982241690997</c:v>
                </c:pt>
                <c:pt idx="410">
                  <c:v>-0.46323694287531803</c:v>
                </c:pt>
                <c:pt idx="411">
                  <c:v>-0.49065098491704373</c:v>
                </c:pt>
                <c:pt idx="412">
                  <c:v>0.79804897627314808</c:v>
                </c:pt>
                <c:pt idx="413">
                  <c:v>1.4980093748254537</c:v>
                </c:pt>
                <c:pt idx="414">
                  <c:v>0.44510359865520266</c:v>
                </c:pt>
                <c:pt idx="415">
                  <c:v>0.63755134236577193</c:v>
                </c:pt>
                <c:pt idx="416">
                  <c:v>-0.40525014858670744</c:v>
                </c:pt>
                <c:pt idx="417">
                  <c:v>0.34791150238611712</c:v>
                </c:pt>
                <c:pt idx="418">
                  <c:v>-0.19269298950892855</c:v>
                </c:pt>
                <c:pt idx="419">
                  <c:v>-0.26775199867374</c:v>
                </c:pt>
                <c:pt idx="420">
                  <c:v>-8.983174235932595E-2</c:v>
                </c:pt>
                <c:pt idx="421">
                  <c:v>0.35990977465620522</c:v>
                </c:pt>
                <c:pt idx="422">
                  <c:v>-9.4217321715387062E-2</c:v>
                </c:pt>
                <c:pt idx="423">
                  <c:v>4.7464617064973909E-2</c:v>
                </c:pt>
                <c:pt idx="424">
                  <c:v>-0.72130926609281443</c:v>
                </c:pt>
                <c:pt idx="425">
                  <c:v>0.22270472396069532</c:v>
                </c:pt>
                <c:pt idx="426">
                  <c:v>0.19563622197372102</c:v>
                </c:pt>
                <c:pt idx="427">
                  <c:v>-0.44143319354838711</c:v>
                </c:pt>
                <c:pt idx="428">
                  <c:v>-0.35643806583629889</c:v>
                </c:pt>
                <c:pt idx="429">
                  <c:v>-0.25010953252279633</c:v>
                </c:pt>
                <c:pt idx="430">
                  <c:v>-0.37648107202842379</c:v>
                </c:pt>
                <c:pt idx="431">
                  <c:v>0.21562995624696157</c:v>
                </c:pt>
                <c:pt idx="432">
                  <c:v>4.0317733953743044E-2</c:v>
                </c:pt>
                <c:pt idx="433">
                  <c:v>-0.30188465251839275</c:v>
                </c:pt>
                <c:pt idx="434">
                  <c:v>-0.40030611960236101</c:v>
                </c:pt>
                <c:pt idx="435">
                  <c:v>6.6572697355597552E-2</c:v>
                </c:pt>
                <c:pt idx="436">
                  <c:v>-0.8347399241245137</c:v>
                </c:pt>
                <c:pt idx="437">
                  <c:v>-0.26761068836379853</c:v>
                </c:pt>
                <c:pt idx="438">
                  <c:v>0.97041043835616425</c:v>
                </c:pt>
                <c:pt idx="439">
                  <c:v>-0.13891244874274655</c:v>
                </c:pt>
                <c:pt idx="440">
                  <c:v>1.0909936930300501</c:v>
                </c:pt>
                <c:pt idx="441">
                  <c:v>1.0428132713450293</c:v>
                </c:pt>
                <c:pt idx="442">
                  <c:v>0.18178546537250778</c:v>
                </c:pt>
                <c:pt idx="443">
                  <c:v>1.0349044174496647</c:v>
                </c:pt>
                <c:pt idx="444">
                  <c:v>1.3332208054524923</c:v>
                </c:pt>
                <c:pt idx="445">
                  <c:v>0.4266138095238094</c:v>
                </c:pt>
                <c:pt idx="446">
                  <c:v>0.15840087508917103</c:v>
                </c:pt>
                <c:pt idx="447">
                  <c:v>0.56799250640204868</c:v>
                </c:pt>
                <c:pt idx="448">
                  <c:v>1.8863236539607648</c:v>
                </c:pt>
                <c:pt idx="449">
                  <c:v>-0.68286565222482443</c:v>
                </c:pt>
                <c:pt idx="450">
                  <c:v>0.27096013001064206</c:v>
                </c:pt>
                <c:pt idx="451">
                  <c:v>0.81961800824742259</c:v>
                </c:pt>
                <c:pt idx="452">
                  <c:v>2.2422899050049665E-2</c:v>
                </c:pt>
                <c:pt idx="453">
                  <c:v>-3.8448765311963486E-2</c:v>
                </c:pt>
                <c:pt idx="454">
                  <c:v>0.41747022164237907</c:v>
                </c:pt>
                <c:pt idx="455">
                  <c:v>0.26060272060372064</c:v>
                </c:pt>
                <c:pt idx="456">
                  <c:v>-8.1267512358423805E-2</c:v>
                </c:pt>
                <c:pt idx="457">
                  <c:v>0.16205965757174662</c:v>
                </c:pt>
                <c:pt idx="458">
                  <c:v>0.11109231156478357</c:v>
                </c:pt>
                <c:pt idx="459">
                  <c:v>0.21337363434112955</c:v>
                </c:pt>
                <c:pt idx="460">
                  <c:v>-0.86221689565732906</c:v>
                </c:pt>
                <c:pt idx="461">
                  <c:v>-0.29407756997538964</c:v>
                </c:pt>
                <c:pt idx="462">
                  <c:v>0.15565720983981152</c:v>
                </c:pt>
                <c:pt idx="463">
                  <c:v>-0.32393464282473905</c:v>
                </c:pt>
                <c:pt idx="464">
                  <c:v>-1.7510164283253003E-2</c:v>
                </c:pt>
                <c:pt idx="465">
                  <c:v>6.3303266094946409E-2</c:v>
                </c:pt>
                <c:pt idx="466">
                  <c:v>2.177517981374808</c:v>
                </c:pt>
                <c:pt idx="467">
                  <c:v>-0.44023103267673053</c:v>
                </c:pt>
                <c:pt idx="468">
                  <c:v>-2.0092184699311605E-3</c:v>
                </c:pt>
                <c:pt idx="469">
                  <c:v>-2.7315701897661759E-2</c:v>
                </c:pt>
                <c:pt idx="470">
                  <c:v>-0.23449425054678014</c:v>
                </c:pt>
                <c:pt idx="471">
                  <c:v>2.8376895916899718</c:v>
                </c:pt>
                <c:pt idx="472">
                  <c:v>-0.22130835248467462</c:v>
                </c:pt>
                <c:pt idx="473">
                  <c:v>4.8276457954315684E-2</c:v>
                </c:pt>
                <c:pt idx="474">
                  <c:v>9.201831974006873E-2</c:v>
                </c:pt>
                <c:pt idx="475">
                  <c:v>0.11957240575649512</c:v>
                </c:pt>
                <c:pt idx="476">
                  <c:v>-0.39773814007989344</c:v>
                </c:pt>
                <c:pt idx="477">
                  <c:v>-0.4069436483835816</c:v>
                </c:pt>
                <c:pt idx="478">
                  <c:v>0.26114133958264335</c:v>
                </c:pt>
                <c:pt idx="479">
                  <c:v>5.4586409732573442E-2</c:v>
                </c:pt>
                <c:pt idx="480">
                  <c:v>0.20818443019129224</c:v>
                </c:pt>
                <c:pt idx="481">
                  <c:v>1.9424648599145181E-2</c:v>
                </c:pt>
                <c:pt idx="482">
                  <c:v>-7.0783758157519833E-2</c:v>
                </c:pt>
                <c:pt idx="483">
                  <c:v>-9.4469523638968433E-2</c:v>
                </c:pt>
                <c:pt idx="484">
                  <c:v>5.3075553681479155E-2</c:v>
                </c:pt>
                <c:pt idx="485">
                  <c:v>0.24470242560446379</c:v>
                </c:pt>
                <c:pt idx="486">
                  <c:v>0.49089978539644019</c:v>
                </c:pt>
                <c:pt idx="487">
                  <c:v>0.17567003182571517</c:v>
                </c:pt>
                <c:pt idx="488">
                  <c:v>-0.224207462706322</c:v>
                </c:pt>
                <c:pt idx="489">
                  <c:v>0.35383361441307576</c:v>
                </c:pt>
                <c:pt idx="490">
                  <c:v>-0.44814426650185418</c:v>
                </c:pt>
                <c:pt idx="491">
                  <c:v>0.22662471108362964</c:v>
                </c:pt>
                <c:pt idx="492">
                  <c:v>0.11345868138195785</c:v>
                </c:pt>
                <c:pt idx="493">
                  <c:v>-1</c:v>
                </c:pt>
                <c:pt idx="494">
                  <c:v>4.8203699939867749E-2</c:v>
                </c:pt>
                <c:pt idx="495">
                  <c:v>5.0652290706164595E-2</c:v>
                </c:pt>
                <c:pt idx="496">
                  <c:v>6.0695691926929939E-2</c:v>
                </c:pt>
                <c:pt idx="497">
                  <c:v>0.10943868477912413</c:v>
                </c:pt>
                <c:pt idx="498">
                  <c:v>0.51833948089114301</c:v>
                </c:pt>
                <c:pt idx="499">
                  <c:v>-0.17782487570125369</c:v>
                </c:pt>
                <c:pt idx="500">
                  <c:v>-4.9478558881520071E-2</c:v>
                </c:pt>
                <c:pt idx="501">
                  <c:v>-0.25763058706712616</c:v>
                </c:pt>
                <c:pt idx="502">
                  <c:v>-0.53343785369011654</c:v>
                </c:pt>
                <c:pt idx="503">
                  <c:v>-0.31702355848753022</c:v>
                </c:pt>
                <c:pt idx="504">
                  <c:v>-0.20414644301151774</c:v>
                </c:pt>
                <c:pt idx="505">
                  <c:v>1.3885460087719297</c:v>
                </c:pt>
                <c:pt idx="506">
                  <c:v>2.9294041116485758E-2</c:v>
                </c:pt>
                <c:pt idx="507">
                  <c:v>0.53402596601208441</c:v>
                </c:pt>
                <c:pt idx="508">
                  <c:v>8.0346309717112749E-2</c:v>
                </c:pt>
                <c:pt idx="509">
                  <c:v>-0.10347256228373695</c:v>
                </c:pt>
                <c:pt idx="510">
                  <c:v>-0.30660707792207792</c:v>
                </c:pt>
                <c:pt idx="511">
                  <c:v>-0.79800833920040226</c:v>
                </c:pt>
                <c:pt idx="512">
                  <c:v>-0.83970117684887458</c:v>
                </c:pt>
                <c:pt idx="513">
                  <c:v>7.2659442950922234E-2</c:v>
                </c:pt>
                <c:pt idx="514">
                  <c:v>0.26325258779761895</c:v>
                </c:pt>
                <c:pt idx="515">
                  <c:v>2.8581784086603519</c:v>
                </c:pt>
                <c:pt idx="516">
                  <c:v>0.40323178751172895</c:v>
                </c:pt>
                <c:pt idx="517">
                  <c:v>-0.91404476747062469</c:v>
                </c:pt>
                <c:pt idx="518">
                  <c:v>0.2573346589763989</c:v>
                </c:pt>
                <c:pt idx="519">
                  <c:v>0.15205252711496745</c:v>
                </c:pt>
                <c:pt idx="520">
                  <c:v>0.31147416767317954</c:v>
                </c:pt>
                <c:pt idx="521">
                  <c:v>-0.47766080649288339</c:v>
                </c:pt>
                <c:pt idx="522">
                  <c:v>1.368590868963707E-2</c:v>
                </c:pt>
                <c:pt idx="523">
                  <c:v>1.4719386533665795E-2</c:v>
                </c:pt>
                <c:pt idx="524">
                  <c:v>-0.29226566222161116</c:v>
                </c:pt>
                <c:pt idx="525">
                  <c:v>-0.70436689442282752</c:v>
                </c:pt>
                <c:pt idx="526">
                  <c:v>-0.73165396232634805</c:v>
                </c:pt>
                <c:pt idx="527">
                  <c:v>0.25868712637931035</c:v>
                </c:pt>
                <c:pt idx="528">
                  <c:v>-1</c:v>
                </c:pt>
                <c:pt idx="529">
                  <c:v>1.7674227994722953</c:v>
                </c:pt>
                <c:pt idx="530">
                  <c:v>0.22956836420525656</c:v>
                </c:pt>
                <c:pt idx="531">
                  <c:v>-0.27860390629213477</c:v>
                </c:pt>
                <c:pt idx="532">
                  <c:v>1.7642969454066264</c:v>
                </c:pt>
                <c:pt idx="533">
                  <c:v>0.60883304488051293</c:v>
                </c:pt>
                <c:pt idx="534">
                  <c:v>0.19887993079484587</c:v>
                </c:pt>
                <c:pt idx="535">
                  <c:v>0.10906762132352951</c:v>
                </c:pt>
                <c:pt idx="536">
                  <c:v>0.31921133389726231</c:v>
                </c:pt>
                <c:pt idx="537">
                  <c:v>-0.66171567217898841</c:v>
                </c:pt>
                <c:pt idx="538">
                  <c:v>0.48699938712522028</c:v>
                </c:pt>
                <c:pt idx="539">
                  <c:v>-0.18714446241660479</c:v>
                </c:pt>
                <c:pt idx="540">
                  <c:v>-4.5003517824121694E-2</c:v>
                </c:pt>
                <c:pt idx="541">
                  <c:v>-0.33985950073887577</c:v>
                </c:pt>
                <c:pt idx="542">
                  <c:v>0.13137790778341793</c:v>
                </c:pt>
                <c:pt idx="543">
                  <c:v>-9.965176188995957E-2</c:v>
                </c:pt>
                <c:pt idx="544">
                  <c:v>0.25914744774590165</c:v>
                </c:pt>
                <c:pt idx="545">
                  <c:v>-0.37432844731404952</c:v>
                </c:pt>
                <c:pt idx="546">
                  <c:v>-0.23108445253661092</c:v>
                </c:pt>
                <c:pt idx="547">
                  <c:v>2.6323528002947773E-2</c:v>
                </c:pt>
                <c:pt idx="548">
                  <c:v>0.30897875910184436</c:v>
                </c:pt>
                <c:pt idx="549">
                  <c:v>0.58394956111435237</c:v>
                </c:pt>
                <c:pt idx="550">
                  <c:v>0.35916777007371997</c:v>
                </c:pt>
                <c:pt idx="551">
                  <c:v>9.4926402087387299E-2</c:v>
                </c:pt>
                <c:pt idx="552">
                  <c:v>-0.230323835856309</c:v>
                </c:pt>
                <c:pt idx="553">
                  <c:v>-0.48919262598144181</c:v>
                </c:pt>
                <c:pt idx="554">
                  <c:v>-0.40268176593796495</c:v>
                </c:pt>
                <c:pt idx="555">
                  <c:v>-0.52210550136911282</c:v>
                </c:pt>
                <c:pt idx="556">
                  <c:v>-0.24287392902577837</c:v>
                </c:pt>
                <c:pt idx="557">
                  <c:v>3.592438214539007</c:v>
                </c:pt>
                <c:pt idx="558">
                  <c:v>0.18946366403756718</c:v>
                </c:pt>
                <c:pt idx="559">
                  <c:v>-0.21591159308807131</c:v>
                </c:pt>
                <c:pt idx="560">
                  <c:v>0.28775582281931461</c:v>
                </c:pt>
                <c:pt idx="561">
                  <c:v>0.20349939195518013</c:v>
                </c:pt>
                <c:pt idx="562">
                  <c:v>0.44710985254012309</c:v>
                </c:pt>
                <c:pt idx="563">
                  <c:v>-0.11170384624922507</c:v>
                </c:pt>
                <c:pt idx="564">
                  <c:v>-0.12099804979941903</c:v>
                </c:pt>
                <c:pt idx="565">
                  <c:v>0.12623067281606073</c:v>
                </c:pt>
                <c:pt idx="566">
                  <c:v>0.24055273732718901</c:v>
                </c:pt>
                <c:pt idx="567">
                  <c:v>1.5317290002688169</c:v>
                </c:pt>
                <c:pt idx="568">
                  <c:v>1.0390798691705232</c:v>
                </c:pt>
                <c:pt idx="569">
                  <c:v>-1.8668688365650964E-2</c:v>
                </c:pt>
                <c:pt idx="570">
                  <c:v>2.0858557932503272</c:v>
                </c:pt>
                <c:pt idx="571">
                  <c:v>2.6808178235561617</c:v>
                </c:pt>
                <c:pt idx="572">
                  <c:v>0.32244344600741248</c:v>
                </c:pt>
                <c:pt idx="573">
                  <c:v>-0.17179568053065611</c:v>
                </c:pt>
                <c:pt idx="574">
                  <c:v>-0.6238644756756756</c:v>
                </c:pt>
                <c:pt idx="575">
                  <c:v>0.11006630757159667</c:v>
                </c:pt>
                <c:pt idx="576">
                  <c:v>0.75533602761775664</c:v>
                </c:pt>
                <c:pt idx="577">
                  <c:v>-0.81534911011549183</c:v>
                </c:pt>
                <c:pt idx="578">
                  <c:v>6.2758243120635007E-2</c:v>
                </c:pt>
                <c:pt idx="579">
                  <c:v>-1.5280232184167479E-2</c:v>
                </c:pt>
                <c:pt idx="580">
                  <c:v>0.25068822486111103</c:v>
                </c:pt>
                <c:pt idx="581">
                  <c:v>-0.5060747206666667</c:v>
                </c:pt>
                <c:pt idx="582">
                  <c:v>-6.798651302818765E-3</c:v>
                </c:pt>
                <c:pt idx="583">
                  <c:v>-0.81724747745358095</c:v>
                </c:pt>
                <c:pt idx="584">
                  <c:v>-2.7083362088805939E-4</c:v>
                </c:pt>
                <c:pt idx="585">
                  <c:v>-0.20599306826801517</c:v>
                </c:pt>
                <c:pt idx="586">
                  <c:v>0.35309204296235674</c:v>
                </c:pt>
                <c:pt idx="587">
                  <c:v>0.17945012661356777</c:v>
                </c:pt>
                <c:pt idx="588">
                  <c:v>0.18541546150632862</c:v>
                </c:pt>
                <c:pt idx="589">
                  <c:v>0.46627141315478537</c:v>
                </c:pt>
                <c:pt idx="590">
                  <c:v>0.26991014724957968</c:v>
                </c:pt>
                <c:pt idx="591">
                  <c:v>3.877514595839162E-2</c:v>
                </c:pt>
                <c:pt idx="592">
                  <c:v>0.18855310441558448</c:v>
                </c:pt>
                <c:pt idx="593">
                  <c:v>-0.18086810058374492</c:v>
                </c:pt>
                <c:pt idx="594">
                  <c:v>-0.76710359535655059</c:v>
                </c:pt>
                <c:pt idx="595">
                  <c:v>4.509290130984641E-2</c:v>
                </c:pt>
                <c:pt idx="596">
                  <c:v>-6.6565871838111357E-2</c:v>
                </c:pt>
                <c:pt idx="597">
                  <c:v>-0.4239144721556089</c:v>
                </c:pt>
                <c:pt idx="598">
                  <c:v>3.7316019417475412E-3</c:v>
                </c:pt>
                <c:pt idx="599">
                  <c:v>-0.11162262785188878</c:v>
                </c:pt>
                <c:pt idx="600">
                  <c:v>-0.18986207415036049</c:v>
                </c:pt>
                <c:pt idx="601">
                  <c:v>-0.14552456149645004</c:v>
                </c:pt>
                <c:pt idx="602">
                  <c:v>0.13186179590395475</c:v>
                </c:pt>
                <c:pt idx="603">
                  <c:v>0.3732964159074475</c:v>
                </c:pt>
                <c:pt idx="604">
                  <c:v>0.32688324306606159</c:v>
                </c:pt>
                <c:pt idx="605">
                  <c:v>-3.4632519113395314E-2</c:v>
                </c:pt>
                <c:pt idx="606">
                  <c:v>0.24490556200578595</c:v>
                </c:pt>
                <c:pt idx="607">
                  <c:v>0.47166356647264251</c:v>
                </c:pt>
                <c:pt idx="608">
                  <c:v>-0.94554947237516618</c:v>
                </c:pt>
                <c:pt idx="609">
                  <c:v>7.0389916744186047</c:v>
                </c:pt>
                <c:pt idx="610">
                  <c:v>-0.22854413938161114</c:v>
                </c:pt>
                <c:pt idx="611">
                  <c:v>-0.21281811653873006</c:v>
                </c:pt>
                <c:pt idx="612">
                  <c:v>-0.43161765754829878</c:v>
                </c:pt>
                <c:pt idx="613">
                  <c:v>5.1639698809683034E-2</c:v>
                </c:pt>
                <c:pt idx="614">
                  <c:v>1.195996281887755</c:v>
                </c:pt>
                <c:pt idx="615">
                  <c:v>-6.0845320287342144E-2</c:v>
                </c:pt>
                <c:pt idx="616">
                  <c:v>7.2981831580959583E-2</c:v>
                </c:pt>
                <c:pt idx="617">
                  <c:v>-0.22256463970944315</c:v>
                </c:pt>
                <c:pt idx="618">
                  <c:v>-0.24096854955149688</c:v>
                </c:pt>
                <c:pt idx="619">
                  <c:v>0.27381108959695005</c:v>
                </c:pt>
                <c:pt idx="620">
                  <c:v>8.8665548497267724E-2</c:v>
                </c:pt>
                <c:pt idx="621">
                  <c:v>0.23781419995295211</c:v>
                </c:pt>
                <c:pt idx="622">
                  <c:v>0.10960987739192063</c:v>
                </c:pt>
                <c:pt idx="623">
                  <c:v>0.18353709489051095</c:v>
                </c:pt>
                <c:pt idx="624">
                  <c:v>-0.49832255701509226</c:v>
                </c:pt>
                <c:pt idx="625">
                  <c:v>0.43273997738568593</c:v>
                </c:pt>
                <c:pt idx="626">
                  <c:v>-0.2751005320417288</c:v>
                </c:pt>
                <c:pt idx="627">
                  <c:v>7.9459846306395548E-2</c:v>
                </c:pt>
                <c:pt idx="628">
                  <c:v>-4.5485457187608783E-2</c:v>
                </c:pt>
                <c:pt idx="629">
                  <c:v>0.13434424686940966</c:v>
                </c:pt>
                <c:pt idx="630">
                  <c:v>0.64001197293685275</c:v>
                </c:pt>
                <c:pt idx="631">
                  <c:v>-4.635545494949489E-2</c:v>
                </c:pt>
                <c:pt idx="632">
                  <c:v>0.49852110505836583</c:v>
                </c:pt>
                <c:pt idx="633">
                  <c:v>0.74227696048415803</c:v>
                </c:pt>
                <c:pt idx="634">
                  <c:v>-0.57145040193704599</c:v>
                </c:pt>
                <c:pt idx="635">
                  <c:v>-0.72181674746906632</c:v>
                </c:pt>
                <c:pt idx="636">
                  <c:v>0.84452891778523476</c:v>
                </c:pt>
                <c:pt idx="637">
                  <c:v>0.13073427892787098</c:v>
                </c:pt>
                <c:pt idx="638">
                  <c:v>-0.1188830685531234</c:v>
                </c:pt>
                <c:pt idx="639">
                  <c:v>-0.10693349565217398</c:v>
                </c:pt>
                <c:pt idx="640">
                  <c:v>-0.44843497329059828</c:v>
                </c:pt>
                <c:pt idx="641">
                  <c:v>1.4208971275641025</c:v>
                </c:pt>
                <c:pt idx="642">
                  <c:v>0.13779878428465517</c:v>
                </c:pt>
                <c:pt idx="643">
                  <c:v>0.24114618886639677</c:v>
                </c:pt>
                <c:pt idx="644">
                  <c:v>-0.2746286564360586</c:v>
                </c:pt>
                <c:pt idx="645">
                  <c:v>-0.33114205461085677</c:v>
                </c:pt>
                <c:pt idx="646">
                  <c:v>7.8487840283687937E-2</c:v>
                </c:pt>
                <c:pt idx="647">
                  <c:v>0.56489590939254719</c:v>
                </c:pt>
                <c:pt idx="648">
                  <c:v>0.34225500297442002</c:v>
                </c:pt>
                <c:pt idx="649">
                  <c:v>-0.24239080207561164</c:v>
                </c:pt>
                <c:pt idx="650">
                  <c:v>-0.1455594565070803</c:v>
                </c:pt>
                <c:pt idx="651">
                  <c:v>-0.81429035301924357</c:v>
                </c:pt>
                <c:pt idx="652">
                  <c:v>-0.67937557974947804</c:v>
                </c:pt>
                <c:pt idx="653">
                  <c:v>-0.79456977881086377</c:v>
                </c:pt>
                <c:pt idx="654">
                  <c:v>-0.50768989468085113</c:v>
                </c:pt>
                <c:pt idx="655">
                  <c:v>-0.45922000861100709</c:v>
                </c:pt>
                <c:pt idx="656">
                  <c:v>5.0939871514203795E-2</c:v>
                </c:pt>
                <c:pt idx="657">
                  <c:v>2.9019638816813575E-2</c:v>
                </c:pt>
                <c:pt idx="658">
                  <c:v>0.75068233509964288</c:v>
                </c:pt>
                <c:pt idx="659">
                  <c:v>-0.24054433357041244</c:v>
                </c:pt>
                <c:pt idx="660">
                  <c:v>-0.21823716195600765</c:v>
                </c:pt>
                <c:pt idx="661">
                  <c:v>-0.11172334661665886</c:v>
                </c:pt>
                <c:pt idx="662">
                  <c:v>0.39983593175905541</c:v>
                </c:pt>
                <c:pt idx="663">
                  <c:v>0.3465363988302676</c:v>
                </c:pt>
                <c:pt idx="664">
                  <c:v>2.7700275682597374E-2</c:v>
                </c:pt>
                <c:pt idx="665">
                  <c:v>0.81397037642220704</c:v>
                </c:pt>
                <c:pt idx="666">
                  <c:v>-0.33887730570142538</c:v>
                </c:pt>
                <c:pt idx="667">
                  <c:v>-0.10372406884848479</c:v>
                </c:pt>
                <c:pt idx="668">
                  <c:v>0.30723851618303577</c:v>
                </c:pt>
                <c:pt idx="669">
                  <c:v>0.53511652530284171</c:v>
                </c:pt>
                <c:pt idx="670">
                  <c:v>-0.36514774847755271</c:v>
                </c:pt>
                <c:pt idx="671">
                  <c:v>-0.23576753879872056</c:v>
                </c:pt>
                <c:pt idx="672">
                  <c:v>-0.31415556001799977</c:v>
                </c:pt>
                <c:pt idx="673">
                  <c:v>-0.13247768723599632</c:v>
                </c:pt>
                <c:pt idx="674">
                  <c:v>-0.25438746573033716</c:v>
                </c:pt>
                <c:pt idx="675">
                  <c:v>-0.16959780322227447</c:v>
                </c:pt>
                <c:pt idx="676">
                  <c:v>-0.66548273890202259</c:v>
                </c:pt>
                <c:pt idx="677">
                  <c:v>-0.48206983206004561</c:v>
                </c:pt>
                <c:pt idx="678">
                  <c:v>0.10015617660638705</c:v>
                </c:pt>
                <c:pt idx="679">
                  <c:v>-6.9588792773995253E-2</c:v>
                </c:pt>
                <c:pt idx="680">
                  <c:v>1.2280895756067203</c:v>
                </c:pt>
                <c:pt idx="681">
                  <c:v>2.6723486646153845</c:v>
                </c:pt>
                <c:pt idx="682">
                  <c:v>-0.23232595671641795</c:v>
                </c:pt>
                <c:pt idx="683">
                  <c:v>0.24615584425493703</c:v>
                </c:pt>
                <c:pt idx="684">
                  <c:v>0.19386064911392409</c:v>
                </c:pt>
                <c:pt idx="685">
                  <c:v>0.24940023977432996</c:v>
                </c:pt>
                <c:pt idx="686">
                  <c:v>-0.23279077907223045</c:v>
                </c:pt>
                <c:pt idx="687">
                  <c:v>2.3452555095900777E-2</c:v>
                </c:pt>
                <c:pt idx="688">
                  <c:v>1.550894789607558</c:v>
                </c:pt>
                <c:pt idx="689">
                  <c:v>-0.56385382921127114</c:v>
                </c:pt>
                <c:pt idx="690">
                  <c:v>-0.18051515747734134</c:v>
                </c:pt>
                <c:pt idx="691">
                  <c:v>0.18619700710135564</c:v>
                </c:pt>
                <c:pt idx="692">
                  <c:v>0.49515551266513158</c:v>
                </c:pt>
                <c:pt idx="693">
                  <c:v>-4.8689332790318889E-2</c:v>
                </c:pt>
                <c:pt idx="694">
                  <c:v>-0.29752025994865211</c:v>
                </c:pt>
                <c:pt idx="695">
                  <c:v>-0.41681412912764909</c:v>
                </c:pt>
                <c:pt idx="696">
                  <c:v>-1.3705241400120737E-2</c:v>
                </c:pt>
                <c:pt idx="697">
                  <c:v>7.8967196123925346E-2</c:v>
                </c:pt>
                <c:pt idx="698">
                  <c:v>0.47237344602851322</c:v>
                </c:pt>
                <c:pt idx="699">
                  <c:v>1.0969317364600755E-2</c:v>
                </c:pt>
                <c:pt idx="700">
                  <c:v>-0.8288527268922854</c:v>
                </c:pt>
                <c:pt idx="701">
                  <c:v>1.0354597621395119</c:v>
                </c:pt>
                <c:pt idx="702">
                  <c:v>-0.80092159980494149</c:v>
                </c:pt>
                <c:pt idx="703">
                  <c:v>-0.8016952205310881</c:v>
                </c:pt>
                <c:pt idx="704">
                  <c:v>0.18261082273342344</c:v>
                </c:pt>
                <c:pt idx="705">
                  <c:v>-0.20625526744382497</c:v>
                </c:pt>
                <c:pt idx="706">
                  <c:v>-1</c:v>
                </c:pt>
                <c:pt idx="707">
                  <c:v>-1</c:v>
                </c:pt>
                <c:pt idx="708">
                  <c:v>0.20352360291309268</c:v>
                </c:pt>
                <c:pt idx="709">
                  <c:v>0.38231915235602099</c:v>
                </c:pt>
                <c:pt idx="710">
                  <c:v>1.8298679501084578E-2</c:v>
                </c:pt>
                <c:pt idx="711">
                  <c:v>-2.7965956929872991E-2</c:v>
                </c:pt>
                <c:pt idx="712">
                  <c:v>2.1513709613478701E-2</c:v>
                </c:pt>
                <c:pt idx="713">
                  <c:v>-0.47574871553284354</c:v>
                </c:pt>
                <c:pt idx="714">
                  <c:v>-0.15039873746781762</c:v>
                </c:pt>
                <c:pt idx="715">
                  <c:v>-0.54516795246760164</c:v>
                </c:pt>
                <c:pt idx="716">
                  <c:v>0.41552311787254431</c:v>
                </c:pt>
                <c:pt idx="717">
                  <c:v>1.083744854676353E-2</c:v>
                </c:pt>
                <c:pt idx="718">
                  <c:v>8.2560580413297238E-2</c:v>
                </c:pt>
                <c:pt idx="719">
                  <c:v>-0.33462175898237001</c:v>
                </c:pt>
                <c:pt idx="720">
                  <c:v>-0.21673906350550376</c:v>
                </c:pt>
                <c:pt idx="721">
                  <c:v>-0.18435679479843947</c:v>
                </c:pt>
                <c:pt idx="722">
                  <c:v>-0.13396617353165516</c:v>
                </c:pt>
                <c:pt idx="723">
                  <c:v>0.41131713313733725</c:v>
                </c:pt>
                <c:pt idx="724">
                  <c:v>0.16102848186528496</c:v>
                </c:pt>
                <c:pt idx="725">
                  <c:v>-1.9150110955971352E-2</c:v>
                </c:pt>
                <c:pt idx="726">
                  <c:v>-8.1795299697767471E-2</c:v>
                </c:pt>
                <c:pt idx="727">
                  <c:v>1.4162064085227273</c:v>
                </c:pt>
                <c:pt idx="728">
                  <c:v>0.35608137970868914</c:v>
                </c:pt>
                <c:pt idx="729">
                  <c:v>-0.16034852224960139</c:v>
                </c:pt>
                <c:pt idx="730">
                  <c:v>0.10319269260302025</c:v>
                </c:pt>
                <c:pt idx="731">
                  <c:v>0.40696093121417409</c:v>
                </c:pt>
                <c:pt idx="732">
                  <c:v>-0.24919906680584555</c:v>
                </c:pt>
                <c:pt idx="733">
                  <c:v>-1</c:v>
                </c:pt>
                <c:pt idx="734">
                  <c:v>-0.46908523273126679</c:v>
                </c:pt>
                <c:pt idx="735">
                  <c:v>2.4106443880786314E-2</c:v>
                </c:pt>
                <c:pt idx="736">
                  <c:v>-0.35567472529812605</c:v>
                </c:pt>
                <c:pt idx="737">
                  <c:v>0.3269039482997918</c:v>
                </c:pt>
                <c:pt idx="738">
                  <c:v>-0.3248055224411604</c:v>
                </c:pt>
                <c:pt idx="739">
                  <c:v>-0.12958164879770573</c:v>
                </c:pt>
                <c:pt idx="740">
                  <c:v>-0.10832341435698442</c:v>
                </c:pt>
                <c:pt idx="741">
                  <c:v>-0.29415270154169254</c:v>
                </c:pt>
                <c:pt idx="742">
                  <c:v>-0.83765949862846689</c:v>
                </c:pt>
                <c:pt idx="743">
                  <c:v>-0.31184083193548379</c:v>
                </c:pt>
                <c:pt idx="744">
                  <c:v>0.22649470295328294</c:v>
                </c:pt>
                <c:pt idx="745">
                  <c:v>-0.96280308718807062</c:v>
                </c:pt>
                <c:pt idx="746">
                  <c:v>2.9305357912745937</c:v>
                </c:pt>
                <c:pt idx="747">
                  <c:v>0.10544606861910436</c:v>
                </c:pt>
                <c:pt idx="748">
                  <c:v>-4.3429579490291206E-2</c:v>
                </c:pt>
                <c:pt idx="749">
                  <c:v>0.12070299475065617</c:v>
                </c:pt>
                <c:pt idx="750">
                  <c:v>-0.43704043910198692</c:v>
                </c:pt>
                <c:pt idx="751">
                  <c:v>1.965052964042752E-2</c:v>
                </c:pt>
                <c:pt idx="752">
                  <c:v>-0.37978277719027087</c:v>
                </c:pt>
                <c:pt idx="753">
                  <c:v>0.15463546871614295</c:v>
                </c:pt>
                <c:pt idx="754">
                  <c:v>-0.49508304542566711</c:v>
                </c:pt>
                <c:pt idx="755">
                  <c:v>-1</c:v>
                </c:pt>
                <c:pt idx="756">
                  <c:v>-1</c:v>
                </c:pt>
                <c:pt idx="757">
                  <c:v>0.22944271901811239</c:v>
                </c:pt>
                <c:pt idx="758">
                  <c:v>-0.44192367114624503</c:v>
                </c:pt>
                <c:pt idx="759">
                  <c:v>-0.53228173200805229</c:v>
                </c:pt>
                <c:pt idx="760">
                  <c:v>6.4632511182007621E-2</c:v>
                </c:pt>
                <c:pt idx="761">
                  <c:v>0.19586796137998694</c:v>
                </c:pt>
                <c:pt idx="762">
                  <c:v>8.0907466010224336E-5</c:v>
                </c:pt>
                <c:pt idx="763">
                  <c:v>-8.8882243377871512E-2</c:v>
                </c:pt>
                <c:pt idx="764">
                  <c:v>5.2429125048410012E-2</c:v>
                </c:pt>
                <c:pt idx="765">
                  <c:v>-5.9564092641843952E-2</c:v>
                </c:pt>
                <c:pt idx="766">
                  <c:v>-4.2474111994413699E-2</c:v>
                </c:pt>
                <c:pt idx="767">
                  <c:v>0.57057484543440806</c:v>
                </c:pt>
                <c:pt idx="768">
                  <c:v>5.2411421448376322E-2</c:v>
                </c:pt>
                <c:pt idx="769">
                  <c:v>-0.23829036519240387</c:v>
                </c:pt>
                <c:pt idx="770">
                  <c:v>-1.7451433345616305E-2</c:v>
                </c:pt>
                <c:pt idx="771">
                  <c:v>4.845592211119646E-2</c:v>
                </c:pt>
                <c:pt idx="772">
                  <c:v>4.0217183610842727E-2</c:v>
                </c:pt>
                <c:pt idx="773">
                  <c:v>8.4355692730062132E-2</c:v>
                </c:pt>
                <c:pt idx="774">
                  <c:v>-0.2265489726839475</c:v>
                </c:pt>
                <c:pt idx="775">
                  <c:v>-7.4142679461615402E-3</c:v>
                </c:pt>
                <c:pt idx="776">
                  <c:v>-5.5499845305284755E-2</c:v>
                </c:pt>
                <c:pt idx="777">
                  <c:v>-0.39335991006211185</c:v>
                </c:pt>
                <c:pt idx="778">
                  <c:v>-0.23402795119143549</c:v>
                </c:pt>
                <c:pt idx="779">
                  <c:v>-0.21138825190586674</c:v>
                </c:pt>
                <c:pt idx="780">
                  <c:v>-4.2768311659574502E-2</c:v>
                </c:pt>
                <c:pt idx="781">
                  <c:v>-8.9933097214636756E-2</c:v>
                </c:pt>
                <c:pt idx="782">
                  <c:v>-0.38947344029484032</c:v>
                </c:pt>
                <c:pt idx="783">
                  <c:v>-5.5758700542005456E-2</c:v>
                </c:pt>
                <c:pt idx="784">
                  <c:v>-0.10395204416322307</c:v>
                </c:pt>
                <c:pt idx="785">
                  <c:v>-0.31866899598527937</c:v>
                </c:pt>
                <c:pt idx="786">
                  <c:v>1.9740268893023254</c:v>
                </c:pt>
                <c:pt idx="787">
                  <c:v>2.6286202830917871</c:v>
                </c:pt>
                <c:pt idx="788">
                  <c:v>0.5096263891658358</c:v>
                </c:pt>
                <c:pt idx="789">
                  <c:v>-7.3112150800439882E-2</c:v>
                </c:pt>
                <c:pt idx="790">
                  <c:v>1.2149754622597044E-2</c:v>
                </c:pt>
                <c:pt idx="791">
                  <c:v>-0.44355160317245118</c:v>
                </c:pt>
                <c:pt idx="792">
                  <c:v>8.5109979724729806E-2</c:v>
                </c:pt>
                <c:pt idx="793">
                  <c:v>-0.1471521397451705</c:v>
                </c:pt>
                <c:pt idx="794">
                  <c:v>0.9152220554698588</c:v>
                </c:pt>
                <c:pt idx="795">
                  <c:v>-1.0898313507052294E-2</c:v>
                </c:pt>
                <c:pt idx="796">
                  <c:v>-0.17666354755985283</c:v>
                </c:pt>
                <c:pt idx="797">
                  <c:v>-0.31456770030760212</c:v>
                </c:pt>
                <c:pt idx="798">
                  <c:v>-0.17686794215996385</c:v>
                </c:pt>
                <c:pt idx="799">
                  <c:v>0.12279783459806269</c:v>
                </c:pt>
                <c:pt idx="800">
                  <c:v>0.55654444041867945</c:v>
                </c:pt>
                <c:pt idx="801">
                  <c:v>-7.0888592007434872E-2</c:v>
                </c:pt>
                <c:pt idx="802">
                  <c:v>0.36257790588687222</c:v>
                </c:pt>
                <c:pt idx="803">
                  <c:v>1.556008549984182</c:v>
                </c:pt>
                <c:pt idx="804">
                  <c:v>1.4687568077178976</c:v>
                </c:pt>
                <c:pt idx="805">
                  <c:v>-0.33160897442515253</c:v>
                </c:pt>
                <c:pt idx="806">
                  <c:v>-0.35603589382864897</c:v>
                </c:pt>
                <c:pt idx="807">
                  <c:v>3.5065363522363002E-2</c:v>
                </c:pt>
                <c:pt idx="808">
                  <c:v>0.40254605088630796</c:v>
                </c:pt>
                <c:pt idx="809">
                  <c:v>0.12283457730202244</c:v>
                </c:pt>
                <c:pt idx="810">
                  <c:v>0.12536265467736959</c:v>
                </c:pt>
                <c:pt idx="811">
                  <c:v>0.31201505377139249</c:v>
                </c:pt>
                <c:pt idx="812">
                  <c:v>0.27073512724871224</c:v>
                </c:pt>
                <c:pt idx="813">
                  <c:v>-0.11188410748598886</c:v>
                </c:pt>
                <c:pt idx="814">
                  <c:v>0.42827194782888156</c:v>
                </c:pt>
                <c:pt idx="815">
                  <c:v>0.80356304377290932</c:v>
                </c:pt>
                <c:pt idx="816">
                  <c:v>-0.29859763126312638</c:v>
                </c:pt>
                <c:pt idx="817">
                  <c:v>0.2850118968024235</c:v>
                </c:pt>
                <c:pt idx="818">
                  <c:v>-2.3454773450235732E-2</c:v>
                </c:pt>
                <c:pt idx="819">
                  <c:v>0.41458003062340509</c:v>
                </c:pt>
                <c:pt idx="820">
                  <c:v>0.18869401835188676</c:v>
                </c:pt>
                <c:pt idx="821">
                  <c:v>-0.30493224217151843</c:v>
                </c:pt>
                <c:pt idx="822">
                  <c:v>0.82339274533524698</c:v>
                </c:pt>
                <c:pt idx="823">
                  <c:v>-0.1920605177827959</c:v>
                </c:pt>
                <c:pt idx="824">
                  <c:v>-0.27971644533929901</c:v>
                </c:pt>
                <c:pt idx="825">
                  <c:v>-0.23202886830917868</c:v>
                </c:pt>
                <c:pt idx="826">
                  <c:v>-1</c:v>
                </c:pt>
                <c:pt idx="827">
                  <c:v>-0.62934792531673711</c:v>
                </c:pt>
                <c:pt idx="828">
                  <c:v>-0.17718731059683315</c:v>
                </c:pt>
                <c:pt idx="829">
                  <c:v>0.40176318142119893</c:v>
                </c:pt>
                <c:pt idx="830">
                  <c:v>0.11863989537951308</c:v>
                </c:pt>
                <c:pt idx="831">
                  <c:v>6.6849482808367319E-2</c:v>
                </c:pt>
                <c:pt idx="832">
                  <c:v>-0.16198619317856119</c:v>
                </c:pt>
                <c:pt idx="833">
                  <c:v>0.69678173285250655</c:v>
                </c:pt>
                <c:pt idx="834">
                  <c:v>0.48827189193548398</c:v>
                </c:pt>
                <c:pt idx="835">
                  <c:v>0.75312585117162778</c:v>
                </c:pt>
                <c:pt idx="836">
                  <c:v>0.2147081110319671</c:v>
                </c:pt>
                <c:pt idx="837">
                  <c:v>0.13909857698302924</c:v>
                </c:pt>
                <c:pt idx="838">
                  <c:v>-0.19512171955663529</c:v>
                </c:pt>
                <c:pt idx="839">
                  <c:v>-0.24925089109555598</c:v>
                </c:pt>
                <c:pt idx="840">
                  <c:v>-0.25125895389048986</c:v>
                </c:pt>
                <c:pt idx="841">
                  <c:v>0.13209452850435943</c:v>
                </c:pt>
                <c:pt idx="842">
                  <c:v>0.22692422526208134</c:v>
                </c:pt>
                <c:pt idx="843">
                  <c:v>-0.54634620151133495</c:v>
                </c:pt>
                <c:pt idx="844">
                  <c:v>2.3057627257799699E-2</c:v>
                </c:pt>
                <c:pt idx="845">
                  <c:v>0.15188401928758694</c:v>
                </c:pt>
                <c:pt idx="846">
                  <c:v>0.24574495632690621</c:v>
                </c:pt>
                <c:pt idx="847">
                  <c:v>-0.18997206763285018</c:v>
                </c:pt>
                <c:pt idx="848">
                  <c:v>-7.6343557026713221E-2</c:v>
                </c:pt>
                <c:pt idx="849">
                  <c:v>-0.44687778888610136</c:v>
                </c:pt>
                <c:pt idx="850">
                  <c:v>0.30573203125000004</c:v>
                </c:pt>
                <c:pt idx="851">
                  <c:v>0.38307424542561647</c:v>
                </c:pt>
                <c:pt idx="852">
                  <c:v>-1</c:v>
                </c:pt>
                <c:pt idx="853">
                  <c:v>0.11958004492341227</c:v>
                </c:pt>
                <c:pt idx="854">
                  <c:v>0.25049526271206007</c:v>
                </c:pt>
                <c:pt idx="855">
                  <c:v>-0.28282058102456875</c:v>
                </c:pt>
                <c:pt idx="856">
                  <c:v>-0.85272138704055755</c:v>
                </c:pt>
                <c:pt idx="857">
                  <c:v>-0.13381167594496282</c:v>
                </c:pt>
                <c:pt idx="858">
                  <c:v>-0.10279547239570322</c:v>
                </c:pt>
                <c:pt idx="859">
                  <c:v>0.21840711961301679</c:v>
                </c:pt>
                <c:pt idx="860">
                  <c:v>-0.27185814746703668</c:v>
                </c:pt>
                <c:pt idx="861">
                  <c:v>-0.34195211623616245</c:v>
                </c:pt>
                <c:pt idx="862">
                  <c:v>0.18736985688499236</c:v>
                </c:pt>
                <c:pt idx="863">
                  <c:v>0.20915662519323261</c:v>
                </c:pt>
                <c:pt idx="864">
                  <c:v>-8.1617661626210328E-2</c:v>
                </c:pt>
                <c:pt idx="865">
                  <c:v>0.4803738175135136</c:v>
                </c:pt>
                <c:pt idx="866">
                  <c:v>0.92457671185185197</c:v>
                </c:pt>
                <c:pt idx="867">
                  <c:v>-0.11789839302446646</c:v>
                </c:pt>
                <c:pt idx="868">
                  <c:v>0.15340338073759616</c:v>
                </c:pt>
                <c:pt idx="869">
                  <c:v>-0.32091985354141656</c:v>
                </c:pt>
                <c:pt idx="870">
                  <c:v>1.6035722222222219E-2</c:v>
                </c:pt>
                <c:pt idx="871">
                  <c:v>-0.13099264078056549</c:v>
                </c:pt>
                <c:pt idx="872">
                  <c:v>8.3408742570281177E-2</c:v>
                </c:pt>
                <c:pt idx="873">
                  <c:v>4.611807652173909E-2</c:v>
                </c:pt>
                <c:pt idx="874">
                  <c:v>0.1028250857394931</c:v>
                </c:pt>
                <c:pt idx="875">
                  <c:v>-8.1563045135640819E-2</c:v>
                </c:pt>
                <c:pt idx="876">
                  <c:v>-0.4327768976202705</c:v>
                </c:pt>
                <c:pt idx="877">
                  <c:v>0.5302665613154478</c:v>
                </c:pt>
                <c:pt idx="878">
                  <c:v>0.20682114489177972</c:v>
                </c:pt>
                <c:pt idx="879">
                  <c:v>7.2309718338188431E-2</c:v>
                </c:pt>
                <c:pt idx="880">
                  <c:v>-8.4884961029494263E-2</c:v>
                </c:pt>
                <c:pt idx="881">
                  <c:v>-0.24263981478016847</c:v>
                </c:pt>
                <c:pt idx="882">
                  <c:v>0.11887608892617448</c:v>
                </c:pt>
                <c:pt idx="883">
                  <c:v>2.2495892205387205</c:v>
                </c:pt>
                <c:pt idx="884">
                  <c:v>0.25105692822463188</c:v>
                </c:pt>
                <c:pt idx="885">
                  <c:v>2.2707350585417778E-2</c:v>
                </c:pt>
                <c:pt idx="886">
                  <c:v>-5.3832102589332083E-2</c:v>
                </c:pt>
                <c:pt idx="887">
                  <c:v>0.118233604498861</c:v>
                </c:pt>
                <c:pt idx="888">
                  <c:v>1.9491787513922036</c:v>
                </c:pt>
                <c:pt idx="889">
                  <c:v>-7.1794748522807886E-2</c:v>
                </c:pt>
                <c:pt idx="890">
                  <c:v>-0.11078528305489252</c:v>
                </c:pt>
                <c:pt idx="891">
                  <c:v>-0.59173640720992238</c:v>
                </c:pt>
                <c:pt idx="892">
                  <c:v>-0.96929188614564832</c:v>
                </c:pt>
                <c:pt idx="893">
                  <c:v>0.15647843194661082</c:v>
                </c:pt>
                <c:pt idx="894">
                  <c:v>-0.23805764640241775</c:v>
                </c:pt>
                <c:pt idx="895">
                  <c:v>3.9170663234881789E-2</c:v>
                </c:pt>
                <c:pt idx="896">
                  <c:v>0.65039691987981985</c:v>
                </c:pt>
                <c:pt idx="897">
                  <c:v>8.6524704918032824E-2</c:v>
                </c:pt>
                <c:pt idx="898">
                  <c:v>-0.57841982084886379</c:v>
                </c:pt>
                <c:pt idx="899">
                  <c:v>-0.76654321906693712</c:v>
                </c:pt>
                <c:pt idx="900">
                  <c:v>-0.50662777082953503</c:v>
                </c:pt>
                <c:pt idx="901">
                  <c:v>0.12920900525700937</c:v>
                </c:pt>
                <c:pt idx="902">
                  <c:v>-0.39116502439024387</c:v>
                </c:pt>
                <c:pt idx="903">
                  <c:v>-0.28251856598114827</c:v>
                </c:pt>
                <c:pt idx="904">
                  <c:v>0.16906745942553353</c:v>
                </c:pt>
                <c:pt idx="905">
                  <c:v>0.17624876429450245</c:v>
                </c:pt>
                <c:pt idx="906">
                  <c:v>1.9182875598885796</c:v>
                </c:pt>
                <c:pt idx="907">
                  <c:v>0.23469342489124534</c:v>
                </c:pt>
                <c:pt idx="908">
                  <c:v>6.8445755807072073E-2</c:v>
                </c:pt>
                <c:pt idx="909">
                  <c:v>5.0184005344859638E-2</c:v>
                </c:pt>
                <c:pt idx="910">
                  <c:v>0.44335625033200526</c:v>
                </c:pt>
                <c:pt idx="911">
                  <c:v>7.5589567480125811E-2</c:v>
                </c:pt>
                <c:pt idx="912">
                  <c:v>5.667003302661841E-2</c:v>
                </c:pt>
                <c:pt idx="913">
                  <c:v>-0.49009958532583214</c:v>
                </c:pt>
                <c:pt idx="914">
                  <c:v>-0.33072835459662286</c:v>
                </c:pt>
                <c:pt idx="915">
                  <c:v>0.15600100989103105</c:v>
                </c:pt>
                <c:pt idx="916">
                  <c:v>0.23178981773231028</c:v>
                </c:pt>
                <c:pt idx="917">
                  <c:v>-1.0631410840669694E-2</c:v>
                </c:pt>
                <c:pt idx="918">
                  <c:v>-0.11312265507721858</c:v>
                </c:pt>
                <c:pt idx="919">
                  <c:v>0.2208336774070398</c:v>
                </c:pt>
                <c:pt idx="920">
                  <c:v>0.4021075885882609</c:v>
                </c:pt>
                <c:pt idx="921">
                  <c:v>1.1144880895074947</c:v>
                </c:pt>
                <c:pt idx="922">
                  <c:v>0.81276670951257879</c:v>
                </c:pt>
                <c:pt idx="923">
                  <c:v>1.534631030902778</c:v>
                </c:pt>
                <c:pt idx="924">
                  <c:v>-0.64021742657542058</c:v>
                </c:pt>
                <c:pt idx="925">
                  <c:v>2.1192930618486634</c:v>
                </c:pt>
                <c:pt idx="926">
                  <c:v>7.7389942601618328E-2</c:v>
                </c:pt>
                <c:pt idx="927">
                  <c:v>-1</c:v>
                </c:pt>
                <c:pt idx="928">
                  <c:v>0.17633617445749392</c:v>
                </c:pt>
                <c:pt idx="929">
                  <c:v>0.16413010093947994</c:v>
                </c:pt>
                <c:pt idx="930">
                  <c:v>0.20018360034140611</c:v>
                </c:pt>
                <c:pt idx="931">
                  <c:v>-0.35865372473199297</c:v>
                </c:pt>
                <c:pt idx="932">
                  <c:v>-0.23567292377342602</c:v>
                </c:pt>
                <c:pt idx="933">
                  <c:v>0.16692586451785474</c:v>
                </c:pt>
                <c:pt idx="934">
                  <c:v>-0.42029368774080561</c:v>
                </c:pt>
                <c:pt idx="935">
                  <c:v>-0.69125149035854172</c:v>
                </c:pt>
                <c:pt idx="936">
                  <c:v>-8.5370040820112406E-3</c:v>
                </c:pt>
                <c:pt idx="937">
                  <c:v>-0.29180814584515957</c:v>
                </c:pt>
                <c:pt idx="938">
                  <c:v>-0.29459930380257549</c:v>
                </c:pt>
                <c:pt idx="939">
                  <c:v>-0.22143636236455405</c:v>
                </c:pt>
                <c:pt idx="940">
                  <c:v>-0.34057378368345564</c:v>
                </c:pt>
                <c:pt idx="941">
                  <c:v>-0.3025627784420451</c:v>
                </c:pt>
                <c:pt idx="942">
                  <c:v>-9.0459096194503152E-2</c:v>
                </c:pt>
                <c:pt idx="943">
                  <c:v>-0.18589610119047628</c:v>
                </c:pt>
                <c:pt idx="944">
                  <c:v>-2.6939665897128103E-2</c:v>
                </c:pt>
                <c:pt idx="945">
                  <c:v>-1</c:v>
                </c:pt>
                <c:pt idx="946">
                  <c:v>-9.3780310901071223E-2</c:v>
                </c:pt>
                <c:pt idx="947">
                  <c:v>-0.34932018487394956</c:v>
                </c:pt>
                <c:pt idx="948">
                  <c:v>-0.43956929142300188</c:v>
                </c:pt>
                <c:pt idx="949">
                  <c:v>0.38514817501842302</c:v>
                </c:pt>
                <c:pt idx="950">
                  <c:v>0.21590348884004054</c:v>
                </c:pt>
                <c:pt idx="951">
                  <c:v>0.20037315897686073</c:v>
                </c:pt>
                <c:pt idx="952">
                  <c:v>-0.56603148634704925</c:v>
                </c:pt>
                <c:pt idx="953">
                  <c:v>0.71506247585048299</c:v>
                </c:pt>
                <c:pt idx="954">
                  <c:v>-0.50847096718838392</c:v>
                </c:pt>
                <c:pt idx="955">
                  <c:v>1.2950381000343174</c:v>
                </c:pt>
                <c:pt idx="956">
                  <c:v>-0.10504738997151855</c:v>
                </c:pt>
                <c:pt idx="957">
                  <c:v>-0.40664689097303636</c:v>
                </c:pt>
                <c:pt idx="958">
                  <c:v>0.46742681854642665</c:v>
                </c:pt>
                <c:pt idx="959">
                  <c:v>1.214458716400314</c:v>
                </c:pt>
                <c:pt idx="960">
                  <c:v>8.554071898758546E-2</c:v>
                </c:pt>
                <c:pt idx="961">
                  <c:v>0.14924868176128422</c:v>
                </c:pt>
                <c:pt idx="962">
                  <c:v>0.39644005093732232</c:v>
                </c:pt>
                <c:pt idx="963">
                  <c:v>-0.4485653922646205</c:v>
                </c:pt>
                <c:pt idx="964">
                  <c:v>-0.58106076434204423</c:v>
                </c:pt>
                <c:pt idx="965">
                  <c:v>0.42745902378409861</c:v>
                </c:pt>
                <c:pt idx="966">
                  <c:v>-0.53134157604934562</c:v>
                </c:pt>
                <c:pt idx="967">
                  <c:v>-1</c:v>
                </c:pt>
                <c:pt idx="968">
                  <c:v>-0.5127587815066047</c:v>
                </c:pt>
                <c:pt idx="969">
                  <c:v>0.36448975504899034</c:v>
                </c:pt>
                <c:pt idx="970">
                  <c:v>-7.7434389382056323E-2</c:v>
                </c:pt>
                <c:pt idx="971">
                  <c:v>0.49594707983430625</c:v>
                </c:pt>
                <c:pt idx="972">
                  <c:v>0.12268119756173806</c:v>
                </c:pt>
                <c:pt idx="973">
                  <c:v>7.6540086347975725E-2</c:v>
                </c:pt>
                <c:pt idx="974">
                  <c:v>0.21445621195652179</c:v>
                </c:pt>
                <c:pt idx="975">
                  <c:v>-0.87186299804177547</c:v>
                </c:pt>
                <c:pt idx="976">
                  <c:v>6.5195830370795252E-2</c:v>
                </c:pt>
                <c:pt idx="977">
                  <c:v>2.4079605268656716</c:v>
                </c:pt>
                <c:pt idx="978">
                  <c:v>3.0721662246835439</c:v>
                </c:pt>
                <c:pt idx="979">
                  <c:v>5.7203008582089571E-2</c:v>
                </c:pt>
                <c:pt idx="980">
                  <c:v>0.33751441094700257</c:v>
                </c:pt>
                <c:pt idx="981">
                  <c:v>0.14832874999999998</c:v>
                </c:pt>
                <c:pt idx="982">
                  <c:v>8.145223420836753E-2</c:v>
                </c:pt>
                <c:pt idx="983">
                  <c:v>0.25073481883709769</c:v>
                </c:pt>
                <c:pt idx="984">
                  <c:v>0.27571570548551216</c:v>
                </c:pt>
                <c:pt idx="985">
                  <c:v>0.29926068836363628</c:v>
                </c:pt>
                <c:pt idx="986">
                  <c:v>0.29220496977329968</c:v>
                </c:pt>
                <c:pt idx="987">
                  <c:v>0.35721649469214434</c:v>
                </c:pt>
                <c:pt idx="988">
                  <c:v>-0.4047838646387833</c:v>
                </c:pt>
                <c:pt idx="989">
                  <c:v>4.0200131754787261E-2</c:v>
                </c:pt>
                <c:pt idx="990">
                  <c:v>-9.8580941641364592E-2</c:v>
                </c:pt>
                <c:pt idx="991">
                  <c:v>0.17414550279569888</c:v>
                </c:pt>
                <c:pt idx="992">
                  <c:v>1.1145542439446365</c:v>
                </c:pt>
                <c:pt idx="993">
                  <c:v>0.84611346054519365</c:v>
                </c:pt>
                <c:pt idx="994">
                  <c:v>0.10466302138804004</c:v>
                </c:pt>
                <c:pt idx="995">
                  <c:v>-0.25903625336164182</c:v>
                </c:pt>
                <c:pt idx="996">
                  <c:v>-8.6554986702727002E-2</c:v>
                </c:pt>
                <c:pt idx="997">
                  <c:v>-0.10160195341539949</c:v>
                </c:pt>
                <c:pt idx="998">
                  <c:v>0.16821427690146923</c:v>
                </c:pt>
                <c:pt idx="999">
                  <c:v>9.7441353196677627E-2</c:v>
                </c:pt>
                <c:pt idx="1000">
                  <c:v>-0.75704968148951546</c:v>
                </c:pt>
                <c:pt idx="1001">
                  <c:v>-0.73532436850106409</c:v>
                </c:pt>
                <c:pt idx="1002">
                  <c:v>0.17415281164383561</c:v>
                </c:pt>
                <c:pt idx="1003">
                  <c:v>0.10009982034493768</c:v>
                </c:pt>
                <c:pt idx="1004">
                  <c:v>-6.6360281990849812E-2</c:v>
                </c:pt>
                <c:pt idx="1005">
                  <c:v>-0.3889088235294117</c:v>
                </c:pt>
                <c:pt idx="1006">
                  <c:v>0.14690253547272994</c:v>
                </c:pt>
                <c:pt idx="1007">
                  <c:v>2.8075640167364298E-4</c:v>
                </c:pt>
                <c:pt idx="1008">
                  <c:v>-0.54705210966212203</c:v>
                </c:pt>
                <c:pt idx="1009">
                  <c:v>-8.1058990039318546E-2</c:v>
                </c:pt>
                <c:pt idx="1010">
                  <c:v>-0.61450214489311161</c:v>
                </c:pt>
                <c:pt idx="1011">
                  <c:v>0.69688464615384593</c:v>
                </c:pt>
                <c:pt idx="1012">
                  <c:v>-0.544137146480412</c:v>
                </c:pt>
                <c:pt idx="1013">
                  <c:v>-4.5398015075376906E-2</c:v>
                </c:pt>
                <c:pt idx="1014">
                  <c:v>-1.3619837486883536E-2</c:v>
                </c:pt>
                <c:pt idx="1015">
                  <c:v>0.34248027240248341</c:v>
                </c:pt>
                <c:pt idx="1016">
                  <c:v>1.6793616113299004</c:v>
                </c:pt>
                <c:pt idx="1017">
                  <c:v>-0.16106519013647635</c:v>
                </c:pt>
                <c:pt idx="1018">
                  <c:v>0.26220202865880293</c:v>
                </c:pt>
                <c:pt idx="1019">
                  <c:v>0.12079743801159624</c:v>
                </c:pt>
                <c:pt idx="1020">
                  <c:v>0.3270995399601504</c:v>
                </c:pt>
                <c:pt idx="1021">
                  <c:v>-0.48574468862345566</c:v>
                </c:pt>
                <c:pt idx="1022">
                  <c:v>-0.38978572193436961</c:v>
                </c:pt>
                <c:pt idx="1023">
                  <c:v>-0.15871691111111108</c:v>
                </c:pt>
                <c:pt idx="1024">
                  <c:v>0.12234119504339261</c:v>
                </c:pt>
                <c:pt idx="1025">
                  <c:v>-0.76641564920194316</c:v>
                </c:pt>
                <c:pt idx="1026">
                  <c:v>-0.90189150688360453</c:v>
                </c:pt>
                <c:pt idx="1027">
                  <c:v>-0.54420116819852937</c:v>
                </c:pt>
                <c:pt idx="1028">
                  <c:v>-0.65226107667316435</c:v>
                </c:pt>
                <c:pt idx="1029">
                  <c:v>-4.6970259971550458E-2</c:v>
                </c:pt>
                <c:pt idx="1030">
                  <c:v>-0.374365649321725</c:v>
                </c:pt>
                <c:pt idx="1031">
                  <c:v>-0.31112837623920697</c:v>
                </c:pt>
                <c:pt idx="1032">
                  <c:v>-9.6233034785838112E-3</c:v>
                </c:pt>
                <c:pt idx="1033">
                  <c:v>-0.37792258888499297</c:v>
                </c:pt>
                <c:pt idx="1034">
                  <c:v>-6.8180237794371004E-2</c:v>
                </c:pt>
                <c:pt idx="1035">
                  <c:v>0.43901036260724491</c:v>
                </c:pt>
                <c:pt idx="1036">
                  <c:v>-0.49196160751183809</c:v>
                </c:pt>
                <c:pt idx="1037">
                  <c:v>-1.2784089013709067E-2</c:v>
                </c:pt>
                <c:pt idx="1038">
                  <c:v>0.17747310224293619</c:v>
                </c:pt>
                <c:pt idx="1039">
                  <c:v>-0.36866856548129578</c:v>
                </c:pt>
                <c:pt idx="1040">
                  <c:v>-8.0919827203941613E-2</c:v>
                </c:pt>
                <c:pt idx="1041">
                  <c:v>-0.16302440336847204</c:v>
                </c:pt>
                <c:pt idx="1042">
                  <c:v>2.1278169655172485E-2</c:v>
                </c:pt>
                <c:pt idx="1043">
                  <c:v>2.6099481002871561E-2</c:v>
                </c:pt>
                <c:pt idx="1044">
                  <c:v>-0.12565005289613654</c:v>
                </c:pt>
                <c:pt idx="1045">
                  <c:v>-0.30088949864678266</c:v>
                </c:pt>
                <c:pt idx="1046">
                  <c:v>-0.148984698301344</c:v>
                </c:pt>
                <c:pt idx="1047">
                  <c:v>5.2452495377804817E-2</c:v>
                </c:pt>
                <c:pt idx="1048">
                  <c:v>0.14111940474895773</c:v>
                </c:pt>
                <c:pt idx="1049">
                  <c:v>-0.68072589247476301</c:v>
                </c:pt>
                <c:pt idx="1050">
                  <c:v>-0.21169840041633847</c:v>
                </c:pt>
                <c:pt idx="1051">
                  <c:v>6.0043924916181303E-2</c:v>
                </c:pt>
                <c:pt idx="1052">
                  <c:v>-0.11337707313379648</c:v>
                </c:pt>
                <c:pt idx="1053">
                  <c:v>-0.42973254212611989</c:v>
                </c:pt>
                <c:pt idx="1054">
                  <c:v>-0.12221280739042238</c:v>
                </c:pt>
                <c:pt idx="1055">
                  <c:v>-0.21188014346747522</c:v>
                </c:pt>
                <c:pt idx="1056">
                  <c:v>2.0040746188219365</c:v>
                </c:pt>
                <c:pt idx="1057">
                  <c:v>-9.9258666587929659E-2</c:v>
                </c:pt>
                <c:pt idx="1058">
                  <c:v>0.52882515290178567</c:v>
                </c:pt>
                <c:pt idx="1059">
                  <c:v>-0.5106228994868699</c:v>
                </c:pt>
                <c:pt idx="1060">
                  <c:v>-0.42595069827305315</c:v>
                </c:pt>
                <c:pt idx="1061">
                  <c:v>8.8806402698431888E-2</c:v>
                </c:pt>
                <c:pt idx="1062">
                  <c:v>3.1312364418836239E-2</c:v>
                </c:pt>
                <c:pt idx="1063">
                  <c:v>-5.2591699732078688E-2</c:v>
                </c:pt>
                <c:pt idx="1064">
                  <c:v>2.5926996382054899E-2</c:v>
                </c:pt>
                <c:pt idx="1065">
                  <c:v>-4.8698572596821463E-2</c:v>
                </c:pt>
                <c:pt idx="1066">
                  <c:v>-0.15455991283430759</c:v>
                </c:pt>
                <c:pt idx="1067">
                  <c:v>-0.39691728556544043</c:v>
                </c:pt>
                <c:pt idx="1068">
                  <c:v>0.36628538181545833</c:v>
                </c:pt>
                <c:pt idx="1069">
                  <c:v>0.54842607552250278</c:v>
                </c:pt>
                <c:pt idx="1070">
                  <c:v>-0.17031156615776083</c:v>
                </c:pt>
                <c:pt idx="1071">
                  <c:v>-0.22578747257530915</c:v>
                </c:pt>
                <c:pt idx="1072">
                  <c:v>-1</c:v>
                </c:pt>
                <c:pt idx="1073">
                  <c:v>-0.94352185778601694</c:v>
                </c:pt>
                <c:pt idx="1074">
                  <c:v>9.8800767641325518E-2</c:v>
                </c:pt>
                <c:pt idx="1075">
                  <c:v>-6.6616855737096178E-2</c:v>
                </c:pt>
                <c:pt idx="1076">
                  <c:v>0.41826053580786032</c:v>
                </c:pt>
                <c:pt idx="1077">
                  <c:v>-9.5041687125165517E-2</c:v>
                </c:pt>
                <c:pt idx="1078">
                  <c:v>0.11735781583649771</c:v>
                </c:pt>
                <c:pt idx="1079">
                  <c:v>0.10229190835198486</c:v>
                </c:pt>
                <c:pt idx="1080">
                  <c:v>0.1562101230450782</c:v>
                </c:pt>
                <c:pt idx="1081">
                  <c:v>-0.77952416324392282</c:v>
                </c:pt>
                <c:pt idx="1082">
                  <c:v>-0.55792500331325301</c:v>
                </c:pt>
                <c:pt idx="1083">
                  <c:v>-0.93019264648117839</c:v>
                </c:pt>
                <c:pt idx="1084">
                  <c:v>-1</c:v>
                </c:pt>
                <c:pt idx="1085">
                  <c:v>0.16739172875850175</c:v>
                </c:pt>
                <c:pt idx="1086">
                  <c:v>-1</c:v>
                </c:pt>
                <c:pt idx="1087">
                  <c:v>-0.67058168306709254</c:v>
                </c:pt>
                <c:pt idx="1088">
                  <c:v>-2.672160799625815E-2</c:v>
                </c:pt>
                <c:pt idx="1089">
                  <c:v>5.0919449184668127E-2</c:v>
                </c:pt>
                <c:pt idx="1090">
                  <c:v>0.26767120039991105</c:v>
                </c:pt>
                <c:pt idx="1091">
                  <c:v>-8.300726578560938E-2</c:v>
                </c:pt>
                <c:pt idx="1092">
                  <c:v>-0.45611811220756182</c:v>
                </c:pt>
                <c:pt idx="1093">
                  <c:v>-0.1187007996599603</c:v>
                </c:pt>
                <c:pt idx="1094">
                  <c:v>0.4545969269230769</c:v>
                </c:pt>
                <c:pt idx="1095">
                  <c:v>4.3389809133364231E-2</c:v>
                </c:pt>
                <c:pt idx="1096">
                  <c:v>-0.15817335451331119</c:v>
                </c:pt>
                <c:pt idx="1097">
                  <c:v>6.0756241285460068E-2</c:v>
                </c:pt>
                <c:pt idx="1098">
                  <c:v>-0.31164115501165496</c:v>
                </c:pt>
                <c:pt idx="1099">
                  <c:v>0.84101766347796392</c:v>
                </c:pt>
                <c:pt idx="1100">
                  <c:v>3.5335111656854501</c:v>
                </c:pt>
                <c:pt idx="1101">
                  <c:v>5.7798542613784268E-3</c:v>
                </c:pt>
                <c:pt idx="1102">
                  <c:v>-0.17857128099385244</c:v>
                </c:pt>
                <c:pt idx="1103">
                  <c:v>-0.49590551647211406</c:v>
                </c:pt>
                <c:pt idx="1104">
                  <c:v>-0.36016228960029606</c:v>
                </c:pt>
                <c:pt idx="1105">
                  <c:v>-0.26418475221155652</c:v>
                </c:pt>
                <c:pt idx="1106">
                  <c:v>-0.59662226964112508</c:v>
                </c:pt>
                <c:pt idx="1107">
                  <c:v>0.76445956964892436</c:v>
                </c:pt>
                <c:pt idx="1108">
                  <c:v>1.0917127187206022</c:v>
                </c:pt>
                <c:pt idx="1109">
                  <c:v>0.58770581231813768</c:v>
                </c:pt>
                <c:pt idx="1110">
                  <c:v>-0.49456785323567581</c:v>
                </c:pt>
                <c:pt idx="1111">
                  <c:v>-5.6847320867299794E-2</c:v>
                </c:pt>
                <c:pt idx="1112">
                  <c:v>-0.13572447125365977</c:v>
                </c:pt>
                <c:pt idx="1113">
                  <c:v>0.21827209570257283</c:v>
                </c:pt>
                <c:pt idx="1114">
                  <c:v>2.0828394486702888</c:v>
                </c:pt>
                <c:pt idx="1115">
                  <c:v>0.43141529186602895</c:v>
                </c:pt>
                <c:pt idx="1116">
                  <c:v>0.45967485493827154</c:v>
                </c:pt>
                <c:pt idx="1117">
                  <c:v>-0.40410312295774647</c:v>
                </c:pt>
                <c:pt idx="1118">
                  <c:v>0.65680177562076769</c:v>
                </c:pt>
                <c:pt idx="1119">
                  <c:v>-9.1730445878743058E-2</c:v>
                </c:pt>
                <c:pt idx="1120">
                  <c:v>4.3127373463114793E-2</c:v>
                </c:pt>
                <c:pt idx="1121">
                  <c:v>1.1676412150090618E-3</c:v>
                </c:pt>
                <c:pt idx="1122">
                  <c:v>0.13062970498883097</c:v>
                </c:pt>
                <c:pt idx="1123">
                  <c:v>8.6886620166135325E-2</c:v>
                </c:pt>
                <c:pt idx="1124">
                  <c:v>-0.27871070958628918</c:v>
                </c:pt>
                <c:pt idx="1125">
                  <c:v>0.16044844178758966</c:v>
                </c:pt>
                <c:pt idx="1126">
                  <c:v>-8.0245863378006432E-2</c:v>
                </c:pt>
                <c:pt idx="1127">
                  <c:v>-0.29222540517574352</c:v>
                </c:pt>
                <c:pt idx="1128">
                  <c:v>-0.34708754437123235</c:v>
                </c:pt>
                <c:pt idx="1129">
                  <c:v>0.13754161527377515</c:v>
                </c:pt>
                <c:pt idx="1130">
                  <c:v>0.15761172427190234</c:v>
                </c:pt>
                <c:pt idx="1131">
                  <c:v>-0.6409328513650151</c:v>
                </c:pt>
                <c:pt idx="1132">
                  <c:v>-6.1425440738924343E-2</c:v>
                </c:pt>
                <c:pt idx="1133">
                  <c:v>0.27712948349887861</c:v>
                </c:pt>
                <c:pt idx="1134">
                  <c:v>-0.42628636266583753</c:v>
                </c:pt>
                <c:pt idx="1135">
                  <c:v>-0.30521257689734632</c:v>
                </c:pt>
                <c:pt idx="1136">
                  <c:v>-0.2698170904231626</c:v>
                </c:pt>
                <c:pt idx="1137">
                  <c:v>-4.0425625347866402E-2</c:v>
                </c:pt>
                <c:pt idx="1138">
                  <c:v>-0.23805649245517493</c:v>
                </c:pt>
                <c:pt idx="1139">
                  <c:v>-0.20757793845157121</c:v>
                </c:pt>
                <c:pt idx="1140">
                  <c:v>-4.6792702272350384E-2</c:v>
                </c:pt>
                <c:pt idx="1141">
                  <c:v>-4.025567550839957E-2</c:v>
                </c:pt>
                <c:pt idx="1142">
                  <c:v>1.2364218583883323E-3</c:v>
                </c:pt>
                <c:pt idx="1143">
                  <c:v>6.5243648141715904E-2</c:v>
                </c:pt>
                <c:pt idx="1144">
                  <c:v>1.7530869989979943E-2</c:v>
                </c:pt>
                <c:pt idx="1145">
                  <c:v>-0.18807439177082177</c:v>
                </c:pt>
                <c:pt idx="1146">
                  <c:v>-0.60988858681779212</c:v>
                </c:pt>
                <c:pt idx="1147">
                  <c:v>1.744799771338251</c:v>
                </c:pt>
                <c:pt idx="1148">
                  <c:v>-0.54083951982208467</c:v>
                </c:pt>
                <c:pt idx="1149">
                  <c:v>-0.56664453423242467</c:v>
                </c:pt>
                <c:pt idx="1150">
                  <c:v>0.13468972840594814</c:v>
                </c:pt>
                <c:pt idx="1151">
                  <c:v>9.5527053306270773E-2</c:v>
                </c:pt>
                <c:pt idx="1152">
                  <c:v>4.7836933046993428E-2</c:v>
                </c:pt>
                <c:pt idx="1153">
                  <c:v>-2.9514102580785097E-2</c:v>
                </c:pt>
                <c:pt idx="1154">
                  <c:v>-0.22253231816881267</c:v>
                </c:pt>
                <c:pt idx="1155">
                  <c:v>-0.58951816880733954</c:v>
                </c:pt>
                <c:pt idx="1156">
                  <c:v>0.62077512180746575</c:v>
                </c:pt>
                <c:pt idx="1157">
                  <c:v>0.49944703319108574</c:v>
                </c:pt>
                <c:pt idx="1158">
                  <c:v>0.18808970735281802</c:v>
                </c:pt>
                <c:pt idx="1159">
                  <c:v>-3.8253989402480239E-2</c:v>
                </c:pt>
                <c:pt idx="1160">
                  <c:v>0.2264968293532339</c:v>
                </c:pt>
                <c:pt idx="1161">
                  <c:v>-0.30192610199226882</c:v>
                </c:pt>
                <c:pt idx="1162">
                  <c:v>0.23354817243947851</c:v>
                </c:pt>
                <c:pt idx="1163">
                  <c:v>1.2488751911764704</c:v>
                </c:pt>
                <c:pt idx="1164">
                  <c:v>4.01648773333333E-2</c:v>
                </c:pt>
                <c:pt idx="1165">
                  <c:v>0.1706525807307013</c:v>
                </c:pt>
                <c:pt idx="1166">
                  <c:v>7.3689419898284002E-3</c:v>
                </c:pt>
                <c:pt idx="1167">
                  <c:v>-0.23450476231224401</c:v>
                </c:pt>
                <c:pt idx="1168">
                  <c:v>-0.12226025463229852</c:v>
                </c:pt>
                <c:pt idx="1169">
                  <c:v>0.93569073093614363</c:v>
                </c:pt>
                <c:pt idx="1170">
                  <c:v>4.3961741579914372E-2</c:v>
                </c:pt>
                <c:pt idx="1171">
                  <c:v>-0.56014755411863926</c:v>
                </c:pt>
                <c:pt idx="1172">
                  <c:v>0.23287799105645596</c:v>
                </c:pt>
                <c:pt idx="1173">
                  <c:v>0.18892047415914692</c:v>
                </c:pt>
                <c:pt idx="1174">
                  <c:v>0.49516852684967622</c:v>
                </c:pt>
                <c:pt idx="1175">
                  <c:v>0.16526974504935871</c:v>
                </c:pt>
                <c:pt idx="1176">
                  <c:v>-0.2718077635314996</c:v>
                </c:pt>
                <c:pt idx="1177">
                  <c:v>5.468153273707136E-2</c:v>
                </c:pt>
                <c:pt idx="1178">
                  <c:v>-5.683292770419345E-3</c:v>
                </c:pt>
                <c:pt idx="1179">
                  <c:v>0.4548779225528245</c:v>
                </c:pt>
                <c:pt idx="1180">
                  <c:v>0.14038500346083785</c:v>
                </c:pt>
                <c:pt idx="1181">
                  <c:v>1.5205403454657557E-2</c:v>
                </c:pt>
                <c:pt idx="1182">
                  <c:v>-4.7652010300124378E-2</c:v>
                </c:pt>
                <c:pt idx="1183">
                  <c:v>-0.30692608601232235</c:v>
                </c:pt>
                <c:pt idx="1184">
                  <c:v>0.17804327740217163</c:v>
                </c:pt>
                <c:pt idx="1185">
                  <c:v>-0.3391061652115514</c:v>
                </c:pt>
                <c:pt idx="1186">
                  <c:v>-0.15949643640944289</c:v>
                </c:pt>
                <c:pt idx="1187">
                  <c:v>3.0972138606874613E-2</c:v>
                </c:pt>
                <c:pt idx="1188">
                  <c:v>0.48812197521571504</c:v>
                </c:pt>
                <c:pt idx="1189">
                  <c:v>-9.4788732301922154E-2</c:v>
                </c:pt>
                <c:pt idx="1190">
                  <c:v>9.440388666597313E-3</c:v>
                </c:pt>
                <c:pt idx="1191">
                  <c:v>-0.25636815081182351</c:v>
                </c:pt>
                <c:pt idx="1192">
                  <c:v>-0.57769441063625704</c:v>
                </c:pt>
                <c:pt idx="1193">
                  <c:v>-0.38699283374689825</c:v>
                </c:pt>
                <c:pt idx="1194">
                  <c:v>-0.78100517273910219</c:v>
                </c:pt>
                <c:pt idx="1195">
                  <c:v>-0.38050719947761197</c:v>
                </c:pt>
                <c:pt idx="1196">
                  <c:v>1.1039154400606998E-2</c:v>
                </c:pt>
                <c:pt idx="1197">
                  <c:v>-0.57568481088082901</c:v>
                </c:pt>
                <c:pt idx="1198">
                  <c:v>0.79943602746510589</c:v>
                </c:pt>
                <c:pt idx="1199">
                  <c:v>-0.15940040066643688</c:v>
                </c:pt>
                <c:pt idx="1200">
                  <c:v>-8.905117329453599E-2</c:v>
                </c:pt>
                <c:pt idx="1201">
                  <c:v>-0.28403666093562574</c:v>
                </c:pt>
                <c:pt idx="1202">
                  <c:v>1.5463712121896163</c:v>
                </c:pt>
                <c:pt idx="1203">
                  <c:v>1.2886538337846984</c:v>
                </c:pt>
                <c:pt idx="1204">
                  <c:v>-0.54559423490146219</c:v>
                </c:pt>
                <c:pt idx="1205">
                  <c:v>0.40504893730537678</c:v>
                </c:pt>
                <c:pt idx="1206">
                  <c:v>-0.15227078419855997</c:v>
                </c:pt>
                <c:pt idx="1207">
                  <c:v>9.9263228666666689E-2</c:v>
                </c:pt>
                <c:pt idx="1208">
                  <c:v>2.2664758298835705</c:v>
                </c:pt>
                <c:pt idx="1209">
                  <c:v>-0.38690931767188708</c:v>
                </c:pt>
                <c:pt idx="1210">
                  <c:v>-0.54778601099307644</c:v>
                </c:pt>
                <c:pt idx="1211">
                  <c:v>-0.28822116375590712</c:v>
                </c:pt>
                <c:pt idx="1212">
                  <c:v>-0.18685584805825242</c:v>
                </c:pt>
                <c:pt idx="1213">
                  <c:v>0.54800397376788557</c:v>
                </c:pt>
                <c:pt idx="1214">
                  <c:v>6.3750668732782359E-2</c:v>
                </c:pt>
                <c:pt idx="1215">
                  <c:v>0.23262380818965522</c:v>
                </c:pt>
                <c:pt idx="1216">
                  <c:v>-0.40470922940226173</c:v>
                </c:pt>
                <c:pt idx="1217">
                  <c:v>-0.68311862260711032</c:v>
                </c:pt>
                <c:pt idx="1218">
                  <c:v>-0.55830171591217126</c:v>
                </c:pt>
                <c:pt idx="1219">
                  <c:v>-3.4052609411764752E-2</c:v>
                </c:pt>
                <c:pt idx="1220">
                  <c:v>-0.69348785624284071</c:v>
                </c:pt>
                <c:pt idx="1221">
                  <c:v>-0.5841565824658802</c:v>
                </c:pt>
                <c:pt idx="1222">
                  <c:v>-0.13477147298937797</c:v>
                </c:pt>
                <c:pt idx="1223">
                  <c:v>-0.20449075739910311</c:v>
                </c:pt>
                <c:pt idx="1224">
                  <c:v>-0.65073660224438901</c:v>
                </c:pt>
                <c:pt idx="1225">
                  <c:v>-0.59202015573227307</c:v>
                </c:pt>
                <c:pt idx="1226">
                  <c:v>0.2216445177752295</c:v>
                </c:pt>
                <c:pt idx="1227">
                  <c:v>0.2216445177752295</c:v>
                </c:pt>
                <c:pt idx="1228">
                  <c:v>9.774427380376989E-2</c:v>
                </c:pt>
                <c:pt idx="1229">
                  <c:v>2.5579221511888711E-2</c:v>
                </c:pt>
                <c:pt idx="1230">
                  <c:v>-0.24026164709667039</c:v>
                </c:pt>
                <c:pt idx="1231">
                  <c:v>-3.7141465732758526E-2</c:v>
                </c:pt>
                <c:pt idx="1232">
                  <c:v>-0.43232143426672986</c:v>
                </c:pt>
                <c:pt idx="1233">
                  <c:v>0.10422646826329715</c:v>
                </c:pt>
                <c:pt idx="1234">
                  <c:v>0.24559015765004238</c:v>
                </c:pt>
                <c:pt idx="1235">
                  <c:v>-0.52285100833166032</c:v>
                </c:pt>
                <c:pt idx="1236">
                  <c:v>-0.34794956680208938</c:v>
                </c:pt>
                <c:pt idx="1237">
                  <c:v>-0.28501224890717408</c:v>
                </c:pt>
                <c:pt idx="1238">
                  <c:v>-0.17737592601156066</c:v>
                </c:pt>
                <c:pt idx="1239">
                  <c:v>-0.47879355030273374</c:v>
                </c:pt>
                <c:pt idx="1240">
                  <c:v>-0.51725318231374928</c:v>
                </c:pt>
                <c:pt idx="1241">
                  <c:v>-0.53606082427536228</c:v>
                </c:pt>
                <c:pt idx="1242">
                  <c:v>0.4230046102407336</c:v>
                </c:pt>
                <c:pt idx="1243">
                  <c:v>0.47097046012269933</c:v>
                </c:pt>
                <c:pt idx="1244">
                  <c:v>2.4258413461538671E-3</c:v>
                </c:pt>
                <c:pt idx="1245">
                  <c:v>0.35449575293350727</c:v>
                </c:pt>
                <c:pt idx="1246">
                  <c:v>-0.75724961677512648</c:v>
                </c:pt>
                <c:pt idx="1247">
                  <c:v>0.23398109892638039</c:v>
                </c:pt>
                <c:pt idx="1248">
                  <c:v>0.48519764770523577</c:v>
                </c:pt>
                <c:pt idx="1249">
                  <c:v>0.23929941374570457</c:v>
                </c:pt>
                <c:pt idx="1250">
                  <c:v>-0.13213038905109503</c:v>
                </c:pt>
                <c:pt idx="1251">
                  <c:v>1.0247789334825057</c:v>
                </c:pt>
                <c:pt idx="1252">
                  <c:v>6.9312062851693002E-2</c:v>
                </c:pt>
                <c:pt idx="1253">
                  <c:v>-5.7660478868258286E-2</c:v>
                </c:pt>
                <c:pt idx="1254">
                  <c:v>0.43511902261513163</c:v>
                </c:pt>
                <c:pt idx="1255">
                  <c:v>-0.73865122113847137</c:v>
                </c:pt>
                <c:pt idx="1256">
                  <c:v>-0.10768080363183199</c:v>
                </c:pt>
                <c:pt idx="1257">
                  <c:v>-0.38890940104993288</c:v>
                </c:pt>
                <c:pt idx="1258">
                  <c:v>-0.4040306907388404</c:v>
                </c:pt>
                <c:pt idx="1259">
                  <c:v>-0.49974616246624665</c:v>
                </c:pt>
                <c:pt idx="1260">
                  <c:v>-1</c:v>
                </c:pt>
                <c:pt idx="1261">
                  <c:v>-0.2678969860724234</c:v>
                </c:pt>
                <c:pt idx="1262">
                  <c:v>-0.55399030020080331</c:v>
                </c:pt>
                <c:pt idx="1263">
                  <c:v>-0.20518367198879553</c:v>
                </c:pt>
                <c:pt idx="1264">
                  <c:v>-0.11231485890192677</c:v>
                </c:pt>
                <c:pt idx="1265">
                  <c:v>-1.7036904963979131E-2</c:v>
                </c:pt>
                <c:pt idx="1266">
                  <c:v>-6.1231861276397216E-2</c:v>
                </c:pt>
                <c:pt idx="1267">
                  <c:v>-0.19583648017214866</c:v>
                </c:pt>
                <c:pt idx="1268">
                  <c:v>0.1694402482915717</c:v>
                </c:pt>
                <c:pt idx="1269">
                  <c:v>-2.8590882892671799E-2</c:v>
                </c:pt>
                <c:pt idx="1270">
                  <c:v>-5.686742077922078E-2</c:v>
                </c:pt>
                <c:pt idx="1271">
                  <c:v>0.15737451103881006</c:v>
                </c:pt>
                <c:pt idx="1272">
                  <c:v>0.2191604595103577</c:v>
                </c:pt>
                <c:pt idx="1273">
                  <c:v>-0.30531393949613178</c:v>
                </c:pt>
                <c:pt idx="1274">
                  <c:v>-0.50433969042885551</c:v>
                </c:pt>
                <c:pt idx="1275">
                  <c:v>-0.68812793286299501</c:v>
                </c:pt>
                <c:pt idx="1276">
                  <c:v>0.24717272326203216</c:v>
                </c:pt>
                <c:pt idx="1277">
                  <c:v>-0.56672132243193873</c:v>
                </c:pt>
                <c:pt idx="1278">
                  <c:v>-0.39975796856581536</c:v>
                </c:pt>
                <c:pt idx="1279">
                  <c:v>4.0234496422962868E-2</c:v>
                </c:pt>
                <c:pt idx="1280">
                  <c:v>-0.3694114767294267</c:v>
                </c:pt>
                <c:pt idx="1281">
                  <c:v>-0.40335361910639345</c:v>
                </c:pt>
                <c:pt idx="1282">
                  <c:v>-9.1993073200788783E-2</c:v>
                </c:pt>
                <c:pt idx="1283">
                  <c:v>0.25573051251393247</c:v>
                </c:pt>
                <c:pt idx="1284">
                  <c:v>0.3101706408914402</c:v>
                </c:pt>
                <c:pt idx="1285">
                  <c:v>0.12406764955714894</c:v>
                </c:pt>
                <c:pt idx="1286">
                  <c:v>0.29183068615340402</c:v>
                </c:pt>
                <c:pt idx="1287">
                  <c:v>0.10726138558164934</c:v>
                </c:pt>
                <c:pt idx="1288">
                  <c:v>0.26645774976511116</c:v>
                </c:pt>
                <c:pt idx="1289">
                  <c:v>0.14480404047274892</c:v>
                </c:pt>
                <c:pt idx="1290">
                  <c:v>0.12484830315779955</c:v>
                </c:pt>
                <c:pt idx="1291">
                  <c:v>-3.8536864727971305E-2</c:v>
                </c:pt>
                <c:pt idx="1292">
                  <c:v>0.10866321831468372</c:v>
                </c:pt>
                <c:pt idx="1293">
                  <c:v>-0.2460391094916714</c:v>
                </c:pt>
                <c:pt idx="1294">
                  <c:v>-0.39297971671582416</c:v>
                </c:pt>
                <c:pt idx="1295">
                  <c:v>-0.35773650410044272</c:v>
                </c:pt>
                <c:pt idx="1296">
                  <c:v>-0.21221550765191294</c:v>
                </c:pt>
                <c:pt idx="1297">
                  <c:v>-0.25879817590418042</c:v>
                </c:pt>
                <c:pt idx="1298">
                  <c:v>0.13443669967813826</c:v>
                </c:pt>
                <c:pt idx="1299">
                  <c:v>0.95762963100587628</c:v>
                </c:pt>
                <c:pt idx="1300">
                  <c:v>0.10001667708333335</c:v>
                </c:pt>
                <c:pt idx="1301">
                  <c:v>0.12998518389737804</c:v>
                </c:pt>
                <c:pt idx="1302">
                  <c:v>0.99281443497441335</c:v>
                </c:pt>
                <c:pt idx="1303">
                  <c:v>-0.2474616579901856</c:v>
                </c:pt>
                <c:pt idx="1304">
                  <c:v>-0.35234570139844107</c:v>
                </c:pt>
                <c:pt idx="1305">
                  <c:v>-0.14460711029738127</c:v>
                </c:pt>
                <c:pt idx="1306">
                  <c:v>3.7970583101391737E-2</c:v>
                </c:pt>
                <c:pt idx="1307">
                  <c:v>0.15287217363813224</c:v>
                </c:pt>
                <c:pt idx="1308">
                  <c:v>-5.830538045805491E-2</c:v>
                </c:pt>
                <c:pt idx="1309">
                  <c:v>-9.6153879974204305E-3</c:v>
                </c:pt>
                <c:pt idx="1310">
                  <c:v>1.4609835601312726</c:v>
                </c:pt>
                <c:pt idx="1311">
                  <c:v>0.69529977598627779</c:v>
                </c:pt>
                <c:pt idx="1312">
                  <c:v>-0.35234570139844107</c:v>
                </c:pt>
                <c:pt idx="1313">
                  <c:v>0.26538014525432624</c:v>
                </c:pt>
                <c:pt idx="1314">
                  <c:v>0.15170754636940698</c:v>
                </c:pt>
                <c:pt idx="1315">
                  <c:v>4.1801752349042223E-2</c:v>
                </c:pt>
                <c:pt idx="1316">
                  <c:v>0.96599115879913067</c:v>
                </c:pt>
                <c:pt idx="1317">
                  <c:v>-0.13643904928452344</c:v>
                </c:pt>
                <c:pt idx="1318">
                  <c:v>-0.20518683305156382</c:v>
                </c:pt>
                <c:pt idx="1319">
                  <c:v>0.45210224683223527</c:v>
                </c:pt>
                <c:pt idx="1320">
                  <c:v>0.13939403625420929</c:v>
                </c:pt>
                <c:pt idx="1321">
                  <c:v>-0.15598922121149472</c:v>
                </c:pt>
                <c:pt idx="1322">
                  <c:v>-0.27936446913116908</c:v>
                </c:pt>
                <c:pt idx="1323">
                  <c:v>8.4313992859183035E-2</c:v>
                </c:pt>
                <c:pt idx="1324">
                  <c:v>-0.38746497111859335</c:v>
                </c:pt>
                <c:pt idx="1325">
                  <c:v>-0.27397777290076331</c:v>
                </c:pt>
                <c:pt idx="1326">
                  <c:v>-0.31508671404023048</c:v>
                </c:pt>
                <c:pt idx="1327">
                  <c:v>-0.47716199508961454</c:v>
                </c:pt>
                <c:pt idx="1328">
                  <c:v>-0.54927324735099337</c:v>
                </c:pt>
                <c:pt idx="1329">
                  <c:v>-0.45475577946673318</c:v>
                </c:pt>
                <c:pt idx="1330">
                  <c:v>-0.59866745102714602</c:v>
                </c:pt>
                <c:pt idx="1331">
                  <c:v>1.2642330225609757</c:v>
                </c:pt>
                <c:pt idx="1332">
                  <c:v>-9.4776977255400269E-2</c:v>
                </c:pt>
                <c:pt idx="1333">
                  <c:v>-0.5715768</c:v>
                </c:pt>
                <c:pt idx="1334">
                  <c:v>-0.10322726805778487</c:v>
                </c:pt>
                <c:pt idx="1335">
                  <c:v>0.1208982442139739</c:v>
                </c:pt>
                <c:pt idx="1336">
                  <c:v>-0.21785663503906522</c:v>
                </c:pt>
                <c:pt idx="1337">
                  <c:v>-0.45078195598313126</c:v>
                </c:pt>
                <c:pt idx="1338">
                  <c:v>-0.45507561236044658</c:v>
                </c:pt>
                <c:pt idx="1339">
                  <c:v>-0.63119819192779292</c:v>
                </c:pt>
                <c:pt idx="1340">
                  <c:v>-0.40988649580830833</c:v>
                </c:pt>
                <c:pt idx="1341">
                  <c:v>-0.56787789576860481</c:v>
                </c:pt>
                <c:pt idx="1342">
                  <c:v>0.35778017067669182</c:v>
                </c:pt>
                <c:pt idx="1343">
                  <c:v>0.41053474929098127</c:v>
                </c:pt>
                <c:pt idx="1344">
                  <c:v>-9.2261759211584762E-2</c:v>
                </c:pt>
                <c:pt idx="1345">
                  <c:v>4.0801017863565506E-2</c:v>
                </c:pt>
                <c:pt idx="1346">
                  <c:v>5.7953694112149527</c:v>
                </c:pt>
                <c:pt idx="1347">
                  <c:v>0.70908251831821345</c:v>
                </c:pt>
                <c:pt idx="1348">
                  <c:v>0.52635953771228772</c:v>
                </c:pt>
                <c:pt idx="1349">
                  <c:v>-0.43428629243719763</c:v>
                </c:pt>
                <c:pt idx="1350">
                  <c:v>-0.56560296058280213</c:v>
                </c:pt>
                <c:pt idx="1351">
                  <c:v>6.6062319017350851E-2</c:v>
                </c:pt>
                <c:pt idx="1352">
                  <c:v>-0.3086363468349278</c:v>
                </c:pt>
                <c:pt idx="1353">
                  <c:v>0.25991476992225465</c:v>
                </c:pt>
                <c:pt idx="1354">
                  <c:v>-8.1380706033375716E-3</c:v>
                </c:pt>
                <c:pt idx="1355">
                  <c:v>-0.21654588710609077</c:v>
                </c:pt>
                <c:pt idx="1356">
                  <c:v>-0.26465604733453219</c:v>
                </c:pt>
                <c:pt idx="1357">
                  <c:v>0.20972534641686186</c:v>
                </c:pt>
                <c:pt idx="1358">
                  <c:v>-0.2870286111538462</c:v>
                </c:pt>
                <c:pt idx="1359">
                  <c:v>-4.707709026605545E-3</c:v>
                </c:pt>
                <c:pt idx="1360">
                  <c:v>0.44270802376729335</c:v>
                </c:pt>
                <c:pt idx="1361">
                  <c:v>-9.3853803920067438E-2</c:v>
                </c:pt>
                <c:pt idx="1362">
                  <c:v>1.9329860582917701E-2</c:v>
                </c:pt>
                <c:pt idx="1363">
                  <c:v>-0.43666125599381289</c:v>
                </c:pt>
                <c:pt idx="1364">
                  <c:v>0.16063215990279467</c:v>
                </c:pt>
                <c:pt idx="1365">
                  <c:v>-0.13245113686919746</c:v>
                </c:pt>
                <c:pt idx="1366">
                  <c:v>-3.5506235876249112E-2</c:v>
                </c:pt>
                <c:pt idx="1367">
                  <c:v>-0.1972420164565078</c:v>
                </c:pt>
                <c:pt idx="1368">
                  <c:v>7.8077983372921614E-2</c:v>
                </c:pt>
                <c:pt idx="1369">
                  <c:v>0.12697372910360882</c:v>
                </c:pt>
                <c:pt idx="1370">
                  <c:v>-4.4164264119273336E-2</c:v>
                </c:pt>
                <c:pt idx="1371">
                  <c:v>0.15304211366446832</c:v>
                </c:pt>
                <c:pt idx="1372">
                  <c:v>-0.81997352300242132</c:v>
                </c:pt>
                <c:pt idx="1373">
                  <c:v>0.13947106826178748</c:v>
                </c:pt>
                <c:pt idx="1374">
                  <c:v>0.50481380897196271</c:v>
                </c:pt>
                <c:pt idx="1375">
                  <c:v>0.80641022010178098</c:v>
                </c:pt>
                <c:pt idx="1376">
                  <c:v>-0.13388753016815044</c:v>
                </c:pt>
                <c:pt idx="1377">
                  <c:v>-0.30988623970808382</c:v>
                </c:pt>
                <c:pt idx="1378">
                  <c:v>2.7023407990023474</c:v>
                </c:pt>
                <c:pt idx="1379">
                  <c:v>5.1859835644274412E-2</c:v>
                </c:pt>
                <c:pt idx="1380">
                  <c:v>1.2861952441672444</c:v>
                </c:pt>
                <c:pt idx="1381">
                  <c:v>-0.19750147107859822</c:v>
                </c:pt>
                <c:pt idx="1382">
                  <c:v>-0.17637436239006724</c:v>
                </c:pt>
                <c:pt idx="1383">
                  <c:v>-0.19594128016129028</c:v>
                </c:pt>
                <c:pt idx="1384">
                  <c:v>0.1419456009131192</c:v>
                </c:pt>
                <c:pt idx="1385">
                  <c:v>-0.12166608289007096</c:v>
                </c:pt>
                <c:pt idx="1386">
                  <c:v>0.23497523344668936</c:v>
                </c:pt>
                <c:pt idx="1387">
                  <c:v>3.4315249960722681E-2</c:v>
                </c:pt>
                <c:pt idx="1388">
                  <c:v>-0.34043853413482178</c:v>
                </c:pt>
                <c:pt idx="1389">
                  <c:v>-0.25238249209270619</c:v>
                </c:pt>
                <c:pt idx="1390">
                  <c:v>-7.047777468007313E-2</c:v>
                </c:pt>
                <c:pt idx="1391">
                  <c:v>0.36065585450733756</c:v>
                </c:pt>
                <c:pt idx="1392">
                  <c:v>0.14164076716458818</c:v>
                </c:pt>
                <c:pt idx="1393">
                  <c:v>0.24515519685365358</c:v>
                </c:pt>
                <c:pt idx="1394">
                  <c:v>-0.32693491378818962</c:v>
                </c:pt>
                <c:pt idx="1395">
                  <c:v>-7.5532259832851362E-2</c:v>
                </c:pt>
                <c:pt idx="1396">
                  <c:v>4.5761172977624789E-2</c:v>
                </c:pt>
                <c:pt idx="1397">
                  <c:v>-0.13702317474210693</c:v>
                </c:pt>
                <c:pt idx="1398">
                  <c:v>-1</c:v>
                </c:pt>
                <c:pt idx="1399">
                  <c:v>-0.24957963413387835</c:v>
                </c:pt>
                <c:pt idx="1400">
                  <c:v>-0.39930620686195828</c:v>
                </c:pt>
                <c:pt idx="1401">
                  <c:v>-0.67791527885184455</c:v>
                </c:pt>
                <c:pt idx="1402">
                  <c:v>-0.12930520366898779</c:v>
                </c:pt>
                <c:pt idx="1403">
                  <c:v>-0.26187610978011167</c:v>
                </c:pt>
                <c:pt idx="1404">
                  <c:v>-0.40806244587865598</c:v>
                </c:pt>
                <c:pt idx="1405">
                  <c:v>-0.14708049017089786</c:v>
                </c:pt>
                <c:pt idx="1406">
                  <c:v>-0.14804122259201249</c:v>
                </c:pt>
                <c:pt idx="1407">
                  <c:v>-5.7725333536260526E-2</c:v>
                </c:pt>
                <c:pt idx="1408">
                  <c:v>-0.26310796191763403</c:v>
                </c:pt>
                <c:pt idx="1409">
                  <c:v>0.93441442460317481</c:v>
                </c:pt>
                <c:pt idx="1410">
                  <c:v>1.1736294038692003</c:v>
                </c:pt>
                <c:pt idx="1411">
                  <c:v>6.9445999856445464E-2</c:v>
                </c:pt>
                <c:pt idx="1412">
                  <c:v>-0.19085560137772675</c:v>
                </c:pt>
                <c:pt idx="1413">
                  <c:v>-0.1905199970328072</c:v>
                </c:pt>
                <c:pt idx="1414">
                  <c:v>-0.1484652699615199</c:v>
                </c:pt>
                <c:pt idx="1415">
                  <c:v>-8.5095380166217427E-2</c:v>
                </c:pt>
                <c:pt idx="1416">
                  <c:v>-5.7725333536260526E-2</c:v>
                </c:pt>
                <c:pt idx="1417">
                  <c:v>-1</c:v>
                </c:pt>
                <c:pt idx="1418">
                  <c:v>0.24264131737873443</c:v>
                </c:pt>
                <c:pt idx="1419">
                  <c:v>8.998364719879981E-2</c:v>
                </c:pt>
                <c:pt idx="1420">
                  <c:v>0.18153031491741581</c:v>
                </c:pt>
                <c:pt idx="1421">
                  <c:v>-0.25107412836949372</c:v>
                </c:pt>
                <c:pt idx="1422">
                  <c:v>-8.4471702804916532E-2</c:v>
                </c:pt>
                <c:pt idx="1423">
                  <c:v>-0.33470274691610163</c:v>
                </c:pt>
                <c:pt idx="1424">
                  <c:v>0.85578588313637238</c:v>
                </c:pt>
                <c:pt idx="1425">
                  <c:v>0.2220089814814814</c:v>
                </c:pt>
                <c:pt idx="1426">
                  <c:v>0.69742375832828596</c:v>
                </c:pt>
                <c:pt idx="1427">
                  <c:v>-9.9292881586402204E-2</c:v>
                </c:pt>
                <c:pt idx="1428">
                  <c:v>-0.11535380479962357</c:v>
                </c:pt>
                <c:pt idx="1429">
                  <c:v>-0.1688183282095522</c:v>
                </c:pt>
                <c:pt idx="1430">
                  <c:v>9.5724536313725558E-2</c:v>
                </c:pt>
                <c:pt idx="1431">
                  <c:v>1.3984696182905112</c:v>
                </c:pt>
                <c:pt idx="1432">
                  <c:v>0.34179115092772094</c:v>
                </c:pt>
                <c:pt idx="1433">
                  <c:v>6.4859517902331423E-2</c:v>
                </c:pt>
                <c:pt idx="1434">
                  <c:v>0.38282945923497275</c:v>
                </c:pt>
                <c:pt idx="1435">
                  <c:v>-0.19082667098865483</c:v>
                </c:pt>
                <c:pt idx="1436">
                  <c:v>-2.9156422315997171E-2</c:v>
                </c:pt>
                <c:pt idx="1437">
                  <c:v>-0.39546804972466065</c:v>
                </c:pt>
                <c:pt idx="1438">
                  <c:v>2.7373106772307042E-2</c:v>
                </c:pt>
                <c:pt idx="1439">
                  <c:v>-0.57205330911910302</c:v>
                </c:pt>
                <c:pt idx="1440">
                  <c:v>0.21431636022771897</c:v>
                </c:pt>
                <c:pt idx="1441">
                  <c:v>-1.7606754220681354E-2</c:v>
                </c:pt>
                <c:pt idx="1442">
                  <c:v>-0.15099979067410035</c:v>
                </c:pt>
                <c:pt idx="1443">
                  <c:v>0.13263306784660756</c:v>
                </c:pt>
                <c:pt idx="1444">
                  <c:v>-0.45214205441664157</c:v>
                </c:pt>
                <c:pt idx="1445">
                  <c:v>-0.54354558734693881</c:v>
                </c:pt>
                <c:pt idx="1446">
                  <c:v>-0.11552313359788367</c:v>
                </c:pt>
                <c:pt idx="1447">
                  <c:v>-0.21517201949025486</c:v>
                </c:pt>
                <c:pt idx="1448">
                  <c:v>-1</c:v>
                </c:pt>
                <c:pt idx="1449">
                  <c:v>-0.50566941494227835</c:v>
                </c:pt>
                <c:pt idx="1450">
                  <c:v>1.2171429808199474</c:v>
                </c:pt>
                <c:pt idx="1451">
                  <c:v>1.3712511996119017</c:v>
                </c:pt>
                <c:pt idx="1452">
                  <c:v>-0.53168144531572425</c:v>
                </c:pt>
                <c:pt idx="1453">
                  <c:v>-0.26111308333333333</c:v>
                </c:pt>
                <c:pt idx="1454">
                  <c:v>0.40650172876834156</c:v>
                </c:pt>
                <c:pt idx="1455">
                  <c:v>-0.12263762677002585</c:v>
                </c:pt>
                <c:pt idx="1456">
                  <c:v>-0.35671241991341995</c:v>
                </c:pt>
                <c:pt idx="1457">
                  <c:v>-0.2038827701728603</c:v>
                </c:pt>
                <c:pt idx="1458">
                  <c:v>-6.0485815795810298E-2</c:v>
                </c:pt>
                <c:pt idx="1459">
                  <c:v>0.20326965676398021</c:v>
                </c:pt>
                <c:pt idx="1460">
                  <c:v>4.8190138718510418E-2</c:v>
                </c:pt>
                <c:pt idx="1461">
                  <c:v>0.81639063531460931</c:v>
                </c:pt>
                <c:pt idx="1462">
                  <c:v>0.15572592187009718</c:v>
                </c:pt>
                <c:pt idx="1463">
                  <c:v>0.12745381279167631</c:v>
                </c:pt>
                <c:pt idx="1464">
                  <c:v>0.50802847403726725</c:v>
                </c:pt>
                <c:pt idx="1465">
                  <c:v>3.0232470145140494E-2</c:v>
                </c:pt>
                <c:pt idx="1466">
                  <c:v>-7.9468821254201558E-3</c:v>
                </c:pt>
                <c:pt idx="1467">
                  <c:v>0.39630520652173923</c:v>
                </c:pt>
                <c:pt idx="1468">
                  <c:v>0.18424735143661958</c:v>
                </c:pt>
                <c:pt idx="1469">
                  <c:v>-3.1856882782812145E-2</c:v>
                </c:pt>
                <c:pt idx="1470">
                  <c:v>-6.9009882135794356E-2</c:v>
                </c:pt>
                <c:pt idx="1471">
                  <c:v>-0.25030804796096845</c:v>
                </c:pt>
                <c:pt idx="1472">
                  <c:v>0.34846590715804393</c:v>
                </c:pt>
                <c:pt idx="1473">
                  <c:v>0.14980791834085416</c:v>
                </c:pt>
                <c:pt idx="1474">
                  <c:v>-1</c:v>
                </c:pt>
                <c:pt idx="1475">
                  <c:v>0.92820588204140586</c:v>
                </c:pt>
                <c:pt idx="1476">
                  <c:v>9.8483446381710568E-2</c:v>
                </c:pt>
                <c:pt idx="1477">
                  <c:v>0.13217701158457185</c:v>
                </c:pt>
                <c:pt idx="1478">
                  <c:v>7.9943738797877712E-3</c:v>
                </c:pt>
                <c:pt idx="1479">
                  <c:v>0.97897139065541849</c:v>
                </c:pt>
                <c:pt idx="1480">
                  <c:v>0.18233172482837515</c:v>
                </c:pt>
                <c:pt idx="1481">
                  <c:v>7.6840317060466928E-2</c:v>
                </c:pt>
                <c:pt idx="1482">
                  <c:v>0.21225938579799641</c:v>
                </c:pt>
                <c:pt idx="1483">
                  <c:v>0.4926955185724689</c:v>
                </c:pt>
                <c:pt idx="1484">
                  <c:v>9.5911692568730639E-2</c:v>
                </c:pt>
                <c:pt idx="1485">
                  <c:v>-4.8851467761193965E-2</c:v>
                </c:pt>
                <c:pt idx="1486">
                  <c:v>4.2750173948051948</c:v>
                </c:pt>
                <c:pt idx="1487">
                  <c:v>0.30309953026481701</c:v>
                </c:pt>
                <c:pt idx="1488">
                  <c:v>-3.1956285714285604E-2</c:v>
                </c:pt>
                <c:pt idx="1489">
                  <c:v>0.17075140963730576</c:v>
                </c:pt>
                <c:pt idx="1490">
                  <c:v>1.0413259905860919</c:v>
                </c:pt>
                <c:pt idx="1491">
                  <c:v>0.20497866609500937</c:v>
                </c:pt>
                <c:pt idx="1492">
                  <c:v>0.22254974609670117</c:v>
                </c:pt>
                <c:pt idx="1493">
                  <c:v>0.48665363595135025</c:v>
                </c:pt>
                <c:pt idx="1494">
                  <c:v>2.0316470818102697</c:v>
                </c:pt>
                <c:pt idx="1495">
                  <c:v>0.62998380831212886</c:v>
                </c:pt>
                <c:pt idx="1496">
                  <c:v>-0.28824336106597331</c:v>
                </c:pt>
                <c:pt idx="1497">
                  <c:v>-0.99981426092896186</c:v>
                </c:pt>
                <c:pt idx="1498">
                  <c:v>7.6303314198978914E-2</c:v>
                </c:pt>
                <c:pt idx="1499">
                  <c:v>1.0964255378523491</c:v>
                </c:pt>
                <c:pt idx="1500">
                  <c:v>0.14866377062984173</c:v>
                </c:pt>
                <c:pt idx="1501">
                  <c:v>-0.13452644146341464</c:v>
                </c:pt>
                <c:pt idx="1502">
                  <c:v>0.16137285551238473</c:v>
                </c:pt>
                <c:pt idx="1503">
                  <c:v>0.28708990866234524</c:v>
                </c:pt>
                <c:pt idx="1504">
                  <c:v>-6.4036842717985237E-2</c:v>
                </c:pt>
                <c:pt idx="1505">
                  <c:v>0.1032968766881973</c:v>
                </c:pt>
                <c:pt idx="1506">
                  <c:v>0.23802652283880696</c:v>
                </c:pt>
                <c:pt idx="1507">
                  <c:v>1.3607082682060392</c:v>
                </c:pt>
                <c:pt idx="1508">
                  <c:v>-0.87835014117647059</c:v>
                </c:pt>
                <c:pt idx="1509">
                  <c:v>0.12677531814415902</c:v>
                </c:pt>
                <c:pt idx="1510">
                  <c:v>0.25368909602272721</c:v>
                </c:pt>
                <c:pt idx="1511">
                  <c:v>0.37146845070019996</c:v>
                </c:pt>
                <c:pt idx="1512">
                  <c:v>-0.77500457093425612</c:v>
                </c:pt>
                <c:pt idx="1513">
                  <c:v>-0.84959067081807083</c:v>
                </c:pt>
                <c:pt idx="1514">
                  <c:v>0.13915174895511542</c:v>
                </c:pt>
                <c:pt idx="1515">
                  <c:v>0.1548800910808584</c:v>
                </c:pt>
                <c:pt idx="1516">
                  <c:v>-0.16546858266779946</c:v>
                </c:pt>
                <c:pt idx="1517">
                  <c:v>-0.18021970169035736</c:v>
                </c:pt>
                <c:pt idx="1518">
                  <c:v>-8.1245566590297857E-2</c:v>
                </c:pt>
                <c:pt idx="1519">
                  <c:v>-0.32405181880892159</c:v>
                </c:pt>
                <c:pt idx="1520">
                  <c:v>4.0246477513054844E-2</c:v>
                </c:pt>
                <c:pt idx="1521">
                  <c:v>8.521721085850667E-2</c:v>
                </c:pt>
                <c:pt idx="1522">
                  <c:v>2.5407776317553993E-2</c:v>
                </c:pt>
                <c:pt idx="1523">
                  <c:v>-1.3099044223668033E-2</c:v>
                </c:pt>
                <c:pt idx="1524">
                  <c:v>-0.20457197911413838</c:v>
                </c:pt>
                <c:pt idx="1525">
                  <c:v>0.15181660123004051</c:v>
                </c:pt>
                <c:pt idx="1526">
                  <c:v>-1.7168641007697149E-3</c:v>
                </c:pt>
                <c:pt idx="1527">
                  <c:v>0.22172354101966874</c:v>
                </c:pt>
                <c:pt idx="1528">
                  <c:v>-0.20451658553705521</c:v>
                </c:pt>
                <c:pt idx="1529">
                  <c:v>3.1734860934298834</c:v>
                </c:pt>
                <c:pt idx="1530">
                  <c:v>0.24096907817005689</c:v>
                </c:pt>
                <c:pt idx="1531">
                  <c:v>-6.738536728905696E-2</c:v>
                </c:pt>
                <c:pt idx="1532">
                  <c:v>-4.3317856550293909E-2</c:v>
                </c:pt>
                <c:pt idx="1533">
                  <c:v>0.1076927326974437</c:v>
                </c:pt>
                <c:pt idx="1534">
                  <c:v>-0.34892989730639729</c:v>
                </c:pt>
                <c:pt idx="1535">
                  <c:v>-6.7672414797136066E-2</c:v>
                </c:pt>
                <c:pt idx="1536">
                  <c:v>3.0883848511641714E-2</c:v>
                </c:pt>
                <c:pt idx="1537">
                  <c:v>8.0472380169671343E-2</c:v>
                </c:pt>
                <c:pt idx="1538">
                  <c:v>0.25326074202593762</c:v>
                </c:pt>
                <c:pt idx="1539">
                  <c:v>-0.1750377027046314</c:v>
                </c:pt>
                <c:pt idx="1540">
                  <c:v>-4.765421631682349E-2</c:v>
                </c:pt>
                <c:pt idx="1541">
                  <c:v>1.6392983262486675E-2</c:v>
                </c:pt>
                <c:pt idx="1542">
                  <c:v>9.3972534691059706E-2</c:v>
                </c:pt>
                <c:pt idx="1543">
                  <c:v>0.10312500632111252</c:v>
                </c:pt>
                <c:pt idx="1544">
                  <c:v>7.7938821084807444E-2</c:v>
                </c:pt>
                <c:pt idx="1545">
                  <c:v>-0.17817033122233153</c:v>
                </c:pt>
                <c:pt idx="1546">
                  <c:v>-0.26547871494820302</c:v>
                </c:pt>
                <c:pt idx="1547">
                  <c:v>-7.7443814176245143E-2</c:v>
                </c:pt>
                <c:pt idx="1548">
                  <c:v>8.2828156932203374</c:v>
                </c:pt>
                <c:pt idx="1549">
                  <c:v>-0.24429628130116801</c:v>
                </c:pt>
                <c:pt idx="1550">
                  <c:v>3.1077426021897807</c:v>
                </c:pt>
                <c:pt idx="1551">
                  <c:v>-0.30800237354118043</c:v>
                </c:pt>
                <c:pt idx="1552">
                  <c:v>6.515165361200026E-2</c:v>
                </c:pt>
                <c:pt idx="1553">
                  <c:v>0.12806979750680922</c:v>
                </c:pt>
                <c:pt idx="1554">
                  <c:v>5.4695200173100283E-2</c:v>
                </c:pt>
                <c:pt idx="1555">
                  <c:v>0.1303878467239987</c:v>
                </c:pt>
                <c:pt idx="1556">
                  <c:v>-0.19756056182336176</c:v>
                </c:pt>
                <c:pt idx="1557">
                  <c:v>0.16842871899190962</c:v>
                </c:pt>
                <c:pt idx="1558">
                  <c:v>0.29640191585288528</c:v>
                </c:pt>
                <c:pt idx="1559">
                  <c:v>0.17285851272301853</c:v>
                </c:pt>
                <c:pt idx="1560">
                  <c:v>2.1984236104868913</c:v>
                </c:pt>
                <c:pt idx="1561">
                  <c:v>0.77568058644444438</c:v>
                </c:pt>
                <c:pt idx="1562">
                  <c:v>-0.2479866747268494</c:v>
                </c:pt>
                <c:pt idx="1563">
                  <c:v>1.737652302373581</c:v>
                </c:pt>
                <c:pt idx="1564">
                  <c:v>5.8794558129225273E-2</c:v>
                </c:pt>
                <c:pt idx="1565">
                  <c:v>1.840833987723214</c:v>
                </c:pt>
                <c:pt idx="1566">
                  <c:v>0.25157423111288385</c:v>
                </c:pt>
                <c:pt idx="1567">
                  <c:v>-0.68947944945118422</c:v>
                </c:pt>
                <c:pt idx="1568">
                  <c:v>-0.39490308839285715</c:v>
                </c:pt>
                <c:pt idx="1569">
                  <c:v>0.16911647207784358</c:v>
                </c:pt>
                <c:pt idx="1570">
                  <c:v>2.9719757204196298E-2</c:v>
                </c:pt>
                <c:pt idx="1571">
                  <c:v>3.7912994400933223E-2</c:v>
                </c:pt>
                <c:pt idx="1572">
                  <c:v>0.20581204861563512</c:v>
                </c:pt>
                <c:pt idx="1573">
                  <c:v>5.165843584204613E-2</c:v>
                </c:pt>
                <c:pt idx="1574">
                  <c:v>0.44217090269400888</c:v>
                </c:pt>
                <c:pt idx="1575">
                  <c:v>3.6984140315176835E-2</c:v>
                </c:pt>
                <c:pt idx="1576">
                  <c:v>-7.6052590006844639E-2</c:v>
                </c:pt>
                <c:pt idx="1577">
                  <c:v>-6.1246364287175378E-2</c:v>
                </c:pt>
                <c:pt idx="1578">
                  <c:v>0.18998620652549861</c:v>
                </c:pt>
                <c:pt idx="1579">
                  <c:v>0.14471096311941506</c:v>
                </c:pt>
                <c:pt idx="1580">
                  <c:v>0.25806942779625414</c:v>
                </c:pt>
                <c:pt idx="1581">
                  <c:v>-0.13297301013864815</c:v>
                </c:pt>
                <c:pt idx="1582">
                  <c:v>0.30722139712310259</c:v>
                </c:pt>
                <c:pt idx="1583">
                  <c:v>-0.77213889722617346</c:v>
                </c:pt>
                <c:pt idx="1584">
                  <c:v>0.24497671665956533</c:v>
                </c:pt>
                <c:pt idx="1585">
                  <c:v>0.75305804609929072</c:v>
                </c:pt>
                <c:pt idx="1586">
                  <c:v>0.38447796848381605</c:v>
                </c:pt>
                <c:pt idx="1587">
                  <c:v>0.25085300822603729</c:v>
                </c:pt>
                <c:pt idx="1588">
                  <c:v>0.43487034483643361</c:v>
                </c:pt>
                <c:pt idx="1589">
                  <c:v>0.12105067320261431</c:v>
                </c:pt>
                <c:pt idx="1590">
                  <c:v>-4.8188056844547536E-2</c:v>
                </c:pt>
                <c:pt idx="1591">
                  <c:v>0.13006546829795854</c:v>
                </c:pt>
                <c:pt idx="1592">
                  <c:v>-0.32245962157809988</c:v>
                </c:pt>
                <c:pt idx="1593">
                  <c:v>0.2494207258713137</c:v>
                </c:pt>
                <c:pt idx="1594">
                  <c:v>-0.23719554486617397</c:v>
                </c:pt>
                <c:pt idx="1595">
                  <c:v>0.57911092416063203</c:v>
                </c:pt>
                <c:pt idx="1596">
                  <c:v>-0.19775542677946328</c:v>
                </c:pt>
                <c:pt idx="1597">
                  <c:v>3.9751680077691918E-3</c:v>
                </c:pt>
                <c:pt idx="1598">
                  <c:v>1.0195139770032855</c:v>
                </c:pt>
                <c:pt idx="1599">
                  <c:v>0.66146609319526639</c:v>
                </c:pt>
                <c:pt idx="1600">
                  <c:v>-0.18789215575234408</c:v>
                </c:pt>
                <c:pt idx="1601">
                  <c:v>0.23976191168191424</c:v>
                </c:pt>
                <c:pt idx="1602">
                  <c:v>-0.12207882716199761</c:v>
                </c:pt>
                <c:pt idx="1603">
                  <c:v>1.0010646350488357</c:v>
                </c:pt>
                <c:pt idx="1604">
                  <c:v>7.5073242068255899E-2</c:v>
                </c:pt>
                <c:pt idx="1605">
                  <c:v>0.89841735482894347</c:v>
                </c:pt>
                <c:pt idx="1606">
                  <c:v>0.2197449656946826</c:v>
                </c:pt>
                <c:pt idx="1607">
                  <c:v>7.3149955431504002E-2</c:v>
                </c:pt>
                <c:pt idx="1608">
                  <c:v>0.39527918112461152</c:v>
                </c:pt>
                <c:pt idx="1609">
                  <c:v>-7.3542903771589618E-2</c:v>
                </c:pt>
                <c:pt idx="1610">
                  <c:v>-0.10926757686948446</c:v>
                </c:pt>
                <c:pt idx="1611">
                  <c:v>1.2962082592228235</c:v>
                </c:pt>
                <c:pt idx="1612">
                  <c:v>0.28427176183513053</c:v>
                </c:pt>
                <c:pt idx="1613">
                  <c:v>-0.19761151489554263</c:v>
                </c:pt>
                <c:pt idx="1614">
                  <c:v>-9.7937266666666578E-2</c:v>
                </c:pt>
                <c:pt idx="1615">
                  <c:v>-8.0760259689922412E-2</c:v>
                </c:pt>
                <c:pt idx="1616">
                  <c:v>0.79044195929118766</c:v>
                </c:pt>
                <c:pt idx="1617">
                  <c:v>0.13868015441618273</c:v>
                </c:pt>
                <c:pt idx="1618">
                  <c:v>0.21285333955223887</c:v>
                </c:pt>
                <c:pt idx="1619">
                  <c:v>0.10136380368299902</c:v>
                </c:pt>
                <c:pt idx="1620">
                  <c:v>-0.85196160583941616</c:v>
                </c:pt>
                <c:pt idx="1621">
                  <c:v>-0.29197761612903234</c:v>
                </c:pt>
                <c:pt idx="1622">
                  <c:v>-7.6977560180703522E-2</c:v>
                </c:pt>
                <c:pt idx="1623">
                  <c:v>0.55247875593354434</c:v>
                </c:pt>
                <c:pt idx="1624">
                  <c:v>0.24337182724520678</c:v>
                </c:pt>
                <c:pt idx="1625">
                  <c:v>1.1929896282241328</c:v>
                </c:pt>
                <c:pt idx="1626">
                  <c:v>0.80999310794062529</c:v>
                </c:pt>
                <c:pt idx="1627">
                  <c:v>-0.34672171218376208</c:v>
                </c:pt>
                <c:pt idx="1628">
                  <c:v>0.34193245581720672</c:v>
                </c:pt>
                <c:pt idx="1629">
                  <c:v>0.1217796694214876</c:v>
                </c:pt>
                <c:pt idx="1630">
                  <c:v>-1</c:v>
                </c:pt>
                <c:pt idx="1631">
                  <c:v>-0.38659152194357371</c:v>
                </c:pt>
                <c:pt idx="1632">
                  <c:v>7.3307413008457514E-2</c:v>
                </c:pt>
                <c:pt idx="1633">
                  <c:v>0.58080426427698573</c:v>
                </c:pt>
                <c:pt idx="1634">
                  <c:v>1.4063307422748192</c:v>
                </c:pt>
                <c:pt idx="1635">
                  <c:v>1.274063792159303</c:v>
                </c:pt>
                <c:pt idx="1636">
                  <c:v>-0.43175005429292929</c:v>
                </c:pt>
                <c:pt idx="1637">
                  <c:v>-0.36793720473633484</c:v>
                </c:pt>
                <c:pt idx="1638">
                  <c:v>0.49646004179504349</c:v>
                </c:pt>
                <c:pt idx="1639">
                  <c:v>0.72354096787089128</c:v>
                </c:pt>
                <c:pt idx="1640">
                  <c:v>1.5271285403543309</c:v>
                </c:pt>
                <c:pt idx="1641">
                  <c:v>2.5578977528473805</c:v>
                </c:pt>
                <c:pt idx="1642">
                  <c:v>5.800921692243885E-2</c:v>
                </c:pt>
                <c:pt idx="1643">
                  <c:v>1.4942111203319459E-2</c:v>
                </c:pt>
                <c:pt idx="1644">
                  <c:v>2.2104850993769469</c:v>
                </c:pt>
                <c:pt idx="1645">
                  <c:v>1.2920411353008816</c:v>
                </c:pt>
                <c:pt idx="1646">
                  <c:v>0.77878735065100835</c:v>
                </c:pt>
                <c:pt idx="1647">
                  <c:v>0.4940063625795737</c:v>
                </c:pt>
                <c:pt idx="1648">
                  <c:v>0.70425691451322114</c:v>
                </c:pt>
                <c:pt idx="1649">
                  <c:v>8.277389336917565E-2</c:v>
                </c:pt>
                <c:pt idx="1650">
                  <c:v>-0.76606349434464394</c:v>
                </c:pt>
                <c:pt idx="1651">
                  <c:v>0.54922653758668516</c:v>
                </c:pt>
                <c:pt idx="1652">
                  <c:v>-0.20835082672776817</c:v>
                </c:pt>
                <c:pt idx="1653">
                  <c:v>-0.4698112243873635</c:v>
                </c:pt>
                <c:pt idx="1654">
                  <c:v>-0.89435197154471546</c:v>
                </c:pt>
                <c:pt idx="1655">
                  <c:v>-0.67181125282714049</c:v>
                </c:pt>
                <c:pt idx="1656">
                  <c:v>-9.677732303658948E-2</c:v>
                </c:pt>
                <c:pt idx="1657">
                  <c:v>-0.49073414144434224</c:v>
                </c:pt>
                <c:pt idx="1658">
                  <c:v>-0.67613834312108212</c:v>
                </c:pt>
                <c:pt idx="1659">
                  <c:v>-0.10457049782797566</c:v>
                </c:pt>
                <c:pt idx="1660">
                  <c:v>8.9089000000000165E-3</c:v>
                </c:pt>
                <c:pt idx="1661">
                  <c:v>-0.45951862061700532</c:v>
                </c:pt>
                <c:pt idx="1662">
                  <c:v>0.29945817038849815</c:v>
                </c:pt>
                <c:pt idx="1663">
                  <c:v>-0.19362261375239315</c:v>
                </c:pt>
                <c:pt idx="1664">
                  <c:v>0.20225736472174088</c:v>
                </c:pt>
                <c:pt idx="1665">
                  <c:v>0.33312859780269566</c:v>
                </c:pt>
                <c:pt idx="1666">
                  <c:v>1.2860628652336222E-2</c:v>
                </c:pt>
                <c:pt idx="1667">
                  <c:v>-8.3283901701323125E-3</c:v>
                </c:pt>
                <c:pt idx="1668">
                  <c:v>0.37803823499820333</c:v>
                </c:pt>
                <c:pt idx="1669">
                  <c:v>-0.45837750475041478</c:v>
                </c:pt>
                <c:pt idx="1670">
                  <c:v>-0.14404204667068293</c:v>
                </c:pt>
                <c:pt idx="1671">
                  <c:v>0.18212697312846904</c:v>
                </c:pt>
                <c:pt idx="1672">
                  <c:v>-0.30625523393129489</c:v>
                </c:pt>
                <c:pt idx="1673">
                  <c:v>-0.10914279798164299</c:v>
                </c:pt>
                <c:pt idx="1674">
                  <c:v>-8.1416241312741305E-2</c:v>
                </c:pt>
                <c:pt idx="1675">
                  <c:v>-8.1136035010459115E-2</c:v>
                </c:pt>
                <c:pt idx="1676">
                  <c:v>0.45716754223946782</c:v>
                </c:pt>
                <c:pt idx="1677">
                  <c:v>0.1407342128603104</c:v>
                </c:pt>
                <c:pt idx="1678">
                  <c:v>-0.81008211171704569</c:v>
                </c:pt>
                <c:pt idx="1679">
                  <c:v>-0.19785743605419703</c:v>
                </c:pt>
                <c:pt idx="1680">
                  <c:v>-6.8639232961907215E-2</c:v>
                </c:pt>
                <c:pt idx="1681">
                  <c:v>-0.84450163997760352</c:v>
                </c:pt>
                <c:pt idx="1682">
                  <c:v>4.0165588328380047E-2</c:v>
                </c:pt>
                <c:pt idx="1683">
                  <c:v>0.26539834374865501</c:v>
                </c:pt>
                <c:pt idx="1684">
                  <c:v>0.49034167195767192</c:v>
                </c:pt>
                <c:pt idx="1685">
                  <c:v>0.12084743656043288</c:v>
                </c:pt>
                <c:pt idx="1686">
                  <c:v>0.28642794762810608</c:v>
                </c:pt>
                <c:pt idx="1687">
                  <c:v>-5.7376129090344584E-2</c:v>
                </c:pt>
                <c:pt idx="1688">
                  <c:v>0.29387738397790064</c:v>
                </c:pt>
                <c:pt idx="1689">
                  <c:v>0.46978253795546548</c:v>
                </c:pt>
                <c:pt idx="1690">
                  <c:v>0.21203516423867497</c:v>
                </c:pt>
                <c:pt idx="1691">
                  <c:v>0.64368680586634408</c:v>
                </c:pt>
                <c:pt idx="1692">
                  <c:v>1.4397007560975614</c:v>
                </c:pt>
                <c:pt idx="1693">
                  <c:v>-8.8718336346206586E-2</c:v>
                </c:pt>
                <c:pt idx="1694">
                  <c:v>0.10862004257983708</c:v>
                </c:pt>
                <c:pt idx="1695">
                  <c:v>0.11489331113256104</c:v>
                </c:pt>
                <c:pt idx="1696">
                  <c:v>0.51222351480836237</c:v>
                </c:pt>
                <c:pt idx="1697">
                  <c:v>0.29490248259572349</c:v>
                </c:pt>
                <c:pt idx="1698">
                  <c:v>-0.26803428019323672</c:v>
                </c:pt>
                <c:pt idx="1699">
                  <c:v>-0.41753280620155037</c:v>
                </c:pt>
                <c:pt idx="1700">
                  <c:v>-0.14241937750263431</c:v>
                </c:pt>
                <c:pt idx="1701">
                  <c:v>-0.77393765075669385</c:v>
                </c:pt>
                <c:pt idx="1702">
                  <c:v>4.8528193631961267</c:v>
                </c:pt>
                <c:pt idx="1703">
                  <c:v>5.4710169491525538E-3</c:v>
                </c:pt>
                <c:pt idx="1704">
                  <c:v>0.98869811062412349</c:v>
                </c:pt>
                <c:pt idx="1705">
                  <c:v>-0.39204872014331205</c:v>
                </c:pt>
                <c:pt idx="1706">
                  <c:v>0.43048731960461278</c:v>
                </c:pt>
                <c:pt idx="1707">
                  <c:v>-0.1314333638344227</c:v>
                </c:pt>
                <c:pt idx="1708">
                  <c:v>1.6732438084443146E-2</c:v>
                </c:pt>
                <c:pt idx="1709">
                  <c:v>0.12867215287826356</c:v>
                </c:pt>
                <c:pt idx="1710">
                  <c:v>0.65250761744966435</c:v>
                </c:pt>
                <c:pt idx="1711">
                  <c:v>-5.427678232884732E-2</c:v>
                </c:pt>
                <c:pt idx="1712">
                  <c:v>-5.6485126094570973E-2</c:v>
                </c:pt>
                <c:pt idx="1713">
                  <c:v>1.4258911044617566</c:v>
                </c:pt>
                <c:pt idx="1714">
                  <c:v>0.24795650904219685</c:v>
                </c:pt>
                <c:pt idx="1715">
                  <c:v>7.3612400826446323E-2</c:v>
                </c:pt>
                <c:pt idx="1716">
                  <c:v>0.97487389105504585</c:v>
                </c:pt>
                <c:pt idx="1717">
                  <c:v>0.20183271672473865</c:v>
                </c:pt>
                <c:pt idx="1718">
                  <c:v>-0.23780945569620257</c:v>
                </c:pt>
                <c:pt idx="1719">
                  <c:v>0.88852625738585489</c:v>
                </c:pt>
                <c:pt idx="1720">
                  <c:v>2.149009306052438</c:v>
                </c:pt>
                <c:pt idx="1721">
                  <c:v>0.37064674068606174</c:v>
                </c:pt>
                <c:pt idx="1722">
                  <c:v>2.3283469324468085</c:v>
                </c:pt>
                <c:pt idx="1723">
                  <c:v>0.83639711031723352</c:v>
                </c:pt>
                <c:pt idx="1724">
                  <c:v>2.0116044476454293</c:v>
                </c:pt>
                <c:pt idx="1725">
                  <c:v>6.6849021157801974E-2</c:v>
                </c:pt>
                <c:pt idx="1726">
                  <c:v>6.7319482287226257E-2</c:v>
                </c:pt>
                <c:pt idx="1727">
                  <c:v>-0.35119921246290803</c:v>
                </c:pt>
                <c:pt idx="1728">
                  <c:v>7.8272891115140381E-2</c:v>
                </c:pt>
                <c:pt idx="1729">
                  <c:v>-0.11036740521707246</c:v>
                </c:pt>
                <c:pt idx="1730">
                  <c:v>-0.1002890641396738</c:v>
                </c:pt>
                <c:pt idx="1731">
                  <c:v>1.5324656669774906E-2</c:v>
                </c:pt>
                <c:pt idx="1732">
                  <c:v>3.5412637465051869E-3</c:v>
                </c:pt>
                <c:pt idx="1733">
                  <c:v>0.43735503264339404</c:v>
                </c:pt>
                <c:pt idx="1734">
                  <c:v>0.19522587727317897</c:v>
                </c:pt>
                <c:pt idx="1735">
                  <c:v>0.19047417712754078</c:v>
                </c:pt>
                <c:pt idx="1736">
                  <c:v>-2.4670852399006363E-2</c:v>
                </c:pt>
                <c:pt idx="1737">
                  <c:v>-1.5468785347043776E-2</c:v>
                </c:pt>
                <c:pt idx="1738">
                  <c:v>0.11894640328423718</c:v>
                </c:pt>
                <c:pt idx="1739">
                  <c:v>0.10135642840639232</c:v>
                </c:pt>
                <c:pt idx="1740">
                  <c:v>-0.12910250367953352</c:v>
                </c:pt>
                <c:pt idx="1741">
                  <c:v>-0.22678114009538947</c:v>
                </c:pt>
                <c:pt idx="1742">
                  <c:v>-0.13757679242174622</c:v>
                </c:pt>
                <c:pt idx="1743">
                  <c:v>-6.7793692140600215E-2</c:v>
                </c:pt>
                <c:pt idx="1744">
                  <c:v>8.5849424365088162E-2</c:v>
                </c:pt>
                <c:pt idx="1745">
                  <c:v>-0.13983622487630104</c:v>
                </c:pt>
                <c:pt idx="1746">
                  <c:v>5.8551055710458315E-3</c:v>
                </c:pt>
                <c:pt idx="1747">
                  <c:v>0.3891512347489785</c:v>
                </c:pt>
                <c:pt idx="1748">
                  <c:v>5.9848139277389314E-2</c:v>
                </c:pt>
                <c:pt idx="1749">
                  <c:v>-3.6394172255192883E-2</c:v>
                </c:pt>
                <c:pt idx="1750">
                  <c:v>0.12676352779515596</c:v>
                </c:pt>
                <c:pt idx="1751">
                  <c:v>2.2235236961920472E-2</c:v>
                </c:pt>
                <c:pt idx="1752">
                  <c:v>-6.4164366397646333E-2</c:v>
                </c:pt>
                <c:pt idx="1753">
                  <c:v>-1</c:v>
                </c:pt>
                <c:pt idx="1754">
                  <c:v>-0.33453584800688274</c:v>
                </c:pt>
                <c:pt idx="1755">
                  <c:v>6.4819115776081473E-2</c:v>
                </c:pt>
                <c:pt idx="1756">
                  <c:v>0.15079852079601985</c:v>
                </c:pt>
                <c:pt idx="1757">
                  <c:v>2.5545887679533082E-2</c:v>
                </c:pt>
                <c:pt idx="1758">
                  <c:v>-0.75682809804736184</c:v>
                </c:pt>
                <c:pt idx="1759">
                  <c:v>-0.11421097410510293</c:v>
                </c:pt>
                <c:pt idx="1760">
                  <c:v>0.17601325797101444</c:v>
                </c:pt>
                <c:pt idx="1761">
                  <c:v>-0.34307216952124076</c:v>
                </c:pt>
                <c:pt idx="1762">
                  <c:v>-0.33881908259468174</c:v>
                </c:pt>
                <c:pt idx="1763">
                  <c:v>-6.8054410563919338E-2</c:v>
                </c:pt>
                <c:pt idx="1764">
                  <c:v>6.5808035983749416E-2</c:v>
                </c:pt>
                <c:pt idx="1765">
                  <c:v>-0.28371024160533581</c:v>
                </c:pt>
                <c:pt idx="1766">
                  <c:v>-4.7844893711551553E-2</c:v>
                </c:pt>
                <c:pt idx="1767">
                  <c:v>0.16671971432787369</c:v>
                </c:pt>
                <c:pt idx="1768">
                  <c:v>0.63103349671166487</c:v>
                </c:pt>
                <c:pt idx="1769">
                  <c:v>0.17574119509293684</c:v>
                </c:pt>
                <c:pt idx="1770">
                  <c:v>1.4864730667189952</c:v>
                </c:pt>
                <c:pt idx="1771">
                  <c:v>0.39376929400000016</c:v>
                </c:pt>
                <c:pt idx="1772">
                  <c:v>3.6998586101598172</c:v>
                </c:pt>
                <c:pt idx="1773">
                  <c:v>9.1503714006309131</c:v>
                </c:pt>
                <c:pt idx="1774">
                  <c:v>-0.38447921740634011</c:v>
                </c:pt>
                <c:pt idx="1775">
                  <c:v>3.3015104677561831</c:v>
                </c:pt>
                <c:pt idx="1776">
                  <c:v>0.3754752921686747</c:v>
                </c:pt>
                <c:pt idx="1777">
                  <c:v>0.98958068845177671</c:v>
                </c:pt>
                <c:pt idx="1778">
                  <c:v>-1</c:v>
                </c:pt>
                <c:pt idx="1779">
                  <c:v>0.16768384753363239</c:v>
                </c:pt>
                <c:pt idx="1780">
                  <c:v>0.1645554685854686</c:v>
                </c:pt>
                <c:pt idx="1781">
                  <c:v>0.25947564251997096</c:v>
                </c:pt>
                <c:pt idx="1782">
                  <c:v>6.4217103533026107E-2</c:v>
                </c:pt>
                <c:pt idx="1783">
                  <c:v>-0.56472612643224018</c:v>
                </c:pt>
                <c:pt idx="1784">
                  <c:v>0.66111973333333318</c:v>
                </c:pt>
                <c:pt idx="1785">
                  <c:v>5.1690828804347853E-2</c:v>
                </c:pt>
                <c:pt idx="1786">
                  <c:v>-7.7166023378141449E-2</c:v>
                </c:pt>
                <c:pt idx="1787">
                  <c:v>8.232950006578946</c:v>
                </c:pt>
                <c:pt idx="1788">
                  <c:v>4.8057232625127684</c:v>
                </c:pt>
                <c:pt idx="1789">
                  <c:v>1.3479496835599505</c:v>
                </c:pt>
                <c:pt idx="1790">
                  <c:v>5.6954992566539921</c:v>
                </c:pt>
                <c:pt idx="1791">
                  <c:v>-1.4501591246289941E-3</c:v>
                </c:pt>
                <c:pt idx="1792">
                  <c:v>-0.13301119806270706</c:v>
                </c:pt>
                <c:pt idx="1793">
                  <c:v>0.51242500694444415</c:v>
                </c:pt>
                <c:pt idx="1794">
                  <c:v>0.68239861014518755</c:v>
                </c:pt>
                <c:pt idx="1795">
                  <c:v>0.65331369924707183</c:v>
                </c:pt>
                <c:pt idx="1796">
                  <c:v>-0.38238156190747058</c:v>
                </c:pt>
                <c:pt idx="1797">
                  <c:v>-0.20148271304702639</c:v>
                </c:pt>
                <c:pt idx="1798">
                  <c:v>-0.19642489143786118</c:v>
                </c:pt>
                <c:pt idx="1799">
                  <c:v>7.0971814759206797</c:v>
                </c:pt>
                <c:pt idx="1800">
                  <c:v>-1</c:v>
                </c:pt>
                <c:pt idx="1801">
                  <c:v>0.43547209742120357</c:v>
                </c:pt>
                <c:pt idx="1802">
                  <c:v>-9.9504198529411642E-2</c:v>
                </c:pt>
                <c:pt idx="1803">
                  <c:v>-0.1348867164634146</c:v>
                </c:pt>
                <c:pt idx="1804">
                  <c:v>-0.15356904880193448</c:v>
                </c:pt>
                <c:pt idx="1805">
                  <c:v>1.8568989269619269</c:v>
                </c:pt>
                <c:pt idx="1806">
                  <c:v>-0.68605139321074959</c:v>
                </c:pt>
                <c:pt idx="1807">
                  <c:v>12.285678166666665</c:v>
                </c:pt>
                <c:pt idx="1808">
                  <c:v>7.6433417050053247</c:v>
                </c:pt>
                <c:pt idx="1809">
                  <c:v>-0.34746417717848344</c:v>
                </c:pt>
                <c:pt idx="1810">
                  <c:v>0.68239861014518755</c:v>
                </c:pt>
                <c:pt idx="1811">
                  <c:v>2.5408642306097021E-2</c:v>
                </c:pt>
                <c:pt idx="1812">
                  <c:v>3.7501749237804818E-2</c:v>
                </c:pt>
                <c:pt idx="1813">
                  <c:v>0.67346478124999998</c:v>
                </c:pt>
                <c:pt idx="1814">
                  <c:v>5.9818396340410702E-2</c:v>
                </c:pt>
              </c:numCache>
            </c:numRef>
          </c:yVal>
          <c:smooth val="0"/>
        </c:ser>
        <c:ser>
          <c:idx val="1"/>
          <c:order val="1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'Charts and Tables'!$C$43:$C$56</c:f>
              <c:numCache>
                <c:formatCode>General</c:formatCode>
                <c:ptCount val="14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10000</c:v>
                </c:pt>
                <c:pt idx="8">
                  <c:v>10000</c:v>
                </c:pt>
                <c:pt idx="9">
                  <c:v>25000</c:v>
                </c:pt>
                <c:pt idx="10">
                  <c:v>25000</c:v>
                </c:pt>
                <c:pt idx="11">
                  <c:v>50000</c:v>
                </c:pt>
                <c:pt idx="12">
                  <c:v>50000</c:v>
                </c:pt>
                <c:pt idx="13">
                  <c:v>70000</c:v>
                </c:pt>
              </c:numCache>
            </c:numRef>
          </c:xVal>
          <c:yVal>
            <c:numRef>
              <c:f>'Charts and Tables'!$D$43:$D$56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0.5</c:v>
                </c:pt>
                <c:pt idx="5">
                  <c:v>0.5</c:v>
                </c:pt>
                <c:pt idx="6">
                  <c:v>0.25</c:v>
                </c:pt>
                <c:pt idx="7">
                  <c:v>0.25</c:v>
                </c:pt>
                <c:pt idx="8">
                  <c:v>0.2</c:v>
                </c:pt>
                <c:pt idx="9">
                  <c:v>0.2</c:v>
                </c:pt>
                <c:pt idx="10">
                  <c:v>0.15</c:v>
                </c:pt>
                <c:pt idx="11">
                  <c:v>0.15</c:v>
                </c:pt>
                <c:pt idx="12">
                  <c:v>0.1</c:v>
                </c:pt>
                <c:pt idx="13">
                  <c:v>0.1</c:v>
                </c:pt>
              </c:numCache>
            </c:numRef>
          </c:yVal>
          <c:smooth val="0"/>
        </c:ser>
        <c:ser>
          <c:idx val="2"/>
          <c:order val="2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'Charts and Tables'!$F$43:$F$56</c:f>
              <c:numCache>
                <c:formatCode>General</c:formatCode>
                <c:ptCount val="14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10000</c:v>
                </c:pt>
                <c:pt idx="8">
                  <c:v>10000</c:v>
                </c:pt>
                <c:pt idx="9">
                  <c:v>25000</c:v>
                </c:pt>
                <c:pt idx="10">
                  <c:v>25000</c:v>
                </c:pt>
                <c:pt idx="11">
                  <c:v>50000</c:v>
                </c:pt>
                <c:pt idx="12">
                  <c:v>50000</c:v>
                </c:pt>
                <c:pt idx="13">
                  <c:v>70000</c:v>
                </c:pt>
              </c:numCache>
            </c:numRef>
          </c:xVal>
          <c:yVal>
            <c:numRef>
              <c:f>'Charts and Tables'!$G$43:$G$56</c:f>
              <c:numCache>
                <c:formatCode>General</c:formatCode>
                <c:ptCount val="1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-0.5</c:v>
                </c:pt>
                <c:pt idx="5">
                  <c:v>-0.5</c:v>
                </c:pt>
                <c:pt idx="6">
                  <c:v>-0.25</c:v>
                </c:pt>
                <c:pt idx="7">
                  <c:v>-0.25</c:v>
                </c:pt>
                <c:pt idx="8">
                  <c:v>-0.2</c:v>
                </c:pt>
                <c:pt idx="9">
                  <c:v>-0.2</c:v>
                </c:pt>
                <c:pt idx="10">
                  <c:v>-0.15</c:v>
                </c:pt>
                <c:pt idx="11">
                  <c:v>-0.15</c:v>
                </c:pt>
                <c:pt idx="12">
                  <c:v>-0.1</c:v>
                </c:pt>
                <c:pt idx="13">
                  <c:v>-0.1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883904"/>
        <c:axId val="306927232"/>
      </c:scatterChart>
      <c:valAx>
        <c:axId val="239883904"/>
        <c:scaling>
          <c:orientation val="minMax"/>
          <c:max val="6000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Counts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6927232"/>
        <c:crosses val="autoZero"/>
        <c:crossBetween val="midCat"/>
      </c:valAx>
      <c:valAx>
        <c:axId val="306927232"/>
        <c:scaling>
          <c:orientation val="minMax"/>
          <c:max val="2.5"/>
          <c:min val="-2.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 Error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883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Daily Model Volumes v Counts</a:t>
            </a:r>
          </a:p>
        </c:rich>
      </c:tx>
      <c:layout>
        <c:manualLayout>
          <c:xMode val="edge"/>
          <c:yMode val="edge"/>
          <c:x val="0.40450598758542194"/>
          <c:y val="5.340774450646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60067924731984E-2"/>
          <c:y val="2.1130736247243365E-2"/>
          <c:w val="0.88031599024493079"/>
          <c:h val="0.8877642235301647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noFill/>
            </c:spPr>
          </c:marker>
          <c:xVal>
            <c:numRef>
              <c:f>Data_Daily!$AC$2:$AC$1833</c:f>
              <c:numCache>
                <c:formatCode>0</c:formatCode>
                <c:ptCount val="1832"/>
                <c:pt idx="0">
                  <c:v>3652</c:v>
                </c:pt>
                <c:pt idx="1">
                  <c:v>5296</c:v>
                </c:pt>
                <c:pt idx="2">
                  <c:v>4760</c:v>
                </c:pt>
                <c:pt idx="3">
                  <c:v>2787</c:v>
                </c:pt>
                <c:pt idx="4">
                  <c:v>1112</c:v>
                </c:pt>
                <c:pt idx="5">
                  <c:v>10197</c:v>
                </c:pt>
                <c:pt idx="6">
                  <c:v>1608</c:v>
                </c:pt>
                <c:pt idx="7">
                  <c:v>3184</c:v>
                </c:pt>
                <c:pt idx="8">
                  <c:v>756</c:v>
                </c:pt>
                <c:pt idx="9">
                  <c:v>7685</c:v>
                </c:pt>
                <c:pt idx="10">
                  <c:v>17893</c:v>
                </c:pt>
                <c:pt idx="11">
                  <c:v>2001</c:v>
                </c:pt>
                <c:pt idx="12">
                  <c:v>486</c:v>
                </c:pt>
                <c:pt idx="13">
                  <c:v>1326</c:v>
                </c:pt>
                <c:pt idx="14">
                  <c:v>5515</c:v>
                </c:pt>
                <c:pt idx="15">
                  <c:v>779</c:v>
                </c:pt>
                <c:pt idx="16">
                  <c:v>1829</c:v>
                </c:pt>
                <c:pt idx="17">
                  <c:v>1866</c:v>
                </c:pt>
                <c:pt idx="18">
                  <c:v>896</c:v>
                </c:pt>
                <c:pt idx="19">
                  <c:v>496</c:v>
                </c:pt>
                <c:pt idx="20">
                  <c:v>2058</c:v>
                </c:pt>
                <c:pt idx="21">
                  <c:v>847</c:v>
                </c:pt>
                <c:pt idx="22">
                  <c:v>816</c:v>
                </c:pt>
                <c:pt idx="23">
                  <c:v>599</c:v>
                </c:pt>
                <c:pt idx="24">
                  <c:v>1130</c:v>
                </c:pt>
                <c:pt idx="25">
                  <c:v>1044</c:v>
                </c:pt>
                <c:pt idx="26">
                  <c:v>1687</c:v>
                </c:pt>
                <c:pt idx="27">
                  <c:v>4139</c:v>
                </c:pt>
                <c:pt idx="28">
                  <c:v>3641</c:v>
                </c:pt>
                <c:pt idx="29">
                  <c:v>2862</c:v>
                </c:pt>
                <c:pt idx="30">
                  <c:v>2708</c:v>
                </c:pt>
                <c:pt idx="31">
                  <c:v>9564</c:v>
                </c:pt>
                <c:pt idx="32">
                  <c:v>2318</c:v>
                </c:pt>
                <c:pt idx="33">
                  <c:v>4194</c:v>
                </c:pt>
                <c:pt idx="34">
                  <c:v>3682</c:v>
                </c:pt>
                <c:pt idx="35">
                  <c:v>10509</c:v>
                </c:pt>
                <c:pt idx="36">
                  <c:v>11564</c:v>
                </c:pt>
                <c:pt idx="37">
                  <c:v>2899</c:v>
                </c:pt>
                <c:pt idx="38">
                  <c:v>12579</c:v>
                </c:pt>
                <c:pt idx="39">
                  <c:v>3059</c:v>
                </c:pt>
                <c:pt idx="40">
                  <c:v>10274</c:v>
                </c:pt>
                <c:pt idx="41">
                  <c:v>767</c:v>
                </c:pt>
                <c:pt idx="42">
                  <c:v>1918</c:v>
                </c:pt>
                <c:pt idx="43">
                  <c:v>5209</c:v>
                </c:pt>
                <c:pt idx="44">
                  <c:v>842</c:v>
                </c:pt>
                <c:pt idx="45">
                  <c:v>3186</c:v>
                </c:pt>
                <c:pt idx="46">
                  <c:v>1230</c:v>
                </c:pt>
                <c:pt idx="47">
                  <c:v>5584</c:v>
                </c:pt>
                <c:pt idx="48">
                  <c:v>1752</c:v>
                </c:pt>
                <c:pt idx="49">
                  <c:v>3162</c:v>
                </c:pt>
                <c:pt idx="50">
                  <c:v>3819</c:v>
                </c:pt>
                <c:pt idx="51">
                  <c:v>778</c:v>
                </c:pt>
                <c:pt idx="52">
                  <c:v>2390</c:v>
                </c:pt>
                <c:pt idx="53">
                  <c:v>1908</c:v>
                </c:pt>
                <c:pt idx="54">
                  <c:v>850</c:v>
                </c:pt>
                <c:pt idx="55">
                  <c:v>1492</c:v>
                </c:pt>
                <c:pt idx="56">
                  <c:v>1640</c:v>
                </c:pt>
                <c:pt idx="57">
                  <c:v>1355</c:v>
                </c:pt>
                <c:pt idx="58">
                  <c:v>1253</c:v>
                </c:pt>
                <c:pt idx="59">
                  <c:v>1108</c:v>
                </c:pt>
                <c:pt idx="60">
                  <c:v>1220</c:v>
                </c:pt>
                <c:pt idx="61">
                  <c:v>67</c:v>
                </c:pt>
                <c:pt idx="62">
                  <c:v>4766</c:v>
                </c:pt>
                <c:pt idx="63">
                  <c:v>3080</c:v>
                </c:pt>
                <c:pt idx="64">
                  <c:v>374</c:v>
                </c:pt>
                <c:pt idx="65">
                  <c:v>3874</c:v>
                </c:pt>
                <c:pt idx="66">
                  <c:v>1152</c:v>
                </c:pt>
                <c:pt idx="67">
                  <c:v>1262</c:v>
                </c:pt>
                <c:pt idx="68">
                  <c:v>10591</c:v>
                </c:pt>
                <c:pt idx="69">
                  <c:v>1781</c:v>
                </c:pt>
                <c:pt idx="70">
                  <c:v>4270</c:v>
                </c:pt>
                <c:pt idx="71">
                  <c:v>530</c:v>
                </c:pt>
                <c:pt idx="72">
                  <c:v>4310</c:v>
                </c:pt>
                <c:pt idx="73">
                  <c:v>6948</c:v>
                </c:pt>
                <c:pt idx="74">
                  <c:v>3641</c:v>
                </c:pt>
                <c:pt idx="75">
                  <c:v>802</c:v>
                </c:pt>
                <c:pt idx="76">
                  <c:v>2480</c:v>
                </c:pt>
                <c:pt idx="77">
                  <c:v>1473</c:v>
                </c:pt>
                <c:pt idx="78">
                  <c:v>558</c:v>
                </c:pt>
                <c:pt idx="79">
                  <c:v>718</c:v>
                </c:pt>
                <c:pt idx="80">
                  <c:v>170</c:v>
                </c:pt>
                <c:pt idx="81">
                  <c:v>52</c:v>
                </c:pt>
                <c:pt idx="82">
                  <c:v>1832</c:v>
                </c:pt>
                <c:pt idx="83">
                  <c:v>1096</c:v>
                </c:pt>
                <c:pt idx="84">
                  <c:v>1000</c:v>
                </c:pt>
                <c:pt idx="85">
                  <c:v>1682</c:v>
                </c:pt>
                <c:pt idx="86">
                  <c:v>429</c:v>
                </c:pt>
                <c:pt idx="87">
                  <c:v>3692</c:v>
                </c:pt>
                <c:pt idx="88">
                  <c:v>3898</c:v>
                </c:pt>
                <c:pt idx="89">
                  <c:v>1847</c:v>
                </c:pt>
                <c:pt idx="90">
                  <c:v>2191</c:v>
                </c:pt>
                <c:pt idx="91">
                  <c:v>5360</c:v>
                </c:pt>
                <c:pt idx="92">
                  <c:v>930</c:v>
                </c:pt>
                <c:pt idx="93">
                  <c:v>1825</c:v>
                </c:pt>
                <c:pt idx="94">
                  <c:v>2332</c:v>
                </c:pt>
                <c:pt idx="95">
                  <c:v>2540</c:v>
                </c:pt>
                <c:pt idx="96">
                  <c:v>7143</c:v>
                </c:pt>
                <c:pt idx="97">
                  <c:v>7360</c:v>
                </c:pt>
                <c:pt idx="98">
                  <c:v>445</c:v>
                </c:pt>
                <c:pt idx="99">
                  <c:v>5661</c:v>
                </c:pt>
                <c:pt idx="100">
                  <c:v>1141</c:v>
                </c:pt>
                <c:pt idx="101">
                  <c:v>279</c:v>
                </c:pt>
                <c:pt idx="102">
                  <c:v>5356</c:v>
                </c:pt>
                <c:pt idx="103">
                  <c:v>361</c:v>
                </c:pt>
                <c:pt idx="104">
                  <c:v>606</c:v>
                </c:pt>
                <c:pt idx="105">
                  <c:v>446</c:v>
                </c:pt>
                <c:pt idx="106">
                  <c:v>384</c:v>
                </c:pt>
                <c:pt idx="107">
                  <c:v>619</c:v>
                </c:pt>
                <c:pt idx="108">
                  <c:v>1735</c:v>
                </c:pt>
                <c:pt idx="109">
                  <c:v>429</c:v>
                </c:pt>
                <c:pt idx="110">
                  <c:v>1258</c:v>
                </c:pt>
                <c:pt idx="111">
                  <c:v>2911</c:v>
                </c:pt>
                <c:pt idx="112">
                  <c:v>721</c:v>
                </c:pt>
                <c:pt idx="113">
                  <c:v>404</c:v>
                </c:pt>
                <c:pt idx="114">
                  <c:v>1481</c:v>
                </c:pt>
                <c:pt idx="115">
                  <c:v>8040</c:v>
                </c:pt>
                <c:pt idx="116">
                  <c:v>3469</c:v>
                </c:pt>
                <c:pt idx="117">
                  <c:v>3659</c:v>
                </c:pt>
                <c:pt idx="118">
                  <c:v>1455</c:v>
                </c:pt>
                <c:pt idx="119">
                  <c:v>6043</c:v>
                </c:pt>
                <c:pt idx="120">
                  <c:v>1474</c:v>
                </c:pt>
                <c:pt idx="121">
                  <c:v>1633</c:v>
                </c:pt>
                <c:pt idx="122">
                  <c:v>3913</c:v>
                </c:pt>
                <c:pt idx="123">
                  <c:v>1006</c:v>
                </c:pt>
                <c:pt idx="124">
                  <c:v>1342</c:v>
                </c:pt>
                <c:pt idx="125">
                  <c:v>1210</c:v>
                </c:pt>
                <c:pt idx="126">
                  <c:v>1636</c:v>
                </c:pt>
                <c:pt idx="127">
                  <c:v>1438</c:v>
                </c:pt>
                <c:pt idx="128">
                  <c:v>5340</c:v>
                </c:pt>
                <c:pt idx="129">
                  <c:v>2096</c:v>
                </c:pt>
                <c:pt idx="130">
                  <c:v>2941</c:v>
                </c:pt>
                <c:pt idx="131">
                  <c:v>1656</c:v>
                </c:pt>
                <c:pt idx="132">
                  <c:v>1518</c:v>
                </c:pt>
                <c:pt idx="133">
                  <c:v>1063</c:v>
                </c:pt>
                <c:pt idx="134">
                  <c:v>13317</c:v>
                </c:pt>
                <c:pt idx="135">
                  <c:v>13588</c:v>
                </c:pt>
                <c:pt idx="136">
                  <c:v>5421</c:v>
                </c:pt>
                <c:pt idx="137">
                  <c:v>3349</c:v>
                </c:pt>
                <c:pt idx="138">
                  <c:v>2675</c:v>
                </c:pt>
                <c:pt idx="139">
                  <c:v>7322</c:v>
                </c:pt>
                <c:pt idx="140">
                  <c:v>6159</c:v>
                </c:pt>
                <c:pt idx="141">
                  <c:v>1148</c:v>
                </c:pt>
                <c:pt idx="142">
                  <c:v>1859</c:v>
                </c:pt>
                <c:pt idx="143">
                  <c:v>2404</c:v>
                </c:pt>
                <c:pt idx="144">
                  <c:v>1920</c:v>
                </c:pt>
                <c:pt idx="145">
                  <c:v>3506</c:v>
                </c:pt>
                <c:pt idx="146">
                  <c:v>6257</c:v>
                </c:pt>
                <c:pt idx="147">
                  <c:v>997</c:v>
                </c:pt>
                <c:pt idx="148">
                  <c:v>404</c:v>
                </c:pt>
                <c:pt idx="149">
                  <c:v>480</c:v>
                </c:pt>
                <c:pt idx="150">
                  <c:v>480</c:v>
                </c:pt>
                <c:pt idx="151">
                  <c:v>2851</c:v>
                </c:pt>
                <c:pt idx="152">
                  <c:v>952</c:v>
                </c:pt>
                <c:pt idx="153">
                  <c:v>2609</c:v>
                </c:pt>
                <c:pt idx="154">
                  <c:v>183</c:v>
                </c:pt>
                <c:pt idx="155">
                  <c:v>1004</c:v>
                </c:pt>
                <c:pt idx="156">
                  <c:v>888</c:v>
                </c:pt>
                <c:pt idx="157">
                  <c:v>4727</c:v>
                </c:pt>
                <c:pt idx="158">
                  <c:v>3480</c:v>
                </c:pt>
                <c:pt idx="159">
                  <c:v>15712</c:v>
                </c:pt>
                <c:pt idx="160">
                  <c:v>16055</c:v>
                </c:pt>
                <c:pt idx="161">
                  <c:v>868</c:v>
                </c:pt>
                <c:pt idx="162">
                  <c:v>151</c:v>
                </c:pt>
                <c:pt idx="163">
                  <c:v>2356</c:v>
                </c:pt>
                <c:pt idx="164">
                  <c:v>6174</c:v>
                </c:pt>
                <c:pt idx="165">
                  <c:v>2663</c:v>
                </c:pt>
                <c:pt idx="166">
                  <c:v>3598</c:v>
                </c:pt>
                <c:pt idx="167">
                  <c:v>2585</c:v>
                </c:pt>
                <c:pt idx="168">
                  <c:v>835</c:v>
                </c:pt>
                <c:pt idx="169">
                  <c:v>819</c:v>
                </c:pt>
                <c:pt idx="170">
                  <c:v>2641</c:v>
                </c:pt>
                <c:pt idx="171">
                  <c:v>993</c:v>
                </c:pt>
                <c:pt idx="172">
                  <c:v>946</c:v>
                </c:pt>
                <c:pt idx="173">
                  <c:v>5193</c:v>
                </c:pt>
                <c:pt idx="174">
                  <c:v>5520</c:v>
                </c:pt>
                <c:pt idx="175">
                  <c:v>10624</c:v>
                </c:pt>
                <c:pt idx="176">
                  <c:v>9827</c:v>
                </c:pt>
                <c:pt idx="177">
                  <c:v>873</c:v>
                </c:pt>
                <c:pt idx="178">
                  <c:v>870</c:v>
                </c:pt>
                <c:pt idx="179">
                  <c:v>1120</c:v>
                </c:pt>
                <c:pt idx="180">
                  <c:v>1967</c:v>
                </c:pt>
                <c:pt idx="181">
                  <c:v>1054</c:v>
                </c:pt>
                <c:pt idx="182">
                  <c:v>397</c:v>
                </c:pt>
                <c:pt idx="183">
                  <c:v>678</c:v>
                </c:pt>
                <c:pt idx="184">
                  <c:v>804</c:v>
                </c:pt>
                <c:pt idx="185">
                  <c:v>2429</c:v>
                </c:pt>
                <c:pt idx="186">
                  <c:v>959</c:v>
                </c:pt>
                <c:pt idx="187">
                  <c:v>212</c:v>
                </c:pt>
                <c:pt idx="188">
                  <c:v>2275</c:v>
                </c:pt>
                <c:pt idx="189">
                  <c:v>2078</c:v>
                </c:pt>
                <c:pt idx="190">
                  <c:v>308</c:v>
                </c:pt>
                <c:pt idx="191">
                  <c:v>3520</c:v>
                </c:pt>
                <c:pt idx="192">
                  <c:v>2715</c:v>
                </c:pt>
                <c:pt idx="193">
                  <c:v>516</c:v>
                </c:pt>
                <c:pt idx="194">
                  <c:v>477</c:v>
                </c:pt>
                <c:pt idx="195">
                  <c:v>401</c:v>
                </c:pt>
                <c:pt idx="196">
                  <c:v>329</c:v>
                </c:pt>
                <c:pt idx="197">
                  <c:v>230</c:v>
                </c:pt>
                <c:pt idx="198">
                  <c:v>1934</c:v>
                </c:pt>
                <c:pt idx="199">
                  <c:v>241</c:v>
                </c:pt>
                <c:pt idx="200">
                  <c:v>1987</c:v>
                </c:pt>
                <c:pt idx="201">
                  <c:v>608</c:v>
                </c:pt>
                <c:pt idx="202">
                  <c:v>1323</c:v>
                </c:pt>
                <c:pt idx="203">
                  <c:v>1776</c:v>
                </c:pt>
                <c:pt idx="204">
                  <c:v>906</c:v>
                </c:pt>
                <c:pt idx="205">
                  <c:v>901</c:v>
                </c:pt>
                <c:pt idx="206">
                  <c:v>360</c:v>
                </c:pt>
                <c:pt idx="207">
                  <c:v>1697</c:v>
                </c:pt>
                <c:pt idx="208">
                  <c:v>1128</c:v>
                </c:pt>
                <c:pt idx="209">
                  <c:v>2012</c:v>
                </c:pt>
                <c:pt idx="210">
                  <c:v>978</c:v>
                </c:pt>
                <c:pt idx="211">
                  <c:v>2389</c:v>
                </c:pt>
                <c:pt idx="212">
                  <c:v>2397</c:v>
                </c:pt>
                <c:pt idx="213">
                  <c:v>1090</c:v>
                </c:pt>
                <c:pt idx="214">
                  <c:v>1898</c:v>
                </c:pt>
                <c:pt idx="215">
                  <c:v>1056</c:v>
                </c:pt>
                <c:pt idx="216">
                  <c:v>1152</c:v>
                </c:pt>
                <c:pt idx="217">
                  <c:v>338</c:v>
                </c:pt>
                <c:pt idx="218">
                  <c:v>1082</c:v>
                </c:pt>
                <c:pt idx="219">
                  <c:v>838</c:v>
                </c:pt>
                <c:pt idx="220">
                  <c:v>1218</c:v>
                </c:pt>
                <c:pt idx="221">
                  <c:v>680</c:v>
                </c:pt>
                <c:pt idx="222">
                  <c:v>1204</c:v>
                </c:pt>
                <c:pt idx="223">
                  <c:v>729</c:v>
                </c:pt>
                <c:pt idx="224">
                  <c:v>1150</c:v>
                </c:pt>
                <c:pt idx="225">
                  <c:v>304</c:v>
                </c:pt>
                <c:pt idx="226">
                  <c:v>1280</c:v>
                </c:pt>
                <c:pt idx="227">
                  <c:v>896</c:v>
                </c:pt>
                <c:pt idx="228">
                  <c:v>2890</c:v>
                </c:pt>
                <c:pt idx="229">
                  <c:v>3763</c:v>
                </c:pt>
                <c:pt idx="230">
                  <c:v>116</c:v>
                </c:pt>
                <c:pt idx="231">
                  <c:v>1524</c:v>
                </c:pt>
                <c:pt idx="232">
                  <c:v>392</c:v>
                </c:pt>
                <c:pt idx="233">
                  <c:v>1550</c:v>
                </c:pt>
                <c:pt idx="234">
                  <c:v>1339</c:v>
                </c:pt>
                <c:pt idx="235">
                  <c:v>1184</c:v>
                </c:pt>
                <c:pt idx="236">
                  <c:v>1923</c:v>
                </c:pt>
                <c:pt idx="237">
                  <c:v>8041</c:v>
                </c:pt>
                <c:pt idx="238">
                  <c:v>46</c:v>
                </c:pt>
                <c:pt idx="239">
                  <c:v>8632</c:v>
                </c:pt>
                <c:pt idx="240">
                  <c:v>1484</c:v>
                </c:pt>
                <c:pt idx="241">
                  <c:v>1630</c:v>
                </c:pt>
                <c:pt idx="242">
                  <c:v>1614</c:v>
                </c:pt>
                <c:pt idx="243">
                  <c:v>18291</c:v>
                </c:pt>
                <c:pt idx="244">
                  <c:v>4260</c:v>
                </c:pt>
                <c:pt idx="245">
                  <c:v>616</c:v>
                </c:pt>
                <c:pt idx="246">
                  <c:v>6781</c:v>
                </c:pt>
                <c:pt idx="247">
                  <c:v>5930</c:v>
                </c:pt>
                <c:pt idx="248">
                  <c:v>3309</c:v>
                </c:pt>
                <c:pt idx="249">
                  <c:v>3490</c:v>
                </c:pt>
                <c:pt idx="250">
                  <c:v>5912</c:v>
                </c:pt>
                <c:pt idx="251">
                  <c:v>24775</c:v>
                </c:pt>
                <c:pt idx="252">
                  <c:v>3215</c:v>
                </c:pt>
                <c:pt idx="253">
                  <c:v>14471</c:v>
                </c:pt>
                <c:pt idx="254">
                  <c:v>2390</c:v>
                </c:pt>
                <c:pt idx="255">
                  <c:v>1579</c:v>
                </c:pt>
                <c:pt idx="256">
                  <c:v>11583</c:v>
                </c:pt>
                <c:pt idx="257">
                  <c:v>12801</c:v>
                </c:pt>
                <c:pt idx="258">
                  <c:v>7525</c:v>
                </c:pt>
                <c:pt idx="259">
                  <c:v>3250</c:v>
                </c:pt>
                <c:pt idx="260">
                  <c:v>3048</c:v>
                </c:pt>
                <c:pt idx="261">
                  <c:v>17388</c:v>
                </c:pt>
                <c:pt idx="262">
                  <c:v>16866</c:v>
                </c:pt>
                <c:pt idx="263">
                  <c:v>2676</c:v>
                </c:pt>
                <c:pt idx="264">
                  <c:v>9298</c:v>
                </c:pt>
                <c:pt idx="265">
                  <c:v>12478</c:v>
                </c:pt>
                <c:pt idx="266">
                  <c:v>11216</c:v>
                </c:pt>
                <c:pt idx="267">
                  <c:v>10887</c:v>
                </c:pt>
                <c:pt idx="268">
                  <c:v>1044</c:v>
                </c:pt>
                <c:pt idx="269">
                  <c:v>3604</c:v>
                </c:pt>
                <c:pt idx="270">
                  <c:v>922</c:v>
                </c:pt>
                <c:pt idx="271">
                  <c:v>742</c:v>
                </c:pt>
                <c:pt idx="272">
                  <c:v>3321</c:v>
                </c:pt>
                <c:pt idx="273">
                  <c:v>3122</c:v>
                </c:pt>
                <c:pt idx="274">
                  <c:v>483</c:v>
                </c:pt>
                <c:pt idx="275">
                  <c:v>13274</c:v>
                </c:pt>
                <c:pt idx="276">
                  <c:v>10098</c:v>
                </c:pt>
                <c:pt idx="277">
                  <c:v>18118</c:v>
                </c:pt>
                <c:pt idx="278">
                  <c:v>18118</c:v>
                </c:pt>
                <c:pt idx="279">
                  <c:v>1261</c:v>
                </c:pt>
                <c:pt idx="280">
                  <c:v>602</c:v>
                </c:pt>
                <c:pt idx="281">
                  <c:v>1768</c:v>
                </c:pt>
                <c:pt idx="282">
                  <c:v>14046</c:v>
                </c:pt>
                <c:pt idx="283">
                  <c:v>2018</c:v>
                </c:pt>
                <c:pt idx="284">
                  <c:v>25</c:v>
                </c:pt>
                <c:pt idx="285">
                  <c:v>87</c:v>
                </c:pt>
                <c:pt idx="286">
                  <c:v>1815</c:v>
                </c:pt>
                <c:pt idx="287">
                  <c:v>3327</c:v>
                </c:pt>
                <c:pt idx="288">
                  <c:v>2867</c:v>
                </c:pt>
                <c:pt idx="289">
                  <c:v>15065</c:v>
                </c:pt>
                <c:pt idx="290">
                  <c:v>1048</c:v>
                </c:pt>
                <c:pt idx="291">
                  <c:v>307</c:v>
                </c:pt>
                <c:pt idx="292">
                  <c:v>1076</c:v>
                </c:pt>
                <c:pt idx="293">
                  <c:v>1624</c:v>
                </c:pt>
                <c:pt idx="294">
                  <c:v>5472</c:v>
                </c:pt>
                <c:pt idx="295">
                  <c:v>11844</c:v>
                </c:pt>
                <c:pt idx="296">
                  <c:v>196</c:v>
                </c:pt>
                <c:pt idx="297">
                  <c:v>3234</c:v>
                </c:pt>
                <c:pt idx="298">
                  <c:v>2090</c:v>
                </c:pt>
                <c:pt idx="299">
                  <c:v>913</c:v>
                </c:pt>
                <c:pt idx="300">
                  <c:v>1017</c:v>
                </c:pt>
                <c:pt idx="301">
                  <c:v>1054</c:v>
                </c:pt>
                <c:pt idx="302">
                  <c:v>463</c:v>
                </c:pt>
                <c:pt idx="303">
                  <c:v>4107</c:v>
                </c:pt>
                <c:pt idx="304">
                  <c:v>788</c:v>
                </c:pt>
                <c:pt idx="305">
                  <c:v>1000</c:v>
                </c:pt>
                <c:pt idx="306">
                  <c:v>1124</c:v>
                </c:pt>
                <c:pt idx="307">
                  <c:v>908</c:v>
                </c:pt>
                <c:pt idx="308">
                  <c:v>16985</c:v>
                </c:pt>
                <c:pt idx="309">
                  <c:v>16985</c:v>
                </c:pt>
                <c:pt idx="310">
                  <c:v>721</c:v>
                </c:pt>
                <c:pt idx="311">
                  <c:v>734</c:v>
                </c:pt>
                <c:pt idx="312">
                  <c:v>828</c:v>
                </c:pt>
                <c:pt idx="313">
                  <c:v>2225</c:v>
                </c:pt>
                <c:pt idx="314">
                  <c:v>632</c:v>
                </c:pt>
                <c:pt idx="315">
                  <c:v>11770</c:v>
                </c:pt>
                <c:pt idx="316">
                  <c:v>6631</c:v>
                </c:pt>
                <c:pt idx="317">
                  <c:v>678</c:v>
                </c:pt>
                <c:pt idx="318">
                  <c:v>5263</c:v>
                </c:pt>
                <c:pt idx="319">
                  <c:v>6094</c:v>
                </c:pt>
                <c:pt idx="320">
                  <c:v>3806</c:v>
                </c:pt>
                <c:pt idx="321">
                  <c:v>770</c:v>
                </c:pt>
                <c:pt idx="322">
                  <c:v>2887</c:v>
                </c:pt>
                <c:pt idx="323">
                  <c:v>7916</c:v>
                </c:pt>
                <c:pt idx="324">
                  <c:v>2217</c:v>
                </c:pt>
                <c:pt idx="325">
                  <c:v>466</c:v>
                </c:pt>
                <c:pt idx="326">
                  <c:v>838</c:v>
                </c:pt>
                <c:pt idx="327">
                  <c:v>2949</c:v>
                </c:pt>
                <c:pt idx="328">
                  <c:v>4404</c:v>
                </c:pt>
                <c:pt idx="329">
                  <c:v>3638</c:v>
                </c:pt>
                <c:pt idx="330">
                  <c:v>6921</c:v>
                </c:pt>
                <c:pt idx="331">
                  <c:v>6529</c:v>
                </c:pt>
                <c:pt idx="332">
                  <c:v>3643</c:v>
                </c:pt>
                <c:pt idx="333">
                  <c:v>3060</c:v>
                </c:pt>
                <c:pt idx="334">
                  <c:v>162</c:v>
                </c:pt>
                <c:pt idx="335">
                  <c:v>4340</c:v>
                </c:pt>
                <c:pt idx="336">
                  <c:v>2595</c:v>
                </c:pt>
                <c:pt idx="337">
                  <c:v>10212</c:v>
                </c:pt>
                <c:pt idx="338">
                  <c:v>9769</c:v>
                </c:pt>
                <c:pt idx="339">
                  <c:v>17910</c:v>
                </c:pt>
                <c:pt idx="340">
                  <c:v>1008</c:v>
                </c:pt>
                <c:pt idx="341">
                  <c:v>3525</c:v>
                </c:pt>
                <c:pt idx="342">
                  <c:v>4482</c:v>
                </c:pt>
                <c:pt idx="343">
                  <c:v>11538</c:v>
                </c:pt>
                <c:pt idx="344">
                  <c:v>9385</c:v>
                </c:pt>
                <c:pt idx="345">
                  <c:v>3860</c:v>
                </c:pt>
                <c:pt idx="346">
                  <c:v>3979</c:v>
                </c:pt>
                <c:pt idx="347">
                  <c:v>6830</c:v>
                </c:pt>
                <c:pt idx="348">
                  <c:v>729</c:v>
                </c:pt>
                <c:pt idx="349">
                  <c:v>1192</c:v>
                </c:pt>
                <c:pt idx="350">
                  <c:v>2824</c:v>
                </c:pt>
                <c:pt idx="351">
                  <c:v>3488</c:v>
                </c:pt>
                <c:pt idx="352">
                  <c:v>2600</c:v>
                </c:pt>
                <c:pt idx="353">
                  <c:v>1682</c:v>
                </c:pt>
                <c:pt idx="354">
                  <c:v>2381</c:v>
                </c:pt>
                <c:pt idx="355">
                  <c:v>917</c:v>
                </c:pt>
                <c:pt idx="356">
                  <c:v>1048</c:v>
                </c:pt>
                <c:pt idx="357">
                  <c:v>1140</c:v>
                </c:pt>
                <c:pt idx="358">
                  <c:v>1770</c:v>
                </c:pt>
                <c:pt idx="359">
                  <c:v>3146</c:v>
                </c:pt>
                <c:pt idx="360">
                  <c:v>854</c:v>
                </c:pt>
                <c:pt idx="361">
                  <c:v>408</c:v>
                </c:pt>
                <c:pt idx="362">
                  <c:v>13284</c:v>
                </c:pt>
                <c:pt idx="363">
                  <c:v>2926</c:v>
                </c:pt>
                <c:pt idx="364">
                  <c:v>9685</c:v>
                </c:pt>
                <c:pt idx="365">
                  <c:v>1989</c:v>
                </c:pt>
                <c:pt idx="366">
                  <c:v>5032</c:v>
                </c:pt>
                <c:pt idx="367">
                  <c:v>6360</c:v>
                </c:pt>
                <c:pt idx="368">
                  <c:v>9030</c:v>
                </c:pt>
                <c:pt idx="369">
                  <c:v>1949</c:v>
                </c:pt>
                <c:pt idx="370">
                  <c:v>14029</c:v>
                </c:pt>
                <c:pt idx="371">
                  <c:v>5302</c:v>
                </c:pt>
                <c:pt idx="372">
                  <c:v>3440</c:v>
                </c:pt>
                <c:pt idx="373">
                  <c:v>4295</c:v>
                </c:pt>
                <c:pt idx="374">
                  <c:v>6645</c:v>
                </c:pt>
                <c:pt idx="375">
                  <c:v>124</c:v>
                </c:pt>
                <c:pt idx="376">
                  <c:v>3480</c:v>
                </c:pt>
                <c:pt idx="377">
                  <c:v>2610</c:v>
                </c:pt>
                <c:pt idx="378">
                  <c:v>8580</c:v>
                </c:pt>
                <c:pt idx="379">
                  <c:v>1038</c:v>
                </c:pt>
                <c:pt idx="380">
                  <c:v>9852</c:v>
                </c:pt>
                <c:pt idx="381">
                  <c:v>5447</c:v>
                </c:pt>
                <c:pt idx="382">
                  <c:v>6145</c:v>
                </c:pt>
                <c:pt idx="383">
                  <c:v>8627</c:v>
                </c:pt>
                <c:pt idx="384">
                  <c:v>9616</c:v>
                </c:pt>
                <c:pt idx="385">
                  <c:v>9704</c:v>
                </c:pt>
                <c:pt idx="386">
                  <c:v>1838</c:v>
                </c:pt>
                <c:pt idx="387">
                  <c:v>3465</c:v>
                </c:pt>
                <c:pt idx="388">
                  <c:v>3145</c:v>
                </c:pt>
                <c:pt idx="389">
                  <c:v>3643</c:v>
                </c:pt>
                <c:pt idx="390">
                  <c:v>3263</c:v>
                </c:pt>
                <c:pt idx="391">
                  <c:v>3387</c:v>
                </c:pt>
                <c:pt idx="392">
                  <c:v>326</c:v>
                </c:pt>
                <c:pt idx="393">
                  <c:v>5732</c:v>
                </c:pt>
                <c:pt idx="394">
                  <c:v>5593</c:v>
                </c:pt>
                <c:pt idx="395">
                  <c:v>8263</c:v>
                </c:pt>
                <c:pt idx="396">
                  <c:v>313</c:v>
                </c:pt>
                <c:pt idx="397">
                  <c:v>3465</c:v>
                </c:pt>
                <c:pt idx="398">
                  <c:v>1902</c:v>
                </c:pt>
                <c:pt idx="399">
                  <c:v>1646</c:v>
                </c:pt>
                <c:pt idx="400">
                  <c:v>538</c:v>
                </c:pt>
                <c:pt idx="401">
                  <c:v>2259</c:v>
                </c:pt>
                <c:pt idx="402">
                  <c:v>8584</c:v>
                </c:pt>
                <c:pt idx="403">
                  <c:v>7476</c:v>
                </c:pt>
                <c:pt idx="404">
                  <c:v>2677</c:v>
                </c:pt>
                <c:pt idx="405">
                  <c:v>2573</c:v>
                </c:pt>
                <c:pt idx="406">
                  <c:v>2764</c:v>
                </c:pt>
                <c:pt idx="407">
                  <c:v>2600</c:v>
                </c:pt>
                <c:pt idx="408">
                  <c:v>1289</c:v>
                </c:pt>
                <c:pt idx="409">
                  <c:v>7191</c:v>
                </c:pt>
                <c:pt idx="410">
                  <c:v>7860</c:v>
                </c:pt>
                <c:pt idx="411">
                  <c:v>1326</c:v>
                </c:pt>
                <c:pt idx="412">
                  <c:v>5184</c:v>
                </c:pt>
                <c:pt idx="413">
                  <c:v>5013</c:v>
                </c:pt>
                <c:pt idx="414">
                  <c:v>9072</c:v>
                </c:pt>
                <c:pt idx="415">
                  <c:v>11920</c:v>
                </c:pt>
                <c:pt idx="416">
                  <c:v>2618</c:v>
                </c:pt>
                <c:pt idx="417">
                  <c:v>2305</c:v>
                </c:pt>
                <c:pt idx="418">
                  <c:v>4480</c:v>
                </c:pt>
                <c:pt idx="419">
                  <c:v>754</c:v>
                </c:pt>
                <c:pt idx="420">
                  <c:v>3501</c:v>
                </c:pt>
                <c:pt idx="421">
                  <c:v>11853</c:v>
                </c:pt>
                <c:pt idx="422">
                  <c:v>18678</c:v>
                </c:pt>
                <c:pt idx="423">
                  <c:v>5356</c:v>
                </c:pt>
                <c:pt idx="424">
                  <c:v>10688</c:v>
                </c:pt>
                <c:pt idx="425">
                  <c:v>6615</c:v>
                </c:pt>
                <c:pt idx="426">
                  <c:v>7154</c:v>
                </c:pt>
                <c:pt idx="427">
                  <c:v>1612</c:v>
                </c:pt>
                <c:pt idx="428">
                  <c:v>1686</c:v>
                </c:pt>
                <c:pt idx="429">
                  <c:v>3290</c:v>
                </c:pt>
                <c:pt idx="430">
                  <c:v>3096</c:v>
                </c:pt>
                <c:pt idx="431">
                  <c:v>2057</c:v>
                </c:pt>
                <c:pt idx="432">
                  <c:v>14614</c:v>
                </c:pt>
                <c:pt idx="433">
                  <c:v>3534</c:v>
                </c:pt>
                <c:pt idx="434">
                  <c:v>3219</c:v>
                </c:pt>
                <c:pt idx="435">
                  <c:v>15391</c:v>
                </c:pt>
                <c:pt idx="436">
                  <c:v>1028</c:v>
                </c:pt>
                <c:pt idx="437">
                  <c:v>2243</c:v>
                </c:pt>
                <c:pt idx="438">
                  <c:v>2920</c:v>
                </c:pt>
                <c:pt idx="439">
                  <c:v>7238</c:v>
                </c:pt>
                <c:pt idx="440">
                  <c:v>4792</c:v>
                </c:pt>
                <c:pt idx="441">
                  <c:v>855</c:v>
                </c:pt>
                <c:pt idx="442">
                  <c:v>1906</c:v>
                </c:pt>
                <c:pt idx="443">
                  <c:v>745</c:v>
                </c:pt>
                <c:pt idx="444">
                  <c:v>6199</c:v>
                </c:pt>
                <c:pt idx="445">
                  <c:v>5334</c:v>
                </c:pt>
                <c:pt idx="446">
                  <c:v>14018</c:v>
                </c:pt>
                <c:pt idx="447">
                  <c:v>1562</c:v>
                </c:pt>
                <c:pt idx="448">
                  <c:v>8054</c:v>
                </c:pt>
                <c:pt idx="449">
                  <c:v>1708</c:v>
                </c:pt>
                <c:pt idx="450">
                  <c:v>5638</c:v>
                </c:pt>
                <c:pt idx="451">
                  <c:v>2425</c:v>
                </c:pt>
                <c:pt idx="452">
                  <c:v>7053</c:v>
                </c:pt>
                <c:pt idx="453">
                  <c:v>3494</c:v>
                </c:pt>
                <c:pt idx="454">
                  <c:v>10156</c:v>
                </c:pt>
                <c:pt idx="455">
                  <c:v>5698</c:v>
                </c:pt>
                <c:pt idx="456">
                  <c:v>33904</c:v>
                </c:pt>
                <c:pt idx="457">
                  <c:v>33242</c:v>
                </c:pt>
                <c:pt idx="458">
                  <c:v>34484</c:v>
                </c:pt>
                <c:pt idx="459">
                  <c:v>5259</c:v>
                </c:pt>
                <c:pt idx="460">
                  <c:v>6747</c:v>
                </c:pt>
                <c:pt idx="461">
                  <c:v>6095</c:v>
                </c:pt>
                <c:pt idx="462">
                  <c:v>42013</c:v>
                </c:pt>
                <c:pt idx="463">
                  <c:v>6613</c:v>
                </c:pt>
                <c:pt idx="464">
                  <c:v>11608</c:v>
                </c:pt>
                <c:pt idx="465">
                  <c:v>16325</c:v>
                </c:pt>
                <c:pt idx="466">
                  <c:v>5208</c:v>
                </c:pt>
                <c:pt idx="467">
                  <c:v>10864</c:v>
                </c:pt>
                <c:pt idx="468">
                  <c:v>30796</c:v>
                </c:pt>
                <c:pt idx="469">
                  <c:v>29510</c:v>
                </c:pt>
                <c:pt idx="470">
                  <c:v>4115</c:v>
                </c:pt>
                <c:pt idx="471">
                  <c:v>5006</c:v>
                </c:pt>
                <c:pt idx="472">
                  <c:v>15334</c:v>
                </c:pt>
                <c:pt idx="473">
                  <c:v>19788</c:v>
                </c:pt>
                <c:pt idx="474">
                  <c:v>40780</c:v>
                </c:pt>
                <c:pt idx="475">
                  <c:v>39260</c:v>
                </c:pt>
                <c:pt idx="476">
                  <c:v>3755</c:v>
                </c:pt>
                <c:pt idx="477">
                  <c:v>2753</c:v>
                </c:pt>
                <c:pt idx="478">
                  <c:v>15095</c:v>
                </c:pt>
                <c:pt idx="479">
                  <c:v>11405</c:v>
                </c:pt>
                <c:pt idx="480">
                  <c:v>11553</c:v>
                </c:pt>
                <c:pt idx="481">
                  <c:v>14741</c:v>
                </c:pt>
                <c:pt idx="482">
                  <c:v>14741</c:v>
                </c:pt>
                <c:pt idx="483">
                  <c:v>8376</c:v>
                </c:pt>
                <c:pt idx="484">
                  <c:v>3083</c:v>
                </c:pt>
                <c:pt idx="485">
                  <c:v>3226</c:v>
                </c:pt>
                <c:pt idx="486">
                  <c:v>4944</c:v>
                </c:pt>
                <c:pt idx="487">
                  <c:v>41633</c:v>
                </c:pt>
                <c:pt idx="488">
                  <c:v>12844</c:v>
                </c:pt>
                <c:pt idx="489">
                  <c:v>1346</c:v>
                </c:pt>
                <c:pt idx="490">
                  <c:v>12135</c:v>
                </c:pt>
                <c:pt idx="491">
                  <c:v>25876</c:v>
                </c:pt>
                <c:pt idx="492">
                  <c:v>521</c:v>
                </c:pt>
                <c:pt idx="493">
                  <c:v>313</c:v>
                </c:pt>
                <c:pt idx="494">
                  <c:v>3326</c:v>
                </c:pt>
                <c:pt idx="495">
                  <c:v>28761</c:v>
                </c:pt>
                <c:pt idx="496">
                  <c:v>16970</c:v>
                </c:pt>
                <c:pt idx="497">
                  <c:v>31194</c:v>
                </c:pt>
                <c:pt idx="498">
                  <c:v>5521</c:v>
                </c:pt>
                <c:pt idx="499">
                  <c:v>20499</c:v>
                </c:pt>
                <c:pt idx="500">
                  <c:v>5579</c:v>
                </c:pt>
                <c:pt idx="501">
                  <c:v>6093</c:v>
                </c:pt>
                <c:pt idx="502">
                  <c:v>4634</c:v>
                </c:pt>
                <c:pt idx="503">
                  <c:v>6215</c:v>
                </c:pt>
                <c:pt idx="504">
                  <c:v>22487</c:v>
                </c:pt>
                <c:pt idx="505">
                  <c:v>2052</c:v>
                </c:pt>
                <c:pt idx="506">
                  <c:v>15298</c:v>
                </c:pt>
                <c:pt idx="507">
                  <c:v>2648</c:v>
                </c:pt>
                <c:pt idx="508">
                  <c:v>15766</c:v>
                </c:pt>
                <c:pt idx="509">
                  <c:v>19652</c:v>
                </c:pt>
                <c:pt idx="510">
                  <c:v>5236</c:v>
                </c:pt>
                <c:pt idx="511">
                  <c:v>3977</c:v>
                </c:pt>
                <c:pt idx="512">
                  <c:v>1866</c:v>
                </c:pt>
                <c:pt idx="513">
                  <c:v>9597</c:v>
                </c:pt>
                <c:pt idx="514">
                  <c:v>9408</c:v>
                </c:pt>
                <c:pt idx="515">
                  <c:v>2217</c:v>
                </c:pt>
                <c:pt idx="516">
                  <c:v>11723</c:v>
                </c:pt>
                <c:pt idx="517">
                  <c:v>1617</c:v>
                </c:pt>
                <c:pt idx="518">
                  <c:v>3771</c:v>
                </c:pt>
                <c:pt idx="519">
                  <c:v>5993</c:v>
                </c:pt>
                <c:pt idx="520">
                  <c:v>14075</c:v>
                </c:pt>
                <c:pt idx="521">
                  <c:v>12506</c:v>
                </c:pt>
                <c:pt idx="522">
                  <c:v>15179</c:v>
                </c:pt>
                <c:pt idx="523">
                  <c:v>7218</c:v>
                </c:pt>
                <c:pt idx="524">
                  <c:v>7274</c:v>
                </c:pt>
                <c:pt idx="525">
                  <c:v>7710</c:v>
                </c:pt>
                <c:pt idx="526">
                  <c:v>8494</c:v>
                </c:pt>
                <c:pt idx="527">
                  <c:v>5800</c:v>
                </c:pt>
                <c:pt idx="528">
                  <c:v>2795</c:v>
                </c:pt>
                <c:pt idx="529">
                  <c:v>2653</c:v>
                </c:pt>
                <c:pt idx="530">
                  <c:v>3196</c:v>
                </c:pt>
                <c:pt idx="531">
                  <c:v>4450</c:v>
                </c:pt>
                <c:pt idx="532">
                  <c:v>2656</c:v>
                </c:pt>
                <c:pt idx="533">
                  <c:v>5147</c:v>
                </c:pt>
                <c:pt idx="534">
                  <c:v>6907</c:v>
                </c:pt>
                <c:pt idx="535">
                  <c:v>272</c:v>
                </c:pt>
                <c:pt idx="536">
                  <c:v>6502</c:v>
                </c:pt>
                <c:pt idx="537">
                  <c:v>2056</c:v>
                </c:pt>
                <c:pt idx="538">
                  <c:v>6804</c:v>
                </c:pt>
                <c:pt idx="539">
                  <c:v>13490</c:v>
                </c:pt>
                <c:pt idx="540">
                  <c:v>19468</c:v>
                </c:pt>
                <c:pt idx="541">
                  <c:v>18271</c:v>
                </c:pt>
                <c:pt idx="542">
                  <c:v>1182</c:v>
                </c:pt>
                <c:pt idx="543">
                  <c:v>3217</c:v>
                </c:pt>
                <c:pt idx="544">
                  <c:v>7808</c:v>
                </c:pt>
                <c:pt idx="545">
                  <c:v>1936</c:v>
                </c:pt>
                <c:pt idx="546">
                  <c:v>22944</c:v>
                </c:pt>
                <c:pt idx="547">
                  <c:v>13570</c:v>
                </c:pt>
                <c:pt idx="548">
                  <c:v>12470</c:v>
                </c:pt>
                <c:pt idx="549">
                  <c:v>6856</c:v>
                </c:pt>
                <c:pt idx="550">
                  <c:v>5019</c:v>
                </c:pt>
                <c:pt idx="551">
                  <c:v>5653</c:v>
                </c:pt>
                <c:pt idx="552">
                  <c:v>21073</c:v>
                </c:pt>
                <c:pt idx="553">
                  <c:v>9807</c:v>
                </c:pt>
                <c:pt idx="554">
                  <c:v>8737</c:v>
                </c:pt>
                <c:pt idx="555">
                  <c:v>3652</c:v>
                </c:pt>
                <c:pt idx="556">
                  <c:v>2987</c:v>
                </c:pt>
                <c:pt idx="557">
                  <c:v>1692</c:v>
                </c:pt>
                <c:pt idx="558">
                  <c:v>21934</c:v>
                </c:pt>
                <c:pt idx="559">
                  <c:v>1794</c:v>
                </c:pt>
                <c:pt idx="560">
                  <c:v>2568</c:v>
                </c:pt>
                <c:pt idx="561">
                  <c:v>22847</c:v>
                </c:pt>
                <c:pt idx="562">
                  <c:v>16574</c:v>
                </c:pt>
                <c:pt idx="563">
                  <c:v>1613</c:v>
                </c:pt>
                <c:pt idx="564">
                  <c:v>28916</c:v>
                </c:pt>
                <c:pt idx="565">
                  <c:v>1843</c:v>
                </c:pt>
                <c:pt idx="566">
                  <c:v>1736</c:v>
                </c:pt>
                <c:pt idx="567">
                  <c:v>3720</c:v>
                </c:pt>
                <c:pt idx="568">
                  <c:v>5618</c:v>
                </c:pt>
                <c:pt idx="569">
                  <c:v>722</c:v>
                </c:pt>
                <c:pt idx="570">
                  <c:v>3052</c:v>
                </c:pt>
                <c:pt idx="571">
                  <c:v>2199</c:v>
                </c:pt>
                <c:pt idx="572">
                  <c:v>11872</c:v>
                </c:pt>
                <c:pt idx="573">
                  <c:v>2789</c:v>
                </c:pt>
                <c:pt idx="574">
                  <c:v>2220</c:v>
                </c:pt>
                <c:pt idx="575">
                  <c:v>2549</c:v>
                </c:pt>
                <c:pt idx="576">
                  <c:v>5902</c:v>
                </c:pt>
                <c:pt idx="577">
                  <c:v>5022</c:v>
                </c:pt>
                <c:pt idx="578">
                  <c:v>16753</c:v>
                </c:pt>
                <c:pt idx="579">
                  <c:v>17723</c:v>
                </c:pt>
                <c:pt idx="580">
                  <c:v>14400</c:v>
                </c:pt>
                <c:pt idx="581">
                  <c:v>6000</c:v>
                </c:pt>
                <c:pt idx="582">
                  <c:v>18767</c:v>
                </c:pt>
                <c:pt idx="583">
                  <c:v>377</c:v>
                </c:pt>
                <c:pt idx="584">
                  <c:v>17388</c:v>
                </c:pt>
                <c:pt idx="585">
                  <c:v>1582</c:v>
                </c:pt>
                <c:pt idx="586">
                  <c:v>2444</c:v>
                </c:pt>
                <c:pt idx="587">
                  <c:v>10923</c:v>
                </c:pt>
                <c:pt idx="588">
                  <c:v>23939</c:v>
                </c:pt>
                <c:pt idx="589">
                  <c:v>17773</c:v>
                </c:pt>
                <c:pt idx="590">
                  <c:v>8326</c:v>
                </c:pt>
                <c:pt idx="591">
                  <c:v>12161</c:v>
                </c:pt>
                <c:pt idx="592">
                  <c:v>1925</c:v>
                </c:pt>
                <c:pt idx="593">
                  <c:v>2227</c:v>
                </c:pt>
                <c:pt idx="594">
                  <c:v>1206</c:v>
                </c:pt>
                <c:pt idx="595">
                  <c:v>4428</c:v>
                </c:pt>
                <c:pt idx="596">
                  <c:v>23720</c:v>
                </c:pt>
                <c:pt idx="597">
                  <c:v>3753</c:v>
                </c:pt>
                <c:pt idx="598">
                  <c:v>1133</c:v>
                </c:pt>
                <c:pt idx="599">
                  <c:v>24063</c:v>
                </c:pt>
                <c:pt idx="600">
                  <c:v>971</c:v>
                </c:pt>
                <c:pt idx="601">
                  <c:v>18310</c:v>
                </c:pt>
                <c:pt idx="602">
                  <c:v>1416</c:v>
                </c:pt>
                <c:pt idx="603">
                  <c:v>6915</c:v>
                </c:pt>
                <c:pt idx="604">
                  <c:v>5949</c:v>
                </c:pt>
                <c:pt idx="605">
                  <c:v>6226</c:v>
                </c:pt>
                <c:pt idx="606">
                  <c:v>5185</c:v>
                </c:pt>
                <c:pt idx="607">
                  <c:v>12885</c:v>
                </c:pt>
                <c:pt idx="608">
                  <c:v>5267</c:v>
                </c:pt>
                <c:pt idx="609">
                  <c:v>172</c:v>
                </c:pt>
                <c:pt idx="610">
                  <c:v>24580</c:v>
                </c:pt>
                <c:pt idx="611">
                  <c:v>5732</c:v>
                </c:pt>
                <c:pt idx="612">
                  <c:v>5849</c:v>
                </c:pt>
                <c:pt idx="613">
                  <c:v>7477</c:v>
                </c:pt>
                <c:pt idx="614">
                  <c:v>784</c:v>
                </c:pt>
                <c:pt idx="615">
                  <c:v>8074</c:v>
                </c:pt>
                <c:pt idx="616">
                  <c:v>5231</c:v>
                </c:pt>
                <c:pt idx="617">
                  <c:v>12390</c:v>
                </c:pt>
                <c:pt idx="618">
                  <c:v>9253</c:v>
                </c:pt>
                <c:pt idx="619">
                  <c:v>3672</c:v>
                </c:pt>
                <c:pt idx="620">
                  <c:v>10248</c:v>
                </c:pt>
                <c:pt idx="621">
                  <c:v>8502</c:v>
                </c:pt>
                <c:pt idx="622">
                  <c:v>11288</c:v>
                </c:pt>
                <c:pt idx="623">
                  <c:v>3151</c:v>
                </c:pt>
                <c:pt idx="624">
                  <c:v>3578</c:v>
                </c:pt>
                <c:pt idx="625">
                  <c:v>4024</c:v>
                </c:pt>
                <c:pt idx="626">
                  <c:v>1342</c:v>
                </c:pt>
                <c:pt idx="627">
                  <c:v>8068</c:v>
                </c:pt>
                <c:pt idx="628">
                  <c:v>5746</c:v>
                </c:pt>
                <c:pt idx="629">
                  <c:v>1118</c:v>
                </c:pt>
                <c:pt idx="630">
                  <c:v>5986</c:v>
                </c:pt>
                <c:pt idx="631">
                  <c:v>9900</c:v>
                </c:pt>
                <c:pt idx="632">
                  <c:v>3598</c:v>
                </c:pt>
                <c:pt idx="633">
                  <c:v>5618</c:v>
                </c:pt>
                <c:pt idx="634">
                  <c:v>3717</c:v>
                </c:pt>
                <c:pt idx="635">
                  <c:v>1778</c:v>
                </c:pt>
                <c:pt idx="636">
                  <c:v>596</c:v>
                </c:pt>
                <c:pt idx="637">
                  <c:v>4589</c:v>
                </c:pt>
                <c:pt idx="638">
                  <c:v>18730</c:v>
                </c:pt>
                <c:pt idx="639">
                  <c:v>690</c:v>
                </c:pt>
                <c:pt idx="640">
                  <c:v>936</c:v>
                </c:pt>
                <c:pt idx="641">
                  <c:v>1560</c:v>
                </c:pt>
                <c:pt idx="642">
                  <c:v>1349</c:v>
                </c:pt>
                <c:pt idx="643">
                  <c:v>4940</c:v>
                </c:pt>
                <c:pt idx="644">
                  <c:v>11925</c:v>
                </c:pt>
                <c:pt idx="645">
                  <c:v>3058</c:v>
                </c:pt>
                <c:pt idx="646">
                  <c:v>7050</c:v>
                </c:pt>
                <c:pt idx="647">
                  <c:v>3918</c:v>
                </c:pt>
                <c:pt idx="648">
                  <c:v>1681</c:v>
                </c:pt>
                <c:pt idx="649">
                  <c:v>10792</c:v>
                </c:pt>
                <c:pt idx="650">
                  <c:v>4449</c:v>
                </c:pt>
                <c:pt idx="651">
                  <c:v>4521</c:v>
                </c:pt>
                <c:pt idx="652">
                  <c:v>4790</c:v>
                </c:pt>
                <c:pt idx="653">
                  <c:v>4087</c:v>
                </c:pt>
                <c:pt idx="654">
                  <c:v>5640</c:v>
                </c:pt>
                <c:pt idx="655">
                  <c:v>5342</c:v>
                </c:pt>
                <c:pt idx="656">
                  <c:v>3837</c:v>
                </c:pt>
                <c:pt idx="657">
                  <c:v>1927</c:v>
                </c:pt>
                <c:pt idx="658">
                  <c:v>8681</c:v>
                </c:pt>
                <c:pt idx="659">
                  <c:v>2812</c:v>
                </c:pt>
                <c:pt idx="660">
                  <c:v>16912</c:v>
                </c:pt>
                <c:pt idx="661">
                  <c:v>6399</c:v>
                </c:pt>
                <c:pt idx="662">
                  <c:v>4997</c:v>
                </c:pt>
                <c:pt idx="663">
                  <c:v>32999</c:v>
                </c:pt>
                <c:pt idx="664">
                  <c:v>24209</c:v>
                </c:pt>
                <c:pt idx="665">
                  <c:v>7295</c:v>
                </c:pt>
                <c:pt idx="666">
                  <c:v>2666</c:v>
                </c:pt>
                <c:pt idx="667">
                  <c:v>8250</c:v>
                </c:pt>
                <c:pt idx="668">
                  <c:v>3584</c:v>
                </c:pt>
                <c:pt idx="669">
                  <c:v>8833</c:v>
                </c:pt>
                <c:pt idx="670">
                  <c:v>7061</c:v>
                </c:pt>
                <c:pt idx="671">
                  <c:v>16882</c:v>
                </c:pt>
                <c:pt idx="672">
                  <c:v>17778</c:v>
                </c:pt>
                <c:pt idx="673">
                  <c:v>5445</c:v>
                </c:pt>
                <c:pt idx="674">
                  <c:v>7120</c:v>
                </c:pt>
                <c:pt idx="675">
                  <c:v>6393</c:v>
                </c:pt>
                <c:pt idx="676">
                  <c:v>7614</c:v>
                </c:pt>
                <c:pt idx="677">
                  <c:v>7461</c:v>
                </c:pt>
                <c:pt idx="678">
                  <c:v>2599</c:v>
                </c:pt>
                <c:pt idx="679">
                  <c:v>9106</c:v>
                </c:pt>
                <c:pt idx="680">
                  <c:v>3214</c:v>
                </c:pt>
                <c:pt idx="681">
                  <c:v>1950</c:v>
                </c:pt>
                <c:pt idx="682">
                  <c:v>3350</c:v>
                </c:pt>
                <c:pt idx="683">
                  <c:v>2228</c:v>
                </c:pt>
                <c:pt idx="684">
                  <c:v>9875</c:v>
                </c:pt>
                <c:pt idx="685">
                  <c:v>2836</c:v>
                </c:pt>
                <c:pt idx="686">
                  <c:v>4721</c:v>
                </c:pt>
                <c:pt idx="687">
                  <c:v>5318</c:v>
                </c:pt>
                <c:pt idx="688">
                  <c:v>2752</c:v>
                </c:pt>
                <c:pt idx="689">
                  <c:v>8127</c:v>
                </c:pt>
                <c:pt idx="690">
                  <c:v>5296</c:v>
                </c:pt>
                <c:pt idx="691">
                  <c:v>3098</c:v>
                </c:pt>
                <c:pt idx="692">
                  <c:v>8251</c:v>
                </c:pt>
                <c:pt idx="693">
                  <c:v>4297</c:v>
                </c:pt>
                <c:pt idx="694">
                  <c:v>15580</c:v>
                </c:pt>
                <c:pt idx="695">
                  <c:v>10145</c:v>
                </c:pt>
                <c:pt idx="696">
                  <c:v>3314</c:v>
                </c:pt>
                <c:pt idx="697">
                  <c:v>7327</c:v>
                </c:pt>
                <c:pt idx="698">
                  <c:v>2455</c:v>
                </c:pt>
                <c:pt idx="699">
                  <c:v>8955</c:v>
                </c:pt>
                <c:pt idx="700">
                  <c:v>5496</c:v>
                </c:pt>
                <c:pt idx="701">
                  <c:v>4057</c:v>
                </c:pt>
                <c:pt idx="702">
                  <c:v>6152</c:v>
                </c:pt>
                <c:pt idx="703">
                  <c:v>6176</c:v>
                </c:pt>
                <c:pt idx="704">
                  <c:v>3695</c:v>
                </c:pt>
                <c:pt idx="705">
                  <c:v>5919</c:v>
                </c:pt>
                <c:pt idx="706">
                  <c:v>1577</c:v>
                </c:pt>
                <c:pt idx="707">
                  <c:v>1046</c:v>
                </c:pt>
                <c:pt idx="708">
                  <c:v>30895</c:v>
                </c:pt>
                <c:pt idx="709">
                  <c:v>1910</c:v>
                </c:pt>
                <c:pt idx="710">
                  <c:v>1844</c:v>
                </c:pt>
                <c:pt idx="711">
                  <c:v>7244</c:v>
                </c:pt>
                <c:pt idx="712">
                  <c:v>26234</c:v>
                </c:pt>
                <c:pt idx="713">
                  <c:v>9393</c:v>
                </c:pt>
                <c:pt idx="714">
                  <c:v>13206</c:v>
                </c:pt>
                <c:pt idx="715">
                  <c:v>22532</c:v>
                </c:pt>
                <c:pt idx="716">
                  <c:v>2087</c:v>
                </c:pt>
                <c:pt idx="717">
                  <c:v>33477</c:v>
                </c:pt>
                <c:pt idx="718">
                  <c:v>4452</c:v>
                </c:pt>
                <c:pt idx="719">
                  <c:v>8962</c:v>
                </c:pt>
                <c:pt idx="720">
                  <c:v>7086</c:v>
                </c:pt>
                <c:pt idx="721">
                  <c:v>7690</c:v>
                </c:pt>
                <c:pt idx="722">
                  <c:v>5244</c:v>
                </c:pt>
                <c:pt idx="723">
                  <c:v>2381</c:v>
                </c:pt>
                <c:pt idx="724">
                  <c:v>3088</c:v>
                </c:pt>
                <c:pt idx="725">
                  <c:v>10743</c:v>
                </c:pt>
                <c:pt idx="726">
                  <c:v>10257</c:v>
                </c:pt>
                <c:pt idx="727">
                  <c:v>1760</c:v>
                </c:pt>
                <c:pt idx="728">
                  <c:v>1991</c:v>
                </c:pt>
                <c:pt idx="729">
                  <c:v>6899</c:v>
                </c:pt>
                <c:pt idx="730">
                  <c:v>7814</c:v>
                </c:pt>
                <c:pt idx="731">
                  <c:v>1919</c:v>
                </c:pt>
                <c:pt idx="732">
                  <c:v>6706</c:v>
                </c:pt>
                <c:pt idx="733">
                  <c:v>3927</c:v>
                </c:pt>
                <c:pt idx="734">
                  <c:v>8194</c:v>
                </c:pt>
                <c:pt idx="735">
                  <c:v>15770</c:v>
                </c:pt>
                <c:pt idx="736">
                  <c:v>2348</c:v>
                </c:pt>
                <c:pt idx="737">
                  <c:v>8646</c:v>
                </c:pt>
                <c:pt idx="738">
                  <c:v>7308</c:v>
                </c:pt>
                <c:pt idx="739">
                  <c:v>4533</c:v>
                </c:pt>
                <c:pt idx="740">
                  <c:v>21648</c:v>
                </c:pt>
                <c:pt idx="741">
                  <c:v>20951</c:v>
                </c:pt>
                <c:pt idx="742">
                  <c:v>3281</c:v>
                </c:pt>
                <c:pt idx="743">
                  <c:v>12400</c:v>
                </c:pt>
                <c:pt idx="744">
                  <c:v>25023</c:v>
                </c:pt>
                <c:pt idx="745">
                  <c:v>6572</c:v>
                </c:pt>
                <c:pt idx="746">
                  <c:v>1169</c:v>
                </c:pt>
                <c:pt idx="747">
                  <c:v>5873</c:v>
                </c:pt>
                <c:pt idx="748">
                  <c:v>3296</c:v>
                </c:pt>
                <c:pt idx="749">
                  <c:v>381</c:v>
                </c:pt>
                <c:pt idx="750">
                  <c:v>16659</c:v>
                </c:pt>
                <c:pt idx="751">
                  <c:v>5145</c:v>
                </c:pt>
                <c:pt idx="752">
                  <c:v>12293</c:v>
                </c:pt>
                <c:pt idx="753">
                  <c:v>7384</c:v>
                </c:pt>
                <c:pt idx="754">
                  <c:v>3148</c:v>
                </c:pt>
                <c:pt idx="755">
                  <c:v>635</c:v>
                </c:pt>
                <c:pt idx="756">
                  <c:v>644</c:v>
                </c:pt>
                <c:pt idx="757">
                  <c:v>8392</c:v>
                </c:pt>
                <c:pt idx="758">
                  <c:v>8855</c:v>
                </c:pt>
                <c:pt idx="759">
                  <c:v>7948</c:v>
                </c:pt>
                <c:pt idx="760">
                  <c:v>31658</c:v>
                </c:pt>
                <c:pt idx="761">
                  <c:v>30580</c:v>
                </c:pt>
                <c:pt idx="762">
                  <c:v>17064</c:v>
                </c:pt>
                <c:pt idx="763">
                  <c:v>17064</c:v>
                </c:pt>
                <c:pt idx="764">
                  <c:v>23239</c:v>
                </c:pt>
                <c:pt idx="765">
                  <c:v>4512</c:v>
                </c:pt>
                <c:pt idx="766">
                  <c:v>18617</c:v>
                </c:pt>
                <c:pt idx="767">
                  <c:v>4063</c:v>
                </c:pt>
                <c:pt idx="768">
                  <c:v>21279</c:v>
                </c:pt>
                <c:pt idx="769">
                  <c:v>16008</c:v>
                </c:pt>
                <c:pt idx="770">
                  <c:v>35279</c:v>
                </c:pt>
                <c:pt idx="771">
                  <c:v>3903</c:v>
                </c:pt>
                <c:pt idx="772">
                  <c:v>35194</c:v>
                </c:pt>
                <c:pt idx="773">
                  <c:v>37153</c:v>
                </c:pt>
                <c:pt idx="774">
                  <c:v>8603</c:v>
                </c:pt>
                <c:pt idx="775">
                  <c:v>8024</c:v>
                </c:pt>
                <c:pt idx="776">
                  <c:v>7796</c:v>
                </c:pt>
                <c:pt idx="777">
                  <c:v>8050</c:v>
                </c:pt>
                <c:pt idx="778">
                  <c:v>8687</c:v>
                </c:pt>
                <c:pt idx="779">
                  <c:v>9051</c:v>
                </c:pt>
                <c:pt idx="780">
                  <c:v>5875</c:v>
                </c:pt>
                <c:pt idx="781">
                  <c:v>18310</c:v>
                </c:pt>
                <c:pt idx="782">
                  <c:v>12210</c:v>
                </c:pt>
                <c:pt idx="783">
                  <c:v>2214</c:v>
                </c:pt>
                <c:pt idx="784">
                  <c:v>3872</c:v>
                </c:pt>
                <c:pt idx="785">
                  <c:v>2989</c:v>
                </c:pt>
                <c:pt idx="786">
                  <c:v>1075</c:v>
                </c:pt>
                <c:pt idx="787">
                  <c:v>1035</c:v>
                </c:pt>
                <c:pt idx="788">
                  <c:v>6018</c:v>
                </c:pt>
                <c:pt idx="789">
                  <c:v>8183</c:v>
                </c:pt>
                <c:pt idx="790">
                  <c:v>38182</c:v>
                </c:pt>
                <c:pt idx="791">
                  <c:v>7376</c:v>
                </c:pt>
                <c:pt idx="792">
                  <c:v>6757</c:v>
                </c:pt>
                <c:pt idx="793">
                  <c:v>9732</c:v>
                </c:pt>
                <c:pt idx="794">
                  <c:v>16207</c:v>
                </c:pt>
                <c:pt idx="795">
                  <c:v>20915</c:v>
                </c:pt>
                <c:pt idx="796">
                  <c:v>21720</c:v>
                </c:pt>
                <c:pt idx="797">
                  <c:v>6827</c:v>
                </c:pt>
                <c:pt idx="798">
                  <c:v>11065</c:v>
                </c:pt>
                <c:pt idx="799">
                  <c:v>16209</c:v>
                </c:pt>
                <c:pt idx="800">
                  <c:v>2484</c:v>
                </c:pt>
                <c:pt idx="801">
                  <c:v>9684</c:v>
                </c:pt>
                <c:pt idx="802">
                  <c:v>10413</c:v>
                </c:pt>
                <c:pt idx="803">
                  <c:v>6322</c:v>
                </c:pt>
                <c:pt idx="804">
                  <c:v>6012</c:v>
                </c:pt>
                <c:pt idx="805">
                  <c:v>12786</c:v>
                </c:pt>
                <c:pt idx="806">
                  <c:v>13271</c:v>
                </c:pt>
                <c:pt idx="807">
                  <c:v>14354</c:v>
                </c:pt>
                <c:pt idx="808">
                  <c:v>6544</c:v>
                </c:pt>
                <c:pt idx="809">
                  <c:v>13499</c:v>
                </c:pt>
                <c:pt idx="810">
                  <c:v>12956</c:v>
                </c:pt>
                <c:pt idx="811">
                  <c:v>9466</c:v>
                </c:pt>
                <c:pt idx="812">
                  <c:v>37855</c:v>
                </c:pt>
                <c:pt idx="813">
                  <c:v>4996</c:v>
                </c:pt>
                <c:pt idx="814">
                  <c:v>28004</c:v>
                </c:pt>
                <c:pt idx="815">
                  <c:v>23462</c:v>
                </c:pt>
                <c:pt idx="816">
                  <c:v>13332</c:v>
                </c:pt>
                <c:pt idx="817">
                  <c:v>14855</c:v>
                </c:pt>
                <c:pt idx="818">
                  <c:v>22697</c:v>
                </c:pt>
                <c:pt idx="819">
                  <c:v>2743</c:v>
                </c:pt>
                <c:pt idx="820">
                  <c:v>28117</c:v>
                </c:pt>
                <c:pt idx="821">
                  <c:v>6355</c:v>
                </c:pt>
                <c:pt idx="822">
                  <c:v>4877</c:v>
                </c:pt>
                <c:pt idx="823">
                  <c:v>28342</c:v>
                </c:pt>
                <c:pt idx="824">
                  <c:v>6705</c:v>
                </c:pt>
                <c:pt idx="825">
                  <c:v>31050</c:v>
                </c:pt>
                <c:pt idx="826">
                  <c:v>2955</c:v>
                </c:pt>
                <c:pt idx="827">
                  <c:v>4499</c:v>
                </c:pt>
                <c:pt idx="828">
                  <c:v>9852</c:v>
                </c:pt>
                <c:pt idx="829">
                  <c:v>7557</c:v>
                </c:pt>
                <c:pt idx="830">
                  <c:v>13267</c:v>
                </c:pt>
                <c:pt idx="831">
                  <c:v>4159</c:v>
                </c:pt>
                <c:pt idx="832">
                  <c:v>6978</c:v>
                </c:pt>
                <c:pt idx="833">
                  <c:v>13865</c:v>
                </c:pt>
                <c:pt idx="834">
                  <c:v>9300</c:v>
                </c:pt>
                <c:pt idx="835">
                  <c:v>7895</c:v>
                </c:pt>
                <c:pt idx="836">
                  <c:v>46329</c:v>
                </c:pt>
                <c:pt idx="837">
                  <c:v>45549</c:v>
                </c:pt>
                <c:pt idx="838">
                  <c:v>6586</c:v>
                </c:pt>
                <c:pt idx="839">
                  <c:v>6143</c:v>
                </c:pt>
                <c:pt idx="840">
                  <c:v>1388</c:v>
                </c:pt>
                <c:pt idx="841">
                  <c:v>4473</c:v>
                </c:pt>
                <c:pt idx="842">
                  <c:v>3911</c:v>
                </c:pt>
                <c:pt idx="843">
                  <c:v>4764</c:v>
                </c:pt>
                <c:pt idx="844">
                  <c:v>1218</c:v>
                </c:pt>
                <c:pt idx="845">
                  <c:v>48062</c:v>
                </c:pt>
                <c:pt idx="846">
                  <c:v>41284</c:v>
                </c:pt>
                <c:pt idx="847">
                  <c:v>3519</c:v>
                </c:pt>
                <c:pt idx="848">
                  <c:v>4305</c:v>
                </c:pt>
                <c:pt idx="849">
                  <c:v>7972</c:v>
                </c:pt>
                <c:pt idx="850">
                  <c:v>3712</c:v>
                </c:pt>
                <c:pt idx="851">
                  <c:v>2514</c:v>
                </c:pt>
                <c:pt idx="852">
                  <c:v>1829</c:v>
                </c:pt>
                <c:pt idx="853">
                  <c:v>49551</c:v>
                </c:pt>
                <c:pt idx="854">
                  <c:v>43325</c:v>
                </c:pt>
                <c:pt idx="855">
                  <c:v>7652</c:v>
                </c:pt>
                <c:pt idx="856">
                  <c:v>6312</c:v>
                </c:pt>
                <c:pt idx="857">
                  <c:v>6323</c:v>
                </c:pt>
                <c:pt idx="858">
                  <c:v>4003</c:v>
                </c:pt>
                <c:pt idx="859">
                  <c:v>2274</c:v>
                </c:pt>
                <c:pt idx="860">
                  <c:v>2882</c:v>
                </c:pt>
                <c:pt idx="861">
                  <c:v>3252</c:v>
                </c:pt>
                <c:pt idx="862">
                  <c:v>3878</c:v>
                </c:pt>
                <c:pt idx="863">
                  <c:v>46576</c:v>
                </c:pt>
                <c:pt idx="864">
                  <c:v>7539</c:v>
                </c:pt>
                <c:pt idx="865">
                  <c:v>4625</c:v>
                </c:pt>
                <c:pt idx="866">
                  <c:v>2700</c:v>
                </c:pt>
                <c:pt idx="867">
                  <c:v>3842</c:v>
                </c:pt>
                <c:pt idx="868">
                  <c:v>3769</c:v>
                </c:pt>
                <c:pt idx="869">
                  <c:v>9163</c:v>
                </c:pt>
                <c:pt idx="870">
                  <c:v>3042</c:v>
                </c:pt>
                <c:pt idx="871">
                  <c:v>5022</c:v>
                </c:pt>
                <c:pt idx="872">
                  <c:v>7470</c:v>
                </c:pt>
                <c:pt idx="873">
                  <c:v>5750</c:v>
                </c:pt>
                <c:pt idx="874">
                  <c:v>12468</c:v>
                </c:pt>
                <c:pt idx="875">
                  <c:v>4276</c:v>
                </c:pt>
                <c:pt idx="876">
                  <c:v>5841</c:v>
                </c:pt>
                <c:pt idx="877">
                  <c:v>11555</c:v>
                </c:pt>
                <c:pt idx="878">
                  <c:v>17834</c:v>
                </c:pt>
                <c:pt idx="879">
                  <c:v>14418</c:v>
                </c:pt>
                <c:pt idx="880">
                  <c:v>17834</c:v>
                </c:pt>
                <c:pt idx="881">
                  <c:v>3207</c:v>
                </c:pt>
                <c:pt idx="882">
                  <c:v>1192</c:v>
                </c:pt>
                <c:pt idx="883">
                  <c:v>1782</c:v>
                </c:pt>
                <c:pt idx="884">
                  <c:v>12358</c:v>
                </c:pt>
                <c:pt idx="885">
                  <c:v>22548</c:v>
                </c:pt>
                <c:pt idx="886">
                  <c:v>19310</c:v>
                </c:pt>
                <c:pt idx="887">
                  <c:v>3512</c:v>
                </c:pt>
                <c:pt idx="888">
                  <c:v>7542</c:v>
                </c:pt>
                <c:pt idx="889">
                  <c:v>4231</c:v>
                </c:pt>
                <c:pt idx="890">
                  <c:v>16760</c:v>
                </c:pt>
                <c:pt idx="891">
                  <c:v>8627</c:v>
                </c:pt>
                <c:pt idx="892">
                  <c:v>5630</c:v>
                </c:pt>
                <c:pt idx="893">
                  <c:v>39109</c:v>
                </c:pt>
                <c:pt idx="894">
                  <c:v>8603</c:v>
                </c:pt>
                <c:pt idx="895">
                  <c:v>39241</c:v>
                </c:pt>
                <c:pt idx="896">
                  <c:v>5991</c:v>
                </c:pt>
                <c:pt idx="897">
                  <c:v>122</c:v>
                </c:pt>
                <c:pt idx="898">
                  <c:v>8317</c:v>
                </c:pt>
                <c:pt idx="899">
                  <c:v>2958</c:v>
                </c:pt>
                <c:pt idx="900">
                  <c:v>5485</c:v>
                </c:pt>
                <c:pt idx="901">
                  <c:v>3424</c:v>
                </c:pt>
                <c:pt idx="902">
                  <c:v>5207</c:v>
                </c:pt>
                <c:pt idx="903">
                  <c:v>4668</c:v>
                </c:pt>
                <c:pt idx="904">
                  <c:v>13543</c:v>
                </c:pt>
                <c:pt idx="905">
                  <c:v>15443</c:v>
                </c:pt>
                <c:pt idx="906">
                  <c:v>7898</c:v>
                </c:pt>
                <c:pt idx="907">
                  <c:v>14712</c:v>
                </c:pt>
                <c:pt idx="908">
                  <c:v>13518</c:v>
                </c:pt>
                <c:pt idx="909">
                  <c:v>21516</c:v>
                </c:pt>
                <c:pt idx="910">
                  <c:v>1506</c:v>
                </c:pt>
                <c:pt idx="911">
                  <c:v>10818</c:v>
                </c:pt>
                <c:pt idx="912">
                  <c:v>6086</c:v>
                </c:pt>
                <c:pt idx="913">
                  <c:v>4266</c:v>
                </c:pt>
                <c:pt idx="914">
                  <c:v>1066</c:v>
                </c:pt>
                <c:pt idx="915">
                  <c:v>5965</c:v>
                </c:pt>
                <c:pt idx="916">
                  <c:v>5865</c:v>
                </c:pt>
                <c:pt idx="917">
                  <c:v>5793</c:v>
                </c:pt>
                <c:pt idx="918">
                  <c:v>24994</c:v>
                </c:pt>
                <c:pt idx="919">
                  <c:v>13097</c:v>
                </c:pt>
                <c:pt idx="920">
                  <c:v>9166</c:v>
                </c:pt>
                <c:pt idx="921">
                  <c:v>2335</c:v>
                </c:pt>
                <c:pt idx="922">
                  <c:v>2544</c:v>
                </c:pt>
                <c:pt idx="923">
                  <c:v>5760</c:v>
                </c:pt>
                <c:pt idx="924">
                  <c:v>3507</c:v>
                </c:pt>
                <c:pt idx="925">
                  <c:v>4414</c:v>
                </c:pt>
                <c:pt idx="926">
                  <c:v>21133</c:v>
                </c:pt>
                <c:pt idx="927">
                  <c:v>1112</c:v>
                </c:pt>
                <c:pt idx="928">
                  <c:v>12857</c:v>
                </c:pt>
                <c:pt idx="929">
                  <c:v>9154</c:v>
                </c:pt>
                <c:pt idx="930">
                  <c:v>9373</c:v>
                </c:pt>
                <c:pt idx="931">
                  <c:v>29197</c:v>
                </c:pt>
                <c:pt idx="932">
                  <c:v>4749</c:v>
                </c:pt>
                <c:pt idx="933">
                  <c:v>7477</c:v>
                </c:pt>
                <c:pt idx="934">
                  <c:v>5710</c:v>
                </c:pt>
                <c:pt idx="935">
                  <c:v>6638</c:v>
                </c:pt>
                <c:pt idx="936">
                  <c:v>10779</c:v>
                </c:pt>
                <c:pt idx="937">
                  <c:v>22901</c:v>
                </c:pt>
                <c:pt idx="938">
                  <c:v>29743</c:v>
                </c:pt>
                <c:pt idx="939">
                  <c:v>26948</c:v>
                </c:pt>
                <c:pt idx="940">
                  <c:v>11853</c:v>
                </c:pt>
                <c:pt idx="941">
                  <c:v>11207</c:v>
                </c:pt>
                <c:pt idx="942">
                  <c:v>15136</c:v>
                </c:pt>
                <c:pt idx="943">
                  <c:v>11088</c:v>
                </c:pt>
                <c:pt idx="944">
                  <c:v>10829</c:v>
                </c:pt>
                <c:pt idx="945">
                  <c:v>603</c:v>
                </c:pt>
                <c:pt idx="946">
                  <c:v>7935</c:v>
                </c:pt>
                <c:pt idx="947">
                  <c:v>1190</c:v>
                </c:pt>
                <c:pt idx="948">
                  <c:v>1026</c:v>
                </c:pt>
                <c:pt idx="949">
                  <c:v>5428</c:v>
                </c:pt>
                <c:pt idx="950">
                  <c:v>5914</c:v>
                </c:pt>
                <c:pt idx="951">
                  <c:v>14348</c:v>
                </c:pt>
                <c:pt idx="952">
                  <c:v>7947</c:v>
                </c:pt>
                <c:pt idx="953">
                  <c:v>9524</c:v>
                </c:pt>
                <c:pt idx="954">
                  <c:v>5303</c:v>
                </c:pt>
                <c:pt idx="955">
                  <c:v>5828</c:v>
                </c:pt>
                <c:pt idx="956">
                  <c:v>13342</c:v>
                </c:pt>
                <c:pt idx="957">
                  <c:v>5118</c:v>
                </c:pt>
                <c:pt idx="958">
                  <c:v>16456</c:v>
                </c:pt>
                <c:pt idx="959">
                  <c:v>7634</c:v>
                </c:pt>
                <c:pt idx="960">
                  <c:v>10391</c:v>
                </c:pt>
                <c:pt idx="961">
                  <c:v>13581</c:v>
                </c:pt>
                <c:pt idx="962">
                  <c:v>15843</c:v>
                </c:pt>
                <c:pt idx="963">
                  <c:v>9644</c:v>
                </c:pt>
                <c:pt idx="964">
                  <c:v>6467</c:v>
                </c:pt>
                <c:pt idx="965">
                  <c:v>10301</c:v>
                </c:pt>
                <c:pt idx="966">
                  <c:v>6647</c:v>
                </c:pt>
                <c:pt idx="967">
                  <c:v>3222</c:v>
                </c:pt>
                <c:pt idx="968">
                  <c:v>14005</c:v>
                </c:pt>
                <c:pt idx="969">
                  <c:v>5001</c:v>
                </c:pt>
                <c:pt idx="970">
                  <c:v>11603</c:v>
                </c:pt>
                <c:pt idx="971">
                  <c:v>10622</c:v>
                </c:pt>
                <c:pt idx="972">
                  <c:v>6398</c:v>
                </c:pt>
                <c:pt idx="973">
                  <c:v>4644</c:v>
                </c:pt>
                <c:pt idx="974">
                  <c:v>1472</c:v>
                </c:pt>
                <c:pt idx="975">
                  <c:v>1532</c:v>
                </c:pt>
                <c:pt idx="976">
                  <c:v>10464</c:v>
                </c:pt>
                <c:pt idx="977">
                  <c:v>670</c:v>
                </c:pt>
                <c:pt idx="978">
                  <c:v>948</c:v>
                </c:pt>
                <c:pt idx="979">
                  <c:v>2680</c:v>
                </c:pt>
                <c:pt idx="980">
                  <c:v>1151</c:v>
                </c:pt>
                <c:pt idx="981">
                  <c:v>992</c:v>
                </c:pt>
                <c:pt idx="982">
                  <c:v>2438</c:v>
                </c:pt>
                <c:pt idx="983">
                  <c:v>8324</c:v>
                </c:pt>
                <c:pt idx="984">
                  <c:v>9042</c:v>
                </c:pt>
                <c:pt idx="985">
                  <c:v>2750</c:v>
                </c:pt>
                <c:pt idx="986">
                  <c:v>1588</c:v>
                </c:pt>
                <c:pt idx="987">
                  <c:v>1413</c:v>
                </c:pt>
                <c:pt idx="988">
                  <c:v>1315</c:v>
                </c:pt>
                <c:pt idx="989">
                  <c:v>22299</c:v>
                </c:pt>
                <c:pt idx="990">
                  <c:v>22396</c:v>
                </c:pt>
                <c:pt idx="991">
                  <c:v>9300</c:v>
                </c:pt>
                <c:pt idx="992">
                  <c:v>578</c:v>
                </c:pt>
                <c:pt idx="993">
                  <c:v>697</c:v>
                </c:pt>
                <c:pt idx="994">
                  <c:v>2291</c:v>
                </c:pt>
                <c:pt idx="995">
                  <c:v>1413</c:v>
                </c:pt>
                <c:pt idx="996">
                  <c:v>13311</c:v>
                </c:pt>
                <c:pt idx="997">
                  <c:v>8286</c:v>
                </c:pt>
                <c:pt idx="998">
                  <c:v>9256</c:v>
                </c:pt>
                <c:pt idx="999">
                  <c:v>13123</c:v>
                </c:pt>
                <c:pt idx="1000">
                  <c:v>2766</c:v>
                </c:pt>
                <c:pt idx="1001">
                  <c:v>6578</c:v>
                </c:pt>
                <c:pt idx="1002">
                  <c:v>876</c:v>
                </c:pt>
                <c:pt idx="1003">
                  <c:v>12524</c:v>
                </c:pt>
                <c:pt idx="1004">
                  <c:v>7213</c:v>
                </c:pt>
                <c:pt idx="1005">
                  <c:v>2278</c:v>
                </c:pt>
                <c:pt idx="1006">
                  <c:v>20847</c:v>
                </c:pt>
                <c:pt idx="1007">
                  <c:v>11950</c:v>
                </c:pt>
                <c:pt idx="1008">
                  <c:v>1687</c:v>
                </c:pt>
                <c:pt idx="1009">
                  <c:v>15260</c:v>
                </c:pt>
                <c:pt idx="1010">
                  <c:v>7578</c:v>
                </c:pt>
                <c:pt idx="1011">
                  <c:v>11895</c:v>
                </c:pt>
                <c:pt idx="1012">
                  <c:v>12814</c:v>
                </c:pt>
                <c:pt idx="1013">
                  <c:v>2388</c:v>
                </c:pt>
                <c:pt idx="1014">
                  <c:v>15248</c:v>
                </c:pt>
                <c:pt idx="1015">
                  <c:v>17074</c:v>
                </c:pt>
                <c:pt idx="1016">
                  <c:v>3301</c:v>
                </c:pt>
                <c:pt idx="1017">
                  <c:v>12896</c:v>
                </c:pt>
                <c:pt idx="1018">
                  <c:v>11445</c:v>
                </c:pt>
                <c:pt idx="1019">
                  <c:v>11728</c:v>
                </c:pt>
                <c:pt idx="1020">
                  <c:v>4517</c:v>
                </c:pt>
                <c:pt idx="1021">
                  <c:v>17079</c:v>
                </c:pt>
                <c:pt idx="1022">
                  <c:v>4053</c:v>
                </c:pt>
                <c:pt idx="1023">
                  <c:v>1710</c:v>
                </c:pt>
                <c:pt idx="1024">
                  <c:v>11177</c:v>
                </c:pt>
                <c:pt idx="1025">
                  <c:v>2882</c:v>
                </c:pt>
                <c:pt idx="1026">
                  <c:v>799</c:v>
                </c:pt>
                <c:pt idx="1027">
                  <c:v>1088</c:v>
                </c:pt>
                <c:pt idx="1028">
                  <c:v>1539</c:v>
                </c:pt>
                <c:pt idx="1029">
                  <c:v>35150</c:v>
                </c:pt>
                <c:pt idx="1030">
                  <c:v>9878</c:v>
                </c:pt>
                <c:pt idx="1031">
                  <c:v>6254</c:v>
                </c:pt>
                <c:pt idx="1032">
                  <c:v>32312</c:v>
                </c:pt>
                <c:pt idx="1033">
                  <c:v>5704</c:v>
                </c:pt>
                <c:pt idx="1034">
                  <c:v>5223</c:v>
                </c:pt>
                <c:pt idx="1035">
                  <c:v>8392</c:v>
                </c:pt>
                <c:pt idx="1036">
                  <c:v>9292</c:v>
                </c:pt>
                <c:pt idx="1037">
                  <c:v>10504</c:v>
                </c:pt>
                <c:pt idx="1038">
                  <c:v>6866</c:v>
                </c:pt>
                <c:pt idx="1039">
                  <c:v>15157</c:v>
                </c:pt>
                <c:pt idx="1040">
                  <c:v>17049</c:v>
                </c:pt>
                <c:pt idx="1041">
                  <c:v>8253</c:v>
                </c:pt>
                <c:pt idx="1042">
                  <c:v>5800</c:v>
                </c:pt>
                <c:pt idx="1043">
                  <c:v>9054</c:v>
                </c:pt>
                <c:pt idx="1044">
                  <c:v>17109</c:v>
                </c:pt>
                <c:pt idx="1045">
                  <c:v>18105</c:v>
                </c:pt>
                <c:pt idx="1046">
                  <c:v>25373</c:v>
                </c:pt>
                <c:pt idx="1047">
                  <c:v>23041</c:v>
                </c:pt>
                <c:pt idx="1048">
                  <c:v>5517</c:v>
                </c:pt>
                <c:pt idx="1049">
                  <c:v>6538</c:v>
                </c:pt>
                <c:pt idx="1050">
                  <c:v>17774</c:v>
                </c:pt>
                <c:pt idx="1051">
                  <c:v>11334</c:v>
                </c:pt>
                <c:pt idx="1052">
                  <c:v>11226</c:v>
                </c:pt>
                <c:pt idx="1053">
                  <c:v>11608</c:v>
                </c:pt>
                <c:pt idx="1054">
                  <c:v>11339</c:v>
                </c:pt>
                <c:pt idx="1055">
                  <c:v>21768</c:v>
                </c:pt>
                <c:pt idx="1056">
                  <c:v>1477</c:v>
                </c:pt>
                <c:pt idx="1057">
                  <c:v>25401</c:v>
                </c:pt>
                <c:pt idx="1058">
                  <c:v>896</c:v>
                </c:pt>
                <c:pt idx="1059">
                  <c:v>6626</c:v>
                </c:pt>
                <c:pt idx="1060">
                  <c:v>6138</c:v>
                </c:pt>
                <c:pt idx="1061">
                  <c:v>8227</c:v>
                </c:pt>
                <c:pt idx="1062">
                  <c:v>14058</c:v>
                </c:pt>
                <c:pt idx="1063">
                  <c:v>15303</c:v>
                </c:pt>
                <c:pt idx="1064">
                  <c:v>9674</c:v>
                </c:pt>
                <c:pt idx="1065">
                  <c:v>12962</c:v>
                </c:pt>
                <c:pt idx="1066">
                  <c:v>19331</c:v>
                </c:pt>
                <c:pt idx="1067">
                  <c:v>12477</c:v>
                </c:pt>
                <c:pt idx="1068">
                  <c:v>6676</c:v>
                </c:pt>
                <c:pt idx="1069">
                  <c:v>7799</c:v>
                </c:pt>
                <c:pt idx="1070">
                  <c:v>4716</c:v>
                </c:pt>
                <c:pt idx="1071">
                  <c:v>5743</c:v>
                </c:pt>
                <c:pt idx="1072">
                  <c:v>66</c:v>
                </c:pt>
                <c:pt idx="1073">
                  <c:v>3776</c:v>
                </c:pt>
                <c:pt idx="1074">
                  <c:v>5130</c:v>
                </c:pt>
                <c:pt idx="1075">
                  <c:v>5386</c:v>
                </c:pt>
                <c:pt idx="1076">
                  <c:v>4580</c:v>
                </c:pt>
                <c:pt idx="1077">
                  <c:v>12839</c:v>
                </c:pt>
                <c:pt idx="1078">
                  <c:v>8954</c:v>
                </c:pt>
                <c:pt idx="1079">
                  <c:v>8489</c:v>
                </c:pt>
                <c:pt idx="1080">
                  <c:v>4348</c:v>
                </c:pt>
                <c:pt idx="1081">
                  <c:v>4772</c:v>
                </c:pt>
                <c:pt idx="1082">
                  <c:v>3320</c:v>
                </c:pt>
                <c:pt idx="1083">
                  <c:v>3055</c:v>
                </c:pt>
                <c:pt idx="1084">
                  <c:v>147</c:v>
                </c:pt>
                <c:pt idx="1085">
                  <c:v>9851</c:v>
                </c:pt>
                <c:pt idx="1086">
                  <c:v>591</c:v>
                </c:pt>
                <c:pt idx="1087">
                  <c:v>3130</c:v>
                </c:pt>
                <c:pt idx="1088">
                  <c:v>49173</c:v>
                </c:pt>
                <c:pt idx="1089">
                  <c:v>49857</c:v>
                </c:pt>
                <c:pt idx="1090">
                  <c:v>4501</c:v>
                </c:pt>
                <c:pt idx="1091">
                  <c:v>10215</c:v>
                </c:pt>
                <c:pt idx="1092">
                  <c:v>9019</c:v>
                </c:pt>
                <c:pt idx="1093">
                  <c:v>3529</c:v>
                </c:pt>
                <c:pt idx="1094">
                  <c:v>2340</c:v>
                </c:pt>
                <c:pt idx="1095">
                  <c:v>28051</c:v>
                </c:pt>
                <c:pt idx="1096">
                  <c:v>9616</c:v>
                </c:pt>
                <c:pt idx="1097">
                  <c:v>28659</c:v>
                </c:pt>
                <c:pt idx="1098">
                  <c:v>12012</c:v>
                </c:pt>
                <c:pt idx="1099">
                  <c:v>2927</c:v>
                </c:pt>
                <c:pt idx="1100">
                  <c:v>2378</c:v>
                </c:pt>
                <c:pt idx="1101">
                  <c:v>38274</c:v>
                </c:pt>
                <c:pt idx="1102">
                  <c:v>3904</c:v>
                </c:pt>
                <c:pt idx="1103">
                  <c:v>7710</c:v>
                </c:pt>
                <c:pt idx="1104">
                  <c:v>10808</c:v>
                </c:pt>
                <c:pt idx="1105">
                  <c:v>10626</c:v>
                </c:pt>
                <c:pt idx="1106">
                  <c:v>3093</c:v>
                </c:pt>
                <c:pt idx="1107">
                  <c:v>2649</c:v>
                </c:pt>
                <c:pt idx="1108">
                  <c:v>4252</c:v>
                </c:pt>
                <c:pt idx="1109">
                  <c:v>4124</c:v>
                </c:pt>
                <c:pt idx="1110">
                  <c:v>10786</c:v>
                </c:pt>
                <c:pt idx="1111">
                  <c:v>11899</c:v>
                </c:pt>
                <c:pt idx="1112">
                  <c:v>7514</c:v>
                </c:pt>
                <c:pt idx="1113">
                  <c:v>7074</c:v>
                </c:pt>
                <c:pt idx="1114">
                  <c:v>3497</c:v>
                </c:pt>
                <c:pt idx="1115">
                  <c:v>1045</c:v>
                </c:pt>
                <c:pt idx="1116">
                  <c:v>8748</c:v>
                </c:pt>
                <c:pt idx="1117">
                  <c:v>7100</c:v>
                </c:pt>
                <c:pt idx="1118">
                  <c:v>6645</c:v>
                </c:pt>
                <c:pt idx="1119">
                  <c:v>9451</c:v>
                </c:pt>
                <c:pt idx="1120">
                  <c:v>1952</c:v>
                </c:pt>
                <c:pt idx="1121">
                  <c:v>8395</c:v>
                </c:pt>
                <c:pt idx="1122">
                  <c:v>33575</c:v>
                </c:pt>
                <c:pt idx="1123">
                  <c:v>46107</c:v>
                </c:pt>
                <c:pt idx="1124">
                  <c:v>15929</c:v>
                </c:pt>
                <c:pt idx="1125">
                  <c:v>35422</c:v>
                </c:pt>
                <c:pt idx="1126">
                  <c:v>33428</c:v>
                </c:pt>
                <c:pt idx="1127">
                  <c:v>10356</c:v>
                </c:pt>
                <c:pt idx="1128">
                  <c:v>7133</c:v>
                </c:pt>
                <c:pt idx="1129">
                  <c:v>6246</c:v>
                </c:pt>
                <c:pt idx="1130">
                  <c:v>33718</c:v>
                </c:pt>
                <c:pt idx="1131">
                  <c:v>1978</c:v>
                </c:pt>
                <c:pt idx="1132">
                  <c:v>6117</c:v>
                </c:pt>
                <c:pt idx="1133">
                  <c:v>3121</c:v>
                </c:pt>
                <c:pt idx="1134">
                  <c:v>9648</c:v>
                </c:pt>
                <c:pt idx="1135">
                  <c:v>13453</c:v>
                </c:pt>
                <c:pt idx="1136">
                  <c:v>2245</c:v>
                </c:pt>
                <c:pt idx="1137">
                  <c:v>8624</c:v>
                </c:pt>
                <c:pt idx="1138">
                  <c:v>11266</c:v>
                </c:pt>
                <c:pt idx="1139">
                  <c:v>3087</c:v>
                </c:pt>
                <c:pt idx="1140">
                  <c:v>6029</c:v>
                </c:pt>
                <c:pt idx="1141">
                  <c:v>2262</c:v>
                </c:pt>
                <c:pt idx="1142">
                  <c:v>4703</c:v>
                </c:pt>
                <c:pt idx="1143">
                  <c:v>5758</c:v>
                </c:pt>
                <c:pt idx="1144">
                  <c:v>3992</c:v>
                </c:pt>
                <c:pt idx="1145">
                  <c:v>9041</c:v>
                </c:pt>
                <c:pt idx="1146">
                  <c:v>10499</c:v>
                </c:pt>
                <c:pt idx="1147">
                  <c:v>1898</c:v>
                </c:pt>
                <c:pt idx="1148">
                  <c:v>10342</c:v>
                </c:pt>
                <c:pt idx="1149">
                  <c:v>17425</c:v>
                </c:pt>
                <c:pt idx="1150">
                  <c:v>24949</c:v>
                </c:pt>
                <c:pt idx="1151">
                  <c:v>9361</c:v>
                </c:pt>
                <c:pt idx="1152">
                  <c:v>11874</c:v>
                </c:pt>
                <c:pt idx="1153">
                  <c:v>9222</c:v>
                </c:pt>
                <c:pt idx="1154">
                  <c:v>6990</c:v>
                </c:pt>
                <c:pt idx="1155">
                  <c:v>9810</c:v>
                </c:pt>
                <c:pt idx="1156">
                  <c:v>2036</c:v>
                </c:pt>
                <c:pt idx="1157">
                  <c:v>2109</c:v>
                </c:pt>
                <c:pt idx="1158">
                  <c:v>23882</c:v>
                </c:pt>
                <c:pt idx="1159">
                  <c:v>13305</c:v>
                </c:pt>
                <c:pt idx="1160">
                  <c:v>2010</c:v>
                </c:pt>
                <c:pt idx="1161">
                  <c:v>13452</c:v>
                </c:pt>
                <c:pt idx="1162">
                  <c:v>2685</c:v>
                </c:pt>
                <c:pt idx="1163">
                  <c:v>2108</c:v>
                </c:pt>
                <c:pt idx="1164">
                  <c:v>7500</c:v>
                </c:pt>
                <c:pt idx="1165">
                  <c:v>3394</c:v>
                </c:pt>
                <c:pt idx="1166">
                  <c:v>6292</c:v>
                </c:pt>
                <c:pt idx="1167">
                  <c:v>10985</c:v>
                </c:pt>
                <c:pt idx="1168">
                  <c:v>12143</c:v>
                </c:pt>
                <c:pt idx="1169">
                  <c:v>1613</c:v>
                </c:pt>
                <c:pt idx="1170">
                  <c:v>8165</c:v>
                </c:pt>
                <c:pt idx="1171">
                  <c:v>10671</c:v>
                </c:pt>
                <c:pt idx="1172">
                  <c:v>1789</c:v>
                </c:pt>
                <c:pt idx="1173">
                  <c:v>3657</c:v>
                </c:pt>
                <c:pt idx="1174">
                  <c:v>17449</c:v>
                </c:pt>
                <c:pt idx="1175">
                  <c:v>16917</c:v>
                </c:pt>
                <c:pt idx="1176">
                  <c:v>15778</c:v>
                </c:pt>
                <c:pt idx="1177">
                  <c:v>17442</c:v>
                </c:pt>
                <c:pt idx="1178">
                  <c:v>3624</c:v>
                </c:pt>
                <c:pt idx="1179">
                  <c:v>11595</c:v>
                </c:pt>
                <c:pt idx="1180">
                  <c:v>10980</c:v>
                </c:pt>
                <c:pt idx="1181">
                  <c:v>1621</c:v>
                </c:pt>
                <c:pt idx="1182">
                  <c:v>5631</c:v>
                </c:pt>
                <c:pt idx="1183">
                  <c:v>16393</c:v>
                </c:pt>
                <c:pt idx="1184">
                  <c:v>4881</c:v>
                </c:pt>
                <c:pt idx="1185">
                  <c:v>4467</c:v>
                </c:pt>
                <c:pt idx="1186">
                  <c:v>10717</c:v>
                </c:pt>
                <c:pt idx="1187">
                  <c:v>43930</c:v>
                </c:pt>
                <c:pt idx="1188">
                  <c:v>5447</c:v>
                </c:pt>
                <c:pt idx="1189">
                  <c:v>2133</c:v>
                </c:pt>
                <c:pt idx="1190">
                  <c:v>38488</c:v>
                </c:pt>
                <c:pt idx="1191">
                  <c:v>9608</c:v>
                </c:pt>
                <c:pt idx="1192">
                  <c:v>9383</c:v>
                </c:pt>
                <c:pt idx="1193">
                  <c:v>2418</c:v>
                </c:pt>
                <c:pt idx="1194">
                  <c:v>3074</c:v>
                </c:pt>
                <c:pt idx="1195">
                  <c:v>13400</c:v>
                </c:pt>
                <c:pt idx="1196">
                  <c:v>7908</c:v>
                </c:pt>
                <c:pt idx="1197">
                  <c:v>3860</c:v>
                </c:pt>
                <c:pt idx="1198">
                  <c:v>2221</c:v>
                </c:pt>
                <c:pt idx="1199">
                  <c:v>8703</c:v>
                </c:pt>
                <c:pt idx="1200">
                  <c:v>3093</c:v>
                </c:pt>
                <c:pt idx="1201">
                  <c:v>2501</c:v>
                </c:pt>
                <c:pt idx="1202">
                  <c:v>886</c:v>
                </c:pt>
                <c:pt idx="1203">
                  <c:v>2954</c:v>
                </c:pt>
                <c:pt idx="1204">
                  <c:v>6292</c:v>
                </c:pt>
                <c:pt idx="1205">
                  <c:v>4817</c:v>
                </c:pt>
                <c:pt idx="1206">
                  <c:v>5278</c:v>
                </c:pt>
                <c:pt idx="1207">
                  <c:v>10500</c:v>
                </c:pt>
                <c:pt idx="1208">
                  <c:v>4638</c:v>
                </c:pt>
                <c:pt idx="1209">
                  <c:v>9003</c:v>
                </c:pt>
                <c:pt idx="1210">
                  <c:v>18921</c:v>
                </c:pt>
                <c:pt idx="1211">
                  <c:v>4867</c:v>
                </c:pt>
                <c:pt idx="1212">
                  <c:v>2060</c:v>
                </c:pt>
                <c:pt idx="1213">
                  <c:v>3774</c:v>
                </c:pt>
                <c:pt idx="1214">
                  <c:v>4356</c:v>
                </c:pt>
                <c:pt idx="1215">
                  <c:v>928</c:v>
                </c:pt>
                <c:pt idx="1216">
                  <c:v>9285</c:v>
                </c:pt>
                <c:pt idx="1217">
                  <c:v>3291</c:v>
                </c:pt>
                <c:pt idx="1218">
                  <c:v>3689</c:v>
                </c:pt>
                <c:pt idx="1219">
                  <c:v>1275</c:v>
                </c:pt>
                <c:pt idx="1220">
                  <c:v>1746</c:v>
                </c:pt>
                <c:pt idx="1221">
                  <c:v>4323</c:v>
                </c:pt>
                <c:pt idx="1222">
                  <c:v>6590</c:v>
                </c:pt>
                <c:pt idx="1223">
                  <c:v>8920</c:v>
                </c:pt>
                <c:pt idx="1224">
                  <c:v>802</c:v>
                </c:pt>
                <c:pt idx="1225">
                  <c:v>3018</c:v>
                </c:pt>
                <c:pt idx="1226">
                  <c:v>1744</c:v>
                </c:pt>
                <c:pt idx="1227">
                  <c:v>1744</c:v>
                </c:pt>
                <c:pt idx="1228">
                  <c:v>8276</c:v>
                </c:pt>
                <c:pt idx="1229">
                  <c:v>44580</c:v>
                </c:pt>
                <c:pt idx="1230">
                  <c:v>6217</c:v>
                </c:pt>
                <c:pt idx="1231">
                  <c:v>4640</c:v>
                </c:pt>
                <c:pt idx="1232">
                  <c:v>2107</c:v>
                </c:pt>
                <c:pt idx="1233">
                  <c:v>6806</c:v>
                </c:pt>
                <c:pt idx="1234">
                  <c:v>4732</c:v>
                </c:pt>
                <c:pt idx="1235">
                  <c:v>9962</c:v>
                </c:pt>
                <c:pt idx="1236">
                  <c:v>8615</c:v>
                </c:pt>
                <c:pt idx="1237">
                  <c:v>7778</c:v>
                </c:pt>
                <c:pt idx="1238">
                  <c:v>6055</c:v>
                </c:pt>
                <c:pt idx="1239">
                  <c:v>16351</c:v>
                </c:pt>
                <c:pt idx="1240">
                  <c:v>8255</c:v>
                </c:pt>
                <c:pt idx="1241">
                  <c:v>1656</c:v>
                </c:pt>
                <c:pt idx="1242">
                  <c:v>2617</c:v>
                </c:pt>
                <c:pt idx="1243">
                  <c:v>1630</c:v>
                </c:pt>
                <c:pt idx="1244">
                  <c:v>5200</c:v>
                </c:pt>
                <c:pt idx="1245">
                  <c:v>4602</c:v>
                </c:pt>
                <c:pt idx="1246">
                  <c:v>1383</c:v>
                </c:pt>
                <c:pt idx="1247">
                  <c:v>5216</c:v>
                </c:pt>
                <c:pt idx="1248">
                  <c:v>1547</c:v>
                </c:pt>
                <c:pt idx="1249">
                  <c:v>1455</c:v>
                </c:pt>
                <c:pt idx="1250">
                  <c:v>9590</c:v>
                </c:pt>
                <c:pt idx="1251">
                  <c:v>4916</c:v>
                </c:pt>
                <c:pt idx="1252">
                  <c:v>10485</c:v>
                </c:pt>
                <c:pt idx="1253">
                  <c:v>5655</c:v>
                </c:pt>
                <c:pt idx="1254">
                  <c:v>2432</c:v>
                </c:pt>
                <c:pt idx="1255">
                  <c:v>6254</c:v>
                </c:pt>
                <c:pt idx="1256">
                  <c:v>5617</c:v>
                </c:pt>
                <c:pt idx="1257">
                  <c:v>8191</c:v>
                </c:pt>
                <c:pt idx="1258">
                  <c:v>7796</c:v>
                </c:pt>
                <c:pt idx="1259">
                  <c:v>4444</c:v>
                </c:pt>
                <c:pt idx="1260">
                  <c:v>4250</c:v>
                </c:pt>
                <c:pt idx="1261">
                  <c:v>7539</c:v>
                </c:pt>
                <c:pt idx="1262">
                  <c:v>3984</c:v>
                </c:pt>
                <c:pt idx="1263">
                  <c:v>3570</c:v>
                </c:pt>
                <c:pt idx="1264">
                  <c:v>6903</c:v>
                </c:pt>
                <c:pt idx="1265">
                  <c:v>10133</c:v>
                </c:pt>
                <c:pt idx="1266">
                  <c:v>8571</c:v>
                </c:pt>
                <c:pt idx="1267">
                  <c:v>3253</c:v>
                </c:pt>
                <c:pt idx="1268">
                  <c:v>5268</c:v>
                </c:pt>
                <c:pt idx="1269">
                  <c:v>8283</c:v>
                </c:pt>
                <c:pt idx="1270">
                  <c:v>3850</c:v>
                </c:pt>
                <c:pt idx="1271">
                  <c:v>8606</c:v>
                </c:pt>
                <c:pt idx="1272">
                  <c:v>9558</c:v>
                </c:pt>
                <c:pt idx="1273">
                  <c:v>5041</c:v>
                </c:pt>
                <c:pt idx="1274">
                  <c:v>3521</c:v>
                </c:pt>
                <c:pt idx="1275">
                  <c:v>4394</c:v>
                </c:pt>
                <c:pt idx="1276">
                  <c:v>748</c:v>
                </c:pt>
                <c:pt idx="1277">
                  <c:v>11497</c:v>
                </c:pt>
                <c:pt idx="1278">
                  <c:v>1018</c:v>
                </c:pt>
                <c:pt idx="1279">
                  <c:v>11462</c:v>
                </c:pt>
                <c:pt idx="1280">
                  <c:v>18908</c:v>
                </c:pt>
                <c:pt idx="1281">
                  <c:v>8102</c:v>
                </c:pt>
                <c:pt idx="1282">
                  <c:v>12172</c:v>
                </c:pt>
                <c:pt idx="1283">
                  <c:v>9869</c:v>
                </c:pt>
                <c:pt idx="1284">
                  <c:v>5923</c:v>
                </c:pt>
                <c:pt idx="1285">
                  <c:v>23710</c:v>
                </c:pt>
                <c:pt idx="1286">
                  <c:v>6962</c:v>
                </c:pt>
                <c:pt idx="1287">
                  <c:v>7324</c:v>
                </c:pt>
                <c:pt idx="1288">
                  <c:v>3193</c:v>
                </c:pt>
                <c:pt idx="1289">
                  <c:v>11761</c:v>
                </c:pt>
                <c:pt idx="1290">
                  <c:v>22104</c:v>
                </c:pt>
                <c:pt idx="1291">
                  <c:v>11451</c:v>
                </c:pt>
                <c:pt idx="1292">
                  <c:v>4379</c:v>
                </c:pt>
                <c:pt idx="1293">
                  <c:v>13928</c:v>
                </c:pt>
                <c:pt idx="1294">
                  <c:v>14579</c:v>
                </c:pt>
                <c:pt idx="1295">
                  <c:v>13779</c:v>
                </c:pt>
                <c:pt idx="1296">
                  <c:v>13330</c:v>
                </c:pt>
                <c:pt idx="1297">
                  <c:v>17032</c:v>
                </c:pt>
                <c:pt idx="1298">
                  <c:v>4039</c:v>
                </c:pt>
                <c:pt idx="1299">
                  <c:v>5786</c:v>
                </c:pt>
                <c:pt idx="1300">
                  <c:v>29184</c:v>
                </c:pt>
                <c:pt idx="1301">
                  <c:v>30169</c:v>
                </c:pt>
                <c:pt idx="1302">
                  <c:v>5667</c:v>
                </c:pt>
                <c:pt idx="1303">
                  <c:v>14061</c:v>
                </c:pt>
                <c:pt idx="1304">
                  <c:v>17448</c:v>
                </c:pt>
                <c:pt idx="1305">
                  <c:v>4506</c:v>
                </c:pt>
                <c:pt idx="1306">
                  <c:v>10060</c:v>
                </c:pt>
                <c:pt idx="1307">
                  <c:v>10280</c:v>
                </c:pt>
                <c:pt idx="1308">
                  <c:v>15413</c:v>
                </c:pt>
                <c:pt idx="1309">
                  <c:v>26361</c:v>
                </c:pt>
                <c:pt idx="1310">
                  <c:v>9446</c:v>
                </c:pt>
                <c:pt idx="1311">
                  <c:v>14575</c:v>
                </c:pt>
                <c:pt idx="1312">
                  <c:v>17448</c:v>
                </c:pt>
                <c:pt idx="1313">
                  <c:v>5721</c:v>
                </c:pt>
                <c:pt idx="1314">
                  <c:v>6459</c:v>
                </c:pt>
                <c:pt idx="1315">
                  <c:v>13729</c:v>
                </c:pt>
                <c:pt idx="1316">
                  <c:v>5063</c:v>
                </c:pt>
                <c:pt idx="1317">
                  <c:v>28792</c:v>
                </c:pt>
                <c:pt idx="1318">
                  <c:v>11830</c:v>
                </c:pt>
                <c:pt idx="1319">
                  <c:v>1973</c:v>
                </c:pt>
                <c:pt idx="1320">
                  <c:v>13957</c:v>
                </c:pt>
                <c:pt idx="1321">
                  <c:v>4837</c:v>
                </c:pt>
                <c:pt idx="1322">
                  <c:v>5329</c:v>
                </c:pt>
                <c:pt idx="1323">
                  <c:v>35010</c:v>
                </c:pt>
                <c:pt idx="1324">
                  <c:v>13365</c:v>
                </c:pt>
                <c:pt idx="1325">
                  <c:v>524</c:v>
                </c:pt>
                <c:pt idx="1326">
                  <c:v>9893</c:v>
                </c:pt>
                <c:pt idx="1327">
                  <c:v>20365</c:v>
                </c:pt>
                <c:pt idx="1328">
                  <c:v>3020</c:v>
                </c:pt>
                <c:pt idx="1329">
                  <c:v>12039</c:v>
                </c:pt>
                <c:pt idx="1330">
                  <c:v>16356</c:v>
                </c:pt>
                <c:pt idx="1331">
                  <c:v>1640</c:v>
                </c:pt>
                <c:pt idx="1332">
                  <c:v>7870</c:v>
                </c:pt>
                <c:pt idx="1333">
                  <c:v>2575</c:v>
                </c:pt>
                <c:pt idx="1334">
                  <c:v>7476</c:v>
                </c:pt>
                <c:pt idx="1335">
                  <c:v>36640</c:v>
                </c:pt>
                <c:pt idx="1336">
                  <c:v>14207</c:v>
                </c:pt>
                <c:pt idx="1337">
                  <c:v>3794</c:v>
                </c:pt>
                <c:pt idx="1338">
                  <c:v>12540</c:v>
                </c:pt>
                <c:pt idx="1339">
                  <c:v>5872</c:v>
                </c:pt>
                <c:pt idx="1340">
                  <c:v>15984</c:v>
                </c:pt>
                <c:pt idx="1341">
                  <c:v>13518</c:v>
                </c:pt>
                <c:pt idx="1342">
                  <c:v>5320</c:v>
                </c:pt>
                <c:pt idx="1343">
                  <c:v>5289</c:v>
                </c:pt>
                <c:pt idx="1344">
                  <c:v>24860</c:v>
                </c:pt>
                <c:pt idx="1345">
                  <c:v>8341</c:v>
                </c:pt>
                <c:pt idx="1346">
                  <c:v>428</c:v>
                </c:pt>
                <c:pt idx="1347">
                  <c:v>5732</c:v>
                </c:pt>
                <c:pt idx="1348">
                  <c:v>4004</c:v>
                </c:pt>
                <c:pt idx="1349">
                  <c:v>15087</c:v>
                </c:pt>
                <c:pt idx="1350">
                  <c:v>7687</c:v>
                </c:pt>
                <c:pt idx="1351">
                  <c:v>11642</c:v>
                </c:pt>
                <c:pt idx="1352">
                  <c:v>14739</c:v>
                </c:pt>
                <c:pt idx="1353">
                  <c:v>4116</c:v>
                </c:pt>
                <c:pt idx="1354">
                  <c:v>3895</c:v>
                </c:pt>
                <c:pt idx="1355">
                  <c:v>15581</c:v>
                </c:pt>
                <c:pt idx="1356">
                  <c:v>17239</c:v>
                </c:pt>
                <c:pt idx="1357">
                  <c:v>21350</c:v>
                </c:pt>
                <c:pt idx="1358">
                  <c:v>13000</c:v>
                </c:pt>
                <c:pt idx="1359">
                  <c:v>12441</c:v>
                </c:pt>
                <c:pt idx="1360">
                  <c:v>5638</c:v>
                </c:pt>
                <c:pt idx="1361">
                  <c:v>26122</c:v>
                </c:pt>
                <c:pt idx="1362">
                  <c:v>25664</c:v>
                </c:pt>
                <c:pt idx="1363">
                  <c:v>5172</c:v>
                </c:pt>
                <c:pt idx="1364">
                  <c:v>4115</c:v>
                </c:pt>
                <c:pt idx="1365">
                  <c:v>10879</c:v>
                </c:pt>
                <c:pt idx="1366">
                  <c:v>10408</c:v>
                </c:pt>
                <c:pt idx="1367">
                  <c:v>4679</c:v>
                </c:pt>
                <c:pt idx="1368">
                  <c:v>2105</c:v>
                </c:pt>
                <c:pt idx="1369">
                  <c:v>8590</c:v>
                </c:pt>
                <c:pt idx="1370">
                  <c:v>10128</c:v>
                </c:pt>
                <c:pt idx="1371">
                  <c:v>9704</c:v>
                </c:pt>
                <c:pt idx="1372">
                  <c:v>1239</c:v>
                </c:pt>
                <c:pt idx="1373">
                  <c:v>2842</c:v>
                </c:pt>
                <c:pt idx="1374">
                  <c:v>2675</c:v>
                </c:pt>
                <c:pt idx="1375">
                  <c:v>4716</c:v>
                </c:pt>
                <c:pt idx="1376">
                  <c:v>5055</c:v>
                </c:pt>
                <c:pt idx="1377">
                  <c:v>5344</c:v>
                </c:pt>
                <c:pt idx="1378">
                  <c:v>3408</c:v>
                </c:pt>
                <c:pt idx="1379">
                  <c:v>8366</c:v>
                </c:pt>
                <c:pt idx="1380">
                  <c:v>4329</c:v>
                </c:pt>
                <c:pt idx="1381">
                  <c:v>11756</c:v>
                </c:pt>
                <c:pt idx="1382">
                  <c:v>7732</c:v>
                </c:pt>
                <c:pt idx="1383">
                  <c:v>12400</c:v>
                </c:pt>
                <c:pt idx="1384">
                  <c:v>7447</c:v>
                </c:pt>
                <c:pt idx="1385">
                  <c:v>11280</c:v>
                </c:pt>
                <c:pt idx="1386">
                  <c:v>9998</c:v>
                </c:pt>
                <c:pt idx="1387">
                  <c:v>12730</c:v>
                </c:pt>
                <c:pt idx="1388">
                  <c:v>2329</c:v>
                </c:pt>
                <c:pt idx="1389">
                  <c:v>14670</c:v>
                </c:pt>
                <c:pt idx="1390">
                  <c:v>2188</c:v>
                </c:pt>
                <c:pt idx="1391">
                  <c:v>2385</c:v>
                </c:pt>
                <c:pt idx="1392">
                  <c:v>14594</c:v>
                </c:pt>
                <c:pt idx="1393">
                  <c:v>9662</c:v>
                </c:pt>
                <c:pt idx="1394">
                  <c:v>35088</c:v>
                </c:pt>
                <c:pt idx="1395">
                  <c:v>25247</c:v>
                </c:pt>
                <c:pt idx="1396">
                  <c:v>2324</c:v>
                </c:pt>
                <c:pt idx="1397">
                  <c:v>3199</c:v>
                </c:pt>
                <c:pt idx="1398">
                  <c:v>2235</c:v>
                </c:pt>
                <c:pt idx="1399">
                  <c:v>1957</c:v>
                </c:pt>
                <c:pt idx="1400">
                  <c:v>9968</c:v>
                </c:pt>
                <c:pt idx="1401">
                  <c:v>10138</c:v>
                </c:pt>
                <c:pt idx="1402">
                  <c:v>14936</c:v>
                </c:pt>
                <c:pt idx="1403">
                  <c:v>12188</c:v>
                </c:pt>
                <c:pt idx="1404">
                  <c:v>20685</c:v>
                </c:pt>
                <c:pt idx="1405">
                  <c:v>10123</c:v>
                </c:pt>
                <c:pt idx="1406">
                  <c:v>10216</c:v>
                </c:pt>
                <c:pt idx="1407">
                  <c:v>13141</c:v>
                </c:pt>
                <c:pt idx="1408">
                  <c:v>12578</c:v>
                </c:pt>
                <c:pt idx="1409">
                  <c:v>11844</c:v>
                </c:pt>
                <c:pt idx="1410">
                  <c:v>11682</c:v>
                </c:pt>
                <c:pt idx="1411">
                  <c:v>6966</c:v>
                </c:pt>
                <c:pt idx="1412">
                  <c:v>4355</c:v>
                </c:pt>
                <c:pt idx="1413">
                  <c:v>53586</c:v>
                </c:pt>
                <c:pt idx="1414">
                  <c:v>24948</c:v>
                </c:pt>
                <c:pt idx="1415">
                  <c:v>8904</c:v>
                </c:pt>
                <c:pt idx="1416">
                  <c:v>13141</c:v>
                </c:pt>
                <c:pt idx="1417">
                  <c:v>2431</c:v>
                </c:pt>
                <c:pt idx="1418">
                  <c:v>3113</c:v>
                </c:pt>
                <c:pt idx="1419">
                  <c:v>19331</c:v>
                </c:pt>
                <c:pt idx="1420">
                  <c:v>19132</c:v>
                </c:pt>
                <c:pt idx="1421">
                  <c:v>6084</c:v>
                </c:pt>
                <c:pt idx="1422">
                  <c:v>3173</c:v>
                </c:pt>
                <c:pt idx="1423">
                  <c:v>12241</c:v>
                </c:pt>
                <c:pt idx="1424">
                  <c:v>5331</c:v>
                </c:pt>
                <c:pt idx="1425">
                  <c:v>1566</c:v>
                </c:pt>
                <c:pt idx="1426">
                  <c:v>1651</c:v>
                </c:pt>
                <c:pt idx="1427">
                  <c:v>1765</c:v>
                </c:pt>
                <c:pt idx="1428">
                  <c:v>12751</c:v>
                </c:pt>
                <c:pt idx="1429">
                  <c:v>12751</c:v>
                </c:pt>
                <c:pt idx="1430">
                  <c:v>19125</c:v>
                </c:pt>
                <c:pt idx="1431">
                  <c:v>7862</c:v>
                </c:pt>
                <c:pt idx="1432">
                  <c:v>3611</c:v>
                </c:pt>
                <c:pt idx="1433">
                  <c:v>18573</c:v>
                </c:pt>
                <c:pt idx="1434">
                  <c:v>4575</c:v>
                </c:pt>
                <c:pt idx="1435">
                  <c:v>4319</c:v>
                </c:pt>
                <c:pt idx="1436">
                  <c:v>18247</c:v>
                </c:pt>
                <c:pt idx="1437">
                  <c:v>18341</c:v>
                </c:pt>
                <c:pt idx="1438">
                  <c:v>5301</c:v>
                </c:pt>
                <c:pt idx="1439">
                  <c:v>16767</c:v>
                </c:pt>
                <c:pt idx="1440">
                  <c:v>5094</c:v>
                </c:pt>
                <c:pt idx="1441">
                  <c:v>13268</c:v>
                </c:pt>
                <c:pt idx="1442">
                  <c:v>11838</c:v>
                </c:pt>
                <c:pt idx="1443">
                  <c:v>5763</c:v>
                </c:pt>
                <c:pt idx="1444">
                  <c:v>6634</c:v>
                </c:pt>
                <c:pt idx="1445">
                  <c:v>4900</c:v>
                </c:pt>
                <c:pt idx="1446">
                  <c:v>3024</c:v>
                </c:pt>
                <c:pt idx="1447">
                  <c:v>3335</c:v>
                </c:pt>
                <c:pt idx="1448">
                  <c:v>595</c:v>
                </c:pt>
                <c:pt idx="1449">
                  <c:v>9182</c:v>
                </c:pt>
                <c:pt idx="1450">
                  <c:v>8342</c:v>
                </c:pt>
                <c:pt idx="1451">
                  <c:v>7730</c:v>
                </c:pt>
                <c:pt idx="1452">
                  <c:v>9692</c:v>
                </c:pt>
                <c:pt idx="1453">
                  <c:v>8292</c:v>
                </c:pt>
                <c:pt idx="1454">
                  <c:v>4498</c:v>
                </c:pt>
                <c:pt idx="1455">
                  <c:v>29025</c:v>
                </c:pt>
                <c:pt idx="1456">
                  <c:v>5313</c:v>
                </c:pt>
                <c:pt idx="1457">
                  <c:v>14289</c:v>
                </c:pt>
                <c:pt idx="1458">
                  <c:v>12459</c:v>
                </c:pt>
                <c:pt idx="1459">
                  <c:v>9728</c:v>
                </c:pt>
                <c:pt idx="1460">
                  <c:v>18260</c:v>
                </c:pt>
                <c:pt idx="1461">
                  <c:v>4593</c:v>
                </c:pt>
                <c:pt idx="1462">
                  <c:v>3187</c:v>
                </c:pt>
                <c:pt idx="1463">
                  <c:v>13071</c:v>
                </c:pt>
                <c:pt idx="1464">
                  <c:v>8050</c:v>
                </c:pt>
                <c:pt idx="1465">
                  <c:v>16329</c:v>
                </c:pt>
                <c:pt idx="1466">
                  <c:v>15771</c:v>
                </c:pt>
                <c:pt idx="1467">
                  <c:v>3588</c:v>
                </c:pt>
                <c:pt idx="1468">
                  <c:v>8875</c:v>
                </c:pt>
                <c:pt idx="1469">
                  <c:v>6842</c:v>
                </c:pt>
                <c:pt idx="1470">
                  <c:v>7585</c:v>
                </c:pt>
                <c:pt idx="1471">
                  <c:v>10863</c:v>
                </c:pt>
                <c:pt idx="1472">
                  <c:v>2822</c:v>
                </c:pt>
                <c:pt idx="1473">
                  <c:v>16177</c:v>
                </c:pt>
                <c:pt idx="1474">
                  <c:v>159</c:v>
                </c:pt>
                <c:pt idx="1475">
                  <c:v>2077</c:v>
                </c:pt>
                <c:pt idx="1476">
                  <c:v>22483</c:v>
                </c:pt>
                <c:pt idx="1477">
                  <c:v>22271</c:v>
                </c:pt>
                <c:pt idx="1478">
                  <c:v>17519</c:v>
                </c:pt>
                <c:pt idx="1479">
                  <c:v>1541</c:v>
                </c:pt>
                <c:pt idx="1480">
                  <c:v>15732</c:v>
                </c:pt>
                <c:pt idx="1481">
                  <c:v>21119</c:v>
                </c:pt>
                <c:pt idx="1482">
                  <c:v>15871</c:v>
                </c:pt>
                <c:pt idx="1483">
                  <c:v>1373</c:v>
                </c:pt>
                <c:pt idx="1484">
                  <c:v>20333</c:v>
                </c:pt>
                <c:pt idx="1485">
                  <c:v>3350</c:v>
                </c:pt>
                <c:pt idx="1486">
                  <c:v>2310</c:v>
                </c:pt>
                <c:pt idx="1487">
                  <c:v>14274</c:v>
                </c:pt>
                <c:pt idx="1488">
                  <c:v>18242</c:v>
                </c:pt>
                <c:pt idx="1489">
                  <c:v>9650</c:v>
                </c:pt>
                <c:pt idx="1490">
                  <c:v>3293</c:v>
                </c:pt>
                <c:pt idx="1491">
                  <c:v>11662</c:v>
                </c:pt>
                <c:pt idx="1492">
                  <c:v>15884</c:v>
                </c:pt>
                <c:pt idx="1493">
                  <c:v>14553</c:v>
                </c:pt>
                <c:pt idx="1494">
                  <c:v>2298</c:v>
                </c:pt>
                <c:pt idx="1495">
                  <c:v>8253</c:v>
                </c:pt>
                <c:pt idx="1496">
                  <c:v>6154</c:v>
                </c:pt>
                <c:pt idx="1497">
                  <c:v>1464</c:v>
                </c:pt>
                <c:pt idx="1498">
                  <c:v>7247</c:v>
                </c:pt>
                <c:pt idx="1499">
                  <c:v>7450</c:v>
                </c:pt>
                <c:pt idx="1500">
                  <c:v>2969</c:v>
                </c:pt>
                <c:pt idx="1501">
                  <c:v>8610</c:v>
                </c:pt>
                <c:pt idx="1502">
                  <c:v>4118</c:v>
                </c:pt>
                <c:pt idx="1503">
                  <c:v>1697</c:v>
                </c:pt>
                <c:pt idx="1504">
                  <c:v>4209</c:v>
                </c:pt>
                <c:pt idx="1505">
                  <c:v>1703</c:v>
                </c:pt>
                <c:pt idx="1506">
                  <c:v>2649</c:v>
                </c:pt>
                <c:pt idx="1507">
                  <c:v>1689</c:v>
                </c:pt>
                <c:pt idx="1508">
                  <c:v>340</c:v>
                </c:pt>
                <c:pt idx="1509">
                  <c:v>2414</c:v>
                </c:pt>
                <c:pt idx="1510">
                  <c:v>3520</c:v>
                </c:pt>
                <c:pt idx="1511">
                  <c:v>3499</c:v>
                </c:pt>
                <c:pt idx="1512">
                  <c:v>1156</c:v>
                </c:pt>
                <c:pt idx="1513">
                  <c:v>4095</c:v>
                </c:pt>
                <c:pt idx="1514">
                  <c:v>22012</c:v>
                </c:pt>
                <c:pt idx="1515">
                  <c:v>20641</c:v>
                </c:pt>
                <c:pt idx="1516">
                  <c:v>5885</c:v>
                </c:pt>
                <c:pt idx="1517">
                  <c:v>5206</c:v>
                </c:pt>
                <c:pt idx="1518">
                  <c:v>10039</c:v>
                </c:pt>
                <c:pt idx="1519">
                  <c:v>8698</c:v>
                </c:pt>
                <c:pt idx="1520">
                  <c:v>30640</c:v>
                </c:pt>
                <c:pt idx="1521">
                  <c:v>31846</c:v>
                </c:pt>
                <c:pt idx="1522">
                  <c:v>22371</c:v>
                </c:pt>
                <c:pt idx="1523">
                  <c:v>22748</c:v>
                </c:pt>
                <c:pt idx="1524">
                  <c:v>26573</c:v>
                </c:pt>
                <c:pt idx="1525">
                  <c:v>26178</c:v>
                </c:pt>
                <c:pt idx="1526">
                  <c:v>7145</c:v>
                </c:pt>
                <c:pt idx="1527">
                  <c:v>23184</c:v>
                </c:pt>
                <c:pt idx="1528">
                  <c:v>18378</c:v>
                </c:pt>
                <c:pt idx="1529">
                  <c:v>5662</c:v>
                </c:pt>
                <c:pt idx="1530">
                  <c:v>12831</c:v>
                </c:pt>
                <c:pt idx="1531">
                  <c:v>4231</c:v>
                </c:pt>
                <c:pt idx="1532">
                  <c:v>2893</c:v>
                </c:pt>
                <c:pt idx="1533">
                  <c:v>13105</c:v>
                </c:pt>
                <c:pt idx="1534">
                  <c:v>5346</c:v>
                </c:pt>
                <c:pt idx="1535">
                  <c:v>8380</c:v>
                </c:pt>
                <c:pt idx="1536">
                  <c:v>16965</c:v>
                </c:pt>
                <c:pt idx="1537">
                  <c:v>11316</c:v>
                </c:pt>
                <c:pt idx="1538">
                  <c:v>11412</c:v>
                </c:pt>
                <c:pt idx="1539">
                  <c:v>14013</c:v>
                </c:pt>
                <c:pt idx="1540">
                  <c:v>19342</c:v>
                </c:pt>
                <c:pt idx="1541">
                  <c:v>3764</c:v>
                </c:pt>
                <c:pt idx="1542">
                  <c:v>2897</c:v>
                </c:pt>
                <c:pt idx="1543">
                  <c:v>8701</c:v>
                </c:pt>
                <c:pt idx="1544">
                  <c:v>15376</c:v>
                </c:pt>
                <c:pt idx="1545">
                  <c:v>16264</c:v>
                </c:pt>
                <c:pt idx="1546">
                  <c:v>26739</c:v>
                </c:pt>
                <c:pt idx="1547">
                  <c:v>12528</c:v>
                </c:pt>
                <c:pt idx="1548">
                  <c:v>590</c:v>
                </c:pt>
                <c:pt idx="1549">
                  <c:v>9161</c:v>
                </c:pt>
                <c:pt idx="1550">
                  <c:v>1370</c:v>
                </c:pt>
                <c:pt idx="1551">
                  <c:v>11996</c:v>
                </c:pt>
                <c:pt idx="1552">
                  <c:v>15933</c:v>
                </c:pt>
                <c:pt idx="1553">
                  <c:v>9546</c:v>
                </c:pt>
                <c:pt idx="1554">
                  <c:v>28885</c:v>
                </c:pt>
                <c:pt idx="1555">
                  <c:v>21047</c:v>
                </c:pt>
                <c:pt idx="1556">
                  <c:v>1755</c:v>
                </c:pt>
                <c:pt idx="1557">
                  <c:v>17181</c:v>
                </c:pt>
                <c:pt idx="1558">
                  <c:v>15770</c:v>
                </c:pt>
                <c:pt idx="1559">
                  <c:v>17095</c:v>
                </c:pt>
                <c:pt idx="1560">
                  <c:v>1068</c:v>
                </c:pt>
                <c:pt idx="1561">
                  <c:v>4500</c:v>
                </c:pt>
                <c:pt idx="1562">
                  <c:v>5583</c:v>
                </c:pt>
                <c:pt idx="1563">
                  <c:v>969</c:v>
                </c:pt>
                <c:pt idx="1564">
                  <c:v>18046</c:v>
                </c:pt>
                <c:pt idx="1565">
                  <c:v>896</c:v>
                </c:pt>
                <c:pt idx="1566">
                  <c:v>12535</c:v>
                </c:pt>
                <c:pt idx="1567">
                  <c:v>1731</c:v>
                </c:pt>
                <c:pt idx="1568">
                  <c:v>1120</c:v>
                </c:pt>
                <c:pt idx="1569">
                  <c:v>16546</c:v>
                </c:pt>
                <c:pt idx="1570">
                  <c:v>22591</c:v>
                </c:pt>
                <c:pt idx="1571">
                  <c:v>30005</c:v>
                </c:pt>
                <c:pt idx="1572">
                  <c:v>24560</c:v>
                </c:pt>
                <c:pt idx="1573">
                  <c:v>11573</c:v>
                </c:pt>
                <c:pt idx="1574">
                  <c:v>4974</c:v>
                </c:pt>
                <c:pt idx="1575">
                  <c:v>21131</c:v>
                </c:pt>
                <c:pt idx="1576">
                  <c:v>1461</c:v>
                </c:pt>
                <c:pt idx="1577">
                  <c:v>14667</c:v>
                </c:pt>
                <c:pt idx="1578">
                  <c:v>26021</c:v>
                </c:pt>
                <c:pt idx="1579">
                  <c:v>18465</c:v>
                </c:pt>
                <c:pt idx="1580">
                  <c:v>5713</c:v>
                </c:pt>
                <c:pt idx="1581">
                  <c:v>11540</c:v>
                </c:pt>
                <c:pt idx="1582">
                  <c:v>12583</c:v>
                </c:pt>
                <c:pt idx="1583">
                  <c:v>2812</c:v>
                </c:pt>
                <c:pt idx="1584">
                  <c:v>2347</c:v>
                </c:pt>
                <c:pt idx="1585">
                  <c:v>3102</c:v>
                </c:pt>
                <c:pt idx="1586">
                  <c:v>3522</c:v>
                </c:pt>
                <c:pt idx="1587">
                  <c:v>2796</c:v>
                </c:pt>
                <c:pt idx="1588">
                  <c:v>7795</c:v>
                </c:pt>
                <c:pt idx="1589">
                  <c:v>20502</c:v>
                </c:pt>
                <c:pt idx="1590">
                  <c:v>3448</c:v>
                </c:pt>
                <c:pt idx="1591">
                  <c:v>7397</c:v>
                </c:pt>
                <c:pt idx="1592">
                  <c:v>4968</c:v>
                </c:pt>
                <c:pt idx="1593">
                  <c:v>8952</c:v>
                </c:pt>
                <c:pt idx="1594">
                  <c:v>23949</c:v>
                </c:pt>
                <c:pt idx="1595">
                  <c:v>7595</c:v>
                </c:pt>
                <c:pt idx="1596">
                  <c:v>3428</c:v>
                </c:pt>
                <c:pt idx="1597">
                  <c:v>7208</c:v>
                </c:pt>
                <c:pt idx="1598">
                  <c:v>7001</c:v>
                </c:pt>
                <c:pt idx="1599">
                  <c:v>6084</c:v>
                </c:pt>
                <c:pt idx="1600">
                  <c:v>13438</c:v>
                </c:pt>
                <c:pt idx="1601">
                  <c:v>8526</c:v>
                </c:pt>
                <c:pt idx="1602">
                  <c:v>8210</c:v>
                </c:pt>
                <c:pt idx="1603">
                  <c:v>5324</c:v>
                </c:pt>
                <c:pt idx="1604">
                  <c:v>23324</c:v>
                </c:pt>
                <c:pt idx="1605">
                  <c:v>3303</c:v>
                </c:pt>
                <c:pt idx="1606">
                  <c:v>1749</c:v>
                </c:pt>
                <c:pt idx="1607">
                  <c:v>22213</c:v>
                </c:pt>
                <c:pt idx="1608">
                  <c:v>3539</c:v>
                </c:pt>
                <c:pt idx="1609">
                  <c:v>2837</c:v>
                </c:pt>
                <c:pt idx="1610">
                  <c:v>2153</c:v>
                </c:pt>
                <c:pt idx="1611">
                  <c:v>2033</c:v>
                </c:pt>
                <c:pt idx="1612">
                  <c:v>5471</c:v>
                </c:pt>
                <c:pt idx="1613">
                  <c:v>13259</c:v>
                </c:pt>
                <c:pt idx="1614">
                  <c:v>1200</c:v>
                </c:pt>
                <c:pt idx="1615">
                  <c:v>1290</c:v>
                </c:pt>
                <c:pt idx="1616">
                  <c:v>2088</c:v>
                </c:pt>
                <c:pt idx="1617">
                  <c:v>9986</c:v>
                </c:pt>
                <c:pt idx="1618">
                  <c:v>4556</c:v>
                </c:pt>
                <c:pt idx="1619">
                  <c:v>3041</c:v>
                </c:pt>
                <c:pt idx="1620">
                  <c:v>822</c:v>
                </c:pt>
                <c:pt idx="1621">
                  <c:v>3100</c:v>
                </c:pt>
                <c:pt idx="1622">
                  <c:v>3099</c:v>
                </c:pt>
                <c:pt idx="1623">
                  <c:v>5056</c:v>
                </c:pt>
                <c:pt idx="1624">
                  <c:v>4955</c:v>
                </c:pt>
                <c:pt idx="1625">
                  <c:v>3373</c:v>
                </c:pt>
                <c:pt idx="1626">
                  <c:v>6939</c:v>
                </c:pt>
                <c:pt idx="1627">
                  <c:v>9447</c:v>
                </c:pt>
                <c:pt idx="1628">
                  <c:v>4289</c:v>
                </c:pt>
                <c:pt idx="1629">
                  <c:v>2783</c:v>
                </c:pt>
                <c:pt idx="1630">
                  <c:v>2346</c:v>
                </c:pt>
                <c:pt idx="1631">
                  <c:v>1276</c:v>
                </c:pt>
                <c:pt idx="1632">
                  <c:v>4966</c:v>
                </c:pt>
                <c:pt idx="1633">
                  <c:v>12275</c:v>
                </c:pt>
                <c:pt idx="1634">
                  <c:v>1521</c:v>
                </c:pt>
                <c:pt idx="1635">
                  <c:v>1607</c:v>
                </c:pt>
                <c:pt idx="1636">
                  <c:v>7920</c:v>
                </c:pt>
                <c:pt idx="1637">
                  <c:v>7263</c:v>
                </c:pt>
                <c:pt idx="1638">
                  <c:v>7465</c:v>
                </c:pt>
                <c:pt idx="1639">
                  <c:v>6754</c:v>
                </c:pt>
                <c:pt idx="1640">
                  <c:v>1016</c:v>
                </c:pt>
                <c:pt idx="1641">
                  <c:v>4390</c:v>
                </c:pt>
                <c:pt idx="1642">
                  <c:v>12055</c:v>
                </c:pt>
                <c:pt idx="1643">
                  <c:v>1205</c:v>
                </c:pt>
                <c:pt idx="1644">
                  <c:v>3210</c:v>
                </c:pt>
                <c:pt idx="1645">
                  <c:v>5218</c:v>
                </c:pt>
                <c:pt idx="1646">
                  <c:v>7834</c:v>
                </c:pt>
                <c:pt idx="1647">
                  <c:v>3613</c:v>
                </c:pt>
                <c:pt idx="1648">
                  <c:v>6656</c:v>
                </c:pt>
                <c:pt idx="1649">
                  <c:v>2232</c:v>
                </c:pt>
                <c:pt idx="1650">
                  <c:v>3006</c:v>
                </c:pt>
                <c:pt idx="1651">
                  <c:v>3605</c:v>
                </c:pt>
                <c:pt idx="1652">
                  <c:v>8074</c:v>
                </c:pt>
                <c:pt idx="1653">
                  <c:v>6774</c:v>
                </c:pt>
                <c:pt idx="1654">
                  <c:v>1230</c:v>
                </c:pt>
                <c:pt idx="1655">
                  <c:v>3714</c:v>
                </c:pt>
                <c:pt idx="1656">
                  <c:v>8773</c:v>
                </c:pt>
                <c:pt idx="1657">
                  <c:v>4348</c:v>
                </c:pt>
                <c:pt idx="1658">
                  <c:v>6062</c:v>
                </c:pt>
                <c:pt idx="1659">
                  <c:v>2302</c:v>
                </c:pt>
                <c:pt idx="1660">
                  <c:v>4000</c:v>
                </c:pt>
                <c:pt idx="1661">
                  <c:v>6645</c:v>
                </c:pt>
                <c:pt idx="1662">
                  <c:v>3269</c:v>
                </c:pt>
                <c:pt idx="1663">
                  <c:v>6268</c:v>
                </c:pt>
                <c:pt idx="1664">
                  <c:v>5193</c:v>
                </c:pt>
                <c:pt idx="1665">
                  <c:v>17658</c:v>
                </c:pt>
                <c:pt idx="1666">
                  <c:v>7769</c:v>
                </c:pt>
                <c:pt idx="1667">
                  <c:v>7935</c:v>
                </c:pt>
                <c:pt idx="1668">
                  <c:v>2783</c:v>
                </c:pt>
                <c:pt idx="1669">
                  <c:v>6631</c:v>
                </c:pt>
                <c:pt idx="1670">
                  <c:v>28219</c:v>
                </c:pt>
                <c:pt idx="1671">
                  <c:v>14774</c:v>
                </c:pt>
                <c:pt idx="1672">
                  <c:v>13769</c:v>
                </c:pt>
                <c:pt idx="1673">
                  <c:v>21899</c:v>
                </c:pt>
                <c:pt idx="1674">
                  <c:v>21238</c:v>
                </c:pt>
                <c:pt idx="1675">
                  <c:v>9083</c:v>
                </c:pt>
                <c:pt idx="1676">
                  <c:v>9020</c:v>
                </c:pt>
                <c:pt idx="1677">
                  <c:v>9020</c:v>
                </c:pt>
                <c:pt idx="1678">
                  <c:v>6418</c:v>
                </c:pt>
                <c:pt idx="1679">
                  <c:v>6052</c:v>
                </c:pt>
                <c:pt idx="1680">
                  <c:v>3859</c:v>
                </c:pt>
                <c:pt idx="1681">
                  <c:v>5358</c:v>
                </c:pt>
                <c:pt idx="1682">
                  <c:v>25909</c:v>
                </c:pt>
                <c:pt idx="1683">
                  <c:v>23235</c:v>
                </c:pt>
                <c:pt idx="1684">
                  <c:v>1701</c:v>
                </c:pt>
                <c:pt idx="1685">
                  <c:v>1663</c:v>
                </c:pt>
                <c:pt idx="1686">
                  <c:v>16822</c:v>
                </c:pt>
                <c:pt idx="1687">
                  <c:v>16105</c:v>
                </c:pt>
                <c:pt idx="1688">
                  <c:v>362</c:v>
                </c:pt>
                <c:pt idx="1689">
                  <c:v>1976</c:v>
                </c:pt>
                <c:pt idx="1690">
                  <c:v>5011</c:v>
                </c:pt>
                <c:pt idx="1691">
                  <c:v>3307</c:v>
                </c:pt>
                <c:pt idx="1692">
                  <c:v>492</c:v>
                </c:pt>
                <c:pt idx="1693">
                  <c:v>7302</c:v>
                </c:pt>
                <c:pt idx="1694">
                  <c:v>4791</c:v>
                </c:pt>
                <c:pt idx="1695">
                  <c:v>3108</c:v>
                </c:pt>
                <c:pt idx="1696">
                  <c:v>3444</c:v>
                </c:pt>
                <c:pt idx="1697">
                  <c:v>4022</c:v>
                </c:pt>
                <c:pt idx="1698">
                  <c:v>1035</c:v>
                </c:pt>
                <c:pt idx="1699">
                  <c:v>1548</c:v>
                </c:pt>
                <c:pt idx="1700">
                  <c:v>3796</c:v>
                </c:pt>
                <c:pt idx="1701">
                  <c:v>1718</c:v>
                </c:pt>
                <c:pt idx="1702">
                  <c:v>413</c:v>
                </c:pt>
                <c:pt idx="1703">
                  <c:v>2242</c:v>
                </c:pt>
                <c:pt idx="1704">
                  <c:v>5704</c:v>
                </c:pt>
                <c:pt idx="1705">
                  <c:v>2512</c:v>
                </c:pt>
                <c:pt idx="1706">
                  <c:v>2428</c:v>
                </c:pt>
                <c:pt idx="1707">
                  <c:v>4131</c:v>
                </c:pt>
                <c:pt idx="1708">
                  <c:v>3529</c:v>
                </c:pt>
                <c:pt idx="1709">
                  <c:v>3179</c:v>
                </c:pt>
                <c:pt idx="1710">
                  <c:v>4470</c:v>
                </c:pt>
                <c:pt idx="1711">
                  <c:v>3418</c:v>
                </c:pt>
                <c:pt idx="1712">
                  <c:v>3426</c:v>
                </c:pt>
                <c:pt idx="1713">
                  <c:v>2824</c:v>
                </c:pt>
                <c:pt idx="1714">
                  <c:v>5972</c:v>
                </c:pt>
                <c:pt idx="1715">
                  <c:v>1694</c:v>
                </c:pt>
                <c:pt idx="1716">
                  <c:v>1744</c:v>
                </c:pt>
                <c:pt idx="1717">
                  <c:v>2870</c:v>
                </c:pt>
                <c:pt idx="1718">
                  <c:v>1027</c:v>
                </c:pt>
                <c:pt idx="1719">
                  <c:v>2234</c:v>
                </c:pt>
                <c:pt idx="1720">
                  <c:v>4081</c:v>
                </c:pt>
                <c:pt idx="1721">
                  <c:v>11515</c:v>
                </c:pt>
                <c:pt idx="1722">
                  <c:v>1880</c:v>
                </c:pt>
                <c:pt idx="1723">
                  <c:v>6998</c:v>
                </c:pt>
                <c:pt idx="1724">
                  <c:v>3610</c:v>
                </c:pt>
                <c:pt idx="1725">
                  <c:v>6806</c:v>
                </c:pt>
                <c:pt idx="1726">
                  <c:v>6803</c:v>
                </c:pt>
                <c:pt idx="1727">
                  <c:v>1685</c:v>
                </c:pt>
                <c:pt idx="1728">
                  <c:v>11030</c:v>
                </c:pt>
                <c:pt idx="1729">
                  <c:v>21813</c:v>
                </c:pt>
                <c:pt idx="1730">
                  <c:v>21765</c:v>
                </c:pt>
                <c:pt idx="1731">
                  <c:v>39679</c:v>
                </c:pt>
                <c:pt idx="1732">
                  <c:v>2146</c:v>
                </c:pt>
                <c:pt idx="1733">
                  <c:v>9711</c:v>
                </c:pt>
                <c:pt idx="1734">
                  <c:v>10063</c:v>
                </c:pt>
                <c:pt idx="1735">
                  <c:v>13431</c:v>
                </c:pt>
                <c:pt idx="1736">
                  <c:v>15298</c:v>
                </c:pt>
                <c:pt idx="1737">
                  <c:v>10114</c:v>
                </c:pt>
                <c:pt idx="1738">
                  <c:v>37817</c:v>
                </c:pt>
                <c:pt idx="1739">
                  <c:v>15581</c:v>
                </c:pt>
                <c:pt idx="1740">
                  <c:v>14404</c:v>
                </c:pt>
                <c:pt idx="1741">
                  <c:v>15725</c:v>
                </c:pt>
                <c:pt idx="1742">
                  <c:v>1214</c:v>
                </c:pt>
                <c:pt idx="1743">
                  <c:v>5064</c:v>
                </c:pt>
                <c:pt idx="1744">
                  <c:v>18034</c:v>
                </c:pt>
                <c:pt idx="1745">
                  <c:v>5861</c:v>
                </c:pt>
                <c:pt idx="1746">
                  <c:v>18291</c:v>
                </c:pt>
                <c:pt idx="1747">
                  <c:v>13704</c:v>
                </c:pt>
                <c:pt idx="1748">
                  <c:v>1716</c:v>
                </c:pt>
                <c:pt idx="1749">
                  <c:v>20220</c:v>
                </c:pt>
                <c:pt idx="1750">
                  <c:v>22378</c:v>
                </c:pt>
                <c:pt idx="1751">
                  <c:v>24160</c:v>
                </c:pt>
                <c:pt idx="1752">
                  <c:v>25153</c:v>
                </c:pt>
                <c:pt idx="1753">
                  <c:v>1914</c:v>
                </c:pt>
                <c:pt idx="1754">
                  <c:v>3487</c:v>
                </c:pt>
                <c:pt idx="1755">
                  <c:v>2358</c:v>
                </c:pt>
                <c:pt idx="1756">
                  <c:v>5025</c:v>
                </c:pt>
                <c:pt idx="1757">
                  <c:v>8912</c:v>
                </c:pt>
                <c:pt idx="1758">
                  <c:v>2407</c:v>
                </c:pt>
                <c:pt idx="1759">
                  <c:v>6565</c:v>
                </c:pt>
                <c:pt idx="1760">
                  <c:v>1725</c:v>
                </c:pt>
                <c:pt idx="1761">
                  <c:v>7415</c:v>
                </c:pt>
                <c:pt idx="1762">
                  <c:v>4964</c:v>
                </c:pt>
                <c:pt idx="1763">
                  <c:v>3919</c:v>
                </c:pt>
                <c:pt idx="1764">
                  <c:v>1723</c:v>
                </c:pt>
                <c:pt idx="1765">
                  <c:v>8696</c:v>
                </c:pt>
                <c:pt idx="1766">
                  <c:v>8778</c:v>
                </c:pt>
                <c:pt idx="1767">
                  <c:v>6777</c:v>
                </c:pt>
                <c:pt idx="1768">
                  <c:v>2889</c:v>
                </c:pt>
                <c:pt idx="1769">
                  <c:v>6725</c:v>
                </c:pt>
                <c:pt idx="1770">
                  <c:v>2548</c:v>
                </c:pt>
                <c:pt idx="1771">
                  <c:v>500</c:v>
                </c:pt>
                <c:pt idx="1772">
                  <c:v>1752</c:v>
                </c:pt>
                <c:pt idx="1773">
                  <c:v>317</c:v>
                </c:pt>
                <c:pt idx="1774">
                  <c:v>8675</c:v>
                </c:pt>
                <c:pt idx="1775">
                  <c:v>2264</c:v>
                </c:pt>
                <c:pt idx="1776">
                  <c:v>1992</c:v>
                </c:pt>
                <c:pt idx="1777">
                  <c:v>3152</c:v>
                </c:pt>
                <c:pt idx="1778">
                  <c:v>157</c:v>
                </c:pt>
                <c:pt idx="1779">
                  <c:v>446</c:v>
                </c:pt>
                <c:pt idx="1780">
                  <c:v>5698</c:v>
                </c:pt>
                <c:pt idx="1781">
                  <c:v>11016</c:v>
                </c:pt>
                <c:pt idx="1782">
                  <c:v>6510</c:v>
                </c:pt>
                <c:pt idx="1783">
                  <c:v>2531</c:v>
                </c:pt>
                <c:pt idx="1784">
                  <c:v>330</c:v>
                </c:pt>
                <c:pt idx="1785">
                  <c:v>1104</c:v>
                </c:pt>
                <c:pt idx="1786">
                  <c:v>1711</c:v>
                </c:pt>
                <c:pt idx="1787">
                  <c:v>608</c:v>
                </c:pt>
                <c:pt idx="1788">
                  <c:v>979</c:v>
                </c:pt>
                <c:pt idx="1789">
                  <c:v>809</c:v>
                </c:pt>
                <c:pt idx="1790">
                  <c:v>526</c:v>
                </c:pt>
                <c:pt idx="1791">
                  <c:v>2696</c:v>
                </c:pt>
                <c:pt idx="1792">
                  <c:v>3923</c:v>
                </c:pt>
                <c:pt idx="1793">
                  <c:v>1440</c:v>
                </c:pt>
                <c:pt idx="1794">
                  <c:v>11158</c:v>
                </c:pt>
                <c:pt idx="1795">
                  <c:v>7172</c:v>
                </c:pt>
                <c:pt idx="1796">
                  <c:v>10548</c:v>
                </c:pt>
                <c:pt idx="1797">
                  <c:v>9803</c:v>
                </c:pt>
                <c:pt idx="1798">
                  <c:v>11072</c:v>
                </c:pt>
                <c:pt idx="1799">
                  <c:v>353</c:v>
                </c:pt>
                <c:pt idx="1800">
                  <c:v>510</c:v>
                </c:pt>
                <c:pt idx="1801">
                  <c:v>349</c:v>
                </c:pt>
                <c:pt idx="1802">
                  <c:v>5984</c:v>
                </c:pt>
                <c:pt idx="1803">
                  <c:v>984</c:v>
                </c:pt>
                <c:pt idx="1804">
                  <c:v>4549</c:v>
                </c:pt>
                <c:pt idx="1805">
                  <c:v>2574</c:v>
                </c:pt>
                <c:pt idx="1806">
                  <c:v>707</c:v>
                </c:pt>
                <c:pt idx="1807">
                  <c:v>18</c:v>
                </c:pt>
                <c:pt idx="1808">
                  <c:v>939</c:v>
                </c:pt>
                <c:pt idx="1809">
                  <c:v>6897</c:v>
                </c:pt>
                <c:pt idx="1810">
                  <c:v>11158</c:v>
                </c:pt>
                <c:pt idx="1811">
                  <c:v>12055</c:v>
                </c:pt>
                <c:pt idx="1812">
                  <c:v>9184</c:v>
                </c:pt>
                <c:pt idx="1813">
                  <c:v>576</c:v>
                </c:pt>
                <c:pt idx="1814">
                  <c:v>5793</c:v>
                </c:pt>
              </c:numCache>
            </c:numRef>
          </c:xVal>
          <c:yVal>
            <c:numRef>
              <c:f>Data_Daily!$AF$2:$AF$1833</c:f>
              <c:numCache>
                <c:formatCode>#,##0</c:formatCode>
                <c:ptCount val="1832"/>
                <c:pt idx="0">
                  <c:v>2402.9849429999999</c:v>
                </c:pt>
                <c:pt idx="1">
                  <c:v>6609.3980840000004</c:v>
                </c:pt>
                <c:pt idx="2">
                  <c:v>7440.1497529999997</c:v>
                </c:pt>
                <c:pt idx="3">
                  <c:v>2061.278714</c:v>
                </c:pt>
                <c:pt idx="4">
                  <c:v>5357.0983180000003</c:v>
                </c:pt>
                <c:pt idx="5">
                  <c:v>9907.6065849999995</c:v>
                </c:pt>
                <c:pt idx="6">
                  <c:v>299.11760400000003</c:v>
                </c:pt>
                <c:pt idx="7">
                  <c:v>1859.3820289999999</c:v>
                </c:pt>
                <c:pt idx="8">
                  <c:v>1244.0210849999999</c:v>
                </c:pt>
                <c:pt idx="9">
                  <c:v>7035.0791390000004</c:v>
                </c:pt>
                <c:pt idx="10">
                  <c:v>19582.208519</c:v>
                </c:pt>
                <c:pt idx="11">
                  <c:v>522.99366399999997</c:v>
                </c:pt>
                <c:pt idx="12">
                  <c:v>202.019837</c:v>
                </c:pt>
                <c:pt idx="13">
                  <c:v>1289.9288919999999</c:v>
                </c:pt>
                <c:pt idx="14">
                  <c:v>2087.4141149999996</c:v>
                </c:pt>
                <c:pt idx="15">
                  <c:v>2341.6491940000001</c:v>
                </c:pt>
                <c:pt idx="16">
                  <c:v>2914.1684070000001</c:v>
                </c:pt>
                <c:pt idx="17">
                  <c:v>1199.4486390000002</c:v>
                </c:pt>
                <c:pt idx="18">
                  <c:v>499.78546000000006</c:v>
                </c:pt>
                <c:pt idx="19">
                  <c:v>1125.8675010000002</c:v>
                </c:pt>
                <c:pt idx="20">
                  <c:v>2340.8461870000001</c:v>
                </c:pt>
                <c:pt idx="21">
                  <c:v>900.76268300000004</c:v>
                </c:pt>
                <c:pt idx="22">
                  <c:v>1268.90896</c:v>
                </c:pt>
                <c:pt idx="23">
                  <c:v>900.76268300000004</c:v>
                </c:pt>
                <c:pt idx="24">
                  <c:v>1240.367391</c:v>
                </c:pt>
                <c:pt idx="25">
                  <c:v>493.35812900000002</c:v>
                </c:pt>
                <c:pt idx="26">
                  <c:v>1762.2670889999999</c:v>
                </c:pt>
                <c:pt idx="27">
                  <c:v>3977.9664210000001</c:v>
                </c:pt>
                <c:pt idx="28">
                  <c:v>3403.421902</c:v>
                </c:pt>
                <c:pt idx="29">
                  <c:v>7317.1026840000004</c:v>
                </c:pt>
                <c:pt idx="30">
                  <c:v>2778.5741909999997</c:v>
                </c:pt>
                <c:pt idx="31">
                  <c:v>9693.0283220000001</c:v>
                </c:pt>
                <c:pt idx="32">
                  <c:v>2204.9467480000003</c:v>
                </c:pt>
                <c:pt idx="33">
                  <c:v>9292.2667709999987</c:v>
                </c:pt>
                <c:pt idx="34">
                  <c:v>5246.8753809999998</c:v>
                </c:pt>
                <c:pt idx="35">
                  <c:v>10177.773488999999</c:v>
                </c:pt>
                <c:pt idx="36">
                  <c:v>14886.437134</c:v>
                </c:pt>
                <c:pt idx="37">
                  <c:v>0</c:v>
                </c:pt>
                <c:pt idx="38">
                  <c:v>11458.373320999999</c:v>
                </c:pt>
                <c:pt idx="39">
                  <c:v>5914.0066280000001</c:v>
                </c:pt>
                <c:pt idx="40">
                  <c:v>11018.082124</c:v>
                </c:pt>
                <c:pt idx="41">
                  <c:v>338.43691999999999</c:v>
                </c:pt>
                <c:pt idx="42">
                  <c:v>3380.9619979999998</c:v>
                </c:pt>
                <c:pt idx="43">
                  <c:v>6098.3408500000005</c:v>
                </c:pt>
                <c:pt idx="44">
                  <c:v>1577.2891639999998</c:v>
                </c:pt>
                <c:pt idx="45">
                  <c:v>5773.2071839999999</c:v>
                </c:pt>
                <c:pt idx="46">
                  <c:v>1034.170386</c:v>
                </c:pt>
                <c:pt idx="47">
                  <c:v>1567.357354</c:v>
                </c:pt>
                <c:pt idx="48">
                  <c:v>887.609647</c:v>
                </c:pt>
                <c:pt idx="49">
                  <c:v>3092.5563959999999</c:v>
                </c:pt>
                <c:pt idx="50">
                  <c:v>3555.6102609999998</c:v>
                </c:pt>
                <c:pt idx="51">
                  <c:v>0.39801300000000001</c:v>
                </c:pt>
                <c:pt idx="52">
                  <c:v>3894.4451959999997</c:v>
                </c:pt>
                <c:pt idx="53">
                  <c:v>838.23140899999999</c:v>
                </c:pt>
                <c:pt idx="54">
                  <c:v>1501.868226</c:v>
                </c:pt>
                <c:pt idx="55">
                  <c:v>1560.6047990000002</c:v>
                </c:pt>
                <c:pt idx="56">
                  <c:v>320.23740800000002</c:v>
                </c:pt>
                <c:pt idx="57">
                  <c:v>1542.997674</c:v>
                </c:pt>
                <c:pt idx="58">
                  <c:v>1533.483352</c:v>
                </c:pt>
                <c:pt idx="59">
                  <c:v>2075.6035019999999</c:v>
                </c:pt>
                <c:pt idx="60">
                  <c:v>613.23600399999998</c:v>
                </c:pt>
                <c:pt idx="61">
                  <c:v>20.434913000000002</c:v>
                </c:pt>
                <c:pt idx="62">
                  <c:v>8568.4051330000002</c:v>
                </c:pt>
                <c:pt idx="63">
                  <c:v>2717.6373349999999</c:v>
                </c:pt>
                <c:pt idx="64">
                  <c:v>38.945614000000006</c:v>
                </c:pt>
                <c:pt idx="65">
                  <c:v>5731.8258829999995</c:v>
                </c:pt>
                <c:pt idx="66">
                  <c:v>387.85548500000004</c:v>
                </c:pt>
                <c:pt idx="67">
                  <c:v>2141.1300740000001</c:v>
                </c:pt>
                <c:pt idx="68">
                  <c:v>9418.0256109999991</c:v>
                </c:pt>
                <c:pt idx="69">
                  <c:v>541.66546599999992</c:v>
                </c:pt>
                <c:pt idx="70">
                  <c:v>1084.896168</c:v>
                </c:pt>
                <c:pt idx="71">
                  <c:v>66.601048000000006</c:v>
                </c:pt>
                <c:pt idx="72">
                  <c:v>7271.5178980000001</c:v>
                </c:pt>
                <c:pt idx="73">
                  <c:v>10946.616077999999</c:v>
                </c:pt>
                <c:pt idx="74">
                  <c:v>7396.9540159999997</c:v>
                </c:pt>
                <c:pt idx="75">
                  <c:v>1253.0199400000001</c:v>
                </c:pt>
                <c:pt idx="76">
                  <c:v>2269.7668640000002</c:v>
                </c:pt>
                <c:pt idx="77">
                  <c:v>1151.2862869999999</c:v>
                </c:pt>
                <c:pt idx="78">
                  <c:v>0</c:v>
                </c:pt>
                <c:pt idx="79">
                  <c:v>591.14512999999999</c:v>
                </c:pt>
                <c:pt idx="80">
                  <c:v>45.101450999999997</c:v>
                </c:pt>
                <c:pt idx="81">
                  <c:v>540.19886300000007</c:v>
                </c:pt>
                <c:pt idx="82">
                  <c:v>1151.2862869999999</c:v>
                </c:pt>
                <c:pt idx="83">
                  <c:v>233.85436300000001</c:v>
                </c:pt>
                <c:pt idx="84">
                  <c:v>1568.0763729999999</c:v>
                </c:pt>
                <c:pt idx="85">
                  <c:v>1963.7149599999998</c:v>
                </c:pt>
                <c:pt idx="86">
                  <c:v>1577.912593</c:v>
                </c:pt>
                <c:pt idx="87">
                  <c:v>8466.9364459999997</c:v>
                </c:pt>
                <c:pt idx="88">
                  <c:v>3571.5868420000002</c:v>
                </c:pt>
                <c:pt idx="89">
                  <c:v>950.95033599999999</c:v>
                </c:pt>
                <c:pt idx="90">
                  <c:v>971.26196500000003</c:v>
                </c:pt>
                <c:pt idx="91">
                  <c:v>8121.2772729999997</c:v>
                </c:pt>
                <c:pt idx="92">
                  <c:v>629.911295</c:v>
                </c:pt>
                <c:pt idx="93">
                  <c:v>552.74744999999996</c:v>
                </c:pt>
                <c:pt idx="94">
                  <c:v>1899.5861219999999</c:v>
                </c:pt>
                <c:pt idx="95">
                  <c:v>1899.5861219999999</c:v>
                </c:pt>
                <c:pt idx="96">
                  <c:v>4845.6291380000002</c:v>
                </c:pt>
                <c:pt idx="97">
                  <c:v>4845.6291380000002</c:v>
                </c:pt>
                <c:pt idx="98">
                  <c:v>729.19071499999995</c:v>
                </c:pt>
                <c:pt idx="99">
                  <c:v>5204.3259319999997</c:v>
                </c:pt>
                <c:pt idx="100">
                  <c:v>1292.8954720000002</c:v>
                </c:pt>
                <c:pt idx="101">
                  <c:v>625.464698</c:v>
                </c:pt>
                <c:pt idx="102">
                  <c:v>1940.4325599999997</c:v>
                </c:pt>
                <c:pt idx="103">
                  <c:v>599.27621099999999</c:v>
                </c:pt>
                <c:pt idx="104">
                  <c:v>366.29543000000001</c:v>
                </c:pt>
                <c:pt idx="105">
                  <c:v>1666.30954</c:v>
                </c:pt>
                <c:pt idx="106">
                  <c:v>427.14164599999998</c:v>
                </c:pt>
                <c:pt idx="107">
                  <c:v>647.13080400000001</c:v>
                </c:pt>
                <c:pt idx="108">
                  <c:v>1570.4468550000001</c:v>
                </c:pt>
                <c:pt idx="109">
                  <c:v>1667.2939500000002</c:v>
                </c:pt>
                <c:pt idx="110">
                  <c:v>2914.5160500000002</c:v>
                </c:pt>
                <c:pt idx="111">
                  <c:v>4266.0650729999998</c:v>
                </c:pt>
                <c:pt idx="112">
                  <c:v>238.092938</c:v>
                </c:pt>
                <c:pt idx="113">
                  <c:v>740.79532800000004</c:v>
                </c:pt>
                <c:pt idx="114">
                  <c:v>2091.042175</c:v>
                </c:pt>
                <c:pt idx="115">
                  <c:v>12921.900912000001</c:v>
                </c:pt>
                <c:pt idx="116">
                  <c:v>11359.543398999998</c:v>
                </c:pt>
                <c:pt idx="117">
                  <c:v>12921.900912000001</c:v>
                </c:pt>
                <c:pt idx="118">
                  <c:v>1563.3846249999999</c:v>
                </c:pt>
                <c:pt idx="119">
                  <c:v>12670.306438</c:v>
                </c:pt>
                <c:pt idx="120">
                  <c:v>1563.3846249999999</c:v>
                </c:pt>
                <c:pt idx="121">
                  <c:v>1563.3846249999999</c:v>
                </c:pt>
                <c:pt idx="122">
                  <c:v>4693.1248079999996</c:v>
                </c:pt>
                <c:pt idx="123">
                  <c:v>1918.6153519999998</c:v>
                </c:pt>
                <c:pt idx="124">
                  <c:v>2929.9296690000001</c:v>
                </c:pt>
                <c:pt idx="125">
                  <c:v>2953.992229</c:v>
                </c:pt>
                <c:pt idx="126">
                  <c:v>1850.1396</c:v>
                </c:pt>
                <c:pt idx="127">
                  <c:v>4189.0704719999994</c:v>
                </c:pt>
                <c:pt idx="128">
                  <c:v>4257.1943689999998</c:v>
                </c:pt>
                <c:pt idx="129">
                  <c:v>504.15703400000001</c:v>
                </c:pt>
                <c:pt idx="130">
                  <c:v>3476.9439780000002</c:v>
                </c:pt>
                <c:pt idx="131">
                  <c:v>650.889993</c:v>
                </c:pt>
                <c:pt idx="132">
                  <c:v>1565.057296</c:v>
                </c:pt>
                <c:pt idx="133">
                  <c:v>1347.1498809999998</c:v>
                </c:pt>
                <c:pt idx="134">
                  <c:v>13225.978141</c:v>
                </c:pt>
                <c:pt idx="135">
                  <c:v>12559.951083</c:v>
                </c:pt>
                <c:pt idx="136">
                  <c:v>7747.1082019999994</c:v>
                </c:pt>
                <c:pt idx="137">
                  <c:v>883.02838100000008</c:v>
                </c:pt>
                <c:pt idx="138">
                  <c:v>3495.618931</c:v>
                </c:pt>
                <c:pt idx="139">
                  <c:v>3778.6227369999997</c:v>
                </c:pt>
                <c:pt idx="140">
                  <c:v>8773.5926340000005</c:v>
                </c:pt>
                <c:pt idx="141">
                  <c:v>3889.5281300000001</c:v>
                </c:pt>
                <c:pt idx="142">
                  <c:v>3810.3771769999998</c:v>
                </c:pt>
                <c:pt idx="143">
                  <c:v>3179.2830429999999</c:v>
                </c:pt>
                <c:pt idx="144">
                  <c:v>3084.4069850000001</c:v>
                </c:pt>
                <c:pt idx="145">
                  <c:v>2320.4734979999998</c:v>
                </c:pt>
                <c:pt idx="146">
                  <c:v>5830.6169630000004</c:v>
                </c:pt>
                <c:pt idx="147">
                  <c:v>5550.3891139999996</c:v>
                </c:pt>
                <c:pt idx="148">
                  <c:v>417.70199700000001</c:v>
                </c:pt>
                <c:pt idx="149">
                  <c:v>527.62798299999997</c:v>
                </c:pt>
                <c:pt idx="150">
                  <c:v>469.82610999999997</c:v>
                </c:pt>
                <c:pt idx="151">
                  <c:v>3532.2882330000002</c:v>
                </c:pt>
                <c:pt idx="152">
                  <c:v>1292.8954720000002</c:v>
                </c:pt>
                <c:pt idx="153">
                  <c:v>3532.2882330000002</c:v>
                </c:pt>
                <c:pt idx="154">
                  <c:v>4107.2866439999998</c:v>
                </c:pt>
                <c:pt idx="155">
                  <c:v>486.86336499999993</c:v>
                </c:pt>
                <c:pt idx="156">
                  <c:v>823.77829199999996</c:v>
                </c:pt>
                <c:pt idx="157">
                  <c:v>6051.164847</c:v>
                </c:pt>
                <c:pt idx="158">
                  <c:v>5332.5729080000001</c:v>
                </c:pt>
                <c:pt idx="159">
                  <c:v>15678.823031</c:v>
                </c:pt>
                <c:pt idx="160">
                  <c:v>15215.79868</c:v>
                </c:pt>
                <c:pt idx="161">
                  <c:v>1351.6650669999999</c:v>
                </c:pt>
                <c:pt idx="162">
                  <c:v>606.82784100000003</c:v>
                </c:pt>
                <c:pt idx="163">
                  <c:v>2812.6854579999999</c:v>
                </c:pt>
                <c:pt idx="164">
                  <c:v>8233.149723999999</c:v>
                </c:pt>
                <c:pt idx="165">
                  <c:v>4028.5981280000001</c:v>
                </c:pt>
                <c:pt idx="166">
                  <c:v>1898.901496</c:v>
                </c:pt>
                <c:pt idx="167">
                  <c:v>3857.9077900000002</c:v>
                </c:pt>
                <c:pt idx="168">
                  <c:v>91.554504000000009</c:v>
                </c:pt>
                <c:pt idx="169">
                  <c:v>0</c:v>
                </c:pt>
                <c:pt idx="170">
                  <c:v>3893.904376</c:v>
                </c:pt>
                <c:pt idx="171">
                  <c:v>562.52232000000004</c:v>
                </c:pt>
                <c:pt idx="172">
                  <c:v>535.009952</c:v>
                </c:pt>
                <c:pt idx="173">
                  <c:v>4241.0535909999999</c:v>
                </c:pt>
                <c:pt idx="174">
                  <c:v>3996.9148540000001</c:v>
                </c:pt>
                <c:pt idx="175">
                  <c:v>4776.8091719999993</c:v>
                </c:pt>
                <c:pt idx="176">
                  <c:v>4776.8091719999993</c:v>
                </c:pt>
                <c:pt idx="177">
                  <c:v>535.009952</c:v>
                </c:pt>
                <c:pt idx="178">
                  <c:v>535.009952</c:v>
                </c:pt>
                <c:pt idx="179">
                  <c:v>356.341386</c:v>
                </c:pt>
                <c:pt idx="180">
                  <c:v>522.99366399999997</c:v>
                </c:pt>
                <c:pt idx="181">
                  <c:v>91.554504000000009</c:v>
                </c:pt>
                <c:pt idx="182">
                  <c:v>1551.555838</c:v>
                </c:pt>
                <c:pt idx="183">
                  <c:v>1298.370048</c:v>
                </c:pt>
                <c:pt idx="184">
                  <c:v>885.71899499999995</c:v>
                </c:pt>
                <c:pt idx="185">
                  <c:v>3522.139428</c:v>
                </c:pt>
                <c:pt idx="186">
                  <c:v>939.173315</c:v>
                </c:pt>
                <c:pt idx="187">
                  <c:v>118.77697499999999</c:v>
                </c:pt>
                <c:pt idx="188">
                  <c:v>427.41760099999999</c:v>
                </c:pt>
                <c:pt idx="189">
                  <c:v>427.41760099999999</c:v>
                </c:pt>
                <c:pt idx="190">
                  <c:v>1262.798145</c:v>
                </c:pt>
                <c:pt idx="191">
                  <c:v>2932.5862860000002</c:v>
                </c:pt>
                <c:pt idx="192">
                  <c:v>2763.4907760000001</c:v>
                </c:pt>
                <c:pt idx="193">
                  <c:v>1011.262335</c:v>
                </c:pt>
                <c:pt idx="194">
                  <c:v>498.64724200000001</c:v>
                </c:pt>
                <c:pt idx="195">
                  <c:v>925.40757499999995</c:v>
                </c:pt>
                <c:pt idx="196">
                  <c:v>345.31982299999999</c:v>
                </c:pt>
                <c:pt idx="197">
                  <c:v>241.341341</c:v>
                </c:pt>
                <c:pt idx="198">
                  <c:v>506.98224400000004</c:v>
                </c:pt>
                <c:pt idx="199">
                  <c:v>184.98408799999999</c:v>
                </c:pt>
                <c:pt idx="200">
                  <c:v>422.41351099999997</c:v>
                </c:pt>
                <c:pt idx="201">
                  <c:v>184.98408799999999</c:v>
                </c:pt>
                <c:pt idx="202">
                  <c:v>728.67237399999999</c:v>
                </c:pt>
                <c:pt idx="203">
                  <c:v>441.10414300000002</c:v>
                </c:pt>
                <c:pt idx="204">
                  <c:v>924.68072499999994</c:v>
                </c:pt>
                <c:pt idx="205">
                  <c:v>1310.838919</c:v>
                </c:pt>
                <c:pt idx="206">
                  <c:v>82.942617999999996</c:v>
                </c:pt>
                <c:pt idx="207">
                  <c:v>795.21424300000001</c:v>
                </c:pt>
                <c:pt idx="208">
                  <c:v>866.11308899999995</c:v>
                </c:pt>
                <c:pt idx="209">
                  <c:v>2487.3947900000003</c:v>
                </c:pt>
                <c:pt idx="210">
                  <c:v>833.81462499999998</c:v>
                </c:pt>
                <c:pt idx="211">
                  <c:v>3707.099037</c:v>
                </c:pt>
                <c:pt idx="212">
                  <c:v>3890.4862699999999</c:v>
                </c:pt>
                <c:pt idx="213">
                  <c:v>177.45700399999998</c:v>
                </c:pt>
                <c:pt idx="214">
                  <c:v>617.63096900000005</c:v>
                </c:pt>
                <c:pt idx="215">
                  <c:v>2719.0742250000003</c:v>
                </c:pt>
                <c:pt idx="216">
                  <c:v>1601.8903949999999</c:v>
                </c:pt>
                <c:pt idx="217">
                  <c:v>98.428438999999997</c:v>
                </c:pt>
                <c:pt idx="218">
                  <c:v>1373.0483159999999</c:v>
                </c:pt>
                <c:pt idx="219">
                  <c:v>1935.410869</c:v>
                </c:pt>
                <c:pt idx="220">
                  <c:v>1638.795756</c:v>
                </c:pt>
                <c:pt idx="221">
                  <c:v>60.251868999999999</c:v>
                </c:pt>
                <c:pt idx="222">
                  <c:v>1607.5998479999998</c:v>
                </c:pt>
                <c:pt idx="223">
                  <c:v>1197.1276539999999</c:v>
                </c:pt>
                <c:pt idx="224">
                  <c:v>457.93204300000002</c:v>
                </c:pt>
                <c:pt idx="225">
                  <c:v>148.28756300000001</c:v>
                </c:pt>
                <c:pt idx="226">
                  <c:v>2579.4375650000002</c:v>
                </c:pt>
                <c:pt idx="227">
                  <c:v>349.85368099999999</c:v>
                </c:pt>
                <c:pt idx="228">
                  <c:v>4623.3103030000002</c:v>
                </c:pt>
                <c:pt idx="229">
                  <c:v>4678.1282860000001</c:v>
                </c:pt>
                <c:pt idx="230">
                  <c:v>52.560119</c:v>
                </c:pt>
                <c:pt idx="231">
                  <c:v>1289.0584819999999</c:v>
                </c:pt>
                <c:pt idx="232">
                  <c:v>452.737866</c:v>
                </c:pt>
                <c:pt idx="233">
                  <c:v>2514.9897919999999</c:v>
                </c:pt>
                <c:pt idx="234">
                  <c:v>2514.9897919999999</c:v>
                </c:pt>
                <c:pt idx="235">
                  <c:v>2747.120688</c:v>
                </c:pt>
                <c:pt idx="236">
                  <c:v>2308.7947469999999</c:v>
                </c:pt>
                <c:pt idx="237">
                  <c:v>8353.004538000001</c:v>
                </c:pt>
                <c:pt idx="238">
                  <c:v>1082.428105</c:v>
                </c:pt>
                <c:pt idx="239">
                  <c:v>6147.0827859999999</c:v>
                </c:pt>
                <c:pt idx="240">
                  <c:v>2336.4771520000004</c:v>
                </c:pt>
                <c:pt idx="241">
                  <c:v>2785.5078400000002</c:v>
                </c:pt>
                <c:pt idx="242">
                  <c:v>2785.5078400000002</c:v>
                </c:pt>
                <c:pt idx="243">
                  <c:v>18398.095692999999</c:v>
                </c:pt>
                <c:pt idx="244">
                  <c:v>7194.8291879999997</c:v>
                </c:pt>
                <c:pt idx="245">
                  <c:v>115.965543</c:v>
                </c:pt>
                <c:pt idx="246">
                  <c:v>9705.9012210000001</c:v>
                </c:pt>
                <c:pt idx="247">
                  <c:v>6722.0864870000005</c:v>
                </c:pt>
                <c:pt idx="248">
                  <c:v>4112.8639839999996</c:v>
                </c:pt>
                <c:pt idx="249">
                  <c:v>6221.8852499999994</c:v>
                </c:pt>
                <c:pt idx="250">
                  <c:v>5041.4198859999997</c:v>
                </c:pt>
                <c:pt idx="251">
                  <c:v>18987.164726000003</c:v>
                </c:pt>
                <c:pt idx="252">
                  <c:v>3386.875567</c:v>
                </c:pt>
                <c:pt idx="253">
                  <c:v>13819.100479000001</c:v>
                </c:pt>
                <c:pt idx="254">
                  <c:v>2773.32897</c:v>
                </c:pt>
                <c:pt idx="255">
                  <c:v>2292.7843769999999</c:v>
                </c:pt>
                <c:pt idx="256">
                  <c:v>10433.302285</c:v>
                </c:pt>
                <c:pt idx="257">
                  <c:v>12194.224087000001</c:v>
                </c:pt>
                <c:pt idx="258">
                  <c:v>8146.8407029999998</c:v>
                </c:pt>
                <c:pt idx="259">
                  <c:v>3633.0879660000001</c:v>
                </c:pt>
                <c:pt idx="260">
                  <c:v>3387.1787960000001</c:v>
                </c:pt>
                <c:pt idx="261">
                  <c:v>20735.067748000001</c:v>
                </c:pt>
                <c:pt idx="262">
                  <c:v>19877.954882000002</c:v>
                </c:pt>
                <c:pt idx="263">
                  <c:v>1266.0969150000001</c:v>
                </c:pt>
                <c:pt idx="264">
                  <c:v>8746.4279750000005</c:v>
                </c:pt>
                <c:pt idx="265">
                  <c:v>13168.357189</c:v>
                </c:pt>
                <c:pt idx="266">
                  <c:v>13396.766482000001</c:v>
                </c:pt>
                <c:pt idx="267">
                  <c:v>12854.056008</c:v>
                </c:pt>
                <c:pt idx="268">
                  <c:v>1825.8233089999999</c:v>
                </c:pt>
                <c:pt idx="269">
                  <c:v>2062.1160239999999</c:v>
                </c:pt>
                <c:pt idx="270">
                  <c:v>462.60782600000005</c:v>
                </c:pt>
                <c:pt idx="271">
                  <c:v>257.07385799999997</c:v>
                </c:pt>
                <c:pt idx="272">
                  <c:v>3234.2568339999998</c:v>
                </c:pt>
                <c:pt idx="273">
                  <c:v>3769.9429009999999</c:v>
                </c:pt>
                <c:pt idx="274">
                  <c:v>0</c:v>
                </c:pt>
                <c:pt idx="275">
                  <c:v>10257.459799</c:v>
                </c:pt>
                <c:pt idx="276">
                  <c:v>10257.459799</c:v>
                </c:pt>
                <c:pt idx="277">
                  <c:v>18296.382933000001</c:v>
                </c:pt>
                <c:pt idx="278">
                  <c:v>18197.382964</c:v>
                </c:pt>
                <c:pt idx="279">
                  <c:v>1340.1524909999998</c:v>
                </c:pt>
                <c:pt idx="280">
                  <c:v>483.26978099999997</c:v>
                </c:pt>
                <c:pt idx="281">
                  <c:v>2705.2906059999996</c:v>
                </c:pt>
                <c:pt idx="282">
                  <c:v>12587.485126</c:v>
                </c:pt>
                <c:pt idx="283">
                  <c:v>3105.7318150000001</c:v>
                </c:pt>
                <c:pt idx="284">
                  <c:v>0</c:v>
                </c:pt>
                <c:pt idx="285">
                  <c:v>0</c:v>
                </c:pt>
                <c:pt idx="286">
                  <c:v>948.22238600000003</c:v>
                </c:pt>
                <c:pt idx="287">
                  <c:v>3297.5538459999998</c:v>
                </c:pt>
                <c:pt idx="288">
                  <c:v>3106.9396219999999</c:v>
                </c:pt>
                <c:pt idx="289">
                  <c:v>7288.1150729999999</c:v>
                </c:pt>
                <c:pt idx="290">
                  <c:v>3588.5343359999997</c:v>
                </c:pt>
                <c:pt idx="291">
                  <c:v>73.849918000000002</c:v>
                </c:pt>
                <c:pt idx="292">
                  <c:v>2631.4406879999997</c:v>
                </c:pt>
                <c:pt idx="293">
                  <c:v>2631.4406879999997</c:v>
                </c:pt>
                <c:pt idx="294">
                  <c:v>8485.562167</c:v>
                </c:pt>
                <c:pt idx="295">
                  <c:v>13168.357189</c:v>
                </c:pt>
                <c:pt idx="296">
                  <c:v>0</c:v>
                </c:pt>
                <c:pt idx="297">
                  <c:v>4120.6817419999998</c:v>
                </c:pt>
                <c:pt idx="298">
                  <c:v>2716.0092749999999</c:v>
                </c:pt>
                <c:pt idx="299">
                  <c:v>1747.0893860000001</c:v>
                </c:pt>
                <c:pt idx="300">
                  <c:v>2230.6654370000001</c:v>
                </c:pt>
                <c:pt idx="301">
                  <c:v>1922.5869700000001</c:v>
                </c:pt>
                <c:pt idx="302">
                  <c:v>481.66310800000002</c:v>
                </c:pt>
                <c:pt idx="303">
                  <c:v>4301.6724090000007</c:v>
                </c:pt>
                <c:pt idx="304">
                  <c:v>1738.8008570000002</c:v>
                </c:pt>
                <c:pt idx="305">
                  <c:v>1041.114552</c:v>
                </c:pt>
                <c:pt idx="306">
                  <c:v>1168.468535</c:v>
                </c:pt>
                <c:pt idx="307">
                  <c:v>510.75305200000003</c:v>
                </c:pt>
                <c:pt idx="308">
                  <c:v>18296.382933000001</c:v>
                </c:pt>
                <c:pt idx="309">
                  <c:v>18197.382964</c:v>
                </c:pt>
                <c:pt idx="310">
                  <c:v>2656.6657</c:v>
                </c:pt>
                <c:pt idx="311">
                  <c:v>1840.77937</c:v>
                </c:pt>
                <c:pt idx="312">
                  <c:v>2080.326059</c:v>
                </c:pt>
                <c:pt idx="313">
                  <c:v>3354.5044630000002</c:v>
                </c:pt>
                <c:pt idx="314">
                  <c:v>380.76576399999999</c:v>
                </c:pt>
                <c:pt idx="315">
                  <c:v>11893.349988999998</c:v>
                </c:pt>
                <c:pt idx="316">
                  <c:v>10157.827432</c:v>
                </c:pt>
                <c:pt idx="317">
                  <c:v>380.76576399999999</c:v>
                </c:pt>
                <c:pt idx="318">
                  <c:v>7279.6280000000006</c:v>
                </c:pt>
                <c:pt idx="319">
                  <c:v>10026.993584</c:v>
                </c:pt>
                <c:pt idx="320">
                  <c:v>4581.9898300000004</c:v>
                </c:pt>
                <c:pt idx="321">
                  <c:v>4273.019045</c:v>
                </c:pt>
                <c:pt idx="322">
                  <c:v>3423.733358</c:v>
                </c:pt>
                <c:pt idx="323">
                  <c:v>11359.543398999998</c:v>
                </c:pt>
                <c:pt idx="324">
                  <c:v>0</c:v>
                </c:pt>
                <c:pt idx="325">
                  <c:v>2025.7042719999999</c:v>
                </c:pt>
                <c:pt idx="326">
                  <c:v>3476.4275480000001</c:v>
                </c:pt>
                <c:pt idx="327">
                  <c:v>4565.9501829999999</c:v>
                </c:pt>
                <c:pt idx="328">
                  <c:v>3662.0393960000001</c:v>
                </c:pt>
                <c:pt idx="329">
                  <c:v>2772.2199330000003</c:v>
                </c:pt>
                <c:pt idx="330">
                  <c:v>8996.7635059999993</c:v>
                </c:pt>
                <c:pt idx="331">
                  <c:v>6995.2584219999999</c:v>
                </c:pt>
                <c:pt idx="332">
                  <c:v>4405.8596419999994</c:v>
                </c:pt>
                <c:pt idx="333">
                  <c:v>1474.1997980000001</c:v>
                </c:pt>
                <c:pt idx="334">
                  <c:v>649.80933800000003</c:v>
                </c:pt>
                <c:pt idx="335">
                  <c:v>4658.4069520000003</c:v>
                </c:pt>
                <c:pt idx="336">
                  <c:v>1309.375491</c:v>
                </c:pt>
                <c:pt idx="337">
                  <c:v>10459.809234</c:v>
                </c:pt>
                <c:pt idx="338">
                  <c:v>9071.2451409999994</c:v>
                </c:pt>
                <c:pt idx="339">
                  <c:v>17557.526936000002</c:v>
                </c:pt>
                <c:pt idx="340">
                  <c:v>208.822993</c:v>
                </c:pt>
                <c:pt idx="341">
                  <c:v>1582.6928640000001</c:v>
                </c:pt>
                <c:pt idx="342">
                  <c:v>2008.309561</c:v>
                </c:pt>
                <c:pt idx="343">
                  <c:v>5633.3789039999992</c:v>
                </c:pt>
                <c:pt idx="344">
                  <c:v>8017.020939</c:v>
                </c:pt>
                <c:pt idx="345">
                  <c:v>3438.0438629999999</c:v>
                </c:pt>
                <c:pt idx="346">
                  <c:v>3197.4605809999998</c:v>
                </c:pt>
                <c:pt idx="347">
                  <c:v>4973.8748859999996</c:v>
                </c:pt>
                <c:pt idx="348">
                  <c:v>1372.5621390000001</c:v>
                </c:pt>
                <c:pt idx="349">
                  <c:v>2403.39354</c:v>
                </c:pt>
                <c:pt idx="350">
                  <c:v>4818.3167790000007</c:v>
                </c:pt>
                <c:pt idx="351">
                  <c:v>5108.4349779999993</c:v>
                </c:pt>
                <c:pt idx="352">
                  <c:v>3315.4596339999998</c:v>
                </c:pt>
                <c:pt idx="353">
                  <c:v>1790.545785</c:v>
                </c:pt>
                <c:pt idx="354">
                  <c:v>2354.5232550000001</c:v>
                </c:pt>
                <c:pt idx="355">
                  <c:v>1234.7956490000001</c:v>
                </c:pt>
                <c:pt idx="356">
                  <c:v>2458.2933720000001</c:v>
                </c:pt>
                <c:pt idx="357">
                  <c:v>2403.39354</c:v>
                </c:pt>
                <c:pt idx="358">
                  <c:v>4822.4809449999993</c:v>
                </c:pt>
                <c:pt idx="359">
                  <c:v>5881.8711940000003</c:v>
                </c:pt>
                <c:pt idx="360">
                  <c:v>4979.7278029999998</c:v>
                </c:pt>
                <c:pt idx="361">
                  <c:v>150.58338499999999</c:v>
                </c:pt>
                <c:pt idx="362">
                  <c:v>12703.472624</c:v>
                </c:pt>
                <c:pt idx="363">
                  <c:v>13154.030924999999</c:v>
                </c:pt>
                <c:pt idx="364">
                  <c:v>10150.573623</c:v>
                </c:pt>
                <c:pt idx="365">
                  <c:v>2552.8989999999999</c:v>
                </c:pt>
                <c:pt idx="366">
                  <c:v>5838.1182900000003</c:v>
                </c:pt>
                <c:pt idx="367">
                  <c:v>6895.089371</c:v>
                </c:pt>
                <c:pt idx="368">
                  <c:v>10500.971240999999</c:v>
                </c:pt>
                <c:pt idx="369">
                  <c:v>2895.7952409999998</c:v>
                </c:pt>
                <c:pt idx="370">
                  <c:v>17396.060612000001</c:v>
                </c:pt>
                <c:pt idx="371">
                  <c:v>3668.526856</c:v>
                </c:pt>
                <c:pt idx="372">
                  <c:v>2109.6947500000001</c:v>
                </c:pt>
                <c:pt idx="373">
                  <c:v>5427.6084060000003</c:v>
                </c:pt>
                <c:pt idx="374">
                  <c:v>9189.5415900000007</c:v>
                </c:pt>
                <c:pt idx="375">
                  <c:v>323.64239599999996</c:v>
                </c:pt>
                <c:pt idx="376">
                  <c:v>9434.2948340000003</c:v>
                </c:pt>
                <c:pt idx="377">
                  <c:v>1156.364039</c:v>
                </c:pt>
                <c:pt idx="378">
                  <c:v>9455.4738289999987</c:v>
                </c:pt>
                <c:pt idx="379">
                  <c:v>226.10584800000001</c:v>
                </c:pt>
                <c:pt idx="380">
                  <c:v>8634.1041980000009</c:v>
                </c:pt>
                <c:pt idx="381">
                  <c:v>8703.6108700000004</c:v>
                </c:pt>
                <c:pt idx="382">
                  <c:v>5968.2609329999996</c:v>
                </c:pt>
                <c:pt idx="383">
                  <c:v>5553.1641989999998</c:v>
                </c:pt>
                <c:pt idx="384">
                  <c:v>8776.1685799999996</c:v>
                </c:pt>
                <c:pt idx="385">
                  <c:v>8794.9059809999999</c:v>
                </c:pt>
                <c:pt idx="386">
                  <c:v>1642.7492259999999</c:v>
                </c:pt>
                <c:pt idx="387">
                  <c:v>6381.0481909999999</c:v>
                </c:pt>
                <c:pt idx="388">
                  <c:v>6406.984144</c:v>
                </c:pt>
                <c:pt idx="389">
                  <c:v>2698.027466</c:v>
                </c:pt>
                <c:pt idx="390">
                  <c:v>2131.9326580000002</c:v>
                </c:pt>
                <c:pt idx="391">
                  <c:v>2171.4285369999998</c:v>
                </c:pt>
                <c:pt idx="392">
                  <c:v>391.30600099999998</c:v>
                </c:pt>
                <c:pt idx="393">
                  <c:v>5860.1007529999997</c:v>
                </c:pt>
                <c:pt idx="394">
                  <c:v>5561.4532490000001</c:v>
                </c:pt>
                <c:pt idx="395">
                  <c:v>9482.1596219999992</c:v>
                </c:pt>
                <c:pt idx="396">
                  <c:v>150.28013799999999</c:v>
                </c:pt>
                <c:pt idx="397">
                  <c:v>3383.7328699999998</c:v>
                </c:pt>
                <c:pt idx="398">
                  <c:v>2150.3877700000003</c:v>
                </c:pt>
                <c:pt idx="399">
                  <c:v>1764.861355</c:v>
                </c:pt>
                <c:pt idx="400">
                  <c:v>559.69289000000003</c:v>
                </c:pt>
                <c:pt idx="401">
                  <c:v>2413.9495729999999</c:v>
                </c:pt>
                <c:pt idx="402">
                  <c:v>9352.7888800000001</c:v>
                </c:pt>
                <c:pt idx="403">
                  <c:v>7761.0915130000003</c:v>
                </c:pt>
                <c:pt idx="404">
                  <c:v>3418.2765899999999</c:v>
                </c:pt>
                <c:pt idx="405">
                  <c:v>5430.735901</c:v>
                </c:pt>
                <c:pt idx="406">
                  <c:v>4825.8419329999997</c:v>
                </c:pt>
                <c:pt idx="407">
                  <c:v>1477.27376</c:v>
                </c:pt>
                <c:pt idx="408">
                  <c:v>2249.857501</c:v>
                </c:pt>
                <c:pt idx="409">
                  <c:v>4781.8724570000004</c:v>
                </c:pt>
                <c:pt idx="410">
                  <c:v>4218.9576290000005</c:v>
                </c:pt>
                <c:pt idx="411">
                  <c:v>675.396794</c:v>
                </c:pt>
                <c:pt idx="412">
                  <c:v>9321.0858929999995</c:v>
                </c:pt>
                <c:pt idx="413">
                  <c:v>12522.520995999999</c:v>
                </c:pt>
                <c:pt idx="414">
                  <c:v>13109.979846999999</c:v>
                </c:pt>
                <c:pt idx="415">
                  <c:v>19519.612001000001</c:v>
                </c:pt>
                <c:pt idx="416">
                  <c:v>1557.0551109999999</c:v>
                </c:pt>
                <c:pt idx="417">
                  <c:v>3106.936013</c:v>
                </c:pt>
                <c:pt idx="418">
                  <c:v>3616.7354070000001</c:v>
                </c:pt>
                <c:pt idx="419">
                  <c:v>552.11499300000003</c:v>
                </c:pt>
                <c:pt idx="420">
                  <c:v>3186.4990699999998</c:v>
                </c:pt>
                <c:pt idx="421">
                  <c:v>16119.010559</c:v>
                </c:pt>
                <c:pt idx="422">
                  <c:v>16918.208865000001</c:v>
                </c:pt>
                <c:pt idx="423">
                  <c:v>5610.2204890000003</c:v>
                </c:pt>
                <c:pt idx="424">
                  <c:v>2978.6465639999997</c:v>
                </c:pt>
                <c:pt idx="425">
                  <c:v>8088.1917489999996</c:v>
                </c:pt>
                <c:pt idx="426">
                  <c:v>8553.5815320000002</c:v>
                </c:pt>
                <c:pt idx="427">
                  <c:v>900.40969199999995</c:v>
                </c:pt>
                <c:pt idx="428">
                  <c:v>1085.045421</c:v>
                </c:pt>
                <c:pt idx="429">
                  <c:v>2467.1396380000001</c:v>
                </c:pt>
                <c:pt idx="430">
                  <c:v>1930.4146009999999</c:v>
                </c:pt>
                <c:pt idx="431">
                  <c:v>2500.5508199999999</c:v>
                </c:pt>
                <c:pt idx="432">
                  <c:v>15203.203364000001</c:v>
                </c:pt>
                <c:pt idx="433">
                  <c:v>2467.1396380000001</c:v>
                </c:pt>
                <c:pt idx="434">
                  <c:v>1930.4146009999999</c:v>
                </c:pt>
                <c:pt idx="435">
                  <c:v>16415.620385000002</c:v>
                </c:pt>
                <c:pt idx="436">
                  <c:v>169.88735800000001</c:v>
                </c:pt>
                <c:pt idx="437">
                  <c:v>1642.7492259999999</c:v>
                </c:pt>
                <c:pt idx="438">
                  <c:v>5753.5984799999997</c:v>
                </c:pt>
                <c:pt idx="439">
                  <c:v>6232.5516960000004</c:v>
                </c:pt>
                <c:pt idx="440">
                  <c:v>10020.041777</c:v>
                </c:pt>
                <c:pt idx="441">
                  <c:v>1746.6053470000002</c:v>
                </c:pt>
                <c:pt idx="442">
                  <c:v>2252.4830969999998</c:v>
                </c:pt>
                <c:pt idx="443">
                  <c:v>1516.0037910000001</c:v>
                </c:pt>
                <c:pt idx="444">
                  <c:v>14463.635773</c:v>
                </c:pt>
                <c:pt idx="445">
                  <c:v>7609.5580599999994</c:v>
                </c:pt>
                <c:pt idx="446">
                  <c:v>16238.463467</c:v>
                </c:pt>
                <c:pt idx="447">
                  <c:v>2449.204295</c:v>
                </c:pt>
                <c:pt idx="448">
                  <c:v>23246.450709000001</c:v>
                </c:pt>
                <c:pt idx="449">
                  <c:v>541.66546599999992</c:v>
                </c:pt>
                <c:pt idx="450">
                  <c:v>7165.673213</c:v>
                </c:pt>
                <c:pt idx="451">
                  <c:v>4412.5736699999998</c:v>
                </c:pt>
                <c:pt idx="452">
                  <c:v>7211.1487070000003</c:v>
                </c:pt>
                <c:pt idx="453">
                  <c:v>3359.6600139999996</c:v>
                </c:pt>
                <c:pt idx="454">
                  <c:v>14395.827571000002</c:v>
                </c:pt>
                <c:pt idx="455">
                  <c:v>7182.9143020000001</c:v>
                </c:pt>
                <c:pt idx="456">
                  <c:v>31148.706260999999</c:v>
                </c:pt>
                <c:pt idx="457">
                  <c:v>38629.187137000001</c:v>
                </c:pt>
                <c:pt idx="458">
                  <c:v>38314.907271999997</c:v>
                </c:pt>
                <c:pt idx="459">
                  <c:v>6381.1319430000003</c:v>
                </c:pt>
                <c:pt idx="460">
                  <c:v>929.62260500000002</c:v>
                </c:pt>
                <c:pt idx="461">
                  <c:v>4302.5972110000002</c:v>
                </c:pt>
                <c:pt idx="462">
                  <c:v>48552.626357000001</c:v>
                </c:pt>
                <c:pt idx="463">
                  <c:v>4470.8202070000007</c:v>
                </c:pt>
                <c:pt idx="464">
                  <c:v>11404.742012999999</c:v>
                </c:pt>
                <c:pt idx="465">
                  <c:v>17358.425819</c:v>
                </c:pt>
                <c:pt idx="466">
                  <c:v>16548.513647</c:v>
                </c:pt>
                <c:pt idx="467">
                  <c:v>6081.3300609999997</c:v>
                </c:pt>
                <c:pt idx="468">
                  <c:v>30734.124108</c:v>
                </c:pt>
                <c:pt idx="469">
                  <c:v>28703.913637000001</c:v>
                </c:pt>
                <c:pt idx="470">
                  <c:v>3150.0561589999998</c:v>
                </c:pt>
                <c:pt idx="471">
                  <c:v>19211.474095999998</c:v>
                </c:pt>
                <c:pt idx="472">
                  <c:v>11940.457723</c:v>
                </c:pt>
                <c:pt idx="473">
                  <c:v>20743.294549999999</c:v>
                </c:pt>
                <c:pt idx="474">
                  <c:v>44532.507079000003</c:v>
                </c:pt>
                <c:pt idx="475">
                  <c:v>43954.412649999998</c:v>
                </c:pt>
                <c:pt idx="476">
                  <c:v>2261.4932840000001</c:v>
                </c:pt>
                <c:pt idx="477">
                  <c:v>1632.6841359999999</c:v>
                </c:pt>
                <c:pt idx="478">
                  <c:v>19036.928521000002</c:v>
                </c:pt>
                <c:pt idx="479">
                  <c:v>12027.558003</c:v>
                </c:pt>
                <c:pt idx="480">
                  <c:v>13958.154721999999</c:v>
                </c:pt>
                <c:pt idx="481">
                  <c:v>15027.338744999999</c:v>
                </c:pt>
                <c:pt idx="482">
                  <c:v>13697.576621</c:v>
                </c:pt>
                <c:pt idx="483">
                  <c:v>7584.7232700000004</c:v>
                </c:pt>
                <c:pt idx="484">
                  <c:v>3246.6319320000002</c:v>
                </c:pt>
                <c:pt idx="485">
                  <c:v>4015.4100250000001</c:v>
                </c:pt>
                <c:pt idx="486">
                  <c:v>7371.0085390000004</c:v>
                </c:pt>
                <c:pt idx="487">
                  <c:v>48946.670435</c:v>
                </c:pt>
                <c:pt idx="488">
                  <c:v>9964.2793490000004</c:v>
                </c:pt>
                <c:pt idx="489">
                  <c:v>1822.260045</c:v>
                </c:pt>
                <c:pt idx="490">
                  <c:v>6696.7693259999996</c:v>
                </c:pt>
                <c:pt idx="491">
                  <c:v>31740.141024</c:v>
                </c:pt>
                <c:pt idx="492">
                  <c:v>580.11197300000003</c:v>
                </c:pt>
                <c:pt idx="493">
                  <c:v>0</c:v>
                </c:pt>
                <c:pt idx="494">
                  <c:v>3486.3255060000001</c:v>
                </c:pt>
                <c:pt idx="495">
                  <c:v>30217.810533</c:v>
                </c:pt>
                <c:pt idx="496">
                  <c:v>18000.005892000001</c:v>
                </c:pt>
                <c:pt idx="497">
                  <c:v>34607.830332999998</c:v>
                </c:pt>
                <c:pt idx="498">
                  <c:v>8382.7522740000004</c:v>
                </c:pt>
                <c:pt idx="499">
                  <c:v>16853.767873000001</c:v>
                </c:pt>
                <c:pt idx="500">
                  <c:v>5302.9591199999995</c:v>
                </c:pt>
                <c:pt idx="501">
                  <c:v>4523.2568330000004</c:v>
                </c:pt>
                <c:pt idx="502">
                  <c:v>2162.0489859999998</c:v>
                </c:pt>
                <c:pt idx="503">
                  <c:v>4244.6985839999998</c:v>
                </c:pt>
                <c:pt idx="504">
                  <c:v>17896.358936000001</c:v>
                </c:pt>
                <c:pt idx="505">
                  <c:v>4901.2964099999999</c:v>
                </c:pt>
                <c:pt idx="506">
                  <c:v>15746.140240999999</c:v>
                </c:pt>
                <c:pt idx="507">
                  <c:v>4062.1007579999996</c:v>
                </c:pt>
                <c:pt idx="508">
                  <c:v>17032.739919</c:v>
                </c:pt>
                <c:pt idx="509">
                  <c:v>17618.557206000001</c:v>
                </c:pt>
                <c:pt idx="510">
                  <c:v>3630.6053400000001</c:v>
                </c:pt>
                <c:pt idx="511">
                  <c:v>803.32083499999999</c:v>
                </c:pt>
                <c:pt idx="512">
                  <c:v>299.11760400000003</c:v>
                </c:pt>
                <c:pt idx="513">
                  <c:v>10294.312674000001</c:v>
                </c:pt>
                <c:pt idx="514">
                  <c:v>11884.680345999999</c:v>
                </c:pt>
                <c:pt idx="515">
                  <c:v>8553.5815320000002</c:v>
                </c:pt>
                <c:pt idx="516">
                  <c:v>16450.086244999999</c:v>
                </c:pt>
                <c:pt idx="517">
                  <c:v>138.989611</c:v>
                </c:pt>
                <c:pt idx="518">
                  <c:v>4741.4089990000002</c:v>
                </c:pt>
                <c:pt idx="519">
                  <c:v>6904.2507949999999</c:v>
                </c:pt>
                <c:pt idx="520">
                  <c:v>18458.998910000002</c:v>
                </c:pt>
                <c:pt idx="521">
                  <c:v>6532.3739540000006</c:v>
                </c:pt>
                <c:pt idx="522">
                  <c:v>15386.738408000001</c:v>
                </c:pt>
                <c:pt idx="523">
                  <c:v>7324.2445319999997</c:v>
                </c:pt>
                <c:pt idx="524">
                  <c:v>5148.0595730000005</c:v>
                </c:pt>
                <c:pt idx="525">
                  <c:v>2279.331244</c:v>
                </c:pt>
                <c:pt idx="526">
                  <c:v>2279.331244</c:v>
                </c:pt>
                <c:pt idx="527">
                  <c:v>7300.3853330000002</c:v>
                </c:pt>
                <c:pt idx="528">
                  <c:v>0</c:v>
                </c:pt>
                <c:pt idx="529">
                  <c:v>7341.9726869999995</c:v>
                </c:pt>
                <c:pt idx="530">
                  <c:v>3929.7004919999999</c:v>
                </c:pt>
                <c:pt idx="531">
                  <c:v>3210.2126170000001</c:v>
                </c:pt>
                <c:pt idx="532">
                  <c:v>7341.9726869999995</c:v>
                </c:pt>
                <c:pt idx="533">
                  <c:v>8280.6636820000003</c:v>
                </c:pt>
                <c:pt idx="534">
                  <c:v>8280.6636820000003</c:v>
                </c:pt>
                <c:pt idx="535">
                  <c:v>301.66639300000003</c:v>
                </c:pt>
                <c:pt idx="536">
                  <c:v>8577.5120929999994</c:v>
                </c:pt>
                <c:pt idx="537">
                  <c:v>695.51257799999996</c:v>
                </c:pt>
                <c:pt idx="538">
                  <c:v>10117.543829999999</c:v>
                </c:pt>
                <c:pt idx="539">
                  <c:v>10965.421202000001</c:v>
                </c:pt>
                <c:pt idx="540">
                  <c:v>18591.871514999999</c:v>
                </c:pt>
                <c:pt idx="541">
                  <c:v>12061.427062000001</c:v>
                </c:pt>
                <c:pt idx="542">
                  <c:v>1337.288687</c:v>
                </c:pt>
                <c:pt idx="543">
                  <c:v>2896.420282</c:v>
                </c:pt>
                <c:pt idx="544">
                  <c:v>9831.423272</c:v>
                </c:pt>
                <c:pt idx="545">
                  <c:v>1211.3001260000001</c:v>
                </c:pt>
                <c:pt idx="546">
                  <c:v>17641.998320999999</c:v>
                </c:pt>
                <c:pt idx="547">
                  <c:v>13927.210275000001</c:v>
                </c:pt>
                <c:pt idx="548">
                  <c:v>16322.965125999999</c:v>
                </c:pt>
                <c:pt idx="549">
                  <c:v>10859.558191</c:v>
                </c:pt>
                <c:pt idx="550">
                  <c:v>6821.6630380000006</c:v>
                </c:pt>
                <c:pt idx="551">
                  <c:v>6189.6189510000004</c:v>
                </c:pt>
                <c:pt idx="552">
                  <c:v>16219.385807000001</c:v>
                </c:pt>
                <c:pt idx="553">
                  <c:v>5009.4879170000004</c:v>
                </c:pt>
                <c:pt idx="554">
                  <c:v>5218.7694110000002</c:v>
                </c:pt>
                <c:pt idx="555">
                  <c:v>1745.2707089999999</c:v>
                </c:pt>
                <c:pt idx="556">
                  <c:v>2261.535574</c:v>
                </c:pt>
                <c:pt idx="557">
                  <c:v>7770.4054589999996</c:v>
                </c:pt>
                <c:pt idx="558">
                  <c:v>26089.696006999999</c:v>
                </c:pt>
                <c:pt idx="559">
                  <c:v>1406.6546020000001</c:v>
                </c:pt>
                <c:pt idx="560">
                  <c:v>3306.9569529999999</c:v>
                </c:pt>
                <c:pt idx="561">
                  <c:v>27496.350608000001</c:v>
                </c:pt>
                <c:pt idx="562">
                  <c:v>23984.398696</c:v>
                </c:pt>
                <c:pt idx="563">
                  <c:v>1432.821696</c:v>
                </c:pt>
                <c:pt idx="564">
                  <c:v>25417.220391999999</c:v>
                </c:pt>
                <c:pt idx="565">
                  <c:v>2075.6431299999999</c:v>
                </c:pt>
                <c:pt idx="566">
                  <c:v>2153.5995520000001</c:v>
                </c:pt>
                <c:pt idx="567">
                  <c:v>9418.031880999999</c:v>
                </c:pt>
                <c:pt idx="568">
                  <c:v>11455.550705</c:v>
                </c:pt>
                <c:pt idx="569">
                  <c:v>708.521207</c:v>
                </c:pt>
                <c:pt idx="570">
                  <c:v>9418.031880999999</c:v>
                </c:pt>
                <c:pt idx="571">
                  <c:v>8094.1183940000001</c:v>
                </c:pt>
                <c:pt idx="572">
                  <c:v>15700.048591000001</c:v>
                </c:pt>
                <c:pt idx="573">
                  <c:v>2309.8618470000001</c:v>
                </c:pt>
                <c:pt idx="574">
                  <c:v>835.02086399999996</c:v>
                </c:pt>
                <c:pt idx="575">
                  <c:v>2829.5590179999999</c:v>
                </c:pt>
                <c:pt idx="576">
                  <c:v>10359.993235</c:v>
                </c:pt>
                <c:pt idx="577">
                  <c:v>927.31676900000002</c:v>
                </c:pt>
                <c:pt idx="578">
                  <c:v>17804.388846999998</c:v>
                </c:pt>
                <c:pt idx="579">
                  <c:v>17452.188445</c:v>
                </c:pt>
                <c:pt idx="580">
                  <c:v>18009.910437999999</c:v>
                </c:pt>
                <c:pt idx="581">
                  <c:v>2963.551676</c:v>
                </c:pt>
                <c:pt idx="582">
                  <c:v>18639.409711</c:v>
                </c:pt>
                <c:pt idx="583">
                  <c:v>68.897700999999998</c:v>
                </c:pt>
                <c:pt idx="584">
                  <c:v>17383.290744999998</c:v>
                </c:pt>
                <c:pt idx="585">
                  <c:v>1256.118966</c:v>
                </c:pt>
                <c:pt idx="586">
                  <c:v>3306.9569529999999</c:v>
                </c:pt>
                <c:pt idx="587">
                  <c:v>12883.133733000001</c:v>
                </c:pt>
                <c:pt idx="588">
                  <c:v>28377.660733000001</c:v>
                </c:pt>
                <c:pt idx="589">
                  <c:v>26060.041826000001</c:v>
                </c:pt>
                <c:pt idx="590">
                  <c:v>10573.271886</c:v>
                </c:pt>
                <c:pt idx="591">
                  <c:v>12632.544550000001</c:v>
                </c:pt>
                <c:pt idx="592">
                  <c:v>2287.9647260000002</c:v>
                </c:pt>
                <c:pt idx="593">
                  <c:v>1824.2067400000001</c:v>
                </c:pt>
                <c:pt idx="594">
                  <c:v>280.873064</c:v>
                </c:pt>
                <c:pt idx="595">
                  <c:v>4627.6713669999999</c:v>
                </c:pt>
                <c:pt idx="596">
                  <c:v>22141.057519999998</c:v>
                </c:pt>
                <c:pt idx="597">
                  <c:v>2162.0489859999998</c:v>
                </c:pt>
                <c:pt idx="598">
                  <c:v>1137.227905</c:v>
                </c:pt>
                <c:pt idx="599">
                  <c:v>21377.024706</c:v>
                </c:pt>
                <c:pt idx="600">
                  <c:v>786.64392599999996</c:v>
                </c:pt>
                <c:pt idx="601">
                  <c:v>15645.445279</c:v>
                </c:pt>
                <c:pt idx="602">
                  <c:v>1602.7163029999999</c:v>
                </c:pt>
                <c:pt idx="603">
                  <c:v>9496.3447159999996</c:v>
                </c:pt>
                <c:pt idx="604">
                  <c:v>7893.6284130000004</c:v>
                </c:pt>
                <c:pt idx="605">
                  <c:v>6010.3779360000008</c:v>
                </c:pt>
                <c:pt idx="606">
                  <c:v>6454.8353390000002</c:v>
                </c:pt>
                <c:pt idx="607">
                  <c:v>18962.385053999998</c:v>
                </c:pt>
                <c:pt idx="608">
                  <c:v>286.79092900000001</c:v>
                </c:pt>
                <c:pt idx="609">
                  <c:v>1382.7065680000001</c:v>
                </c:pt>
                <c:pt idx="610">
                  <c:v>18962.385053999998</c:v>
                </c:pt>
                <c:pt idx="611">
                  <c:v>4512.1265559999993</c:v>
                </c:pt>
                <c:pt idx="612">
                  <c:v>3324.4683210000003</c:v>
                </c:pt>
                <c:pt idx="613">
                  <c:v>7863.1100280000001</c:v>
                </c:pt>
                <c:pt idx="614">
                  <c:v>1721.661085</c:v>
                </c:pt>
                <c:pt idx="615">
                  <c:v>7582.7348839999995</c:v>
                </c:pt>
                <c:pt idx="616">
                  <c:v>5612.7679609999996</c:v>
                </c:pt>
                <c:pt idx="617">
                  <c:v>9632.4241139999995</c:v>
                </c:pt>
                <c:pt idx="618">
                  <c:v>7023.3180109999994</c:v>
                </c:pt>
                <c:pt idx="619">
                  <c:v>4677.4343210000006</c:v>
                </c:pt>
                <c:pt idx="620">
                  <c:v>11156.644541</c:v>
                </c:pt>
                <c:pt idx="621">
                  <c:v>10523.896327999999</c:v>
                </c:pt>
                <c:pt idx="622">
                  <c:v>12525.276296</c:v>
                </c:pt>
                <c:pt idx="623">
                  <c:v>3729.325386</c:v>
                </c:pt>
                <c:pt idx="624">
                  <c:v>1795.0018909999999</c:v>
                </c:pt>
                <c:pt idx="625">
                  <c:v>5765.3456690000003</c:v>
                </c:pt>
                <c:pt idx="626">
                  <c:v>972.81508599999995</c:v>
                </c:pt>
                <c:pt idx="627">
                  <c:v>8709.0820399999993</c:v>
                </c:pt>
                <c:pt idx="628">
                  <c:v>5484.6405629999999</c:v>
                </c:pt>
                <c:pt idx="629">
                  <c:v>1268.196868</c:v>
                </c:pt>
                <c:pt idx="630">
                  <c:v>9817.1116700000002</c:v>
                </c:pt>
                <c:pt idx="631">
                  <c:v>9441.0809960000006</c:v>
                </c:pt>
                <c:pt idx="632">
                  <c:v>5391.6789360000002</c:v>
                </c:pt>
                <c:pt idx="633">
                  <c:v>9788.1119639999997</c:v>
                </c:pt>
                <c:pt idx="634">
                  <c:v>1592.918856</c:v>
                </c:pt>
                <c:pt idx="635">
                  <c:v>494.60982300000001</c:v>
                </c:pt>
                <c:pt idx="636">
                  <c:v>1099.3392349999999</c:v>
                </c:pt>
                <c:pt idx="637">
                  <c:v>5188.9396059999999</c:v>
                </c:pt>
                <c:pt idx="638">
                  <c:v>16503.320125999999</c:v>
                </c:pt>
                <c:pt idx="639">
                  <c:v>616.21588799999995</c:v>
                </c:pt>
                <c:pt idx="640">
                  <c:v>516.26486499999999</c:v>
                </c:pt>
                <c:pt idx="641">
                  <c:v>3776.5995189999999</c:v>
                </c:pt>
                <c:pt idx="642">
                  <c:v>1534.8905599999998</c:v>
                </c:pt>
                <c:pt idx="643">
                  <c:v>6131.2621730000001</c:v>
                </c:pt>
                <c:pt idx="644">
                  <c:v>8650.053272000001</c:v>
                </c:pt>
                <c:pt idx="645">
                  <c:v>2045.3675969999999</c:v>
                </c:pt>
                <c:pt idx="646">
                  <c:v>7603.3392739999999</c:v>
                </c:pt>
                <c:pt idx="647">
                  <c:v>6131.2621730000001</c:v>
                </c:pt>
                <c:pt idx="648">
                  <c:v>2256.3306600000001</c:v>
                </c:pt>
                <c:pt idx="649">
                  <c:v>8176.1184639999992</c:v>
                </c:pt>
                <c:pt idx="650">
                  <c:v>3801.4059779999998</c:v>
                </c:pt>
                <c:pt idx="651">
                  <c:v>839.59331399999996</c:v>
                </c:pt>
                <c:pt idx="652">
                  <c:v>1535.7909730000001</c:v>
                </c:pt>
                <c:pt idx="653">
                  <c:v>839.59331399999996</c:v>
                </c:pt>
                <c:pt idx="654">
                  <c:v>2776.6289939999997</c:v>
                </c:pt>
                <c:pt idx="655">
                  <c:v>2888.8467140000002</c:v>
                </c:pt>
                <c:pt idx="656">
                  <c:v>4032.456287</c:v>
                </c:pt>
                <c:pt idx="657">
                  <c:v>1982.9208439999998</c:v>
                </c:pt>
                <c:pt idx="658">
                  <c:v>15197.673350999999</c:v>
                </c:pt>
                <c:pt idx="659">
                  <c:v>2135.5893340000002</c:v>
                </c:pt>
                <c:pt idx="660">
                  <c:v>13221.173116999998</c:v>
                </c:pt>
                <c:pt idx="661">
                  <c:v>5684.0823049999999</c:v>
                </c:pt>
                <c:pt idx="662">
                  <c:v>6994.9801509999998</c:v>
                </c:pt>
                <c:pt idx="663">
                  <c:v>44434.354625</c:v>
                </c:pt>
                <c:pt idx="664">
                  <c:v>24879.595974</c:v>
                </c:pt>
                <c:pt idx="665">
                  <c:v>13232.913896</c:v>
                </c:pt>
                <c:pt idx="666">
                  <c:v>1762.553103</c:v>
                </c:pt>
                <c:pt idx="667">
                  <c:v>7394.2764320000006</c:v>
                </c:pt>
                <c:pt idx="668">
                  <c:v>4685.1428420000002</c:v>
                </c:pt>
                <c:pt idx="669">
                  <c:v>13559.684268000001</c:v>
                </c:pt>
                <c:pt idx="670">
                  <c:v>4482.6917480000002</c:v>
                </c:pt>
                <c:pt idx="671">
                  <c:v>12901.77241</c:v>
                </c:pt>
                <c:pt idx="672">
                  <c:v>12192.942454</c:v>
                </c:pt>
                <c:pt idx="673">
                  <c:v>4723.658993</c:v>
                </c:pt>
                <c:pt idx="674">
                  <c:v>5308.7612439999994</c:v>
                </c:pt>
                <c:pt idx="675">
                  <c:v>5308.7612439999994</c:v>
                </c:pt>
                <c:pt idx="676">
                  <c:v>2547.0144259999997</c:v>
                </c:pt>
                <c:pt idx="677">
                  <c:v>3864.2769829999997</c:v>
                </c:pt>
                <c:pt idx="678">
                  <c:v>2859.3059029999999</c:v>
                </c:pt>
                <c:pt idx="679">
                  <c:v>8472.3244529999993</c:v>
                </c:pt>
                <c:pt idx="680">
                  <c:v>7161.0798959999993</c:v>
                </c:pt>
                <c:pt idx="681">
                  <c:v>7161.0798959999993</c:v>
                </c:pt>
                <c:pt idx="682">
                  <c:v>2571.7080449999999</c:v>
                </c:pt>
                <c:pt idx="683">
                  <c:v>2776.4352209999997</c:v>
                </c:pt>
                <c:pt idx="684">
                  <c:v>11789.37391</c:v>
                </c:pt>
                <c:pt idx="685">
                  <c:v>3543.2990799999998</c:v>
                </c:pt>
                <c:pt idx="686">
                  <c:v>3621.9947320000001</c:v>
                </c:pt>
                <c:pt idx="687">
                  <c:v>5442.7206880000003</c:v>
                </c:pt>
                <c:pt idx="688">
                  <c:v>7020.0624609999995</c:v>
                </c:pt>
                <c:pt idx="689">
                  <c:v>3544.5599299999999</c:v>
                </c:pt>
                <c:pt idx="690">
                  <c:v>4339.9917260000002</c:v>
                </c:pt>
                <c:pt idx="691">
                  <c:v>3674.8383279999998</c:v>
                </c:pt>
                <c:pt idx="692">
                  <c:v>12336.528135</c:v>
                </c:pt>
                <c:pt idx="693">
                  <c:v>4087.7819369999997</c:v>
                </c:pt>
                <c:pt idx="694">
                  <c:v>10944.63435</c:v>
                </c:pt>
                <c:pt idx="695">
                  <c:v>5916.4206599999998</c:v>
                </c:pt>
                <c:pt idx="696">
                  <c:v>3268.5808299999999</c:v>
                </c:pt>
                <c:pt idx="697">
                  <c:v>7905.592646000001</c:v>
                </c:pt>
                <c:pt idx="698">
                  <c:v>3614.6768099999999</c:v>
                </c:pt>
                <c:pt idx="699">
                  <c:v>9053.2302369999998</c:v>
                </c:pt>
                <c:pt idx="700">
                  <c:v>940.62541299999998</c:v>
                </c:pt>
                <c:pt idx="701">
                  <c:v>8257.8602549999996</c:v>
                </c:pt>
                <c:pt idx="702">
                  <c:v>1224.7303179999999</c:v>
                </c:pt>
                <c:pt idx="703">
                  <c:v>1224.7303179999999</c:v>
                </c:pt>
                <c:pt idx="704">
                  <c:v>4369.7469899999996</c:v>
                </c:pt>
                <c:pt idx="705">
                  <c:v>4698.175072</c:v>
                </c:pt>
                <c:pt idx="706">
                  <c:v>0</c:v>
                </c:pt>
                <c:pt idx="707">
                  <c:v>0</c:v>
                </c:pt>
                <c:pt idx="708">
                  <c:v>37182.861711999998</c:v>
                </c:pt>
                <c:pt idx="709">
                  <c:v>2640.2295810000001</c:v>
                </c:pt>
                <c:pt idx="710">
                  <c:v>1877.742765</c:v>
                </c:pt>
                <c:pt idx="711">
                  <c:v>7041.414608</c:v>
                </c:pt>
                <c:pt idx="712">
                  <c:v>26798.390658</c:v>
                </c:pt>
                <c:pt idx="713">
                  <c:v>4924.2923150000006</c:v>
                </c:pt>
                <c:pt idx="714">
                  <c:v>11219.834273</c:v>
                </c:pt>
                <c:pt idx="715">
                  <c:v>10248.275695</c:v>
                </c:pt>
                <c:pt idx="716">
                  <c:v>2954.196747</c:v>
                </c:pt>
                <c:pt idx="717">
                  <c:v>33839.805265000003</c:v>
                </c:pt>
                <c:pt idx="718">
                  <c:v>4819.5597039999993</c:v>
                </c:pt>
                <c:pt idx="719">
                  <c:v>5963.119796</c:v>
                </c:pt>
                <c:pt idx="720">
                  <c:v>5550.1869960000004</c:v>
                </c:pt>
                <c:pt idx="721">
                  <c:v>6272.2962480000006</c:v>
                </c:pt>
                <c:pt idx="722">
                  <c:v>4541.4813860000004</c:v>
                </c:pt>
                <c:pt idx="723">
                  <c:v>3360.346094</c:v>
                </c:pt>
                <c:pt idx="724">
                  <c:v>3585.255952</c:v>
                </c:pt>
                <c:pt idx="725">
                  <c:v>10537.270358</c:v>
                </c:pt>
                <c:pt idx="726">
                  <c:v>9418.0256109999991</c:v>
                </c:pt>
                <c:pt idx="727">
                  <c:v>4252.523279</c:v>
                </c:pt>
                <c:pt idx="728">
                  <c:v>2699.9580270000001</c:v>
                </c:pt>
                <c:pt idx="729">
                  <c:v>5792.755545</c:v>
                </c:pt>
                <c:pt idx="730">
                  <c:v>8620.3477000000003</c:v>
                </c:pt>
                <c:pt idx="731">
                  <c:v>2699.9580270000001</c:v>
                </c:pt>
                <c:pt idx="732">
                  <c:v>5034.8710579999997</c:v>
                </c:pt>
                <c:pt idx="733">
                  <c:v>0</c:v>
                </c:pt>
                <c:pt idx="734">
                  <c:v>4350.315603</c:v>
                </c:pt>
                <c:pt idx="735">
                  <c:v>16150.15862</c:v>
                </c:pt>
                <c:pt idx="736">
                  <c:v>1512.8757450000001</c:v>
                </c:pt>
                <c:pt idx="737">
                  <c:v>11472.411537</c:v>
                </c:pt>
                <c:pt idx="738">
                  <c:v>4934.321242</c:v>
                </c:pt>
                <c:pt idx="739">
                  <c:v>3945.6063859999999</c:v>
                </c:pt>
                <c:pt idx="740">
                  <c:v>19303.014726000001</c:v>
                </c:pt>
                <c:pt idx="741">
                  <c:v>14788.206749999999</c:v>
                </c:pt>
                <c:pt idx="742">
                  <c:v>532.639185</c:v>
                </c:pt>
                <c:pt idx="743">
                  <c:v>8533.1736840000012</c:v>
                </c:pt>
                <c:pt idx="744">
                  <c:v>30690.576951999999</c:v>
                </c:pt>
                <c:pt idx="745">
                  <c:v>244.458111</c:v>
                </c:pt>
                <c:pt idx="746">
                  <c:v>4594.7963399999999</c:v>
                </c:pt>
                <c:pt idx="747">
                  <c:v>6492.2847609999999</c:v>
                </c:pt>
                <c:pt idx="748">
                  <c:v>3152.8561060000002</c:v>
                </c:pt>
                <c:pt idx="749">
                  <c:v>426.987841</c:v>
                </c:pt>
                <c:pt idx="750">
                  <c:v>9378.3433249999998</c:v>
                </c:pt>
                <c:pt idx="751">
                  <c:v>5246.1019749999996</c:v>
                </c:pt>
                <c:pt idx="752">
                  <c:v>7624.33032</c:v>
                </c:pt>
                <c:pt idx="753">
                  <c:v>8525.8283009999996</c:v>
                </c:pt>
                <c:pt idx="754">
                  <c:v>1589.4785729999999</c:v>
                </c:pt>
                <c:pt idx="755">
                  <c:v>0</c:v>
                </c:pt>
                <c:pt idx="756">
                  <c:v>0</c:v>
                </c:pt>
                <c:pt idx="757">
                  <c:v>10317.483297999999</c:v>
                </c:pt>
                <c:pt idx="758">
                  <c:v>4941.7658920000003</c:v>
                </c:pt>
                <c:pt idx="759">
                  <c:v>3717.424794</c:v>
                </c:pt>
                <c:pt idx="760">
                  <c:v>33704.136038999997</c:v>
                </c:pt>
                <c:pt idx="761">
                  <c:v>36569.642259</c:v>
                </c:pt>
                <c:pt idx="762">
                  <c:v>17065.380604999998</c:v>
                </c:pt>
                <c:pt idx="763">
                  <c:v>15547.313399000001</c:v>
                </c:pt>
                <c:pt idx="764">
                  <c:v>24457.400437</c:v>
                </c:pt>
                <c:pt idx="765">
                  <c:v>4243.2468140000001</c:v>
                </c:pt>
                <c:pt idx="766">
                  <c:v>17826.259457</c:v>
                </c:pt>
                <c:pt idx="767">
                  <c:v>6381.2455970000001</c:v>
                </c:pt>
                <c:pt idx="768">
                  <c:v>22394.262637</c:v>
                </c:pt>
                <c:pt idx="769">
                  <c:v>12193.447833999999</c:v>
                </c:pt>
                <c:pt idx="770">
                  <c:v>34663.330883000002</c:v>
                </c:pt>
                <c:pt idx="771">
                  <c:v>4092.1234639999998</c:v>
                </c:pt>
                <c:pt idx="772">
                  <c:v>36609.403559999999</c:v>
                </c:pt>
                <c:pt idx="773">
                  <c:v>40287.067051999999</c:v>
                </c:pt>
                <c:pt idx="774">
                  <c:v>6653.9991879999998</c:v>
                </c:pt>
                <c:pt idx="775">
                  <c:v>7964.5079139999998</c:v>
                </c:pt>
                <c:pt idx="776">
                  <c:v>7363.323206</c:v>
                </c:pt>
                <c:pt idx="777">
                  <c:v>4883.4527239999998</c:v>
                </c:pt>
                <c:pt idx="778">
                  <c:v>6653.9991879999998</c:v>
                </c:pt>
                <c:pt idx="779">
                  <c:v>7137.7249320000001</c:v>
                </c:pt>
                <c:pt idx="780">
                  <c:v>5623.7361689999998</c:v>
                </c:pt>
                <c:pt idx="781">
                  <c:v>16663.324990000001</c:v>
                </c:pt>
                <c:pt idx="782">
                  <c:v>7454.5292939999999</c:v>
                </c:pt>
                <c:pt idx="783">
                  <c:v>2090.5502369999999</c:v>
                </c:pt>
                <c:pt idx="784">
                  <c:v>3469.4976850000003</c:v>
                </c:pt>
                <c:pt idx="785">
                  <c:v>2036.4983709999999</c:v>
                </c:pt>
                <c:pt idx="786">
                  <c:v>3197.0789059999997</c:v>
                </c:pt>
                <c:pt idx="787">
                  <c:v>3755.6219929999997</c:v>
                </c:pt>
                <c:pt idx="788">
                  <c:v>9084.9316099999996</c:v>
                </c:pt>
                <c:pt idx="789">
                  <c:v>7584.7232700000004</c:v>
                </c:pt>
                <c:pt idx="790">
                  <c:v>38645.901931</c:v>
                </c:pt>
                <c:pt idx="791">
                  <c:v>4104.3633749999999</c:v>
                </c:pt>
                <c:pt idx="792">
                  <c:v>7332.0881329999993</c:v>
                </c:pt>
                <c:pt idx="793">
                  <c:v>8299.9153760000008</c:v>
                </c:pt>
                <c:pt idx="794">
                  <c:v>31040.003853000002</c:v>
                </c:pt>
                <c:pt idx="795">
                  <c:v>20687.061773000001</c:v>
                </c:pt>
                <c:pt idx="796">
                  <c:v>17882.867746999997</c:v>
                </c:pt>
                <c:pt idx="797">
                  <c:v>4679.4463100000003</c:v>
                </c:pt>
                <c:pt idx="798">
                  <c:v>9107.95622</c:v>
                </c:pt>
                <c:pt idx="799">
                  <c:v>18199.430100999998</c:v>
                </c:pt>
                <c:pt idx="800">
                  <c:v>3866.4563899999998</c:v>
                </c:pt>
                <c:pt idx="801">
                  <c:v>8997.5148750000008</c:v>
                </c:pt>
                <c:pt idx="802">
                  <c:v>14188.523734</c:v>
                </c:pt>
                <c:pt idx="803">
                  <c:v>16159.086052999999</c:v>
                </c:pt>
                <c:pt idx="804">
                  <c:v>14842.165928</c:v>
                </c:pt>
                <c:pt idx="805">
                  <c:v>8546.0476529999996</c:v>
                </c:pt>
                <c:pt idx="806">
                  <c:v>8546.0476529999996</c:v>
                </c:pt>
                <c:pt idx="807">
                  <c:v>14857.328227999998</c:v>
                </c:pt>
                <c:pt idx="808">
                  <c:v>9178.2613569999994</c:v>
                </c:pt>
                <c:pt idx="809">
                  <c:v>15157.143959000001</c:v>
                </c:pt>
                <c:pt idx="810">
                  <c:v>14580.198554000001</c:v>
                </c:pt>
                <c:pt idx="811">
                  <c:v>12419.534499000001</c:v>
                </c:pt>
                <c:pt idx="812">
                  <c:v>48103.678242000002</c:v>
                </c:pt>
                <c:pt idx="813">
                  <c:v>4437.0269989999997</c:v>
                </c:pt>
                <c:pt idx="814">
                  <c:v>39997.327626999999</c:v>
                </c:pt>
                <c:pt idx="815">
                  <c:v>42315.196132999998</c:v>
                </c:pt>
                <c:pt idx="816">
                  <c:v>9351.096379999999</c:v>
                </c:pt>
                <c:pt idx="817">
                  <c:v>19088.851727000001</c:v>
                </c:pt>
                <c:pt idx="818">
                  <c:v>22164.647007</c:v>
                </c:pt>
                <c:pt idx="819">
                  <c:v>3880.1930240000002</c:v>
                </c:pt>
                <c:pt idx="820">
                  <c:v>33422.509714</c:v>
                </c:pt>
                <c:pt idx="821">
                  <c:v>4417.1556010000004</c:v>
                </c:pt>
                <c:pt idx="822">
                  <c:v>8892.6864189999997</c:v>
                </c:pt>
                <c:pt idx="823">
                  <c:v>22898.620804999999</c:v>
                </c:pt>
                <c:pt idx="824">
                  <c:v>4829.5012340000003</c:v>
                </c:pt>
                <c:pt idx="825">
                  <c:v>23845.503639000002</c:v>
                </c:pt>
                <c:pt idx="826">
                  <c:v>0</c:v>
                </c:pt>
                <c:pt idx="827">
                  <c:v>1667.563684</c:v>
                </c:pt>
                <c:pt idx="828">
                  <c:v>8106.3506159999997</c:v>
                </c:pt>
                <c:pt idx="829">
                  <c:v>10593.124362</c:v>
                </c:pt>
                <c:pt idx="830">
                  <c:v>14840.995492</c:v>
                </c:pt>
                <c:pt idx="831">
                  <c:v>4437.0269989999997</c:v>
                </c:pt>
                <c:pt idx="832">
                  <c:v>5847.6603439999999</c:v>
                </c:pt>
                <c:pt idx="833">
                  <c:v>23525.878726000003</c:v>
                </c:pt>
                <c:pt idx="834">
                  <c:v>13840.928595000001</c:v>
                </c:pt>
                <c:pt idx="835">
                  <c:v>13840.928595000001</c:v>
                </c:pt>
                <c:pt idx="836">
                  <c:v>56276.212076000003</c:v>
                </c:pt>
                <c:pt idx="837">
                  <c:v>51884.801082999998</c:v>
                </c:pt>
                <c:pt idx="838">
                  <c:v>5300.928355</c:v>
                </c:pt>
                <c:pt idx="839">
                  <c:v>4611.8517759999995</c:v>
                </c:pt>
                <c:pt idx="840">
                  <c:v>1039.2525720000001</c:v>
                </c:pt>
                <c:pt idx="841">
                  <c:v>5063.8588259999997</c:v>
                </c:pt>
                <c:pt idx="842">
                  <c:v>4798.5006450000001</c:v>
                </c:pt>
                <c:pt idx="843">
                  <c:v>2161.2066960000002</c:v>
                </c:pt>
                <c:pt idx="844">
                  <c:v>1246.08419</c:v>
                </c:pt>
                <c:pt idx="845">
                  <c:v>55361.849735000003</c:v>
                </c:pt>
                <c:pt idx="846">
                  <c:v>51429.334776999996</c:v>
                </c:pt>
                <c:pt idx="847">
                  <c:v>2850.4882940000002</c:v>
                </c:pt>
                <c:pt idx="848">
                  <c:v>3976.3409869999996</c:v>
                </c:pt>
                <c:pt idx="849">
                  <c:v>4409.4902670000001</c:v>
                </c:pt>
                <c:pt idx="850">
                  <c:v>4846.8773000000001</c:v>
                </c:pt>
                <c:pt idx="851">
                  <c:v>3477.0486529999998</c:v>
                </c:pt>
                <c:pt idx="852">
                  <c:v>0</c:v>
                </c:pt>
                <c:pt idx="853">
                  <c:v>55476.310806000001</c:v>
                </c:pt>
                <c:pt idx="854">
                  <c:v>54177.707257000002</c:v>
                </c:pt>
                <c:pt idx="855">
                  <c:v>5487.856914</c:v>
                </c:pt>
                <c:pt idx="856">
                  <c:v>929.62260500000002</c:v>
                </c:pt>
                <c:pt idx="857">
                  <c:v>5476.9087730000001</c:v>
                </c:pt>
                <c:pt idx="858">
                  <c:v>3591.509724</c:v>
                </c:pt>
                <c:pt idx="859">
                  <c:v>2770.6577900000002</c:v>
                </c:pt>
                <c:pt idx="860">
                  <c:v>2098.5048190000002</c:v>
                </c:pt>
                <c:pt idx="861">
                  <c:v>2139.9717179999998</c:v>
                </c:pt>
                <c:pt idx="862">
                  <c:v>4604.6203050000004</c:v>
                </c:pt>
                <c:pt idx="863">
                  <c:v>56317.678975000003</c:v>
                </c:pt>
                <c:pt idx="864">
                  <c:v>6923.6844490000003</c:v>
                </c:pt>
                <c:pt idx="865">
                  <c:v>6846.7289060000003</c:v>
                </c:pt>
                <c:pt idx="866">
                  <c:v>5196.3571220000003</c:v>
                </c:pt>
                <c:pt idx="867">
                  <c:v>3389.0343739999998</c:v>
                </c:pt>
                <c:pt idx="868">
                  <c:v>4347.177342</c:v>
                </c:pt>
                <c:pt idx="869">
                  <c:v>6222.4113820000002</c:v>
                </c:pt>
                <c:pt idx="870">
                  <c:v>3090.780667</c:v>
                </c:pt>
                <c:pt idx="871">
                  <c:v>4364.1549580000001</c:v>
                </c:pt>
                <c:pt idx="872">
                  <c:v>8093.0633070000003</c:v>
                </c:pt>
                <c:pt idx="873">
                  <c:v>6015.1789399999998</c:v>
                </c:pt>
                <c:pt idx="874">
                  <c:v>13750.023169</c:v>
                </c:pt>
                <c:pt idx="875">
                  <c:v>3927.2364189999998</c:v>
                </c:pt>
                <c:pt idx="876">
                  <c:v>3313.1501410000001</c:v>
                </c:pt>
                <c:pt idx="877">
                  <c:v>17682.230115999999</c:v>
                </c:pt>
                <c:pt idx="878">
                  <c:v>21522.448297999999</c:v>
                </c:pt>
                <c:pt idx="879">
                  <c:v>15460.561519000001</c:v>
                </c:pt>
                <c:pt idx="880">
                  <c:v>16320.161604999999</c:v>
                </c:pt>
                <c:pt idx="881">
                  <c:v>2428.8541139999998</c:v>
                </c:pt>
                <c:pt idx="882">
                  <c:v>1333.700298</c:v>
                </c:pt>
                <c:pt idx="883">
                  <c:v>5790.7679909999997</c:v>
                </c:pt>
                <c:pt idx="884">
                  <c:v>15460.561519000001</c:v>
                </c:pt>
                <c:pt idx="885">
                  <c:v>23060.005341</c:v>
                </c:pt>
                <c:pt idx="886">
                  <c:v>18270.502098999998</c:v>
                </c:pt>
                <c:pt idx="887">
                  <c:v>3927.2364189999998</c:v>
                </c:pt>
                <c:pt idx="888">
                  <c:v>22242.706142999999</c:v>
                </c:pt>
                <c:pt idx="889">
                  <c:v>3927.2364189999998</c:v>
                </c:pt>
                <c:pt idx="890">
                  <c:v>14903.238656000001</c:v>
                </c:pt>
                <c:pt idx="891">
                  <c:v>3522.0900149999998</c:v>
                </c:pt>
                <c:pt idx="892">
                  <c:v>172.88668100000001</c:v>
                </c:pt>
                <c:pt idx="893">
                  <c:v>45228.714995000002</c:v>
                </c:pt>
                <c:pt idx="894">
                  <c:v>6554.9900680000001</c:v>
                </c:pt>
                <c:pt idx="895">
                  <c:v>40778.095995999996</c:v>
                </c:pt>
                <c:pt idx="896">
                  <c:v>9887.5279470000005</c:v>
                </c:pt>
                <c:pt idx="897">
                  <c:v>132.556014</c:v>
                </c:pt>
                <c:pt idx="898">
                  <c:v>3506.28235</c:v>
                </c:pt>
                <c:pt idx="899">
                  <c:v>690.565158</c:v>
                </c:pt>
                <c:pt idx="900">
                  <c:v>2706.1466770000002</c:v>
                </c:pt>
                <c:pt idx="901">
                  <c:v>3866.411634</c:v>
                </c:pt>
                <c:pt idx="902">
                  <c:v>3170.2037180000002</c:v>
                </c:pt>
                <c:pt idx="903">
                  <c:v>3349.2033339999998</c:v>
                </c:pt>
                <c:pt idx="904">
                  <c:v>15832.680603000001</c:v>
                </c:pt>
                <c:pt idx="905">
                  <c:v>18164.809667000001</c:v>
                </c:pt>
                <c:pt idx="906">
                  <c:v>23048.635148000001</c:v>
                </c:pt>
                <c:pt idx="907">
                  <c:v>18164.809667000001</c:v>
                </c:pt>
                <c:pt idx="908">
                  <c:v>14443.249727</c:v>
                </c:pt>
                <c:pt idx="909">
                  <c:v>22595.759059</c:v>
                </c:pt>
                <c:pt idx="910">
                  <c:v>2173.6945129999999</c:v>
                </c:pt>
                <c:pt idx="911">
                  <c:v>11635.727941000001</c:v>
                </c:pt>
                <c:pt idx="912">
                  <c:v>6430.8938209999997</c:v>
                </c:pt>
                <c:pt idx="913">
                  <c:v>2175.235169</c:v>
                </c:pt>
                <c:pt idx="914">
                  <c:v>713.44357400000001</c:v>
                </c:pt>
                <c:pt idx="915">
                  <c:v>6895.5460240000002</c:v>
                </c:pt>
                <c:pt idx="916">
                  <c:v>7224.4472809999997</c:v>
                </c:pt>
                <c:pt idx="917">
                  <c:v>5731.4122370000005</c:v>
                </c:pt>
                <c:pt idx="918">
                  <c:v>22166.612358999999</c:v>
                </c:pt>
                <c:pt idx="919">
                  <c:v>15989.258673</c:v>
                </c:pt>
                <c:pt idx="920">
                  <c:v>12851.718156999999</c:v>
                </c:pt>
                <c:pt idx="921">
                  <c:v>4937.3296890000001</c:v>
                </c:pt>
                <c:pt idx="922">
                  <c:v>4611.6785090000003</c:v>
                </c:pt>
                <c:pt idx="923">
                  <c:v>14599.474738000001</c:v>
                </c:pt>
                <c:pt idx="924">
                  <c:v>1261.7574850000001</c:v>
                </c:pt>
                <c:pt idx="925">
                  <c:v>13768.559574999999</c:v>
                </c:pt>
                <c:pt idx="926">
                  <c:v>22768.481657</c:v>
                </c:pt>
                <c:pt idx="927">
                  <c:v>0</c:v>
                </c:pt>
                <c:pt idx="928">
                  <c:v>15124.154194999999</c:v>
                </c:pt>
                <c:pt idx="929">
                  <c:v>10656.446943999999</c:v>
                </c:pt>
                <c:pt idx="930">
                  <c:v>11249.320886</c:v>
                </c:pt>
                <c:pt idx="931">
                  <c:v>18725.387199000001</c:v>
                </c:pt>
                <c:pt idx="932">
                  <c:v>3629.7892849999998</c:v>
                </c:pt>
                <c:pt idx="933">
                  <c:v>8725.1046889999998</c:v>
                </c:pt>
                <c:pt idx="934">
                  <c:v>3310.1230430000001</c:v>
                </c:pt>
                <c:pt idx="935">
                  <c:v>2049.4726069999997</c:v>
                </c:pt>
                <c:pt idx="936">
                  <c:v>10686.979633000001</c:v>
                </c:pt>
                <c:pt idx="937">
                  <c:v>16218.301652</c:v>
                </c:pt>
                <c:pt idx="938">
                  <c:v>20980.732906999998</c:v>
                </c:pt>
                <c:pt idx="939">
                  <c:v>20980.732906999998</c:v>
                </c:pt>
                <c:pt idx="940">
                  <c:v>7816.1789420000005</c:v>
                </c:pt>
                <c:pt idx="941">
                  <c:v>7816.1789420000005</c:v>
                </c:pt>
                <c:pt idx="942">
                  <c:v>13766.81112</c:v>
                </c:pt>
                <c:pt idx="943">
                  <c:v>9026.7840299999989</c:v>
                </c:pt>
                <c:pt idx="944">
                  <c:v>10537.270358</c:v>
                </c:pt>
                <c:pt idx="945">
                  <c:v>0</c:v>
                </c:pt>
                <c:pt idx="946">
                  <c:v>7190.8532329999998</c:v>
                </c:pt>
                <c:pt idx="947">
                  <c:v>774.30898000000002</c:v>
                </c:pt>
                <c:pt idx="948">
                  <c:v>575.00190700000007</c:v>
                </c:pt>
                <c:pt idx="949">
                  <c:v>7518.5842940000002</c:v>
                </c:pt>
                <c:pt idx="950">
                  <c:v>7190.8532329999998</c:v>
                </c:pt>
                <c:pt idx="951">
                  <c:v>17222.954084999998</c:v>
                </c:pt>
                <c:pt idx="952">
                  <c:v>3448.7477779999999</c:v>
                </c:pt>
                <c:pt idx="953">
                  <c:v>16334.255020000001</c:v>
                </c:pt>
                <c:pt idx="954">
                  <c:v>2606.5784610000001</c:v>
                </c:pt>
                <c:pt idx="955">
                  <c:v>13375.482047000001</c:v>
                </c:pt>
                <c:pt idx="956">
                  <c:v>11940.457723</c:v>
                </c:pt>
                <c:pt idx="957">
                  <c:v>3036.7812119999999</c:v>
                </c:pt>
                <c:pt idx="958">
                  <c:v>24147.975725999997</c:v>
                </c:pt>
                <c:pt idx="959">
                  <c:v>16905.177840999997</c:v>
                </c:pt>
                <c:pt idx="960">
                  <c:v>11279.853611</c:v>
                </c:pt>
                <c:pt idx="961">
                  <c:v>15607.946347000001</c:v>
                </c:pt>
                <c:pt idx="962">
                  <c:v>22123.799726999998</c:v>
                </c:pt>
                <c:pt idx="963">
                  <c:v>5318.0353569999997</c:v>
                </c:pt>
                <c:pt idx="964">
                  <c:v>2709.280037</c:v>
                </c:pt>
                <c:pt idx="965">
                  <c:v>14704.255404</c:v>
                </c:pt>
                <c:pt idx="966">
                  <c:v>3115.172544</c:v>
                </c:pt>
                <c:pt idx="967">
                  <c:v>0</c:v>
                </c:pt>
                <c:pt idx="968">
                  <c:v>6823.8132650000007</c:v>
                </c:pt>
                <c:pt idx="969">
                  <c:v>6823.8132650000007</c:v>
                </c:pt>
                <c:pt idx="970">
                  <c:v>10704.528780000001</c:v>
                </c:pt>
                <c:pt idx="971">
                  <c:v>15889.949882000001</c:v>
                </c:pt>
                <c:pt idx="972">
                  <c:v>7182.9143020000001</c:v>
                </c:pt>
                <c:pt idx="973">
                  <c:v>4999.4521609999993</c:v>
                </c:pt>
                <c:pt idx="974">
                  <c:v>1787.6795440000001</c:v>
                </c:pt>
                <c:pt idx="975">
                  <c:v>196.30588700000001</c:v>
                </c:pt>
                <c:pt idx="976">
                  <c:v>11146.209169000002</c:v>
                </c:pt>
                <c:pt idx="977">
                  <c:v>2283.3335529999999</c:v>
                </c:pt>
                <c:pt idx="978">
                  <c:v>3860.4135809999998</c:v>
                </c:pt>
                <c:pt idx="979">
                  <c:v>2833.304063</c:v>
                </c:pt>
                <c:pt idx="980">
                  <c:v>1539.4790869999999</c:v>
                </c:pt>
                <c:pt idx="981">
                  <c:v>1139.14212</c:v>
                </c:pt>
                <c:pt idx="982">
                  <c:v>2636.580547</c:v>
                </c:pt>
                <c:pt idx="983">
                  <c:v>10411.116632000001</c:v>
                </c:pt>
                <c:pt idx="984">
                  <c:v>11535.021409000001</c:v>
                </c:pt>
                <c:pt idx="985">
                  <c:v>3572.9668929999998</c:v>
                </c:pt>
                <c:pt idx="986">
                  <c:v>2052.0214919999999</c:v>
                </c:pt>
                <c:pt idx="987">
                  <c:v>1917.746907</c:v>
                </c:pt>
                <c:pt idx="988">
                  <c:v>782.70921799999996</c:v>
                </c:pt>
                <c:pt idx="989">
                  <c:v>23195.422738000001</c:v>
                </c:pt>
                <c:pt idx="990">
                  <c:v>20188.181230999999</c:v>
                </c:pt>
                <c:pt idx="991">
                  <c:v>10919.553175999999</c:v>
                </c:pt>
                <c:pt idx="992">
                  <c:v>1222.2123529999999</c:v>
                </c:pt>
                <c:pt idx="993">
                  <c:v>1286.741082</c:v>
                </c:pt>
                <c:pt idx="994">
                  <c:v>2530.7829819999997</c:v>
                </c:pt>
                <c:pt idx="995">
                  <c:v>1046.9817740000001</c:v>
                </c:pt>
                <c:pt idx="996">
                  <c:v>12158.866572000001</c:v>
                </c:pt>
                <c:pt idx="997">
                  <c:v>7444.1262139999999</c:v>
                </c:pt>
                <c:pt idx="998">
                  <c:v>10812.991346999999</c:v>
                </c:pt>
                <c:pt idx="999">
                  <c:v>14401.722878</c:v>
                </c:pt>
                <c:pt idx="1000">
                  <c:v>672.00058100000001</c:v>
                </c:pt>
                <c:pt idx="1001">
                  <c:v>1741.036304</c:v>
                </c:pt>
                <c:pt idx="1002">
                  <c:v>1028.557863</c:v>
                </c:pt>
                <c:pt idx="1003">
                  <c:v>13777.650149999999</c:v>
                </c:pt>
                <c:pt idx="1004">
                  <c:v>6734.3432860000003</c:v>
                </c:pt>
                <c:pt idx="1005">
                  <c:v>1392.0657000000001</c:v>
                </c:pt>
                <c:pt idx="1006">
                  <c:v>23909.477157000001</c:v>
                </c:pt>
                <c:pt idx="1007">
                  <c:v>11953.355039</c:v>
                </c:pt>
                <c:pt idx="1008">
                  <c:v>764.12309100000004</c:v>
                </c:pt>
                <c:pt idx="1009">
                  <c:v>14023.039811999999</c:v>
                </c:pt>
                <c:pt idx="1010">
                  <c:v>2921.3027460000003</c:v>
                </c:pt>
                <c:pt idx="1011">
                  <c:v>20184.442865999998</c:v>
                </c:pt>
                <c:pt idx="1012">
                  <c:v>5841.4266050000006</c:v>
                </c:pt>
                <c:pt idx="1013">
                  <c:v>2279.5895399999999</c:v>
                </c:pt>
                <c:pt idx="1014">
                  <c:v>15040.324718</c:v>
                </c:pt>
                <c:pt idx="1015">
                  <c:v>22921.508171000001</c:v>
                </c:pt>
                <c:pt idx="1016">
                  <c:v>8844.5726790000008</c:v>
                </c:pt>
                <c:pt idx="1017">
                  <c:v>10818.903308000001</c:v>
                </c:pt>
                <c:pt idx="1018">
                  <c:v>14445.902217999999</c:v>
                </c:pt>
                <c:pt idx="1019">
                  <c:v>13144.712353000001</c:v>
                </c:pt>
                <c:pt idx="1020">
                  <c:v>5994.5086219999994</c:v>
                </c:pt>
                <c:pt idx="1021">
                  <c:v>8782.9664630000007</c:v>
                </c:pt>
                <c:pt idx="1022">
                  <c:v>2473.1984689999999</c:v>
                </c:pt>
                <c:pt idx="1023">
                  <c:v>1438.5940820000001</c:v>
                </c:pt>
                <c:pt idx="1024">
                  <c:v>12544.407536999999</c:v>
                </c:pt>
                <c:pt idx="1025">
                  <c:v>673.19009900000003</c:v>
                </c:pt>
                <c:pt idx="1026">
                  <c:v>78.388686000000007</c:v>
                </c:pt>
                <c:pt idx="1027">
                  <c:v>495.90912900000001</c:v>
                </c:pt>
                <c:pt idx="1028">
                  <c:v>535.17020300000001</c:v>
                </c:pt>
                <c:pt idx="1029">
                  <c:v>33498.995362000001</c:v>
                </c:pt>
                <c:pt idx="1030">
                  <c:v>6180.0161160000007</c:v>
                </c:pt>
                <c:pt idx="1031">
                  <c:v>4308.2031349999997</c:v>
                </c:pt>
                <c:pt idx="1032">
                  <c:v>32001.051818</c:v>
                </c:pt>
                <c:pt idx="1033">
                  <c:v>3548.329553</c:v>
                </c:pt>
                <c:pt idx="1034">
                  <c:v>4866.8946180000003</c:v>
                </c:pt>
                <c:pt idx="1035">
                  <c:v>12076.174962999999</c:v>
                </c:pt>
                <c:pt idx="1036">
                  <c:v>4720.6927430000005</c:v>
                </c:pt>
                <c:pt idx="1037">
                  <c:v>10369.715929</c:v>
                </c:pt>
                <c:pt idx="1038">
                  <c:v>8084.5303199999998</c:v>
                </c:pt>
                <c:pt idx="1039">
                  <c:v>9569.090553</c:v>
                </c:pt>
                <c:pt idx="1040">
                  <c:v>15669.397865999999</c:v>
                </c:pt>
                <c:pt idx="1041">
                  <c:v>6907.5595990000002</c:v>
                </c:pt>
                <c:pt idx="1042">
                  <c:v>5923.4133840000004</c:v>
                </c:pt>
                <c:pt idx="1043">
                  <c:v>9290.3047009999991</c:v>
                </c:pt>
                <c:pt idx="1044">
                  <c:v>14959.253245</c:v>
                </c:pt>
                <c:pt idx="1045">
                  <c:v>12657.395627</c:v>
                </c:pt>
                <c:pt idx="1046">
                  <c:v>21592.811249999999</c:v>
                </c:pt>
                <c:pt idx="1047">
                  <c:v>24249.557946000001</c:v>
                </c:pt>
                <c:pt idx="1048">
                  <c:v>6295.5557559999997</c:v>
                </c:pt>
                <c:pt idx="1049">
                  <c:v>2087.4141149999996</c:v>
                </c:pt>
                <c:pt idx="1050">
                  <c:v>14011.272631</c:v>
                </c:pt>
                <c:pt idx="1051">
                  <c:v>12014.537844999999</c:v>
                </c:pt>
                <c:pt idx="1052">
                  <c:v>9953.2289770000007</c:v>
                </c:pt>
                <c:pt idx="1053">
                  <c:v>6619.664651</c:v>
                </c:pt>
                <c:pt idx="1054">
                  <c:v>9953.2289770000007</c:v>
                </c:pt>
                <c:pt idx="1055">
                  <c:v>17155.793036999999</c:v>
                </c:pt>
                <c:pt idx="1056">
                  <c:v>4437.0182119999999</c:v>
                </c:pt>
                <c:pt idx="1057">
                  <c:v>22879.730609999999</c:v>
                </c:pt>
                <c:pt idx="1058">
                  <c:v>1369.8273369999999</c:v>
                </c:pt>
                <c:pt idx="1059">
                  <c:v>3242.6126679999998</c:v>
                </c:pt>
                <c:pt idx="1060">
                  <c:v>3523.5146139999997</c:v>
                </c:pt>
                <c:pt idx="1061">
                  <c:v>8957.6102749999991</c:v>
                </c:pt>
                <c:pt idx="1062">
                  <c:v>14498.189219</c:v>
                </c:pt>
                <c:pt idx="1063">
                  <c:v>14498.189219</c:v>
                </c:pt>
                <c:pt idx="1064">
                  <c:v>9924.8177629999991</c:v>
                </c:pt>
                <c:pt idx="1065">
                  <c:v>12330.769102</c:v>
                </c:pt>
                <c:pt idx="1066">
                  <c:v>16343.202325</c:v>
                </c:pt>
                <c:pt idx="1067">
                  <c:v>7524.6630279999999</c:v>
                </c:pt>
                <c:pt idx="1068">
                  <c:v>9121.3212089999997</c:v>
                </c:pt>
                <c:pt idx="1069">
                  <c:v>12076.174962999999</c:v>
                </c:pt>
                <c:pt idx="1070">
                  <c:v>3912.8106539999999</c:v>
                </c:pt>
                <c:pt idx="1071">
                  <c:v>4446.3025449999996</c:v>
                </c:pt>
                <c:pt idx="1072">
                  <c:v>0</c:v>
                </c:pt>
                <c:pt idx="1073">
                  <c:v>213.26146499999999</c:v>
                </c:pt>
                <c:pt idx="1074">
                  <c:v>5636.8479379999999</c:v>
                </c:pt>
                <c:pt idx="1075">
                  <c:v>5027.2016149999999</c:v>
                </c:pt>
                <c:pt idx="1076">
                  <c:v>6495.6332540000003</c:v>
                </c:pt>
                <c:pt idx="1077">
                  <c:v>11618.759779</c:v>
                </c:pt>
                <c:pt idx="1078">
                  <c:v>10004.821883000001</c:v>
                </c:pt>
                <c:pt idx="1079">
                  <c:v>9357.3560099999995</c:v>
                </c:pt>
                <c:pt idx="1080">
                  <c:v>5027.2016149999999</c:v>
                </c:pt>
                <c:pt idx="1081">
                  <c:v>1052.1106930000001</c:v>
                </c:pt>
                <c:pt idx="1082">
                  <c:v>1467.688989</c:v>
                </c:pt>
                <c:pt idx="1083">
                  <c:v>213.26146499999999</c:v>
                </c:pt>
                <c:pt idx="1084">
                  <c:v>0</c:v>
                </c:pt>
                <c:pt idx="1085">
                  <c:v>11499.975920000001</c:v>
                </c:pt>
                <c:pt idx="1086">
                  <c:v>0</c:v>
                </c:pt>
                <c:pt idx="1087">
                  <c:v>1031.079332</c:v>
                </c:pt>
                <c:pt idx="1088">
                  <c:v>47859.018369999998</c:v>
                </c:pt>
                <c:pt idx="1089">
                  <c:v>52395.690977999999</c:v>
                </c:pt>
                <c:pt idx="1090">
                  <c:v>5705.7880729999997</c:v>
                </c:pt>
                <c:pt idx="1091">
                  <c:v>9367.0807800000002</c:v>
                </c:pt>
                <c:pt idx="1092">
                  <c:v>4905.2707460000001</c:v>
                </c:pt>
                <c:pt idx="1093">
                  <c:v>3110.1048780000001</c:v>
                </c:pt>
                <c:pt idx="1094">
                  <c:v>3403.756809</c:v>
                </c:pt>
                <c:pt idx="1095">
                  <c:v>29268.127536</c:v>
                </c:pt>
                <c:pt idx="1096">
                  <c:v>8095.0050229999997</c:v>
                </c:pt>
                <c:pt idx="1097">
                  <c:v>30400.213119</c:v>
                </c:pt>
                <c:pt idx="1098">
                  <c:v>8268.5664460000007</c:v>
                </c:pt>
                <c:pt idx="1099">
                  <c:v>5388.6587010000003</c:v>
                </c:pt>
                <c:pt idx="1100">
                  <c:v>10780.689552</c:v>
                </c:pt>
                <c:pt idx="1101">
                  <c:v>38495.218141999998</c:v>
                </c:pt>
                <c:pt idx="1102">
                  <c:v>3206.8577190000001</c:v>
                </c:pt>
                <c:pt idx="1103">
                  <c:v>3886.5684680000004</c:v>
                </c:pt>
                <c:pt idx="1104">
                  <c:v>6915.3659740000003</c:v>
                </c:pt>
                <c:pt idx="1105">
                  <c:v>7818.7728230000002</c:v>
                </c:pt>
                <c:pt idx="1106">
                  <c:v>1247.64732</c:v>
                </c:pt>
                <c:pt idx="1107">
                  <c:v>4674.0534000000007</c:v>
                </c:pt>
                <c:pt idx="1108">
                  <c:v>8893.9624800000001</c:v>
                </c:pt>
                <c:pt idx="1109">
                  <c:v>6547.69877</c:v>
                </c:pt>
                <c:pt idx="1110">
                  <c:v>5451.5911350000006</c:v>
                </c:pt>
                <c:pt idx="1111">
                  <c:v>11222.573729</c:v>
                </c:pt>
                <c:pt idx="1112">
                  <c:v>6494.1663230000004</c:v>
                </c:pt>
                <c:pt idx="1113">
                  <c:v>8618.0568050000002</c:v>
                </c:pt>
                <c:pt idx="1114">
                  <c:v>10780.689552</c:v>
                </c:pt>
                <c:pt idx="1115">
                  <c:v>1495.8289800000002</c:v>
                </c:pt>
                <c:pt idx="1116">
                  <c:v>12769.235631</c:v>
                </c:pt>
                <c:pt idx="1117">
                  <c:v>4230.867827</c:v>
                </c:pt>
                <c:pt idx="1118">
                  <c:v>11009.447799000001</c:v>
                </c:pt>
                <c:pt idx="1119">
                  <c:v>8584.0555559999993</c:v>
                </c:pt>
                <c:pt idx="1120">
                  <c:v>2036.1846330000001</c:v>
                </c:pt>
                <c:pt idx="1121">
                  <c:v>8404.8023480000011</c:v>
                </c:pt>
                <c:pt idx="1122">
                  <c:v>37960.892345</c:v>
                </c:pt>
                <c:pt idx="1123">
                  <c:v>50113.081396000001</c:v>
                </c:pt>
                <c:pt idx="1124">
                  <c:v>11489.417106999999</c:v>
                </c:pt>
                <c:pt idx="1125">
                  <c:v>41105.404705000001</c:v>
                </c:pt>
                <c:pt idx="1126">
                  <c:v>30745.541279000001</c:v>
                </c:pt>
                <c:pt idx="1127">
                  <c:v>7329.7137039999998</c:v>
                </c:pt>
                <c:pt idx="1128">
                  <c:v>4657.2245459999995</c:v>
                </c:pt>
                <c:pt idx="1129">
                  <c:v>7105.0849289999996</c:v>
                </c:pt>
                <c:pt idx="1130">
                  <c:v>39032.352119000003</c:v>
                </c:pt>
                <c:pt idx="1131">
                  <c:v>710.23482000000001</c:v>
                </c:pt>
                <c:pt idx="1132">
                  <c:v>5741.2605789999998</c:v>
                </c:pt>
                <c:pt idx="1133">
                  <c:v>3985.9211180000002</c:v>
                </c:pt>
                <c:pt idx="1134">
                  <c:v>5535.1891729999998</c:v>
                </c:pt>
                <c:pt idx="1135">
                  <c:v>9346.975203</c:v>
                </c:pt>
                <c:pt idx="1136">
                  <c:v>1639.260632</c:v>
                </c:pt>
                <c:pt idx="1137">
                  <c:v>8275.3694070000001</c:v>
                </c:pt>
                <c:pt idx="1138">
                  <c:v>8584.0555559999993</c:v>
                </c:pt>
                <c:pt idx="1139">
                  <c:v>2446.2069039999997</c:v>
                </c:pt>
                <c:pt idx="1140">
                  <c:v>5746.8867979999995</c:v>
                </c:pt>
                <c:pt idx="1141">
                  <c:v>2170.9416620000002</c:v>
                </c:pt>
                <c:pt idx="1142">
                  <c:v>4708.8148920000003</c:v>
                </c:pt>
                <c:pt idx="1143">
                  <c:v>6133.6729260000002</c:v>
                </c:pt>
                <c:pt idx="1144">
                  <c:v>4061.9832329999999</c:v>
                </c:pt>
                <c:pt idx="1145">
                  <c:v>7340.6194240000004</c:v>
                </c:pt>
                <c:pt idx="1146">
                  <c:v>4095.7797270000001</c:v>
                </c:pt>
                <c:pt idx="1147">
                  <c:v>5209.6299660000004</c:v>
                </c:pt>
                <c:pt idx="1148">
                  <c:v>4748.637686</c:v>
                </c:pt>
                <c:pt idx="1149">
                  <c:v>7551.2189909999997</c:v>
                </c:pt>
                <c:pt idx="1150">
                  <c:v>28309.374034</c:v>
                </c:pt>
                <c:pt idx="1151">
                  <c:v>10255.228746000001</c:v>
                </c:pt>
                <c:pt idx="1152">
                  <c:v>12442.015743</c:v>
                </c:pt>
                <c:pt idx="1153">
                  <c:v>8949.8209459999998</c:v>
                </c:pt>
                <c:pt idx="1154">
                  <c:v>5434.4990959999996</c:v>
                </c:pt>
                <c:pt idx="1155">
                  <c:v>4026.8267639999995</c:v>
                </c:pt>
                <c:pt idx="1156">
                  <c:v>3299.8981480000002</c:v>
                </c:pt>
                <c:pt idx="1157">
                  <c:v>3162.3337929999998</c:v>
                </c:pt>
                <c:pt idx="1158">
                  <c:v>28373.958391</c:v>
                </c:pt>
                <c:pt idx="1159">
                  <c:v>12796.030671</c:v>
                </c:pt>
                <c:pt idx="1160">
                  <c:v>2465.2586270000002</c:v>
                </c:pt>
                <c:pt idx="1161">
                  <c:v>9390.490076</c:v>
                </c:pt>
                <c:pt idx="1162">
                  <c:v>3312.0768429999998</c:v>
                </c:pt>
                <c:pt idx="1163">
                  <c:v>4740.6289029999998</c:v>
                </c:pt>
                <c:pt idx="1164">
                  <c:v>7801.2365799999998</c:v>
                </c:pt>
                <c:pt idx="1165">
                  <c:v>3973.1948590000002</c:v>
                </c:pt>
                <c:pt idx="1166">
                  <c:v>6338.3653830000003</c:v>
                </c:pt>
                <c:pt idx="1167">
                  <c:v>8408.9651859999994</c:v>
                </c:pt>
                <c:pt idx="1168">
                  <c:v>10658.393727999999</c:v>
                </c:pt>
                <c:pt idx="1169">
                  <c:v>3122.2691489999997</c:v>
                </c:pt>
                <c:pt idx="1170">
                  <c:v>8523.9476200000008</c:v>
                </c:pt>
                <c:pt idx="1171">
                  <c:v>4693.6654500000004</c:v>
                </c:pt>
                <c:pt idx="1172">
                  <c:v>2205.6187259999997</c:v>
                </c:pt>
                <c:pt idx="1173">
                  <c:v>4347.8821740000003</c:v>
                </c:pt>
                <c:pt idx="1174">
                  <c:v>26089.195625</c:v>
                </c:pt>
                <c:pt idx="1175">
                  <c:v>19712.868277000001</c:v>
                </c:pt>
                <c:pt idx="1176">
                  <c:v>11489.417106999999</c:v>
                </c:pt>
                <c:pt idx="1177">
                  <c:v>18395.755293999999</c:v>
                </c:pt>
                <c:pt idx="1178">
                  <c:v>3603.4037470000003</c:v>
                </c:pt>
                <c:pt idx="1179">
                  <c:v>16869.309512</c:v>
                </c:pt>
                <c:pt idx="1180">
                  <c:v>12521.427338</c:v>
                </c:pt>
                <c:pt idx="1181">
                  <c:v>1645.6479589999999</c:v>
                </c:pt>
                <c:pt idx="1182">
                  <c:v>5362.6715299999996</c:v>
                </c:pt>
                <c:pt idx="1183">
                  <c:v>11361.560672</c:v>
                </c:pt>
                <c:pt idx="1184">
                  <c:v>5750.0292369999997</c:v>
                </c:pt>
                <c:pt idx="1185">
                  <c:v>2952.2127599999999</c:v>
                </c:pt>
                <c:pt idx="1186">
                  <c:v>9007.6766910000006</c:v>
                </c:pt>
                <c:pt idx="1187">
                  <c:v>45290.606049000002</c:v>
                </c:pt>
                <c:pt idx="1188">
                  <c:v>8105.8003989999997</c:v>
                </c:pt>
                <c:pt idx="1189">
                  <c:v>1930.815634</c:v>
                </c:pt>
                <c:pt idx="1190">
                  <c:v>38851.341678999997</c:v>
                </c:pt>
                <c:pt idx="1191">
                  <c:v>7144.8148069999997</c:v>
                </c:pt>
                <c:pt idx="1192">
                  <c:v>3962.4933449999999</c:v>
                </c:pt>
                <c:pt idx="1193">
                  <c:v>1482.2513280000001</c:v>
                </c:pt>
                <c:pt idx="1194">
                  <c:v>673.19009900000003</c:v>
                </c:pt>
                <c:pt idx="1195">
                  <c:v>8301.2035269999997</c:v>
                </c:pt>
                <c:pt idx="1196">
                  <c:v>7995.2976330000001</c:v>
                </c:pt>
                <c:pt idx="1197">
                  <c:v>1637.85663</c:v>
                </c:pt>
                <c:pt idx="1198">
                  <c:v>3996.5474170000002</c:v>
                </c:pt>
                <c:pt idx="1199">
                  <c:v>7315.7383129999998</c:v>
                </c:pt>
                <c:pt idx="1200">
                  <c:v>2817.5647210000002</c:v>
                </c:pt>
                <c:pt idx="1201">
                  <c:v>1790.624311</c:v>
                </c:pt>
                <c:pt idx="1202">
                  <c:v>2256.0848940000001</c:v>
                </c:pt>
                <c:pt idx="1203">
                  <c:v>6760.6834249999993</c:v>
                </c:pt>
                <c:pt idx="1204">
                  <c:v>2859.1210739999997</c:v>
                </c:pt>
                <c:pt idx="1205">
                  <c:v>6768.120731</c:v>
                </c:pt>
                <c:pt idx="1206">
                  <c:v>4474.3148010000004</c:v>
                </c:pt>
                <c:pt idx="1207">
                  <c:v>11542.263901</c:v>
                </c:pt>
                <c:pt idx="1208">
                  <c:v>15149.914898999999</c:v>
                </c:pt>
                <c:pt idx="1209">
                  <c:v>5519.6554130000004</c:v>
                </c:pt>
                <c:pt idx="1210">
                  <c:v>8556.340886</c:v>
                </c:pt>
                <c:pt idx="1211">
                  <c:v>3464.2275960000002</c:v>
                </c:pt>
                <c:pt idx="1212">
                  <c:v>1675.076953</c:v>
                </c:pt>
                <c:pt idx="1213">
                  <c:v>5842.1669970000003</c:v>
                </c:pt>
                <c:pt idx="1214">
                  <c:v>4633.697913</c:v>
                </c:pt>
                <c:pt idx="1215">
                  <c:v>1143.874894</c:v>
                </c:pt>
                <c:pt idx="1216">
                  <c:v>5527.274805</c:v>
                </c:pt>
                <c:pt idx="1217">
                  <c:v>1042.8566129999999</c:v>
                </c:pt>
                <c:pt idx="1218">
                  <c:v>1629.42497</c:v>
                </c:pt>
                <c:pt idx="1219">
                  <c:v>1231.5829229999999</c:v>
                </c:pt>
                <c:pt idx="1220">
                  <c:v>535.17020300000001</c:v>
                </c:pt>
                <c:pt idx="1221">
                  <c:v>1797.691094</c:v>
                </c:pt>
                <c:pt idx="1222">
                  <c:v>5701.8559929999992</c:v>
                </c:pt>
                <c:pt idx="1223">
                  <c:v>7095.9424440000003</c:v>
                </c:pt>
                <c:pt idx="1224">
                  <c:v>280.10924499999999</c:v>
                </c:pt>
                <c:pt idx="1225">
                  <c:v>1231.2831699999999</c:v>
                </c:pt>
                <c:pt idx="1226">
                  <c:v>2130.5480390000002</c:v>
                </c:pt>
                <c:pt idx="1227">
                  <c:v>2130.5480390000002</c:v>
                </c:pt>
                <c:pt idx="1228">
                  <c:v>9084.9316099999996</c:v>
                </c:pt>
                <c:pt idx="1229">
                  <c:v>45720.321694999999</c:v>
                </c:pt>
                <c:pt idx="1230">
                  <c:v>4723.2933400000002</c:v>
                </c:pt>
                <c:pt idx="1231">
                  <c:v>4467.6635990000004</c:v>
                </c:pt>
                <c:pt idx="1232">
                  <c:v>1196.0987380000001</c:v>
                </c:pt>
                <c:pt idx="1233">
                  <c:v>7515.3653430000004</c:v>
                </c:pt>
                <c:pt idx="1234">
                  <c:v>5894.1326260000005</c:v>
                </c:pt>
                <c:pt idx="1235">
                  <c:v>4753.3582550000001</c:v>
                </c:pt>
                <c:pt idx="1236">
                  <c:v>5617.4144820000001</c:v>
                </c:pt>
                <c:pt idx="1237">
                  <c:v>5561.174728</c:v>
                </c:pt>
                <c:pt idx="1238">
                  <c:v>4980.9887680000002</c:v>
                </c:pt>
                <c:pt idx="1239">
                  <c:v>8522.2466590000004</c:v>
                </c:pt>
                <c:pt idx="1240">
                  <c:v>3985.0749799999999</c:v>
                </c:pt>
                <c:pt idx="1241">
                  <c:v>768.283275</c:v>
                </c:pt>
                <c:pt idx="1242">
                  <c:v>3724.0030649999999</c:v>
                </c:pt>
                <c:pt idx="1243">
                  <c:v>2397.6818499999999</c:v>
                </c:pt>
                <c:pt idx="1244">
                  <c:v>5212.6143750000001</c:v>
                </c:pt>
                <c:pt idx="1245">
                  <c:v>6233.3894550000005</c:v>
                </c:pt>
                <c:pt idx="1246">
                  <c:v>335.72378000000003</c:v>
                </c:pt>
                <c:pt idx="1247">
                  <c:v>6436.445412</c:v>
                </c:pt>
                <c:pt idx="1248">
                  <c:v>2297.6007609999997</c:v>
                </c:pt>
                <c:pt idx="1249">
                  <c:v>1803.1806470000001</c:v>
                </c:pt>
                <c:pt idx="1250">
                  <c:v>8322.8695689999986</c:v>
                </c:pt>
                <c:pt idx="1251">
                  <c:v>9953.8132369999985</c:v>
                </c:pt>
                <c:pt idx="1252">
                  <c:v>11211.736979000001</c:v>
                </c:pt>
                <c:pt idx="1253">
                  <c:v>5328.9299919999994</c:v>
                </c:pt>
                <c:pt idx="1254">
                  <c:v>3490.2094630000001</c:v>
                </c:pt>
                <c:pt idx="1255">
                  <c:v>1634.4752629999998</c:v>
                </c:pt>
                <c:pt idx="1256">
                  <c:v>5012.1569259999997</c:v>
                </c:pt>
                <c:pt idx="1257">
                  <c:v>5005.443096</c:v>
                </c:pt>
                <c:pt idx="1258">
                  <c:v>4646.176735</c:v>
                </c:pt>
                <c:pt idx="1259">
                  <c:v>2223.1280539999998</c:v>
                </c:pt>
                <c:pt idx="1260">
                  <c:v>0</c:v>
                </c:pt>
                <c:pt idx="1261">
                  <c:v>5519.3246220000001</c:v>
                </c:pt>
                <c:pt idx="1262">
                  <c:v>1776.902644</c:v>
                </c:pt>
                <c:pt idx="1263">
                  <c:v>2837.494291</c:v>
                </c:pt>
                <c:pt idx="1264">
                  <c:v>6127.6905289999995</c:v>
                </c:pt>
                <c:pt idx="1265">
                  <c:v>9960.3650419999994</c:v>
                </c:pt>
                <c:pt idx="1266">
                  <c:v>8046.1817169999995</c:v>
                </c:pt>
                <c:pt idx="1267">
                  <c:v>2615.9439300000004</c:v>
                </c:pt>
                <c:pt idx="1268">
                  <c:v>6160.6112279999998</c:v>
                </c:pt>
                <c:pt idx="1269">
                  <c:v>8046.1817169999995</c:v>
                </c:pt>
                <c:pt idx="1270">
                  <c:v>3631.06043</c:v>
                </c:pt>
                <c:pt idx="1271">
                  <c:v>9960.3650419999994</c:v>
                </c:pt>
                <c:pt idx="1272">
                  <c:v>11652.735671999999</c:v>
                </c:pt>
                <c:pt idx="1273">
                  <c:v>3501.9124309999997</c:v>
                </c:pt>
                <c:pt idx="1274">
                  <c:v>1745.2199499999999</c:v>
                </c:pt>
                <c:pt idx="1275">
                  <c:v>1370.365863</c:v>
                </c:pt>
                <c:pt idx="1276">
                  <c:v>932.88519700000006</c:v>
                </c:pt>
                <c:pt idx="1277">
                  <c:v>4981.4049560000003</c:v>
                </c:pt>
                <c:pt idx="1278">
                  <c:v>611.04638799999998</c:v>
                </c:pt>
                <c:pt idx="1279">
                  <c:v>11923.167798</c:v>
                </c:pt>
                <c:pt idx="1280">
                  <c:v>11923.167798</c:v>
                </c:pt>
                <c:pt idx="1281">
                  <c:v>4834.0289780000003</c:v>
                </c:pt>
                <c:pt idx="1282">
                  <c:v>11052.260312999999</c:v>
                </c:pt>
                <c:pt idx="1283">
                  <c:v>12392.804427999999</c:v>
                </c:pt>
                <c:pt idx="1284">
                  <c:v>7760.1407060000001</c:v>
                </c:pt>
                <c:pt idx="1285">
                  <c:v>26651.643971000001</c:v>
                </c:pt>
                <c:pt idx="1286">
                  <c:v>8993.7252369999987</c:v>
                </c:pt>
                <c:pt idx="1287">
                  <c:v>8109.5823879999998</c:v>
                </c:pt>
                <c:pt idx="1288">
                  <c:v>4043.799595</c:v>
                </c:pt>
                <c:pt idx="1289">
                  <c:v>13464.04032</c:v>
                </c:pt>
                <c:pt idx="1290">
                  <c:v>24863.646893000001</c:v>
                </c:pt>
                <c:pt idx="1291">
                  <c:v>11009.714362000001</c:v>
                </c:pt>
                <c:pt idx="1292">
                  <c:v>4854.836233</c:v>
                </c:pt>
                <c:pt idx="1293">
                  <c:v>10501.167283000001</c:v>
                </c:pt>
                <c:pt idx="1294">
                  <c:v>8849.7487099999998</c:v>
                </c:pt>
                <c:pt idx="1295">
                  <c:v>8849.7487099999998</c:v>
                </c:pt>
                <c:pt idx="1296">
                  <c:v>10501.167283000001</c:v>
                </c:pt>
                <c:pt idx="1297">
                  <c:v>12624.149468</c:v>
                </c:pt>
                <c:pt idx="1298">
                  <c:v>4581.9898300000004</c:v>
                </c:pt>
                <c:pt idx="1299">
                  <c:v>11326.845045</c:v>
                </c:pt>
                <c:pt idx="1300">
                  <c:v>32102.886704</c:v>
                </c:pt>
                <c:pt idx="1301">
                  <c:v>34090.523012999998</c:v>
                </c:pt>
                <c:pt idx="1302">
                  <c:v>11293.279403</c:v>
                </c:pt>
                <c:pt idx="1303">
                  <c:v>10581.441627</c:v>
                </c:pt>
                <c:pt idx="1304">
                  <c:v>11300.272202</c:v>
                </c:pt>
                <c:pt idx="1305">
                  <c:v>3854.400361</c:v>
                </c:pt>
                <c:pt idx="1306">
                  <c:v>10441.984066000001</c:v>
                </c:pt>
                <c:pt idx="1307">
                  <c:v>11851.525944999999</c:v>
                </c:pt>
                <c:pt idx="1308">
                  <c:v>14514.339171</c:v>
                </c:pt>
                <c:pt idx="1309">
                  <c:v>26107.528757</c:v>
                </c:pt>
                <c:pt idx="1310">
                  <c:v>23246.450709000001</c:v>
                </c:pt>
                <c:pt idx="1311">
                  <c:v>24708.994234999998</c:v>
                </c:pt>
                <c:pt idx="1312">
                  <c:v>11300.272202</c:v>
                </c:pt>
                <c:pt idx="1313">
                  <c:v>7239.2398110000004</c:v>
                </c:pt>
                <c:pt idx="1314">
                  <c:v>7438.8790419999996</c:v>
                </c:pt>
                <c:pt idx="1315">
                  <c:v>14302.896258000001</c:v>
                </c:pt>
                <c:pt idx="1316">
                  <c:v>9953.8132369999985</c:v>
                </c:pt>
                <c:pt idx="1317">
                  <c:v>24863.646893000001</c:v>
                </c:pt>
                <c:pt idx="1318">
                  <c:v>9402.6397649999999</c:v>
                </c:pt>
                <c:pt idx="1319">
                  <c:v>2864.9977330000002</c:v>
                </c:pt>
                <c:pt idx="1320">
                  <c:v>15902.522563999999</c:v>
                </c:pt>
                <c:pt idx="1321">
                  <c:v>4082.480137</c:v>
                </c:pt>
                <c:pt idx="1322">
                  <c:v>3840.266744</c:v>
                </c:pt>
                <c:pt idx="1323">
                  <c:v>37961.832889999998</c:v>
                </c:pt>
                <c:pt idx="1324">
                  <c:v>8186.5306609999998</c:v>
                </c:pt>
                <c:pt idx="1325">
                  <c:v>380.43564700000002</c:v>
                </c:pt>
                <c:pt idx="1326">
                  <c:v>6775.8471380000001</c:v>
                </c:pt>
                <c:pt idx="1327">
                  <c:v>10647.59597</c:v>
                </c:pt>
                <c:pt idx="1328">
                  <c:v>1361.1947930000001</c:v>
                </c:pt>
                <c:pt idx="1329">
                  <c:v>6564.1951709999994</c:v>
                </c:pt>
                <c:pt idx="1330">
                  <c:v>6564.1951709999994</c:v>
                </c:pt>
                <c:pt idx="1331">
                  <c:v>3713.342157</c:v>
                </c:pt>
                <c:pt idx="1332">
                  <c:v>7124.1051889999999</c:v>
                </c:pt>
                <c:pt idx="1333">
                  <c:v>1103.18974</c:v>
                </c:pt>
                <c:pt idx="1334">
                  <c:v>6704.2729440000003</c:v>
                </c:pt>
                <c:pt idx="1335">
                  <c:v>41069.711668000004</c:v>
                </c:pt>
                <c:pt idx="1336">
                  <c:v>11111.910786</c:v>
                </c:pt>
                <c:pt idx="1337">
                  <c:v>2083.7332590000001</c:v>
                </c:pt>
                <c:pt idx="1338">
                  <c:v>6833.3518210000002</c:v>
                </c:pt>
                <c:pt idx="1339">
                  <c:v>2165.6042170000001</c:v>
                </c:pt>
                <c:pt idx="1340">
                  <c:v>9432.3742509999993</c:v>
                </c:pt>
                <c:pt idx="1341">
                  <c:v>5841.4266050000006</c:v>
                </c:pt>
                <c:pt idx="1342">
                  <c:v>7223.3905080000004</c:v>
                </c:pt>
                <c:pt idx="1343">
                  <c:v>7460.3182889999998</c:v>
                </c:pt>
                <c:pt idx="1344">
                  <c:v>22566.372666000003</c:v>
                </c:pt>
                <c:pt idx="1345">
                  <c:v>8681.3212899999999</c:v>
                </c:pt>
                <c:pt idx="1346">
                  <c:v>2908.4181079999998</c:v>
                </c:pt>
                <c:pt idx="1347">
                  <c:v>9796.4609949999995</c:v>
                </c:pt>
                <c:pt idx="1348">
                  <c:v>6111.5435889999999</c:v>
                </c:pt>
                <c:pt idx="1349">
                  <c:v>8534.9227059999994</c:v>
                </c:pt>
                <c:pt idx="1350">
                  <c:v>3339.2100419999997</c:v>
                </c:pt>
                <c:pt idx="1351">
                  <c:v>12411.097517999999</c:v>
                </c:pt>
                <c:pt idx="1352">
                  <c:v>10190.008883999999</c:v>
                </c:pt>
                <c:pt idx="1353">
                  <c:v>5185.8091930000001</c:v>
                </c:pt>
                <c:pt idx="1354">
                  <c:v>3863.3022150000002</c:v>
                </c:pt>
                <c:pt idx="1355">
                  <c:v>12206.998533</c:v>
                </c:pt>
                <c:pt idx="1356">
                  <c:v>12676.5944</c:v>
                </c:pt>
                <c:pt idx="1357">
                  <c:v>25827.636146000001</c:v>
                </c:pt>
                <c:pt idx="1358">
                  <c:v>9268.6280549999992</c:v>
                </c:pt>
                <c:pt idx="1359">
                  <c:v>12382.431392</c:v>
                </c:pt>
                <c:pt idx="1360">
                  <c:v>8133.987838</c:v>
                </c:pt>
                <c:pt idx="1361">
                  <c:v>23670.350933999998</c:v>
                </c:pt>
                <c:pt idx="1362">
                  <c:v>26160.081542</c:v>
                </c:pt>
                <c:pt idx="1363">
                  <c:v>2913.5879839999998</c:v>
                </c:pt>
                <c:pt idx="1364">
                  <c:v>4776.001338</c:v>
                </c:pt>
                <c:pt idx="1365">
                  <c:v>9438.0640820000008</c:v>
                </c:pt>
                <c:pt idx="1366">
                  <c:v>10038.451096999999</c:v>
                </c:pt>
                <c:pt idx="1367">
                  <c:v>3756.104605</c:v>
                </c:pt>
                <c:pt idx="1368">
                  <c:v>2269.354155</c:v>
                </c:pt>
                <c:pt idx="1369">
                  <c:v>9680.7043329999997</c:v>
                </c:pt>
                <c:pt idx="1370">
                  <c:v>9680.7043329999997</c:v>
                </c:pt>
                <c:pt idx="1371">
                  <c:v>11189.120671000001</c:v>
                </c:pt>
                <c:pt idx="1372">
                  <c:v>223.05280499999998</c:v>
                </c:pt>
                <c:pt idx="1373">
                  <c:v>3238.3767760000001</c:v>
                </c:pt>
                <c:pt idx="1374">
                  <c:v>4025.3769390000002</c:v>
                </c:pt>
                <c:pt idx="1375">
                  <c:v>8519.0305979999994</c:v>
                </c:pt>
                <c:pt idx="1376">
                  <c:v>4378.1985349999995</c:v>
                </c:pt>
                <c:pt idx="1377">
                  <c:v>3687.9679350000001</c:v>
                </c:pt>
                <c:pt idx="1378">
                  <c:v>12617.577443</c:v>
                </c:pt>
                <c:pt idx="1379">
                  <c:v>8799.8593849999997</c:v>
                </c:pt>
                <c:pt idx="1380">
                  <c:v>9896.9392120000011</c:v>
                </c:pt>
                <c:pt idx="1381">
                  <c:v>9434.1727059999994</c:v>
                </c:pt>
                <c:pt idx="1382">
                  <c:v>6368.2734300000002</c:v>
                </c:pt>
                <c:pt idx="1383">
                  <c:v>9970.3281260000003</c:v>
                </c:pt>
                <c:pt idx="1384">
                  <c:v>8504.0688899999986</c:v>
                </c:pt>
                <c:pt idx="1385">
                  <c:v>9907.6065849999995</c:v>
                </c:pt>
                <c:pt idx="1386">
                  <c:v>12347.282384</c:v>
                </c:pt>
                <c:pt idx="1387">
                  <c:v>13166.833132</c:v>
                </c:pt>
                <c:pt idx="1388">
                  <c:v>1536.1186540000001</c:v>
                </c:pt>
                <c:pt idx="1389">
                  <c:v>10967.548841</c:v>
                </c:pt>
                <c:pt idx="1390">
                  <c:v>2033.794629</c:v>
                </c:pt>
                <c:pt idx="1391">
                  <c:v>3245.164213</c:v>
                </c:pt>
                <c:pt idx="1392">
                  <c:v>16661.105356</c:v>
                </c:pt>
                <c:pt idx="1393">
                  <c:v>12030.689512000001</c:v>
                </c:pt>
                <c:pt idx="1394">
                  <c:v>23616.507745000003</c:v>
                </c:pt>
                <c:pt idx="1395">
                  <c:v>23340.037036000002</c:v>
                </c:pt>
                <c:pt idx="1396">
                  <c:v>2430.348966</c:v>
                </c:pt>
                <c:pt idx="1397">
                  <c:v>2760.6628639999999</c:v>
                </c:pt>
                <c:pt idx="1398">
                  <c:v>0</c:v>
                </c:pt>
                <c:pt idx="1399">
                  <c:v>1468.5726560000001</c:v>
                </c:pt>
                <c:pt idx="1400">
                  <c:v>5987.7157299999999</c:v>
                </c:pt>
                <c:pt idx="1401">
                  <c:v>3265.294903</c:v>
                </c:pt>
                <c:pt idx="1402">
                  <c:v>13004.697477999998</c:v>
                </c:pt>
                <c:pt idx="1403">
                  <c:v>8996.2539739999993</c:v>
                </c:pt>
                <c:pt idx="1404">
                  <c:v>12244.228307000001</c:v>
                </c:pt>
                <c:pt idx="1405">
                  <c:v>8634.1041980000009</c:v>
                </c:pt>
                <c:pt idx="1406">
                  <c:v>8703.6108700000004</c:v>
                </c:pt>
                <c:pt idx="1407">
                  <c:v>12382.431392</c:v>
                </c:pt>
                <c:pt idx="1408">
                  <c:v>9268.6280549999992</c:v>
                </c:pt>
                <c:pt idx="1409">
                  <c:v>22911.204445000003</c:v>
                </c:pt>
                <c:pt idx="1410">
                  <c:v>25392.338695999999</c:v>
                </c:pt>
                <c:pt idx="1411">
                  <c:v>7449.7608349999991</c:v>
                </c:pt>
                <c:pt idx="1412">
                  <c:v>3523.823856</c:v>
                </c:pt>
                <c:pt idx="1413">
                  <c:v>43376.795438999994</c:v>
                </c:pt>
                <c:pt idx="1414">
                  <c:v>21244.088445000001</c:v>
                </c:pt>
                <c:pt idx="1415">
                  <c:v>8146.310735</c:v>
                </c:pt>
                <c:pt idx="1416">
                  <c:v>12382.431392</c:v>
                </c:pt>
                <c:pt idx="1417">
                  <c:v>0</c:v>
                </c:pt>
                <c:pt idx="1418">
                  <c:v>3868.3424210000003</c:v>
                </c:pt>
                <c:pt idx="1419">
                  <c:v>21070.473883999999</c:v>
                </c:pt>
                <c:pt idx="1420">
                  <c:v>22605.037984999999</c:v>
                </c:pt>
                <c:pt idx="1421">
                  <c:v>4556.4650030000003</c:v>
                </c:pt>
                <c:pt idx="1422">
                  <c:v>2904.9712869999998</c:v>
                </c:pt>
                <c:pt idx="1423">
                  <c:v>8143.9036749999996</c:v>
                </c:pt>
                <c:pt idx="1424">
                  <c:v>9893.1945430000014</c:v>
                </c:pt>
                <c:pt idx="1425">
                  <c:v>1913.6660649999999</c:v>
                </c:pt>
                <c:pt idx="1426">
                  <c:v>2802.446625</c:v>
                </c:pt>
                <c:pt idx="1427">
                  <c:v>1589.7480640000001</c:v>
                </c:pt>
                <c:pt idx="1428">
                  <c:v>11280.123635</c:v>
                </c:pt>
                <c:pt idx="1429">
                  <c:v>10598.397497</c:v>
                </c:pt>
                <c:pt idx="1430">
                  <c:v>20955.731757000001</c:v>
                </c:pt>
                <c:pt idx="1431">
                  <c:v>18856.768139</c:v>
                </c:pt>
                <c:pt idx="1432">
                  <c:v>4845.2078460000002</c:v>
                </c:pt>
                <c:pt idx="1433">
                  <c:v>19777.635826000002</c:v>
                </c:pt>
                <c:pt idx="1434">
                  <c:v>6326.4447760000003</c:v>
                </c:pt>
                <c:pt idx="1435">
                  <c:v>3494.8196079999998</c:v>
                </c:pt>
                <c:pt idx="1436">
                  <c:v>17714.982762</c:v>
                </c:pt>
                <c:pt idx="1437">
                  <c:v>11087.720499999999</c:v>
                </c:pt>
                <c:pt idx="1438">
                  <c:v>5446.1048389999996</c:v>
                </c:pt>
                <c:pt idx="1439">
                  <c:v>7175.3821660000003</c:v>
                </c:pt>
                <c:pt idx="1440">
                  <c:v>6185.7275390000004</c:v>
                </c:pt>
                <c:pt idx="1441">
                  <c:v>13034.393585</c:v>
                </c:pt>
                <c:pt idx="1442">
                  <c:v>10050.464478</c:v>
                </c:pt>
                <c:pt idx="1443">
                  <c:v>6527.3643699999993</c:v>
                </c:pt>
                <c:pt idx="1444">
                  <c:v>3634.489611</c:v>
                </c:pt>
                <c:pt idx="1445">
                  <c:v>2236.6266219999998</c:v>
                </c:pt>
                <c:pt idx="1446">
                  <c:v>2674.6580439999998</c:v>
                </c:pt>
                <c:pt idx="1447">
                  <c:v>2617.4013150000001</c:v>
                </c:pt>
                <c:pt idx="1448">
                  <c:v>0</c:v>
                </c:pt>
                <c:pt idx="1449">
                  <c:v>4538.943432</c:v>
                </c:pt>
                <c:pt idx="1450">
                  <c:v>18495.406746000001</c:v>
                </c:pt>
                <c:pt idx="1451">
                  <c:v>18329.771773</c:v>
                </c:pt>
                <c:pt idx="1452">
                  <c:v>4538.943432</c:v>
                </c:pt>
                <c:pt idx="1453">
                  <c:v>6126.8503129999999</c:v>
                </c:pt>
                <c:pt idx="1454">
                  <c:v>6326.4447760000003</c:v>
                </c:pt>
                <c:pt idx="1455">
                  <c:v>25465.442883</c:v>
                </c:pt>
                <c:pt idx="1456">
                  <c:v>3417.7869129999999</c:v>
                </c:pt>
                <c:pt idx="1457">
                  <c:v>11375.719096999999</c:v>
                </c:pt>
                <c:pt idx="1458">
                  <c:v>11705.407220999999</c:v>
                </c:pt>
                <c:pt idx="1459">
                  <c:v>11705.407220999999</c:v>
                </c:pt>
                <c:pt idx="1460">
                  <c:v>19139.951933</c:v>
                </c:pt>
                <c:pt idx="1461">
                  <c:v>8342.6821880000007</c:v>
                </c:pt>
                <c:pt idx="1462">
                  <c:v>3683.2985129999997</c:v>
                </c:pt>
                <c:pt idx="1463">
                  <c:v>14736.948787000001</c:v>
                </c:pt>
                <c:pt idx="1464">
                  <c:v>12139.629216000001</c:v>
                </c:pt>
                <c:pt idx="1465">
                  <c:v>16822.666004999999</c:v>
                </c:pt>
                <c:pt idx="1466">
                  <c:v>15645.669721999999</c:v>
                </c:pt>
                <c:pt idx="1467">
                  <c:v>5009.9430810000003</c:v>
                </c:pt>
                <c:pt idx="1468">
                  <c:v>10510.195243999999</c:v>
                </c:pt>
                <c:pt idx="1469">
                  <c:v>6624.0352079999993</c:v>
                </c:pt>
                <c:pt idx="1470">
                  <c:v>7061.5600439999998</c:v>
                </c:pt>
                <c:pt idx="1471">
                  <c:v>8143.9036749999996</c:v>
                </c:pt>
                <c:pt idx="1472">
                  <c:v>3805.3707899999999</c:v>
                </c:pt>
                <c:pt idx="1473">
                  <c:v>18600.442694999998</c:v>
                </c:pt>
                <c:pt idx="1474">
                  <c:v>0</c:v>
                </c:pt>
                <c:pt idx="1475">
                  <c:v>4004.883617</c:v>
                </c:pt>
                <c:pt idx="1476">
                  <c:v>24697.203324999999</c:v>
                </c:pt>
                <c:pt idx="1477">
                  <c:v>25214.714225</c:v>
                </c:pt>
                <c:pt idx="1478">
                  <c:v>17659.053436000002</c:v>
                </c:pt>
                <c:pt idx="1479">
                  <c:v>3049.5949129999999</c:v>
                </c:pt>
                <c:pt idx="1480">
                  <c:v>18600.442694999998</c:v>
                </c:pt>
                <c:pt idx="1481">
                  <c:v>22741.790656000001</c:v>
                </c:pt>
                <c:pt idx="1482">
                  <c:v>19239.768712000001</c:v>
                </c:pt>
                <c:pt idx="1483">
                  <c:v>2049.4709469999998</c:v>
                </c:pt>
                <c:pt idx="1484">
                  <c:v>22283.172445</c:v>
                </c:pt>
                <c:pt idx="1485">
                  <c:v>3186.3475830000002</c:v>
                </c:pt>
                <c:pt idx="1486">
                  <c:v>12185.290182000001</c:v>
                </c:pt>
                <c:pt idx="1487">
                  <c:v>18600.442694999998</c:v>
                </c:pt>
                <c:pt idx="1488">
                  <c:v>17659.053436000002</c:v>
                </c:pt>
                <c:pt idx="1489">
                  <c:v>11297.751103000001</c:v>
                </c:pt>
                <c:pt idx="1490">
                  <c:v>6722.0864870000005</c:v>
                </c:pt>
                <c:pt idx="1491">
                  <c:v>14052.461203999999</c:v>
                </c:pt>
                <c:pt idx="1492">
                  <c:v>19418.980167000002</c:v>
                </c:pt>
                <c:pt idx="1493">
                  <c:v>21635.270364</c:v>
                </c:pt>
                <c:pt idx="1494">
                  <c:v>6966.7249940000002</c:v>
                </c:pt>
                <c:pt idx="1495">
                  <c:v>13452.256369999999</c:v>
                </c:pt>
                <c:pt idx="1496">
                  <c:v>4380.1503560000001</c:v>
                </c:pt>
                <c:pt idx="1497">
                  <c:v>0.271922</c:v>
                </c:pt>
                <c:pt idx="1498">
                  <c:v>7799.9701180000002</c:v>
                </c:pt>
                <c:pt idx="1499">
                  <c:v>15618.370257</c:v>
                </c:pt>
                <c:pt idx="1500">
                  <c:v>3410.3827350000001</c:v>
                </c:pt>
                <c:pt idx="1501">
                  <c:v>7451.727339</c:v>
                </c:pt>
                <c:pt idx="1502">
                  <c:v>4782.5334190000003</c:v>
                </c:pt>
                <c:pt idx="1503">
                  <c:v>2184.1915749999998</c:v>
                </c:pt>
                <c:pt idx="1504">
                  <c:v>3939.4689290000001</c:v>
                </c:pt>
                <c:pt idx="1505">
                  <c:v>1878.914581</c:v>
                </c:pt>
                <c:pt idx="1506">
                  <c:v>3279.5322589999996</c:v>
                </c:pt>
                <c:pt idx="1507">
                  <c:v>3987.236265</c:v>
                </c:pt>
                <c:pt idx="1508">
                  <c:v>41.360951999999997</c:v>
                </c:pt>
                <c:pt idx="1509">
                  <c:v>2720.0356179999999</c:v>
                </c:pt>
                <c:pt idx="1510">
                  <c:v>4412.9856179999997</c:v>
                </c:pt>
                <c:pt idx="1511">
                  <c:v>4798.7681089999996</c:v>
                </c:pt>
                <c:pt idx="1512">
                  <c:v>260.09471599999995</c:v>
                </c:pt>
                <c:pt idx="1513">
                  <c:v>615.92620299999999</c:v>
                </c:pt>
                <c:pt idx="1514">
                  <c:v>25075.008298000001</c:v>
                </c:pt>
                <c:pt idx="1515">
                  <c:v>23837.879959999998</c:v>
                </c:pt>
                <c:pt idx="1516">
                  <c:v>4911.2173910000001</c:v>
                </c:pt>
                <c:pt idx="1517">
                  <c:v>4267.7762329999996</c:v>
                </c:pt>
                <c:pt idx="1518">
                  <c:v>9223.3757569999998</c:v>
                </c:pt>
                <c:pt idx="1519">
                  <c:v>5879.3972800000001</c:v>
                </c:pt>
                <c:pt idx="1520">
                  <c:v>31873.152071</c:v>
                </c:pt>
                <c:pt idx="1521">
                  <c:v>34559.827297000003</c:v>
                </c:pt>
                <c:pt idx="1522">
                  <c:v>22939.397364</c:v>
                </c:pt>
                <c:pt idx="1523">
                  <c:v>22450.022942</c:v>
                </c:pt>
                <c:pt idx="1524">
                  <c:v>21136.908799000001</c:v>
                </c:pt>
                <c:pt idx="1525">
                  <c:v>30152.254987</c:v>
                </c:pt>
                <c:pt idx="1526">
                  <c:v>7132.7330060000004</c:v>
                </c:pt>
                <c:pt idx="1527">
                  <c:v>28324.438575</c:v>
                </c:pt>
                <c:pt idx="1528">
                  <c:v>14619.394190999999</c:v>
                </c:pt>
                <c:pt idx="1529">
                  <c:v>23630.278260999999</c:v>
                </c:pt>
                <c:pt idx="1530">
                  <c:v>15922.874242</c:v>
                </c:pt>
                <c:pt idx="1531">
                  <c:v>3945.892511</c:v>
                </c:pt>
                <c:pt idx="1532">
                  <c:v>2767.6814409999997</c:v>
                </c:pt>
                <c:pt idx="1533">
                  <c:v>14516.313262</c:v>
                </c:pt>
                <c:pt idx="1534">
                  <c:v>3480.6207690000001</c:v>
                </c:pt>
                <c:pt idx="1535">
                  <c:v>7812.9051639999998</c:v>
                </c:pt>
                <c:pt idx="1536">
                  <c:v>17488.944490000002</c:v>
                </c:pt>
                <c:pt idx="1537">
                  <c:v>12226.625454000001</c:v>
                </c:pt>
                <c:pt idx="1538">
                  <c:v>14302.211588</c:v>
                </c:pt>
                <c:pt idx="1539">
                  <c:v>11560.196672</c:v>
                </c:pt>
                <c:pt idx="1540">
                  <c:v>18420.272148</c:v>
                </c:pt>
                <c:pt idx="1541">
                  <c:v>3825.7031889999998</c:v>
                </c:pt>
                <c:pt idx="1542">
                  <c:v>3169.238433</c:v>
                </c:pt>
                <c:pt idx="1543">
                  <c:v>9598.2906800000001</c:v>
                </c:pt>
                <c:pt idx="1544">
                  <c:v>16574.387312999999</c:v>
                </c:pt>
                <c:pt idx="1545">
                  <c:v>13366.237733</c:v>
                </c:pt>
                <c:pt idx="1546">
                  <c:v>19640.364641</c:v>
                </c:pt>
                <c:pt idx="1547">
                  <c:v>11557.783896000001</c:v>
                </c:pt>
                <c:pt idx="1548">
                  <c:v>5476.8612589999993</c:v>
                </c:pt>
                <c:pt idx="1549">
                  <c:v>6923.0017669999997</c:v>
                </c:pt>
                <c:pt idx="1550">
                  <c:v>5627.6073649999998</c:v>
                </c:pt>
                <c:pt idx="1551">
                  <c:v>8301.2035269999997</c:v>
                </c:pt>
                <c:pt idx="1552">
                  <c:v>16971.061297</c:v>
                </c:pt>
                <c:pt idx="1553">
                  <c:v>10768.554287000001</c:v>
                </c:pt>
                <c:pt idx="1554">
                  <c:v>30464.870857000002</c:v>
                </c:pt>
                <c:pt idx="1555">
                  <c:v>23791.273010000001</c:v>
                </c:pt>
                <c:pt idx="1556">
                  <c:v>1408.2812140000001</c:v>
                </c:pt>
                <c:pt idx="1557">
                  <c:v>20074.773820999999</c:v>
                </c:pt>
                <c:pt idx="1558">
                  <c:v>20444.258213000001</c:v>
                </c:pt>
                <c:pt idx="1559">
                  <c:v>20050.016275000002</c:v>
                </c:pt>
                <c:pt idx="1560">
                  <c:v>3415.916416</c:v>
                </c:pt>
                <c:pt idx="1561">
                  <c:v>7990.5626389999998</c:v>
                </c:pt>
                <c:pt idx="1562">
                  <c:v>4198.4903949999998</c:v>
                </c:pt>
                <c:pt idx="1563">
                  <c:v>2652.785081</c:v>
                </c:pt>
                <c:pt idx="1564">
                  <c:v>19107.006595999999</c:v>
                </c:pt>
                <c:pt idx="1565">
                  <c:v>2545.3872529999999</c:v>
                </c:pt>
                <c:pt idx="1566">
                  <c:v>15688.482986999999</c:v>
                </c:pt>
                <c:pt idx="1567">
                  <c:v>537.51107300000001</c:v>
                </c:pt>
                <c:pt idx="1568">
                  <c:v>677.70854099999997</c:v>
                </c:pt>
                <c:pt idx="1569">
                  <c:v>19344.201147</c:v>
                </c:pt>
                <c:pt idx="1570">
                  <c:v>23262.399034999999</c:v>
                </c:pt>
                <c:pt idx="1571">
                  <c:v>31142.579397000001</c:v>
                </c:pt>
                <c:pt idx="1572">
                  <c:v>29614.743913999999</c:v>
                </c:pt>
                <c:pt idx="1573">
                  <c:v>12170.843078</c:v>
                </c:pt>
                <c:pt idx="1574">
                  <c:v>7173.3580700000002</c:v>
                </c:pt>
                <c:pt idx="1575">
                  <c:v>21912.511869000002</c:v>
                </c:pt>
                <c:pt idx="1576">
                  <c:v>1349.887166</c:v>
                </c:pt>
                <c:pt idx="1577">
                  <c:v>13768.699574999999</c:v>
                </c:pt>
                <c:pt idx="1578">
                  <c:v>30964.631079999999</c:v>
                </c:pt>
                <c:pt idx="1579">
                  <c:v>21137.087933999999</c:v>
                </c:pt>
                <c:pt idx="1580">
                  <c:v>7187.350641</c:v>
                </c:pt>
                <c:pt idx="1581">
                  <c:v>10005.491463</c:v>
                </c:pt>
                <c:pt idx="1582">
                  <c:v>16448.76684</c:v>
                </c:pt>
                <c:pt idx="1583">
                  <c:v>640.74542099999996</c:v>
                </c:pt>
                <c:pt idx="1584">
                  <c:v>2921.9603539999998</c:v>
                </c:pt>
                <c:pt idx="1585">
                  <c:v>5437.9860589999998</c:v>
                </c:pt>
                <c:pt idx="1586">
                  <c:v>4876.1314050000001</c:v>
                </c:pt>
                <c:pt idx="1587">
                  <c:v>3497.3850110000003</c:v>
                </c:pt>
                <c:pt idx="1588">
                  <c:v>11184.814338</c:v>
                </c:pt>
                <c:pt idx="1589">
                  <c:v>22983.780901999999</c:v>
                </c:pt>
                <c:pt idx="1590">
                  <c:v>3281.8475800000001</c:v>
                </c:pt>
                <c:pt idx="1591">
                  <c:v>8359.0942689999993</c:v>
                </c:pt>
                <c:pt idx="1592">
                  <c:v>3366.0205999999998</c:v>
                </c:pt>
                <c:pt idx="1593">
                  <c:v>11184.814338</c:v>
                </c:pt>
                <c:pt idx="1594">
                  <c:v>18268.403896</c:v>
                </c:pt>
                <c:pt idx="1595">
                  <c:v>11993.347469</c:v>
                </c:pt>
                <c:pt idx="1596">
                  <c:v>2750.0943969999998</c:v>
                </c:pt>
                <c:pt idx="1597">
                  <c:v>7236.6530110000003</c:v>
                </c:pt>
                <c:pt idx="1598">
                  <c:v>14138.617353000001</c:v>
                </c:pt>
                <c:pt idx="1599">
                  <c:v>10108.359711000001</c:v>
                </c:pt>
                <c:pt idx="1600">
                  <c:v>10913.105211</c:v>
                </c:pt>
                <c:pt idx="1601">
                  <c:v>10570.210059000001</c:v>
                </c:pt>
                <c:pt idx="1602">
                  <c:v>7207.7328289999996</c:v>
                </c:pt>
                <c:pt idx="1603">
                  <c:v>10653.668117000001</c:v>
                </c:pt>
                <c:pt idx="1604">
                  <c:v>25075.008298000001</c:v>
                </c:pt>
                <c:pt idx="1605">
                  <c:v>6270.4725230000004</c:v>
                </c:pt>
                <c:pt idx="1606">
                  <c:v>2133.3339449999999</c:v>
                </c:pt>
                <c:pt idx="1607">
                  <c:v>23837.879959999998</c:v>
                </c:pt>
                <c:pt idx="1608">
                  <c:v>4937.8930220000002</c:v>
                </c:pt>
                <c:pt idx="1609">
                  <c:v>2628.3587820000002</c:v>
                </c:pt>
                <c:pt idx="1610">
                  <c:v>1917.746907</c:v>
                </c:pt>
                <c:pt idx="1611">
                  <c:v>4668.1913910000003</c:v>
                </c:pt>
                <c:pt idx="1612">
                  <c:v>7026.2508089999992</c:v>
                </c:pt>
                <c:pt idx="1613">
                  <c:v>10638.868924</c:v>
                </c:pt>
                <c:pt idx="1614">
                  <c:v>1082.4752800000001</c:v>
                </c:pt>
                <c:pt idx="1615">
                  <c:v>1185.8192650000001</c:v>
                </c:pt>
                <c:pt idx="1616">
                  <c:v>3738.4428109999999</c:v>
                </c:pt>
                <c:pt idx="1617">
                  <c:v>11370.860022000001</c:v>
                </c:pt>
                <c:pt idx="1618">
                  <c:v>5525.7598150000003</c:v>
                </c:pt>
                <c:pt idx="1619">
                  <c:v>3349.247327</c:v>
                </c:pt>
                <c:pt idx="1620">
                  <c:v>121.68755999999999</c:v>
                </c:pt>
                <c:pt idx="1621">
                  <c:v>2194.8693899999998</c:v>
                </c:pt>
                <c:pt idx="1622">
                  <c:v>2860.4465409999998</c:v>
                </c:pt>
                <c:pt idx="1623">
                  <c:v>7849.33259</c:v>
                </c:pt>
                <c:pt idx="1624">
                  <c:v>6160.9074039999996</c:v>
                </c:pt>
                <c:pt idx="1625">
                  <c:v>7396.9540159999997</c:v>
                </c:pt>
                <c:pt idx="1626">
                  <c:v>12559.542175999999</c:v>
                </c:pt>
                <c:pt idx="1627">
                  <c:v>6171.5199849999999</c:v>
                </c:pt>
                <c:pt idx="1628">
                  <c:v>5755.5483029999996</c:v>
                </c:pt>
                <c:pt idx="1629">
                  <c:v>3121.91282</c:v>
                </c:pt>
                <c:pt idx="1630">
                  <c:v>0</c:v>
                </c:pt>
                <c:pt idx="1631">
                  <c:v>782.70921799999996</c:v>
                </c:pt>
                <c:pt idx="1632">
                  <c:v>5330.044613</c:v>
                </c:pt>
                <c:pt idx="1633">
                  <c:v>19404.372343999999</c:v>
                </c:pt>
                <c:pt idx="1634">
                  <c:v>3660.029059</c:v>
                </c:pt>
                <c:pt idx="1635">
                  <c:v>3654.4205139999999</c:v>
                </c:pt>
                <c:pt idx="1636">
                  <c:v>4500.5395699999999</c:v>
                </c:pt>
                <c:pt idx="1637">
                  <c:v>4590.672082</c:v>
                </c:pt>
                <c:pt idx="1638">
                  <c:v>11171.074212</c:v>
                </c:pt>
                <c:pt idx="1639">
                  <c:v>11640.795697</c:v>
                </c:pt>
                <c:pt idx="1640">
                  <c:v>2567.5625970000001</c:v>
                </c:pt>
                <c:pt idx="1641">
                  <c:v>15619.171135000001</c:v>
                </c:pt>
                <c:pt idx="1642">
                  <c:v>12754.30111</c:v>
                </c:pt>
                <c:pt idx="1643">
                  <c:v>1223.0052439999999</c:v>
                </c:pt>
                <c:pt idx="1644">
                  <c:v>10305.657169</c:v>
                </c:pt>
                <c:pt idx="1645">
                  <c:v>11959.870644000001</c:v>
                </c:pt>
                <c:pt idx="1646">
                  <c:v>13935.020105</c:v>
                </c:pt>
                <c:pt idx="1647">
                  <c:v>5397.8449879999998</c:v>
                </c:pt>
                <c:pt idx="1648">
                  <c:v>11343.534023</c:v>
                </c:pt>
                <c:pt idx="1649">
                  <c:v>2416.7513300000001</c:v>
                </c:pt>
                <c:pt idx="1650">
                  <c:v>703.21313600000008</c:v>
                </c:pt>
                <c:pt idx="1651">
                  <c:v>5584.9616679999999</c:v>
                </c:pt>
                <c:pt idx="1652">
                  <c:v>6391.7754249999998</c:v>
                </c:pt>
                <c:pt idx="1653">
                  <c:v>3591.4987659999997</c:v>
                </c:pt>
                <c:pt idx="1654">
                  <c:v>129.94707500000001</c:v>
                </c:pt>
                <c:pt idx="1655">
                  <c:v>1218.8930070000001</c:v>
                </c:pt>
                <c:pt idx="1656">
                  <c:v>7923.9725450000005</c:v>
                </c:pt>
                <c:pt idx="1657">
                  <c:v>2214.287953</c:v>
                </c:pt>
                <c:pt idx="1658">
                  <c:v>1963.249364</c:v>
                </c:pt>
                <c:pt idx="1659">
                  <c:v>2061.278714</c:v>
                </c:pt>
                <c:pt idx="1660">
                  <c:v>4035.6356000000001</c:v>
                </c:pt>
                <c:pt idx="1661">
                  <c:v>3591.4987659999997</c:v>
                </c:pt>
                <c:pt idx="1662">
                  <c:v>4247.9287590000004</c:v>
                </c:pt>
                <c:pt idx="1663">
                  <c:v>5054.3734569999997</c:v>
                </c:pt>
                <c:pt idx="1664">
                  <c:v>6243.3224950000003</c:v>
                </c:pt>
                <c:pt idx="1665">
                  <c:v>23540.38478</c:v>
                </c:pt>
                <c:pt idx="1666">
                  <c:v>7868.9142240000001</c:v>
                </c:pt>
                <c:pt idx="1667">
                  <c:v>7868.9142240000001</c:v>
                </c:pt>
                <c:pt idx="1668">
                  <c:v>3835.0804079999998</c:v>
                </c:pt>
                <c:pt idx="1669">
                  <c:v>3591.4987659999997</c:v>
                </c:pt>
                <c:pt idx="1670">
                  <c:v>24154.277484999999</c:v>
                </c:pt>
                <c:pt idx="1671">
                  <c:v>17464.743901000002</c:v>
                </c:pt>
                <c:pt idx="1672">
                  <c:v>9552.1716840000008</c:v>
                </c:pt>
                <c:pt idx="1673">
                  <c:v>19508.881867</c:v>
                </c:pt>
                <c:pt idx="1674">
                  <c:v>19508.881867</c:v>
                </c:pt>
                <c:pt idx="1675">
                  <c:v>8346.0413939999999</c:v>
                </c:pt>
                <c:pt idx="1676">
                  <c:v>13143.651231</c:v>
                </c:pt>
                <c:pt idx="1677">
                  <c:v>10289.4226</c:v>
                </c:pt>
                <c:pt idx="1678">
                  <c:v>1218.8930070000001</c:v>
                </c:pt>
                <c:pt idx="1679">
                  <c:v>4854.5667969999995</c:v>
                </c:pt>
                <c:pt idx="1680">
                  <c:v>3594.1212</c:v>
                </c:pt>
                <c:pt idx="1681">
                  <c:v>833.160213</c:v>
                </c:pt>
                <c:pt idx="1682">
                  <c:v>26949.650227999999</c:v>
                </c:pt>
                <c:pt idx="1683">
                  <c:v>29401.530516999999</c:v>
                </c:pt>
                <c:pt idx="1684">
                  <c:v>2535.0711839999999</c:v>
                </c:pt>
                <c:pt idx="1685">
                  <c:v>1863.9692869999999</c:v>
                </c:pt>
                <c:pt idx="1686">
                  <c:v>21640.290935000001</c:v>
                </c:pt>
                <c:pt idx="1687">
                  <c:v>15180.957441</c:v>
                </c:pt>
                <c:pt idx="1688">
                  <c:v>468.38361300000003</c:v>
                </c:pt>
                <c:pt idx="1689">
                  <c:v>2904.2902949999998</c:v>
                </c:pt>
                <c:pt idx="1690">
                  <c:v>6073.5082080000002</c:v>
                </c:pt>
                <c:pt idx="1691">
                  <c:v>5435.6722669999999</c:v>
                </c:pt>
                <c:pt idx="1692">
                  <c:v>1200.3327720000002</c:v>
                </c:pt>
                <c:pt idx="1693">
                  <c:v>6654.1787079999995</c:v>
                </c:pt>
                <c:pt idx="1694">
                  <c:v>5311.3986239999995</c:v>
                </c:pt>
                <c:pt idx="1695">
                  <c:v>3465.0884109999997</c:v>
                </c:pt>
                <c:pt idx="1696">
                  <c:v>5208.0977849999999</c:v>
                </c:pt>
                <c:pt idx="1697">
                  <c:v>5208.0977849999999</c:v>
                </c:pt>
                <c:pt idx="1698">
                  <c:v>757.58452</c:v>
                </c:pt>
                <c:pt idx="1699">
                  <c:v>901.65921600000001</c:v>
                </c:pt>
                <c:pt idx="1700">
                  <c:v>3255.3760430000002</c:v>
                </c:pt>
                <c:pt idx="1701">
                  <c:v>388.37511599999999</c:v>
                </c:pt>
                <c:pt idx="1702">
                  <c:v>2417.2143970000002</c:v>
                </c:pt>
                <c:pt idx="1703">
                  <c:v>2254.26602</c:v>
                </c:pt>
                <c:pt idx="1704">
                  <c:v>11343.534023</c:v>
                </c:pt>
                <c:pt idx="1705">
                  <c:v>1527.1736150000002</c:v>
                </c:pt>
                <c:pt idx="1706">
                  <c:v>3473.2232119999999</c:v>
                </c:pt>
                <c:pt idx="1707">
                  <c:v>3588.0487739999999</c:v>
                </c:pt>
                <c:pt idx="1708">
                  <c:v>3588.0487739999999</c:v>
                </c:pt>
                <c:pt idx="1709">
                  <c:v>3588.0487739999999</c:v>
                </c:pt>
                <c:pt idx="1710">
                  <c:v>7386.7090499999995</c:v>
                </c:pt>
                <c:pt idx="1711">
                  <c:v>3232.4819579999998</c:v>
                </c:pt>
                <c:pt idx="1712">
                  <c:v>3232.4819579999998</c:v>
                </c:pt>
                <c:pt idx="1713">
                  <c:v>6850.7164790000006</c:v>
                </c:pt>
                <c:pt idx="1714">
                  <c:v>7452.7962719999996</c:v>
                </c:pt>
                <c:pt idx="1715">
                  <c:v>1818.6994070000001</c:v>
                </c:pt>
                <c:pt idx="1716">
                  <c:v>3444.1800659999999</c:v>
                </c:pt>
                <c:pt idx="1717">
                  <c:v>3449.2598969999999</c:v>
                </c:pt>
                <c:pt idx="1718">
                  <c:v>782.76968899999997</c:v>
                </c:pt>
                <c:pt idx="1719">
                  <c:v>4218.9676589999999</c:v>
                </c:pt>
                <c:pt idx="1720">
                  <c:v>12851.106978</c:v>
                </c:pt>
                <c:pt idx="1721">
                  <c:v>15782.997219000001</c:v>
                </c:pt>
                <c:pt idx="1722">
                  <c:v>6257.2922330000001</c:v>
                </c:pt>
                <c:pt idx="1723">
                  <c:v>12851.106978</c:v>
                </c:pt>
                <c:pt idx="1724">
                  <c:v>10871.892056000001</c:v>
                </c:pt>
                <c:pt idx="1725">
                  <c:v>7260.9744380000002</c:v>
                </c:pt>
                <c:pt idx="1726">
                  <c:v>7260.9744380000002</c:v>
                </c:pt>
                <c:pt idx="1727">
                  <c:v>1093.229327</c:v>
                </c:pt>
                <c:pt idx="1728">
                  <c:v>11893.349988999998</c:v>
                </c:pt>
                <c:pt idx="1729">
                  <c:v>19405.555789999999</c:v>
                </c:pt>
                <c:pt idx="1730">
                  <c:v>19582.208519</c:v>
                </c:pt>
                <c:pt idx="1731">
                  <c:v>40287.067051999999</c:v>
                </c:pt>
                <c:pt idx="1732">
                  <c:v>2153.5995520000001</c:v>
                </c:pt>
                <c:pt idx="1733">
                  <c:v>13958.154721999999</c:v>
                </c:pt>
                <c:pt idx="1734">
                  <c:v>12027.558003</c:v>
                </c:pt>
                <c:pt idx="1735">
                  <c:v>15989.258673</c:v>
                </c:pt>
                <c:pt idx="1736">
                  <c:v>14920.585300000001</c:v>
                </c:pt>
                <c:pt idx="1737">
                  <c:v>9957.5487049999992</c:v>
                </c:pt>
                <c:pt idx="1738">
                  <c:v>42315.196132999998</c:v>
                </c:pt>
                <c:pt idx="1739">
                  <c:v>17160.234510999999</c:v>
                </c:pt>
                <c:pt idx="1740">
                  <c:v>12544.407536999999</c:v>
                </c:pt>
                <c:pt idx="1741">
                  <c:v>12158.866572000001</c:v>
                </c:pt>
                <c:pt idx="1742">
                  <c:v>1046.9817740000001</c:v>
                </c:pt>
                <c:pt idx="1743">
                  <c:v>4720.6927430000005</c:v>
                </c:pt>
                <c:pt idx="1744">
                  <c:v>19582.208519</c:v>
                </c:pt>
                <c:pt idx="1745">
                  <c:v>5041.4198859999997</c:v>
                </c:pt>
                <c:pt idx="1746">
                  <c:v>18398.095735999999</c:v>
                </c:pt>
                <c:pt idx="1747">
                  <c:v>19036.928521000002</c:v>
                </c:pt>
                <c:pt idx="1748">
                  <c:v>1818.6994070000001</c:v>
                </c:pt>
                <c:pt idx="1749">
                  <c:v>19484.109837</c:v>
                </c:pt>
                <c:pt idx="1750">
                  <c:v>25214.714225</c:v>
                </c:pt>
                <c:pt idx="1751">
                  <c:v>24697.203324999999</c:v>
                </c:pt>
                <c:pt idx="1752">
                  <c:v>23539.073692000002</c:v>
                </c:pt>
                <c:pt idx="1753">
                  <c:v>0</c:v>
                </c:pt>
                <c:pt idx="1754">
                  <c:v>2320.4734979999998</c:v>
                </c:pt>
                <c:pt idx="1755">
                  <c:v>2510.8434750000001</c:v>
                </c:pt>
                <c:pt idx="1756">
                  <c:v>5782.7625669999998</c:v>
                </c:pt>
                <c:pt idx="1757">
                  <c:v>9139.6649509999988</c:v>
                </c:pt>
                <c:pt idx="1758">
                  <c:v>585.31476799999996</c:v>
                </c:pt>
                <c:pt idx="1759">
                  <c:v>5815.2049549999992</c:v>
                </c:pt>
                <c:pt idx="1760">
                  <c:v>2028.6228699999999</c:v>
                </c:pt>
                <c:pt idx="1761">
                  <c:v>4871.1198629999999</c:v>
                </c:pt>
                <c:pt idx="1762">
                  <c:v>3282.1020739999999</c:v>
                </c:pt>
                <c:pt idx="1763">
                  <c:v>3652.2947650000001</c:v>
                </c:pt>
                <c:pt idx="1764">
                  <c:v>1836.3872460000002</c:v>
                </c:pt>
                <c:pt idx="1765">
                  <c:v>6228.8557389999996</c:v>
                </c:pt>
                <c:pt idx="1766">
                  <c:v>8358.0175230000004</c:v>
                </c:pt>
                <c:pt idx="1767">
                  <c:v>7906.859504</c:v>
                </c:pt>
                <c:pt idx="1768">
                  <c:v>4712.0557719999997</c:v>
                </c:pt>
                <c:pt idx="1769">
                  <c:v>7906.8595370000003</c:v>
                </c:pt>
                <c:pt idx="1770">
                  <c:v>6335.5333739999996</c:v>
                </c:pt>
                <c:pt idx="1771">
                  <c:v>696.88464700000009</c:v>
                </c:pt>
                <c:pt idx="1772">
                  <c:v>8234.1522850000001</c:v>
                </c:pt>
                <c:pt idx="1773">
                  <c:v>3217.6677339999997</c:v>
                </c:pt>
                <c:pt idx="1774">
                  <c:v>5339.6427889999995</c:v>
                </c:pt>
                <c:pt idx="1775">
                  <c:v>9738.6196989999989</c:v>
                </c:pt>
                <c:pt idx="1776">
                  <c:v>2739.946782</c:v>
                </c:pt>
                <c:pt idx="1777">
                  <c:v>6271.1583300000002</c:v>
                </c:pt>
                <c:pt idx="1778">
                  <c:v>0</c:v>
                </c:pt>
                <c:pt idx="1779">
                  <c:v>520.78699600000004</c:v>
                </c:pt>
                <c:pt idx="1780">
                  <c:v>6635.63706</c:v>
                </c:pt>
                <c:pt idx="1781">
                  <c:v>13874.383678</c:v>
                </c:pt>
                <c:pt idx="1782">
                  <c:v>6928.0533439999999</c:v>
                </c:pt>
                <c:pt idx="1783">
                  <c:v>1101.6781740000001</c:v>
                </c:pt>
                <c:pt idx="1784">
                  <c:v>548.16951199999994</c:v>
                </c:pt>
                <c:pt idx="1785">
                  <c:v>1161.066675</c:v>
                </c:pt>
                <c:pt idx="1786">
                  <c:v>1578.968934</c:v>
                </c:pt>
                <c:pt idx="1787">
                  <c:v>5613.6336039999997</c:v>
                </c:pt>
                <c:pt idx="1788">
                  <c:v>5683.8030740000004</c:v>
                </c:pt>
                <c:pt idx="1789">
                  <c:v>1899.4912939999999</c:v>
                </c:pt>
                <c:pt idx="1790">
                  <c:v>3521.832609</c:v>
                </c:pt>
                <c:pt idx="1791">
                  <c:v>2692.0903710000002</c:v>
                </c:pt>
                <c:pt idx="1792">
                  <c:v>3401.1970700000002</c:v>
                </c:pt>
                <c:pt idx="1793">
                  <c:v>2177.8920099999996</c:v>
                </c:pt>
                <c:pt idx="1794">
                  <c:v>18772.203692000003</c:v>
                </c:pt>
                <c:pt idx="1795">
                  <c:v>11857.565850999999</c:v>
                </c:pt>
                <c:pt idx="1796">
                  <c:v>6514.6392850000002</c:v>
                </c:pt>
                <c:pt idx="1797">
                  <c:v>7827.8649640000003</c:v>
                </c:pt>
                <c:pt idx="1798">
                  <c:v>8897.183602000001</c:v>
                </c:pt>
                <c:pt idx="1799">
                  <c:v>2858.305061</c:v>
                </c:pt>
                <c:pt idx="1800">
                  <c:v>0</c:v>
                </c:pt>
                <c:pt idx="1801">
                  <c:v>500.97976200000005</c:v>
                </c:pt>
                <c:pt idx="1802">
                  <c:v>5388.5668760000008</c:v>
                </c:pt>
                <c:pt idx="1803">
                  <c:v>851.27147100000002</c:v>
                </c:pt>
                <c:pt idx="1804">
                  <c:v>3850.414397</c:v>
                </c:pt>
                <c:pt idx="1805">
                  <c:v>7353.6578380000001</c:v>
                </c:pt>
                <c:pt idx="1806">
                  <c:v>221.96166500000001</c:v>
                </c:pt>
                <c:pt idx="1807">
                  <c:v>239.14220699999998</c:v>
                </c:pt>
                <c:pt idx="1808">
                  <c:v>8116.0978610000002</c:v>
                </c:pt>
                <c:pt idx="1809">
                  <c:v>4500.5395699999999</c:v>
                </c:pt>
                <c:pt idx="1810">
                  <c:v>18772.203692000003</c:v>
                </c:pt>
                <c:pt idx="1811">
                  <c:v>12361.301183</c:v>
                </c:pt>
                <c:pt idx="1812">
                  <c:v>9528.4160649999994</c:v>
                </c:pt>
                <c:pt idx="1813">
                  <c:v>963.91571399999998</c:v>
                </c:pt>
                <c:pt idx="1814">
                  <c:v>6139.5279699999992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'Charts and Tables'!$L$43:$L$44</c:f>
              <c:numCache>
                <c:formatCode>General</c:formatCode>
                <c:ptCount val="2"/>
                <c:pt idx="0">
                  <c:v>0</c:v>
                </c:pt>
                <c:pt idx="1">
                  <c:v>60000</c:v>
                </c:pt>
              </c:numCache>
            </c:numRef>
          </c:xVal>
          <c:yVal>
            <c:numRef>
              <c:f>'Charts and Tables'!$M$43:$M$44</c:f>
              <c:numCache>
                <c:formatCode>General</c:formatCode>
                <c:ptCount val="2"/>
                <c:pt idx="0">
                  <c:v>0</c:v>
                </c:pt>
                <c:pt idx="1">
                  <c:v>60000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921472"/>
        <c:axId val="306922048"/>
      </c:scatterChart>
      <c:valAx>
        <c:axId val="306921472"/>
        <c:scaling>
          <c:orientation val="minMax"/>
          <c:max val="6000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Counts</a:t>
                </a:r>
              </a:p>
            </c:rich>
          </c:tx>
          <c:layout>
            <c:manualLayout>
              <c:xMode val="edge"/>
              <c:yMode val="edge"/>
              <c:x val="0.489203155335383"/>
              <c:y val="0.957178903311263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6922048"/>
        <c:crosses val="autoZero"/>
        <c:crossBetween val="midCat"/>
      </c:valAx>
      <c:valAx>
        <c:axId val="306922048"/>
        <c:scaling>
          <c:orientation val="minMax"/>
          <c:max val="60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Model Volume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69214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AM Peak Volume vs Counts</a:t>
            </a:r>
          </a:p>
        </c:rich>
      </c:tx>
      <c:layout>
        <c:manualLayout>
          <c:xMode val="edge"/>
          <c:yMode val="edge"/>
          <c:x val="0.40450598758542194"/>
          <c:y val="5.340774450646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60067924731984E-2"/>
          <c:y val="2.1130736247243365E-2"/>
          <c:w val="0.88031599024493079"/>
          <c:h val="0.8877642235301647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noFill/>
            </c:spPr>
          </c:marker>
          <c:xVal>
            <c:numRef>
              <c:f>Data_AM!$AD$2:$AD$1833</c:f>
              <c:numCache>
                <c:formatCode>0</c:formatCode>
                <c:ptCount val="1832"/>
                <c:pt idx="0">
                  <c:v>226</c:v>
                </c:pt>
                <c:pt idx="1">
                  <c:v>547</c:v>
                </c:pt>
                <c:pt idx="2">
                  <c:v>556</c:v>
                </c:pt>
                <c:pt idx="3">
                  <c:v>254</c:v>
                </c:pt>
                <c:pt idx="4">
                  <c:v>866.5</c:v>
                </c:pt>
                <c:pt idx="5">
                  <c:v>102</c:v>
                </c:pt>
                <c:pt idx="6">
                  <c:v>553.5</c:v>
                </c:pt>
                <c:pt idx="7">
                  <c:v>1742.5</c:v>
                </c:pt>
                <c:pt idx="8">
                  <c:v>165</c:v>
                </c:pt>
                <c:pt idx="9">
                  <c:v>41</c:v>
                </c:pt>
                <c:pt idx="10">
                  <c:v>407</c:v>
                </c:pt>
                <c:pt idx="11">
                  <c:v>70</c:v>
                </c:pt>
                <c:pt idx="12">
                  <c:v>140</c:v>
                </c:pt>
                <c:pt idx="13">
                  <c:v>136</c:v>
                </c:pt>
                <c:pt idx="14">
                  <c:v>39</c:v>
                </c:pt>
                <c:pt idx="15">
                  <c:v>182</c:v>
                </c:pt>
                <c:pt idx="16">
                  <c:v>81</c:v>
                </c:pt>
                <c:pt idx="17">
                  <c:v>57</c:v>
                </c:pt>
                <c:pt idx="18">
                  <c:v>34</c:v>
                </c:pt>
                <c:pt idx="19">
                  <c:v>100</c:v>
                </c:pt>
                <c:pt idx="20">
                  <c:v>83</c:v>
                </c:pt>
                <c:pt idx="21">
                  <c:v>703</c:v>
                </c:pt>
                <c:pt idx="22">
                  <c:v>169</c:v>
                </c:pt>
                <c:pt idx="23">
                  <c:v>328</c:v>
                </c:pt>
                <c:pt idx="24">
                  <c:v>882</c:v>
                </c:pt>
                <c:pt idx="25">
                  <c:v>159</c:v>
                </c:pt>
                <c:pt idx="26">
                  <c:v>937</c:v>
                </c:pt>
                <c:pt idx="27">
                  <c:v>242</c:v>
                </c:pt>
                <c:pt idx="28">
                  <c:v>790</c:v>
                </c:pt>
                <c:pt idx="29">
                  <c:v>62</c:v>
                </c:pt>
                <c:pt idx="30">
                  <c:v>398</c:v>
                </c:pt>
                <c:pt idx="31">
                  <c:v>55</c:v>
                </c:pt>
                <c:pt idx="32">
                  <c:v>96</c:v>
                </c:pt>
                <c:pt idx="33">
                  <c:v>444</c:v>
                </c:pt>
                <c:pt idx="34">
                  <c:v>131</c:v>
                </c:pt>
                <c:pt idx="35">
                  <c:v>150</c:v>
                </c:pt>
                <c:pt idx="36">
                  <c:v>22</c:v>
                </c:pt>
                <c:pt idx="37">
                  <c:v>316</c:v>
                </c:pt>
                <c:pt idx="38">
                  <c:v>34</c:v>
                </c:pt>
                <c:pt idx="39">
                  <c:v>131</c:v>
                </c:pt>
                <c:pt idx="40">
                  <c:v>92.5</c:v>
                </c:pt>
                <c:pt idx="41">
                  <c:v>82</c:v>
                </c:pt>
                <c:pt idx="42">
                  <c:v>147</c:v>
                </c:pt>
                <c:pt idx="43">
                  <c:v>5</c:v>
                </c:pt>
                <c:pt idx="44">
                  <c:v>282</c:v>
                </c:pt>
                <c:pt idx="45">
                  <c:v>76</c:v>
                </c:pt>
                <c:pt idx="46">
                  <c:v>133</c:v>
                </c:pt>
                <c:pt idx="47">
                  <c:v>492</c:v>
                </c:pt>
                <c:pt idx="48">
                  <c:v>340</c:v>
                </c:pt>
                <c:pt idx="49">
                  <c:v>564</c:v>
                </c:pt>
                <c:pt idx="50">
                  <c:v>337.66666699999996</c:v>
                </c:pt>
                <c:pt idx="51">
                  <c:v>272</c:v>
                </c:pt>
                <c:pt idx="52">
                  <c:v>99</c:v>
                </c:pt>
                <c:pt idx="53">
                  <c:v>51</c:v>
                </c:pt>
                <c:pt idx="54">
                  <c:v>14</c:v>
                </c:pt>
                <c:pt idx="55">
                  <c:v>5</c:v>
                </c:pt>
                <c:pt idx="56">
                  <c:v>73</c:v>
                </c:pt>
                <c:pt idx="57">
                  <c:v>83</c:v>
                </c:pt>
                <c:pt idx="58">
                  <c:v>116</c:v>
                </c:pt>
                <c:pt idx="59">
                  <c:v>32</c:v>
                </c:pt>
                <c:pt idx="60">
                  <c:v>274</c:v>
                </c:pt>
                <c:pt idx="61">
                  <c:v>146</c:v>
                </c:pt>
                <c:pt idx="62">
                  <c:v>184.5</c:v>
                </c:pt>
                <c:pt idx="63">
                  <c:v>471</c:v>
                </c:pt>
                <c:pt idx="64">
                  <c:v>133</c:v>
                </c:pt>
                <c:pt idx="65">
                  <c:v>192</c:v>
                </c:pt>
                <c:pt idx="66">
                  <c:v>570</c:v>
                </c:pt>
                <c:pt idx="67">
                  <c:v>651</c:v>
                </c:pt>
                <c:pt idx="68">
                  <c:v>48</c:v>
                </c:pt>
                <c:pt idx="69">
                  <c:v>117</c:v>
                </c:pt>
                <c:pt idx="70">
                  <c:v>30</c:v>
                </c:pt>
                <c:pt idx="71">
                  <c:v>338</c:v>
                </c:pt>
                <c:pt idx="72">
                  <c:v>32.5</c:v>
                </c:pt>
                <c:pt idx="73">
                  <c:v>151</c:v>
                </c:pt>
                <c:pt idx="74">
                  <c:v>37</c:v>
                </c:pt>
                <c:pt idx="75">
                  <c:v>121</c:v>
                </c:pt>
                <c:pt idx="76">
                  <c:v>224.5</c:v>
                </c:pt>
                <c:pt idx="77">
                  <c:v>53</c:v>
                </c:pt>
                <c:pt idx="78">
                  <c:v>133</c:v>
                </c:pt>
                <c:pt idx="79">
                  <c:v>537.5</c:v>
                </c:pt>
                <c:pt idx="80">
                  <c:v>512</c:v>
                </c:pt>
                <c:pt idx="81">
                  <c:v>215</c:v>
                </c:pt>
                <c:pt idx="82">
                  <c:v>101</c:v>
                </c:pt>
                <c:pt idx="83">
                  <c:v>585</c:v>
                </c:pt>
                <c:pt idx="84">
                  <c:v>102.5</c:v>
                </c:pt>
                <c:pt idx="85">
                  <c:v>340</c:v>
                </c:pt>
                <c:pt idx="86">
                  <c:v>88</c:v>
                </c:pt>
                <c:pt idx="87">
                  <c:v>105</c:v>
                </c:pt>
                <c:pt idx="88">
                  <c:v>187</c:v>
                </c:pt>
                <c:pt idx="89">
                  <c:v>212</c:v>
                </c:pt>
                <c:pt idx="90">
                  <c:v>213</c:v>
                </c:pt>
                <c:pt idx="91">
                  <c:v>119</c:v>
                </c:pt>
                <c:pt idx="92">
                  <c:v>105</c:v>
                </c:pt>
                <c:pt idx="93">
                  <c:v>628</c:v>
                </c:pt>
                <c:pt idx="94">
                  <c:v>740</c:v>
                </c:pt>
                <c:pt idx="95">
                  <c:v>368</c:v>
                </c:pt>
                <c:pt idx="96">
                  <c:v>205</c:v>
                </c:pt>
                <c:pt idx="97">
                  <c:v>320</c:v>
                </c:pt>
                <c:pt idx="98">
                  <c:v>665.5</c:v>
                </c:pt>
                <c:pt idx="99">
                  <c:v>520</c:v>
                </c:pt>
                <c:pt idx="100">
                  <c:v>84</c:v>
                </c:pt>
                <c:pt idx="101">
                  <c:v>222</c:v>
                </c:pt>
                <c:pt idx="102">
                  <c:v>142</c:v>
                </c:pt>
                <c:pt idx="103">
                  <c:v>290</c:v>
                </c:pt>
                <c:pt idx="104">
                  <c:v>276</c:v>
                </c:pt>
                <c:pt idx="105">
                  <c:v>520.5</c:v>
                </c:pt>
                <c:pt idx="106">
                  <c:v>60</c:v>
                </c:pt>
                <c:pt idx="107">
                  <c:v>39</c:v>
                </c:pt>
                <c:pt idx="108">
                  <c:v>235</c:v>
                </c:pt>
                <c:pt idx="109">
                  <c:v>213</c:v>
                </c:pt>
                <c:pt idx="110">
                  <c:v>15</c:v>
                </c:pt>
                <c:pt idx="111">
                  <c:v>88</c:v>
                </c:pt>
                <c:pt idx="112">
                  <c:v>443</c:v>
                </c:pt>
                <c:pt idx="113">
                  <c:v>281</c:v>
                </c:pt>
                <c:pt idx="114">
                  <c:v>929</c:v>
                </c:pt>
                <c:pt idx="115">
                  <c:v>1336.5</c:v>
                </c:pt>
                <c:pt idx="116">
                  <c:v>12</c:v>
                </c:pt>
                <c:pt idx="117">
                  <c:v>214</c:v>
                </c:pt>
                <c:pt idx="118">
                  <c:v>542</c:v>
                </c:pt>
                <c:pt idx="119">
                  <c:v>136</c:v>
                </c:pt>
                <c:pt idx="120">
                  <c:v>314</c:v>
                </c:pt>
                <c:pt idx="121">
                  <c:v>447</c:v>
                </c:pt>
                <c:pt idx="122">
                  <c:v>70</c:v>
                </c:pt>
                <c:pt idx="123">
                  <c:v>68</c:v>
                </c:pt>
                <c:pt idx="124">
                  <c:v>191</c:v>
                </c:pt>
                <c:pt idx="125">
                  <c:v>89</c:v>
                </c:pt>
                <c:pt idx="126">
                  <c:v>369</c:v>
                </c:pt>
                <c:pt idx="127">
                  <c:v>387.5</c:v>
                </c:pt>
                <c:pt idx="128">
                  <c:v>658</c:v>
                </c:pt>
                <c:pt idx="129">
                  <c:v>679.5</c:v>
                </c:pt>
                <c:pt idx="130">
                  <c:v>57</c:v>
                </c:pt>
                <c:pt idx="131">
                  <c:v>70</c:v>
                </c:pt>
                <c:pt idx="132">
                  <c:v>163</c:v>
                </c:pt>
                <c:pt idx="133">
                  <c:v>33</c:v>
                </c:pt>
                <c:pt idx="134">
                  <c:v>58</c:v>
                </c:pt>
                <c:pt idx="135">
                  <c:v>240</c:v>
                </c:pt>
                <c:pt idx="136">
                  <c:v>58</c:v>
                </c:pt>
                <c:pt idx="137">
                  <c:v>23</c:v>
                </c:pt>
                <c:pt idx="138">
                  <c:v>138</c:v>
                </c:pt>
                <c:pt idx="139">
                  <c:v>193</c:v>
                </c:pt>
                <c:pt idx="140">
                  <c:v>328</c:v>
                </c:pt>
                <c:pt idx="141">
                  <c:v>23</c:v>
                </c:pt>
                <c:pt idx="142">
                  <c:v>183.5</c:v>
                </c:pt>
                <c:pt idx="143">
                  <c:v>24</c:v>
                </c:pt>
                <c:pt idx="144">
                  <c:v>187</c:v>
                </c:pt>
                <c:pt idx="145">
                  <c:v>121</c:v>
                </c:pt>
                <c:pt idx="146">
                  <c:v>175.5</c:v>
                </c:pt>
                <c:pt idx="147">
                  <c:v>76.5</c:v>
                </c:pt>
                <c:pt idx="148">
                  <c:v>77</c:v>
                </c:pt>
                <c:pt idx="149">
                  <c:v>151</c:v>
                </c:pt>
                <c:pt idx="150">
                  <c:v>184</c:v>
                </c:pt>
                <c:pt idx="151">
                  <c:v>99</c:v>
                </c:pt>
                <c:pt idx="152">
                  <c:v>247.16666700000002</c:v>
                </c:pt>
                <c:pt idx="153">
                  <c:v>53</c:v>
                </c:pt>
                <c:pt idx="154">
                  <c:v>203</c:v>
                </c:pt>
                <c:pt idx="155">
                  <c:v>33</c:v>
                </c:pt>
                <c:pt idx="156">
                  <c:v>89</c:v>
                </c:pt>
                <c:pt idx="157">
                  <c:v>11</c:v>
                </c:pt>
                <c:pt idx="158">
                  <c:v>33</c:v>
                </c:pt>
                <c:pt idx="159">
                  <c:v>115</c:v>
                </c:pt>
                <c:pt idx="160">
                  <c:v>167</c:v>
                </c:pt>
                <c:pt idx="161">
                  <c:v>5</c:v>
                </c:pt>
                <c:pt idx="162">
                  <c:v>719</c:v>
                </c:pt>
                <c:pt idx="163">
                  <c:v>121</c:v>
                </c:pt>
                <c:pt idx="164">
                  <c:v>418</c:v>
                </c:pt>
                <c:pt idx="165">
                  <c:v>635</c:v>
                </c:pt>
                <c:pt idx="166">
                  <c:v>485</c:v>
                </c:pt>
                <c:pt idx="167">
                  <c:v>320</c:v>
                </c:pt>
                <c:pt idx="168">
                  <c:v>224</c:v>
                </c:pt>
                <c:pt idx="169">
                  <c:v>347</c:v>
                </c:pt>
                <c:pt idx="170">
                  <c:v>661</c:v>
                </c:pt>
                <c:pt idx="171">
                  <c:v>159</c:v>
                </c:pt>
                <c:pt idx="172">
                  <c:v>90</c:v>
                </c:pt>
                <c:pt idx="173">
                  <c:v>1159</c:v>
                </c:pt>
                <c:pt idx="174">
                  <c:v>876.33333300000004</c:v>
                </c:pt>
                <c:pt idx="175">
                  <c:v>653</c:v>
                </c:pt>
                <c:pt idx="176">
                  <c:v>202</c:v>
                </c:pt>
                <c:pt idx="177">
                  <c:v>332</c:v>
                </c:pt>
                <c:pt idx="178">
                  <c:v>1809.25</c:v>
                </c:pt>
                <c:pt idx="179">
                  <c:v>1198.75</c:v>
                </c:pt>
                <c:pt idx="180">
                  <c:v>239</c:v>
                </c:pt>
                <c:pt idx="181">
                  <c:v>1002</c:v>
                </c:pt>
                <c:pt idx="182">
                  <c:v>1759</c:v>
                </c:pt>
                <c:pt idx="183">
                  <c:v>439</c:v>
                </c:pt>
                <c:pt idx="184">
                  <c:v>302</c:v>
                </c:pt>
                <c:pt idx="185">
                  <c:v>62</c:v>
                </c:pt>
                <c:pt idx="186">
                  <c:v>19</c:v>
                </c:pt>
                <c:pt idx="187">
                  <c:v>232</c:v>
                </c:pt>
                <c:pt idx="188">
                  <c:v>27</c:v>
                </c:pt>
                <c:pt idx="189">
                  <c:v>858</c:v>
                </c:pt>
                <c:pt idx="190">
                  <c:v>739</c:v>
                </c:pt>
                <c:pt idx="191">
                  <c:v>78</c:v>
                </c:pt>
                <c:pt idx="192">
                  <c:v>131</c:v>
                </c:pt>
                <c:pt idx="193">
                  <c:v>838</c:v>
                </c:pt>
                <c:pt idx="194">
                  <c:v>4</c:v>
                </c:pt>
                <c:pt idx="195">
                  <c:v>5</c:v>
                </c:pt>
                <c:pt idx="196">
                  <c:v>166</c:v>
                </c:pt>
                <c:pt idx="197">
                  <c:v>205</c:v>
                </c:pt>
                <c:pt idx="198">
                  <c:v>250</c:v>
                </c:pt>
                <c:pt idx="199">
                  <c:v>1094</c:v>
                </c:pt>
                <c:pt idx="200">
                  <c:v>57</c:v>
                </c:pt>
                <c:pt idx="201">
                  <c:v>20</c:v>
                </c:pt>
                <c:pt idx="202">
                  <c:v>154.33333299999998</c:v>
                </c:pt>
                <c:pt idx="203">
                  <c:v>235</c:v>
                </c:pt>
                <c:pt idx="204">
                  <c:v>979</c:v>
                </c:pt>
                <c:pt idx="205">
                  <c:v>10</c:v>
                </c:pt>
                <c:pt idx="206">
                  <c:v>184</c:v>
                </c:pt>
                <c:pt idx="207">
                  <c:v>76</c:v>
                </c:pt>
                <c:pt idx="208">
                  <c:v>83</c:v>
                </c:pt>
                <c:pt idx="209">
                  <c:v>66</c:v>
                </c:pt>
                <c:pt idx="210">
                  <c:v>380</c:v>
                </c:pt>
                <c:pt idx="211">
                  <c:v>59</c:v>
                </c:pt>
                <c:pt idx="212">
                  <c:v>448</c:v>
                </c:pt>
                <c:pt idx="213">
                  <c:v>65</c:v>
                </c:pt>
                <c:pt idx="214">
                  <c:v>165</c:v>
                </c:pt>
                <c:pt idx="215">
                  <c:v>59.5</c:v>
                </c:pt>
                <c:pt idx="216">
                  <c:v>982.5</c:v>
                </c:pt>
                <c:pt idx="217">
                  <c:v>677</c:v>
                </c:pt>
                <c:pt idx="218">
                  <c:v>546.5</c:v>
                </c:pt>
                <c:pt idx="219">
                  <c:v>314</c:v>
                </c:pt>
                <c:pt idx="220">
                  <c:v>13</c:v>
                </c:pt>
                <c:pt idx="221">
                  <c:v>269</c:v>
                </c:pt>
                <c:pt idx="222">
                  <c:v>150</c:v>
                </c:pt>
                <c:pt idx="223">
                  <c:v>292</c:v>
                </c:pt>
                <c:pt idx="224">
                  <c:v>325</c:v>
                </c:pt>
                <c:pt idx="225">
                  <c:v>324.5</c:v>
                </c:pt>
                <c:pt idx="226">
                  <c:v>531</c:v>
                </c:pt>
                <c:pt idx="227">
                  <c:v>775</c:v>
                </c:pt>
                <c:pt idx="228">
                  <c:v>345</c:v>
                </c:pt>
                <c:pt idx="229">
                  <c:v>413</c:v>
                </c:pt>
                <c:pt idx="230">
                  <c:v>169</c:v>
                </c:pt>
                <c:pt idx="231">
                  <c:v>1637</c:v>
                </c:pt>
                <c:pt idx="232">
                  <c:v>227</c:v>
                </c:pt>
                <c:pt idx="233">
                  <c:v>818.75</c:v>
                </c:pt>
                <c:pt idx="234">
                  <c:v>648</c:v>
                </c:pt>
                <c:pt idx="235">
                  <c:v>628</c:v>
                </c:pt>
                <c:pt idx="236">
                  <c:v>179</c:v>
                </c:pt>
                <c:pt idx="237">
                  <c:v>59</c:v>
                </c:pt>
                <c:pt idx="238">
                  <c:v>354</c:v>
                </c:pt>
                <c:pt idx="239">
                  <c:v>160</c:v>
                </c:pt>
                <c:pt idx="240">
                  <c:v>193</c:v>
                </c:pt>
                <c:pt idx="241">
                  <c:v>68</c:v>
                </c:pt>
                <c:pt idx="242">
                  <c:v>307</c:v>
                </c:pt>
                <c:pt idx="243">
                  <c:v>70</c:v>
                </c:pt>
                <c:pt idx="244">
                  <c:v>20</c:v>
                </c:pt>
                <c:pt idx="245">
                  <c:v>704</c:v>
                </c:pt>
                <c:pt idx="246">
                  <c:v>355</c:v>
                </c:pt>
                <c:pt idx="247">
                  <c:v>82</c:v>
                </c:pt>
                <c:pt idx="248">
                  <c:v>426</c:v>
                </c:pt>
                <c:pt idx="249">
                  <c:v>1816</c:v>
                </c:pt>
                <c:pt idx="250">
                  <c:v>367</c:v>
                </c:pt>
                <c:pt idx="251">
                  <c:v>2405</c:v>
                </c:pt>
                <c:pt idx="252">
                  <c:v>370</c:v>
                </c:pt>
                <c:pt idx="253">
                  <c:v>280.5</c:v>
                </c:pt>
                <c:pt idx="254">
                  <c:v>331</c:v>
                </c:pt>
                <c:pt idx="255">
                  <c:v>563</c:v>
                </c:pt>
                <c:pt idx="256">
                  <c:v>9</c:v>
                </c:pt>
                <c:pt idx="257">
                  <c:v>834</c:v>
                </c:pt>
                <c:pt idx="258">
                  <c:v>134</c:v>
                </c:pt>
                <c:pt idx="259">
                  <c:v>1592</c:v>
                </c:pt>
                <c:pt idx="260">
                  <c:v>502</c:v>
                </c:pt>
                <c:pt idx="261">
                  <c:v>443</c:v>
                </c:pt>
                <c:pt idx="262">
                  <c:v>616.5</c:v>
                </c:pt>
                <c:pt idx="263">
                  <c:v>1568</c:v>
                </c:pt>
                <c:pt idx="264">
                  <c:v>443</c:v>
                </c:pt>
                <c:pt idx="265">
                  <c:v>269.5</c:v>
                </c:pt>
                <c:pt idx="266">
                  <c:v>242</c:v>
                </c:pt>
                <c:pt idx="267">
                  <c:v>453</c:v>
                </c:pt>
                <c:pt idx="268">
                  <c:v>450</c:v>
                </c:pt>
                <c:pt idx="269">
                  <c:v>147</c:v>
                </c:pt>
                <c:pt idx="270">
                  <c:v>24</c:v>
                </c:pt>
                <c:pt idx="271">
                  <c:v>282</c:v>
                </c:pt>
                <c:pt idx="272">
                  <c:v>684</c:v>
                </c:pt>
                <c:pt idx="273">
                  <c:v>623</c:v>
                </c:pt>
                <c:pt idx="274">
                  <c:v>727.5</c:v>
                </c:pt>
                <c:pt idx="275">
                  <c:v>24</c:v>
                </c:pt>
                <c:pt idx="276">
                  <c:v>226</c:v>
                </c:pt>
                <c:pt idx="277">
                  <c:v>167</c:v>
                </c:pt>
                <c:pt idx="278">
                  <c:v>726</c:v>
                </c:pt>
                <c:pt idx="279">
                  <c:v>577</c:v>
                </c:pt>
                <c:pt idx="280">
                  <c:v>173</c:v>
                </c:pt>
                <c:pt idx="281">
                  <c:v>414</c:v>
                </c:pt>
                <c:pt idx="282">
                  <c:v>164</c:v>
                </c:pt>
                <c:pt idx="283">
                  <c:v>160</c:v>
                </c:pt>
                <c:pt idx="284">
                  <c:v>94</c:v>
                </c:pt>
                <c:pt idx="285">
                  <c:v>390</c:v>
                </c:pt>
                <c:pt idx="286">
                  <c:v>525</c:v>
                </c:pt>
                <c:pt idx="287">
                  <c:v>93</c:v>
                </c:pt>
                <c:pt idx="288">
                  <c:v>630</c:v>
                </c:pt>
                <c:pt idx="289">
                  <c:v>597</c:v>
                </c:pt>
                <c:pt idx="290">
                  <c:v>742</c:v>
                </c:pt>
                <c:pt idx="291">
                  <c:v>147</c:v>
                </c:pt>
                <c:pt idx="292">
                  <c:v>181</c:v>
                </c:pt>
                <c:pt idx="293">
                  <c:v>374.5</c:v>
                </c:pt>
                <c:pt idx="294">
                  <c:v>58</c:v>
                </c:pt>
                <c:pt idx="295">
                  <c:v>306</c:v>
                </c:pt>
                <c:pt idx="296">
                  <c:v>836</c:v>
                </c:pt>
                <c:pt idx="297">
                  <c:v>1307</c:v>
                </c:pt>
                <c:pt idx="298">
                  <c:v>816.5</c:v>
                </c:pt>
                <c:pt idx="299">
                  <c:v>558</c:v>
                </c:pt>
                <c:pt idx="300">
                  <c:v>86.5</c:v>
                </c:pt>
                <c:pt idx="301">
                  <c:v>173</c:v>
                </c:pt>
                <c:pt idx="302">
                  <c:v>287</c:v>
                </c:pt>
                <c:pt idx="303">
                  <c:v>146</c:v>
                </c:pt>
                <c:pt idx="304">
                  <c:v>137</c:v>
                </c:pt>
                <c:pt idx="305">
                  <c:v>836</c:v>
                </c:pt>
                <c:pt idx="306">
                  <c:v>863</c:v>
                </c:pt>
                <c:pt idx="307">
                  <c:v>51</c:v>
                </c:pt>
                <c:pt idx="308">
                  <c:v>134</c:v>
                </c:pt>
                <c:pt idx="309">
                  <c:v>198</c:v>
                </c:pt>
                <c:pt idx="310">
                  <c:v>438</c:v>
                </c:pt>
                <c:pt idx="311">
                  <c:v>345</c:v>
                </c:pt>
                <c:pt idx="312">
                  <c:v>65</c:v>
                </c:pt>
                <c:pt idx="313">
                  <c:v>172</c:v>
                </c:pt>
                <c:pt idx="314">
                  <c:v>47</c:v>
                </c:pt>
                <c:pt idx="315">
                  <c:v>539</c:v>
                </c:pt>
                <c:pt idx="316">
                  <c:v>405</c:v>
                </c:pt>
                <c:pt idx="317">
                  <c:v>1815</c:v>
                </c:pt>
                <c:pt idx="318">
                  <c:v>110.5</c:v>
                </c:pt>
                <c:pt idx="319">
                  <c:v>108</c:v>
                </c:pt>
                <c:pt idx="320">
                  <c:v>216</c:v>
                </c:pt>
                <c:pt idx="321">
                  <c:v>635.5</c:v>
                </c:pt>
                <c:pt idx="322">
                  <c:v>3647</c:v>
                </c:pt>
                <c:pt idx="323">
                  <c:v>3163</c:v>
                </c:pt>
                <c:pt idx="324">
                  <c:v>2484</c:v>
                </c:pt>
                <c:pt idx="325">
                  <c:v>423</c:v>
                </c:pt>
                <c:pt idx="326">
                  <c:v>466</c:v>
                </c:pt>
                <c:pt idx="327">
                  <c:v>307</c:v>
                </c:pt>
                <c:pt idx="328">
                  <c:v>2262</c:v>
                </c:pt>
                <c:pt idx="329">
                  <c:v>409</c:v>
                </c:pt>
                <c:pt idx="330">
                  <c:v>874</c:v>
                </c:pt>
                <c:pt idx="331">
                  <c:v>2470</c:v>
                </c:pt>
                <c:pt idx="332">
                  <c:v>1152</c:v>
                </c:pt>
                <c:pt idx="333">
                  <c:v>4643</c:v>
                </c:pt>
                <c:pt idx="334">
                  <c:v>1337</c:v>
                </c:pt>
                <c:pt idx="335">
                  <c:v>333</c:v>
                </c:pt>
                <c:pt idx="336">
                  <c:v>1277</c:v>
                </c:pt>
                <c:pt idx="337">
                  <c:v>4677</c:v>
                </c:pt>
                <c:pt idx="338">
                  <c:v>2119</c:v>
                </c:pt>
                <c:pt idx="339">
                  <c:v>366</c:v>
                </c:pt>
                <c:pt idx="340">
                  <c:v>124</c:v>
                </c:pt>
                <c:pt idx="341">
                  <c:v>878</c:v>
                </c:pt>
                <c:pt idx="342">
                  <c:v>1048</c:v>
                </c:pt>
                <c:pt idx="343">
                  <c:v>633</c:v>
                </c:pt>
                <c:pt idx="344">
                  <c:v>432</c:v>
                </c:pt>
                <c:pt idx="345">
                  <c:v>632</c:v>
                </c:pt>
                <c:pt idx="346">
                  <c:v>4662</c:v>
                </c:pt>
                <c:pt idx="347">
                  <c:v>813.5</c:v>
                </c:pt>
                <c:pt idx="348">
                  <c:v>909</c:v>
                </c:pt>
                <c:pt idx="349">
                  <c:v>1148</c:v>
                </c:pt>
                <c:pt idx="350">
                  <c:v>50</c:v>
                </c:pt>
                <c:pt idx="351">
                  <c:v>26</c:v>
                </c:pt>
                <c:pt idx="352">
                  <c:v>379</c:v>
                </c:pt>
                <c:pt idx="353">
                  <c:v>4294</c:v>
                </c:pt>
                <c:pt idx="354">
                  <c:v>757</c:v>
                </c:pt>
                <c:pt idx="355">
                  <c:v>4592</c:v>
                </c:pt>
                <c:pt idx="356">
                  <c:v>356</c:v>
                </c:pt>
                <c:pt idx="357">
                  <c:v>2548</c:v>
                </c:pt>
                <c:pt idx="358">
                  <c:v>338</c:v>
                </c:pt>
                <c:pt idx="359">
                  <c:v>604</c:v>
                </c:pt>
                <c:pt idx="360">
                  <c:v>469</c:v>
                </c:pt>
                <c:pt idx="361">
                  <c:v>352</c:v>
                </c:pt>
                <c:pt idx="362">
                  <c:v>1285</c:v>
                </c:pt>
                <c:pt idx="363">
                  <c:v>147</c:v>
                </c:pt>
                <c:pt idx="364">
                  <c:v>127</c:v>
                </c:pt>
                <c:pt idx="365">
                  <c:v>1203</c:v>
                </c:pt>
                <c:pt idx="366">
                  <c:v>2551</c:v>
                </c:pt>
                <c:pt idx="367">
                  <c:v>421</c:v>
                </c:pt>
                <c:pt idx="368">
                  <c:v>342</c:v>
                </c:pt>
                <c:pt idx="369">
                  <c:v>471</c:v>
                </c:pt>
                <c:pt idx="370">
                  <c:v>1474</c:v>
                </c:pt>
                <c:pt idx="371">
                  <c:v>150</c:v>
                </c:pt>
                <c:pt idx="372">
                  <c:v>156</c:v>
                </c:pt>
                <c:pt idx="373">
                  <c:v>238</c:v>
                </c:pt>
                <c:pt idx="374">
                  <c:v>560.5</c:v>
                </c:pt>
                <c:pt idx="375">
                  <c:v>1003</c:v>
                </c:pt>
                <c:pt idx="376">
                  <c:v>958</c:v>
                </c:pt>
                <c:pt idx="377">
                  <c:v>1399.5</c:v>
                </c:pt>
                <c:pt idx="378">
                  <c:v>919</c:v>
                </c:pt>
                <c:pt idx="379">
                  <c:v>400</c:v>
                </c:pt>
                <c:pt idx="380">
                  <c:v>401</c:v>
                </c:pt>
                <c:pt idx="381">
                  <c:v>708.33333400000004</c:v>
                </c:pt>
                <c:pt idx="382">
                  <c:v>242</c:v>
                </c:pt>
                <c:pt idx="383">
                  <c:v>160</c:v>
                </c:pt>
                <c:pt idx="384">
                  <c:v>191</c:v>
                </c:pt>
                <c:pt idx="385">
                  <c:v>365</c:v>
                </c:pt>
                <c:pt idx="386">
                  <c:v>404</c:v>
                </c:pt>
                <c:pt idx="387">
                  <c:v>17</c:v>
                </c:pt>
                <c:pt idx="388">
                  <c:v>413</c:v>
                </c:pt>
                <c:pt idx="389">
                  <c:v>803</c:v>
                </c:pt>
                <c:pt idx="390">
                  <c:v>1049</c:v>
                </c:pt>
                <c:pt idx="391">
                  <c:v>80</c:v>
                </c:pt>
                <c:pt idx="392">
                  <c:v>164</c:v>
                </c:pt>
                <c:pt idx="393">
                  <c:v>418</c:v>
                </c:pt>
                <c:pt idx="394">
                  <c:v>1683</c:v>
                </c:pt>
                <c:pt idx="395">
                  <c:v>927.66666599999996</c:v>
                </c:pt>
                <c:pt idx="396">
                  <c:v>826</c:v>
                </c:pt>
                <c:pt idx="397">
                  <c:v>560</c:v>
                </c:pt>
                <c:pt idx="398">
                  <c:v>286</c:v>
                </c:pt>
                <c:pt idx="399">
                  <c:v>441</c:v>
                </c:pt>
                <c:pt idx="400">
                  <c:v>1455</c:v>
                </c:pt>
                <c:pt idx="401">
                  <c:v>643</c:v>
                </c:pt>
                <c:pt idx="402">
                  <c:v>512</c:v>
                </c:pt>
                <c:pt idx="403">
                  <c:v>231</c:v>
                </c:pt>
                <c:pt idx="404">
                  <c:v>196</c:v>
                </c:pt>
                <c:pt idx="405">
                  <c:v>134</c:v>
                </c:pt>
                <c:pt idx="406">
                  <c:v>1106</c:v>
                </c:pt>
                <c:pt idx="407">
                  <c:v>110</c:v>
                </c:pt>
                <c:pt idx="408">
                  <c:v>174</c:v>
                </c:pt>
                <c:pt idx="409">
                  <c:v>1202</c:v>
                </c:pt>
                <c:pt idx="410">
                  <c:v>2800</c:v>
                </c:pt>
                <c:pt idx="411">
                  <c:v>142</c:v>
                </c:pt>
                <c:pt idx="412">
                  <c:v>3664</c:v>
                </c:pt>
                <c:pt idx="413">
                  <c:v>146</c:v>
                </c:pt>
                <c:pt idx="414">
                  <c:v>125</c:v>
                </c:pt>
                <c:pt idx="415">
                  <c:v>249</c:v>
                </c:pt>
                <c:pt idx="416">
                  <c:v>68</c:v>
                </c:pt>
                <c:pt idx="417">
                  <c:v>159.5</c:v>
                </c:pt>
                <c:pt idx="418">
                  <c:v>2291</c:v>
                </c:pt>
                <c:pt idx="419">
                  <c:v>264</c:v>
                </c:pt>
                <c:pt idx="420">
                  <c:v>154</c:v>
                </c:pt>
                <c:pt idx="421">
                  <c:v>182</c:v>
                </c:pt>
                <c:pt idx="422">
                  <c:v>629</c:v>
                </c:pt>
                <c:pt idx="423">
                  <c:v>416</c:v>
                </c:pt>
                <c:pt idx="424">
                  <c:v>789</c:v>
                </c:pt>
                <c:pt idx="425">
                  <c:v>860</c:v>
                </c:pt>
                <c:pt idx="426">
                  <c:v>2520</c:v>
                </c:pt>
                <c:pt idx="427">
                  <c:v>414</c:v>
                </c:pt>
                <c:pt idx="428">
                  <c:v>454</c:v>
                </c:pt>
                <c:pt idx="429">
                  <c:v>901</c:v>
                </c:pt>
                <c:pt idx="430">
                  <c:v>25</c:v>
                </c:pt>
                <c:pt idx="431">
                  <c:v>839</c:v>
                </c:pt>
                <c:pt idx="432">
                  <c:v>75</c:v>
                </c:pt>
                <c:pt idx="433">
                  <c:v>684</c:v>
                </c:pt>
                <c:pt idx="434">
                  <c:v>1221</c:v>
                </c:pt>
                <c:pt idx="435">
                  <c:v>2919</c:v>
                </c:pt>
                <c:pt idx="436">
                  <c:v>521</c:v>
                </c:pt>
                <c:pt idx="437">
                  <c:v>1074</c:v>
                </c:pt>
                <c:pt idx="438">
                  <c:v>121</c:v>
                </c:pt>
                <c:pt idx="439">
                  <c:v>178.16666700000002</c:v>
                </c:pt>
                <c:pt idx="440">
                  <c:v>1742</c:v>
                </c:pt>
                <c:pt idx="441">
                  <c:v>436</c:v>
                </c:pt>
                <c:pt idx="442">
                  <c:v>63</c:v>
                </c:pt>
                <c:pt idx="443">
                  <c:v>2518.5</c:v>
                </c:pt>
                <c:pt idx="444">
                  <c:v>79</c:v>
                </c:pt>
                <c:pt idx="445">
                  <c:v>2155</c:v>
                </c:pt>
                <c:pt idx="446">
                  <c:v>72</c:v>
                </c:pt>
                <c:pt idx="447">
                  <c:v>518</c:v>
                </c:pt>
                <c:pt idx="448">
                  <c:v>458</c:v>
                </c:pt>
                <c:pt idx="449">
                  <c:v>554</c:v>
                </c:pt>
                <c:pt idx="450">
                  <c:v>482</c:v>
                </c:pt>
                <c:pt idx="451">
                  <c:v>2438</c:v>
                </c:pt>
                <c:pt idx="452">
                  <c:v>498</c:v>
                </c:pt>
                <c:pt idx="453">
                  <c:v>48</c:v>
                </c:pt>
                <c:pt idx="454">
                  <c:v>362</c:v>
                </c:pt>
                <c:pt idx="455">
                  <c:v>586</c:v>
                </c:pt>
                <c:pt idx="456">
                  <c:v>327</c:v>
                </c:pt>
                <c:pt idx="457">
                  <c:v>918</c:v>
                </c:pt>
                <c:pt idx="458">
                  <c:v>815</c:v>
                </c:pt>
                <c:pt idx="459">
                  <c:v>1094</c:v>
                </c:pt>
                <c:pt idx="460">
                  <c:v>207</c:v>
                </c:pt>
                <c:pt idx="461">
                  <c:v>82</c:v>
                </c:pt>
                <c:pt idx="462">
                  <c:v>551</c:v>
                </c:pt>
                <c:pt idx="463">
                  <c:v>500</c:v>
                </c:pt>
                <c:pt idx="464">
                  <c:v>225</c:v>
                </c:pt>
                <c:pt idx="465">
                  <c:v>395</c:v>
                </c:pt>
                <c:pt idx="466">
                  <c:v>1524.333333</c:v>
                </c:pt>
                <c:pt idx="467">
                  <c:v>52</c:v>
                </c:pt>
                <c:pt idx="468">
                  <c:v>57</c:v>
                </c:pt>
                <c:pt idx="469">
                  <c:v>115</c:v>
                </c:pt>
                <c:pt idx="470">
                  <c:v>109</c:v>
                </c:pt>
                <c:pt idx="471">
                  <c:v>625</c:v>
                </c:pt>
                <c:pt idx="472">
                  <c:v>313</c:v>
                </c:pt>
                <c:pt idx="473">
                  <c:v>550</c:v>
                </c:pt>
                <c:pt idx="474">
                  <c:v>123</c:v>
                </c:pt>
                <c:pt idx="475">
                  <c:v>635</c:v>
                </c:pt>
                <c:pt idx="476">
                  <c:v>340</c:v>
                </c:pt>
                <c:pt idx="477">
                  <c:v>227</c:v>
                </c:pt>
                <c:pt idx="478">
                  <c:v>314</c:v>
                </c:pt>
                <c:pt idx="479">
                  <c:v>337</c:v>
                </c:pt>
                <c:pt idx="480">
                  <c:v>236</c:v>
                </c:pt>
                <c:pt idx="481">
                  <c:v>258</c:v>
                </c:pt>
                <c:pt idx="482">
                  <c:v>87</c:v>
                </c:pt>
                <c:pt idx="483">
                  <c:v>812</c:v>
                </c:pt>
                <c:pt idx="484">
                  <c:v>464</c:v>
                </c:pt>
                <c:pt idx="485">
                  <c:v>498</c:v>
                </c:pt>
                <c:pt idx="486">
                  <c:v>3841</c:v>
                </c:pt>
                <c:pt idx="487">
                  <c:v>1921</c:v>
                </c:pt>
                <c:pt idx="488">
                  <c:v>196</c:v>
                </c:pt>
                <c:pt idx="489">
                  <c:v>804</c:v>
                </c:pt>
                <c:pt idx="490">
                  <c:v>515.5</c:v>
                </c:pt>
                <c:pt idx="491">
                  <c:v>1361</c:v>
                </c:pt>
                <c:pt idx="492">
                  <c:v>249</c:v>
                </c:pt>
                <c:pt idx="493">
                  <c:v>581</c:v>
                </c:pt>
                <c:pt idx="494">
                  <c:v>422</c:v>
                </c:pt>
                <c:pt idx="495">
                  <c:v>483</c:v>
                </c:pt>
                <c:pt idx="496">
                  <c:v>502</c:v>
                </c:pt>
                <c:pt idx="497">
                  <c:v>162</c:v>
                </c:pt>
                <c:pt idx="498">
                  <c:v>117</c:v>
                </c:pt>
                <c:pt idx="499">
                  <c:v>345</c:v>
                </c:pt>
                <c:pt idx="500">
                  <c:v>138</c:v>
                </c:pt>
                <c:pt idx="501">
                  <c:v>1135</c:v>
                </c:pt>
                <c:pt idx="502">
                  <c:v>200</c:v>
                </c:pt>
                <c:pt idx="503">
                  <c:v>291</c:v>
                </c:pt>
                <c:pt idx="504">
                  <c:v>407</c:v>
                </c:pt>
                <c:pt idx="505">
                  <c:v>159</c:v>
                </c:pt>
                <c:pt idx="506">
                  <c:v>722</c:v>
                </c:pt>
                <c:pt idx="507">
                  <c:v>462</c:v>
                </c:pt>
                <c:pt idx="508">
                  <c:v>320</c:v>
                </c:pt>
                <c:pt idx="509">
                  <c:v>571</c:v>
                </c:pt>
                <c:pt idx="510">
                  <c:v>414</c:v>
                </c:pt>
                <c:pt idx="511">
                  <c:v>1180</c:v>
                </c:pt>
                <c:pt idx="512">
                  <c:v>694.5</c:v>
                </c:pt>
                <c:pt idx="513">
                  <c:v>172</c:v>
                </c:pt>
                <c:pt idx="514">
                  <c:v>550</c:v>
                </c:pt>
                <c:pt idx="515">
                  <c:v>182</c:v>
                </c:pt>
                <c:pt idx="516">
                  <c:v>722</c:v>
                </c:pt>
                <c:pt idx="517">
                  <c:v>269</c:v>
                </c:pt>
                <c:pt idx="518">
                  <c:v>371</c:v>
                </c:pt>
                <c:pt idx="519">
                  <c:v>352</c:v>
                </c:pt>
                <c:pt idx="520">
                  <c:v>262</c:v>
                </c:pt>
                <c:pt idx="521">
                  <c:v>125</c:v>
                </c:pt>
                <c:pt idx="522">
                  <c:v>120</c:v>
                </c:pt>
                <c:pt idx="523">
                  <c:v>1544</c:v>
                </c:pt>
                <c:pt idx="524">
                  <c:v>93</c:v>
                </c:pt>
                <c:pt idx="525">
                  <c:v>138</c:v>
                </c:pt>
                <c:pt idx="526">
                  <c:v>1500</c:v>
                </c:pt>
                <c:pt idx="527">
                  <c:v>3137</c:v>
                </c:pt>
                <c:pt idx="528">
                  <c:v>765</c:v>
                </c:pt>
                <c:pt idx="529">
                  <c:v>957</c:v>
                </c:pt>
                <c:pt idx="530">
                  <c:v>217</c:v>
                </c:pt>
                <c:pt idx="531">
                  <c:v>4636</c:v>
                </c:pt>
                <c:pt idx="532">
                  <c:v>981.5</c:v>
                </c:pt>
                <c:pt idx="533">
                  <c:v>434</c:v>
                </c:pt>
                <c:pt idx="534">
                  <c:v>630</c:v>
                </c:pt>
                <c:pt idx="535">
                  <c:v>903</c:v>
                </c:pt>
                <c:pt idx="536">
                  <c:v>148</c:v>
                </c:pt>
                <c:pt idx="537">
                  <c:v>1153</c:v>
                </c:pt>
                <c:pt idx="538">
                  <c:v>548</c:v>
                </c:pt>
                <c:pt idx="539">
                  <c:v>114</c:v>
                </c:pt>
                <c:pt idx="540">
                  <c:v>611</c:v>
                </c:pt>
                <c:pt idx="541">
                  <c:v>973.5</c:v>
                </c:pt>
                <c:pt idx="542">
                  <c:v>451</c:v>
                </c:pt>
                <c:pt idx="543">
                  <c:v>222</c:v>
                </c:pt>
                <c:pt idx="544">
                  <c:v>516</c:v>
                </c:pt>
                <c:pt idx="545">
                  <c:v>1644</c:v>
                </c:pt>
                <c:pt idx="546">
                  <c:v>203</c:v>
                </c:pt>
                <c:pt idx="547">
                  <c:v>942</c:v>
                </c:pt>
                <c:pt idx="548">
                  <c:v>2733</c:v>
                </c:pt>
                <c:pt idx="549">
                  <c:v>1147</c:v>
                </c:pt>
                <c:pt idx="550">
                  <c:v>275</c:v>
                </c:pt>
                <c:pt idx="551">
                  <c:v>1185</c:v>
                </c:pt>
                <c:pt idx="552">
                  <c:v>523</c:v>
                </c:pt>
                <c:pt idx="553">
                  <c:v>167</c:v>
                </c:pt>
                <c:pt idx="554">
                  <c:v>360</c:v>
                </c:pt>
                <c:pt idx="555">
                  <c:v>648</c:v>
                </c:pt>
                <c:pt idx="556">
                  <c:v>1469</c:v>
                </c:pt>
                <c:pt idx="557">
                  <c:v>1179</c:v>
                </c:pt>
                <c:pt idx="558">
                  <c:v>568</c:v>
                </c:pt>
                <c:pt idx="559">
                  <c:v>237</c:v>
                </c:pt>
                <c:pt idx="560">
                  <c:v>45</c:v>
                </c:pt>
                <c:pt idx="561">
                  <c:v>77</c:v>
                </c:pt>
                <c:pt idx="562">
                  <c:v>1500</c:v>
                </c:pt>
                <c:pt idx="563">
                  <c:v>727</c:v>
                </c:pt>
                <c:pt idx="564">
                  <c:v>359</c:v>
                </c:pt>
                <c:pt idx="565">
                  <c:v>4643</c:v>
                </c:pt>
                <c:pt idx="566">
                  <c:v>1397</c:v>
                </c:pt>
                <c:pt idx="567">
                  <c:v>2071</c:v>
                </c:pt>
                <c:pt idx="568">
                  <c:v>457</c:v>
                </c:pt>
                <c:pt idx="569">
                  <c:v>1458</c:v>
                </c:pt>
                <c:pt idx="570">
                  <c:v>328</c:v>
                </c:pt>
                <c:pt idx="571">
                  <c:v>1702</c:v>
                </c:pt>
                <c:pt idx="572">
                  <c:v>1154</c:v>
                </c:pt>
                <c:pt idx="573">
                  <c:v>1856</c:v>
                </c:pt>
                <c:pt idx="574">
                  <c:v>463</c:v>
                </c:pt>
                <c:pt idx="575">
                  <c:v>4806</c:v>
                </c:pt>
                <c:pt idx="576">
                  <c:v>3251</c:v>
                </c:pt>
                <c:pt idx="577">
                  <c:v>628</c:v>
                </c:pt>
                <c:pt idx="578">
                  <c:v>522</c:v>
                </c:pt>
                <c:pt idx="579">
                  <c:v>692.33333400000004</c:v>
                </c:pt>
                <c:pt idx="580">
                  <c:v>791</c:v>
                </c:pt>
                <c:pt idx="581">
                  <c:v>736</c:v>
                </c:pt>
                <c:pt idx="582">
                  <c:v>313</c:v>
                </c:pt>
                <c:pt idx="583">
                  <c:v>1100</c:v>
                </c:pt>
                <c:pt idx="584">
                  <c:v>164</c:v>
                </c:pt>
                <c:pt idx="585">
                  <c:v>300</c:v>
                </c:pt>
                <c:pt idx="586">
                  <c:v>81</c:v>
                </c:pt>
                <c:pt idx="587">
                  <c:v>74</c:v>
                </c:pt>
                <c:pt idx="588">
                  <c:v>402</c:v>
                </c:pt>
                <c:pt idx="589">
                  <c:v>5105</c:v>
                </c:pt>
                <c:pt idx="590">
                  <c:v>545</c:v>
                </c:pt>
                <c:pt idx="591">
                  <c:v>869</c:v>
                </c:pt>
                <c:pt idx="592">
                  <c:v>1553</c:v>
                </c:pt>
                <c:pt idx="593">
                  <c:v>1773</c:v>
                </c:pt>
                <c:pt idx="594">
                  <c:v>548</c:v>
                </c:pt>
                <c:pt idx="595">
                  <c:v>1109</c:v>
                </c:pt>
                <c:pt idx="596">
                  <c:v>935</c:v>
                </c:pt>
                <c:pt idx="597">
                  <c:v>781</c:v>
                </c:pt>
                <c:pt idx="598">
                  <c:v>833</c:v>
                </c:pt>
                <c:pt idx="599">
                  <c:v>978</c:v>
                </c:pt>
                <c:pt idx="600">
                  <c:v>971</c:v>
                </c:pt>
                <c:pt idx="601">
                  <c:v>890</c:v>
                </c:pt>
                <c:pt idx="602">
                  <c:v>729</c:v>
                </c:pt>
                <c:pt idx="603">
                  <c:v>4277</c:v>
                </c:pt>
                <c:pt idx="604">
                  <c:v>464</c:v>
                </c:pt>
                <c:pt idx="605">
                  <c:v>3378</c:v>
                </c:pt>
                <c:pt idx="606">
                  <c:v>970.5</c:v>
                </c:pt>
                <c:pt idx="607">
                  <c:v>767</c:v>
                </c:pt>
                <c:pt idx="608">
                  <c:v>57</c:v>
                </c:pt>
                <c:pt idx="609">
                  <c:v>1398</c:v>
                </c:pt>
                <c:pt idx="610">
                  <c:v>234</c:v>
                </c:pt>
                <c:pt idx="611">
                  <c:v>306</c:v>
                </c:pt>
                <c:pt idx="612">
                  <c:v>170</c:v>
                </c:pt>
                <c:pt idx="613">
                  <c:v>900</c:v>
                </c:pt>
                <c:pt idx="614">
                  <c:v>1179</c:v>
                </c:pt>
                <c:pt idx="615">
                  <c:v>957</c:v>
                </c:pt>
                <c:pt idx="616">
                  <c:v>391</c:v>
                </c:pt>
                <c:pt idx="617">
                  <c:v>383.5</c:v>
                </c:pt>
                <c:pt idx="618">
                  <c:v>678</c:v>
                </c:pt>
                <c:pt idx="619">
                  <c:v>529</c:v>
                </c:pt>
                <c:pt idx="620">
                  <c:v>5338</c:v>
                </c:pt>
                <c:pt idx="621">
                  <c:v>2217</c:v>
                </c:pt>
                <c:pt idx="622">
                  <c:v>486</c:v>
                </c:pt>
                <c:pt idx="623">
                  <c:v>313</c:v>
                </c:pt>
                <c:pt idx="624">
                  <c:v>141</c:v>
                </c:pt>
                <c:pt idx="625">
                  <c:v>314</c:v>
                </c:pt>
                <c:pt idx="626">
                  <c:v>310</c:v>
                </c:pt>
                <c:pt idx="627">
                  <c:v>400</c:v>
                </c:pt>
                <c:pt idx="628">
                  <c:v>2335</c:v>
                </c:pt>
                <c:pt idx="629">
                  <c:v>4984</c:v>
                </c:pt>
                <c:pt idx="630">
                  <c:v>155</c:v>
                </c:pt>
                <c:pt idx="631">
                  <c:v>254</c:v>
                </c:pt>
                <c:pt idx="632">
                  <c:v>552</c:v>
                </c:pt>
                <c:pt idx="633">
                  <c:v>225</c:v>
                </c:pt>
                <c:pt idx="634">
                  <c:v>119</c:v>
                </c:pt>
                <c:pt idx="635">
                  <c:v>80</c:v>
                </c:pt>
                <c:pt idx="636">
                  <c:v>2555</c:v>
                </c:pt>
                <c:pt idx="637">
                  <c:v>5072</c:v>
                </c:pt>
                <c:pt idx="638">
                  <c:v>656</c:v>
                </c:pt>
                <c:pt idx="639">
                  <c:v>328</c:v>
                </c:pt>
                <c:pt idx="640">
                  <c:v>495</c:v>
                </c:pt>
                <c:pt idx="641">
                  <c:v>339</c:v>
                </c:pt>
                <c:pt idx="642">
                  <c:v>174</c:v>
                </c:pt>
                <c:pt idx="643">
                  <c:v>230</c:v>
                </c:pt>
                <c:pt idx="644">
                  <c:v>222</c:v>
                </c:pt>
                <c:pt idx="645">
                  <c:v>463</c:v>
                </c:pt>
                <c:pt idx="646">
                  <c:v>5293</c:v>
                </c:pt>
                <c:pt idx="647">
                  <c:v>294</c:v>
                </c:pt>
                <c:pt idx="648">
                  <c:v>364</c:v>
                </c:pt>
                <c:pt idx="649">
                  <c:v>210</c:v>
                </c:pt>
                <c:pt idx="650">
                  <c:v>245</c:v>
                </c:pt>
                <c:pt idx="651">
                  <c:v>640</c:v>
                </c:pt>
                <c:pt idx="652">
                  <c:v>178.5</c:v>
                </c:pt>
                <c:pt idx="653">
                  <c:v>316</c:v>
                </c:pt>
                <c:pt idx="654">
                  <c:v>494.66666699999996</c:v>
                </c:pt>
                <c:pt idx="655">
                  <c:v>353</c:v>
                </c:pt>
                <c:pt idx="656">
                  <c:v>825</c:v>
                </c:pt>
                <c:pt idx="657">
                  <c:v>314</c:v>
                </c:pt>
                <c:pt idx="658">
                  <c:v>872</c:v>
                </c:pt>
                <c:pt idx="659">
                  <c:v>1838</c:v>
                </c:pt>
                <c:pt idx="660">
                  <c:v>1748.5</c:v>
                </c:pt>
                <c:pt idx="661">
                  <c:v>291</c:v>
                </c:pt>
                <c:pt idx="662">
                  <c:v>1137</c:v>
                </c:pt>
                <c:pt idx="663">
                  <c:v>538</c:v>
                </c:pt>
                <c:pt idx="664">
                  <c:v>441</c:v>
                </c:pt>
                <c:pt idx="665">
                  <c:v>4627</c:v>
                </c:pt>
                <c:pt idx="666">
                  <c:v>1986</c:v>
                </c:pt>
                <c:pt idx="667">
                  <c:v>577.5</c:v>
                </c:pt>
                <c:pt idx="668">
                  <c:v>792</c:v>
                </c:pt>
                <c:pt idx="669">
                  <c:v>323</c:v>
                </c:pt>
                <c:pt idx="670">
                  <c:v>242</c:v>
                </c:pt>
                <c:pt idx="671">
                  <c:v>337</c:v>
                </c:pt>
                <c:pt idx="672">
                  <c:v>352</c:v>
                </c:pt>
                <c:pt idx="673">
                  <c:v>1181</c:v>
                </c:pt>
                <c:pt idx="674">
                  <c:v>695.5</c:v>
                </c:pt>
                <c:pt idx="675">
                  <c:v>1147</c:v>
                </c:pt>
                <c:pt idx="676">
                  <c:v>109</c:v>
                </c:pt>
                <c:pt idx="677">
                  <c:v>603</c:v>
                </c:pt>
                <c:pt idx="678">
                  <c:v>74</c:v>
                </c:pt>
                <c:pt idx="679">
                  <c:v>467</c:v>
                </c:pt>
                <c:pt idx="680">
                  <c:v>445</c:v>
                </c:pt>
                <c:pt idx="681">
                  <c:v>419</c:v>
                </c:pt>
                <c:pt idx="682">
                  <c:v>1260</c:v>
                </c:pt>
                <c:pt idx="683">
                  <c:v>1309.5</c:v>
                </c:pt>
                <c:pt idx="684">
                  <c:v>302</c:v>
                </c:pt>
                <c:pt idx="685">
                  <c:v>325</c:v>
                </c:pt>
                <c:pt idx="686">
                  <c:v>1319</c:v>
                </c:pt>
                <c:pt idx="687">
                  <c:v>84</c:v>
                </c:pt>
                <c:pt idx="688">
                  <c:v>697</c:v>
                </c:pt>
                <c:pt idx="689">
                  <c:v>634</c:v>
                </c:pt>
                <c:pt idx="690">
                  <c:v>691</c:v>
                </c:pt>
                <c:pt idx="691">
                  <c:v>2249</c:v>
                </c:pt>
                <c:pt idx="692">
                  <c:v>293</c:v>
                </c:pt>
                <c:pt idx="693">
                  <c:v>586</c:v>
                </c:pt>
                <c:pt idx="694">
                  <c:v>301</c:v>
                </c:pt>
                <c:pt idx="695">
                  <c:v>409</c:v>
                </c:pt>
                <c:pt idx="696">
                  <c:v>2257</c:v>
                </c:pt>
                <c:pt idx="697">
                  <c:v>1799</c:v>
                </c:pt>
                <c:pt idx="698">
                  <c:v>810</c:v>
                </c:pt>
                <c:pt idx="699">
                  <c:v>657</c:v>
                </c:pt>
                <c:pt idx="700">
                  <c:v>995</c:v>
                </c:pt>
                <c:pt idx="701">
                  <c:v>1298</c:v>
                </c:pt>
                <c:pt idx="702">
                  <c:v>31</c:v>
                </c:pt>
                <c:pt idx="703">
                  <c:v>448</c:v>
                </c:pt>
                <c:pt idx="704">
                  <c:v>79</c:v>
                </c:pt>
                <c:pt idx="705">
                  <c:v>80</c:v>
                </c:pt>
                <c:pt idx="706">
                  <c:v>403</c:v>
                </c:pt>
                <c:pt idx="707">
                  <c:v>1163.5</c:v>
                </c:pt>
                <c:pt idx="708">
                  <c:v>704</c:v>
                </c:pt>
                <c:pt idx="709">
                  <c:v>636</c:v>
                </c:pt>
                <c:pt idx="710">
                  <c:v>406</c:v>
                </c:pt>
                <c:pt idx="711">
                  <c:v>1309</c:v>
                </c:pt>
                <c:pt idx="712">
                  <c:v>433</c:v>
                </c:pt>
                <c:pt idx="713">
                  <c:v>1090.5</c:v>
                </c:pt>
                <c:pt idx="714">
                  <c:v>1125</c:v>
                </c:pt>
                <c:pt idx="715">
                  <c:v>825</c:v>
                </c:pt>
                <c:pt idx="716">
                  <c:v>485</c:v>
                </c:pt>
                <c:pt idx="717">
                  <c:v>816</c:v>
                </c:pt>
                <c:pt idx="718">
                  <c:v>340</c:v>
                </c:pt>
                <c:pt idx="719">
                  <c:v>914</c:v>
                </c:pt>
                <c:pt idx="720">
                  <c:v>309</c:v>
                </c:pt>
                <c:pt idx="721">
                  <c:v>765</c:v>
                </c:pt>
                <c:pt idx="722">
                  <c:v>399</c:v>
                </c:pt>
                <c:pt idx="723">
                  <c:v>84</c:v>
                </c:pt>
                <c:pt idx="724">
                  <c:v>93</c:v>
                </c:pt>
                <c:pt idx="725">
                  <c:v>584</c:v>
                </c:pt>
                <c:pt idx="726">
                  <c:v>210</c:v>
                </c:pt>
                <c:pt idx="727">
                  <c:v>88</c:v>
                </c:pt>
                <c:pt idx="728">
                  <c:v>55</c:v>
                </c:pt>
                <c:pt idx="729">
                  <c:v>143</c:v>
                </c:pt>
                <c:pt idx="730">
                  <c:v>188</c:v>
                </c:pt>
                <c:pt idx="731">
                  <c:v>95</c:v>
                </c:pt>
                <c:pt idx="732">
                  <c:v>113</c:v>
                </c:pt>
                <c:pt idx="733">
                  <c:v>1840</c:v>
                </c:pt>
                <c:pt idx="734">
                  <c:v>2731</c:v>
                </c:pt>
                <c:pt idx="735">
                  <c:v>540</c:v>
                </c:pt>
                <c:pt idx="736">
                  <c:v>130</c:v>
                </c:pt>
                <c:pt idx="737">
                  <c:v>1041</c:v>
                </c:pt>
                <c:pt idx="738">
                  <c:v>491</c:v>
                </c:pt>
                <c:pt idx="739">
                  <c:v>1300</c:v>
                </c:pt>
                <c:pt idx="740">
                  <c:v>766</c:v>
                </c:pt>
                <c:pt idx="741">
                  <c:v>183</c:v>
                </c:pt>
                <c:pt idx="742">
                  <c:v>79</c:v>
                </c:pt>
                <c:pt idx="743">
                  <c:v>1066</c:v>
                </c:pt>
                <c:pt idx="744">
                  <c:v>545</c:v>
                </c:pt>
                <c:pt idx="745">
                  <c:v>1465</c:v>
                </c:pt>
                <c:pt idx="746">
                  <c:v>1007</c:v>
                </c:pt>
                <c:pt idx="747">
                  <c:v>908</c:v>
                </c:pt>
                <c:pt idx="748">
                  <c:v>492</c:v>
                </c:pt>
                <c:pt idx="749">
                  <c:v>798</c:v>
                </c:pt>
                <c:pt idx="750">
                  <c:v>100</c:v>
                </c:pt>
                <c:pt idx="751">
                  <c:v>1177</c:v>
                </c:pt>
                <c:pt idx="752">
                  <c:v>1471</c:v>
                </c:pt>
                <c:pt idx="753">
                  <c:v>196</c:v>
                </c:pt>
                <c:pt idx="754">
                  <c:v>1113</c:v>
                </c:pt>
                <c:pt idx="755">
                  <c:v>730</c:v>
                </c:pt>
                <c:pt idx="756">
                  <c:v>806</c:v>
                </c:pt>
                <c:pt idx="757">
                  <c:v>323</c:v>
                </c:pt>
                <c:pt idx="758">
                  <c:v>550</c:v>
                </c:pt>
                <c:pt idx="759">
                  <c:v>996</c:v>
                </c:pt>
                <c:pt idx="760">
                  <c:v>53</c:v>
                </c:pt>
                <c:pt idx="761">
                  <c:v>60</c:v>
                </c:pt>
                <c:pt idx="762">
                  <c:v>98</c:v>
                </c:pt>
                <c:pt idx="763">
                  <c:v>2539</c:v>
                </c:pt>
                <c:pt idx="764">
                  <c:v>705</c:v>
                </c:pt>
                <c:pt idx="765">
                  <c:v>412</c:v>
                </c:pt>
                <c:pt idx="766">
                  <c:v>2990</c:v>
                </c:pt>
                <c:pt idx="767">
                  <c:v>313</c:v>
                </c:pt>
                <c:pt idx="768">
                  <c:v>548</c:v>
                </c:pt>
                <c:pt idx="769">
                  <c:v>655</c:v>
                </c:pt>
                <c:pt idx="770">
                  <c:v>777</c:v>
                </c:pt>
                <c:pt idx="771">
                  <c:v>794</c:v>
                </c:pt>
                <c:pt idx="772">
                  <c:v>550</c:v>
                </c:pt>
                <c:pt idx="773">
                  <c:v>1152.666667</c:v>
                </c:pt>
                <c:pt idx="774">
                  <c:v>1085</c:v>
                </c:pt>
                <c:pt idx="775">
                  <c:v>936</c:v>
                </c:pt>
                <c:pt idx="776">
                  <c:v>300</c:v>
                </c:pt>
                <c:pt idx="777">
                  <c:v>1192</c:v>
                </c:pt>
                <c:pt idx="778">
                  <c:v>1329</c:v>
                </c:pt>
                <c:pt idx="779">
                  <c:v>1494</c:v>
                </c:pt>
                <c:pt idx="780">
                  <c:v>1313</c:v>
                </c:pt>
                <c:pt idx="781">
                  <c:v>2332</c:v>
                </c:pt>
                <c:pt idx="782">
                  <c:v>550</c:v>
                </c:pt>
                <c:pt idx="783">
                  <c:v>1311.333333</c:v>
                </c:pt>
                <c:pt idx="784">
                  <c:v>806</c:v>
                </c:pt>
                <c:pt idx="785">
                  <c:v>837.33333400000004</c:v>
                </c:pt>
                <c:pt idx="786">
                  <c:v>1310</c:v>
                </c:pt>
                <c:pt idx="787">
                  <c:v>105</c:v>
                </c:pt>
                <c:pt idx="788">
                  <c:v>2438</c:v>
                </c:pt>
                <c:pt idx="789">
                  <c:v>106</c:v>
                </c:pt>
                <c:pt idx="790">
                  <c:v>332</c:v>
                </c:pt>
                <c:pt idx="791">
                  <c:v>604</c:v>
                </c:pt>
                <c:pt idx="792">
                  <c:v>794</c:v>
                </c:pt>
                <c:pt idx="793">
                  <c:v>1003</c:v>
                </c:pt>
                <c:pt idx="794">
                  <c:v>776</c:v>
                </c:pt>
                <c:pt idx="795">
                  <c:v>817</c:v>
                </c:pt>
                <c:pt idx="796">
                  <c:v>1398</c:v>
                </c:pt>
                <c:pt idx="797">
                  <c:v>845</c:v>
                </c:pt>
                <c:pt idx="798">
                  <c:v>495</c:v>
                </c:pt>
                <c:pt idx="799">
                  <c:v>740</c:v>
                </c:pt>
                <c:pt idx="800">
                  <c:v>294</c:v>
                </c:pt>
                <c:pt idx="801">
                  <c:v>480</c:v>
                </c:pt>
                <c:pt idx="802">
                  <c:v>6</c:v>
                </c:pt>
                <c:pt idx="803">
                  <c:v>384</c:v>
                </c:pt>
                <c:pt idx="804">
                  <c:v>397</c:v>
                </c:pt>
                <c:pt idx="805">
                  <c:v>481</c:v>
                </c:pt>
                <c:pt idx="806">
                  <c:v>390</c:v>
                </c:pt>
                <c:pt idx="807">
                  <c:v>996</c:v>
                </c:pt>
                <c:pt idx="808">
                  <c:v>690</c:v>
                </c:pt>
                <c:pt idx="809">
                  <c:v>666</c:v>
                </c:pt>
                <c:pt idx="810">
                  <c:v>420</c:v>
                </c:pt>
                <c:pt idx="811">
                  <c:v>335</c:v>
                </c:pt>
                <c:pt idx="812">
                  <c:v>42</c:v>
                </c:pt>
                <c:pt idx="813">
                  <c:v>224</c:v>
                </c:pt>
                <c:pt idx="814">
                  <c:v>9</c:v>
                </c:pt>
                <c:pt idx="815">
                  <c:v>773</c:v>
                </c:pt>
                <c:pt idx="816">
                  <c:v>43</c:v>
                </c:pt>
                <c:pt idx="817">
                  <c:v>248</c:v>
                </c:pt>
                <c:pt idx="818">
                  <c:v>4115</c:v>
                </c:pt>
                <c:pt idx="819">
                  <c:v>4231</c:v>
                </c:pt>
                <c:pt idx="820">
                  <c:v>313</c:v>
                </c:pt>
                <c:pt idx="821">
                  <c:v>856</c:v>
                </c:pt>
                <c:pt idx="822">
                  <c:v>761.33333300000004</c:v>
                </c:pt>
                <c:pt idx="823">
                  <c:v>306</c:v>
                </c:pt>
                <c:pt idx="824">
                  <c:v>110</c:v>
                </c:pt>
                <c:pt idx="825">
                  <c:v>2192</c:v>
                </c:pt>
                <c:pt idx="826">
                  <c:v>1457</c:v>
                </c:pt>
                <c:pt idx="827">
                  <c:v>1971</c:v>
                </c:pt>
                <c:pt idx="828">
                  <c:v>193</c:v>
                </c:pt>
                <c:pt idx="829">
                  <c:v>198</c:v>
                </c:pt>
                <c:pt idx="830">
                  <c:v>3427</c:v>
                </c:pt>
                <c:pt idx="831">
                  <c:v>227</c:v>
                </c:pt>
                <c:pt idx="832">
                  <c:v>180</c:v>
                </c:pt>
                <c:pt idx="833">
                  <c:v>714</c:v>
                </c:pt>
                <c:pt idx="834">
                  <c:v>638</c:v>
                </c:pt>
                <c:pt idx="835">
                  <c:v>219</c:v>
                </c:pt>
                <c:pt idx="836">
                  <c:v>169</c:v>
                </c:pt>
                <c:pt idx="837">
                  <c:v>285</c:v>
                </c:pt>
                <c:pt idx="838">
                  <c:v>374</c:v>
                </c:pt>
                <c:pt idx="839">
                  <c:v>645</c:v>
                </c:pt>
                <c:pt idx="840">
                  <c:v>1008</c:v>
                </c:pt>
                <c:pt idx="841">
                  <c:v>506</c:v>
                </c:pt>
                <c:pt idx="842">
                  <c:v>660</c:v>
                </c:pt>
                <c:pt idx="843">
                  <c:v>266</c:v>
                </c:pt>
                <c:pt idx="844">
                  <c:v>348</c:v>
                </c:pt>
                <c:pt idx="845">
                  <c:v>605</c:v>
                </c:pt>
                <c:pt idx="846">
                  <c:v>697</c:v>
                </c:pt>
                <c:pt idx="847">
                  <c:v>187</c:v>
                </c:pt>
                <c:pt idx="848">
                  <c:v>769</c:v>
                </c:pt>
                <c:pt idx="849">
                  <c:v>2457</c:v>
                </c:pt>
                <c:pt idx="850">
                  <c:v>2668</c:v>
                </c:pt>
                <c:pt idx="851">
                  <c:v>1129</c:v>
                </c:pt>
                <c:pt idx="852">
                  <c:v>1939</c:v>
                </c:pt>
                <c:pt idx="853">
                  <c:v>3171</c:v>
                </c:pt>
                <c:pt idx="854">
                  <c:v>1400</c:v>
                </c:pt>
                <c:pt idx="855">
                  <c:v>609</c:v>
                </c:pt>
                <c:pt idx="856">
                  <c:v>368</c:v>
                </c:pt>
                <c:pt idx="857">
                  <c:v>3616</c:v>
                </c:pt>
                <c:pt idx="858">
                  <c:v>158</c:v>
                </c:pt>
                <c:pt idx="859">
                  <c:v>318</c:v>
                </c:pt>
                <c:pt idx="860">
                  <c:v>968</c:v>
                </c:pt>
                <c:pt idx="861">
                  <c:v>1292</c:v>
                </c:pt>
                <c:pt idx="862">
                  <c:v>244.5</c:v>
                </c:pt>
                <c:pt idx="863">
                  <c:v>558</c:v>
                </c:pt>
                <c:pt idx="864">
                  <c:v>308</c:v>
                </c:pt>
                <c:pt idx="865">
                  <c:v>487</c:v>
                </c:pt>
                <c:pt idx="866">
                  <c:v>215</c:v>
                </c:pt>
                <c:pt idx="867">
                  <c:v>386</c:v>
                </c:pt>
                <c:pt idx="868">
                  <c:v>1234</c:v>
                </c:pt>
                <c:pt idx="869">
                  <c:v>1149</c:v>
                </c:pt>
                <c:pt idx="870">
                  <c:v>972</c:v>
                </c:pt>
                <c:pt idx="871">
                  <c:v>1522</c:v>
                </c:pt>
                <c:pt idx="872">
                  <c:v>1340</c:v>
                </c:pt>
                <c:pt idx="873">
                  <c:v>726.5</c:v>
                </c:pt>
                <c:pt idx="874">
                  <c:v>697</c:v>
                </c:pt>
                <c:pt idx="875">
                  <c:v>932</c:v>
                </c:pt>
                <c:pt idx="876">
                  <c:v>475</c:v>
                </c:pt>
                <c:pt idx="877">
                  <c:v>753.5</c:v>
                </c:pt>
                <c:pt idx="878">
                  <c:v>217</c:v>
                </c:pt>
                <c:pt idx="879">
                  <c:v>166.5</c:v>
                </c:pt>
                <c:pt idx="880">
                  <c:v>2664</c:v>
                </c:pt>
                <c:pt idx="881">
                  <c:v>782</c:v>
                </c:pt>
                <c:pt idx="882">
                  <c:v>289</c:v>
                </c:pt>
                <c:pt idx="883">
                  <c:v>1214</c:v>
                </c:pt>
                <c:pt idx="884">
                  <c:v>150</c:v>
                </c:pt>
                <c:pt idx="885">
                  <c:v>350</c:v>
                </c:pt>
                <c:pt idx="886">
                  <c:v>198</c:v>
                </c:pt>
                <c:pt idx="887">
                  <c:v>329</c:v>
                </c:pt>
                <c:pt idx="888">
                  <c:v>1094</c:v>
                </c:pt>
                <c:pt idx="889">
                  <c:v>872.5</c:v>
                </c:pt>
                <c:pt idx="890">
                  <c:v>1064</c:v>
                </c:pt>
                <c:pt idx="891">
                  <c:v>209</c:v>
                </c:pt>
                <c:pt idx="892">
                  <c:v>960</c:v>
                </c:pt>
                <c:pt idx="893">
                  <c:v>680</c:v>
                </c:pt>
                <c:pt idx="894">
                  <c:v>1149</c:v>
                </c:pt>
                <c:pt idx="895">
                  <c:v>2315</c:v>
                </c:pt>
                <c:pt idx="896">
                  <c:v>354</c:v>
                </c:pt>
                <c:pt idx="897">
                  <c:v>1800</c:v>
                </c:pt>
                <c:pt idx="898">
                  <c:v>1304</c:v>
                </c:pt>
                <c:pt idx="899">
                  <c:v>142</c:v>
                </c:pt>
                <c:pt idx="900">
                  <c:v>508</c:v>
                </c:pt>
                <c:pt idx="901">
                  <c:v>988</c:v>
                </c:pt>
                <c:pt idx="902">
                  <c:v>429</c:v>
                </c:pt>
                <c:pt idx="903">
                  <c:v>335</c:v>
                </c:pt>
                <c:pt idx="904">
                  <c:v>622</c:v>
                </c:pt>
                <c:pt idx="905">
                  <c:v>3856</c:v>
                </c:pt>
                <c:pt idx="906">
                  <c:v>198</c:v>
                </c:pt>
                <c:pt idx="907">
                  <c:v>141</c:v>
                </c:pt>
                <c:pt idx="908">
                  <c:v>3386</c:v>
                </c:pt>
                <c:pt idx="909">
                  <c:v>190</c:v>
                </c:pt>
                <c:pt idx="910">
                  <c:v>1104</c:v>
                </c:pt>
                <c:pt idx="911">
                  <c:v>646</c:v>
                </c:pt>
                <c:pt idx="912">
                  <c:v>205</c:v>
                </c:pt>
                <c:pt idx="913">
                  <c:v>147</c:v>
                </c:pt>
                <c:pt idx="914">
                  <c:v>242</c:v>
                </c:pt>
                <c:pt idx="915">
                  <c:v>662</c:v>
                </c:pt>
                <c:pt idx="916">
                  <c:v>228</c:v>
                </c:pt>
                <c:pt idx="917">
                  <c:v>515</c:v>
                </c:pt>
                <c:pt idx="918">
                  <c:v>89</c:v>
                </c:pt>
                <c:pt idx="919">
                  <c:v>297</c:v>
                </c:pt>
                <c:pt idx="920">
                  <c:v>497</c:v>
                </c:pt>
                <c:pt idx="921">
                  <c:v>340</c:v>
                </c:pt>
                <c:pt idx="922">
                  <c:v>335</c:v>
                </c:pt>
                <c:pt idx="923">
                  <c:v>700</c:v>
                </c:pt>
                <c:pt idx="924">
                  <c:v>293</c:v>
                </c:pt>
                <c:pt idx="925">
                  <c:v>564</c:v>
                </c:pt>
                <c:pt idx="926">
                  <c:v>1543</c:v>
                </c:pt>
                <c:pt idx="927">
                  <c:v>395</c:v>
                </c:pt>
                <c:pt idx="928">
                  <c:v>148</c:v>
                </c:pt>
                <c:pt idx="929">
                  <c:v>426</c:v>
                </c:pt>
                <c:pt idx="930">
                  <c:v>107</c:v>
                </c:pt>
                <c:pt idx="931">
                  <c:v>265</c:v>
                </c:pt>
                <c:pt idx="932">
                  <c:v>67</c:v>
                </c:pt>
                <c:pt idx="933">
                  <c:v>270</c:v>
                </c:pt>
                <c:pt idx="934">
                  <c:v>400</c:v>
                </c:pt>
                <c:pt idx="935">
                  <c:v>172</c:v>
                </c:pt>
                <c:pt idx="936">
                  <c:v>159</c:v>
                </c:pt>
                <c:pt idx="937">
                  <c:v>1262</c:v>
                </c:pt>
                <c:pt idx="938">
                  <c:v>4079</c:v>
                </c:pt>
                <c:pt idx="939">
                  <c:v>2733</c:v>
                </c:pt>
                <c:pt idx="940">
                  <c:v>337</c:v>
                </c:pt>
                <c:pt idx="941">
                  <c:v>277</c:v>
                </c:pt>
                <c:pt idx="942">
                  <c:v>114</c:v>
                </c:pt>
                <c:pt idx="943">
                  <c:v>570</c:v>
                </c:pt>
                <c:pt idx="944">
                  <c:v>692.66666699999996</c:v>
                </c:pt>
                <c:pt idx="945">
                  <c:v>707.33333300000004</c:v>
                </c:pt>
                <c:pt idx="946">
                  <c:v>551</c:v>
                </c:pt>
                <c:pt idx="947">
                  <c:v>386</c:v>
                </c:pt>
                <c:pt idx="948">
                  <c:v>946.5</c:v>
                </c:pt>
                <c:pt idx="949">
                  <c:v>253</c:v>
                </c:pt>
                <c:pt idx="950">
                  <c:v>174</c:v>
                </c:pt>
                <c:pt idx="951">
                  <c:v>299</c:v>
                </c:pt>
                <c:pt idx="952">
                  <c:v>112</c:v>
                </c:pt>
                <c:pt idx="953">
                  <c:v>173</c:v>
                </c:pt>
                <c:pt idx="954">
                  <c:v>121</c:v>
                </c:pt>
                <c:pt idx="955">
                  <c:v>534</c:v>
                </c:pt>
                <c:pt idx="956">
                  <c:v>432</c:v>
                </c:pt>
                <c:pt idx="957">
                  <c:v>837.5</c:v>
                </c:pt>
                <c:pt idx="958">
                  <c:v>394</c:v>
                </c:pt>
                <c:pt idx="959">
                  <c:v>415</c:v>
                </c:pt>
                <c:pt idx="960">
                  <c:v>293</c:v>
                </c:pt>
                <c:pt idx="961">
                  <c:v>239</c:v>
                </c:pt>
                <c:pt idx="962">
                  <c:v>425</c:v>
                </c:pt>
                <c:pt idx="963">
                  <c:v>255</c:v>
                </c:pt>
                <c:pt idx="964">
                  <c:v>464</c:v>
                </c:pt>
                <c:pt idx="965">
                  <c:v>558</c:v>
                </c:pt>
                <c:pt idx="966">
                  <c:v>270</c:v>
                </c:pt>
                <c:pt idx="967">
                  <c:v>374</c:v>
                </c:pt>
                <c:pt idx="968">
                  <c:v>510</c:v>
                </c:pt>
                <c:pt idx="969">
                  <c:v>306</c:v>
                </c:pt>
                <c:pt idx="970">
                  <c:v>596</c:v>
                </c:pt>
                <c:pt idx="971">
                  <c:v>568</c:v>
                </c:pt>
                <c:pt idx="972">
                  <c:v>442.5</c:v>
                </c:pt>
                <c:pt idx="973">
                  <c:v>276</c:v>
                </c:pt>
                <c:pt idx="974">
                  <c:v>282</c:v>
                </c:pt>
                <c:pt idx="975">
                  <c:v>683</c:v>
                </c:pt>
                <c:pt idx="976">
                  <c:v>479</c:v>
                </c:pt>
                <c:pt idx="977">
                  <c:v>910</c:v>
                </c:pt>
                <c:pt idx="978">
                  <c:v>641</c:v>
                </c:pt>
                <c:pt idx="979">
                  <c:v>442</c:v>
                </c:pt>
                <c:pt idx="980">
                  <c:v>3228</c:v>
                </c:pt>
                <c:pt idx="981">
                  <c:v>358</c:v>
                </c:pt>
                <c:pt idx="982">
                  <c:v>711</c:v>
                </c:pt>
                <c:pt idx="983">
                  <c:v>203</c:v>
                </c:pt>
                <c:pt idx="984">
                  <c:v>1002</c:v>
                </c:pt>
                <c:pt idx="985">
                  <c:v>739</c:v>
                </c:pt>
                <c:pt idx="986">
                  <c:v>235</c:v>
                </c:pt>
                <c:pt idx="987">
                  <c:v>1011</c:v>
                </c:pt>
                <c:pt idx="988">
                  <c:v>718</c:v>
                </c:pt>
                <c:pt idx="989">
                  <c:v>1053.5</c:v>
                </c:pt>
                <c:pt idx="990">
                  <c:v>973</c:v>
                </c:pt>
                <c:pt idx="991">
                  <c:v>1168</c:v>
                </c:pt>
                <c:pt idx="992">
                  <c:v>1453</c:v>
                </c:pt>
                <c:pt idx="993">
                  <c:v>3678</c:v>
                </c:pt>
                <c:pt idx="994">
                  <c:v>511.66666700000002</c:v>
                </c:pt>
                <c:pt idx="995">
                  <c:v>833</c:v>
                </c:pt>
                <c:pt idx="996">
                  <c:v>1024</c:v>
                </c:pt>
                <c:pt idx="997">
                  <c:v>910</c:v>
                </c:pt>
                <c:pt idx="998">
                  <c:v>623</c:v>
                </c:pt>
                <c:pt idx="999">
                  <c:v>1136</c:v>
                </c:pt>
                <c:pt idx="1000">
                  <c:v>1738</c:v>
                </c:pt>
                <c:pt idx="1001">
                  <c:v>927</c:v>
                </c:pt>
                <c:pt idx="1002">
                  <c:v>1024</c:v>
                </c:pt>
                <c:pt idx="1003">
                  <c:v>395</c:v>
                </c:pt>
                <c:pt idx="1004">
                  <c:v>450</c:v>
                </c:pt>
                <c:pt idx="1005">
                  <c:v>879</c:v>
                </c:pt>
                <c:pt idx="1006">
                  <c:v>480</c:v>
                </c:pt>
                <c:pt idx="1007">
                  <c:v>600</c:v>
                </c:pt>
                <c:pt idx="1008">
                  <c:v>75</c:v>
                </c:pt>
                <c:pt idx="1009">
                  <c:v>663</c:v>
                </c:pt>
                <c:pt idx="1010">
                  <c:v>516</c:v>
                </c:pt>
                <c:pt idx="1011">
                  <c:v>229</c:v>
                </c:pt>
                <c:pt idx="1012">
                  <c:v>2763</c:v>
                </c:pt>
                <c:pt idx="1013">
                  <c:v>857</c:v>
                </c:pt>
                <c:pt idx="1014">
                  <c:v>1295</c:v>
                </c:pt>
                <c:pt idx="1015">
                  <c:v>974</c:v>
                </c:pt>
                <c:pt idx="1016">
                  <c:v>211</c:v>
                </c:pt>
                <c:pt idx="1017">
                  <c:v>584</c:v>
                </c:pt>
                <c:pt idx="1018">
                  <c:v>3706</c:v>
                </c:pt>
                <c:pt idx="1019">
                  <c:v>1074</c:v>
                </c:pt>
                <c:pt idx="1020">
                  <c:v>256</c:v>
                </c:pt>
                <c:pt idx="1021">
                  <c:v>328</c:v>
                </c:pt>
                <c:pt idx="1022">
                  <c:v>1178</c:v>
                </c:pt>
                <c:pt idx="1023">
                  <c:v>885</c:v>
                </c:pt>
                <c:pt idx="1024">
                  <c:v>90</c:v>
                </c:pt>
                <c:pt idx="1025">
                  <c:v>424.2</c:v>
                </c:pt>
                <c:pt idx="1026">
                  <c:v>429.2</c:v>
                </c:pt>
                <c:pt idx="1027">
                  <c:v>1729.5</c:v>
                </c:pt>
                <c:pt idx="1028">
                  <c:v>754</c:v>
                </c:pt>
                <c:pt idx="1029">
                  <c:v>25</c:v>
                </c:pt>
                <c:pt idx="1030">
                  <c:v>468</c:v>
                </c:pt>
                <c:pt idx="1031">
                  <c:v>363</c:v>
                </c:pt>
                <c:pt idx="1032">
                  <c:v>1129</c:v>
                </c:pt>
                <c:pt idx="1033">
                  <c:v>607</c:v>
                </c:pt>
                <c:pt idx="1034">
                  <c:v>1029</c:v>
                </c:pt>
                <c:pt idx="1035">
                  <c:v>1455</c:v>
                </c:pt>
                <c:pt idx="1036">
                  <c:v>1743</c:v>
                </c:pt>
                <c:pt idx="1037">
                  <c:v>1300</c:v>
                </c:pt>
                <c:pt idx="1038">
                  <c:v>306</c:v>
                </c:pt>
                <c:pt idx="1039">
                  <c:v>2065</c:v>
                </c:pt>
                <c:pt idx="1040">
                  <c:v>2496</c:v>
                </c:pt>
                <c:pt idx="1041">
                  <c:v>352</c:v>
                </c:pt>
                <c:pt idx="1042">
                  <c:v>344</c:v>
                </c:pt>
                <c:pt idx="1043">
                  <c:v>751</c:v>
                </c:pt>
                <c:pt idx="1044">
                  <c:v>914</c:v>
                </c:pt>
                <c:pt idx="1045">
                  <c:v>539</c:v>
                </c:pt>
                <c:pt idx="1046">
                  <c:v>195</c:v>
                </c:pt>
                <c:pt idx="1047">
                  <c:v>767</c:v>
                </c:pt>
                <c:pt idx="1048">
                  <c:v>748</c:v>
                </c:pt>
                <c:pt idx="1049">
                  <c:v>152</c:v>
                </c:pt>
                <c:pt idx="1050">
                  <c:v>233</c:v>
                </c:pt>
                <c:pt idx="1051">
                  <c:v>413</c:v>
                </c:pt>
                <c:pt idx="1052">
                  <c:v>294</c:v>
                </c:pt>
                <c:pt idx="1053">
                  <c:v>490</c:v>
                </c:pt>
                <c:pt idx="1054">
                  <c:v>384</c:v>
                </c:pt>
                <c:pt idx="1055">
                  <c:v>478</c:v>
                </c:pt>
                <c:pt idx="1056">
                  <c:v>352</c:v>
                </c:pt>
                <c:pt idx="1057">
                  <c:v>986.33333300000004</c:v>
                </c:pt>
                <c:pt idx="1058">
                  <c:v>677</c:v>
                </c:pt>
                <c:pt idx="1059">
                  <c:v>1008.333333</c:v>
                </c:pt>
                <c:pt idx="1060">
                  <c:v>499</c:v>
                </c:pt>
                <c:pt idx="1061">
                  <c:v>828</c:v>
                </c:pt>
                <c:pt idx="1062">
                  <c:v>204</c:v>
                </c:pt>
                <c:pt idx="1063">
                  <c:v>1302</c:v>
                </c:pt>
                <c:pt idx="1064">
                  <c:v>82</c:v>
                </c:pt>
                <c:pt idx="1065">
                  <c:v>197</c:v>
                </c:pt>
                <c:pt idx="1066">
                  <c:v>1673</c:v>
                </c:pt>
                <c:pt idx="1067">
                  <c:v>1937</c:v>
                </c:pt>
                <c:pt idx="1068">
                  <c:v>167</c:v>
                </c:pt>
                <c:pt idx="1069">
                  <c:v>295</c:v>
                </c:pt>
                <c:pt idx="1070">
                  <c:v>249</c:v>
                </c:pt>
                <c:pt idx="1071">
                  <c:v>214</c:v>
                </c:pt>
                <c:pt idx="1072">
                  <c:v>381</c:v>
                </c:pt>
                <c:pt idx="1073">
                  <c:v>362</c:v>
                </c:pt>
                <c:pt idx="1074">
                  <c:v>674</c:v>
                </c:pt>
                <c:pt idx="1075">
                  <c:v>971.66666699999996</c:v>
                </c:pt>
                <c:pt idx="1076">
                  <c:v>1712.833333</c:v>
                </c:pt>
                <c:pt idx="1077">
                  <c:v>1431</c:v>
                </c:pt>
                <c:pt idx="1078">
                  <c:v>706</c:v>
                </c:pt>
                <c:pt idx="1079">
                  <c:v>662</c:v>
                </c:pt>
                <c:pt idx="1080">
                  <c:v>263</c:v>
                </c:pt>
                <c:pt idx="1081">
                  <c:v>4051</c:v>
                </c:pt>
                <c:pt idx="1082">
                  <c:v>1836</c:v>
                </c:pt>
                <c:pt idx="1083">
                  <c:v>794</c:v>
                </c:pt>
                <c:pt idx="1084">
                  <c:v>1431</c:v>
                </c:pt>
                <c:pt idx="1085">
                  <c:v>182</c:v>
                </c:pt>
                <c:pt idx="1086">
                  <c:v>266</c:v>
                </c:pt>
                <c:pt idx="1087">
                  <c:v>2124</c:v>
                </c:pt>
                <c:pt idx="1088">
                  <c:v>1542</c:v>
                </c:pt>
                <c:pt idx="1089">
                  <c:v>624</c:v>
                </c:pt>
                <c:pt idx="1090">
                  <c:v>245</c:v>
                </c:pt>
                <c:pt idx="1091">
                  <c:v>530</c:v>
                </c:pt>
                <c:pt idx="1092">
                  <c:v>156</c:v>
                </c:pt>
                <c:pt idx="1093">
                  <c:v>248</c:v>
                </c:pt>
                <c:pt idx="1094">
                  <c:v>317</c:v>
                </c:pt>
                <c:pt idx="1095">
                  <c:v>1799</c:v>
                </c:pt>
                <c:pt idx="1096">
                  <c:v>423</c:v>
                </c:pt>
                <c:pt idx="1097">
                  <c:v>293</c:v>
                </c:pt>
                <c:pt idx="1098">
                  <c:v>2569</c:v>
                </c:pt>
                <c:pt idx="1099">
                  <c:v>324</c:v>
                </c:pt>
                <c:pt idx="1100">
                  <c:v>1291</c:v>
                </c:pt>
                <c:pt idx="1101">
                  <c:v>398</c:v>
                </c:pt>
                <c:pt idx="1102">
                  <c:v>419</c:v>
                </c:pt>
                <c:pt idx="1103">
                  <c:v>518</c:v>
                </c:pt>
                <c:pt idx="1104">
                  <c:v>254</c:v>
                </c:pt>
                <c:pt idx="1105">
                  <c:v>142</c:v>
                </c:pt>
                <c:pt idx="1106">
                  <c:v>416</c:v>
                </c:pt>
                <c:pt idx="1107">
                  <c:v>33</c:v>
                </c:pt>
                <c:pt idx="1108">
                  <c:v>534</c:v>
                </c:pt>
                <c:pt idx="1109">
                  <c:v>408</c:v>
                </c:pt>
                <c:pt idx="1110">
                  <c:v>702</c:v>
                </c:pt>
                <c:pt idx="1111">
                  <c:v>669</c:v>
                </c:pt>
                <c:pt idx="1112">
                  <c:v>2215</c:v>
                </c:pt>
                <c:pt idx="1113">
                  <c:v>670</c:v>
                </c:pt>
                <c:pt idx="1114">
                  <c:v>792</c:v>
                </c:pt>
                <c:pt idx="1115">
                  <c:v>1068</c:v>
                </c:pt>
                <c:pt idx="1116">
                  <c:v>1692</c:v>
                </c:pt>
                <c:pt idx="1117">
                  <c:v>466</c:v>
                </c:pt>
                <c:pt idx="1118">
                  <c:v>1298.5</c:v>
                </c:pt>
                <c:pt idx="1119">
                  <c:v>1274</c:v>
                </c:pt>
                <c:pt idx="1120">
                  <c:v>603</c:v>
                </c:pt>
                <c:pt idx="1121">
                  <c:v>982</c:v>
                </c:pt>
                <c:pt idx="1122">
                  <c:v>314</c:v>
                </c:pt>
                <c:pt idx="1123">
                  <c:v>1429</c:v>
                </c:pt>
                <c:pt idx="1124">
                  <c:v>11</c:v>
                </c:pt>
                <c:pt idx="1125">
                  <c:v>117</c:v>
                </c:pt>
                <c:pt idx="1126">
                  <c:v>1955</c:v>
                </c:pt>
                <c:pt idx="1127">
                  <c:v>2265</c:v>
                </c:pt>
                <c:pt idx="1128">
                  <c:v>573</c:v>
                </c:pt>
                <c:pt idx="1129">
                  <c:v>926</c:v>
                </c:pt>
                <c:pt idx="1130">
                  <c:v>1653</c:v>
                </c:pt>
                <c:pt idx="1131">
                  <c:v>1199</c:v>
                </c:pt>
                <c:pt idx="1132">
                  <c:v>165</c:v>
                </c:pt>
                <c:pt idx="1133">
                  <c:v>1928</c:v>
                </c:pt>
                <c:pt idx="1134">
                  <c:v>250</c:v>
                </c:pt>
                <c:pt idx="1135">
                  <c:v>1256</c:v>
                </c:pt>
                <c:pt idx="1136">
                  <c:v>1661.5</c:v>
                </c:pt>
                <c:pt idx="1137">
                  <c:v>1151</c:v>
                </c:pt>
                <c:pt idx="1138">
                  <c:v>1765</c:v>
                </c:pt>
                <c:pt idx="1139">
                  <c:v>1204</c:v>
                </c:pt>
                <c:pt idx="1140">
                  <c:v>786</c:v>
                </c:pt>
                <c:pt idx="1141">
                  <c:v>480</c:v>
                </c:pt>
                <c:pt idx="1142">
                  <c:v>384</c:v>
                </c:pt>
                <c:pt idx="1143">
                  <c:v>531</c:v>
                </c:pt>
                <c:pt idx="1144">
                  <c:v>231</c:v>
                </c:pt>
                <c:pt idx="1145">
                  <c:v>378</c:v>
                </c:pt>
                <c:pt idx="1146">
                  <c:v>333</c:v>
                </c:pt>
                <c:pt idx="1147">
                  <c:v>123</c:v>
                </c:pt>
                <c:pt idx="1148">
                  <c:v>31</c:v>
                </c:pt>
                <c:pt idx="1149">
                  <c:v>194</c:v>
                </c:pt>
                <c:pt idx="1150">
                  <c:v>284</c:v>
                </c:pt>
                <c:pt idx="1151">
                  <c:v>2744</c:v>
                </c:pt>
                <c:pt idx="1152">
                  <c:v>991</c:v>
                </c:pt>
                <c:pt idx="1153">
                  <c:v>1005</c:v>
                </c:pt>
                <c:pt idx="1154">
                  <c:v>302</c:v>
                </c:pt>
                <c:pt idx="1155">
                  <c:v>662.5</c:v>
                </c:pt>
                <c:pt idx="1156">
                  <c:v>632.33333300000004</c:v>
                </c:pt>
                <c:pt idx="1157">
                  <c:v>1393</c:v>
                </c:pt>
                <c:pt idx="1158">
                  <c:v>4297</c:v>
                </c:pt>
                <c:pt idx="1159">
                  <c:v>2765</c:v>
                </c:pt>
                <c:pt idx="1160">
                  <c:v>1897</c:v>
                </c:pt>
                <c:pt idx="1161">
                  <c:v>2054.3333270000003</c:v>
                </c:pt>
                <c:pt idx="1162">
                  <c:v>3611</c:v>
                </c:pt>
                <c:pt idx="1163">
                  <c:v>393</c:v>
                </c:pt>
                <c:pt idx="1164">
                  <c:v>1079</c:v>
                </c:pt>
                <c:pt idx="1165">
                  <c:v>789</c:v>
                </c:pt>
                <c:pt idx="1166">
                  <c:v>879</c:v>
                </c:pt>
                <c:pt idx="1167">
                  <c:v>275</c:v>
                </c:pt>
                <c:pt idx="1168">
                  <c:v>166</c:v>
                </c:pt>
                <c:pt idx="1169">
                  <c:v>353</c:v>
                </c:pt>
                <c:pt idx="1170">
                  <c:v>493</c:v>
                </c:pt>
                <c:pt idx="1171">
                  <c:v>1261</c:v>
                </c:pt>
                <c:pt idx="1172">
                  <c:v>579.5</c:v>
                </c:pt>
                <c:pt idx="1173">
                  <c:v>661</c:v>
                </c:pt>
                <c:pt idx="1174">
                  <c:v>1073.6666660000001</c:v>
                </c:pt>
                <c:pt idx="1175">
                  <c:v>1429</c:v>
                </c:pt>
                <c:pt idx="1176">
                  <c:v>438</c:v>
                </c:pt>
                <c:pt idx="1177">
                  <c:v>151</c:v>
                </c:pt>
                <c:pt idx="1178">
                  <c:v>1330</c:v>
                </c:pt>
                <c:pt idx="1179">
                  <c:v>1720</c:v>
                </c:pt>
                <c:pt idx="1180">
                  <c:v>704</c:v>
                </c:pt>
                <c:pt idx="1181">
                  <c:v>66</c:v>
                </c:pt>
                <c:pt idx="1182">
                  <c:v>690</c:v>
                </c:pt>
                <c:pt idx="1183">
                  <c:v>96</c:v>
                </c:pt>
                <c:pt idx="1184">
                  <c:v>1005</c:v>
                </c:pt>
                <c:pt idx="1185">
                  <c:v>1250</c:v>
                </c:pt>
                <c:pt idx="1186">
                  <c:v>1041</c:v>
                </c:pt>
                <c:pt idx="1187">
                  <c:v>1263</c:v>
                </c:pt>
                <c:pt idx="1188">
                  <c:v>2845</c:v>
                </c:pt>
                <c:pt idx="1189">
                  <c:v>130</c:v>
                </c:pt>
                <c:pt idx="1190">
                  <c:v>2173</c:v>
                </c:pt>
                <c:pt idx="1191">
                  <c:v>1677</c:v>
                </c:pt>
                <c:pt idx="1192">
                  <c:v>1195</c:v>
                </c:pt>
                <c:pt idx="1193">
                  <c:v>64</c:v>
                </c:pt>
                <c:pt idx="1194">
                  <c:v>361</c:v>
                </c:pt>
                <c:pt idx="1195">
                  <c:v>66</c:v>
                </c:pt>
                <c:pt idx="1196">
                  <c:v>1351.5</c:v>
                </c:pt>
                <c:pt idx="1197">
                  <c:v>980.5</c:v>
                </c:pt>
                <c:pt idx="1198">
                  <c:v>132</c:v>
                </c:pt>
                <c:pt idx="1199">
                  <c:v>60</c:v>
                </c:pt>
                <c:pt idx="1200">
                  <c:v>2103</c:v>
                </c:pt>
                <c:pt idx="1201">
                  <c:v>1921</c:v>
                </c:pt>
                <c:pt idx="1202">
                  <c:v>1323</c:v>
                </c:pt>
                <c:pt idx="1203">
                  <c:v>3479</c:v>
                </c:pt>
                <c:pt idx="1204">
                  <c:v>1314</c:v>
                </c:pt>
                <c:pt idx="1205">
                  <c:v>790</c:v>
                </c:pt>
                <c:pt idx="1206">
                  <c:v>156</c:v>
                </c:pt>
                <c:pt idx="1207">
                  <c:v>1061</c:v>
                </c:pt>
                <c:pt idx="1208">
                  <c:v>3635</c:v>
                </c:pt>
                <c:pt idx="1209">
                  <c:v>826</c:v>
                </c:pt>
                <c:pt idx="1210">
                  <c:v>314</c:v>
                </c:pt>
                <c:pt idx="1211">
                  <c:v>497</c:v>
                </c:pt>
                <c:pt idx="1212">
                  <c:v>1040</c:v>
                </c:pt>
                <c:pt idx="1213">
                  <c:v>234</c:v>
                </c:pt>
                <c:pt idx="1214">
                  <c:v>160</c:v>
                </c:pt>
                <c:pt idx="1215">
                  <c:v>147</c:v>
                </c:pt>
                <c:pt idx="1216">
                  <c:v>554</c:v>
                </c:pt>
                <c:pt idx="1217">
                  <c:v>279</c:v>
                </c:pt>
                <c:pt idx="1218">
                  <c:v>925</c:v>
                </c:pt>
                <c:pt idx="1219">
                  <c:v>314</c:v>
                </c:pt>
                <c:pt idx="1220">
                  <c:v>611</c:v>
                </c:pt>
                <c:pt idx="1221">
                  <c:v>1608</c:v>
                </c:pt>
                <c:pt idx="1222">
                  <c:v>579</c:v>
                </c:pt>
                <c:pt idx="1223">
                  <c:v>224</c:v>
                </c:pt>
                <c:pt idx="1224">
                  <c:v>386</c:v>
                </c:pt>
                <c:pt idx="1225">
                  <c:v>3477</c:v>
                </c:pt>
                <c:pt idx="1226">
                  <c:v>256</c:v>
                </c:pt>
                <c:pt idx="1227">
                  <c:v>108</c:v>
                </c:pt>
                <c:pt idx="1228">
                  <c:v>888</c:v>
                </c:pt>
                <c:pt idx="1229">
                  <c:v>259.5</c:v>
                </c:pt>
                <c:pt idx="1230">
                  <c:v>242.25</c:v>
                </c:pt>
                <c:pt idx="1231">
                  <c:v>161</c:v>
                </c:pt>
                <c:pt idx="1232">
                  <c:v>1006</c:v>
                </c:pt>
                <c:pt idx="1233">
                  <c:v>68</c:v>
                </c:pt>
                <c:pt idx="1234">
                  <c:v>94</c:v>
                </c:pt>
                <c:pt idx="1235">
                  <c:v>685</c:v>
                </c:pt>
                <c:pt idx="1236">
                  <c:v>225</c:v>
                </c:pt>
                <c:pt idx="1237">
                  <c:v>527</c:v>
                </c:pt>
                <c:pt idx="1238">
                  <c:v>226</c:v>
                </c:pt>
                <c:pt idx="1239">
                  <c:v>296</c:v>
                </c:pt>
                <c:pt idx="1240">
                  <c:v>600</c:v>
                </c:pt>
                <c:pt idx="1241">
                  <c:v>677</c:v>
                </c:pt>
                <c:pt idx="1242">
                  <c:v>293</c:v>
                </c:pt>
                <c:pt idx="1243">
                  <c:v>117</c:v>
                </c:pt>
                <c:pt idx="1244">
                  <c:v>187</c:v>
                </c:pt>
                <c:pt idx="1245">
                  <c:v>397</c:v>
                </c:pt>
                <c:pt idx="1246">
                  <c:v>1019.5</c:v>
                </c:pt>
                <c:pt idx="1247">
                  <c:v>101</c:v>
                </c:pt>
                <c:pt idx="1248">
                  <c:v>75</c:v>
                </c:pt>
                <c:pt idx="1249">
                  <c:v>697</c:v>
                </c:pt>
                <c:pt idx="1250">
                  <c:v>285</c:v>
                </c:pt>
                <c:pt idx="1251">
                  <c:v>1007</c:v>
                </c:pt>
                <c:pt idx="1252">
                  <c:v>102</c:v>
                </c:pt>
                <c:pt idx="1253">
                  <c:v>503</c:v>
                </c:pt>
                <c:pt idx="1254">
                  <c:v>1041</c:v>
                </c:pt>
                <c:pt idx="1255">
                  <c:v>107</c:v>
                </c:pt>
                <c:pt idx="1256">
                  <c:v>161</c:v>
                </c:pt>
                <c:pt idx="1257">
                  <c:v>551</c:v>
                </c:pt>
                <c:pt idx="1258">
                  <c:v>708</c:v>
                </c:pt>
                <c:pt idx="1259">
                  <c:v>256</c:v>
                </c:pt>
                <c:pt idx="1260">
                  <c:v>585</c:v>
                </c:pt>
                <c:pt idx="1261">
                  <c:v>201</c:v>
                </c:pt>
                <c:pt idx="1262">
                  <c:v>361</c:v>
                </c:pt>
                <c:pt idx="1263">
                  <c:v>816</c:v>
                </c:pt>
                <c:pt idx="1264">
                  <c:v>505</c:v>
                </c:pt>
                <c:pt idx="1265">
                  <c:v>590</c:v>
                </c:pt>
                <c:pt idx="1266">
                  <c:v>512</c:v>
                </c:pt>
                <c:pt idx="1267">
                  <c:v>196</c:v>
                </c:pt>
                <c:pt idx="1268">
                  <c:v>486</c:v>
                </c:pt>
                <c:pt idx="1269">
                  <c:v>320</c:v>
                </c:pt>
                <c:pt idx="1270">
                  <c:v>506.5</c:v>
                </c:pt>
                <c:pt idx="1271">
                  <c:v>454</c:v>
                </c:pt>
                <c:pt idx="1272">
                  <c:v>1358</c:v>
                </c:pt>
                <c:pt idx="1273">
                  <c:v>532</c:v>
                </c:pt>
                <c:pt idx="1274">
                  <c:v>502</c:v>
                </c:pt>
                <c:pt idx="1275">
                  <c:v>399</c:v>
                </c:pt>
                <c:pt idx="1276">
                  <c:v>490</c:v>
                </c:pt>
                <c:pt idx="1277">
                  <c:v>2258</c:v>
                </c:pt>
                <c:pt idx="1278">
                  <c:v>938</c:v>
                </c:pt>
                <c:pt idx="1279">
                  <c:v>1790.5</c:v>
                </c:pt>
                <c:pt idx="1280">
                  <c:v>1452</c:v>
                </c:pt>
                <c:pt idx="1281">
                  <c:v>742</c:v>
                </c:pt>
                <c:pt idx="1282">
                  <c:v>662</c:v>
                </c:pt>
                <c:pt idx="1283">
                  <c:v>662</c:v>
                </c:pt>
                <c:pt idx="1284">
                  <c:v>550</c:v>
                </c:pt>
                <c:pt idx="1285">
                  <c:v>453</c:v>
                </c:pt>
                <c:pt idx="1286">
                  <c:v>590</c:v>
                </c:pt>
                <c:pt idx="1287">
                  <c:v>2106</c:v>
                </c:pt>
                <c:pt idx="1288">
                  <c:v>1789</c:v>
                </c:pt>
                <c:pt idx="1289">
                  <c:v>135</c:v>
                </c:pt>
                <c:pt idx="1290">
                  <c:v>122</c:v>
                </c:pt>
                <c:pt idx="1291">
                  <c:v>1380</c:v>
                </c:pt>
                <c:pt idx="1292">
                  <c:v>1260</c:v>
                </c:pt>
                <c:pt idx="1293">
                  <c:v>24</c:v>
                </c:pt>
                <c:pt idx="1294">
                  <c:v>445.5</c:v>
                </c:pt>
                <c:pt idx="1295">
                  <c:v>48</c:v>
                </c:pt>
                <c:pt idx="1296">
                  <c:v>239</c:v>
                </c:pt>
                <c:pt idx="1297">
                  <c:v>236</c:v>
                </c:pt>
                <c:pt idx="1298">
                  <c:v>264</c:v>
                </c:pt>
                <c:pt idx="1299">
                  <c:v>78</c:v>
                </c:pt>
                <c:pt idx="1300">
                  <c:v>114</c:v>
                </c:pt>
                <c:pt idx="1301">
                  <c:v>241</c:v>
                </c:pt>
                <c:pt idx="1302">
                  <c:v>141</c:v>
                </c:pt>
                <c:pt idx="1303">
                  <c:v>42</c:v>
                </c:pt>
                <c:pt idx="1304">
                  <c:v>165</c:v>
                </c:pt>
                <c:pt idx="1305">
                  <c:v>240</c:v>
                </c:pt>
                <c:pt idx="1306">
                  <c:v>242</c:v>
                </c:pt>
                <c:pt idx="1307">
                  <c:v>358</c:v>
                </c:pt>
                <c:pt idx="1308">
                  <c:v>207</c:v>
                </c:pt>
                <c:pt idx="1309">
                  <c:v>287</c:v>
                </c:pt>
                <c:pt idx="1310">
                  <c:v>316</c:v>
                </c:pt>
                <c:pt idx="1311">
                  <c:v>292</c:v>
                </c:pt>
                <c:pt idx="1312">
                  <c:v>413</c:v>
                </c:pt>
                <c:pt idx="1313">
                  <c:v>122</c:v>
                </c:pt>
                <c:pt idx="1314">
                  <c:v>272</c:v>
                </c:pt>
                <c:pt idx="1315">
                  <c:v>64</c:v>
                </c:pt>
                <c:pt idx="1316">
                  <c:v>588</c:v>
                </c:pt>
                <c:pt idx="1317">
                  <c:v>844</c:v>
                </c:pt>
                <c:pt idx="1318">
                  <c:v>76</c:v>
                </c:pt>
                <c:pt idx="1319">
                  <c:v>658</c:v>
                </c:pt>
                <c:pt idx="1320">
                  <c:v>214</c:v>
                </c:pt>
                <c:pt idx="1321">
                  <c:v>436.66666699999996</c:v>
                </c:pt>
                <c:pt idx="1322">
                  <c:v>420</c:v>
                </c:pt>
                <c:pt idx="1323">
                  <c:v>112</c:v>
                </c:pt>
                <c:pt idx="1324">
                  <c:v>913</c:v>
                </c:pt>
                <c:pt idx="1325">
                  <c:v>1823</c:v>
                </c:pt>
                <c:pt idx="1326">
                  <c:v>1379</c:v>
                </c:pt>
                <c:pt idx="1327">
                  <c:v>2096</c:v>
                </c:pt>
                <c:pt idx="1328">
                  <c:v>184</c:v>
                </c:pt>
                <c:pt idx="1329">
                  <c:v>1147</c:v>
                </c:pt>
                <c:pt idx="1330">
                  <c:v>2098</c:v>
                </c:pt>
                <c:pt idx="1331">
                  <c:v>2207</c:v>
                </c:pt>
                <c:pt idx="1332">
                  <c:v>1221</c:v>
                </c:pt>
                <c:pt idx="1333">
                  <c:v>1252</c:v>
                </c:pt>
                <c:pt idx="1334">
                  <c:v>776</c:v>
                </c:pt>
                <c:pt idx="1335">
                  <c:v>1711</c:v>
                </c:pt>
                <c:pt idx="1336">
                  <c:v>1580</c:v>
                </c:pt>
                <c:pt idx="1337">
                  <c:v>2065</c:v>
                </c:pt>
                <c:pt idx="1338">
                  <c:v>117</c:v>
                </c:pt>
                <c:pt idx="1339">
                  <c:v>368</c:v>
                </c:pt>
                <c:pt idx="1340">
                  <c:v>407</c:v>
                </c:pt>
                <c:pt idx="1341">
                  <c:v>443</c:v>
                </c:pt>
                <c:pt idx="1342">
                  <c:v>137</c:v>
                </c:pt>
                <c:pt idx="1343">
                  <c:v>502</c:v>
                </c:pt>
                <c:pt idx="1344">
                  <c:v>137</c:v>
                </c:pt>
                <c:pt idx="1345">
                  <c:v>468</c:v>
                </c:pt>
                <c:pt idx="1346">
                  <c:v>302</c:v>
                </c:pt>
                <c:pt idx="1347">
                  <c:v>286</c:v>
                </c:pt>
                <c:pt idx="1348">
                  <c:v>144</c:v>
                </c:pt>
                <c:pt idx="1349">
                  <c:v>421</c:v>
                </c:pt>
                <c:pt idx="1350">
                  <c:v>889</c:v>
                </c:pt>
                <c:pt idx="1351">
                  <c:v>635</c:v>
                </c:pt>
                <c:pt idx="1352">
                  <c:v>265</c:v>
                </c:pt>
                <c:pt idx="1353">
                  <c:v>354</c:v>
                </c:pt>
                <c:pt idx="1354">
                  <c:v>235</c:v>
                </c:pt>
                <c:pt idx="1355">
                  <c:v>27</c:v>
                </c:pt>
                <c:pt idx="1356">
                  <c:v>144</c:v>
                </c:pt>
                <c:pt idx="1357">
                  <c:v>25</c:v>
                </c:pt>
                <c:pt idx="1358">
                  <c:v>641</c:v>
                </c:pt>
                <c:pt idx="1359">
                  <c:v>273</c:v>
                </c:pt>
                <c:pt idx="1360">
                  <c:v>156</c:v>
                </c:pt>
                <c:pt idx="1361">
                  <c:v>294</c:v>
                </c:pt>
                <c:pt idx="1362">
                  <c:v>7</c:v>
                </c:pt>
                <c:pt idx="1363">
                  <c:v>36</c:v>
                </c:pt>
                <c:pt idx="1364">
                  <c:v>397</c:v>
                </c:pt>
                <c:pt idx="1365">
                  <c:v>965</c:v>
                </c:pt>
                <c:pt idx="1366">
                  <c:v>586</c:v>
                </c:pt>
                <c:pt idx="1367">
                  <c:v>194</c:v>
                </c:pt>
                <c:pt idx="1368">
                  <c:v>17</c:v>
                </c:pt>
                <c:pt idx="1369">
                  <c:v>100</c:v>
                </c:pt>
                <c:pt idx="1370">
                  <c:v>152</c:v>
                </c:pt>
                <c:pt idx="1371">
                  <c:v>55</c:v>
                </c:pt>
                <c:pt idx="1372">
                  <c:v>72</c:v>
                </c:pt>
                <c:pt idx="1373">
                  <c:v>64</c:v>
                </c:pt>
                <c:pt idx="1374">
                  <c:v>32</c:v>
                </c:pt>
                <c:pt idx="1375">
                  <c:v>173</c:v>
                </c:pt>
                <c:pt idx="1376">
                  <c:v>253</c:v>
                </c:pt>
                <c:pt idx="1377">
                  <c:v>45</c:v>
                </c:pt>
                <c:pt idx="1378">
                  <c:v>117</c:v>
                </c:pt>
                <c:pt idx="1379">
                  <c:v>985</c:v>
                </c:pt>
                <c:pt idx="1380">
                  <c:v>544</c:v>
                </c:pt>
                <c:pt idx="1381">
                  <c:v>678</c:v>
                </c:pt>
                <c:pt idx="1382">
                  <c:v>628</c:v>
                </c:pt>
                <c:pt idx="1383">
                  <c:v>675</c:v>
                </c:pt>
                <c:pt idx="1384">
                  <c:v>26</c:v>
                </c:pt>
                <c:pt idx="1385">
                  <c:v>28</c:v>
                </c:pt>
                <c:pt idx="1386">
                  <c:v>30</c:v>
                </c:pt>
                <c:pt idx="1387">
                  <c:v>378</c:v>
                </c:pt>
                <c:pt idx="1388">
                  <c:v>79</c:v>
                </c:pt>
                <c:pt idx="1389">
                  <c:v>372</c:v>
                </c:pt>
                <c:pt idx="1390">
                  <c:v>224</c:v>
                </c:pt>
                <c:pt idx="1391">
                  <c:v>46</c:v>
                </c:pt>
                <c:pt idx="1392">
                  <c:v>72</c:v>
                </c:pt>
                <c:pt idx="1393">
                  <c:v>512</c:v>
                </c:pt>
                <c:pt idx="1394">
                  <c:v>985</c:v>
                </c:pt>
                <c:pt idx="1395">
                  <c:v>700</c:v>
                </c:pt>
                <c:pt idx="1396">
                  <c:v>586</c:v>
                </c:pt>
                <c:pt idx="1397">
                  <c:v>44</c:v>
                </c:pt>
                <c:pt idx="1398">
                  <c:v>419</c:v>
                </c:pt>
              </c:numCache>
            </c:numRef>
          </c:xVal>
          <c:yVal>
            <c:numRef>
              <c:f>Data_AM!$AG$2:$AG$1833</c:f>
              <c:numCache>
                <c:formatCode>#,##0</c:formatCode>
                <c:ptCount val="1832"/>
                <c:pt idx="0">
                  <c:v>195.85327000000001</c:v>
                </c:pt>
                <c:pt idx="1">
                  <c:v>691.21916799999997</c:v>
                </c:pt>
                <c:pt idx="2">
                  <c:v>683.28600000000006</c:v>
                </c:pt>
                <c:pt idx="3">
                  <c:v>150.75736999999998</c:v>
                </c:pt>
                <c:pt idx="4">
                  <c:v>819.28703199999995</c:v>
                </c:pt>
                <c:pt idx="5">
                  <c:v>23.904831999999999</c:v>
                </c:pt>
                <c:pt idx="6">
                  <c:v>611.11965400000008</c:v>
                </c:pt>
                <c:pt idx="7">
                  <c:v>1152.243219</c:v>
                </c:pt>
                <c:pt idx="8">
                  <c:v>44.549129000000001</c:v>
                </c:pt>
                <c:pt idx="9">
                  <c:v>114.79154199999999</c:v>
                </c:pt>
                <c:pt idx="10">
                  <c:v>261.27630199999999</c:v>
                </c:pt>
                <c:pt idx="11">
                  <c:v>203.90688799999998</c:v>
                </c:pt>
                <c:pt idx="12">
                  <c:v>242.043735</c:v>
                </c:pt>
                <c:pt idx="13">
                  <c:v>96.436912000000007</c:v>
                </c:pt>
                <c:pt idx="14">
                  <c:v>92.822772999999998</c:v>
                </c:pt>
                <c:pt idx="15">
                  <c:v>204.62475999999998</c:v>
                </c:pt>
                <c:pt idx="16">
                  <c:v>78.276561000000001</c:v>
                </c:pt>
                <c:pt idx="17">
                  <c:v>114.19656000000001</c:v>
                </c:pt>
                <c:pt idx="18">
                  <c:v>78.276561000000001</c:v>
                </c:pt>
                <c:pt idx="19">
                  <c:v>108.451115</c:v>
                </c:pt>
                <c:pt idx="20">
                  <c:v>31.955936000000001</c:v>
                </c:pt>
                <c:pt idx="21">
                  <c:v>782.66966200000002</c:v>
                </c:pt>
                <c:pt idx="22">
                  <c:v>163.19081</c:v>
                </c:pt>
                <c:pt idx="23">
                  <c:v>465.29757600000005</c:v>
                </c:pt>
                <c:pt idx="24">
                  <c:v>1261.531389</c:v>
                </c:pt>
                <c:pt idx="25">
                  <c:v>0</c:v>
                </c:pt>
                <c:pt idx="26">
                  <c:v>933.27823799999999</c:v>
                </c:pt>
                <c:pt idx="27">
                  <c:v>508.72970699999996</c:v>
                </c:pt>
                <c:pt idx="28">
                  <c:v>893.35033500000009</c:v>
                </c:pt>
                <c:pt idx="29">
                  <c:v>24.612228000000002</c:v>
                </c:pt>
                <c:pt idx="30">
                  <c:v>646.49637099999995</c:v>
                </c:pt>
                <c:pt idx="31">
                  <c:v>154.54793000000001</c:v>
                </c:pt>
                <c:pt idx="32">
                  <c:v>90.259313999999989</c:v>
                </c:pt>
                <c:pt idx="33">
                  <c:v>149.52224799999999</c:v>
                </c:pt>
                <c:pt idx="34">
                  <c:v>69.506666999999993</c:v>
                </c:pt>
                <c:pt idx="35">
                  <c:v>315.38641200000001</c:v>
                </c:pt>
                <c:pt idx="36">
                  <c:v>0</c:v>
                </c:pt>
                <c:pt idx="37">
                  <c:v>339.99864000000002</c:v>
                </c:pt>
                <c:pt idx="38">
                  <c:v>135.136675</c:v>
                </c:pt>
                <c:pt idx="39">
                  <c:v>20.917733999999999</c:v>
                </c:pt>
                <c:pt idx="40">
                  <c:v>119.23487300000001</c:v>
                </c:pt>
                <c:pt idx="41">
                  <c:v>118.66751199999999</c:v>
                </c:pt>
                <c:pt idx="42">
                  <c:v>47.089728999999998</c:v>
                </c:pt>
                <c:pt idx="43">
                  <c:v>1.5020120000000001</c:v>
                </c:pt>
                <c:pt idx="44">
                  <c:v>511.48230699999999</c:v>
                </c:pt>
                <c:pt idx="45">
                  <c:v>25.928898</c:v>
                </c:pt>
                <c:pt idx="46">
                  <c:v>186.72767499999998</c:v>
                </c:pt>
                <c:pt idx="47">
                  <c:v>582.50142500000004</c:v>
                </c:pt>
                <c:pt idx="48">
                  <c:v>83.398776999999995</c:v>
                </c:pt>
                <c:pt idx="49">
                  <c:v>894.47475099999997</c:v>
                </c:pt>
                <c:pt idx="50">
                  <c:v>632.20430699999997</c:v>
                </c:pt>
                <c:pt idx="51">
                  <c:v>217.53492499999999</c:v>
                </c:pt>
                <c:pt idx="52">
                  <c:v>84.148602999999994</c:v>
                </c:pt>
                <c:pt idx="53">
                  <c:v>53.271222999999999</c:v>
                </c:pt>
                <c:pt idx="54">
                  <c:v>2.2645559999999998</c:v>
                </c:pt>
                <c:pt idx="55">
                  <c:v>38.313533999999997</c:v>
                </c:pt>
                <c:pt idx="56">
                  <c:v>15.824780000000001</c:v>
                </c:pt>
                <c:pt idx="57">
                  <c:v>148.50254100000001</c:v>
                </c:pt>
                <c:pt idx="58">
                  <c:v>178.47206499999999</c:v>
                </c:pt>
                <c:pt idx="59">
                  <c:v>149.17608899999999</c:v>
                </c:pt>
                <c:pt idx="60">
                  <c:v>354.62932999999998</c:v>
                </c:pt>
                <c:pt idx="61">
                  <c:v>73.307226999999997</c:v>
                </c:pt>
                <c:pt idx="62">
                  <c:v>74.748489000000006</c:v>
                </c:pt>
                <c:pt idx="63">
                  <c:v>717.17466400000001</c:v>
                </c:pt>
                <c:pt idx="64">
                  <c:v>43.300322000000001</c:v>
                </c:pt>
                <c:pt idx="65">
                  <c:v>136.27314999999999</c:v>
                </c:pt>
                <c:pt idx="66">
                  <c:v>402.570922</c:v>
                </c:pt>
                <c:pt idx="67">
                  <c:v>402.570922</c:v>
                </c:pt>
                <c:pt idx="68">
                  <c:v>71.937025000000006</c:v>
                </c:pt>
                <c:pt idx="69">
                  <c:v>135.01240300000001</c:v>
                </c:pt>
                <c:pt idx="70">
                  <c:v>63.546509999999998</c:v>
                </c:pt>
                <c:pt idx="71">
                  <c:v>255.889229</c:v>
                </c:pt>
                <c:pt idx="72">
                  <c:v>56.284587000000002</c:v>
                </c:pt>
                <c:pt idx="73">
                  <c:v>115.04431699999999</c:v>
                </c:pt>
                <c:pt idx="74">
                  <c:v>172.53863699999999</c:v>
                </c:pt>
                <c:pt idx="75">
                  <c:v>293.56059900000002</c:v>
                </c:pt>
                <c:pt idx="76">
                  <c:v>425.28139799999997</c:v>
                </c:pt>
                <c:pt idx="77">
                  <c:v>19.372433000000001</c:v>
                </c:pt>
                <c:pt idx="78">
                  <c:v>211.21009299999997</c:v>
                </c:pt>
                <c:pt idx="79">
                  <c:v>1153.4484729999999</c:v>
                </c:pt>
                <c:pt idx="80">
                  <c:v>1008.820739</c:v>
                </c:pt>
                <c:pt idx="81">
                  <c:v>1153.4484729999999</c:v>
                </c:pt>
                <c:pt idx="82">
                  <c:v>142.47583500000002</c:v>
                </c:pt>
                <c:pt idx="83">
                  <c:v>1126.601768</c:v>
                </c:pt>
                <c:pt idx="84">
                  <c:v>142.47583500000002</c:v>
                </c:pt>
                <c:pt idx="85">
                  <c:v>445.661834</c:v>
                </c:pt>
                <c:pt idx="86">
                  <c:v>338.951639</c:v>
                </c:pt>
                <c:pt idx="87">
                  <c:v>470.87975</c:v>
                </c:pt>
                <c:pt idx="88">
                  <c:v>473.49140700000004</c:v>
                </c:pt>
                <c:pt idx="89">
                  <c:v>70.726591999999997</c:v>
                </c:pt>
                <c:pt idx="90">
                  <c:v>307.218953</c:v>
                </c:pt>
                <c:pt idx="91">
                  <c:v>45.590203000000002</c:v>
                </c:pt>
                <c:pt idx="92">
                  <c:v>111.389611</c:v>
                </c:pt>
                <c:pt idx="93">
                  <c:v>876.67017999999996</c:v>
                </c:pt>
                <c:pt idx="94">
                  <c:v>1303.535936</c:v>
                </c:pt>
                <c:pt idx="95">
                  <c:v>589.76097400000003</c:v>
                </c:pt>
                <c:pt idx="96">
                  <c:v>81.356505999999996</c:v>
                </c:pt>
                <c:pt idx="97">
                  <c:v>450.33555000000001</c:v>
                </c:pt>
                <c:pt idx="98">
                  <c:v>313.48554000000001</c:v>
                </c:pt>
                <c:pt idx="99">
                  <c:v>703.13985699999989</c:v>
                </c:pt>
                <c:pt idx="100">
                  <c:v>224.002961</c:v>
                </c:pt>
                <c:pt idx="101">
                  <c:v>278.65875999999997</c:v>
                </c:pt>
                <c:pt idx="102">
                  <c:v>230.069503</c:v>
                </c:pt>
                <c:pt idx="103">
                  <c:v>423.50308999999999</c:v>
                </c:pt>
                <c:pt idx="104">
                  <c:v>174.71723500000002</c:v>
                </c:pt>
                <c:pt idx="105">
                  <c:v>413.86030600000004</c:v>
                </c:pt>
                <c:pt idx="106">
                  <c:v>389.59835399999997</c:v>
                </c:pt>
                <c:pt idx="107">
                  <c:v>43.397035000000002</c:v>
                </c:pt>
                <c:pt idx="108">
                  <c:v>300.32960600000001</c:v>
                </c:pt>
                <c:pt idx="109">
                  <c:v>300.32960600000001</c:v>
                </c:pt>
                <c:pt idx="110">
                  <c:v>374.99733200000003</c:v>
                </c:pt>
                <c:pt idx="111">
                  <c:v>57.212032999999998</c:v>
                </c:pt>
                <c:pt idx="112">
                  <c:v>555.05177200000003</c:v>
                </c:pt>
                <c:pt idx="113">
                  <c:v>691.19068400000003</c:v>
                </c:pt>
                <c:pt idx="114">
                  <c:v>936.86951699999997</c:v>
                </c:pt>
                <c:pt idx="115">
                  <c:v>1821.609766</c:v>
                </c:pt>
                <c:pt idx="116">
                  <c:v>59.800447000000005</c:v>
                </c:pt>
                <c:pt idx="117">
                  <c:v>231.59785600000001</c:v>
                </c:pt>
                <c:pt idx="118">
                  <c:v>712.29385000000002</c:v>
                </c:pt>
                <c:pt idx="119">
                  <c:v>196.49418800000001</c:v>
                </c:pt>
                <c:pt idx="120">
                  <c:v>267.15912199999997</c:v>
                </c:pt>
                <c:pt idx="121">
                  <c:v>592.98408700000005</c:v>
                </c:pt>
                <c:pt idx="122">
                  <c:v>6.1743889999999997</c:v>
                </c:pt>
                <c:pt idx="123">
                  <c:v>0</c:v>
                </c:pt>
                <c:pt idx="124">
                  <c:v>292.85107400000004</c:v>
                </c:pt>
                <c:pt idx="125">
                  <c:v>47.850448999999998</c:v>
                </c:pt>
                <c:pt idx="126">
                  <c:v>578.39704300000005</c:v>
                </c:pt>
                <c:pt idx="127">
                  <c:v>256.389478</c:v>
                </c:pt>
                <c:pt idx="128">
                  <c:v>397.95536600000003</c:v>
                </c:pt>
                <c:pt idx="129">
                  <c:v>397.95536600000003</c:v>
                </c:pt>
                <c:pt idx="130">
                  <c:v>46.941491999999997</c:v>
                </c:pt>
                <c:pt idx="131">
                  <c:v>46.941491999999997</c:v>
                </c:pt>
                <c:pt idx="132">
                  <c:v>44.549129000000001</c:v>
                </c:pt>
                <c:pt idx="133">
                  <c:v>129.33271999999999</c:v>
                </c:pt>
                <c:pt idx="134">
                  <c:v>108.503912</c:v>
                </c:pt>
                <c:pt idx="135">
                  <c:v>387.32944099999997</c:v>
                </c:pt>
                <c:pt idx="136">
                  <c:v>81.449770999999998</c:v>
                </c:pt>
                <c:pt idx="137">
                  <c:v>10.469275</c:v>
                </c:pt>
                <c:pt idx="138">
                  <c:v>51.968912000000003</c:v>
                </c:pt>
                <c:pt idx="139">
                  <c:v>51.968912000000003</c:v>
                </c:pt>
                <c:pt idx="140">
                  <c:v>248.22856099999998</c:v>
                </c:pt>
                <c:pt idx="141">
                  <c:v>78.958642999999995</c:v>
                </c:pt>
                <c:pt idx="142">
                  <c:v>47.975942000000003</c:v>
                </c:pt>
                <c:pt idx="143">
                  <c:v>11.649379</c:v>
                </c:pt>
                <c:pt idx="144">
                  <c:v>42.147482000000004</c:v>
                </c:pt>
                <c:pt idx="145">
                  <c:v>54.183887999999996</c:v>
                </c:pt>
                <c:pt idx="146">
                  <c:v>42.763323999999997</c:v>
                </c:pt>
                <c:pt idx="147">
                  <c:v>78.686722000000003</c:v>
                </c:pt>
                <c:pt idx="148">
                  <c:v>146.48340999999999</c:v>
                </c:pt>
                <c:pt idx="149">
                  <c:v>83.950878000000003</c:v>
                </c:pt>
                <c:pt idx="150">
                  <c:v>265.17541199999999</c:v>
                </c:pt>
                <c:pt idx="151">
                  <c:v>399.61803200000003</c:v>
                </c:pt>
                <c:pt idx="152">
                  <c:v>424.96656300000001</c:v>
                </c:pt>
                <c:pt idx="153">
                  <c:v>58.829032000000005</c:v>
                </c:pt>
                <c:pt idx="154">
                  <c:v>48.312431000000004</c:v>
                </c:pt>
                <c:pt idx="155">
                  <c:v>7.1433549999999997</c:v>
                </c:pt>
                <c:pt idx="156">
                  <c:v>28.192416999999999</c:v>
                </c:pt>
                <c:pt idx="157">
                  <c:v>3.5564179999999999</c:v>
                </c:pt>
                <c:pt idx="158">
                  <c:v>38.474559999999997</c:v>
                </c:pt>
                <c:pt idx="159">
                  <c:v>196.32391200000001</c:v>
                </c:pt>
                <c:pt idx="160">
                  <c:v>201.019037</c:v>
                </c:pt>
                <c:pt idx="161">
                  <c:v>86.809483</c:v>
                </c:pt>
                <c:pt idx="162">
                  <c:v>515.46730600000001</c:v>
                </c:pt>
                <c:pt idx="163">
                  <c:v>211.859071</c:v>
                </c:pt>
                <c:pt idx="164">
                  <c:v>782.24251900000002</c:v>
                </c:pt>
                <c:pt idx="165">
                  <c:v>890.77336000000003</c:v>
                </c:pt>
                <c:pt idx="166">
                  <c:v>581.41605300000003</c:v>
                </c:pt>
                <c:pt idx="167">
                  <c:v>437.21828699999998</c:v>
                </c:pt>
                <c:pt idx="168">
                  <c:v>561.42835300000002</c:v>
                </c:pt>
                <c:pt idx="169">
                  <c:v>485.05120899999997</c:v>
                </c:pt>
                <c:pt idx="170">
                  <c:v>865.23870699999998</c:v>
                </c:pt>
                <c:pt idx="171">
                  <c:v>172.36577500000001</c:v>
                </c:pt>
                <c:pt idx="172">
                  <c:v>171.35780699999998</c:v>
                </c:pt>
                <c:pt idx="173">
                  <c:v>1460.522111</c:v>
                </c:pt>
                <c:pt idx="174">
                  <c:v>915.55427799999995</c:v>
                </c:pt>
                <c:pt idx="175">
                  <c:v>674.25046799999996</c:v>
                </c:pt>
                <c:pt idx="176">
                  <c:v>214.73873699999999</c:v>
                </c:pt>
                <c:pt idx="177">
                  <c:v>351.62702899999999</c:v>
                </c:pt>
                <c:pt idx="178">
                  <c:v>2311.4029019999998</c:v>
                </c:pt>
                <c:pt idx="179">
                  <c:v>1253.964671</c:v>
                </c:pt>
                <c:pt idx="180">
                  <c:v>110.13386199999999</c:v>
                </c:pt>
                <c:pt idx="181">
                  <c:v>1190.711849</c:v>
                </c:pt>
                <c:pt idx="182">
                  <c:v>1863.6126870000001</c:v>
                </c:pt>
                <c:pt idx="183">
                  <c:v>748.95876599999997</c:v>
                </c:pt>
                <c:pt idx="184">
                  <c:v>253.923979</c:v>
                </c:pt>
                <c:pt idx="185">
                  <c:v>25.157586999999999</c:v>
                </c:pt>
                <c:pt idx="186">
                  <c:v>20.687660999999999</c:v>
                </c:pt>
                <c:pt idx="187">
                  <c:v>270.690743</c:v>
                </c:pt>
                <c:pt idx="188">
                  <c:v>0</c:v>
                </c:pt>
                <c:pt idx="189">
                  <c:v>830.72733799999992</c:v>
                </c:pt>
                <c:pt idx="190">
                  <c:v>830.72733799999992</c:v>
                </c:pt>
                <c:pt idx="191">
                  <c:v>112.137934</c:v>
                </c:pt>
                <c:pt idx="192">
                  <c:v>208.02920399999999</c:v>
                </c:pt>
                <c:pt idx="193">
                  <c:v>1085.278503</c:v>
                </c:pt>
                <c:pt idx="194">
                  <c:v>0</c:v>
                </c:pt>
                <c:pt idx="195">
                  <c:v>0</c:v>
                </c:pt>
                <c:pt idx="196">
                  <c:v>82.672516000000002</c:v>
                </c:pt>
                <c:pt idx="197">
                  <c:v>234.811836</c:v>
                </c:pt>
                <c:pt idx="198">
                  <c:v>261.30296799999996</c:v>
                </c:pt>
                <c:pt idx="199">
                  <c:v>630.71517300000005</c:v>
                </c:pt>
                <c:pt idx="200">
                  <c:v>347.88991299999998</c:v>
                </c:pt>
                <c:pt idx="201">
                  <c:v>2.9972490000000001</c:v>
                </c:pt>
                <c:pt idx="202">
                  <c:v>205.03195499999998</c:v>
                </c:pt>
                <c:pt idx="203">
                  <c:v>915.44543599999997</c:v>
                </c:pt>
                <c:pt idx="204">
                  <c:v>1190.711849</c:v>
                </c:pt>
                <c:pt idx="205">
                  <c:v>0</c:v>
                </c:pt>
                <c:pt idx="206">
                  <c:v>201.092466</c:v>
                </c:pt>
                <c:pt idx="207">
                  <c:v>156.46965</c:v>
                </c:pt>
                <c:pt idx="208">
                  <c:v>176.43871300000001</c:v>
                </c:pt>
                <c:pt idx="209">
                  <c:v>142.13009600000001</c:v>
                </c:pt>
                <c:pt idx="210">
                  <c:v>392.73812799999996</c:v>
                </c:pt>
                <c:pt idx="211">
                  <c:v>145.639815</c:v>
                </c:pt>
                <c:pt idx="212">
                  <c:v>602.75438199999996</c:v>
                </c:pt>
                <c:pt idx="213">
                  <c:v>241.50088500000001</c:v>
                </c:pt>
                <c:pt idx="214">
                  <c:v>303.77728300000001</c:v>
                </c:pt>
                <c:pt idx="215">
                  <c:v>37.543474000000003</c:v>
                </c:pt>
                <c:pt idx="216">
                  <c:v>1073.2491110000001</c:v>
                </c:pt>
                <c:pt idx="217">
                  <c:v>991.146749</c:v>
                </c:pt>
                <c:pt idx="218">
                  <c:v>781.52888299999995</c:v>
                </c:pt>
                <c:pt idx="219">
                  <c:v>494.06025</c:v>
                </c:pt>
                <c:pt idx="220">
                  <c:v>355.56542200000001</c:v>
                </c:pt>
                <c:pt idx="221">
                  <c:v>306.65423299999998</c:v>
                </c:pt>
                <c:pt idx="222">
                  <c:v>0</c:v>
                </c:pt>
                <c:pt idx="223">
                  <c:v>400.94559400000003</c:v>
                </c:pt>
                <c:pt idx="224">
                  <c:v>204.287431</c:v>
                </c:pt>
                <c:pt idx="225">
                  <c:v>356.46649500000001</c:v>
                </c:pt>
                <c:pt idx="226">
                  <c:v>747.166785</c:v>
                </c:pt>
                <c:pt idx="227">
                  <c:v>934.87374399999999</c:v>
                </c:pt>
                <c:pt idx="228">
                  <c:v>433.09891400000004</c:v>
                </c:pt>
                <c:pt idx="229">
                  <c:v>460.72459900000001</c:v>
                </c:pt>
                <c:pt idx="230">
                  <c:v>126.70667</c:v>
                </c:pt>
                <c:pt idx="231">
                  <c:v>1727.4855190000001</c:v>
                </c:pt>
                <c:pt idx="232">
                  <c:v>154.38737500000002</c:v>
                </c:pt>
                <c:pt idx="233">
                  <c:v>578.16585600000008</c:v>
                </c:pt>
                <c:pt idx="234">
                  <c:v>674.38074099999994</c:v>
                </c:pt>
                <c:pt idx="235">
                  <c:v>525.64836700000001</c:v>
                </c:pt>
                <c:pt idx="236">
                  <c:v>168.38749300000001</c:v>
                </c:pt>
                <c:pt idx="237">
                  <c:v>103.504727</c:v>
                </c:pt>
                <c:pt idx="238">
                  <c:v>430.22407099999998</c:v>
                </c:pt>
                <c:pt idx="239">
                  <c:v>266.95403499999998</c:v>
                </c:pt>
                <c:pt idx="240">
                  <c:v>208.48302200000001</c:v>
                </c:pt>
                <c:pt idx="241">
                  <c:v>106.27546000000001</c:v>
                </c:pt>
                <c:pt idx="242">
                  <c:v>483.93060800000001</c:v>
                </c:pt>
                <c:pt idx="243">
                  <c:v>383.388396</c:v>
                </c:pt>
                <c:pt idx="244">
                  <c:v>4.7033379999999996</c:v>
                </c:pt>
                <c:pt idx="245">
                  <c:v>744.25542800000005</c:v>
                </c:pt>
                <c:pt idx="246">
                  <c:v>621.17732699999999</c:v>
                </c:pt>
                <c:pt idx="247">
                  <c:v>123.078102</c:v>
                </c:pt>
                <c:pt idx="248">
                  <c:v>511.59911799999998</c:v>
                </c:pt>
                <c:pt idx="249">
                  <c:v>1415.695256</c:v>
                </c:pt>
                <c:pt idx="250">
                  <c:v>447.91743100000002</c:v>
                </c:pt>
                <c:pt idx="251">
                  <c:v>1927.2943749999999</c:v>
                </c:pt>
                <c:pt idx="252">
                  <c:v>244.06138000000001</c:v>
                </c:pt>
                <c:pt idx="253">
                  <c:v>195.56318400000001</c:v>
                </c:pt>
                <c:pt idx="254">
                  <c:v>424.92547100000002</c:v>
                </c:pt>
                <c:pt idx="255">
                  <c:v>730.08633799999996</c:v>
                </c:pt>
                <c:pt idx="256">
                  <c:v>28.271895000000001</c:v>
                </c:pt>
                <c:pt idx="257">
                  <c:v>884.68518999999992</c:v>
                </c:pt>
                <c:pt idx="258">
                  <c:v>32.938366000000002</c:v>
                </c:pt>
                <c:pt idx="259">
                  <c:v>1285.5321369999999</c:v>
                </c:pt>
                <c:pt idx="260">
                  <c:v>475.981111</c:v>
                </c:pt>
                <c:pt idx="261">
                  <c:v>451.07691</c:v>
                </c:pt>
                <c:pt idx="262">
                  <c:v>398.214518</c:v>
                </c:pt>
                <c:pt idx="263">
                  <c:v>1198.7592259999999</c:v>
                </c:pt>
                <c:pt idx="264">
                  <c:v>564.64850200000001</c:v>
                </c:pt>
                <c:pt idx="265">
                  <c:v>623.00266800000009</c:v>
                </c:pt>
                <c:pt idx="266">
                  <c:v>625.18527700000004</c:v>
                </c:pt>
                <c:pt idx="267">
                  <c:v>347.922121</c:v>
                </c:pt>
                <c:pt idx="268">
                  <c:v>310.31736100000001</c:v>
                </c:pt>
                <c:pt idx="269">
                  <c:v>94.175816999999995</c:v>
                </c:pt>
                <c:pt idx="270">
                  <c:v>30.914497000000001</c:v>
                </c:pt>
                <c:pt idx="271">
                  <c:v>731.17433500000004</c:v>
                </c:pt>
                <c:pt idx="272">
                  <c:v>405.68554799999998</c:v>
                </c:pt>
                <c:pt idx="273">
                  <c:v>839.29753300000004</c:v>
                </c:pt>
                <c:pt idx="274">
                  <c:v>839.29753300000004</c:v>
                </c:pt>
                <c:pt idx="275">
                  <c:v>10.766947999999999</c:v>
                </c:pt>
                <c:pt idx="276">
                  <c:v>169.72990200000001</c:v>
                </c:pt>
                <c:pt idx="277">
                  <c:v>189.884434</c:v>
                </c:pt>
                <c:pt idx="278">
                  <c:v>870.51062899999999</c:v>
                </c:pt>
                <c:pt idx="279">
                  <c:v>637.154315</c:v>
                </c:pt>
                <c:pt idx="280">
                  <c:v>260.85612200000003</c:v>
                </c:pt>
                <c:pt idx="281">
                  <c:v>646.58862099999999</c:v>
                </c:pt>
                <c:pt idx="282">
                  <c:v>327.099718</c:v>
                </c:pt>
                <c:pt idx="283">
                  <c:v>123.61047099999999</c:v>
                </c:pt>
                <c:pt idx="284">
                  <c:v>166.275441</c:v>
                </c:pt>
                <c:pt idx="285">
                  <c:v>345.876845</c:v>
                </c:pt>
                <c:pt idx="286">
                  <c:v>315.55815800000005</c:v>
                </c:pt>
                <c:pt idx="287">
                  <c:v>54.122062</c:v>
                </c:pt>
                <c:pt idx="288">
                  <c:v>903.43462399999999</c:v>
                </c:pt>
                <c:pt idx="289">
                  <c:v>1088.2083259999999</c:v>
                </c:pt>
                <c:pt idx="290">
                  <c:v>1524.051195</c:v>
                </c:pt>
                <c:pt idx="291">
                  <c:v>145.67608899999999</c:v>
                </c:pt>
                <c:pt idx="292">
                  <c:v>216.16698099999999</c:v>
                </c:pt>
                <c:pt idx="293">
                  <c:v>264.91934400000002</c:v>
                </c:pt>
                <c:pt idx="294">
                  <c:v>45.000221999999994</c:v>
                </c:pt>
                <c:pt idx="295">
                  <c:v>234.01100499999998</c:v>
                </c:pt>
                <c:pt idx="296">
                  <c:v>1188.3968789999999</c:v>
                </c:pt>
                <c:pt idx="297">
                  <c:v>1272.2888870000002</c:v>
                </c:pt>
                <c:pt idx="298">
                  <c:v>189.18429399999999</c:v>
                </c:pt>
                <c:pt idx="299">
                  <c:v>627.053089</c:v>
                </c:pt>
                <c:pt idx="300">
                  <c:v>39.185724999999998</c:v>
                </c:pt>
                <c:pt idx="301">
                  <c:v>143.88092800000001</c:v>
                </c:pt>
                <c:pt idx="302">
                  <c:v>298.22902199999999</c:v>
                </c:pt>
                <c:pt idx="303">
                  <c:v>129.729446</c:v>
                </c:pt>
                <c:pt idx="304">
                  <c:v>212.45264599999999</c:v>
                </c:pt>
                <c:pt idx="305">
                  <c:v>1194.4746070000001</c:v>
                </c:pt>
                <c:pt idx="306">
                  <c:v>1200.9870190000001</c:v>
                </c:pt>
                <c:pt idx="307">
                  <c:v>5.7377830000000003</c:v>
                </c:pt>
                <c:pt idx="308">
                  <c:v>142.251486</c:v>
                </c:pt>
                <c:pt idx="309">
                  <c:v>442.32055600000001</c:v>
                </c:pt>
                <c:pt idx="310">
                  <c:v>445.05869300000001</c:v>
                </c:pt>
                <c:pt idx="311">
                  <c:v>896.59583399999997</c:v>
                </c:pt>
                <c:pt idx="312">
                  <c:v>140.142043</c:v>
                </c:pt>
                <c:pt idx="313">
                  <c:v>183.07399599999999</c:v>
                </c:pt>
                <c:pt idx="314">
                  <c:v>134.40782400000001</c:v>
                </c:pt>
                <c:pt idx="315">
                  <c:v>1251.913632</c:v>
                </c:pt>
                <c:pt idx="316">
                  <c:v>689.25084600000002</c:v>
                </c:pt>
                <c:pt idx="317">
                  <c:v>2072.471497</c:v>
                </c:pt>
                <c:pt idx="318">
                  <c:v>216.265052</c:v>
                </c:pt>
                <c:pt idx="319">
                  <c:v>45.299105999999995</c:v>
                </c:pt>
                <c:pt idx="320">
                  <c:v>305.43147499999998</c:v>
                </c:pt>
                <c:pt idx="321">
                  <c:v>607.35767999999996</c:v>
                </c:pt>
                <c:pt idx="322">
                  <c:v>3203.7552909999999</c:v>
                </c:pt>
                <c:pt idx="323">
                  <c:v>2931.2410439999999</c:v>
                </c:pt>
                <c:pt idx="324">
                  <c:v>2885.9040220000002</c:v>
                </c:pt>
                <c:pt idx="325">
                  <c:v>502.71148800000003</c:v>
                </c:pt>
                <c:pt idx="326">
                  <c:v>105.658125</c:v>
                </c:pt>
                <c:pt idx="327">
                  <c:v>389.35545400000001</c:v>
                </c:pt>
                <c:pt idx="328">
                  <c:v>3614.65787</c:v>
                </c:pt>
                <c:pt idx="329">
                  <c:v>353.93653499999999</c:v>
                </c:pt>
                <c:pt idx="330">
                  <c:v>779.63428099999999</c:v>
                </c:pt>
                <c:pt idx="331">
                  <c:v>1947.9577630000001</c:v>
                </c:pt>
                <c:pt idx="332">
                  <c:v>509.34289899999999</c:v>
                </c:pt>
                <c:pt idx="333">
                  <c:v>4017.1117709999999</c:v>
                </c:pt>
                <c:pt idx="334">
                  <c:v>1635.172286</c:v>
                </c:pt>
                <c:pt idx="335">
                  <c:v>234.15765599999997</c:v>
                </c:pt>
                <c:pt idx="336">
                  <c:v>953.48028599999998</c:v>
                </c:pt>
                <c:pt idx="337">
                  <c:v>4790.4369829999996</c:v>
                </c:pt>
                <c:pt idx="338">
                  <c:v>3134.4529579999999</c:v>
                </c:pt>
                <c:pt idx="339">
                  <c:v>242.10121599999999</c:v>
                </c:pt>
                <c:pt idx="340">
                  <c:v>136.426739</c:v>
                </c:pt>
                <c:pt idx="341">
                  <c:v>1353.0889139999999</c:v>
                </c:pt>
                <c:pt idx="342">
                  <c:v>1130.685254</c:v>
                </c:pt>
                <c:pt idx="343">
                  <c:v>1024.186715</c:v>
                </c:pt>
                <c:pt idx="344">
                  <c:v>290.99854299999998</c:v>
                </c:pt>
                <c:pt idx="345">
                  <c:v>847.85985300000004</c:v>
                </c:pt>
                <c:pt idx="346">
                  <c:v>4552.5645720000002</c:v>
                </c:pt>
                <c:pt idx="347">
                  <c:v>782.39035100000001</c:v>
                </c:pt>
                <c:pt idx="348">
                  <c:v>573.76818900000001</c:v>
                </c:pt>
                <c:pt idx="349">
                  <c:v>1940.9040399999999</c:v>
                </c:pt>
                <c:pt idx="350">
                  <c:v>79.534419</c:v>
                </c:pt>
                <c:pt idx="351">
                  <c:v>0</c:v>
                </c:pt>
                <c:pt idx="352">
                  <c:v>488.42516799999999</c:v>
                </c:pt>
                <c:pt idx="353">
                  <c:v>4000.9528369999998</c:v>
                </c:pt>
                <c:pt idx="354">
                  <c:v>1033.2672339999999</c:v>
                </c:pt>
                <c:pt idx="355">
                  <c:v>4541.9741809999996</c:v>
                </c:pt>
                <c:pt idx="356">
                  <c:v>708.91874400000006</c:v>
                </c:pt>
                <c:pt idx="357">
                  <c:v>2248.7483609999999</c:v>
                </c:pt>
                <c:pt idx="358">
                  <c:v>469.68550900000002</c:v>
                </c:pt>
                <c:pt idx="359">
                  <c:v>388.55984000000001</c:v>
                </c:pt>
                <c:pt idx="360">
                  <c:v>202.63171500000001</c:v>
                </c:pt>
                <c:pt idx="361">
                  <c:v>379.92710699999998</c:v>
                </c:pt>
                <c:pt idx="362">
                  <c:v>1225.8576579999999</c:v>
                </c:pt>
                <c:pt idx="363">
                  <c:v>389.86666100000002</c:v>
                </c:pt>
                <c:pt idx="364">
                  <c:v>344.91229900000002</c:v>
                </c:pt>
                <c:pt idx="365">
                  <c:v>1237.768689</c:v>
                </c:pt>
                <c:pt idx="366">
                  <c:v>2314.4338360000002</c:v>
                </c:pt>
                <c:pt idx="367">
                  <c:v>334.10112700000002</c:v>
                </c:pt>
                <c:pt idx="368">
                  <c:v>88.140606000000005</c:v>
                </c:pt>
                <c:pt idx="369">
                  <c:v>1446.2002090000001</c:v>
                </c:pt>
                <c:pt idx="370">
                  <c:v>889.94331599999998</c:v>
                </c:pt>
                <c:pt idx="371">
                  <c:v>739.68799300000001</c:v>
                </c:pt>
                <c:pt idx="372">
                  <c:v>14.321903000000001</c:v>
                </c:pt>
                <c:pt idx="373">
                  <c:v>370.33152900000005</c:v>
                </c:pt>
                <c:pt idx="374">
                  <c:v>581.98036400000001</c:v>
                </c:pt>
                <c:pt idx="375">
                  <c:v>1303.7163169999999</c:v>
                </c:pt>
                <c:pt idx="376">
                  <c:v>601.00712299999998</c:v>
                </c:pt>
                <c:pt idx="377">
                  <c:v>1368.9203969999999</c:v>
                </c:pt>
                <c:pt idx="378">
                  <c:v>868.23362699999996</c:v>
                </c:pt>
                <c:pt idx="379">
                  <c:v>347.82537300000001</c:v>
                </c:pt>
                <c:pt idx="380">
                  <c:v>155.229995</c:v>
                </c:pt>
                <c:pt idx="381">
                  <c:v>155.229995</c:v>
                </c:pt>
                <c:pt idx="382">
                  <c:v>0</c:v>
                </c:pt>
                <c:pt idx="383">
                  <c:v>624.453487</c:v>
                </c:pt>
                <c:pt idx="384">
                  <c:v>624.453487</c:v>
                </c:pt>
                <c:pt idx="385">
                  <c:v>741.07080599999995</c:v>
                </c:pt>
                <c:pt idx="386">
                  <c:v>741.07080599999995</c:v>
                </c:pt>
                <c:pt idx="387">
                  <c:v>150.31405100000001</c:v>
                </c:pt>
                <c:pt idx="388">
                  <c:v>722.073621</c:v>
                </c:pt>
                <c:pt idx="389">
                  <c:v>861.87370199999998</c:v>
                </c:pt>
                <c:pt idx="390">
                  <c:v>1287.6523729999999</c:v>
                </c:pt>
                <c:pt idx="391">
                  <c:v>103.22960999999999</c:v>
                </c:pt>
                <c:pt idx="392">
                  <c:v>153.113294</c:v>
                </c:pt>
                <c:pt idx="393">
                  <c:v>688.30187599999999</c:v>
                </c:pt>
                <c:pt idx="394">
                  <c:v>996.14804600000002</c:v>
                </c:pt>
                <c:pt idx="395">
                  <c:v>1050.3516540000001</c:v>
                </c:pt>
                <c:pt idx="396">
                  <c:v>1187.319688</c:v>
                </c:pt>
                <c:pt idx="397">
                  <c:v>982.43509799999993</c:v>
                </c:pt>
                <c:pt idx="398">
                  <c:v>526.49987399999998</c:v>
                </c:pt>
                <c:pt idx="399">
                  <c:v>523.72506799999996</c:v>
                </c:pt>
                <c:pt idx="400">
                  <c:v>1070.2738420000001</c:v>
                </c:pt>
                <c:pt idx="401">
                  <c:v>445.61258199999997</c:v>
                </c:pt>
                <c:pt idx="402">
                  <c:v>450.354555</c:v>
                </c:pt>
                <c:pt idx="403">
                  <c:v>119.48415299999999</c:v>
                </c:pt>
                <c:pt idx="404">
                  <c:v>157.528356</c:v>
                </c:pt>
                <c:pt idx="405">
                  <c:v>607.60213900000008</c:v>
                </c:pt>
                <c:pt idx="406">
                  <c:v>1762.2612220000001</c:v>
                </c:pt>
                <c:pt idx="407">
                  <c:v>101.09765299999999</c:v>
                </c:pt>
                <c:pt idx="408">
                  <c:v>363.72862900000001</c:v>
                </c:pt>
                <c:pt idx="409">
                  <c:v>1863.3588749999999</c:v>
                </c:pt>
                <c:pt idx="410">
                  <c:v>2919.9926999999998</c:v>
                </c:pt>
                <c:pt idx="411">
                  <c:v>85.236895000000004</c:v>
                </c:pt>
                <c:pt idx="412">
                  <c:v>3005.2295949999998</c:v>
                </c:pt>
                <c:pt idx="413">
                  <c:v>145.18659</c:v>
                </c:pt>
                <c:pt idx="414">
                  <c:v>189.14410500000002</c:v>
                </c:pt>
                <c:pt idx="415">
                  <c:v>743.36099000000002</c:v>
                </c:pt>
                <c:pt idx="416">
                  <c:v>55.361524000000003</c:v>
                </c:pt>
                <c:pt idx="417">
                  <c:v>640.40668800000003</c:v>
                </c:pt>
                <c:pt idx="418">
                  <c:v>1930.3781650000001</c:v>
                </c:pt>
                <c:pt idx="419">
                  <c:v>176.17746399999999</c:v>
                </c:pt>
                <c:pt idx="420">
                  <c:v>59.998272999999998</c:v>
                </c:pt>
                <c:pt idx="421">
                  <c:v>248.364733</c:v>
                </c:pt>
                <c:pt idx="422">
                  <c:v>1134.801125</c:v>
                </c:pt>
                <c:pt idx="423">
                  <c:v>52.049016000000002</c:v>
                </c:pt>
                <c:pt idx="424">
                  <c:v>1082.1505480000001</c:v>
                </c:pt>
                <c:pt idx="425">
                  <c:v>1079.9774440000001</c:v>
                </c:pt>
                <c:pt idx="426">
                  <c:v>2106.555629</c:v>
                </c:pt>
                <c:pt idx="427">
                  <c:v>285.18839100000002</c:v>
                </c:pt>
                <c:pt idx="428">
                  <c:v>567.24563799999999</c:v>
                </c:pt>
                <c:pt idx="429">
                  <c:v>1142.1488199999999</c:v>
                </c:pt>
                <c:pt idx="430">
                  <c:v>3.1093670000000002</c:v>
                </c:pt>
                <c:pt idx="431">
                  <c:v>1076.8680770000001</c:v>
                </c:pt>
                <c:pt idx="432">
                  <c:v>65.280743000000001</c:v>
                </c:pt>
                <c:pt idx="433">
                  <c:v>1016.048404</c:v>
                </c:pt>
                <c:pt idx="434">
                  <c:v>1922.0214880000001</c:v>
                </c:pt>
                <c:pt idx="435">
                  <c:v>3065.17929</c:v>
                </c:pt>
                <c:pt idx="436">
                  <c:v>839.87094100000002</c:v>
                </c:pt>
                <c:pt idx="437">
                  <c:v>1213.5386169999999</c:v>
                </c:pt>
                <c:pt idx="438">
                  <c:v>159.760267</c:v>
                </c:pt>
                <c:pt idx="439">
                  <c:v>109.589461</c:v>
                </c:pt>
                <c:pt idx="440">
                  <c:v>1605.7847650000001</c:v>
                </c:pt>
                <c:pt idx="441">
                  <c:v>202.63171500000001</c:v>
                </c:pt>
                <c:pt idx="442">
                  <c:v>88.826691999999994</c:v>
                </c:pt>
                <c:pt idx="443">
                  <c:v>2637.3082009999998</c:v>
                </c:pt>
                <c:pt idx="444">
                  <c:v>45.224781</c:v>
                </c:pt>
                <c:pt idx="445">
                  <c:v>2114.9757989999998</c:v>
                </c:pt>
                <c:pt idx="446">
                  <c:v>105.12752399999999</c:v>
                </c:pt>
                <c:pt idx="447">
                  <c:v>830.09164099999998</c:v>
                </c:pt>
                <c:pt idx="448">
                  <c:v>724.96411699999999</c:v>
                </c:pt>
                <c:pt idx="449">
                  <c:v>531.60071300000004</c:v>
                </c:pt>
                <c:pt idx="450">
                  <c:v>578.23121300000003</c:v>
                </c:pt>
                <c:pt idx="451">
                  <c:v>2426.9983820000002</c:v>
                </c:pt>
                <c:pt idx="452">
                  <c:v>17.947379000000002</c:v>
                </c:pt>
                <c:pt idx="453">
                  <c:v>131.92039199999999</c:v>
                </c:pt>
                <c:pt idx="454">
                  <c:v>236.86677600000002</c:v>
                </c:pt>
                <c:pt idx="455">
                  <c:v>659.72392500000001</c:v>
                </c:pt>
                <c:pt idx="456">
                  <c:v>519.43721700000003</c:v>
                </c:pt>
                <c:pt idx="457">
                  <c:v>883.80538499999989</c:v>
                </c:pt>
                <c:pt idx="458">
                  <c:v>935.99127999999996</c:v>
                </c:pt>
                <c:pt idx="459">
                  <c:v>1072.5232270000001</c:v>
                </c:pt>
                <c:pt idx="460">
                  <c:v>329.612391</c:v>
                </c:pt>
                <c:pt idx="461">
                  <c:v>79.130321000000009</c:v>
                </c:pt>
                <c:pt idx="462">
                  <c:v>750.40308700000003</c:v>
                </c:pt>
                <c:pt idx="463">
                  <c:v>473.07917999999995</c:v>
                </c:pt>
                <c:pt idx="464">
                  <c:v>138.02743099999998</c:v>
                </c:pt>
                <c:pt idx="465">
                  <c:v>450.65758600000004</c:v>
                </c:pt>
                <c:pt idx="466">
                  <c:v>1167.099301</c:v>
                </c:pt>
                <c:pt idx="467">
                  <c:v>81.265317999999994</c:v>
                </c:pt>
                <c:pt idx="468">
                  <c:v>38.044202999999996</c:v>
                </c:pt>
                <c:pt idx="469">
                  <c:v>316.63926400000003</c:v>
                </c:pt>
                <c:pt idx="470">
                  <c:v>156.74600000000001</c:v>
                </c:pt>
                <c:pt idx="471">
                  <c:v>616.93046500000003</c:v>
                </c:pt>
                <c:pt idx="472">
                  <c:v>178.96858900000001</c:v>
                </c:pt>
                <c:pt idx="473">
                  <c:v>642.32378099999994</c:v>
                </c:pt>
                <c:pt idx="474">
                  <c:v>173.67285100000001</c:v>
                </c:pt>
                <c:pt idx="475">
                  <c:v>601.34732899999995</c:v>
                </c:pt>
                <c:pt idx="476">
                  <c:v>365.68358000000001</c:v>
                </c:pt>
                <c:pt idx="477">
                  <c:v>64.999292999999994</c:v>
                </c:pt>
                <c:pt idx="478">
                  <c:v>64.999292999999994</c:v>
                </c:pt>
                <c:pt idx="479">
                  <c:v>208.14970299999999</c:v>
                </c:pt>
                <c:pt idx="480">
                  <c:v>215.81147199999998</c:v>
                </c:pt>
                <c:pt idx="481">
                  <c:v>300.65884700000004</c:v>
                </c:pt>
                <c:pt idx="482">
                  <c:v>161.390534</c:v>
                </c:pt>
                <c:pt idx="483">
                  <c:v>1204.2191459999999</c:v>
                </c:pt>
                <c:pt idx="484">
                  <c:v>513.44536800000003</c:v>
                </c:pt>
                <c:pt idx="485">
                  <c:v>589.56741599999998</c:v>
                </c:pt>
                <c:pt idx="486">
                  <c:v>4754.5530669999998</c:v>
                </c:pt>
                <c:pt idx="487">
                  <c:v>2013.6818469999998</c:v>
                </c:pt>
                <c:pt idx="488">
                  <c:v>168.04804200000001</c:v>
                </c:pt>
                <c:pt idx="489">
                  <c:v>1043.8137409999999</c:v>
                </c:pt>
                <c:pt idx="490">
                  <c:v>461.05069399999996</c:v>
                </c:pt>
                <c:pt idx="491">
                  <c:v>1136.2773689999999</c:v>
                </c:pt>
                <c:pt idx="492">
                  <c:v>480.87910899999997</c:v>
                </c:pt>
                <c:pt idx="493">
                  <c:v>461.793836</c:v>
                </c:pt>
                <c:pt idx="494">
                  <c:v>461.793836</c:v>
                </c:pt>
                <c:pt idx="495">
                  <c:v>203.02057100000002</c:v>
                </c:pt>
                <c:pt idx="496">
                  <c:v>317.84934299999998</c:v>
                </c:pt>
                <c:pt idx="497">
                  <c:v>293.718051</c:v>
                </c:pt>
                <c:pt idx="498">
                  <c:v>579.90371700000003</c:v>
                </c:pt>
                <c:pt idx="499">
                  <c:v>260.29234600000001</c:v>
                </c:pt>
                <c:pt idx="500">
                  <c:v>239.28548699999999</c:v>
                </c:pt>
                <c:pt idx="501">
                  <c:v>944.91810800000007</c:v>
                </c:pt>
                <c:pt idx="502">
                  <c:v>369.683716</c:v>
                </c:pt>
                <c:pt idx="503">
                  <c:v>208.33899099999999</c:v>
                </c:pt>
                <c:pt idx="504">
                  <c:v>441.62526000000003</c:v>
                </c:pt>
                <c:pt idx="505">
                  <c:v>579.32698700000003</c:v>
                </c:pt>
                <c:pt idx="506">
                  <c:v>319.77359799999999</c:v>
                </c:pt>
                <c:pt idx="507">
                  <c:v>333.577809</c:v>
                </c:pt>
                <c:pt idx="508">
                  <c:v>321.81926900000002</c:v>
                </c:pt>
                <c:pt idx="509">
                  <c:v>1006.3626879999999</c:v>
                </c:pt>
                <c:pt idx="510">
                  <c:v>324.369485</c:v>
                </c:pt>
                <c:pt idx="511">
                  <c:v>868.76195000000007</c:v>
                </c:pt>
                <c:pt idx="512">
                  <c:v>438.64692600000001</c:v>
                </c:pt>
                <c:pt idx="513">
                  <c:v>306.28632800000003</c:v>
                </c:pt>
                <c:pt idx="514">
                  <c:v>686.195379</c:v>
                </c:pt>
                <c:pt idx="515">
                  <c:v>341.87583699999999</c:v>
                </c:pt>
                <c:pt idx="516">
                  <c:v>762.57776699999999</c:v>
                </c:pt>
                <c:pt idx="517">
                  <c:v>97.88857999999999</c:v>
                </c:pt>
                <c:pt idx="518">
                  <c:v>564.98205499999995</c:v>
                </c:pt>
                <c:pt idx="519">
                  <c:v>109.820178</c:v>
                </c:pt>
                <c:pt idx="520">
                  <c:v>438.67112900000001</c:v>
                </c:pt>
                <c:pt idx="521">
                  <c:v>0</c:v>
                </c:pt>
                <c:pt idx="522">
                  <c:v>0</c:v>
                </c:pt>
                <c:pt idx="523">
                  <c:v>2382.5293000000001</c:v>
                </c:pt>
                <c:pt idx="524">
                  <c:v>198.930137</c:v>
                </c:pt>
                <c:pt idx="525">
                  <c:v>154.27034599999999</c:v>
                </c:pt>
                <c:pt idx="526">
                  <c:v>1332.3609080000001</c:v>
                </c:pt>
                <c:pt idx="527">
                  <c:v>2876.9309210000001</c:v>
                </c:pt>
                <c:pt idx="528">
                  <c:v>311.62355300000002</c:v>
                </c:pt>
                <c:pt idx="529">
                  <c:v>903.58293200000003</c:v>
                </c:pt>
                <c:pt idx="530">
                  <c:v>310.67141399999997</c:v>
                </c:pt>
                <c:pt idx="531">
                  <c:v>4209.2918289999998</c:v>
                </c:pt>
                <c:pt idx="532">
                  <c:v>534.27697599999999</c:v>
                </c:pt>
                <c:pt idx="533">
                  <c:v>454.44381499999997</c:v>
                </c:pt>
                <c:pt idx="534">
                  <c:v>510.61507699999999</c:v>
                </c:pt>
                <c:pt idx="535">
                  <c:v>612.16315699999996</c:v>
                </c:pt>
                <c:pt idx="536">
                  <c:v>173.77240599999999</c:v>
                </c:pt>
                <c:pt idx="537">
                  <c:v>1377.750319</c:v>
                </c:pt>
                <c:pt idx="538">
                  <c:v>582.50142500000004</c:v>
                </c:pt>
                <c:pt idx="539">
                  <c:v>102.27005800000001</c:v>
                </c:pt>
                <c:pt idx="540">
                  <c:v>492.59761400000002</c:v>
                </c:pt>
                <c:pt idx="541">
                  <c:v>820.10586899999998</c:v>
                </c:pt>
                <c:pt idx="542">
                  <c:v>428.88798300000002</c:v>
                </c:pt>
                <c:pt idx="543">
                  <c:v>0</c:v>
                </c:pt>
                <c:pt idx="544">
                  <c:v>326.82436999999999</c:v>
                </c:pt>
                <c:pt idx="545">
                  <c:v>1400.8574739999999</c:v>
                </c:pt>
                <c:pt idx="546">
                  <c:v>120.283748</c:v>
                </c:pt>
                <c:pt idx="547">
                  <c:v>648.96740899999998</c:v>
                </c:pt>
                <c:pt idx="548">
                  <c:v>2181.972025</c:v>
                </c:pt>
                <c:pt idx="549">
                  <c:v>893.33750299999997</c:v>
                </c:pt>
                <c:pt idx="550">
                  <c:v>16.804355999999999</c:v>
                </c:pt>
                <c:pt idx="551">
                  <c:v>2156.4545939999998</c:v>
                </c:pt>
                <c:pt idx="552">
                  <c:v>11.218133</c:v>
                </c:pt>
                <c:pt idx="553">
                  <c:v>756.04358500000001</c:v>
                </c:pt>
                <c:pt idx="554">
                  <c:v>226.07470599999999</c:v>
                </c:pt>
                <c:pt idx="555">
                  <c:v>781.11455100000001</c:v>
                </c:pt>
                <c:pt idx="556">
                  <c:v>841.25986</c:v>
                </c:pt>
                <c:pt idx="557">
                  <c:v>729.44942800000001</c:v>
                </c:pt>
                <c:pt idx="558">
                  <c:v>671.40804600000001</c:v>
                </c:pt>
                <c:pt idx="559">
                  <c:v>87.608080999999999</c:v>
                </c:pt>
                <c:pt idx="560">
                  <c:v>0</c:v>
                </c:pt>
                <c:pt idx="561">
                  <c:v>0</c:v>
                </c:pt>
                <c:pt idx="562">
                  <c:v>1621.3235279999999</c:v>
                </c:pt>
                <c:pt idx="563">
                  <c:v>494.22907800000002</c:v>
                </c:pt>
                <c:pt idx="564">
                  <c:v>220.09239299999999</c:v>
                </c:pt>
                <c:pt idx="565">
                  <c:v>4489.3780049999996</c:v>
                </c:pt>
                <c:pt idx="566">
                  <c:v>2279.6166629999998</c:v>
                </c:pt>
                <c:pt idx="567">
                  <c:v>1931.2314489999999</c:v>
                </c:pt>
                <c:pt idx="568">
                  <c:v>383.977127</c:v>
                </c:pt>
                <c:pt idx="569">
                  <c:v>1322.2891730000001</c:v>
                </c:pt>
                <c:pt idx="570">
                  <c:v>508.99424199999999</c:v>
                </c:pt>
                <c:pt idx="571">
                  <c:v>1716.3530559999999</c:v>
                </c:pt>
                <c:pt idx="572">
                  <c:v>945.53427699999997</c:v>
                </c:pt>
                <c:pt idx="573">
                  <c:v>2137.427052</c:v>
                </c:pt>
                <c:pt idx="574">
                  <c:v>503.01243599999998</c:v>
                </c:pt>
                <c:pt idx="575">
                  <c:v>4846.2782639999996</c:v>
                </c:pt>
                <c:pt idx="576">
                  <c:v>2499.7090560000001</c:v>
                </c:pt>
                <c:pt idx="577">
                  <c:v>523.38482999999997</c:v>
                </c:pt>
                <c:pt idx="578">
                  <c:v>653.19946000000004</c:v>
                </c:pt>
                <c:pt idx="579">
                  <c:v>358.41719399999999</c:v>
                </c:pt>
                <c:pt idx="580">
                  <c:v>523.38482999999997</c:v>
                </c:pt>
                <c:pt idx="581">
                  <c:v>567.19511399999999</c:v>
                </c:pt>
                <c:pt idx="582">
                  <c:v>362.28200299999997</c:v>
                </c:pt>
                <c:pt idx="583">
                  <c:v>1104.159819</c:v>
                </c:pt>
                <c:pt idx="584">
                  <c:v>198.70835299999999</c:v>
                </c:pt>
                <c:pt idx="585">
                  <c:v>137.32881900000001</c:v>
                </c:pt>
                <c:pt idx="586">
                  <c:v>276.37659099999996</c:v>
                </c:pt>
                <c:pt idx="587">
                  <c:v>425.51823400000001</c:v>
                </c:pt>
                <c:pt idx="588">
                  <c:v>290.99854299999998</c:v>
                </c:pt>
                <c:pt idx="589">
                  <c:v>4983.6070829999999</c:v>
                </c:pt>
                <c:pt idx="590">
                  <c:v>517.17064700000003</c:v>
                </c:pt>
                <c:pt idx="591">
                  <c:v>694.99218199999996</c:v>
                </c:pt>
                <c:pt idx="592">
                  <c:v>2395.5473190000002</c:v>
                </c:pt>
                <c:pt idx="593">
                  <c:v>1562.014312</c:v>
                </c:pt>
                <c:pt idx="594">
                  <c:v>364.48291699999999</c:v>
                </c:pt>
                <c:pt idx="595">
                  <c:v>1349.8535889999998</c:v>
                </c:pt>
                <c:pt idx="596">
                  <c:v>730.89717999999993</c:v>
                </c:pt>
                <c:pt idx="597">
                  <c:v>581.801514</c:v>
                </c:pt>
                <c:pt idx="598">
                  <c:v>581.801514</c:v>
                </c:pt>
                <c:pt idx="599">
                  <c:v>1063.2025189999999</c:v>
                </c:pt>
                <c:pt idx="600">
                  <c:v>1126.2985600000002</c:v>
                </c:pt>
                <c:pt idx="601">
                  <c:v>1062.390811</c:v>
                </c:pt>
                <c:pt idx="602">
                  <c:v>1120.0383860000002</c:v>
                </c:pt>
                <c:pt idx="603">
                  <c:v>5112.7133080000003</c:v>
                </c:pt>
                <c:pt idx="604">
                  <c:v>393.78828199999998</c:v>
                </c:pt>
                <c:pt idx="605">
                  <c:v>4360.7647850000003</c:v>
                </c:pt>
                <c:pt idx="606">
                  <c:v>699.14158500000008</c:v>
                </c:pt>
                <c:pt idx="607">
                  <c:v>1361.085053</c:v>
                </c:pt>
                <c:pt idx="608">
                  <c:v>66.295062999999999</c:v>
                </c:pt>
                <c:pt idx="609">
                  <c:v>2389.3705150000001</c:v>
                </c:pt>
                <c:pt idx="610">
                  <c:v>732.28490299999999</c:v>
                </c:pt>
                <c:pt idx="611">
                  <c:v>338.71262300000001</c:v>
                </c:pt>
                <c:pt idx="612">
                  <c:v>0</c:v>
                </c:pt>
                <c:pt idx="613">
                  <c:v>751.94852300000002</c:v>
                </c:pt>
                <c:pt idx="614">
                  <c:v>983.47944099999995</c:v>
                </c:pt>
                <c:pt idx="615">
                  <c:v>1179.3173360000001</c:v>
                </c:pt>
                <c:pt idx="616">
                  <c:v>393.78828199999998</c:v>
                </c:pt>
                <c:pt idx="617">
                  <c:v>388.47688199999999</c:v>
                </c:pt>
                <c:pt idx="618">
                  <c:v>1028.5667270000001</c:v>
                </c:pt>
                <c:pt idx="619">
                  <c:v>1028.5667270000001</c:v>
                </c:pt>
                <c:pt idx="620">
                  <c:v>5476.6399359999996</c:v>
                </c:pt>
                <c:pt idx="621">
                  <c:v>3753.764416</c:v>
                </c:pt>
                <c:pt idx="622">
                  <c:v>419.56795</c:v>
                </c:pt>
                <c:pt idx="623">
                  <c:v>432.37082399999997</c:v>
                </c:pt>
                <c:pt idx="624">
                  <c:v>111.122748</c:v>
                </c:pt>
                <c:pt idx="625">
                  <c:v>417.22685000000001</c:v>
                </c:pt>
                <c:pt idx="626">
                  <c:v>348.54260999999997</c:v>
                </c:pt>
                <c:pt idx="627">
                  <c:v>108.68853999999999</c:v>
                </c:pt>
                <c:pt idx="628">
                  <c:v>4034.4109130000002</c:v>
                </c:pt>
                <c:pt idx="629">
                  <c:v>5344.1204829999997</c:v>
                </c:pt>
                <c:pt idx="630">
                  <c:v>283.95534500000002</c:v>
                </c:pt>
                <c:pt idx="631">
                  <c:v>348.84094600000003</c:v>
                </c:pt>
                <c:pt idx="632">
                  <c:v>412.28625</c:v>
                </c:pt>
                <c:pt idx="633">
                  <c:v>132.519454</c:v>
                </c:pt>
                <c:pt idx="634">
                  <c:v>280.64649700000001</c:v>
                </c:pt>
                <c:pt idx="635">
                  <c:v>0</c:v>
                </c:pt>
                <c:pt idx="636">
                  <c:v>4001.1382170000002</c:v>
                </c:pt>
                <c:pt idx="637">
                  <c:v>5269.6240509999998</c:v>
                </c:pt>
                <c:pt idx="638">
                  <c:v>429.18685000000005</c:v>
                </c:pt>
                <c:pt idx="639">
                  <c:v>105.658125</c:v>
                </c:pt>
                <c:pt idx="640">
                  <c:v>443.82367199999999</c:v>
                </c:pt>
                <c:pt idx="641">
                  <c:v>247.37380099999999</c:v>
                </c:pt>
                <c:pt idx="642">
                  <c:v>175.217783</c:v>
                </c:pt>
                <c:pt idx="643">
                  <c:v>207.015885</c:v>
                </c:pt>
                <c:pt idx="644">
                  <c:v>130.80037300000001</c:v>
                </c:pt>
                <c:pt idx="645">
                  <c:v>359.87969899999996</c:v>
                </c:pt>
                <c:pt idx="646">
                  <c:v>5400.4244250000002</c:v>
                </c:pt>
                <c:pt idx="647">
                  <c:v>386.48034699999999</c:v>
                </c:pt>
                <c:pt idx="648">
                  <c:v>535.69724099999996</c:v>
                </c:pt>
                <c:pt idx="649">
                  <c:v>456.73053599999997</c:v>
                </c:pt>
                <c:pt idx="650">
                  <c:v>364.64432699999998</c:v>
                </c:pt>
                <c:pt idx="651">
                  <c:v>464.72542199999998</c:v>
                </c:pt>
                <c:pt idx="652">
                  <c:v>225.701345</c:v>
                </c:pt>
                <c:pt idx="653">
                  <c:v>340.727013</c:v>
                </c:pt>
                <c:pt idx="654">
                  <c:v>586.09762699999999</c:v>
                </c:pt>
                <c:pt idx="655">
                  <c:v>458.53739800000005</c:v>
                </c:pt>
                <c:pt idx="656">
                  <c:v>994.05945599999995</c:v>
                </c:pt>
                <c:pt idx="657">
                  <c:v>283.97315900000001</c:v>
                </c:pt>
                <c:pt idx="658">
                  <c:v>1377.924947</c:v>
                </c:pt>
                <c:pt idx="659">
                  <c:v>1881.236085</c:v>
                </c:pt>
                <c:pt idx="660">
                  <c:v>1407.6380389999999</c:v>
                </c:pt>
                <c:pt idx="661">
                  <c:v>283.97315900000001</c:v>
                </c:pt>
                <c:pt idx="662">
                  <c:v>1084.522489</c:v>
                </c:pt>
                <c:pt idx="663">
                  <c:v>276.16661999999997</c:v>
                </c:pt>
                <c:pt idx="664">
                  <c:v>15.113277999999999</c:v>
                </c:pt>
                <c:pt idx="665">
                  <c:v>4953.0746859999999</c:v>
                </c:pt>
                <c:pt idx="666">
                  <c:v>2888.5128949999998</c:v>
                </c:pt>
                <c:pt idx="667">
                  <c:v>858.34986099999992</c:v>
                </c:pt>
                <c:pt idx="668">
                  <c:v>349.35561899999999</c:v>
                </c:pt>
                <c:pt idx="669">
                  <c:v>150.83460400000001</c:v>
                </c:pt>
                <c:pt idx="670">
                  <c:v>389.31565499999999</c:v>
                </c:pt>
                <c:pt idx="671">
                  <c:v>226.677952</c:v>
                </c:pt>
                <c:pt idx="672">
                  <c:v>261.05334199999999</c:v>
                </c:pt>
                <c:pt idx="673">
                  <c:v>1317.749253</c:v>
                </c:pt>
                <c:pt idx="674">
                  <c:v>909.36938499999997</c:v>
                </c:pt>
                <c:pt idx="675">
                  <c:v>1419.4549200000001</c:v>
                </c:pt>
                <c:pt idx="676">
                  <c:v>177.129188</c:v>
                </c:pt>
                <c:pt idx="677">
                  <c:v>481.601653</c:v>
                </c:pt>
                <c:pt idx="678">
                  <c:v>38.055098000000001</c:v>
                </c:pt>
                <c:pt idx="679">
                  <c:v>572.39811499999996</c:v>
                </c:pt>
                <c:pt idx="680">
                  <c:v>511.93000699999999</c:v>
                </c:pt>
                <c:pt idx="681">
                  <c:v>449.90379100000001</c:v>
                </c:pt>
                <c:pt idx="682">
                  <c:v>1507.1067840000001</c:v>
                </c:pt>
                <c:pt idx="683">
                  <c:v>1336.9198450000001</c:v>
                </c:pt>
                <c:pt idx="684">
                  <c:v>417.53667899999999</c:v>
                </c:pt>
                <c:pt idx="685">
                  <c:v>385.09901300000001</c:v>
                </c:pt>
                <c:pt idx="686">
                  <c:v>1698.916553</c:v>
                </c:pt>
                <c:pt idx="687">
                  <c:v>0</c:v>
                </c:pt>
                <c:pt idx="688">
                  <c:v>1090.8055899999999</c:v>
                </c:pt>
                <c:pt idx="689">
                  <c:v>786.06000700000004</c:v>
                </c:pt>
                <c:pt idx="690">
                  <c:v>971.477307</c:v>
                </c:pt>
                <c:pt idx="691">
                  <c:v>1475.3719759999999</c:v>
                </c:pt>
                <c:pt idx="692">
                  <c:v>301.55071099999998</c:v>
                </c:pt>
                <c:pt idx="693">
                  <c:v>637.643821</c:v>
                </c:pt>
                <c:pt idx="694">
                  <c:v>262.36955899999998</c:v>
                </c:pt>
                <c:pt idx="695">
                  <c:v>153.34289799999999</c:v>
                </c:pt>
                <c:pt idx="696">
                  <c:v>1559.7369209999999</c:v>
                </c:pt>
                <c:pt idx="697">
                  <c:v>1559.7369209999999</c:v>
                </c:pt>
                <c:pt idx="698">
                  <c:v>649.26860699999997</c:v>
                </c:pt>
                <c:pt idx="699">
                  <c:v>649.26860699999997</c:v>
                </c:pt>
                <c:pt idx="700">
                  <c:v>994.15441099999998</c:v>
                </c:pt>
                <c:pt idx="701">
                  <c:v>1377.750319</c:v>
                </c:pt>
                <c:pt idx="702">
                  <c:v>0</c:v>
                </c:pt>
                <c:pt idx="703">
                  <c:v>512.19539599999996</c:v>
                </c:pt>
                <c:pt idx="704">
                  <c:v>43.364432999999998</c:v>
                </c:pt>
                <c:pt idx="705">
                  <c:v>43.420031999999999</c:v>
                </c:pt>
                <c:pt idx="706">
                  <c:v>512.19539599999996</c:v>
                </c:pt>
                <c:pt idx="707">
                  <c:v>1276.6868589999999</c:v>
                </c:pt>
                <c:pt idx="708">
                  <c:v>354.451391</c:v>
                </c:pt>
                <c:pt idx="709">
                  <c:v>1184.044729</c:v>
                </c:pt>
                <c:pt idx="710">
                  <c:v>257.92935699999998</c:v>
                </c:pt>
                <c:pt idx="711">
                  <c:v>953.48028599999998</c:v>
                </c:pt>
                <c:pt idx="712">
                  <c:v>268.18562400000002</c:v>
                </c:pt>
                <c:pt idx="713">
                  <c:v>1191.9298939999999</c:v>
                </c:pt>
                <c:pt idx="714">
                  <c:v>1544.9415140000001</c:v>
                </c:pt>
                <c:pt idx="715">
                  <c:v>545.84278399999994</c:v>
                </c:pt>
                <c:pt idx="716">
                  <c:v>263.26298800000001</c:v>
                </c:pt>
                <c:pt idx="717">
                  <c:v>1009.4332810000001</c:v>
                </c:pt>
                <c:pt idx="718">
                  <c:v>0</c:v>
                </c:pt>
                <c:pt idx="719">
                  <c:v>501.905935</c:v>
                </c:pt>
                <c:pt idx="720">
                  <c:v>501.905935</c:v>
                </c:pt>
                <c:pt idx="721">
                  <c:v>820.87573700000007</c:v>
                </c:pt>
                <c:pt idx="722">
                  <c:v>516.06164799999999</c:v>
                </c:pt>
                <c:pt idx="723">
                  <c:v>128.55027699999999</c:v>
                </c:pt>
                <c:pt idx="724">
                  <c:v>11.108501</c:v>
                </c:pt>
                <c:pt idx="725">
                  <c:v>820.70982800000002</c:v>
                </c:pt>
                <c:pt idx="726">
                  <c:v>233.084339</c:v>
                </c:pt>
                <c:pt idx="727">
                  <c:v>135.120519</c:v>
                </c:pt>
                <c:pt idx="728">
                  <c:v>91.387743999999998</c:v>
                </c:pt>
                <c:pt idx="729">
                  <c:v>212.97059999999999</c:v>
                </c:pt>
                <c:pt idx="730">
                  <c:v>300.87120300000004</c:v>
                </c:pt>
                <c:pt idx="731">
                  <c:v>167.21867700000001</c:v>
                </c:pt>
                <c:pt idx="732">
                  <c:v>163.09672399999999</c:v>
                </c:pt>
                <c:pt idx="733">
                  <c:v>2871.1071889999998</c:v>
                </c:pt>
                <c:pt idx="734">
                  <c:v>1164.3793820000001</c:v>
                </c:pt>
                <c:pt idx="735">
                  <c:v>629.96558100000004</c:v>
                </c:pt>
                <c:pt idx="736">
                  <c:v>76.921407000000002</c:v>
                </c:pt>
                <c:pt idx="737">
                  <c:v>1199.065787</c:v>
                </c:pt>
                <c:pt idx="738">
                  <c:v>517.87317099999996</c:v>
                </c:pt>
                <c:pt idx="739">
                  <c:v>1494.970421</c:v>
                </c:pt>
                <c:pt idx="740">
                  <c:v>1129.25089</c:v>
                </c:pt>
                <c:pt idx="741">
                  <c:v>41.080765999999997</c:v>
                </c:pt>
                <c:pt idx="742">
                  <c:v>93.346874</c:v>
                </c:pt>
                <c:pt idx="743">
                  <c:v>1368.2219259999999</c:v>
                </c:pt>
                <c:pt idx="744">
                  <c:v>523.63719600000002</c:v>
                </c:pt>
                <c:pt idx="745">
                  <c:v>1608.80414</c:v>
                </c:pt>
                <c:pt idx="746">
                  <c:v>948.89986099999999</c:v>
                </c:pt>
                <c:pt idx="747">
                  <c:v>1101.8568029999999</c:v>
                </c:pt>
                <c:pt idx="748">
                  <c:v>234.92458900000003</c:v>
                </c:pt>
                <c:pt idx="749">
                  <c:v>448.35646300000002</c:v>
                </c:pt>
                <c:pt idx="750">
                  <c:v>126.60718799999999</c:v>
                </c:pt>
                <c:pt idx="751">
                  <c:v>943.89252099999999</c:v>
                </c:pt>
                <c:pt idx="752">
                  <c:v>1917.5972429999999</c:v>
                </c:pt>
                <c:pt idx="753">
                  <c:v>734.11178099999995</c:v>
                </c:pt>
                <c:pt idx="754">
                  <c:v>823.18387299999995</c:v>
                </c:pt>
                <c:pt idx="755">
                  <c:v>769.49733200000003</c:v>
                </c:pt>
                <c:pt idx="756">
                  <c:v>797.66948100000002</c:v>
                </c:pt>
                <c:pt idx="757">
                  <c:v>407.07881800000001</c:v>
                </c:pt>
                <c:pt idx="758">
                  <c:v>76.663792000000001</c:v>
                </c:pt>
                <c:pt idx="759">
                  <c:v>1084.224602</c:v>
                </c:pt>
                <c:pt idx="760">
                  <c:v>6.1306039999999999</c:v>
                </c:pt>
                <c:pt idx="761">
                  <c:v>40.039859999999997</c:v>
                </c:pt>
                <c:pt idx="762">
                  <c:v>51.070447999999999</c:v>
                </c:pt>
                <c:pt idx="763">
                  <c:v>2042.847955</c:v>
                </c:pt>
                <c:pt idx="764">
                  <c:v>549.77357600000005</c:v>
                </c:pt>
                <c:pt idx="765">
                  <c:v>306.34815800000001</c:v>
                </c:pt>
                <c:pt idx="766">
                  <c:v>3682.7199479999999</c:v>
                </c:pt>
                <c:pt idx="767">
                  <c:v>219.940687</c:v>
                </c:pt>
                <c:pt idx="768">
                  <c:v>548.28888700000005</c:v>
                </c:pt>
                <c:pt idx="769">
                  <c:v>1047.9835560000001</c:v>
                </c:pt>
                <c:pt idx="770">
                  <c:v>449.48866199999998</c:v>
                </c:pt>
                <c:pt idx="771">
                  <c:v>896.95314499999995</c:v>
                </c:pt>
                <c:pt idx="772">
                  <c:v>690.5999139999999</c:v>
                </c:pt>
                <c:pt idx="773">
                  <c:v>866.17036800000005</c:v>
                </c:pt>
                <c:pt idx="774">
                  <c:v>923.77019399999995</c:v>
                </c:pt>
                <c:pt idx="775">
                  <c:v>665.88998900000001</c:v>
                </c:pt>
                <c:pt idx="776">
                  <c:v>409.403232</c:v>
                </c:pt>
                <c:pt idx="777">
                  <c:v>1078.2777550000001</c:v>
                </c:pt>
                <c:pt idx="778">
                  <c:v>1949.2872629999999</c:v>
                </c:pt>
                <c:pt idx="779">
                  <c:v>1052.7398739999999</c:v>
                </c:pt>
                <c:pt idx="780">
                  <c:v>1333.1734269999999</c:v>
                </c:pt>
                <c:pt idx="781">
                  <c:v>3027.5650179999998</c:v>
                </c:pt>
                <c:pt idx="782">
                  <c:v>640.86078999999995</c:v>
                </c:pt>
                <c:pt idx="783">
                  <c:v>1162.7009209999999</c:v>
                </c:pt>
                <c:pt idx="784">
                  <c:v>824.69568400000003</c:v>
                </c:pt>
                <c:pt idx="785">
                  <c:v>648.73038099999997</c:v>
                </c:pt>
                <c:pt idx="786">
                  <c:v>927.72218299999997</c:v>
                </c:pt>
                <c:pt idx="787">
                  <c:v>405.45124299999998</c:v>
                </c:pt>
                <c:pt idx="788">
                  <c:v>2925.3518319999998</c:v>
                </c:pt>
                <c:pt idx="789">
                  <c:v>102.21318599999999</c:v>
                </c:pt>
                <c:pt idx="790">
                  <c:v>320.38091500000002</c:v>
                </c:pt>
                <c:pt idx="791">
                  <c:v>640.14793000000009</c:v>
                </c:pt>
                <c:pt idx="792">
                  <c:v>1113.8720410000001</c:v>
                </c:pt>
                <c:pt idx="793">
                  <c:v>1113.8720410000001</c:v>
                </c:pt>
                <c:pt idx="794">
                  <c:v>792.05824499999994</c:v>
                </c:pt>
                <c:pt idx="795">
                  <c:v>973.2515699999999</c:v>
                </c:pt>
                <c:pt idx="796">
                  <c:v>1115.125771</c:v>
                </c:pt>
                <c:pt idx="797">
                  <c:v>564.83099100000004</c:v>
                </c:pt>
                <c:pt idx="798">
                  <c:v>757.36811599999999</c:v>
                </c:pt>
                <c:pt idx="799">
                  <c:v>1047.9835560000001</c:v>
                </c:pt>
                <c:pt idx="800">
                  <c:v>228.47302400000001</c:v>
                </c:pt>
                <c:pt idx="801">
                  <c:v>487.549913</c:v>
                </c:pt>
                <c:pt idx="802">
                  <c:v>0</c:v>
                </c:pt>
                <c:pt idx="803">
                  <c:v>23.337266</c:v>
                </c:pt>
                <c:pt idx="804">
                  <c:v>418.33461299999999</c:v>
                </c:pt>
                <c:pt idx="805">
                  <c:v>384.513757</c:v>
                </c:pt>
                <c:pt idx="806">
                  <c:v>653.76622900000007</c:v>
                </c:pt>
                <c:pt idx="807">
                  <c:v>922.62335499999995</c:v>
                </c:pt>
                <c:pt idx="808">
                  <c:v>802.85907300000008</c:v>
                </c:pt>
                <c:pt idx="809">
                  <c:v>769.06404399999997</c:v>
                </c:pt>
                <c:pt idx="810">
                  <c:v>384.513757</c:v>
                </c:pt>
                <c:pt idx="811">
                  <c:v>77.106449999999995</c:v>
                </c:pt>
                <c:pt idx="812">
                  <c:v>145.031519</c:v>
                </c:pt>
                <c:pt idx="813">
                  <c:v>23.337266</c:v>
                </c:pt>
                <c:pt idx="814">
                  <c:v>0</c:v>
                </c:pt>
                <c:pt idx="815">
                  <c:v>925.21280400000001</c:v>
                </c:pt>
                <c:pt idx="816">
                  <c:v>0</c:v>
                </c:pt>
                <c:pt idx="817">
                  <c:v>91.110308000000003</c:v>
                </c:pt>
                <c:pt idx="818">
                  <c:v>3843.4993789999999</c:v>
                </c:pt>
                <c:pt idx="819">
                  <c:v>4383.0053589999998</c:v>
                </c:pt>
                <c:pt idx="820">
                  <c:v>570.15834300000006</c:v>
                </c:pt>
                <c:pt idx="821">
                  <c:v>794.58734699999991</c:v>
                </c:pt>
                <c:pt idx="822">
                  <c:v>425.58349699999997</c:v>
                </c:pt>
                <c:pt idx="823">
                  <c:v>241.22869299999999</c:v>
                </c:pt>
                <c:pt idx="824">
                  <c:v>288.20899300000002</c:v>
                </c:pt>
                <c:pt idx="825">
                  <c:v>1927.084233</c:v>
                </c:pt>
                <c:pt idx="826">
                  <c:v>1296.6448359999999</c:v>
                </c:pt>
                <c:pt idx="827">
                  <c:v>3031.9808309999999</c:v>
                </c:pt>
                <c:pt idx="828">
                  <c:v>419.40421600000002</c:v>
                </c:pt>
                <c:pt idx="829">
                  <c:v>918.61846500000001</c:v>
                </c:pt>
                <c:pt idx="830">
                  <c:v>4328.6256670000002</c:v>
                </c:pt>
                <c:pt idx="831">
                  <c:v>261.07666</c:v>
                </c:pt>
                <c:pt idx="832">
                  <c:v>624.01065600000004</c:v>
                </c:pt>
                <c:pt idx="833">
                  <c:v>567.30485700000008</c:v>
                </c:pt>
                <c:pt idx="834">
                  <c:v>763.28845200000001</c:v>
                </c:pt>
                <c:pt idx="835">
                  <c:v>147.72346099999999</c:v>
                </c:pt>
                <c:pt idx="836">
                  <c:v>389.58842600000003</c:v>
                </c:pt>
                <c:pt idx="837">
                  <c:v>751.724018</c:v>
                </c:pt>
                <c:pt idx="838">
                  <c:v>518.19762800000001</c:v>
                </c:pt>
                <c:pt idx="839">
                  <c:v>483.652399</c:v>
                </c:pt>
                <c:pt idx="840">
                  <c:v>1011.954332</c:v>
                </c:pt>
                <c:pt idx="841">
                  <c:v>645.90571899999998</c:v>
                </c:pt>
                <c:pt idx="842">
                  <c:v>718.78554600000007</c:v>
                </c:pt>
                <c:pt idx="843">
                  <c:v>918.61846500000001</c:v>
                </c:pt>
                <c:pt idx="844">
                  <c:v>115.763721</c:v>
                </c:pt>
                <c:pt idx="845">
                  <c:v>845.83252800000002</c:v>
                </c:pt>
                <c:pt idx="846">
                  <c:v>677.39208299999996</c:v>
                </c:pt>
                <c:pt idx="847">
                  <c:v>298.479648</c:v>
                </c:pt>
                <c:pt idx="848">
                  <c:v>681.97169099999996</c:v>
                </c:pt>
                <c:pt idx="849">
                  <c:v>3081.4245110000002</c:v>
                </c:pt>
                <c:pt idx="850">
                  <c:v>3825.781125</c:v>
                </c:pt>
                <c:pt idx="851">
                  <c:v>1066.480339</c:v>
                </c:pt>
                <c:pt idx="852">
                  <c:v>3124.6989880000001</c:v>
                </c:pt>
                <c:pt idx="853">
                  <c:v>2819.8713830000002</c:v>
                </c:pt>
                <c:pt idx="854">
                  <c:v>876.52835000000005</c:v>
                </c:pt>
                <c:pt idx="855">
                  <c:v>431.80213000000003</c:v>
                </c:pt>
                <c:pt idx="856">
                  <c:v>425.05249900000001</c:v>
                </c:pt>
                <c:pt idx="857">
                  <c:v>3315.124953</c:v>
                </c:pt>
                <c:pt idx="858">
                  <c:v>26.484639999999999</c:v>
                </c:pt>
                <c:pt idx="859">
                  <c:v>381.66388899999998</c:v>
                </c:pt>
                <c:pt idx="860">
                  <c:v>440.25022000000001</c:v>
                </c:pt>
                <c:pt idx="861">
                  <c:v>658.70471099999997</c:v>
                </c:pt>
                <c:pt idx="862">
                  <c:v>80.386690999999999</c:v>
                </c:pt>
                <c:pt idx="863">
                  <c:v>670.15637599999991</c:v>
                </c:pt>
                <c:pt idx="864">
                  <c:v>232.64100400000001</c:v>
                </c:pt>
                <c:pt idx="865">
                  <c:v>498.04599300000001</c:v>
                </c:pt>
                <c:pt idx="866">
                  <c:v>308.27566899999999</c:v>
                </c:pt>
                <c:pt idx="867">
                  <c:v>332.06477700000005</c:v>
                </c:pt>
                <c:pt idx="868">
                  <c:v>634.61912400000006</c:v>
                </c:pt>
                <c:pt idx="869">
                  <c:v>311.45122000000003</c:v>
                </c:pt>
                <c:pt idx="870">
                  <c:v>398.57536800000003</c:v>
                </c:pt>
                <c:pt idx="871">
                  <c:v>718.03542700000003</c:v>
                </c:pt>
                <c:pt idx="872">
                  <c:v>2210.550667</c:v>
                </c:pt>
                <c:pt idx="873">
                  <c:v>639.930972</c:v>
                </c:pt>
                <c:pt idx="874">
                  <c:v>1109.668811</c:v>
                </c:pt>
                <c:pt idx="875">
                  <c:v>802.10681899999997</c:v>
                </c:pt>
                <c:pt idx="876">
                  <c:v>481.667642</c:v>
                </c:pt>
                <c:pt idx="877">
                  <c:v>458.45670200000001</c:v>
                </c:pt>
                <c:pt idx="878">
                  <c:v>287.76856099999998</c:v>
                </c:pt>
                <c:pt idx="879">
                  <c:v>280.37060400000001</c:v>
                </c:pt>
                <c:pt idx="880">
                  <c:v>2291.3100730000001</c:v>
                </c:pt>
                <c:pt idx="881">
                  <c:v>914.14832200000001</c:v>
                </c:pt>
                <c:pt idx="882">
                  <c:v>333.56431099999998</c:v>
                </c:pt>
                <c:pt idx="883">
                  <c:v>738.80616299999997</c:v>
                </c:pt>
                <c:pt idx="884">
                  <c:v>390.60762</c:v>
                </c:pt>
                <c:pt idx="885">
                  <c:v>294.43839300000002</c:v>
                </c:pt>
                <c:pt idx="886">
                  <c:v>572.16155300000003</c:v>
                </c:pt>
                <c:pt idx="887">
                  <c:v>447.14393000000001</c:v>
                </c:pt>
                <c:pt idx="888">
                  <c:v>1023.81488</c:v>
                </c:pt>
                <c:pt idx="889">
                  <c:v>699.80629999999996</c:v>
                </c:pt>
                <c:pt idx="890">
                  <c:v>420.42065600000001</c:v>
                </c:pt>
                <c:pt idx="891">
                  <c:v>173.84564</c:v>
                </c:pt>
                <c:pt idx="892">
                  <c:v>1447.3729980000001</c:v>
                </c:pt>
                <c:pt idx="893">
                  <c:v>793.80029400000001</c:v>
                </c:pt>
                <c:pt idx="894">
                  <c:v>1066.480339</c:v>
                </c:pt>
                <c:pt idx="895">
                  <c:v>2216.1885990000001</c:v>
                </c:pt>
                <c:pt idx="896">
                  <c:v>282.41097600000001</c:v>
                </c:pt>
                <c:pt idx="897">
                  <c:v>1813.093218</c:v>
                </c:pt>
                <c:pt idx="898">
                  <c:v>1158.358876</c:v>
                </c:pt>
                <c:pt idx="899">
                  <c:v>153.26390699999999</c:v>
                </c:pt>
                <c:pt idx="900">
                  <c:v>474.20928500000002</c:v>
                </c:pt>
                <c:pt idx="901">
                  <c:v>920.66717900000003</c:v>
                </c:pt>
                <c:pt idx="902">
                  <c:v>219.969855</c:v>
                </c:pt>
                <c:pt idx="903">
                  <c:v>104.969294</c:v>
                </c:pt>
                <c:pt idx="904">
                  <c:v>701.08213699999999</c:v>
                </c:pt>
                <c:pt idx="905">
                  <c:v>3957.9528610000002</c:v>
                </c:pt>
                <c:pt idx="906">
                  <c:v>322.54586</c:v>
                </c:pt>
                <c:pt idx="907">
                  <c:v>180.32110799999998</c:v>
                </c:pt>
                <c:pt idx="908">
                  <c:v>3142.417242</c:v>
                </c:pt>
                <c:pt idx="909">
                  <c:v>172.277005</c:v>
                </c:pt>
                <c:pt idx="910">
                  <c:v>790.69830100000001</c:v>
                </c:pt>
                <c:pt idx="911">
                  <c:v>707.23653899999999</c:v>
                </c:pt>
                <c:pt idx="912">
                  <c:v>177.80442499999998</c:v>
                </c:pt>
                <c:pt idx="913">
                  <c:v>78.665437999999995</c:v>
                </c:pt>
                <c:pt idx="914">
                  <c:v>198.60434699999999</c:v>
                </c:pt>
                <c:pt idx="915">
                  <c:v>537.74684400000001</c:v>
                </c:pt>
                <c:pt idx="916">
                  <c:v>287.727982</c:v>
                </c:pt>
                <c:pt idx="917">
                  <c:v>431.90085799999997</c:v>
                </c:pt>
                <c:pt idx="918">
                  <c:v>215.196494</c:v>
                </c:pt>
                <c:pt idx="919">
                  <c:v>439.58300299999996</c:v>
                </c:pt>
                <c:pt idx="920">
                  <c:v>229.97433699999999</c:v>
                </c:pt>
                <c:pt idx="921">
                  <c:v>567.40341699999999</c:v>
                </c:pt>
                <c:pt idx="922">
                  <c:v>363.99361099999999</c:v>
                </c:pt>
                <c:pt idx="923">
                  <c:v>945.83219899999995</c:v>
                </c:pt>
                <c:pt idx="924">
                  <c:v>1361.6675110000001</c:v>
                </c:pt>
                <c:pt idx="925">
                  <c:v>420.50524899999999</c:v>
                </c:pt>
                <c:pt idx="926">
                  <c:v>758.28887499999996</c:v>
                </c:pt>
                <c:pt idx="927">
                  <c:v>370.25301000000002</c:v>
                </c:pt>
                <c:pt idx="928">
                  <c:v>68.140367999999995</c:v>
                </c:pt>
                <c:pt idx="929">
                  <c:v>381.94601399999999</c:v>
                </c:pt>
                <c:pt idx="930">
                  <c:v>87.654146999999995</c:v>
                </c:pt>
                <c:pt idx="931">
                  <c:v>126.25401500000001</c:v>
                </c:pt>
                <c:pt idx="932">
                  <c:v>107.34642500000001</c:v>
                </c:pt>
                <c:pt idx="933">
                  <c:v>155.46997299999998</c:v>
                </c:pt>
                <c:pt idx="934">
                  <c:v>496.84930899999995</c:v>
                </c:pt>
                <c:pt idx="935">
                  <c:v>156.11776499999999</c:v>
                </c:pt>
                <c:pt idx="936">
                  <c:v>156.11776499999999</c:v>
                </c:pt>
                <c:pt idx="937">
                  <c:v>1007.934124</c:v>
                </c:pt>
                <c:pt idx="938">
                  <c:v>3985.462047</c:v>
                </c:pt>
                <c:pt idx="939">
                  <c:v>3305.1511909999999</c:v>
                </c:pt>
                <c:pt idx="940">
                  <c:v>421.60807799999998</c:v>
                </c:pt>
                <c:pt idx="941">
                  <c:v>403.56757600000003</c:v>
                </c:pt>
                <c:pt idx="942">
                  <c:v>97.396751999999992</c:v>
                </c:pt>
                <c:pt idx="943">
                  <c:v>606.81646599999999</c:v>
                </c:pt>
                <c:pt idx="944">
                  <c:v>327.221091</c:v>
                </c:pt>
                <c:pt idx="945">
                  <c:v>459.94780700000001</c:v>
                </c:pt>
                <c:pt idx="946">
                  <c:v>484.74219399999998</c:v>
                </c:pt>
                <c:pt idx="947">
                  <c:v>398.65400199999999</c:v>
                </c:pt>
                <c:pt idx="948">
                  <c:v>629.99171799999999</c:v>
                </c:pt>
                <c:pt idx="949">
                  <c:v>417.38653299999999</c:v>
                </c:pt>
                <c:pt idx="950">
                  <c:v>179.949501</c:v>
                </c:pt>
                <c:pt idx="951">
                  <c:v>435.12314300000003</c:v>
                </c:pt>
                <c:pt idx="952">
                  <c:v>30.993525999999999</c:v>
                </c:pt>
                <c:pt idx="953">
                  <c:v>175.06957499999999</c:v>
                </c:pt>
                <c:pt idx="954">
                  <c:v>148.00134300000002</c:v>
                </c:pt>
                <c:pt idx="955">
                  <c:v>629.45369200000005</c:v>
                </c:pt>
                <c:pt idx="956">
                  <c:v>702.12363799999991</c:v>
                </c:pt>
                <c:pt idx="957">
                  <c:v>889.76849199999992</c:v>
                </c:pt>
                <c:pt idx="958">
                  <c:v>435.27599500000002</c:v>
                </c:pt>
                <c:pt idx="959">
                  <c:v>454.39725799999997</c:v>
                </c:pt>
                <c:pt idx="960">
                  <c:v>419.50167699999997</c:v>
                </c:pt>
                <c:pt idx="961">
                  <c:v>0</c:v>
                </c:pt>
                <c:pt idx="962">
                  <c:v>470.78505499999994</c:v>
                </c:pt>
                <c:pt idx="963">
                  <c:v>157.64067599999998</c:v>
                </c:pt>
                <c:pt idx="964">
                  <c:v>459.44455300000004</c:v>
                </c:pt>
                <c:pt idx="965">
                  <c:v>640.17511200000001</c:v>
                </c:pt>
                <c:pt idx="966">
                  <c:v>212.31339600000001</c:v>
                </c:pt>
                <c:pt idx="967">
                  <c:v>480.27480700000001</c:v>
                </c:pt>
                <c:pt idx="968">
                  <c:v>640.17511200000001</c:v>
                </c:pt>
                <c:pt idx="969">
                  <c:v>299.73405300000002</c:v>
                </c:pt>
                <c:pt idx="970">
                  <c:v>744.76579400000003</c:v>
                </c:pt>
                <c:pt idx="971">
                  <c:v>825.07363499999997</c:v>
                </c:pt>
                <c:pt idx="972">
                  <c:v>286.85049900000001</c:v>
                </c:pt>
                <c:pt idx="973">
                  <c:v>167.60227900000001</c:v>
                </c:pt>
                <c:pt idx="974">
                  <c:v>131.911888</c:v>
                </c:pt>
                <c:pt idx="975">
                  <c:v>401.91744499999999</c:v>
                </c:pt>
                <c:pt idx="976">
                  <c:v>335.24983499999996</c:v>
                </c:pt>
                <c:pt idx="977">
                  <c:v>799.65722200000005</c:v>
                </c:pt>
                <c:pt idx="978">
                  <c:v>910.22178600000007</c:v>
                </c:pt>
                <c:pt idx="979">
                  <c:v>584.71788900000001</c:v>
                </c:pt>
                <c:pt idx="980">
                  <c:v>3510.9813570000001</c:v>
                </c:pt>
                <c:pt idx="981">
                  <c:v>572.06016399999999</c:v>
                </c:pt>
                <c:pt idx="982">
                  <c:v>589.41907900000001</c:v>
                </c:pt>
                <c:pt idx="983">
                  <c:v>476.92323800000003</c:v>
                </c:pt>
                <c:pt idx="984">
                  <c:v>1116.955195</c:v>
                </c:pt>
                <c:pt idx="985">
                  <c:v>874.42496400000005</c:v>
                </c:pt>
                <c:pt idx="986">
                  <c:v>354.47941800000001</c:v>
                </c:pt>
                <c:pt idx="987">
                  <c:v>776.62416099999996</c:v>
                </c:pt>
                <c:pt idx="988">
                  <c:v>609.67303100000004</c:v>
                </c:pt>
                <c:pt idx="989">
                  <c:v>609.67303100000004</c:v>
                </c:pt>
                <c:pt idx="990">
                  <c:v>776.62416099999996</c:v>
                </c:pt>
                <c:pt idx="991">
                  <c:v>778.73528899999997</c:v>
                </c:pt>
                <c:pt idx="992">
                  <c:v>2173.0794230000001</c:v>
                </c:pt>
                <c:pt idx="993">
                  <c:v>3973.1137629999998</c:v>
                </c:pt>
                <c:pt idx="994">
                  <c:v>839.17845899999998</c:v>
                </c:pt>
                <c:pt idx="995">
                  <c:v>934.41565300000002</c:v>
                </c:pt>
                <c:pt idx="996">
                  <c:v>835.63171</c:v>
                </c:pt>
                <c:pt idx="997">
                  <c:v>817.32321999999999</c:v>
                </c:pt>
                <c:pt idx="998">
                  <c:v>961.37353599999994</c:v>
                </c:pt>
                <c:pt idx="999">
                  <c:v>1131.36689</c:v>
                </c:pt>
                <c:pt idx="1000">
                  <c:v>2005.897659</c:v>
                </c:pt>
                <c:pt idx="1001">
                  <c:v>1884.1126879999999</c:v>
                </c:pt>
                <c:pt idx="1002">
                  <c:v>835.63171</c:v>
                </c:pt>
                <c:pt idx="1003">
                  <c:v>718.23114399999997</c:v>
                </c:pt>
                <c:pt idx="1004">
                  <c:v>462.132406</c:v>
                </c:pt>
                <c:pt idx="1005">
                  <c:v>1036.039955</c:v>
                </c:pt>
                <c:pt idx="1006">
                  <c:v>702.12363799999991</c:v>
                </c:pt>
                <c:pt idx="1007">
                  <c:v>555.31608300000005</c:v>
                </c:pt>
                <c:pt idx="1008">
                  <c:v>97.823667999999998</c:v>
                </c:pt>
                <c:pt idx="1009">
                  <c:v>1146.8070700000001</c:v>
                </c:pt>
                <c:pt idx="1010">
                  <c:v>506.13041399999997</c:v>
                </c:pt>
                <c:pt idx="1011">
                  <c:v>180.32400699999999</c:v>
                </c:pt>
                <c:pt idx="1012">
                  <c:v>2861.4897639999999</c:v>
                </c:pt>
                <c:pt idx="1013">
                  <c:v>679.63705899999991</c:v>
                </c:pt>
                <c:pt idx="1014">
                  <c:v>794.08545400000003</c:v>
                </c:pt>
                <c:pt idx="1015">
                  <c:v>488.83353499999998</c:v>
                </c:pt>
                <c:pt idx="1016">
                  <c:v>61.953958</c:v>
                </c:pt>
                <c:pt idx="1017">
                  <c:v>499.10678100000001</c:v>
                </c:pt>
                <c:pt idx="1018">
                  <c:v>3644.8589630000001</c:v>
                </c:pt>
                <c:pt idx="1019">
                  <c:v>857.05062299999997</c:v>
                </c:pt>
                <c:pt idx="1020">
                  <c:v>183.03411199999999</c:v>
                </c:pt>
                <c:pt idx="1021">
                  <c:v>172.46626700000002</c:v>
                </c:pt>
                <c:pt idx="1022">
                  <c:v>700.83340099999998</c:v>
                </c:pt>
                <c:pt idx="1023">
                  <c:v>448.35646300000002</c:v>
                </c:pt>
                <c:pt idx="1024">
                  <c:v>6.1743889999999997</c:v>
                </c:pt>
                <c:pt idx="1025">
                  <c:v>463.28437600000001</c:v>
                </c:pt>
                <c:pt idx="1026">
                  <c:v>571.28201999999999</c:v>
                </c:pt>
                <c:pt idx="1027">
                  <c:v>1567.921116</c:v>
                </c:pt>
                <c:pt idx="1028">
                  <c:v>525.97234800000001</c:v>
                </c:pt>
                <c:pt idx="1029">
                  <c:v>252.66479799999999</c:v>
                </c:pt>
                <c:pt idx="1030">
                  <c:v>550.960689</c:v>
                </c:pt>
                <c:pt idx="1031">
                  <c:v>505.24782199999999</c:v>
                </c:pt>
                <c:pt idx="1032">
                  <c:v>541.25870699999996</c:v>
                </c:pt>
                <c:pt idx="1033">
                  <c:v>207.12050399999998</c:v>
                </c:pt>
                <c:pt idx="1034">
                  <c:v>773.52591099999995</c:v>
                </c:pt>
                <c:pt idx="1035">
                  <c:v>1432.0521220000001</c:v>
                </c:pt>
                <c:pt idx="1036">
                  <c:v>2065.0420800000002</c:v>
                </c:pt>
                <c:pt idx="1037">
                  <c:v>534.41380100000003</c:v>
                </c:pt>
                <c:pt idx="1038">
                  <c:v>702.43626599999993</c:v>
                </c:pt>
                <c:pt idx="1039">
                  <c:v>1663.6646920000001</c:v>
                </c:pt>
                <c:pt idx="1040">
                  <c:v>2744.358694</c:v>
                </c:pt>
                <c:pt idx="1041">
                  <c:v>177.09406899999999</c:v>
                </c:pt>
                <c:pt idx="1042">
                  <c:v>480.00025599999998</c:v>
                </c:pt>
                <c:pt idx="1043">
                  <c:v>806.97292400000003</c:v>
                </c:pt>
                <c:pt idx="1044">
                  <c:v>952.86731199999997</c:v>
                </c:pt>
                <c:pt idx="1045">
                  <c:v>460.29244799999998</c:v>
                </c:pt>
                <c:pt idx="1046">
                  <c:v>131.122196</c:v>
                </c:pt>
                <c:pt idx="1047">
                  <c:v>926.22978499999999</c:v>
                </c:pt>
                <c:pt idx="1048">
                  <c:v>1049.2534210000001</c:v>
                </c:pt>
                <c:pt idx="1049">
                  <c:v>20.073515999999998</c:v>
                </c:pt>
                <c:pt idx="1050">
                  <c:v>227.30611300000001</c:v>
                </c:pt>
                <c:pt idx="1051">
                  <c:v>544.45896200000004</c:v>
                </c:pt>
                <c:pt idx="1052">
                  <c:v>539.76563899999996</c:v>
                </c:pt>
                <c:pt idx="1053">
                  <c:v>364.13966500000004</c:v>
                </c:pt>
                <c:pt idx="1054">
                  <c:v>233.76027199999999</c:v>
                </c:pt>
                <c:pt idx="1055">
                  <c:v>1114.1195320000002</c:v>
                </c:pt>
                <c:pt idx="1056">
                  <c:v>621.13851</c:v>
                </c:pt>
                <c:pt idx="1057">
                  <c:v>509.82852200000002</c:v>
                </c:pt>
                <c:pt idx="1058">
                  <c:v>418.37630999999999</c:v>
                </c:pt>
                <c:pt idx="1059">
                  <c:v>802.47977400000002</c:v>
                </c:pt>
                <c:pt idx="1060">
                  <c:v>595.35798299999999</c:v>
                </c:pt>
                <c:pt idx="1061">
                  <c:v>906.31905800000004</c:v>
                </c:pt>
                <c:pt idx="1062">
                  <c:v>124.405997</c:v>
                </c:pt>
                <c:pt idx="1063">
                  <c:v>1272.6934389999999</c:v>
                </c:pt>
                <c:pt idx="1064">
                  <c:v>105.159368</c:v>
                </c:pt>
                <c:pt idx="1065">
                  <c:v>283.76468</c:v>
                </c:pt>
                <c:pt idx="1066">
                  <c:v>1671.5686840000001</c:v>
                </c:pt>
                <c:pt idx="1067">
                  <c:v>1574.685602</c:v>
                </c:pt>
                <c:pt idx="1068">
                  <c:v>160.96812499999999</c:v>
                </c:pt>
                <c:pt idx="1069">
                  <c:v>249.947214</c:v>
                </c:pt>
                <c:pt idx="1070">
                  <c:v>0</c:v>
                </c:pt>
                <c:pt idx="1071">
                  <c:v>199.90342799999999</c:v>
                </c:pt>
                <c:pt idx="1072">
                  <c:v>276.846947</c:v>
                </c:pt>
                <c:pt idx="1073">
                  <c:v>289.02211199999999</c:v>
                </c:pt>
                <c:pt idx="1074">
                  <c:v>752.05735200000004</c:v>
                </c:pt>
                <c:pt idx="1075">
                  <c:v>635.99207999999999</c:v>
                </c:pt>
                <c:pt idx="1076">
                  <c:v>843.40581400000008</c:v>
                </c:pt>
                <c:pt idx="1077">
                  <c:v>1376.136769</c:v>
                </c:pt>
                <c:pt idx="1078">
                  <c:v>534.41380100000003</c:v>
                </c:pt>
                <c:pt idx="1079">
                  <c:v>670.612616</c:v>
                </c:pt>
                <c:pt idx="1080">
                  <c:v>248.09414700000002</c:v>
                </c:pt>
                <c:pt idx="1081">
                  <c:v>3472.2899849999999</c:v>
                </c:pt>
                <c:pt idx="1082">
                  <c:v>1690.6124989999998</c:v>
                </c:pt>
                <c:pt idx="1083">
                  <c:v>702.43626599999993</c:v>
                </c:pt>
                <c:pt idx="1084">
                  <c:v>1376.136769</c:v>
                </c:pt>
                <c:pt idx="1085">
                  <c:v>0</c:v>
                </c:pt>
                <c:pt idx="1086">
                  <c:v>273.17586299999999</c:v>
                </c:pt>
                <c:pt idx="1087">
                  <c:v>2339.1449809999999</c:v>
                </c:pt>
                <c:pt idx="1088">
                  <c:v>1646.0045720000001</c:v>
                </c:pt>
                <c:pt idx="1089">
                  <c:v>388.87123000000003</c:v>
                </c:pt>
                <c:pt idx="1090">
                  <c:v>215.52026900000001</c:v>
                </c:pt>
                <c:pt idx="1091">
                  <c:v>976.98820699999999</c:v>
                </c:pt>
                <c:pt idx="1092">
                  <c:v>193.00627900000001</c:v>
                </c:pt>
                <c:pt idx="1093">
                  <c:v>469.35082699999998</c:v>
                </c:pt>
                <c:pt idx="1094">
                  <c:v>203.505098</c:v>
                </c:pt>
                <c:pt idx="1095">
                  <c:v>1722.680294</c:v>
                </c:pt>
                <c:pt idx="1096">
                  <c:v>729.00158699999997</c:v>
                </c:pt>
                <c:pt idx="1097">
                  <c:v>212.23687899999999</c:v>
                </c:pt>
                <c:pt idx="1098">
                  <c:v>2368.742326</c:v>
                </c:pt>
                <c:pt idx="1099">
                  <c:v>247.70046600000001</c:v>
                </c:pt>
                <c:pt idx="1100">
                  <c:v>1087.71559</c:v>
                </c:pt>
                <c:pt idx="1101">
                  <c:v>311.077226</c:v>
                </c:pt>
                <c:pt idx="1102">
                  <c:v>546.869911</c:v>
                </c:pt>
                <c:pt idx="1103">
                  <c:v>281.76819999999998</c:v>
                </c:pt>
                <c:pt idx="1104">
                  <c:v>168.45128399999999</c:v>
                </c:pt>
                <c:pt idx="1105">
                  <c:v>143.823069</c:v>
                </c:pt>
                <c:pt idx="1106">
                  <c:v>332.68750199999999</c:v>
                </c:pt>
                <c:pt idx="1107">
                  <c:v>0</c:v>
                </c:pt>
                <c:pt idx="1108">
                  <c:v>366.92532199999999</c:v>
                </c:pt>
                <c:pt idx="1109">
                  <c:v>371.59025099999997</c:v>
                </c:pt>
                <c:pt idx="1110">
                  <c:v>1318.6226139999999</c:v>
                </c:pt>
                <c:pt idx="1111">
                  <c:v>366.92532199999999</c:v>
                </c:pt>
                <c:pt idx="1112">
                  <c:v>1989.779536</c:v>
                </c:pt>
                <c:pt idx="1113">
                  <c:v>502.36486400000001</c:v>
                </c:pt>
                <c:pt idx="1114">
                  <c:v>773.46358099999998</c:v>
                </c:pt>
                <c:pt idx="1115">
                  <c:v>956.91304400000001</c:v>
                </c:pt>
                <c:pt idx="1116">
                  <c:v>1567.381519</c:v>
                </c:pt>
                <c:pt idx="1117">
                  <c:v>618.05146300000001</c:v>
                </c:pt>
                <c:pt idx="1118">
                  <c:v>1204.1881539999999</c:v>
                </c:pt>
                <c:pt idx="1119">
                  <c:v>1121.170073</c:v>
                </c:pt>
                <c:pt idx="1120">
                  <c:v>515.73606300000006</c:v>
                </c:pt>
                <c:pt idx="1121">
                  <c:v>622.86052300000006</c:v>
                </c:pt>
                <c:pt idx="1122">
                  <c:v>313.92526699999996</c:v>
                </c:pt>
                <c:pt idx="1123">
                  <c:v>1694.9957899999999</c:v>
                </c:pt>
                <c:pt idx="1124">
                  <c:v>0</c:v>
                </c:pt>
                <c:pt idx="1125">
                  <c:v>249.31058200000001</c:v>
                </c:pt>
                <c:pt idx="1126">
                  <c:v>1998.1875070000001</c:v>
                </c:pt>
                <c:pt idx="1127">
                  <c:v>2624.2213109999998</c:v>
                </c:pt>
                <c:pt idx="1128">
                  <c:v>257.470664</c:v>
                </c:pt>
                <c:pt idx="1129">
                  <c:v>1694.9957899999999</c:v>
                </c:pt>
                <c:pt idx="1130">
                  <c:v>1860.7646569999999</c:v>
                </c:pt>
                <c:pt idx="1131">
                  <c:v>1736.6594129999999</c:v>
                </c:pt>
                <c:pt idx="1132">
                  <c:v>111.887732</c:v>
                </c:pt>
                <c:pt idx="1133">
                  <c:v>2604.9907109999999</c:v>
                </c:pt>
                <c:pt idx="1134">
                  <c:v>472.230749</c:v>
                </c:pt>
                <c:pt idx="1135">
                  <c:v>1694.9957899999999</c:v>
                </c:pt>
                <c:pt idx="1136">
                  <c:v>1521.8517159999999</c:v>
                </c:pt>
                <c:pt idx="1137">
                  <c:v>1090.321972</c:v>
                </c:pt>
                <c:pt idx="1138">
                  <c:v>2165.7940210000002</c:v>
                </c:pt>
                <c:pt idx="1139">
                  <c:v>1581.2594779999999</c:v>
                </c:pt>
                <c:pt idx="1140">
                  <c:v>1259.0701959999999</c:v>
                </c:pt>
                <c:pt idx="1141">
                  <c:v>312.499054</c:v>
                </c:pt>
                <c:pt idx="1142">
                  <c:v>247.75396000000001</c:v>
                </c:pt>
                <c:pt idx="1143">
                  <c:v>369.26302800000002</c:v>
                </c:pt>
                <c:pt idx="1144">
                  <c:v>141.092465</c:v>
                </c:pt>
                <c:pt idx="1145">
                  <c:v>473.41892200000001</c:v>
                </c:pt>
                <c:pt idx="1146">
                  <c:v>255.58266499999999</c:v>
                </c:pt>
                <c:pt idx="1147">
                  <c:v>410.840756</c:v>
                </c:pt>
                <c:pt idx="1148">
                  <c:v>2.865011</c:v>
                </c:pt>
                <c:pt idx="1149">
                  <c:v>235.68517900000001</c:v>
                </c:pt>
                <c:pt idx="1150">
                  <c:v>30.291412000000001</c:v>
                </c:pt>
                <c:pt idx="1151">
                  <c:v>3049.7332670000001</c:v>
                </c:pt>
                <c:pt idx="1152">
                  <c:v>1454.940255</c:v>
                </c:pt>
                <c:pt idx="1153">
                  <c:v>672.46691699999997</c:v>
                </c:pt>
                <c:pt idx="1154">
                  <c:v>182.48322300000001</c:v>
                </c:pt>
                <c:pt idx="1155">
                  <c:v>720.41492500000004</c:v>
                </c:pt>
                <c:pt idx="1156">
                  <c:v>449.81277299999999</c:v>
                </c:pt>
                <c:pt idx="1157">
                  <c:v>1773.02044</c:v>
                </c:pt>
                <c:pt idx="1158">
                  <c:v>4454.140265</c:v>
                </c:pt>
                <c:pt idx="1159">
                  <c:v>2737.4786130000002</c:v>
                </c:pt>
                <c:pt idx="1160">
                  <c:v>1369.567904</c:v>
                </c:pt>
                <c:pt idx="1161">
                  <c:v>1517.9826330000001</c:v>
                </c:pt>
                <c:pt idx="1162">
                  <c:v>3967.0715930000001</c:v>
                </c:pt>
                <c:pt idx="1163">
                  <c:v>611.21594500000003</c:v>
                </c:pt>
                <c:pt idx="1164">
                  <c:v>1640.1863699999999</c:v>
                </c:pt>
                <c:pt idx="1165">
                  <c:v>812.40828899999997</c:v>
                </c:pt>
                <c:pt idx="1166">
                  <c:v>1186.173268</c:v>
                </c:pt>
                <c:pt idx="1167">
                  <c:v>314.622184</c:v>
                </c:pt>
                <c:pt idx="1168">
                  <c:v>196.705187</c:v>
                </c:pt>
                <c:pt idx="1169">
                  <c:v>265.20410500000003</c:v>
                </c:pt>
                <c:pt idx="1170">
                  <c:v>547.19214899999997</c:v>
                </c:pt>
                <c:pt idx="1171">
                  <c:v>1334.008202</c:v>
                </c:pt>
                <c:pt idx="1172">
                  <c:v>899.64307600000006</c:v>
                </c:pt>
                <c:pt idx="1173">
                  <c:v>1015.5715269999999</c:v>
                </c:pt>
                <c:pt idx="1174">
                  <c:v>831.65585899999996</c:v>
                </c:pt>
                <c:pt idx="1175">
                  <c:v>1413.572054</c:v>
                </c:pt>
                <c:pt idx="1176">
                  <c:v>437.02849400000002</c:v>
                </c:pt>
                <c:pt idx="1177">
                  <c:v>137.84815399999999</c:v>
                </c:pt>
                <c:pt idx="1178">
                  <c:v>1255.4499040000001</c:v>
                </c:pt>
                <c:pt idx="1179">
                  <c:v>1453.24072</c:v>
                </c:pt>
                <c:pt idx="1180">
                  <c:v>704.58949499999994</c:v>
                </c:pt>
                <c:pt idx="1181">
                  <c:v>594.80214799999999</c:v>
                </c:pt>
                <c:pt idx="1182">
                  <c:v>679.23550599999999</c:v>
                </c:pt>
                <c:pt idx="1183">
                  <c:v>567.20348000000001</c:v>
                </c:pt>
                <c:pt idx="1184">
                  <c:v>790.69830100000001</c:v>
                </c:pt>
                <c:pt idx="1185">
                  <c:v>1297.957676</c:v>
                </c:pt>
                <c:pt idx="1186">
                  <c:v>1318.901738</c:v>
                </c:pt>
                <c:pt idx="1187">
                  <c:v>1707.1102980000001</c:v>
                </c:pt>
                <c:pt idx="1188">
                  <c:v>3135.238527</c:v>
                </c:pt>
                <c:pt idx="1189">
                  <c:v>65.910140999999996</c:v>
                </c:pt>
                <c:pt idx="1190">
                  <c:v>2365.21704</c:v>
                </c:pt>
                <c:pt idx="1191">
                  <c:v>1351.5409340000001</c:v>
                </c:pt>
                <c:pt idx="1192">
                  <c:v>1531.35616</c:v>
                </c:pt>
                <c:pt idx="1193">
                  <c:v>294.97882800000002</c:v>
                </c:pt>
                <c:pt idx="1194">
                  <c:v>312.02984000000004</c:v>
                </c:pt>
                <c:pt idx="1195">
                  <c:v>239.19478600000002</c:v>
                </c:pt>
                <c:pt idx="1196">
                  <c:v>1461.9863909999999</c:v>
                </c:pt>
                <c:pt idx="1197">
                  <c:v>1250.8852040000002</c:v>
                </c:pt>
                <c:pt idx="1198">
                  <c:v>61.072887000000001</c:v>
                </c:pt>
                <c:pt idx="1199">
                  <c:v>57.005361000000001</c:v>
                </c:pt>
                <c:pt idx="1200">
                  <c:v>2356.3122600000002</c:v>
                </c:pt>
                <c:pt idx="1201">
                  <c:v>1475.470223</c:v>
                </c:pt>
                <c:pt idx="1202">
                  <c:v>1764.1156599999999</c:v>
                </c:pt>
                <c:pt idx="1203">
                  <c:v>3905.9987059999999</c:v>
                </c:pt>
                <c:pt idx="1204">
                  <c:v>1418.576875</c:v>
                </c:pt>
                <c:pt idx="1205">
                  <c:v>937.73538499999995</c:v>
                </c:pt>
                <c:pt idx="1206">
                  <c:v>166.97520599999999</c:v>
                </c:pt>
                <c:pt idx="1207">
                  <c:v>1028.289579</c:v>
                </c:pt>
                <c:pt idx="1208">
                  <c:v>4072.9739119999999</c:v>
                </c:pt>
                <c:pt idx="1209">
                  <c:v>1189.8144870000001</c:v>
                </c:pt>
                <c:pt idx="1210">
                  <c:v>450.37188400000002</c:v>
                </c:pt>
                <c:pt idx="1211">
                  <c:v>574.30117299999995</c:v>
                </c:pt>
                <c:pt idx="1212">
                  <c:v>1282.9235629999998</c:v>
                </c:pt>
                <c:pt idx="1213">
                  <c:v>69.895989</c:v>
                </c:pt>
                <c:pt idx="1214">
                  <c:v>216.71010100000001</c:v>
                </c:pt>
                <c:pt idx="1215">
                  <c:v>224.24903699999999</c:v>
                </c:pt>
                <c:pt idx="1216">
                  <c:v>647.20235600000001</c:v>
                </c:pt>
                <c:pt idx="1217">
                  <c:v>192.114721</c:v>
                </c:pt>
                <c:pt idx="1218">
                  <c:v>1109.453047</c:v>
                </c:pt>
                <c:pt idx="1219">
                  <c:v>228.96133399999999</c:v>
                </c:pt>
                <c:pt idx="1220">
                  <c:v>647.20235600000001</c:v>
                </c:pt>
                <c:pt idx="1221">
                  <c:v>1443.4571980000001</c:v>
                </c:pt>
                <c:pt idx="1222">
                  <c:v>713.27643699999999</c:v>
                </c:pt>
                <c:pt idx="1223">
                  <c:v>198.66992099999999</c:v>
                </c:pt>
                <c:pt idx="1224">
                  <c:v>383.91603700000002</c:v>
                </c:pt>
                <c:pt idx="1225">
                  <c:v>3049.7332670000001</c:v>
                </c:pt>
                <c:pt idx="1226">
                  <c:v>495.94004599999994</c:v>
                </c:pt>
                <c:pt idx="1227">
                  <c:v>218.4255</c:v>
                </c:pt>
                <c:pt idx="1228">
                  <c:v>1454.940255</c:v>
                </c:pt>
                <c:pt idx="1229">
                  <c:v>394.39317</c:v>
                </c:pt>
                <c:pt idx="1230">
                  <c:v>254.85134099999999</c:v>
                </c:pt>
                <c:pt idx="1231">
                  <c:v>163.09672399999999</c:v>
                </c:pt>
                <c:pt idx="1232">
                  <c:v>1012.522527</c:v>
                </c:pt>
                <c:pt idx="1233">
                  <c:v>103.088341</c:v>
                </c:pt>
                <c:pt idx="1234">
                  <c:v>62.703662999999999</c:v>
                </c:pt>
                <c:pt idx="1235">
                  <c:v>801.03402800000003</c:v>
                </c:pt>
                <c:pt idx="1236">
                  <c:v>298.12613199999998</c:v>
                </c:pt>
                <c:pt idx="1237">
                  <c:v>255.20764</c:v>
                </c:pt>
                <c:pt idx="1238">
                  <c:v>184.031203</c:v>
                </c:pt>
                <c:pt idx="1239">
                  <c:v>632.20430699999997</c:v>
                </c:pt>
                <c:pt idx="1240">
                  <c:v>1067.6608449999999</c:v>
                </c:pt>
                <c:pt idx="1241">
                  <c:v>556.07725000000005</c:v>
                </c:pt>
                <c:pt idx="1242">
                  <c:v>490.93638799999997</c:v>
                </c:pt>
                <c:pt idx="1243">
                  <c:v>276.21654599999999</c:v>
                </c:pt>
                <c:pt idx="1244">
                  <c:v>0</c:v>
                </c:pt>
                <c:pt idx="1245">
                  <c:v>495.86425700000001</c:v>
                </c:pt>
                <c:pt idx="1246">
                  <c:v>1577.3734630000001</c:v>
                </c:pt>
                <c:pt idx="1247">
                  <c:v>217.45648399999999</c:v>
                </c:pt>
                <c:pt idx="1248">
                  <c:v>309.95952599999998</c:v>
                </c:pt>
                <c:pt idx="1249">
                  <c:v>390.07322399999998</c:v>
                </c:pt>
                <c:pt idx="1250">
                  <c:v>643.69458499999996</c:v>
                </c:pt>
                <c:pt idx="1251">
                  <c:v>1504.221458</c:v>
                </c:pt>
                <c:pt idx="1252">
                  <c:v>265.51622200000003</c:v>
                </c:pt>
                <c:pt idx="1253">
                  <c:v>1324.4492250000001</c:v>
                </c:pt>
                <c:pt idx="1254">
                  <c:v>1024.637929</c:v>
                </c:pt>
                <c:pt idx="1255">
                  <c:v>104.09274600000001</c:v>
                </c:pt>
                <c:pt idx="1256">
                  <c:v>832.00902900000006</c:v>
                </c:pt>
                <c:pt idx="1257">
                  <c:v>1085.2237089999999</c:v>
                </c:pt>
                <c:pt idx="1258">
                  <c:v>1226.053187</c:v>
                </c:pt>
                <c:pt idx="1259">
                  <c:v>430.97215999999997</c:v>
                </c:pt>
                <c:pt idx="1260">
                  <c:v>1029.25884</c:v>
                </c:pt>
                <c:pt idx="1261">
                  <c:v>328.23019699999998</c:v>
                </c:pt>
                <c:pt idx="1262">
                  <c:v>605.38484799999992</c:v>
                </c:pt>
                <c:pt idx="1263">
                  <c:v>568.75890200000003</c:v>
                </c:pt>
                <c:pt idx="1264">
                  <c:v>264.95250700000003</c:v>
                </c:pt>
                <c:pt idx="1265">
                  <c:v>513.30132000000003</c:v>
                </c:pt>
                <c:pt idx="1266">
                  <c:v>217.964654</c:v>
                </c:pt>
                <c:pt idx="1267">
                  <c:v>150.75736999999998</c:v>
                </c:pt>
                <c:pt idx="1268">
                  <c:v>264.95250700000003</c:v>
                </c:pt>
                <c:pt idx="1269">
                  <c:v>428.92112099999997</c:v>
                </c:pt>
                <c:pt idx="1270">
                  <c:v>540.62213799999995</c:v>
                </c:pt>
                <c:pt idx="1271">
                  <c:v>626.70673099999999</c:v>
                </c:pt>
                <c:pt idx="1272">
                  <c:v>1908.9881970000001</c:v>
                </c:pt>
                <c:pt idx="1273">
                  <c:v>490.61412899999999</c:v>
                </c:pt>
                <c:pt idx="1274">
                  <c:v>490.61412899999999</c:v>
                </c:pt>
                <c:pt idx="1275">
                  <c:v>385.17371500000002</c:v>
                </c:pt>
                <c:pt idx="1276">
                  <c:v>264.95250700000003</c:v>
                </c:pt>
                <c:pt idx="1277">
                  <c:v>1981.9349499999998</c:v>
                </c:pt>
                <c:pt idx="1278">
                  <c:v>710.08162300000004</c:v>
                </c:pt>
                <c:pt idx="1279">
                  <c:v>1655.9535510000001</c:v>
                </c:pt>
                <c:pt idx="1280">
                  <c:v>1655.9535510000001</c:v>
                </c:pt>
                <c:pt idx="1281">
                  <c:v>569.20885699999997</c:v>
                </c:pt>
                <c:pt idx="1282">
                  <c:v>1138.7900129999998</c:v>
                </c:pt>
                <c:pt idx="1283">
                  <c:v>913.719829</c:v>
                </c:pt>
                <c:pt idx="1284">
                  <c:v>127.47773100000001</c:v>
                </c:pt>
                <c:pt idx="1285">
                  <c:v>474.73182899999995</c:v>
                </c:pt>
                <c:pt idx="1286">
                  <c:v>423.08137899999997</c:v>
                </c:pt>
                <c:pt idx="1287">
                  <c:v>1963.90886</c:v>
                </c:pt>
                <c:pt idx="1288">
                  <c:v>2169.3191940000002</c:v>
                </c:pt>
                <c:pt idx="1289">
                  <c:v>176.42357699999999</c:v>
                </c:pt>
                <c:pt idx="1290">
                  <c:v>128.43149599999998</c:v>
                </c:pt>
                <c:pt idx="1291">
                  <c:v>1605.58152</c:v>
                </c:pt>
                <c:pt idx="1292">
                  <c:v>1191.0653</c:v>
                </c:pt>
                <c:pt idx="1293">
                  <c:v>30.230285000000002</c:v>
                </c:pt>
                <c:pt idx="1294">
                  <c:v>656.01327600000002</c:v>
                </c:pt>
                <c:pt idx="1295">
                  <c:v>205.56821500000001</c:v>
                </c:pt>
                <c:pt idx="1296">
                  <c:v>311.22436700000003</c:v>
                </c:pt>
                <c:pt idx="1297">
                  <c:v>413.62564599999996</c:v>
                </c:pt>
                <c:pt idx="1298">
                  <c:v>413.62564599999996</c:v>
                </c:pt>
                <c:pt idx="1299">
                  <c:v>61.692663999999994</c:v>
                </c:pt>
                <c:pt idx="1300">
                  <c:v>72.774435999999994</c:v>
                </c:pt>
                <c:pt idx="1301">
                  <c:v>248.75511899999998</c:v>
                </c:pt>
                <c:pt idx="1302">
                  <c:v>50.736564000000001</c:v>
                </c:pt>
                <c:pt idx="1303">
                  <c:v>273.99480599999998</c:v>
                </c:pt>
                <c:pt idx="1304">
                  <c:v>146.59954199999999</c:v>
                </c:pt>
                <c:pt idx="1305">
                  <c:v>229.77718899999999</c:v>
                </c:pt>
                <c:pt idx="1306">
                  <c:v>392.68430699999999</c:v>
                </c:pt>
                <c:pt idx="1307">
                  <c:v>329.86227500000001</c:v>
                </c:pt>
                <c:pt idx="1308">
                  <c:v>329.86227500000001</c:v>
                </c:pt>
                <c:pt idx="1309">
                  <c:v>391.86582499999997</c:v>
                </c:pt>
                <c:pt idx="1310">
                  <c:v>391.86582499999997</c:v>
                </c:pt>
                <c:pt idx="1311">
                  <c:v>614.94288900000004</c:v>
                </c:pt>
                <c:pt idx="1312">
                  <c:v>671.79670800000008</c:v>
                </c:pt>
                <c:pt idx="1313">
                  <c:v>149.31809900000002</c:v>
                </c:pt>
                <c:pt idx="1314">
                  <c:v>386.15468099999998</c:v>
                </c:pt>
                <c:pt idx="1315">
                  <c:v>75.606996000000009</c:v>
                </c:pt>
                <c:pt idx="1316">
                  <c:v>1168.2473520000001</c:v>
                </c:pt>
                <c:pt idx="1317">
                  <c:v>1435.9164700000001</c:v>
                </c:pt>
                <c:pt idx="1318">
                  <c:v>717.64905299999998</c:v>
                </c:pt>
                <c:pt idx="1319">
                  <c:v>1168.2473520000001</c:v>
                </c:pt>
                <c:pt idx="1320">
                  <c:v>995.52658999999994</c:v>
                </c:pt>
                <c:pt idx="1321">
                  <c:v>649.02148099999999</c:v>
                </c:pt>
                <c:pt idx="1322">
                  <c:v>649.02148099999999</c:v>
                </c:pt>
                <c:pt idx="1323">
                  <c:v>94.622321999999997</c:v>
                </c:pt>
                <c:pt idx="1324">
                  <c:v>1073.2491110000001</c:v>
                </c:pt>
                <c:pt idx="1325">
                  <c:v>2436.837176</c:v>
                </c:pt>
                <c:pt idx="1326">
                  <c:v>1152.243219</c:v>
                </c:pt>
                <c:pt idx="1327">
                  <c:v>2499.7090560000001</c:v>
                </c:pt>
                <c:pt idx="1328">
                  <c:v>189.14410500000002</c:v>
                </c:pt>
                <c:pt idx="1329">
                  <c:v>1336.9198450000001</c:v>
                </c:pt>
                <c:pt idx="1330">
                  <c:v>3121.6554179999998</c:v>
                </c:pt>
                <c:pt idx="1331">
                  <c:v>2036.0548229999999</c:v>
                </c:pt>
                <c:pt idx="1332">
                  <c:v>1084.224602</c:v>
                </c:pt>
                <c:pt idx="1333">
                  <c:v>1199.065787</c:v>
                </c:pt>
                <c:pt idx="1334">
                  <c:v>896.95314499999995</c:v>
                </c:pt>
                <c:pt idx="1335">
                  <c:v>2436.837176</c:v>
                </c:pt>
                <c:pt idx="1336">
                  <c:v>1353.0889139999999</c:v>
                </c:pt>
                <c:pt idx="1337">
                  <c:v>2624.2213109999998</c:v>
                </c:pt>
                <c:pt idx="1338">
                  <c:v>0</c:v>
                </c:pt>
                <c:pt idx="1339">
                  <c:v>343.69859500000001</c:v>
                </c:pt>
                <c:pt idx="1340">
                  <c:v>630.31551300000001</c:v>
                </c:pt>
                <c:pt idx="1341">
                  <c:v>643.21612700000003</c:v>
                </c:pt>
                <c:pt idx="1342">
                  <c:v>49.869554999999998</c:v>
                </c:pt>
                <c:pt idx="1343">
                  <c:v>471.61257699999999</c:v>
                </c:pt>
                <c:pt idx="1344">
                  <c:v>172.51919700000002</c:v>
                </c:pt>
                <c:pt idx="1345">
                  <c:v>432.76716999999996</c:v>
                </c:pt>
                <c:pt idx="1346">
                  <c:v>219.67965700000002</c:v>
                </c:pt>
                <c:pt idx="1347">
                  <c:v>201.80079899999998</c:v>
                </c:pt>
                <c:pt idx="1348">
                  <c:v>166.70078699999999</c:v>
                </c:pt>
                <c:pt idx="1349">
                  <c:v>377.13556199999999</c:v>
                </c:pt>
                <c:pt idx="1350">
                  <c:v>1091.4648529999999</c:v>
                </c:pt>
                <c:pt idx="1351">
                  <c:v>672.09108700000002</c:v>
                </c:pt>
                <c:pt idx="1352">
                  <c:v>454.93224900000001</c:v>
                </c:pt>
                <c:pt idx="1353">
                  <c:v>592.58611599999995</c:v>
                </c:pt>
                <c:pt idx="1354">
                  <c:v>564.74903200000006</c:v>
                </c:pt>
                <c:pt idx="1355">
                  <c:v>54.643433999999999</c:v>
                </c:pt>
                <c:pt idx="1356">
                  <c:v>748.66333600000007</c:v>
                </c:pt>
                <c:pt idx="1357">
                  <c:v>238.46286599999999</c:v>
                </c:pt>
                <c:pt idx="1358">
                  <c:v>498.74331600000005</c:v>
                </c:pt>
                <c:pt idx="1359">
                  <c:v>881.31061899999997</c:v>
                </c:pt>
                <c:pt idx="1360">
                  <c:v>243.85690099999999</c:v>
                </c:pt>
                <c:pt idx="1361">
                  <c:v>539.59497999999996</c:v>
                </c:pt>
                <c:pt idx="1362">
                  <c:v>0</c:v>
                </c:pt>
                <c:pt idx="1363">
                  <c:v>44.745328999999998</c:v>
                </c:pt>
                <c:pt idx="1364">
                  <c:v>572.39993700000002</c:v>
                </c:pt>
                <c:pt idx="1365">
                  <c:v>1247.110631</c:v>
                </c:pt>
                <c:pt idx="1366">
                  <c:v>569.15533699999992</c:v>
                </c:pt>
                <c:pt idx="1367">
                  <c:v>106.21038799999999</c:v>
                </c:pt>
                <c:pt idx="1368">
                  <c:v>41.963287000000001</c:v>
                </c:pt>
                <c:pt idx="1369">
                  <c:v>113.022234</c:v>
                </c:pt>
                <c:pt idx="1370">
                  <c:v>180.59001799999999</c:v>
                </c:pt>
                <c:pt idx="1371">
                  <c:v>490.66935599999999</c:v>
                </c:pt>
                <c:pt idx="1372">
                  <c:v>494.98067300000002</c:v>
                </c:pt>
                <c:pt idx="1373">
                  <c:v>192.74327</c:v>
                </c:pt>
                <c:pt idx="1374">
                  <c:v>297.40178900000001</c:v>
                </c:pt>
                <c:pt idx="1375">
                  <c:v>231.918476</c:v>
                </c:pt>
                <c:pt idx="1376">
                  <c:v>292.76034600000003</c:v>
                </c:pt>
                <c:pt idx="1377">
                  <c:v>0</c:v>
                </c:pt>
                <c:pt idx="1378">
                  <c:v>252.554215</c:v>
                </c:pt>
                <c:pt idx="1379">
                  <c:v>1763.1004809999999</c:v>
                </c:pt>
                <c:pt idx="1380">
                  <c:v>1160.609191</c:v>
                </c:pt>
                <c:pt idx="1381">
                  <c:v>521.052548</c:v>
                </c:pt>
                <c:pt idx="1382">
                  <c:v>659.31792100000007</c:v>
                </c:pt>
                <c:pt idx="1383">
                  <c:v>727.47878399999991</c:v>
                </c:pt>
                <c:pt idx="1384">
                  <c:v>221.09429</c:v>
                </c:pt>
                <c:pt idx="1385">
                  <c:v>0</c:v>
                </c:pt>
                <c:pt idx="1386">
                  <c:v>34.952787999999998</c:v>
                </c:pt>
                <c:pt idx="1387">
                  <c:v>471.17108500000006</c:v>
                </c:pt>
                <c:pt idx="1388">
                  <c:v>54.423851999999997</c:v>
                </c:pt>
                <c:pt idx="1389">
                  <c:v>326.23208</c:v>
                </c:pt>
                <c:pt idx="1390">
                  <c:v>598.86044900000002</c:v>
                </c:pt>
                <c:pt idx="1391">
                  <c:v>19.341203999999998</c:v>
                </c:pt>
                <c:pt idx="1392">
                  <c:v>722.25202999999999</c:v>
                </c:pt>
                <c:pt idx="1393">
                  <c:v>390.07322399999998</c:v>
                </c:pt>
                <c:pt idx="1394">
                  <c:v>1763.1004809999999</c:v>
                </c:pt>
                <c:pt idx="1395">
                  <c:v>920.22961099999998</c:v>
                </c:pt>
                <c:pt idx="1396">
                  <c:v>800.56018399999994</c:v>
                </c:pt>
                <c:pt idx="1397">
                  <c:v>85.192318</c:v>
                </c:pt>
                <c:pt idx="1398">
                  <c:v>476.25267700000001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'Charts and Tables'!$L$43:$L$44</c:f>
              <c:numCache>
                <c:formatCode>General</c:formatCode>
                <c:ptCount val="2"/>
                <c:pt idx="0">
                  <c:v>0</c:v>
                </c:pt>
                <c:pt idx="1">
                  <c:v>60000</c:v>
                </c:pt>
              </c:numCache>
            </c:numRef>
          </c:xVal>
          <c:yVal>
            <c:numRef>
              <c:f>'Charts and Tables'!$M$43:$M$44</c:f>
              <c:numCache>
                <c:formatCode>General</c:formatCode>
                <c:ptCount val="2"/>
                <c:pt idx="0">
                  <c:v>0</c:v>
                </c:pt>
                <c:pt idx="1">
                  <c:v>60000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636992"/>
        <c:axId val="239882752"/>
      </c:scatterChart>
      <c:valAx>
        <c:axId val="360636992"/>
        <c:scaling>
          <c:orientation val="minMax"/>
          <c:max val="600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Counts</a:t>
                </a:r>
              </a:p>
            </c:rich>
          </c:tx>
          <c:layout>
            <c:manualLayout>
              <c:xMode val="edge"/>
              <c:yMode val="edge"/>
              <c:x val="0.489203155335383"/>
              <c:y val="0.957178903311263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9882752"/>
        <c:crosses val="autoZero"/>
        <c:crossBetween val="midCat"/>
      </c:valAx>
      <c:valAx>
        <c:axId val="239882752"/>
        <c:scaling>
          <c:orientation val="minMax"/>
          <c:max val="6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Model Volume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063699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PM Peak Volume vs Counts</a:t>
            </a:r>
          </a:p>
        </c:rich>
      </c:tx>
      <c:layout>
        <c:manualLayout>
          <c:xMode val="edge"/>
          <c:yMode val="edge"/>
          <c:x val="0.40450598758542194"/>
          <c:y val="5.340774450646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60067924731984E-2"/>
          <c:y val="2.1130736247243365E-2"/>
          <c:w val="0.88031599024493079"/>
          <c:h val="0.8877642235301647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noFill/>
            </c:spPr>
          </c:marker>
          <c:xVal>
            <c:numRef>
              <c:f>Data_PM!$AE$2:$AE$1833</c:f>
              <c:numCache>
                <c:formatCode>0</c:formatCode>
                <c:ptCount val="1832"/>
                <c:pt idx="0">
                  <c:v>377</c:v>
                </c:pt>
                <c:pt idx="1">
                  <c:v>578</c:v>
                </c:pt>
                <c:pt idx="2">
                  <c:v>521</c:v>
                </c:pt>
                <c:pt idx="3">
                  <c:v>269</c:v>
                </c:pt>
                <c:pt idx="4">
                  <c:v>986.5</c:v>
                </c:pt>
                <c:pt idx="5">
                  <c:v>188</c:v>
                </c:pt>
                <c:pt idx="6">
                  <c:v>650.5</c:v>
                </c:pt>
                <c:pt idx="7">
                  <c:v>1303.5</c:v>
                </c:pt>
                <c:pt idx="8">
                  <c:v>202</c:v>
                </c:pt>
                <c:pt idx="9">
                  <c:v>77</c:v>
                </c:pt>
                <c:pt idx="10">
                  <c:v>542.5</c:v>
                </c:pt>
                <c:pt idx="11">
                  <c:v>84</c:v>
                </c:pt>
                <c:pt idx="12">
                  <c:v>174</c:v>
                </c:pt>
                <c:pt idx="13">
                  <c:v>190</c:v>
                </c:pt>
                <c:pt idx="14">
                  <c:v>43</c:v>
                </c:pt>
                <c:pt idx="15">
                  <c:v>188</c:v>
                </c:pt>
                <c:pt idx="16">
                  <c:v>77</c:v>
                </c:pt>
                <c:pt idx="17">
                  <c:v>67</c:v>
                </c:pt>
                <c:pt idx="18">
                  <c:v>53</c:v>
                </c:pt>
                <c:pt idx="19">
                  <c:v>91</c:v>
                </c:pt>
                <c:pt idx="20">
                  <c:v>86</c:v>
                </c:pt>
                <c:pt idx="21">
                  <c:v>860</c:v>
                </c:pt>
                <c:pt idx="22">
                  <c:v>190</c:v>
                </c:pt>
                <c:pt idx="23">
                  <c:v>333</c:v>
                </c:pt>
                <c:pt idx="24">
                  <c:v>1026</c:v>
                </c:pt>
                <c:pt idx="25">
                  <c:v>269</c:v>
                </c:pt>
                <c:pt idx="26">
                  <c:v>1158</c:v>
                </c:pt>
                <c:pt idx="27">
                  <c:v>254</c:v>
                </c:pt>
                <c:pt idx="28">
                  <c:v>954.5</c:v>
                </c:pt>
                <c:pt idx="29">
                  <c:v>61</c:v>
                </c:pt>
                <c:pt idx="30">
                  <c:v>177</c:v>
                </c:pt>
                <c:pt idx="31">
                  <c:v>64</c:v>
                </c:pt>
                <c:pt idx="32">
                  <c:v>112</c:v>
                </c:pt>
                <c:pt idx="33">
                  <c:v>474</c:v>
                </c:pt>
                <c:pt idx="34">
                  <c:v>144</c:v>
                </c:pt>
                <c:pt idx="35">
                  <c:v>219</c:v>
                </c:pt>
                <c:pt idx="36">
                  <c:v>22</c:v>
                </c:pt>
                <c:pt idx="37">
                  <c:v>195</c:v>
                </c:pt>
                <c:pt idx="38">
                  <c:v>29</c:v>
                </c:pt>
                <c:pt idx="39">
                  <c:v>140.5</c:v>
                </c:pt>
                <c:pt idx="40">
                  <c:v>118.5</c:v>
                </c:pt>
                <c:pt idx="41">
                  <c:v>133</c:v>
                </c:pt>
                <c:pt idx="42">
                  <c:v>223</c:v>
                </c:pt>
                <c:pt idx="43">
                  <c:v>4</c:v>
                </c:pt>
                <c:pt idx="44">
                  <c:v>399</c:v>
                </c:pt>
                <c:pt idx="45">
                  <c:v>99</c:v>
                </c:pt>
                <c:pt idx="46">
                  <c:v>168</c:v>
                </c:pt>
                <c:pt idx="47">
                  <c:v>1327</c:v>
                </c:pt>
                <c:pt idx="48">
                  <c:v>351.5</c:v>
                </c:pt>
                <c:pt idx="49">
                  <c:v>738</c:v>
                </c:pt>
                <c:pt idx="50">
                  <c:v>343.33333300000004</c:v>
                </c:pt>
                <c:pt idx="51">
                  <c:v>270</c:v>
                </c:pt>
                <c:pt idx="52">
                  <c:v>133</c:v>
                </c:pt>
                <c:pt idx="53">
                  <c:v>85</c:v>
                </c:pt>
                <c:pt idx="54">
                  <c:v>19</c:v>
                </c:pt>
                <c:pt idx="55">
                  <c:v>7</c:v>
                </c:pt>
                <c:pt idx="56">
                  <c:v>103.5</c:v>
                </c:pt>
                <c:pt idx="57">
                  <c:v>108.66666600000001</c:v>
                </c:pt>
                <c:pt idx="58">
                  <c:v>145</c:v>
                </c:pt>
                <c:pt idx="59">
                  <c:v>48</c:v>
                </c:pt>
                <c:pt idx="60">
                  <c:v>2407</c:v>
                </c:pt>
                <c:pt idx="61">
                  <c:v>170</c:v>
                </c:pt>
                <c:pt idx="62">
                  <c:v>204.5</c:v>
                </c:pt>
                <c:pt idx="63">
                  <c:v>563</c:v>
                </c:pt>
                <c:pt idx="64">
                  <c:v>162</c:v>
                </c:pt>
                <c:pt idx="65">
                  <c:v>254</c:v>
                </c:pt>
                <c:pt idx="66">
                  <c:v>663</c:v>
                </c:pt>
                <c:pt idx="67">
                  <c:v>733</c:v>
                </c:pt>
                <c:pt idx="68">
                  <c:v>50</c:v>
                </c:pt>
                <c:pt idx="69">
                  <c:v>103</c:v>
                </c:pt>
                <c:pt idx="70">
                  <c:v>33</c:v>
                </c:pt>
                <c:pt idx="71">
                  <c:v>540</c:v>
                </c:pt>
                <c:pt idx="72">
                  <c:v>35</c:v>
                </c:pt>
                <c:pt idx="73">
                  <c:v>171</c:v>
                </c:pt>
                <c:pt idx="74">
                  <c:v>41</c:v>
                </c:pt>
                <c:pt idx="75">
                  <c:v>134</c:v>
                </c:pt>
                <c:pt idx="76">
                  <c:v>280.5</c:v>
                </c:pt>
                <c:pt idx="77">
                  <c:v>63</c:v>
                </c:pt>
                <c:pt idx="78">
                  <c:v>152</c:v>
                </c:pt>
                <c:pt idx="79">
                  <c:v>244</c:v>
                </c:pt>
                <c:pt idx="80">
                  <c:v>254</c:v>
                </c:pt>
                <c:pt idx="81">
                  <c:v>522</c:v>
                </c:pt>
                <c:pt idx="82">
                  <c:v>129</c:v>
                </c:pt>
                <c:pt idx="83">
                  <c:v>701</c:v>
                </c:pt>
                <c:pt idx="84">
                  <c:v>50.5</c:v>
                </c:pt>
                <c:pt idx="85">
                  <c:v>381.66666699999996</c:v>
                </c:pt>
                <c:pt idx="86">
                  <c:v>116</c:v>
                </c:pt>
                <c:pt idx="87">
                  <c:v>132</c:v>
                </c:pt>
                <c:pt idx="88">
                  <c:v>226</c:v>
                </c:pt>
                <c:pt idx="89">
                  <c:v>196</c:v>
                </c:pt>
                <c:pt idx="90">
                  <c:v>261</c:v>
                </c:pt>
                <c:pt idx="91">
                  <c:v>156</c:v>
                </c:pt>
                <c:pt idx="92">
                  <c:v>113</c:v>
                </c:pt>
                <c:pt idx="93">
                  <c:v>753</c:v>
                </c:pt>
                <c:pt idx="94">
                  <c:v>692</c:v>
                </c:pt>
                <c:pt idx="95">
                  <c:v>616</c:v>
                </c:pt>
                <c:pt idx="96">
                  <c:v>368.5</c:v>
                </c:pt>
                <c:pt idx="97">
                  <c:v>224</c:v>
                </c:pt>
                <c:pt idx="98">
                  <c:v>698</c:v>
                </c:pt>
                <c:pt idx="99">
                  <c:v>647</c:v>
                </c:pt>
                <c:pt idx="100">
                  <c:v>125</c:v>
                </c:pt>
                <c:pt idx="101">
                  <c:v>125</c:v>
                </c:pt>
                <c:pt idx="102">
                  <c:v>309</c:v>
                </c:pt>
                <c:pt idx="103">
                  <c:v>115</c:v>
                </c:pt>
                <c:pt idx="104">
                  <c:v>347</c:v>
                </c:pt>
                <c:pt idx="105">
                  <c:v>553.33333300000004</c:v>
                </c:pt>
                <c:pt idx="106">
                  <c:v>103</c:v>
                </c:pt>
                <c:pt idx="107">
                  <c:v>49</c:v>
                </c:pt>
                <c:pt idx="108">
                  <c:v>268</c:v>
                </c:pt>
                <c:pt idx="109">
                  <c:v>289</c:v>
                </c:pt>
                <c:pt idx="110">
                  <c:v>24</c:v>
                </c:pt>
                <c:pt idx="111">
                  <c:v>107</c:v>
                </c:pt>
                <c:pt idx="112">
                  <c:v>492</c:v>
                </c:pt>
                <c:pt idx="113">
                  <c:v>355.5</c:v>
                </c:pt>
                <c:pt idx="114">
                  <c:v>1386.5</c:v>
                </c:pt>
                <c:pt idx="115">
                  <c:v>1103</c:v>
                </c:pt>
                <c:pt idx="116">
                  <c:v>18</c:v>
                </c:pt>
                <c:pt idx="117">
                  <c:v>252</c:v>
                </c:pt>
                <c:pt idx="118">
                  <c:v>651</c:v>
                </c:pt>
                <c:pt idx="119">
                  <c:v>373</c:v>
                </c:pt>
                <c:pt idx="120">
                  <c:v>355</c:v>
                </c:pt>
                <c:pt idx="121">
                  <c:v>148</c:v>
                </c:pt>
                <c:pt idx="122">
                  <c:v>72</c:v>
                </c:pt>
                <c:pt idx="123">
                  <c:v>90</c:v>
                </c:pt>
                <c:pt idx="124">
                  <c:v>329</c:v>
                </c:pt>
                <c:pt idx="125">
                  <c:v>111</c:v>
                </c:pt>
                <c:pt idx="126">
                  <c:v>513.5</c:v>
                </c:pt>
                <c:pt idx="127">
                  <c:v>599.5</c:v>
                </c:pt>
                <c:pt idx="128">
                  <c:v>957</c:v>
                </c:pt>
                <c:pt idx="129">
                  <c:v>938.5</c:v>
                </c:pt>
                <c:pt idx="130">
                  <c:v>83</c:v>
                </c:pt>
                <c:pt idx="131">
                  <c:v>92</c:v>
                </c:pt>
                <c:pt idx="132">
                  <c:v>187</c:v>
                </c:pt>
                <c:pt idx="133">
                  <c:v>43</c:v>
                </c:pt>
                <c:pt idx="134">
                  <c:v>62</c:v>
                </c:pt>
                <c:pt idx="135">
                  <c:v>288</c:v>
                </c:pt>
                <c:pt idx="136">
                  <c:v>96</c:v>
                </c:pt>
                <c:pt idx="137">
                  <c:v>23</c:v>
                </c:pt>
                <c:pt idx="138">
                  <c:v>258</c:v>
                </c:pt>
                <c:pt idx="139">
                  <c:v>222</c:v>
                </c:pt>
                <c:pt idx="140">
                  <c:v>321</c:v>
                </c:pt>
                <c:pt idx="141">
                  <c:v>35</c:v>
                </c:pt>
                <c:pt idx="142">
                  <c:v>190.5</c:v>
                </c:pt>
                <c:pt idx="143">
                  <c:v>27</c:v>
                </c:pt>
                <c:pt idx="144">
                  <c:v>233</c:v>
                </c:pt>
                <c:pt idx="145">
                  <c:v>144</c:v>
                </c:pt>
                <c:pt idx="146">
                  <c:v>188</c:v>
                </c:pt>
                <c:pt idx="147">
                  <c:v>94</c:v>
                </c:pt>
                <c:pt idx="148">
                  <c:v>85</c:v>
                </c:pt>
                <c:pt idx="149">
                  <c:v>186</c:v>
                </c:pt>
                <c:pt idx="150">
                  <c:v>216</c:v>
                </c:pt>
                <c:pt idx="151">
                  <c:v>90</c:v>
                </c:pt>
                <c:pt idx="152">
                  <c:v>256.66666699999996</c:v>
                </c:pt>
                <c:pt idx="153">
                  <c:v>174</c:v>
                </c:pt>
                <c:pt idx="154">
                  <c:v>117</c:v>
                </c:pt>
                <c:pt idx="155">
                  <c:v>35</c:v>
                </c:pt>
                <c:pt idx="156">
                  <c:v>109</c:v>
                </c:pt>
                <c:pt idx="157">
                  <c:v>14</c:v>
                </c:pt>
                <c:pt idx="158">
                  <c:v>53</c:v>
                </c:pt>
                <c:pt idx="159">
                  <c:v>130</c:v>
                </c:pt>
                <c:pt idx="160">
                  <c:v>227</c:v>
                </c:pt>
                <c:pt idx="161">
                  <c:v>7</c:v>
                </c:pt>
                <c:pt idx="162">
                  <c:v>824</c:v>
                </c:pt>
                <c:pt idx="163">
                  <c:v>175</c:v>
                </c:pt>
                <c:pt idx="164">
                  <c:v>415</c:v>
                </c:pt>
                <c:pt idx="165">
                  <c:v>711</c:v>
                </c:pt>
                <c:pt idx="166">
                  <c:v>535</c:v>
                </c:pt>
                <c:pt idx="167">
                  <c:v>351</c:v>
                </c:pt>
                <c:pt idx="168">
                  <c:v>277</c:v>
                </c:pt>
                <c:pt idx="169">
                  <c:v>599</c:v>
                </c:pt>
                <c:pt idx="170">
                  <c:v>1884</c:v>
                </c:pt>
                <c:pt idx="171">
                  <c:v>323</c:v>
                </c:pt>
                <c:pt idx="172">
                  <c:v>131</c:v>
                </c:pt>
                <c:pt idx="173">
                  <c:v>1031.6666600000001</c:v>
                </c:pt>
                <c:pt idx="174">
                  <c:v>1250.3333299999999</c:v>
                </c:pt>
                <c:pt idx="175">
                  <c:v>651</c:v>
                </c:pt>
                <c:pt idx="176">
                  <c:v>344</c:v>
                </c:pt>
                <c:pt idx="177">
                  <c:v>194</c:v>
                </c:pt>
                <c:pt idx="178">
                  <c:v>1342.25</c:v>
                </c:pt>
                <c:pt idx="179">
                  <c:v>1897.25</c:v>
                </c:pt>
                <c:pt idx="180">
                  <c:v>294</c:v>
                </c:pt>
                <c:pt idx="181">
                  <c:v>1145</c:v>
                </c:pt>
                <c:pt idx="182">
                  <c:v>667</c:v>
                </c:pt>
                <c:pt idx="183">
                  <c:v>1644</c:v>
                </c:pt>
                <c:pt idx="184">
                  <c:v>366</c:v>
                </c:pt>
                <c:pt idx="185">
                  <c:v>92</c:v>
                </c:pt>
                <c:pt idx="186">
                  <c:v>17</c:v>
                </c:pt>
                <c:pt idx="187">
                  <c:v>271</c:v>
                </c:pt>
                <c:pt idx="188">
                  <c:v>37</c:v>
                </c:pt>
                <c:pt idx="189">
                  <c:v>1245</c:v>
                </c:pt>
                <c:pt idx="190">
                  <c:v>941</c:v>
                </c:pt>
                <c:pt idx="191">
                  <c:v>116</c:v>
                </c:pt>
                <c:pt idx="192">
                  <c:v>159</c:v>
                </c:pt>
                <c:pt idx="193">
                  <c:v>1268</c:v>
                </c:pt>
                <c:pt idx="194">
                  <c:v>3</c:v>
                </c:pt>
                <c:pt idx="195">
                  <c:v>7</c:v>
                </c:pt>
                <c:pt idx="196">
                  <c:v>176</c:v>
                </c:pt>
                <c:pt idx="197">
                  <c:v>320</c:v>
                </c:pt>
                <c:pt idx="198">
                  <c:v>273</c:v>
                </c:pt>
                <c:pt idx="199">
                  <c:v>1418</c:v>
                </c:pt>
                <c:pt idx="200">
                  <c:v>67</c:v>
                </c:pt>
                <c:pt idx="201">
                  <c:v>32</c:v>
                </c:pt>
                <c:pt idx="202">
                  <c:v>174</c:v>
                </c:pt>
                <c:pt idx="203">
                  <c:v>340</c:v>
                </c:pt>
                <c:pt idx="204">
                  <c:v>1124</c:v>
                </c:pt>
                <c:pt idx="205">
                  <c:v>14</c:v>
                </c:pt>
                <c:pt idx="206">
                  <c:v>192</c:v>
                </c:pt>
                <c:pt idx="207">
                  <c:v>93</c:v>
                </c:pt>
                <c:pt idx="208">
                  <c:v>96</c:v>
                </c:pt>
                <c:pt idx="209">
                  <c:v>101</c:v>
                </c:pt>
                <c:pt idx="210">
                  <c:v>466</c:v>
                </c:pt>
                <c:pt idx="211">
                  <c:v>75</c:v>
                </c:pt>
                <c:pt idx="212">
                  <c:v>561</c:v>
                </c:pt>
                <c:pt idx="213">
                  <c:v>65</c:v>
                </c:pt>
                <c:pt idx="214">
                  <c:v>215</c:v>
                </c:pt>
                <c:pt idx="215">
                  <c:v>56</c:v>
                </c:pt>
                <c:pt idx="216">
                  <c:v>1117.5</c:v>
                </c:pt>
                <c:pt idx="217">
                  <c:v>702.33333300000004</c:v>
                </c:pt>
                <c:pt idx="218">
                  <c:v>568.5</c:v>
                </c:pt>
                <c:pt idx="219">
                  <c:v>358.33333300000004</c:v>
                </c:pt>
                <c:pt idx="220">
                  <c:v>82</c:v>
                </c:pt>
                <c:pt idx="221">
                  <c:v>293</c:v>
                </c:pt>
                <c:pt idx="222">
                  <c:v>234</c:v>
                </c:pt>
                <c:pt idx="223">
                  <c:v>282</c:v>
                </c:pt>
                <c:pt idx="224">
                  <c:v>453</c:v>
                </c:pt>
                <c:pt idx="225">
                  <c:v>369</c:v>
                </c:pt>
                <c:pt idx="226">
                  <c:v>848</c:v>
                </c:pt>
                <c:pt idx="227">
                  <c:v>523</c:v>
                </c:pt>
                <c:pt idx="228">
                  <c:v>398</c:v>
                </c:pt>
                <c:pt idx="229">
                  <c:v>445</c:v>
                </c:pt>
                <c:pt idx="230">
                  <c:v>240</c:v>
                </c:pt>
                <c:pt idx="231">
                  <c:v>1749</c:v>
                </c:pt>
                <c:pt idx="232">
                  <c:v>330</c:v>
                </c:pt>
                <c:pt idx="233">
                  <c:v>970</c:v>
                </c:pt>
                <c:pt idx="234">
                  <c:v>945</c:v>
                </c:pt>
                <c:pt idx="235">
                  <c:v>272</c:v>
                </c:pt>
                <c:pt idx="236">
                  <c:v>561</c:v>
                </c:pt>
                <c:pt idx="237">
                  <c:v>82</c:v>
                </c:pt>
                <c:pt idx="238">
                  <c:v>349</c:v>
                </c:pt>
                <c:pt idx="239">
                  <c:v>229</c:v>
                </c:pt>
                <c:pt idx="240">
                  <c:v>233</c:v>
                </c:pt>
                <c:pt idx="241">
                  <c:v>97</c:v>
                </c:pt>
                <c:pt idx="242">
                  <c:v>318</c:v>
                </c:pt>
                <c:pt idx="243">
                  <c:v>82</c:v>
                </c:pt>
                <c:pt idx="244">
                  <c:v>49</c:v>
                </c:pt>
                <c:pt idx="245">
                  <c:v>1717</c:v>
                </c:pt>
                <c:pt idx="246">
                  <c:v>1521</c:v>
                </c:pt>
                <c:pt idx="247">
                  <c:v>334</c:v>
                </c:pt>
                <c:pt idx="248">
                  <c:v>609</c:v>
                </c:pt>
                <c:pt idx="249">
                  <c:v>529</c:v>
                </c:pt>
                <c:pt idx="250">
                  <c:v>95</c:v>
                </c:pt>
                <c:pt idx="251">
                  <c:v>928</c:v>
                </c:pt>
                <c:pt idx="252">
                  <c:v>457</c:v>
                </c:pt>
                <c:pt idx="253">
                  <c:v>253.5</c:v>
                </c:pt>
                <c:pt idx="254">
                  <c:v>468</c:v>
                </c:pt>
                <c:pt idx="255">
                  <c:v>641</c:v>
                </c:pt>
                <c:pt idx="256">
                  <c:v>14</c:v>
                </c:pt>
                <c:pt idx="257">
                  <c:v>883</c:v>
                </c:pt>
                <c:pt idx="258">
                  <c:v>90</c:v>
                </c:pt>
                <c:pt idx="259">
                  <c:v>597</c:v>
                </c:pt>
                <c:pt idx="260">
                  <c:v>1510</c:v>
                </c:pt>
                <c:pt idx="261">
                  <c:v>587</c:v>
                </c:pt>
                <c:pt idx="262">
                  <c:v>803</c:v>
                </c:pt>
                <c:pt idx="263">
                  <c:v>589</c:v>
                </c:pt>
                <c:pt idx="264">
                  <c:v>1495</c:v>
                </c:pt>
                <c:pt idx="265">
                  <c:v>315.5</c:v>
                </c:pt>
                <c:pt idx="266">
                  <c:v>293</c:v>
                </c:pt>
                <c:pt idx="267">
                  <c:v>256</c:v>
                </c:pt>
                <c:pt idx="268">
                  <c:v>215</c:v>
                </c:pt>
                <c:pt idx="269">
                  <c:v>505</c:v>
                </c:pt>
                <c:pt idx="270">
                  <c:v>31</c:v>
                </c:pt>
                <c:pt idx="271">
                  <c:v>709</c:v>
                </c:pt>
                <c:pt idx="272">
                  <c:v>372</c:v>
                </c:pt>
                <c:pt idx="273">
                  <c:v>796</c:v>
                </c:pt>
                <c:pt idx="274">
                  <c:v>756.5</c:v>
                </c:pt>
                <c:pt idx="275">
                  <c:v>28</c:v>
                </c:pt>
                <c:pt idx="276">
                  <c:v>448.5</c:v>
                </c:pt>
                <c:pt idx="277">
                  <c:v>239</c:v>
                </c:pt>
                <c:pt idx="278">
                  <c:v>853</c:v>
                </c:pt>
                <c:pt idx="279">
                  <c:v>714</c:v>
                </c:pt>
                <c:pt idx="280">
                  <c:v>237</c:v>
                </c:pt>
                <c:pt idx="281">
                  <c:v>151</c:v>
                </c:pt>
                <c:pt idx="282">
                  <c:v>394</c:v>
                </c:pt>
                <c:pt idx="283">
                  <c:v>229</c:v>
                </c:pt>
                <c:pt idx="284">
                  <c:v>119</c:v>
                </c:pt>
                <c:pt idx="285">
                  <c:v>615</c:v>
                </c:pt>
                <c:pt idx="286">
                  <c:v>695</c:v>
                </c:pt>
                <c:pt idx="287">
                  <c:v>137</c:v>
                </c:pt>
                <c:pt idx="288">
                  <c:v>437</c:v>
                </c:pt>
                <c:pt idx="289">
                  <c:v>851</c:v>
                </c:pt>
                <c:pt idx="290">
                  <c:v>879</c:v>
                </c:pt>
                <c:pt idx="291">
                  <c:v>203</c:v>
                </c:pt>
                <c:pt idx="292">
                  <c:v>223</c:v>
                </c:pt>
                <c:pt idx="293">
                  <c:v>461.5</c:v>
                </c:pt>
                <c:pt idx="294">
                  <c:v>89</c:v>
                </c:pt>
                <c:pt idx="295">
                  <c:v>395</c:v>
                </c:pt>
                <c:pt idx="296">
                  <c:v>999</c:v>
                </c:pt>
                <c:pt idx="297">
                  <c:v>1469</c:v>
                </c:pt>
                <c:pt idx="298">
                  <c:v>999</c:v>
                </c:pt>
                <c:pt idx="299">
                  <c:v>685</c:v>
                </c:pt>
                <c:pt idx="300">
                  <c:v>185</c:v>
                </c:pt>
                <c:pt idx="301">
                  <c:v>134</c:v>
                </c:pt>
                <c:pt idx="302">
                  <c:v>252</c:v>
                </c:pt>
                <c:pt idx="303">
                  <c:v>279</c:v>
                </c:pt>
                <c:pt idx="304">
                  <c:v>193</c:v>
                </c:pt>
                <c:pt idx="305">
                  <c:v>1321</c:v>
                </c:pt>
                <c:pt idx="306">
                  <c:v>1395</c:v>
                </c:pt>
                <c:pt idx="307">
                  <c:v>118</c:v>
                </c:pt>
                <c:pt idx="308">
                  <c:v>194</c:v>
                </c:pt>
                <c:pt idx="309">
                  <c:v>292</c:v>
                </c:pt>
                <c:pt idx="310">
                  <c:v>734</c:v>
                </c:pt>
                <c:pt idx="311">
                  <c:v>461</c:v>
                </c:pt>
                <c:pt idx="312">
                  <c:v>92</c:v>
                </c:pt>
                <c:pt idx="313">
                  <c:v>198</c:v>
                </c:pt>
                <c:pt idx="314">
                  <c:v>73</c:v>
                </c:pt>
                <c:pt idx="315">
                  <c:v>612</c:v>
                </c:pt>
                <c:pt idx="316">
                  <c:v>522</c:v>
                </c:pt>
                <c:pt idx="317">
                  <c:v>901.5</c:v>
                </c:pt>
                <c:pt idx="318">
                  <c:v>154</c:v>
                </c:pt>
                <c:pt idx="319">
                  <c:v>184</c:v>
                </c:pt>
                <c:pt idx="320">
                  <c:v>237</c:v>
                </c:pt>
                <c:pt idx="321">
                  <c:v>813</c:v>
                </c:pt>
                <c:pt idx="322">
                  <c:v>3264</c:v>
                </c:pt>
                <c:pt idx="323">
                  <c:v>2554</c:v>
                </c:pt>
                <c:pt idx="324">
                  <c:v>3363</c:v>
                </c:pt>
                <c:pt idx="325">
                  <c:v>463</c:v>
                </c:pt>
                <c:pt idx="326">
                  <c:v>598</c:v>
                </c:pt>
                <c:pt idx="327">
                  <c:v>521</c:v>
                </c:pt>
                <c:pt idx="328">
                  <c:v>4754</c:v>
                </c:pt>
                <c:pt idx="329">
                  <c:v>987</c:v>
                </c:pt>
                <c:pt idx="330">
                  <c:v>1102</c:v>
                </c:pt>
                <c:pt idx="331">
                  <c:v>1106</c:v>
                </c:pt>
                <c:pt idx="332">
                  <c:v>863</c:v>
                </c:pt>
                <c:pt idx="333">
                  <c:v>1932</c:v>
                </c:pt>
                <c:pt idx="334">
                  <c:v>4288</c:v>
                </c:pt>
                <c:pt idx="335">
                  <c:v>384.5</c:v>
                </c:pt>
                <c:pt idx="336">
                  <c:v>1450</c:v>
                </c:pt>
                <c:pt idx="337">
                  <c:v>3045</c:v>
                </c:pt>
                <c:pt idx="338">
                  <c:v>4732</c:v>
                </c:pt>
                <c:pt idx="339">
                  <c:v>310</c:v>
                </c:pt>
                <c:pt idx="340">
                  <c:v>224</c:v>
                </c:pt>
                <c:pt idx="341">
                  <c:v>1874</c:v>
                </c:pt>
                <c:pt idx="342">
                  <c:v>1002</c:v>
                </c:pt>
                <c:pt idx="343">
                  <c:v>1167</c:v>
                </c:pt>
                <c:pt idx="344">
                  <c:v>1242.3333299999999</c:v>
                </c:pt>
                <c:pt idx="345">
                  <c:v>349</c:v>
                </c:pt>
                <c:pt idx="346">
                  <c:v>2948</c:v>
                </c:pt>
                <c:pt idx="347">
                  <c:v>1493.5</c:v>
                </c:pt>
                <c:pt idx="348">
                  <c:v>1134</c:v>
                </c:pt>
                <c:pt idx="349">
                  <c:v>3127</c:v>
                </c:pt>
                <c:pt idx="350">
                  <c:v>48</c:v>
                </c:pt>
                <c:pt idx="351">
                  <c:v>23</c:v>
                </c:pt>
                <c:pt idx="352">
                  <c:v>230</c:v>
                </c:pt>
                <c:pt idx="353">
                  <c:v>2094</c:v>
                </c:pt>
                <c:pt idx="354">
                  <c:v>2312</c:v>
                </c:pt>
                <c:pt idx="355">
                  <c:v>1854</c:v>
                </c:pt>
                <c:pt idx="356">
                  <c:v>501</c:v>
                </c:pt>
                <c:pt idx="357">
                  <c:v>1496</c:v>
                </c:pt>
                <c:pt idx="358">
                  <c:v>549</c:v>
                </c:pt>
                <c:pt idx="359">
                  <c:v>521</c:v>
                </c:pt>
                <c:pt idx="360">
                  <c:v>390</c:v>
                </c:pt>
                <c:pt idx="361">
                  <c:v>765</c:v>
                </c:pt>
                <c:pt idx="362">
                  <c:v>2761</c:v>
                </c:pt>
                <c:pt idx="363">
                  <c:v>255</c:v>
                </c:pt>
                <c:pt idx="364">
                  <c:v>258</c:v>
                </c:pt>
                <c:pt idx="365">
                  <c:v>1585.5</c:v>
                </c:pt>
                <c:pt idx="366">
                  <c:v>1410</c:v>
                </c:pt>
                <c:pt idx="367">
                  <c:v>511</c:v>
                </c:pt>
                <c:pt idx="368">
                  <c:v>549</c:v>
                </c:pt>
                <c:pt idx="369">
                  <c:v>1364</c:v>
                </c:pt>
                <c:pt idx="370">
                  <c:v>635</c:v>
                </c:pt>
                <c:pt idx="371">
                  <c:v>234</c:v>
                </c:pt>
                <c:pt idx="372">
                  <c:v>157</c:v>
                </c:pt>
                <c:pt idx="373">
                  <c:v>404</c:v>
                </c:pt>
                <c:pt idx="374">
                  <c:v>624.5</c:v>
                </c:pt>
                <c:pt idx="375">
                  <c:v>1258</c:v>
                </c:pt>
                <c:pt idx="376">
                  <c:v>1146</c:v>
                </c:pt>
                <c:pt idx="377">
                  <c:v>1478</c:v>
                </c:pt>
                <c:pt idx="378">
                  <c:v>530</c:v>
                </c:pt>
                <c:pt idx="379">
                  <c:v>921</c:v>
                </c:pt>
                <c:pt idx="380">
                  <c:v>726</c:v>
                </c:pt>
                <c:pt idx="381">
                  <c:v>825</c:v>
                </c:pt>
                <c:pt idx="382">
                  <c:v>318</c:v>
                </c:pt>
                <c:pt idx="383">
                  <c:v>264</c:v>
                </c:pt>
                <c:pt idx="384">
                  <c:v>279</c:v>
                </c:pt>
                <c:pt idx="385">
                  <c:v>497</c:v>
                </c:pt>
                <c:pt idx="386">
                  <c:v>476</c:v>
                </c:pt>
                <c:pt idx="387">
                  <c:v>24</c:v>
                </c:pt>
                <c:pt idx="388">
                  <c:v>753</c:v>
                </c:pt>
                <c:pt idx="389">
                  <c:v>1274</c:v>
                </c:pt>
                <c:pt idx="390">
                  <c:v>2491</c:v>
                </c:pt>
                <c:pt idx="391">
                  <c:v>124</c:v>
                </c:pt>
                <c:pt idx="392">
                  <c:v>430</c:v>
                </c:pt>
                <c:pt idx="393">
                  <c:v>827</c:v>
                </c:pt>
                <c:pt idx="394">
                  <c:v>2177</c:v>
                </c:pt>
                <c:pt idx="395">
                  <c:v>1233.666667</c:v>
                </c:pt>
                <c:pt idx="396">
                  <c:v>1174</c:v>
                </c:pt>
                <c:pt idx="397">
                  <c:v>733</c:v>
                </c:pt>
                <c:pt idx="398">
                  <c:v>458</c:v>
                </c:pt>
                <c:pt idx="399">
                  <c:v>544</c:v>
                </c:pt>
                <c:pt idx="400">
                  <c:v>1874</c:v>
                </c:pt>
                <c:pt idx="401">
                  <c:v>781</c:v>
                </c:pt>
                <c:pt idx="402">
                  <c:v>993</c:v>
                </c:pt>
                <c:pt idx="403">
                  <c:v>339</c:v>
                </c:pt>
                <c:pt idx="404">
                  <c:v>272</c:v>
                </c:pt>
                <c:pt idx="405">
                  <c:v>161</c:v>
                </c:pt>
                <c:pt idx="406">
                  <c:v>2798</c:v>
                </c:pt>
                <c:pt idx="407">
                  <c:v>168</c:v>
                </c:pt>
                <c:pt idx="408">
                  <c:v>298</c:v>
                </c:pt>
                <c:pt idx="409">
                  <c:v>2850</c:v>
                </c:pt>
                <c:pt idx="410">
                  <c:v>970</c:v>
                </c:pt>
                <c:pt idx="411">
                  <c:v>132</c:v>
                </c:pt>
                <c:pt idx="412">
                  <c:v>2031</c:v>
                </c:pt>
                <c:pt idx="413">
                  <c:v>170</c:v>
                </c:pt>
                <c:pt idx="414">
                  <c:v>158</c:v>
                </c:pt>
                <c:pt idx="415">
                  <c:v>346</c:v>
                </c:pt>
                <c:pt idx="416">
                  <c:v>74</c:v>
                </c:pt>
                <c:pt idx="417">
                  <c:v>209</c:v>
                </c:pt>
                <c:pt idx="418">
                  <c:v>605</c:v>
                </c:pt>
                <c:pt idx="419">
                  <c:v>232</c:v>
                </c:pt>
                <c:pt idx="420">
                  <c:v>230</c:v>
                </c:pt>
                <c:pt idx="421">
                  <c:v>202</c:v>
                </c:pt>
                <c:pt idx="422">
                  <c:v>485</c:v>
                </c:pt>
                <c:pt idx="423">
                  <c:v>444</c:v>
                </c:pt>
                <c:pt idx="424">
                  <c:v>2175</c:v>
                </c:pt>
                <c:pt idx="425">
                  <c:v>2219</c:v>
                </c:pt>
                <c:pt idx="426">
                  <c:v>813</c:v>
                </c:pt>
                <c:pt idx="427">
                  <c:v>700</c:v>
                </c:pt>
                <c:pt idx="428">
                  <c:v>542</c:v>
                </c:pt>
                <c:pt idx="429">
                  <c:v>2367</c:v>
                </c:pt>
                <c:pt idx="430">
                  <c:v>37</c:v>
                </c:pt>
                <c:pt idx="431">
                  <c:v>2183</c:v>
                </c:pt>
                <c:pt idx="432">
                  <c:v>204</c:v>
                </c:pt>
                <c:pt idx="433">
                  <c:v>1244</c:v>
                </c:pt>
                <c:pt idx="434">
                  <c:v>3009</c:v>
                </c:pt>
                <c:pt idx="435">
                  <c:v>1089</c:v>
                </c:pt>
                <c:pt idx="436">
                  <c:v>1070</c:v>
                </c:pt>
                <c:pt idx="437">
                  <c:v>1075</c:v>
                </c:pt>
                <c:pt idx="438">
                  <c:v>190</c:v>
                </c:pt>
                <c:pt idx="439">
                  <c:v>211.33333299999998</c:v>
                </c:pt>
                <c:pt idx="440">
                  <c:v>2609.5</c:v>
                </c:pt>
                <c:pt idx="441">
                  <c:v>303</c:v>
                </c:pt>
                <c:pt idx="442">
                  <c:v>133</c:v>
                </c:pt>
                <c:pt idx="443">
                  <c:v>2118</c:v>
                </c:pt>
                <c:pt idx="444">
                  <c:v>76</c:v>
                </c:pt>
                <c:pt idx="445">
                  <c:v>1232</c:v>
                </c:pt>
                <c:pt idx="446">
                  <c:v>149</c:v>
                </c:pt>
                <c:pt idx="447">
                  <c:v>665</c:v>
                </c:pt>
                <c:pt idx="448">
                  <c:v>482</c:v>
                </c:pt>
                <c:pt idx="449">
                  <c:v>596.5</c:v>
                </c:pt>
                <c:pt idx="450">
                  <c:v>496</c:v>
                </c:pt>
                <c:pt idx="451">
                  <c:v>623</c:v>
                </c:pt>
                <c:pt idx="452">
                  <c:v>520</c:v>
                </c:pt>
                <c:pt idx="453">
                  <c:v>11</c:v>
                </c:pt>
                <c:pt idx="454">
                  <c:v>497</c:v>
                </c:pt>
                <c:pt idx="455">
                  <c:v>773</c:v>
                </c:pt>
                <c:pt idx="456">
                  <c:v>473</c:v>
                </c:pt>
                <c:pt idx="457">
                  <c:v>976</c:v>
                </c:pt>
                <c:pt idx="458">
                  <c:v>861</c:v>
                </c:pt>
                <c:pt idx="459">
                  <c:v>1151</c:v>
                </c:pt>
                <c:pt idx="460">
                  <c:v>312</c:v>
                </c:pt>
                <c:pt idx="461">
                  <c:v>159</c:v>
                </c:pt>
                <c:pt idx="462">
                  <c:v>752</c:v>
                </c:pt>
                <c:pt idx="463">
                  <c:v>603</c:v>
                </c:pt>
                <c:pt idx="464">
                  <c:v>347</c:v>
                </c:pt>
                <c:pt idx="465">
                  <c:v>396</c:v>
                </c:pt>
                <c:pt idx="466">
                  <c:v>1715</c:v>
                </c:pt>
                <c:pt idx="467">
                  <c:v>72</c:v>
                </c:pt>
                <c:pt idx="468">
                  <c:v>96</c:v>
                </c:pt>
                <c:pt idx="469">
                  <c:v>159</c:v>
                </c:pt>
                <c:pt idx="470">
                  <c:v>152</c:v>
                </c:pt>
                <c:pt idx="471">
                  <c:v>1150</c:v>
                </c:pt>
                <c:pt idx="472">
                  <c:v>310</c:v>
                </c:pt>
                <c:pt idx="473">
                  <c:v>670</c:v>
                </c:pt>
                <c:pt idx="474">
                  <c:v>152</c:v>
                </c:pt>
                <c:pt idx="475">
                  <c:v>965</c:v>
                </c:pt>
                <c:pt idx="476">
                  <c:v>482</c:v>
                </c:pt>
                <c:pt idx="477">
                  <c:v>425</c:v>
                </c:pt>
                <c:pt idx="478">
                  <c:v>346</c:v>
                </c:pt>
                <c:pt idx="479">
                  <c:v>536</c:v>
                </c:pt>
                <c:pt idx="480">
                  <c:v>522</c:v>
                </c:pt>
                <c:pt idx="481">
                  <c:v>304</c:v>
                </c:pt>
                <c:pt idx="482">
                  <c:v>173</c:v>
                </c:pt>
                <c:pt idx="483">
                  <c:v>887</c:v>
                </c:pt>
                <c:pt idx="484">
                  <c:v>699</c:v>
                </c:pt>
                <c:pt idx="485">
                  <c:v>431</c:v>
                </c:pt>
                <c:pt idx="486">
                  <c:v>2313</c:v>
                </c:pt>
                <c:pt idx="487">
                  <c:v>2155</c:v>
                </c:pt>
                <c:pt idx="488">
                  <c:v>273</c:v>
                </c:pt>
                <c:pt idx="489">
                  <c:v>912</c:v>
                </c:pt>
                <c:pt idx="490">
                  <c:v>663.5</c:v>
                </c:pt>
                <c:pt idx="491">
                  <c:v>1615</c:v>
                </c:pt>
                <c:pt idx="492">
                  <c:v>505</c:v>
                </c:pt>
                <c:pt idx="493">
                  <c:v>630.5</c:v>
                </c:pt>
                <c:pt idx="494">
                  <c:v>572</c:v>
                </c:pt>
                <c:pt idx="495">
                  <c:v>609.5</c:v>
                </c:pt>
                <c:pt idx="496">
                  <c:v>596</c:v>
                </c:pt>
                <c:pt idx="497">
                  <c:v>213</c:v>
                </c:pt>
                <c:pt idx="498">
                  <c:v>167</c:v>
                </c:pt>
                <c:pt idx="499">
                  <c:v>242</c:v>
                </c:pt>
                <c:pt idx="500">
                  <c:v>276</c:v>
                </c:pt>
                <c:pt idx="501">
                  <c:v>1087.5</c:v>
                </c:pt>
                <c:pt idx="502">
                  <c:v>267</c:v>
                </c:pt>
                <c:pt idx="503">
                  <c:v>450</c:v>
                </c:pt>
                <c:pt idx="504">
                  <c:v>377</c:v>
                </c:pt>
                <c:pt idx="505">
                  <c:v>237</c:v>
                </c:pt>
                <c:pt idx="506">
                  <c:v>700</c:v>
                </c:pt>
                <c:pt idx="507">
                  <c:v>488</c:v>
                </c:pt>
                <c:pt idx="508">
                  <c:v>306</c:v>
                </c:pt>
                <c:pt idx="509">
                  <c:v>776</c:v>
                </c:pt>
                <c:pt idx="510">
                  <c:v>360</c:v>
                </c:pt>
                <c:pt idx="511">
                  <c:v>1448</c:v>
                </c:pt>
                <c:pt idx="512">
                  <c:v>920</c:v>
                </c:pt>
                <c:pt idx="513">
                  <c:v>306</c:v>
                </c:pt>
                <c:pt idx="514">
                  <c:v>713</c:v>
                </c:pt>
                <c:pt idx="515">
                  <c:v>210</c:v>
                </c:pt>
                <c:pt idx="516">
                  <c:v>852</c:v>
                </c:pt>
                <c:pt idx="517">
                  <c:v>468</c:v>
                </c:pt>
                <c:pt idx="518">
                  <c:v>364</c:v>
                </c:pt>
                <c:pt idx="519">
                  <c:v>508</c:v>
                </c:pt>
                <c:pt idx="520">
                  <c:v>327</c:v>
                </c:pt>
                <c:pt idx="521">
                  <c:v>145</c:v>
                </c:pt>
                <c:pt idx="522">
                  <c:v>98</c:v>
                </c:pt>
                <c:pt idx="523">
                  <c:v>3563</c:v>
                </c:pt>
                <c:pt idx="524">
                  <c:v>241</c:v>
                </c:pt>
                <c:pt idx="525">
                  <c:v>190</c:v>
                </c:pt>
                <c:pt idx="526">
                  <c:v>365</c:v>
                </c:pt>
                <c:pt idx="527">
                  <c:v>2165</c:v>
                </c:pt>
                <c:pt idx="528">
                  <c:v>918</c:v>
                </c:pt>
                <c:pt idx="529">
                  <c:v>1250</c:v>
                </c:pt>
                <c:pt idx="530">
                  <c:v>161</c:v>
                </c:pt>
                <c:pt idx="531">
                  <c:v>2529</c:v>
                </c:pt>
                <c:pt idx="532">
                  <c:v>636</c:v>
                </c:pt>
                <c:pt idx="533">
                  <c:v>985</c:v>
                </c:pt>
                <c:pt idx="534">
                  <c:v>734</c:v>
                </c:pt>
                <c:pt idx="535">
                  <c:v>338</c:v>
                </c:pt>
                <c:pt idx="536">
                  <c:v>376</c:v>
                </c:pt>
                <c:pt idx="537">
                  <c:v>821</c:v>
                </c:pt>
                <c:pt idx="538">
                  <c:v>1176</c:v>
                </c:pt>
                <c:pt idx="539">
                  <c:v>267</c:v>
                </c:pt>
                <c:pt idx="540">
                  <c:v>761</c:v>
                </c:pt>
                <c:pt idx="541">
                  <c:v>690</c:v>
                </c:pt>
                <c:pt idx="542">
                  <c:v>504</c:v>
                </c:pt>
                <c:pt idx="543">
                  <c:v>357</c:v>
                </c:pt>
                <c:pt idx="544">
                  <c:v>839</c:v>
                </c:pt>
                <c:pt idx="545">
                  <c:v>1185</c:v>
                </c:pt>
                <c:pt idx="546">
                  <c:v>519</c:v>
                </c:pt>
                <c:pt idx="547">
                  <c:v>426</c:v>
                </c:pt>
                <c:pt idx="548">
                  <c:v>1598</c:v>
                </c:pt>
                <c:pt idx="549">
                  <c:v>3032</c:v>
                </c:pt>
                <c:pt idx="550">
                  <c:v>256</c:v>
                </c:pt>
                <c:pt idx="551">
                  <c:v>2264</c:v>
                </c:pt>
                <c:pt idx="552">
                  <c:v>459</c:v>
                </c:pt>
                <c:pt idx="553">
                  <c:v>88</c:v>
                </c:pt>
                <c:pt idx="554">
                  <c:v>1300</c:v>
                </c:pt>
                <c:pt idx="555">
                  <c:v>130</c:v>
                </c:pt>
                <c:pt idx="556">
                  <c:v>1483</c:v>
                </c:pt>
                <c:pt idx="557">
                  <c:v>939</c:v>
                </c:pt>
                <c:pt idx="558">
                  <c:v>611</c:v>
                </c:pt>
                <c:pt idx="559">
                  <c:v>269</c:v>
                </c:pt>
                <c:pt idx="560">
                  <c:v>47</c:v>
                </c:pt>
                <c:pt idx="561">
                  <c:v>45</c:v>
                </c:pt>
                <c:pt idx="562">
                  <c:v>395</c:v>
                </c:pt>
                <c:pt idx="563">
                  <c:v>592</c:v>
                </c:pt>
                <c:pt idx="564">
                  <c:v>748</c:v>
                </c:pt>
                <c:pt idx="565">
                  <c:v>2323</c:v>
                </c:pt>
                <c:pt idx="566">
                  <c:v>3680</c:v>
                </c:pt>
                <c:pt idx="567">
                  <c:v>2135</c:v>
                </c:pt>
                <c:pt idx="568">
                  <c:v>391</c:v>
                </c:pt>
                <c:pt idx="569">
                  <c:v>1720</c:v>
                </c:pt>
                <c:pt idx="570">
                  <c:v>378</c:v>
                </c:pt>
                <c:pt idx="571">
                  <c:v>2138</c:v>
                </c:pt>
                <c:pt idx="572">
                  <c:v>1545</c:v>
                </c:pt>
                <c:pt idx="573">
                  <c:v>4466</c:v>
                </c:pt>
                <c:pt idx="574">
                  <c:v>276</c:v>
                </c:pt>
                <c:pt idx="575">
                  <c:v>2404</c:v>
                </c:pt>
                <c:pt idx="576">
                  <c:v>3690</c:v>
                </c:pt>
                <c:pt idx="577">
                  <c:v>919</c:v>
                </c:pt>
                <c:pt idx="578">
                  <c:v>755</c:v>
                </c:pt>
                <c:pt idx="579">
                  <c:v>722.66666699999996</c:v>
                </c:pt>
                <c:pt idx="580">
                  <c:v>746</c:v>
                </c:pt>
                <c:pt idx="581">
                  <c:v>889.5</c:v>
                </c:pt>
                <c:pt idx="582">
                  <c:v>752</c:v>
                </c:pt>
                <c:pt idx="583">
                  <c:v>2155</c:v>
                </c:pt>
                <c:pt idx="584">
                  <c:v>167</c:v>
                </c:pt>
                <c:pt idx="585">
                  <c:v>400</c:v>
                </c:pt>
                <c:pt idx="586">
                  <c:v>94</c:v>
                </c:pt>
                <c:pt idx="587">
                  <c:v>88</c:v>
                </c:pt>
                <c:pt idx="588">
                  <c:v>1176</c:v>
                </c:pt>
                <c:pt idx="589">
                  <c:v>2803</c:v>
                </c:pt>
                <c:pt idx="590">
                  <c:v>579</c:v>
                </c:pt>
                <c:pt idx="591">
                  <c:v>989.33333300000004</c:v>
                </c:pt>
                <c:pt idx="592">
                  <c:v>1834</c:v>
                </c:pt>
                <c:pt idx="593">
                  <c:v>1857</c:v>
                </c:pt>
                <c:pt idx="594">
                  <c:v>530</c:v>
                </c:pt>
                <c:pt idx="595">
                  <c:v>1404</c:v>
                </c:pt>
                <c:pt idx="596">
                  <c:v>895</c:v>
                </c:pt>
                <c:pt idx="597">
                  <c:v>1118</c:v>
                </c:pt>
                <c:pt idx="598">
                  <c:v>1168</c:v>
                </c:pt>
                <c:pt idx="599">
                  <c:v>1415</c:v>
                </c:pt>
                <c:pt idx="600">
                  <c:v>1205</c:v>
                </c:pt>
                <c:pt idx="601">
                  <c:v>1136</c:v>
                </c:pt>
                <c:pt idx="602">
                  <c:v>941.5</c:v>
                </c:pt>
                <c:pt idx="603">
                  <c:v>2769</c:v>
                </c:pt>
                <c:pt idx="604">
                  <c:v>411</c:v>
                </c:pt>
                <c:pt idx="605">
                  <c:v>1903</c:v>
                </c:pt>
                <c:pt idx="606">
                  <c:v>1278</c:v>
                </c:pt>
                <c:pt idx="607">
                  <c:v>1899</c:v>
                </c:pt>
                <c:pt idx="608">
                  <c:v>268</c:v>
                </c:pt>
                <c:pt idx="609">
                  <c:v>3499</c:v>
                </c:pt>
                <c:pt idx="610">
                  <c:v>673</c:v>
                </c:pt>
                <c:pt idx="611">
                  <c:v>812</c:v>
                </c:pt>
                <c:pt idx="612">
                  <c:v>311</c:v>
                </c:pt>
                <c:pt idx="613">
                  <c:v>867</c:v>
                </c:pt>
                <c:pt idx="614">
                  <c:v>452</c:v>
                </c:pt>
                <c:pt idx="615">
                  <c:v>1256</c:v>
                </c:pt>
                <c:pt idx="616">
                  <c:v>341</c:v>
                </c:pt>
                <c:pt idx="617">
                  <c:v>949.5</c:v>
                </c:pt>
                <c:pt idx="618">
                  <c:v>835</c:v>
                </c:pt>
                <c:pt idx="619">
                  <c:v>758</c:v>
                </c:pt>
                <c:pt idx="620">
                  <c:v>3308</c:v>
                </c:pt>
                <c:pt idx="621">
                  <c:v>5495</c:v>
                </c:pt>
                <c:pt idx="622">
                  <c:v>645</c:v>
                </c:pt>
                <c:pt idx="623">
                  <c:v>512</c:v>
                </c:pt>
                <c:pt idx="624">
                  <c:v>119</c:v>
                </c:pt>
                <c:pt idx="625">
                  <c:v>472</c:v>
                </c:pt>
                <c:pt idx="626">
                  <c:v>390</c:v>
                </c:pt>
                <c:pt idx="627">
                  <c:v>523</c:v>
                </c:pt>
                <c:pt idx="628">
                  <c:v>5891</c:v>
                </c:pt>
                <c:pt idx="629">
                  <c:v>2818</c:v>
                </c:pt>
                <c:pt idx="630">
                  <c:v>335</c:v>
                </c:pt>
                <c:pt idx="631">
                  <c:v>403</c:v>
                </c:pt>
                <c:pt idx="632">
                  <c:v>676</c:v>
                </c:pt>
                <c:pt idx="633">
                  <c:v>370</c:v>
                </c:pt>
                <c:pt idx="634">
                  <c:v>397</c:v>
                </c:pt>
                <c:pt idx="635">
                  <c:v>161</c:v>
                </c:pt>
                <c:pt idx="636">
                  <c:v>5842</c:v>
                </c:pt>
                <c:pt idx="637">
                  <c:v>3002</c:v>
                </c:pt>
                <c:pt idx="638">
                  <c:v>605</c:v>
                </c:pt>
                <c:pt idx="639">
                  <c:v>571</c:v>
                </c:pt>
                <c:pt idx="640">
                  <c:v>694</c:v>
                </c:pt>
                <c:pt idx="641">
                  <c:v>348</c:v>
                </c:pt>
                <c:pt idx="642">
                  <c:v>202</c:v>
                </c:pt>
                <c:pt idx="643">
                  <c:v>206</c:v>
                </c:pt>
                <c:pt idx="644">
                  <c:v>295</c:v>
                </c:pt>
                <c:pt idx="645">
                  <c:v>333</c:v>
                </c:pt>
                <c:pt idx="646">
                  <c:v>3296</c:v>
                </c:pt>
                <c:pt idx="647">
                  <c:v>1089</c:v>
                </c:pt>
                <c:pt idx="648">
                  <c:v>440</c:v>
                </c:pt>
                <c:pt idx="649">
                  <c:v>248</c:v>
                </c:pt>
                <c:pt idx="650">
                  <c:v>325</c:v>
                </c:pt>
                <c:pt idx="651">
                  <c:v>791</c:v>
                </c:pt>
                <c:pt idx="652">
                  <c:v>303</c:v>
                </c:pt>
                <c:pt idx="653">
                  <c:v>433</c:v>
                </c:pt>
                <c:pt idx="654">
                  <c:v>636</c:v>
                </c:pt>
                <c:pt idx="655">
                  <c:v>535</c:v>
                </c:pt>
                <c:pt idx="656">
                  <c:v>1194</c:v>
                </c:pt>
                <c:pt idx="657">
                  <c:v>406</c:v>
                </c:pt>
                <c:pt idx="658">
                  <c:v>1096</c:v>
                </c:pt>
                <c:pt idx="659">
                  <c:v>1878</c:v>
                </c:pt>
                <c:pt idx="660">
                  <c:v>1817.5</c:v>
                </c:pt>
                <c:pt idx="661">
                  <c:v>427</c:v>
                </c:pt>
                <c:pt idx="662">
                  <c:v>1472</c:v>
                </c:pt>
                <c:pt idx="663">
                  <c:v>745</c:v>
                </c:pt>
                <c:pt idx="664">
                  <c:v>481</c:v>
                </c:pt>
                <c:pt idx="665">
                  <c:v>2859</c:v>
                </c:pt>
                <c:pt idx="666">
                  <c:v>4672</c:v>
                </c:pt>
                <c:pt idx="667">
                  <c:v>454.5</c:v>
                </c:pt>
                <c:pt idx="668">
                  <c:v>725</c:v>
                </c:pt>
                <c:pt idx="669">
                  <c:v>565</c:v>
                </c:pt>
                <c:pt idx="670">
                  <c:v>237</c:v>
                </c:pt>
                <c:pt idx="671">
                  <c:v>532</c:v>
                </c:pt>
                <c:pt idx="672">
                  <c:v>423</c:v>
                </c:pt>
                <c:pt idx="673">
                  <c:v>1473</c:v>
                </c:pt>
                <c:pt idx="674">
                  <c:v>1791.5</c:v>
                </c:pt>
                <c:pt idx="675">
                  <c:v>1997</c:v>
                </c:pt>
                <c:pt idx="676">
                  <c:v>150</c:v>
                </c:pt>
                <c:pt idx="677">
                  <c:v>657</c:v>
                </c:pt>
                <c:pt idx="678">
                  <c:v>121</c:v>
                </c:pt>
                <c:pt idx="679">
                  <c:v>543</c:v>
                </c:pt>
                <c:pt idx="680">
                  <c:v>583</c:v>
                </c:pt>
                <c:pt idx="681">
                  <c:v>664</c:v>
                </c:pt>
                <c:pt idx="682">
                  <c:v>2386</c:v>
                </c:pt>
                <c:pt idx="683">
                  <c:v>1437</c:v>
                </c:pt>
                <c:pt idx="684">
                  <c:v>250</c:v>
                </c:pt>
                <c:pt idx="685">
                  <c:v>261</c:v>
                </c:pt>
                <c:pt idx="686">
                  <c:v>2009</c:v>
                </c:pt>
                <c:pt idx="687">
                  <c:v>117</c:v>
                </c:pt>
                <c:pt idx="688">
                  <c:v>1235</c:v>
                </c:pt>
                <c:pt idx="689">
                  <c:v>895</c:v>
                </c:pt>
                <c:pt idx="690">
                  <c:v>851</c:v>
                </c:pt>
                <c:pt idx="691">
                  <c:v>2537</c:v>
                </c:pt>
                <c:pt idx="692">
                  <c:v>494</c:v>
                </c:pt>
                <c:pt idx="693">
                  <c:v>773</c:v>
                </c:pt>
                <c:pt idx="694">
                  <c:v>622</c:v>
                </c:pt>
                <c:pt idx="695">
                  <c:v>637</c:v>
                </c:pt>
                <c:pt idx="696">
                  <c:v>2900</c:v>
                </c:pt>
                <c:pt idx="697">
                  <c:v>2118</c:v>
                </c:pt>
                <c:pt idx="698">
                  <c:v>1214</c:v>
                </c:pt>
                <c:pt idx="699">
                  <c:v>1080</c:v>
                </c:pt>
                <c:pt idx="700">
                  <c:v>1447</c:v>
                </c:pt>
                <c:pt idx="701">
                  <c:v>759</c:v>
                </c:pt>
                <c:pt idx="702">
                  <c:v>62</c:v>
                </c:pt>
                <c:pt idx="703">
                  <c:v>770</c:v>
                </c:pt>
                <c:pt idx="704">
                  <c:v>160.5</c:v>
                </c:pt>
                <c:pt idx="705">
                  <c:v>96</c:v>
                </c:pt>
                <c:pt idx="706">
                  <c:v>576</c:v>
                </c:pt>
                <c:pt idx="707">
                  <c:v>1527.5</c:v>
                </c:pt>
                <c:pt idx="708">
                  <c:v>864</c:v>
                </c:pt>
                <c:pt idx="709">
                  <c:v>890</c:v>
                </c:pt>
                <c:pt idx="710">
                  <c:v>595</c:v>
                </c:pt>
                <c:pt idx="711">
                  <c:v>1314</c:v>
                </c:pt>
                <c:pt idx="712">
                  <c:v>454</c:v>
                </c:pt>
                <c:pt idx="713">
                  <c:v>1181</c:v>
                </c:pt>
                <c:pt idx="714">
                  <c:v>1497</c:v>
                </c:pt>
                <c:pt idx="715">
                  <c:v>966</c:v>
                </c:pt>
                <c:pt idx="716">
                  <c:v>681</c:v>
                </c:pt>
                <c:pt idx="717">
                  <c:v>1032</c:v>
                </c:pt>
                <c:pt idx="718">
                  <c:v>369</c:v>
                </c:pt>
                <c:pt idx="719">
                  <c:v>1369</c:v>
                </c:pt>
                <c:pt idx="720">
                  <c:v>517</c:v>
                </c:pt>
                <c:pt idx="721">
                  <c:v>1092</c:v>
                </c:pt>
                <c:pt idx="722">
                  <c:v>611</c:v>
                </c:pt>
                <c:pt idx="723">
                  <c:v>138</c:v>
                </c:pt>
                <c:pt idx="724">
                  <c:v>165.5</c:v>
                </c:pt>
                <c:pt idx="725">
                  <c:v>913</c:v>
                </c:pt>
                <c:pt idx="726">
                  <c:v>321</c:v>
                </c:pt>
                <c:pt idx="727">
                  <c:v>122</c:v>
                </c:pt>
                <c:pt idx="728">
                  <c:v>121</c:v>
                </c:pt>
                <c:pt idx="729">
                  <c:v>252</c:v>
                </c:pt>
                <c:pt idx="730">
                  <c:v>294</c:v>
                </c:pt>
                <c:pt idx="731">
                  <c:v>160</c:v>
                </c:pt>
                <c:pt idx="732">
                  <c:v>166</c:v>
                </c:pt>
                <c:pt idx="733">
                  <c:v>3045</c:v>
                </c:pt>
                <c:pt idx="734">
                  <c:v>1655</c:v>
                </c:pt>
                <c:pt idx="735">
                  <c:v>1166</c:v>
                </c:pt>
                <c:pt idx="736">
                  <c:v>157</c:v>
                </c:pt>
                <c:pt idx="737">
                  <c:v>1313</c:v>
                </c:pt>
                <c:pt idx="738">
                  <c:v>724</c:v>
                </c:pt>
                <c:pt idx="739">
                  <c:v>686</c:v>
                </c:pt>
                <c:pt idx="740">
                  <c:v>1266</c:v>
                </c:pt>
                <c:pt idx="741">
                  <c:v>346</c:v>
                </c:pt>
                <c:pt idx="742">
                  <c:v>84</c:v>
                </c:pt>
                <c:pt idx="743">
                  <c:v>933</c:v>
                </c:pt>
                <c:pt idx="744">
                  <c:v>599</c:v>
                </c:pt>
                <c:pt idx="745">
                  <c:v>2084</c:v>
                </c:pt>
                <c:pt idx="746">
                  <c:v>958</c:v>
                </c:pt>
                <c:pt idx="747">
                  <c:v>1330</c:v>
                </c:pt>
                <c:pt idx="748">
                  <c:v>735</c:v>
                </c:pt>
                <c:pt idx="749">
                  <c:v>1256</c:v>
                </c:pt>
                <c:pt idx="750">
                  <c:v>289</c:v>
                </c:pt>
                <c:pt idx="751">
                  <c:v>2432</c:v>
                </c:pt>
                <c:pt idx="752">
                  <c:v>1567</c:v>
                </c:pt>
                <c:pt idx="753">
                  <c:v>356</c:v>
                </c:pt>
                <c:pt idx="754">
                  <c:v>1583</c:v>
                </c:pt>
                <c:pt idx="755">
                  <c:v>1145</c:v>
                </c:pt>
                <c:pt idx="756">
                  <c:v>1099</c:v>
                </c:pt>
                <c:pt idx="757">
                  <c:v>428</c:v>
                </c:pt>
                <c:pt idx="758">
                  <c:v>250</c:v>
                </c:pt>
                <c:pt idx="759">
                  <c:v>1065.5</c:v>
                </c:pt>
                <c:pt idx="760">
                  <c:v>81</c:v>
                </c:pt>
                <c:pt idx="761">
                  <c:v>109</c:v>
                </c:pt>
                <c:pt idx="762">
                  <c:v>138</c:v>
                </c:pt>
                <c:pt idx="763">
                  <c:v>3655</c:v>
                </c:pt>
                <c:pt idx="764">
                  <c:v>888</c:v>
                </c:pt>
                <c:pt idx="765">
                  <c:v>577</c:v>
                </c:pt>
                <c:pt idx="766">
                  <c:v>2289</c:v>
                </c:pt>
                <c:pt idx="767">
                  <c:v>634</c:v>
                </c:pt>
                <c:pt idx="768">
                  <c:v>381</c:v>
                </c:pt>
                <c:pt idx="769">
                  <c:v>777</c:v>
                </c:pt>
                <c:pt idx="770">
                  <c:v>889</c:v>
                </c:pt>
                <c:pt idx="771">
                  <c:v>1100</c:v>
                </c:pt>
                <c:pt idx="772">
                  <c:v>648</c:v>
                </c:pt>
                <c:pt idx="773">
                  <c:v>1389.6666660000001</c:v>
                </c:pt>
                <c:pt idx="774">
                  <c:v>1569</c:v>
                </c:pt>
                <c:pt idx="775">
                  <c:v>766</c:v>
                </c:pt>
                <c:pt idx="776">
                  <c:v>743</c:v>
                </c:pt>
                <c:pt idx="777">
                  <c:v>750</c:v>
                </c:pt>
                <c:pt idx="778">
                  <c:v>1010</c:v>
                </c:pt>
                <c:pt idx="779">
                  <c:v>1644</c:v>
                </c:pt>
                <c:pt idx="780">
                  <c:v>2684</c:v>
                </c:pt>
                <c:pt idx="781">
                  <c:v>1663</c:v>
                </c:pt>
                <c:pt idx="782">
                  <c:v>484</c:v>
                </c:pt>
                <c:pt idx="783">
                  <c:v>1557.666667</c:v>
                </c:pt>
                <c:pt idx="784">
                  <c:v>958</c:v>
                </c:pt>
                <c:pt idx="785">
                  <c:v>1025.333333</c:v>
                </c:pt>
                <c:pt idx="786">
                  <c:v>2214</c:v>
                </c:pt>
                <c:pt idx="787">
                  <c:v>156</c:v>
                </c:pt>
                <c:pt idx="788">
                  <c:v>1697</c:v>
                </c:pt>
                <c:pt idx="789">
                  <c:v>90</c:v>
                </c:pt>
                <c:pt idx="790">
                  <c:v>489</c:v>
                </c:pt>
                <c:pt idx="791">
                  <c:v>752</c:v>
                </c:pt>
                <c:pt idx="792">
                  <c:v>1152</c:v>
                </c:pt>
                <c:pt idx="793">
                  <c:v>1273.5</c:v>
                </c:pt>
                <c:pt idx="794">
                  <c:v>882</c:v>
                </c:pt>
                <c:pt idx="795">
                  <c:v>1084</c:v>
                </c:pt>
                <c:pt idx="796">
                  <c:v>1642</c:v>
                </c:pt>
                <c:pt idx="797">
                  <c:v>1008.666667</c:v>
                </c:pt>
                <c:pt idx="798">
                  <c:v>560</c:v>
                </c:pt>
                <c:pt idx="799">
                  <c:v>700</c:v>
                </c:pt>
                <c:pt idx="800">
                  <c:v>500</c:v>
                </c:pt>
                <c:pt idx="801">
                  <c:v>440</c:v>
                </c:pt>
                <c:pt idx="802">
                  <c:v>7</c:v>
                </c:pt>
                <c:pt idx="803">
                  <c:v>342</c:v>
                </c:pt>
                <c:pt idx="804">
                  <c:v>548</c:v>
                </c:pt>
                <c:pt idx="805">
                  <c:v>462</c:v>
                </c:pt>
                <c:pt idx="806">
                  <c:v>482</c:v>
                </c:pt>
                <c:pt idx="807">
                  <c:v>1282</c:v>
                </c:pt>
                <c:pt idx="808">
                  <c:v>719</c:v>
                </c:pt>
                <c:pt idx="809">
                  <c:v>798</c:v>
                </c:pt>
                <c:pt idx="810">
                  <c:v>408</c:v>
                </c:pt>
                <c:pt idx="811">
                  <c:v>414</c:v>
                </c:pt>
                <c:pt idx="812">
                  <c:v>42</c:v>
                </c:pt>
                <c:pt idx="813">
                  <c:v>270</c:v>
                </c:pt>
                <c:pt idx="814">
                  <c:v>14</c:v>
                </c:pt>
                <c:pt idx="815">
                  <c:v>980</c:v>
                </c:pt>
                <c:pt idx="816">
                  <c:v>59</c:v>
                </c:pt>
                <c:pt idx="817">
                  <c:v>311</c:v>
                </c:pt>
                <c:pt idx="818">
                  <c:v>5048</c:v>
                </c:pt>
                <c:pt idx="819">
                  <c:v>4236</c:v>
                </c:pt>
                <c:pt idx="820">
                  <c:v>457</c:v>
                </c:pt>
                <c:pt idx="821">
                  <c:v>865</c:v>
                </c:pt>
                <c:pt idx="822">
                  <c:v>836.66666599999996</c:v>
                </c:pt>
                <c:pt idx="823">
                  <c:v>307</c:v>
                </c:pt>
                <c:pt idx="824">
                  <c:v>267</c:v>
                </c:pt>
                <c:pt idx="825">
                  <c:v>2395</c:v>
                </c:pt>
                <c:pt idx="826">
                  <c:v>445</c:v>
                </c:pt>
                <c:pt idx="827">
                  <c:v>2403</c:v>
                </c:pt>
                <c:pt idx="828">
                  <c:v>280</c:v>
                </c:pt>
                <c:pt idx="829">
                  <c:v>254</c:v>
                </c:pt>
                <c:pt idx="830">
                  <c:v>2847</c:v>
                </c:pt>
                <c:pt idx="831">
                  <c:v>354</c:v>
                </c:pt>
                <c:pt idx="832">
                  <c:v>358</c:v>
                </c:pt>
                <c:pt idx="833">
                  <c:v>893</c:v>
                </c:pt>
                <c:pt idx="834">
                  <c:v>869.66666699999996</c:v>
                </c:pt>
                <c:pt idx="835">
                  <c:v>262</c:v>
                </c:pt>
                <c:pt idx="836">
                  <c:v>239</c:v>
                </c:pt>
                <c:pt idx="837">
                  <c:v>354</c:v>
                </c:pt>
                <c:pt idx="838">
                  <c:v>350</c:v>
                </c:pt>
                <c:pt idx="839">
                  <c:v>900</c:v>
                </c:pt>
                <c:pt idx="840">
                  <c:v>978</c:v>
                </c:pt>
                <c:pt idx="841">
                  <c:v>621</c:v>
                </c:pt>
                <c:pt idx="842">
                  <c:v>624</c:v>
                </c:pt>
                <c:pt idx="843">
                  <c:v>384</c:v>
                </c:pt>
                <c:pt idx="844">
                  <c:v>1261</c:v>
                </c:pt>
                <c:pt idx="845">
                  <c:v>541</c:v>
                </c:pt>
                <c:pt idx="846">
                  <c:v>753</c:v>
                </c:pt>
                <c:pt idx="847">
                  <c:v>202</c:v>
                </c:pt>
                <c:pt idx="848">
                  <c:v>892</c:v>
                </c:pt>
                <c:pt idx="849">
                  <c:v>3160</c:v>
                </c:pt>
                <c:pt idx="850">
                  <c:v>4802</c:v>
                </c:pt>
                <c:pt idx="851">
                  <c:v>1664</c:v>
                </c:pt>
                <c:pt idx="852">
                  <c:v>3857</c:v>
                </c:pt>
                <c:pt idx="853">
                  <c:v>3364</c:v>
                </c:pt>
                <c:pt idx="854">
                  <c:v>539</c:v>
                </c:pt>
                <c:pt idx="855">
                  <c:v>745.5</c:v>
                </c:pt>
                <c:pt idx="856">
                  <c:v>504</c:v>
                </c:pt>
                <c:pt idx="857">
                  <c:v>2454</c:v>
                </c:pt>
                <c:pt idx="858">
                  <c:v>215</c:v>
                </c:pt>
                <c:pt idx="859">
                  <c:v>350</c:v>
                </c:pt>
                <c:pt idx="860">
                  <c:v>842</c:v>
                </c:pt>
                <c:pt idx="861">
                  <c:v>1157</c:v>
                </c:pt>
                <c:pt idx="862">
                  <c:v>219</c:v>
                </c:pt>
                <c:pt idx="863">
                  <c:v>710</c:v>
                </c:pt>
                <c:pt idx="864">
                  <c:v>255</c:v>
                </c:pt>
                <c:pt idx="865">
                  <c:v>611</c:v>
                </c:pt>
                <c:pt idx="866">
                  <c:v>192</c:v>
                </c:pt>
                <c:pt idx="867">
                  <c:v>385</c:v>
                </c:pt>
                <c:pt idx="868">
                  <c:v>690.5</c:v>
                </c:pt>
                <c:pt idx="869">
                  <c:v>956</c:v>
                </c:pt>
                <c:pt idx="870">
                  <c:v>927</c:v>
                </c:pt>
                <c:pt idx="871">
                  <c:v>1421</c:v>
                </c:pt>
                <c:pt idx="872">
                  <c:v>2763</c:v>
                </c:pt>
                <c:pt idx="873">
                  <c:v>784</c:v>
                </c:pt>
                <c:pt idx="874">
                  <c:v>1002</c:v>
                </c:pt>
                <c:pt idx="875">
                  <c:v>748</c:v>
                </c:pt>
                <c:pt idx="876">
                  <c:v>1005</c:v>
                </c:pt>
                <c:pt idx="877">
                  <c:v>1119.5</c:v>
                </c:pt>
                <c:pt idx="878">
                  <c:v>217</c:v>
                </c:pt>
                <c:pt idx="879">
                  <c:v>208</c:v>
                </c:pt>
                <c:pt idx="880">
                  <c:v>1771</c:v>
                </c:pt>
                <c:pt idx="881">
                  <c:v>1259</c:v>
                </c:pt>
                <c:pt idx="882">
                  <c:v>114</c:v>
                </c:pt>
                <c:pt idx="883">
                  <c:v>1203</c:v>
                </c:pt>
                <c:pt idx="884">
                  <c:v>194</c:v>
                </c:pt>
                <c:pt idx="885">
                  <c:v>1100</c:v>
                </c:pt>
                <c:pt idx="886">
                  <c:v>435</c:v>
                </c:pt>
                <c:pt idx="887">
                  <c:v>520</c:v>
                </c:pt>
                <c:pt idx="888">
                  <c:v>741</c:v>
                </c:pt>
                <c:pt idx="889">
                  <c:v>960</c:v>
                </c:pt>
                <c:pt idx="890">
                  <c:v>871</c:v>
                </c:pt>
                <c:pt idx="891">
                  <c:v>227</c:v>
                </c:pt>
                <c:pt idx="892">
                  <c:v>2238</c:v>
                </c:pt>
                <c:pt idx="893">
                  <c:v>2355</c:v>
                </c:pt>
                <c:pt idx="894">
                  <c:v>1767.5</c:v>
                </c:pt>
                <c:pt idx="895">
                  <c:v>787</c:v>
                </c:pt>
                <c:pt idx="896">
                  <c:v>342</c:v>
                </c:pt>
                <c:pt idx="897">
                  <c:v>598</c:v>
                </c:pt>
                <c:pt idx="898">
                  <c:v>635</c:v>
                </c:pt>
                <c:pt idx="899">
                  <c:v>197</c:v>
                </c:pt>
                <c:pt idx="900">
                  <c:v>372</c:v>
                </c:pt>
                <c:pt idx="901">
                  <c:v>1749</c:v>
                </c:pt>
                <c:pt idx="902">
                  <c:v>344</c:v>
                </c:pt>
                <c:pt idx="903">
                  <c:v>427</c:v>
                </c:pt>
                <c:pt idx="904">
                  <c:v>982</c:v>
                </c:pt>
                <c:pt idx="905">
                  <c:v>3698</c:v>
                </c:pt>
                <c:pt idx="906">
                  <c:v>775</c:v>
                </c:pt>
                <c:pt idx="907">
                  <c:v>206</c:v>
                </c:pt>
                <c:pt idx="908">
                  <c:v>4103</c:v>
                </c:pt>
                <c:pt idx="909">
                  <c:v>204</c:v>
                </c:pt>
                <c:pt idx="910">
                  <c:v>1183</c:v>
                </c:pt>
                <c:pt idx="911">
                  <c:v>771</c:v>
                </c:pt>
                <c:pt idx="912">
                  <c:v>337</c:v>
                </c:pt>
                <c:pt idx="913">
                  <c:v>236</c:v>
                </c:pt>
                <c:pt idx="914">
                  <c:v>339</c:v>
                </c:pt>
                <c:pt idx="915">
                  <c:v>748</c:v>
                </c:pt>
                <c:pt idx="916">
                  <c:v>276</c:v>
                </c:pt>
                <c:pt idx="917">
                  <c:v>268</c:v>
                </c:pt>
                <c:pt idx="918">
                  <c:v>98</c:v>
                </c:pt>
                <c:pt idx="919">
                  <c:v>664</c:v>
                </c:pt>
                <c:pt idx="920">
                  <c:v>640</c:v>
                </c:pt>
                <c:pt idx="921">
                  <c:v>482</c:v>
                </c:pt>
                <c:pt idx="922">
                  <c:v>429</c:v>
                </c:pt>
                <c:pt idx="923">
                  <c:v>1000</c:v>
                </c:pt>
                <c:pt idx="924">
                  <c:v>488</c:v>
                </c:pt>
                <c:pt idx="925">
                  <c:v>845</c:v>
                </c:pt>
                <c:pt idx="926">
                  <c:v>1549</c:v>
                </c:pt>
                <c:pt idx="927">
                  <c:v>453</c:v>
                </c:pt>
                <c:pt idx="928">
                  <c:v>250</c:v>
                </c:pt>
                <c:pt idx="929">
                  <c:v>504</c:v>
                </c:pt>
                <c:pt idx="930">
                  <c:v>113</c:v>
                </c:pt>
                <c:pt idx="931">
                  <c:v>361</c:v>
                </c:pt>
                <c:pt idx="932">
                  <c:v>110</c:v>
                </c:pt>
                <c:pt idx="933">
                  <c:v>407</c:v>
                </c:pt>
                <c:pt idx="934">
                  <c:v>599</c:v>
                </c:pt>
                <c:pt idx="935">
                  <c:v>197</c:v>
                </c:pt>
                <c:pt idx="936">
                  <c:v>206</c:v>
                </c:pt>
                <c:pt idx="937">
                  <c:v>464</c:v>
                </c:pt>
                <c:pt idx="938">
                  <c:v>3617</c:v>
                </c:pt>
                <c:pt idx="939">
                  <c:v>3860</c:v>
                </c:pt>
                <c:pt idx="940">
                  <c:v>568</c:v>
                </c:pt>
                <c:pt idx="941">
                  <c:v>427</c:v>
                </c:pt>
                <c:pt idx="942">
                  <c:v>186</c:v>
                </c:pt>
                <c:pt idx="943">
                  <c:v>632</c:v>
                </c:pt>
                <c:pt idx="944">
                  <c:v>941.66666699999996</c:v>
                </c:pt>
                <c:pt idx="945">
                  <c:v>927</c:v>
                </c:pt>
                <c:pt idx="946">
                  <c:v>648</c:v>
                </c:pt>
                <c:pt idx="947">
                  <c:v>542</c:v>
                </c:pt>
                <c:pt idx="948">
                  <c:v>1292</c:v>
                </c:pt>
                <c:pt idx="949">
                  <c:v>278</c:v>
                </c:pt>
                <c:pt idx="950">
                  <c:v>188</c:v>
                </c:pt>
                <c:pt idx="951">
                  <c:v>417</c:v>
                </c:pt>
                <c:pt idx="952">
                  <c:v>169</c:v>
                </c:pt>
                <c:pt idx="953">
                  <c:v>209</c:v>
                </c:pt>
                <c:pt idx="954">
                  <c:v>173</c:v>
                </c:pt>
                <c:pt idx="955">
                  <c:v>885</c:v>
                </c:pt>
                <c:pt idx="956">
                  <c:v>487</c:v>
                </c:pt>
                <c:pt idx="957">
                  <c:v>936.5</c:v>
                </c:pt>
                <c:pt idx="958">
                  <c:v>478</c:v>
                </c:pt>
                <c:pt idx="959">
                  <c:v>473</c:v>
                </c:pt>
                <c:pt idx="960">
                  <c:v>666</c:v>
                </c:pt>
                <c:pt idx="961">
                  <c:v>2053</c:v>
                </c:pt>
                <c:pt idx="962">
                  <c:v>637</c:v>
                </c:pt>
                <c:pt idx="963">
                  <c:v>340</c:v>
                </c:pt>
                <c:pt idx="964">
                  <c:v>575</c:v>
                </c:pt>
                <c:pt idx="965">
                  <c:v>748</c:v>
                </c:pt>
                <c:pt idx="966">
                  <c:v>294</c:v>
                </c:pt>
                <c:pt idx="967">
                  <c:v>489</c:v>
                </c:pt>
                <c:pt idx="968">
                  <c:v>809</c:v>
                </c:pt>
                <c:pt idx="969">
                  <c:v>361</c:v>
                </c:pt>
                <c:pt idx="970">
                  <c:v>751</c:v>
                </c:pt>
                <c:pt idx="971">
                  <c:v>863</c:v>
                </c:pt>
                <c:pt idx="972">
                  <c:v>516</c:v>
                </c:pt>
                <c:pt idx="973">
                  <c:v>310</c:v>
                </c:pt>
                <c:pt idx="974">
                  <c:v>364</c:v>
                </c:pt>
                <c:pt idx="975">
                  <c:v>942</c:v>
                </c:pt>
                <c:pt idx="976">
                  <c:v>669</c:v>
                </c:pt>
                <c:pt idx="977">
                  <c:v>1139</c:v>
                </c:pt>
                <c:pt idx="978">
                  <c:v>883</c:v>
                </c:pt>
                <c:pt idx="979">
                  <c:v>509</c:v>
                </c:pt>
                <c:pt idx="980">
                  <c:v>1640</c:v>
                </c:pt>
                <c:pt idx="981">
                  <c:v>565</c:v>
                </c:pt>
                <c:pt idx="982">
                  <c:v>641</c:v>
                </c:pt>
                <c:pt idx="983">
                  <c:v>202</c:v>
                </c:pt>
                <c:pt idx="984">
                  <c:v>1037</c:v>
                </c:pt>
                <c:pt idx="985">
                  <c:v>2853</c:v>
                </c:pt>
                <c:pt idx="986">
                  <c:v>1123</c:v>
                </c:pt>
                <c:pt idx="987">
                  <c:v>532</c:v>
                </c:pt>
                <c:pt idx="988">
                  <c:v>1170</c:v>
                </c:pt>
                <c:pt idx="989">
                  <c:v>1576</c:v>
                </c:pt>
                <c:pt idx="990">
                  <c:v>1284.5</c:v>
                </c:pt>
                <c:pt idx="991">
                  <c:v>1172</c:v>
                </c:pt>
                <c:pt idx="992">
                  <c:v>1818</c:v>
                </c:pt>
                <c:pt idx="993">
                  <c:v>3496</c:v>
                </c:pt>
                <c:pt idx="994">
                  <c:v>2188</c:v>
                </c:pt>
                <c:pt idx="995">
                  <c:v>464</c:v>
                </c:pt>
                <c:pt idx="996">
                  <c:v>1520</c:v>
                </c:pt>
                <c:pt idx="997">
                  <c:v>1465</c:v>
                </c:pt>
                <c:pt idx="998">
                  <c:v>896</c:v>
                </c:pt>
                <c:pt idx="999">
                  <c:v>1108</c:v>
                </c:pt>
                <c:pt idx="1000">
                  <c:v>1244</c:v>
                </c:pt>
                <c:pt idx="1001">
                  <c:v>2301.5</c:v>
                </c:pt>
                <c:pt idx="1002">
                  <c:v>1355</c:v>
                </c:pt>
                <c:pt idx="1003">
                  <c:v>1465</c:v>
                </c:pt>
                <c:pt idx="1004">
                  <c:v>493</c:v>
                </c:pt>
                <c:pt idx="1005">
                  <c:v>548</c:v>
                </c:pt>
                <c:pt idx="1006">
                  <c:v>1202</c:v>
                </c:pt>
                <c:pt idx="1007">
                  <c:v>527</c:v>
                </c:pt>
                <c:pt idx="1008">
                  <c:v>1317</c:v>
                </c:pt>
                <c:pt idx="1009">
                  <c:v>198</c:v>
                </c:pt>
                <c:pt idx="1010">
                  <c:v>1022</c:v>
                </c:pt>
                <c:pt idx="1011">
                  <c:v>352</c:v>
                </c:pt>
                <c:pt idx="1012">
                  <c:v>725</c:v>
                </c:pt>
                <c:pt idx="1013">
                  <c:v>4277</c:v>
                </c:pt>
                <c:pt idx="1014">
                  <c:v>997</c:v>
                </c:pt>
                <c:pt idx="1015">
                  <c:v>1836</c:v>
                </c:pt>
                <c:pt idx="1016">
                  <c:v>1027</c:v>
                </c:pt>
                <c:pt idx="1017">
                  <c:v>236</c:v>
                </c:pt>
                <c:pt idx="1018">
                  <c:v>691</c:v>
                </c:pt>
                <c:pt idx="1019">
                  <c:v>3060</c:v>
                </c:pt>
                <c:pt idx="1020">
                  <c:v>1303</c:v>
                </c:pt>
                <c:pt idx="1021">
                  <c:v>519</c:v>
                </c:pt>
                <c:pt idx="1022">
                  <c:v>579</c:v>
                </c:pt>
                <c:pt idx="1023">
                  <c:v>1630</c:v>
                </c:pt>
                <c:pt idx="1024">
                  <c:v>1298</c:v>
                </c:pt>
                <c:pt idx="1025">
                  <c:v>95</c:v>
                </c:pt>
                <c:pt idx="1026">
                  <c:v>504.4</c:v>
                </c:pt>
                <c:pt idx="1027">
                  <c:v>486.6</c:v>
                </c:pt>
                <c:pt idx="1028">
                  <c:v>1851</c:v>
                </c:pt>
                <c:pt idx="1029">
                  <c:v>657</c:v>
                </c:pt>
                <c:pt idx="1030">
                  <c:v>85</c:v>
                </c:pt>
                <c:pt idx="1031">
                  <c:v>623</c:v>
                </c:pt>
                <c:pt idx="1032">
                  <c:v>387.5</c:v>
                </c:pt>
                <c:pt idx="1033">
                  <c:v>1469</c:v>
                </c:pt>
                <c:pt idx="1034">
                  <c:v>766</c:v>
                </c:pt>
                <c:pt idx="1035">
                  <c:v>1713</c:v>
                </c:pt>
                <c:pt idx="1036">
                  <c:v>1813</c:v>
                </c:pt>
                <c:pt idx="1037">
                  <c:v>2072</c:v>
                </c:pt>
                <c:pt idx="1038">
                  <c:v>1880</c:v>
                </c:pt>
                <c:pt idx="1039">
                  <c:v>546</c:v>
                </c:pt>
                <c:pt idx="1040">
                  <c:v>3145</c:v>
                </c:pt>
                <c:pt idx="1041">
                  <c:v>1901</c:v>
                </c:pt>
                <c:pt idx="1042">
                  <c:v>477</c:v>
                </c:pt>
                <c:pt idx="1043">
                  <c:v>485</c:v>
                </c:pt>
                <c:pt idx="1044">
                  <c:v>1037</c:v>
                </c:pt>
                <c:pt idx="1045">
                  <c:v>1058</c:v>
                </c:pt>
                <c:pt idx="1046">
                  <c:v>376</c:v>
                </c:pt>
                <c:pt idx="1047">
                  <c:v>200</c:v>
                </c:pt>
                <c:pt idx="1048">
                  <c:v>1064</c:v>
                </c:pt>
                <c:pt idx="1049">
                  <c:v>1027</c:v>
                </c:pt>
                <c:pt idx="1050">
                  <c:v>132</c:v>
                </c:pt>
                <c:pt idx="1051">
                  <c:v>437</c:v>
                </c:pt>
                <c:pt idx="1052">
                  <c:v>184</c:v>
                </c:pt>
                <c:pt idx="1053">
                  <c:v>500</c:v>
                </c:pt>
                <c:pt idx="1054">
                  <c:v>503</c:v>
                </c:pt>
                <c:pt idx="1055">
                  <c:v>617</c:v>
                </c:pt>
                <c:pt idx="1056">
                  <c:v>245</c:v>
                </c:pt>
                <c:pt idx="1057">
                  <c:v>472.5</c:v>
                </c:pt>
                <c:pt idx="1058">
                  <c:v>1171.3333299999999</c:v>
                </c:pt>
                <c:pt idx="1059">
                  <c:v>748</c:v>
                </c:pt>
                <c:pt idx="1060">
                  <c:v>1198</c:v>
                </c:pt>
                <c:pt idx="1061">
                  <c:v>775</c:v>
                </c:pt>
                <c:pt idx="1062">
                  <c:v>1627</c:v>
                </c:pt>
                <c:pt idx="1063">
                  <c:v>240</c:v>
                </c:pt>
                <c:pt idx="1064">
                  <c:v>1146</c:v>
                </c:pt>
                <c:pt idx="1065">
                  <c:v>279</c:v>
                </c:pt>
                <c:pt idx="1066">
                  <c:v>264</c:v>
                </c:pt>
                <c:pt idx="1067">
                  <c:v>1106</c:v>
                </c:pt>
                <c:pt idx="1068">
                  <c:v>2982</c:v>
                </c:pt>
                <c:pt idx="1069">
                  <c:v>205</c:v>
                </c:pt>
                <c:pt idx="1070">
                  <c:v>368</c:v>
                </c:pt>
                <c:pt idx="1071">
                  <c:v>191</c:v>
                </c:pt>
                <c:pt idx="1072">
                  <c:v>185</c:v>
                </c:pt>
                <c:pt idx="1073">
                  <c:v>919</c:v>
                </c:pt>
                <c:pt idx="1074">
                  <c:v>869</c:v>
                </c:pt>
                <c:pt idx="1075">
                  <c:v>1612</c:v>
                </c:pt>
                <c:pt idx="1076">
                  <c:v>1219.3333299999999</c:v>
                </c:pt>
                <c:pt idx="1077">
                  <c:v>2086</c:v>
                </c:pt>
                <c:pt idx="1078">
                  <c:v>969</c:v>
                </c:pt>
                <c:pt idx="1079">
                  <c:v>1419</c:v>
                </c:pt>
                <c:pt idx="1080">
                  <c:v>840</c:v>
                </c:pt>
                <c:pt idx="1081">
                  <c:v>388</c:v>
                </c:pt>
                <c:pt idx="1082">
                  <c:v>4425</c:v>
                </c:pt>
                <c:pt idx="1083">
                  <c:v>2162</c:v>
                </c:pt>
                <c:pt idx="1084">
                  <c:v>1069</c:v>
                </c:pt>
                <c:pt idx="1085">
                  <c:v>969</c:v>
                </c:pt>
                <c:pt idx="1086">
                  <c:v>234</c:v>
                </c:pt>
                <c:pt idx="1087">
                  <c:v>340</c:v>
                </c:pt>
                <c:pt idx="1088">
                  <c:v>1684</c:v>
                </c:pt>
                <c:pt idx="1089">
                  <c:v>2092</c:v>
                </c:pt>
                <c:pt idx="1090">
                  <c:v>530</c:v>
                </c:pt>
                <c:pt idx="1091">
                  <c:v>295</c:v>
                </c:pt>
                <c:pt idx="1092">
                  <c:v>528</c:v>
                </c:pt>
                <c:pt idx="1093">
                  <c:v>184</c:v>
                </c:pt>
                <c:pt idx="1094">
                  <c:v>103</c:v>
                </c:pt>
                <c:pt idx="1095">
                  <c:v>136</c:v>
                </c:pt>
                <c:pt idx="1096">
                  <c:v>1729</c:v>
                </c:pt>
                <c:pt idx="1097">
                  <c:v>562</c:v>
                </c:pt>
                <c:pt idx="1098">
                  <c:v>468</c:v>
                </c:pt>
                <c:pt idx="1099">
                  <c:v>1092</c:v>
                </c:pt>
                <c:pt idx="1100">
                  <c:v>417</c:v>
                </c:pt>
                <c:pt idx="1101">
                  <c:v>2796</c:v>
                </c:pt>
                <c:pt idx="1102">
                  <c:v>501</c:v>
                </c:pt>
                <c:pt idx="1103">
                  <c:v>536</c:v>
                </c:pt>
                <c:pt idx="1104">
                  <c:v>593.33333300000004</c:v>
                </c:pt>
                <c:pt idx="1105">
                  <c:v>478</c:v>
                </c:pt>
                <c:pt idx="1106">
                  <c:v>398</c:v>
                </c:pt>
                <c:pt idx="1107">
                  <c:v>263</c:v>
                </c:pt>
                <c:pt idx="1108">
                  <c:v>49</c:v>
                </c:pt>
                <c:pt idx="1109">
                  <c:v>896</c:v>
                </c:pt>
                <c:pt idx="1110">
                  <c:v>442</c:v>
                </c:pt>
                <c:pt idx="1111">
                  <c:v>656</c:v>
                </c:pt>
                <c:pt idx="1112">
                  <c:v>959</c:v>
                </c:pt>
                <c:pt idx="1113">
                  <c:v>2605</c:v>
                </c:pt>
                <c:pt idx="1114">
                  <c:v>381</c:v>
                </c:pt>
                <c:pt idx="1115">
                  <c:v>1251</c:v>
                </c:pt>
                <c:pt idx="1116">
                  <c:v>1261</c:v>
                </c:pt>
                <c:pt idx="1117">
                  <c:v>1923</c:v>
                </c:pt>
                <c:pt idx="1118">
                  <c:v>440</c:v>
                </c:pt>
                <c:pt idx="1119">
                  <c:v>1518</c:v>
                </c:pt>
                <c:pt idx="1120">
                  <c:v>1482</c:v>
                </c:pt>
                <c:pt idx="1121">
                  <c:v>662</c:v>
                </c:pt>
                <c:pt idx="1122">
                  <c:v>954</c:v>
                </c:pt>
                <c:pt idx="1123">
                  <c:v>313</c:v>
                </c:pt>
                <c:pt idx="1124">
                  <c:v>1754</c:v>
                </c:pt>
                <c:pt idx="1125">
                  <c:v>7</c:v>
                </c:pt>
                <c:pt idx="1126">
                  <c:v>331</c:v>
                </c:pt>
                <c:pt idx="1127">
                  <c:v>2460</c:v>
                </c:pt>
                <c:pt idx="1128">
                  <c:v>1858</c:v>
                </c:pt>
                <c:pt idx="1129">
                  <c:v>179</c:v>
                </c:pt>
                <c:pt idx="1130">
                  <c:v>1690</c:v>
                </c:pt>
                <c:pt idx="1131">
                  <c:v>1991</c:v>
                </c:pt>
                <c:pt idx="1132">
                  <c:v>1764</c:v>
                </c:pt>
                <c:pt idx="1133">
                  <c:v>224</c:v>
                </c:pt>
                <c:pt idx="1134">
                  <c:v>1667</c:v>
                </c:pt>
                <c:pt idx="1135">
                  <c:v>203</c:v>
                </c:pt>
                <c:pt idx="1136">
                  <c:v>1476</c:v>
                </c:pt>
                <c:pt idx="1137">
                  <c:v>1757.5</c:v>
                </c:pt>
                <c:pt idx="1138">
                  <c:v>1192</c:v>
                </c:pt>
                <c:pt idx="1139">
                  <c:v>1447</c:v>
                </c:pt>
                <c:pt idx="1140">
                  <c:v>1545</c:v>
                </c:pt>
                <c:pt idx="1141">
                  <c:v>840</c:v>
                </c:pt>
                <c:pt idx="1142">
                  <c:v>711</c:v>
                </c:pt>
                <c:pt idx="1143">
                  <c:v>259</c:v>
                </c:pt>
                <c:pt idx="1144">
                  <c:v>414</c:v>
                </c:pt>
                <c:pt idx="1145">
                  <c:v>262</c:v>
                </c:pt>
                <c:pt idx="1146">
                  <c:v>459</c:v>
                </c:pt>
                <c:pt idx="1147">
                  <c:v>128</c:v>
                </c:pt>
                <c:pt idx="1148">
                  <c:v>169</c:v>
                </c:pt>
                <c:pt idx="1149">
                  <c:v>29</c:v>
                </c:pt>
                <c:pt idx="1150">
                  <c:v>265</c:v>
                </c:pt>
                <c:pt idx="1151">
                  <c:v>308</c:v>
                </c:pt>
                <c:pt idx="1152">
                  <c:v>1202.5</c:v>
                </c:pt>
                <c:pt idx="1153">
                  <c:v>2474.5</c:v>
                </c:pt>
                <c:pt idx="1154">
                  <c:v>367</c:v>
                </c:pt>
                <c:pt idx="1155">
                  <c:v>813</c:v>
                </c:pt>
                <c:pt idx="1156">
                  <c:v>987</c:v>
                </c:pt>
                <c:pt idx="1157">
                  <c:v>857.33333399999992</c:v>
                </c:pt>
                <c:pt idx="1158">
                  <c:v>3886</c:v>
                </c:pt>
                <c:pt idx="1159">
                  <c:v>2205</c:v>
                </c:pt>
                <c:pt idx="1160">
                  <c:v>1614</c:v>
                </c:pt>
                <c:pt idx="1161">
                  <c:v>2641</c:v>
                </c:pt>
                <c:pt idx="1162">
                  <c:v>2450.3333200000002</c:v>
                </c:pt>
                <c:pt idx="1163">
                  <c:v>1782</c:v>
                </c:pt>
                <c:pt idx="1164">
                  <c:v>392</c:v>
                </c:pt>
                <c:pt idx="1165">
                  <c:v>2900</c:v>
                </c:pt>
                <c:pt idx="1166">
                  <c:v>1571</c:v>
                </c:pt>
                <c:pt idx="1167">
                  <c:v>1225.5</c:v>
                </c:pt>
                <c:pt idx="1168">
                  <c:v>459</c:v>
                </c:pt>
                <c:pt idx="1169">
                  <c:v>295</c:v>
                </c:pt>
                <c:pt idx="1170">
                  <c:v>552</c:v>
                </c:pt>
                <c:pt idx="1171">
                  <c:v>851</c:v>
                </c:pt>
                <c:pt idx="1172">
                  <c:v>1574</c:v>
                </c:pt>
                <c:pt idx="1173">
                  <c:v>619</c:v>
                </c:pt>
                <c:pt idx="1174">
                  <c:v>752</c:v>
                </c:pt>
                <c:pt idx="1175">
                  <c:v>1199</c:v>
                </c:pt>
                <c:pt idx="1176">
                  <c:v>1750</c:v>
                </c:pt>
                <c:pt idx="1177">
                  <c:v>240</c:v>
                </c:pt>
                <c:pt idx="1178">
                  <c:v>313</c:v>
                </c:pt>
                <c:pt idx="1179">
                  <c:v>1424</c:v>
                </c:pt>
                <c:pt idx="1180">
                  <c:v>2417</c:v>
                </c:pt>
                <c:pt idx="1181">
                  <c:v>1404</c:v>
                </c:pt>
                <c:pt idx="1182">
                  <c:v>41</c:v>
                </c:pt>
                <c:pt idx="1183">
                  <c:v>826</c:v>
                </c:pt>
                <c:pt idx="1184">
                  <c:v>154</c:v>
                </c:pt>
                <c:pt idx="1185">
                  <c:v>1213</c:v>
                </c:pt>
                <c:pt idx="1186">
                  <c:v>1569</c:v>
                </c:pt>
                <c:pt idx="1187">
                  <c:v>650</c:v>
                </c:pt>
                <c:pt idx="1188">
                  <c:v>3681</c:v>
                </c:pt>
                <c:pt idx="1189">
                  <c:v>1489</c:v>
                </c:pt>
                <c:pt idx="1190">
                  <c:v>205</c:v>
                </c:pt>
                <c:pt idx="1191">
                  <c:v>1247</c:v>
                </c:pt>
                <c:pt idx="1192">
                  <c:v>1711</c:v>
                </c:pt>
                <c:pt idx="1193">
                  <c:v>1876</c:v>
                </c:pt>
                <c:pt idx="1194">
                  <c:v>102</c:v>
                </c:pt>
                <c:pt idx="1195">
                  <c:v>587</c:v>
                </c:pt>
                <c:pt idx="1196">
                  <c:v>108</c:v>
                </c:pt>
                <c:pt idx="1197">
                  <c:v>1636.5</c:v>
                </c:pt>
                <c:pt idx="1198">
                  <c:v>1255</c:v>
                </c:pt>
                <c:pt idx="1199">
                  <c:v>148</c:v>
                </c:pt>
                <c:pt idx="1200">
                  <c:v>130</c:v>
                </c:pt>
                <c:pt idx="1201">
                  <c:v>1172</c:v>
                </c:pt>
                <c:pt idx="1202">
                  <c:v>2622</c:v>
                </c:pt>
                <c:pt idx="1203">
                  <c:v>3811</c:v>
                </c:pt>
                <c:pt idx="1204">
                  <c:v>1650</c:v>
                </c:pt>
                <c:pt idx="1205">
                  <c:v>899</c:v>
                </c:pt>
                <c:pt idx="1206">
                  <c:v>274</c:v>
                </c:pt>
                <c:pt idx="1207">
                  <c:v>2510</c:v>
                </c:pt>
                <c:pt idx="1208">
                  <c:v>113</c:v>
                </c:pt>
                <c:pt idx="1209">
                  <c:v>1510</c:v>
                </c:pt>
                <c:pt idx="1210">
                  <c:v>1763</c:v>
                </c:pt>
                <c:pt idx="1211">
                  <c:v>2265</c:v>
                </c:pt>
                <c:pt idx="1212">
                  <c:v>869</c:v>
                </c:pt>
                <c:pt idx="1213">
                  <c:v>1546</c:v>
                </c:pt>
                <c:pt idx="1214">
                  <c:v>1314</c:v>
                </c:pt>
                <c:pt idx="1215">
                  <c:v>264</c:v>
                </c:pt>
                <c:pt idx="1216">
                  <c:v>275</c:v>
                </c:pt>
                <c:pt idx="1217">
                  <c:v>227</c:v>
                </c:pt>
                <c:pt idx="1218">
                  <c:v>719</c:v>
                </c:pt>
                <c:pt idx="1219">
                  <c:v>275</c:v>
                </c:pt>
                <c:pt idx="1220">
                  <c:v>485</c:v>
                </c:pt>
                <c:pt idx="1221">
                  <c:v>449</c:v>
                </c:pt>
                <c:pt idx="1222">
                  <c:v>886</c:v>
                </c:pt>
                <c:pt idx="1223">
                  <c:v>2146</c:v>
                </c:pt>
                <c:pt idx="1224">
                  <c:v>638</c:v>
                </c:pt>
                <c:pt idx="1225">
                  <c:v>305</c:v>
                </c:pt>
                <c:pt idx="1226">
                  <c:v>843</c:v>
                </c:pt>
                <c:pt idx="1227">
                  <c:v>1338</c:v>
                </c:pt>
                <c:pt idx="1228">
                  <c:v>281.5</c:v>
                </c:pt>
                <c:pt idx="1229">
                  <c:v>179</c:v>
                </c:pt>
                <c:pt idx="1230">
                  <c:v>3126</c:v>
                </c:pt>
                <c:pt idx="1231">
                  <c:v>417.5</c:v>
                </c:pt>
                <c:pt idx="1232">
                  <c:v>332.25</c:v>
                </c:pt>
                <c:pt idx="1233">
                  <c:v>218</c:v>
                </c:pt>
                <c:pt idx="1234">
                  <c:v>1258</c:v>
                </c:pt>
                <c:pt idx="1235">
                  <c:v>141</c:v>
                </c:pt>
                <c:pt idx="1236">
                  <c:v>123</c:v>
                </c:pt>
                <c:pt idx="1237">
                  <c:v>277</c:v>
                </c:pt>
                <c:pt idx="1238">
                  <c:v>254</c:v>
                </c:pt>
                <c:pt idx="1239">
                  <c:v>239</c:v>
                </c:pt>
                <c:pt idx="1240">
                  <c:v>403</c:v>
                </c:pt>
                <c:pt idx="1241">
                  <c:v>355</c:v>
                </c:pt>
                <c:pt idx="1242">
                  <c:v>733</c:v>
                </c:pt>
                <c:pt idx="1243">
                  <c:v>920.5</c:v>
                </c:pt>
                <c:pt idx="1244">
                  <c:v>381</c:v>
                </c:pt>
                <c:pt idx="1245">
                  <c:v>188</c:v>
                </c:pt>
                <c:pt idx="1246">
                  <c:v>237</c:v>
                </c:pt>
                <c:pt idx="1247">
                  <c:v>468</c:v>
                </c:pt>
                <c:pt idx="1248">
                  <c:v>1086.5</c:v>
                </c:pt>
                <c:pt idx="1249">
                  <c:v>122</c:v>
                </c:pt>
                <c:pt idx="1250">
                  <c:v>165</c:v>
                </c:pt>
                <c:pt idx="1251">
                  <c:v>801</c:v>
                </c:pt>
                <c:pt idx="1252">
                  <c:v>1145</c:v>
                </c:pt>
                <c:pt idx="1253">
                  <c:v>388</c:v>
                </c:pt>
                <c:pt idx="1254">
                  <c:v>65</c:v>
                </c:pt>
                <c:pt idx="1255">
                  <c:v>295</c:v>
                </c:pt>
                <c:pt idx="1256">
                  <c:v>1041</c:v>
                </c:pt>
                <c:pt idx="1257">
                  <c:v>108</c:v>
                </c:pt>
                <c:pt idx="1258">
                  <c:v>392</c:v>
                </c:pt>
                <c:pt idx="1259">
                  <c:v>546</c:v>
                </c:pt>
                <c:pt idx="1260">
                  <c:v>750</c:v>
                </c:pt>
                <c:pt idx="1261">
                  <c:v>322</c:v>
                </c:pt>
                <c:pt idx="1262">
                  <c:v>670</c:v>
                </c:pt>
                <c:pt idx="1263">
                  <c:v>225</c:v>
                </c:pt>
                <c:pt idx="1264">
                  <c:v>443</c:v>
                </c:pt>
                <c:pt idx="1265">
                  <c:v>509</c:v>
                </c:pt>
                <c:pt idx="1266">
                  <c:v>644</c:v>
                </c:pt>
                <c:pt idx="1267">
                  <c:v>860</c:v>
                </c:pt>
                <c:pt idx="1268">
                  <c:v>637</c:v>
                </c:pt>
                <c:pt idx="1269">
                  <c:v>234</c:v>
                </c:pt>
                <c:pt idx="1270">
                  <c:v>707</c:v>
                </c:pt>
                <c:pt idx="1271">
                  <c:v>440</c:v>
                </c:pt>
                <c:pt idx="1272">
                  <c:v>603.5</c:v>
                </c:pt>
                <c:pt idx="1273">
                  <c:v>505</c:v>
                </c:pt>
                <c:pt idx="1274">
                  <c:v>1650</c:v>
                </c:pt>
                <c:pt idx="1275">
                  <c:v>729</c:v>
                </c:pt>
                <c:pt idx="1276">
                  <c:v>623</c:v>
                </c:pt>
                <c:pt idx="1277">
                  <c:v>537</c:v>
                </c:pt>
                <c:pt idx="1278">
                  <c:v>647</c:v>
                </c:pt>
                <c:pt idx="1279">
                  <c:v>2714</c:v>
                </c:pt>
                <c:pt idx="1280">
                  <c:v>1311</c:v>
                </c:pt>
                <c:pt idx="1281">
                  <c:v>2031</c:v>
                </c:pt>
                <c:pt idx="1282">
                  <c:v>1970</c:v>
                </c:pt>
                <c:pt idx="1283">
                  <c:v>962</c:v>
                </c:pt>
                <c:pt idx="1284">
                  <c:v>854</c:v>
                </c:pt>
                <c:pt idx="1285">
                  <c:v>854</c:v>
                </c:pt>
                <c:pt idx="1286">
                  <c:v>652</c:v>
                </c:pt>
                <c:pt idx="1287">
                  <c:v>769</c:v>
                </c:pt>
                <c:pt idx="1288">
                  <c:v>406</c:v>
                </c:pt>
                <c:pt idx="1289">
                  <c:v>2326</c:v>
                </c:pt>
                <c:pt idx="1290">
                  <c:v>2139</c:v>
                </c:pt>
                <c:pt idx="1291">
                  <c:v>202</c:v>
                </c:pt>
                <c:pt idx="1292">
                  <c:v>183</c:v>
                </c:pt>
                <c:pt idx="1293">
                  <c:v>1581</c:v>
                </c:pt>
                <c:pt idx="1294">
                  <c:v>1541</c:v>
                </c:pt>
                <c:pt idx="1295">
                  <c:v>25</c:v>
                </c:pt>
                <c:pt idx="1296">
                  <c:v>533</c:v>
                </c:pt>
                <c:pt idx="1297">
                  <c:v>51</c:v>
                </c:pt>
                <c:pt idx="1298">
                  <c:v>266</c:v>
                </c:pt>
                <c:pt idx="1299">
                  <c:v>329</c:v>
                </c:pt>
                <c:pt idx="1300">
                  <c:v>389</c:v>
                </c:pt>
                <c:pt idx="1301">
                  <c:v>98</c:v>
                </c:pt>
                <c:pt idx="1302">
                  <c:v>148</c:v>
                </c:pt>
                <c:pt idx="1303">
                  <c:v>385</c:v>
                </c:pt>
                <c:pt idx="1304">
                  <c:v>154</c:v>
                </c:pt>
                <c:pt idx="1305">
                  <c:v>51</c:v>
                </c:pt>
                <c:pt idx="1306">
                  <c:v>284</c:v>
                </c:pt>
                <c:pt idx="1307">
                  <c:v>266</c:v>
                </c:pt>
                <c:pt idx="1308">
                  <c:v>263.5</c:v>
                </c:pt>
                <c:pt idx="1309">
                  <c:v>417.5</c:v>
                </c:pt>
                <c:pt idx="1310">
                  <c:v>333</c:v>
                </c:pt>
                <c:pt idx="1311">
                  <c:v>320</c:v>
                </c:pt>
                <c:pt idx="1312">
                  <c:v>291</c:v>
                </c:pt>
                <c:pt idx="1313">
                  <c:v>304</c:v>
                </c:pt>
                <c:pt idx="1314">
                  <c:v>554</c:v>
                </c:pt>
                <c:pt idx="1315">
                  <c:v>176</c:v>
                </c:pt>
                <c:pt idx="1316">
                  <c:v>313</c:v>
                </c:pt>
                <c:pt idx="1317">
                  <c:v>103</c:v>
                </c:pt>
                <c:pt idx="1318">
                  <c:v>236</c:v>
                </c:pt>
                <c:pt idx="1319">
                  <c:v>1195</c:v>
                </c:pt>
                <c:pt idx="1320">
                  <c:v>266</c:v>
                </c:pt>
                <c:pt idx="1321">
                  <c:v>740</c:v>
                </c:pt>
                <c:pt idx="1322">
                  <c:v>456</c:v>
                </c:pt>
                <c:pt idx="1323">
                  <c:v>673</c:v>
                </c:pt>
                <c:pt idx="1324">
                  <c:v>723</c:v>
                </c:pt>
                <c:pt idx="1325">
                  <c:v>169</c:v>
                </c:pt>
                <c:pt idx="1326">
                  <c:v>1044</c:v>
                </c:pt>
                <c:pt idx="1327">
                  <c:v>1377</c:v>
                </c:pt>
                <c:pt idx="1328">
                  <c:v>2069</c:v>
                </c:pt>
                <c:pt idx="1329">
                  <c:v>4879</c:v>
                </c:pt>
                <c:pt idx="1330">
                  <c:v>203</c:v>
                </c:pt>
                <c:pt idx="1331">
                  <c:v>1398</c:v>
                </c:pt>
                <c:pt idx="1332">
                  <c:v>4439</c:v>
                </c:pt>
                <c:pt idx="1333">
                  <c:v>861</c:v>
                </c:pt>
                <c:pt idx="1334">
                  <c:v>1488</c:v>
                </c:pt>
                <c:pt idx="1335">
                  <c:v>1829</c:v>
                </c:pt>
                <c:pt idx="1336">
                  <c:v>917</c:v>
                </c:pt>
                <c:pt idx="1337">
                  <c:v>1411</c:v>
                </c:pt>
                <c:pt idx="1338">
                  <c:v>1363</c:v>
                </c:pt>
                <c:pt idx="1339">
                  <c:v>1951</c:v>
                </c:pt>
                <c:pt idx="1340">
                  <c:v>161</c:v>
                </c:pt>
                <c:pt idx="1341">
                  <c:v>242</c:v>
                </c:pt>
                <c:pt idx="1342">
                  <c:v>540</c:v>
                </c:pt>
                <c:pt idx="1343">
                  <c:v>949</c:v>
                </c:pt>
                <c:pt idx="1344">
                  <c:v>212</c:v>
                </c:pt>
                <c:pt idx="1345">
                  <c:v>656</c:v>
                </c:pt>
                <c:pt idx="1346">
                  <c:v>272</c:v>
                </c:pt>
                <c:pt idx="1347">
                  <c:v>645</c:v>
                </c:pt>
                <c:pt idx="1348">
                  <c:v>452</c:v>
                </c:pt>
                <c:pt idx="1349">
                  <c:v>405</c:v>
                </c:pt>
                <c:pt idx="1350">
                  <c:v>200</c:v>
                </c:pt>
                <c:pt idx="1351">
                  <c:v>1052</c:v>
                </c:pt>
                <c:pt idx="1352">
                  <c:v>702</c:v>
                </c:pt>
                <c:pt idx="1353">
                  <c:v>559</c:v>
                </c:pt>
                <c:pt idx="1354">
                  <c:v>310</c:v>
                </c:pt>
                <c:pt idx="1355">
                  <c:v>795</c:v>
                </c:pt>
                <c:pt idx="1356">
                  <c:v>268</c:v>
                </c:pt>
                <c:pt idx="1357">
                  <c:v>73</c:v>
                </c:pt>
                <c:pt idx="1358">
                  <c:v>193</c:v>
                </c:pt>
                <c:pt idx="1359">
                  <c:v>32</c:v>
                </c:pt>
                <c:pt idx="1360">
                  <c:v>786</c:v>
                </c:pt>
                <c:pt idx="1361">
                  <c:v>259</c:v>
                </c:pt>
                <c:pt idx="1362">
                  <c:v>187</c:v>
                </c:pt>
                <c:pt idx="1363">
                  <c:v>330</c:v>
                </c:pt>
                <c:pt idx="1364">
                  <c:v>17</c:v>
                </c:pt>
                <c:pt idx="1365">
                  <c:v>49</c:v>
                </c:pt>
                <c:pt idx="1366">
                  <c:v>552</c:v>
                </c:pt>
                <c:pt idx="1367">
                  <c:v>1148</c:v>
                </c:pt>
                <c:pt idx="1368">
                  <c:v>657</c:v>
                </c:pt>
                <c:pt idx="1369">
                  <c:v>249</c:v>
                </c:pt>
                <c:pt idx="1370">
                  <c:v>36</c:v>
                </c:pt>
                <c:pt idx="1371">
                  <c:v>106</c:v>
                </c:pt>
                <c:pt idx="1372">
                  <c:v>175</c:v>
                </c:pt>
                <c:pt idx="1373">
                  <c:v>62</c:v>
                </c:pt>
                <c:pt idx="1374">
                  <c:v>102</c:v>
                </c:pt>
                <c:pt idx="1375">
                  <c:v>79</c:v>
                </c:pt>
                <c:pt idx="1376">
                  <c:v>54</c:v>
                </c:pt>
                <c:pt idx="1377">
                  <c:v>265</c:v>
                </c:pt>
                <c:pt idx="1378">
                  <c:v>414</c:v>
                </c:pt>
                <c:pt idx="1379">
                  <c:v>53</c:v>
                </c:pt>
                <c:pt idx="1380">
                  <c:v>150</c:v>
                </c:pt>
                <c:pt idx="1381">
                  <c:v>1081</c:v>
                </c:pt>
                <c:pt idx="1382">
                  <c:v>715</c:v>
                </c:pt>
                <c:pt idx="1383">
                  <c:v>960</c:v>
                </c:pt>
                <c:pt idx="1384">
                  <c:v>885</c:v>
                </c:pt>
                <c:pt idx="1385">
                  <c:v>1013</c:v>
                </c:pt>
                <c:pt idx="1386">
                  <c:v>36</c:v>
                </c:pt>
                <c:pt idx="1387">
                  <c:v>41</c:v>
                </c:pt>
                <c:pt idx="1388">
                  <c:v>49</c:v>
                </c:pt>
                <c:pt idx="1389">
                  <c:v>566</c:v>
                </c:pt>
                <c:pt idx="1390">
                  <c:v>103</c:v>
                </c:pt>
                <c:pt idx="1391">
                  <c:v>440</c:v>
                </c:pt>
                <c:pt idx="1392">
                  <c:v>267</c:v>
                </c:pt>
                <c:pt idx="1393">
                  <c:v>68</c:v>
                </c:pt>
                <c:pt idx="1394">
                  <c:v>108</c:v>
                </c:pt>
                <c:pt idx="1395">
                  <c:v>651</c:v>
                </c:pt>
                <c:pt idx="1396">
                  <c:v>1081</c:v>
                </c:pt>
                <c:pt idx="1397">
                  <c:v>700</c:v>
                </c:pt>
                <c:pt idx="1398">
                  <c:v>849</c:v>
                </c:pt>
                <c:pt idx="1399">
                  <c:v>61</c:v>
                </c:pt>
                <c:pt idx="1400">
                  <c:v>664</c:v>
                </c:pt>
              </c:numCache>
            </c:numRef>
          </c:xVal>
          <c:yVal>
            <c:numRef>
              <c:f>Data_PM!$AH$2:$AH$1833</c:f>
              <c:numCache>
                <c:formatCode>#,##0</c:formatCode>
                <c:ptCount val="1832"/>
                <c:pt idx="0">
                  <c:v>230.25445500000001</c:v>
                </c:pt>
                <c:pt idx="1">
                  <c:v>733.11459500000001</c:v>
                </c:pt>
                <c:pt idx="2">
                  <c:v>817.07033999999999</c:v>
                </c:pt>
                <c:pt idx="3">
                  <c:v>206.68427400000002</c:v>
                </c:pt>
                <c:pt idx="4">
                  <c:v>886.15205999999989</c:v>
                </c:pt>
                <c:pt idx="5">
                  <c:v>26.053936</c:v>
                </c:pt>
                <c:pt idx="6">
                  <c:v>693.3639189999999</c:v>
                </c:pt>
                <c:pt idx="7">
                  <c:v>2368.601169</c:v>
                </c:pt>
                <c:pt idx="8">
                  <c:v>63.524878999999999</c:v>
                </c:pt>
                <c:pt idx="9">
                  <c:v>132.53987599999999</c:v>
                </c:pt>
                <c:pt idx="10">
                  <c:v>301.73275100000001</c:v>
                </c:pt>
                <c:pt idx="11">
                  <c:v>228.65439999999998</c:v>
                </c:pt>
                <c:pt idx="12">
                  <c:v>263.18197099999998</c:v>
                </c:pt>
                <c:pt idx="13">
                  <c:v>114.412593</c:v>
                </c:pt>
                <c:pt idx="14">
                  <c:v>107.53277800000001</c:v>
                </c:pt>
                <c:pt idx="15">
                  <c:v>232.2287</c:v>
                </c:pt>
                <c:pt idx="16">
                  <c:v>87.465479999999999</c:v>
                </c:pt>
                <c:pt idx="17">
                  <c:v>124.870867</c:v>
                </c:pt>
                <c:pt idx="18">
                  <c:v>87.465479999999999</c:v>
                </c:pt>
                <c:pt idx="19">
                  <c:v>120.82086200000001</c:v>
                </c:pt>
                <c:pt idx="20">
                  <c:v>43.792792000000006</c:v>
                </c:pt>
                <c:pt idx="21">
                  <c:v>919.16598799999997</c:v>
                </c:pt>
                <c:pt idx="22">
                  <c:v>192.32564099999999</c:v>
                </c:pt>
                <c:pt idx="23">
                  <c:v>513.51954599999999</c:v>
                </c:pt>
                <c:pt idx="24">
                  <c:v>1420.488816</c:v>
                </c:pt>
                <c:pt idx="25">
                  <c:v>0</c:v>
                </c:pt>
                <c:pt idx="26">
                  <c:v>1034.512078</c:v>
                </c:pt>
                <c:pt idx="27">
                  <c:v>599.31604400000003</c:v>
                </c:pt>
                <c:pt idx="28">
                  <c:v>982.04099799999995</c:v>
                </c:pt>
                <c:pt idx="29">
                  <c:v>42.234380000000002</c:v>
                </c:pt>
                <c:pt idx="30">
                  <c:v>683.42374599999994</c:v>
                </c:pt>
                <c:pt idx="31">
                  <c:v>163.003646</c:v>
                </c:pt>
                <c:pt idx="32">
                  <c:v>100.755584</c:v>
                </c:pt>
                <c:pt idx="33">
                  <c:v>159.520633</c:v>
                </c:pt>
                <c:pt idx="34">
                  <c:v>68.871998000000005</c:v>
                </c:pt>
                <c:pt idx="35">
                  <c:v>351.50953900000002</c:v>
                </c:pt>
                <c:pt idx="36">
                  <c:v>0.14068600000000001</c:v>
                </c:pt>
                <c:pt idx="37">
                  <c:v>393.88460599999996</c:v>
                </c:pt>
                <c:pt idx="38">
                  <c:v>150.64382800000001</c:v>
                </c:pt>
                <c:pt idx="39">
                  <c:v>28.514729000000003</c:v>
                </c:pt>
                <c:pt idx="40">
                  <c:v>140.45064099999999</c:v>
                </c:pt>
                <c:pt idx="41">
                  <c:v>139.63012499999999</c:v>
                </c:pt>
                <c:pt idx="42">
                  <c:v>58.576507000000007</c:v>
                </c:pt>
                <c:pt idx="43">
                  <c:v>1.815879</c:v>
                </c:pt>
                <c:pt idx="44">
                  <c:v>558.51272100000006</c:v>
                </c:pt>
                <c:pt idx="45">
                  <c:v>54.329380999999998</c:v>
                </c:pt>
                <c:pt idx="46">
                  <c:v>208.28634199999999</c:v>
                </c:pt>
                <c:pt idx="47">
                  <c:v>1183.9188549999999</c:v>
                </c:pt>
                <c:pt idx="48">
                  <c:v>105.25835499999999</c:v>
                </c:pt>
                <c:pt idx="49">
                  <c:v>1003.393016</c:v>
                </c:pt>
                <c:pt idx="50">
                  <c:v>669.99235900000008</c:v>
                </c:pt>
                <c:pt idx="51">
                  <c:v>231.98571100000001</c:v>
                </c:pt>
                <c:pt idx="52">
                  <c:v>107.973353</c:v>
                </c:pt>
                <c:pt idx="53">
                  <c:v>53.958208999999997</c:v>
                </c:pt>
                <c:pt idx="54">
                  <c:v>3.6961190000000004</c:v>
                </c:pt>
                <c:pt idx="55">
                  <c:v>45.966884999999998</c:v>
                </c:pt>
                <c:pt idx="56">
                  <c:v>21.141930000000002</c:v>
                </c:pt>
                <c:pt idx="57">
                  <c:v>159.78768200000002</c:v>
                </c:pt>
                <c:pt idx="58">
                  <c:v>202.41876200000002</c:v>
                </c:pt>
                <c:pt idx="59">
                  <c:v>160.67107200000001</c:v>
                </c:pt>
                <c:pt idx="60">
                  <c:v>378.668115</c:v>
                </c:pt>
                <c:pt idx="61">
                  <c:v>90.262718000000007</c:v>
                </c:pt>
                <c:pt idx="62">
                  <c:v>92.078598999999997</c:v>
                </c:pt>
                <c:pt idx="63">
                  <c:v>719.00591099999997</c:v>
                </c:pt>
                <c:pt idx="64">
                  <c:v>46.799129999999998</c:v>
                </c:pt>
                <c:pt idx="65">
                  <c:v>196.150218</c:v>
                </c:pt>
                <c:pt idx="66">
                  <c:v>443.646907</c:v>
                </c:pt>
                <c:pt idx="67">
                  <c:v>443.646907</c:v>
                </c:pt>
                <c:pt idx="68">
                  <c:v>73.989514</c:v>
                </c:pt>
                <c:pt idx="69">
                  <c:v>136.347926</c:v>
                </c:pt>
                <c:pt idx="70">
                  <c:v>64.335464000000002</c:v>
                </c:pt>
                <c:pt idx="71">
                  <c:v>302.86390800000004</c:v>
                </c:pt>
                <c:pt idx="72">
                  <c:v>63.907689000000005</c:v>
                </c:pt>
                <c:pt idx="73">
                  <c:v>145.664828</c:v>
                </c:pt>
                <c:pt idx="74">
                  <c:v>145.09724399999999</c:v>
                </c:pt>
                <c:pt idx="75">
                  <c:v>281.55247000000003</c:v>
                </c:pt>
                <c:pt idx="76">
                  <c:v>452.86685999999997</c:v>
                </c:pt>
                <c:pt idx="77">
                  <c:v>23.301043</c:v>
                </c:pt>
                <c:pt idx="78">
                  <c:v>218.00116700000001</c:v>
                </c:pt>
                <c:pt idx="79">
                  <c:v>1193.2878310000001</c:v>
                </c:pt>
                <c:pt idx="80">
                  <c:v>1034.5635159999999</c:v>
                </c:pt>
                <c:pt idx="81">
                  <c:v>1193.2878310000001</c:v>
                </c:pt>
                <c:pt idx="82">
                  <c:v>164.91528499999998</c:v>
                </c:pt>
                <c:pt idx="83">
                  <c:v>1169.611459</c:v>
                </c:pt>
                <c:pt idx="84">
                  <c:v>164.91528499999998</c:v>
                </c:pt>
                <c:pt idx="85">
                  <c:v>555.58087799999998</c:v>
                </c:pt>
                <c:pt idx="86">
                  <c:v>299.95479699999999</c:v>
                </c:pt>
                <c:pt idx="87">
                  <c:v>418.797594</c:v>
                </c:pt>
                <c:pt idx="88">
                  <c:v>424.94589199999996</c:v>
                </c:pt>
                <c:pt idx="89">
                  <c:v>49.010100999999999</c:v>
                </c:pt>
                <c:pt idx="90">
                  <c:v>340.24130500000001</c:v>
                </c:pt>
                <c:pt idx="91">
                  <c:v>59.037489000000001</c:v>
                </c:pt>
                <c:pt idx="92">
                  <c:v>128.83587499999999</c:v>
                </c:pt>
                <c:pt idx="93">
                  <c:v>1362.749153</c:v>
                </c:pt>
                <c:pt idx="94">
                  <c:v>1005.003145</c:v>
                </c:pt>
                <c:pt idx="95">
                  <c:v>722.70637399999998</c:v>
                </c:pt>
                <c:pt idx="96">
                  <c:v>94.830200000000005</c:v>
                </c:pt>
                <c:pt idx="97">
                  <c:v>285.190496</c:v>
                </c:pt>
                <c:pt idx="98">
                  <c:v>361.53423299999997</c:v>
                </c:pt>
                <c:pt idx="99">
                  <c:v>840.32863999999995</c:v>
                </c:pt>
                <c:pt idx="100">
                  <c:v>361.80119200000001</c:v>
                </c:pt>
                <c:pt idx="101">
                  <c:v>325.33700199999998</c:v>
                </c:pt>
                <c:pt idx="102">
                  <c:v>394.89223800000002</c:v>
                </c:pt>
                <c:pt idx="103">
                  <c:v>248.60129499999999</c:v>
                </c:pt>
                <c:pt idx="104">
                  <c:v>218.80603200000002</c:v>
                </c:pt>
                <c:pt idx="105">
                  <c:v>528.10266300000001</c:v>
                </c:pt>
                <c:pt idx="106">
                  <c:v>509.44628699999998</c:v>
                </c:pt>
                <c:pt idx="107">
                  <c:v>50.365348999999995</c:v>
                </c:pt>
                <c:pt idx="108">
                  <c:v>345.17418699999996</c:v>
                </c:pt>
                <c:pt idx="109">
                  <c:v>345.17418699999996</c:v>
                </c:pt>
                <c:pt idx="110">
                  <c:v>390.10464999999999</c:v>
                </c:pt>
                <c:pt idx="111">
                  <c:v>42.758498000000003</c:v>
                </c:pt>
                <c:pt idx="112">
                  <c:v>680.90839600000004</c:v>
                </c:pt>
                <c:pt idx="113">
                  <c:v>423.66286200000002</c:v>
                </c:pt>
                <c:pt idx="114">
                  <c:v>1831.114507</c:v>
                </c:pt>
                <c:pt idx="115">
                  <c:v>1150.4677220000001</c:v>
                </c:pt>
                <c:pt idx="116">
                  <c:v>61.426848999999997</c:v>
                </c:pt>
                <c:pt idx="117">
                  <c:v>270.641006</c:v>
                </c:pt>
                <c:pt idx="118">
                  <c:v>911.31121000000007</c:v>
                </c:pt>
                <c:pt idx="119">
                  <c:v>609.95346700000005</c:v>
                </c:pt>
                <c:pt idx="120">
                  <c:v>275.39459800000003</c:v>
                </c:pt>
                <c:pt idx="121">
                  <c:v>269.99003099999999</c:v>
                </c:pt>
                <c:pt idx="122">
                  <c:v>8.8654309999999992</c:v>
                </c:pt>
                <c:pt idx="123">
                  <c:v>0</c:v>
                </c:pt>
                <c:pt idx="124">
                  <c:v>368.91313100000002</c:v>
                </c:pt>
                <c:pt idx="125">
                  <c:v>67.847594999999998</c:v>
                </c:pt>
                <c:pt idx="126">
                  <c:v>339.25975899999997</c:v>
                </c:pt>
                <c:pt idx="127">
                  <c:v>513.23108400000001</c:v>
                </c:pt>
                <c:pt idx="128">
                  <c:v>486.02457800000002</c:v>
                </c:pt>
                <c:pt idx="129">
                  <c:v>486.02457800000002</c:v>
                </c:pt>
                <c:pt idx="130">
                  <c:v>67.140421000000003</c:v>
                </c:pt>
                <c:pt idx="131">
                  <c:v>67.140421000000003</c:v>
                </c:pt>
                <c:pt idx="132">
                  <c:v>63.524878999999999</c:v>
                </c:pt>
                <c:pt idx="133">
                  <c:v>143.049046</c:v>
                </c:pt>
                <c:pt idx="134">
                  <c:v>116.78466</c:v>
                </c:pt>
                <c:pt idx="135">
                  <c:v>408.179348</c:v>
                </c:pt>
                <c:pt idx="136">
                  <c:v>93.101555000000005</c:v>
                </c:pt>
                <c:pt idx="137">
                  <c:v>11.799402000000001</c:v>
                </c:pt>
                <c:pt idx="138">
                  <c:v>36.636679999999998</c:v>
                </c:pt>
                <c:pt idx="139">
                  <c:v>36.636679999999998</c:v>
                </c:pt>
                <c:pt idx="140">
                  <c:v>308.09358099999997</c:v>
                </c:pt>
                <c:pt idx="141">
                  <c:v>89.427523000000008</c:v>
                </c:pt>
                <c:pt idx="142">
                  <c:v>58.974075999999997</c:v>
                </c:pt>
                <c:pt idx="143">
                  <c:v>15.591990000000001</c:v>
                </c:pt>
                <c:pt idx="144">
                  <c:v>51.312261999999997</c:v>
                </c:pt>
                <c:pt idx="145">
                  <c:v>65.90825000000001</c:v>
                </c:pt>
                <c:pt idx="146">
                  <c:v>52.758291999999997</c:v>
                </c:pt>
                <c:pt idx="147">
                  <c:v>88.028140000000008</c:v>
                </c:pt>
                <c:pt idx="148">
                  <c:v>160.63588399999998</c:v>
                </c:pt>
                <c:pt idx="149">
                  <c:v>92.689417000000006</c:v>
                </c:pt>
                <c:pt idx="150">
                  <c:v>301.02315299999998</c:v>
                </c:pt>
                <c:pt idx="151">
                  <c:v>422.04420200000004</c:v>
                </c:pt>
                <c:pt idx="152">
                  <c:v>446.82666500000005</c:v>
                </c:pt>
                <c:pt idx="153">
                  <c:v>67.971950000000007</c:v>
                </c:pt>
                <c:pt idx="154">
                  <c:v>55.247681999999998</c:v>
                </c:pt>
                <c:pt idx="155">
                  <c:v>6.5258620000000001</c:v>
                </c:pt>
                <c:pt idx="156">
                  <c:v>47.201009999999997</c:v>
                </c:pt>
                <c:pt idx="157">
                  <c:v>4.7291879999999997</c:v>
                </c:pt>
                <c:pt idx="158">
                  <c:v>44.923940999999999</c:v>
                </c:pt>
                <c:pt idx="159">
                  <c:v>233.36685800000001</c:v>
                </c:pt>
                <c:pt idx="160">
                  <c:v>224.68556000000001</c:v>
                </c:pt>
                <c:pt idx="161">
                  <c:v>101.627932</c:v>
                </c:pt>
                <c:pt idx="162">
                  <c:v>588.59993200000008</c:v>
                </c:pt>
                <c:pt idx="163">
                  <c:v>204.25789599999999</c:v>
                </c:pt>
                <c:pt idx="164">
                  <c:v>809.70926700000007</c:v>
                </c:pt>
                <c:pt idx="165">
                  <c:v>912.371308</c:v>
                </c:pt>
                <c:pt idx="166">
                  <c:v>690.592446</c:v>
                </c:pt>
                <c:pt idx="167">
                  <c:v>537.85758400000009</c:v>
                </c:pt>
                <c:pt idx="168">
                  <c:v>634.59565799999996</c:v>
                </c:pt>
                <c:pt idx="169">
                  <c:v>559.85087299999998</c:v>
                </c:pt>
                <c:pt idx="170">
                  <c:v>1648.8070620000001</c:v>
                </c:pt>
                <c:pt idx="171">
                  <c:v>336.37383299999999</c:v>
                </c:pt>
                <c:pt idx="172">
                  <c:v>210.03449899999998</c:v>
                </c:pt>
                <c:pt idx="173">
                  <c:v>916.35925699999996</c:v>
                </c:pt>
                <c:pt idx="174">
                  <c:v>1515.8289769999999</c:v>
                </c:pt>
                <c:pt idx="175">
                  <c:v>753.06180500000005</c:v>
                </c:pt>
                <c:pt idx="176">
                  <c:v>465.258351</c:v>
                </c:pt>
                <c:pt idx="177">
                  <c:v>238.01159999999999</c:v>
                </c:pt>
                <c:pt idx="178">
                  <c:v>1630.820207</c:v>
                </c:pt>
                <c:pt idx="179">
                  <c:v>2189.2077129999998</c:v>
                </c:pt>
                <c:pt idx="180">
                  <c:v>157.93010199999998</c:v>
                </c:pt>
                <c:pt idx="181">
                  <c:v>1301.1863480000002</c:v>
                </c:pt>
                <c:pt idx="182">
                  <c:v>1042.832866</c:v>
                </c:pt>
                <c:pt idx="183">
                  <c:v>1674.9785010000001</c:v>
                </c:pt>
                <c:pt idx="184">
                  <c:v>176.19801699999999</c:v>
                </c:pt>
                <c:pt idx="185">
                  <c:v>39.632519000000002</c:v>
                </c:pt>
                <c:pt idx="186">
                  <c:v>27.305486999999999</c:v>
                </c:pt>
                <c:pt idx="187">
                  <c:v>310.54368599999998</c:v>
                </c:pt>
                <c:pt idx="188">
                  <c:v>0</c:v>
                </c:pt>
                <c:pt idx="189">
                  <c:v>973.73533700000007</c:v>
                </c:pt>
                <c:pt idx="190">
                  <c:v>973.73533700000007</c:v>
                </c:pt>
                <c:pt idx="191">
                  <c:v>128.66237000000001</c:v>
                </c:pt>
                <c:pt idx="192">
                  <c:v>249.148324</c:v>
                </c:pt>
                <c:pt idx="193">
                  <c:v>1223.570755</c:v>
                </c:pt>
                <c:pt idx="194">
                  <c:v>0</c:v>
                </c:pt>
                <c:pt idx="195">
                  <c:v>0</c:v>
                </c:pt>
                <c:pt idx="196">
                  <c:v>92.352262999999994</c:v>
                </c:pt>
                <c:pt idx="197">
                  <c:v>310.89556400000004</c:v>
                </c:pt>
                <c:pt idx="198">
                  <c:v>305.94637799999998</c:v>
                </c:pt>
                <c:pt idx="199">
                  <c:v>706.62621200000001</c:v>
                </c:pt>
                <c:pt idx="200">
                  <c:v>391.86476800000003</c:v>
                </c:pt>
                <c:pt idx="201">
                  <c:v>6.0773910000000004</c:v>
                </c:pt>
                <c:pt idx="202">
                  <c:v>243.070933</c:v>
                </c:pt>
                <c:pt idx="203">
                  <c:v>911.54485299999999</c:v>
                </c:pt>
                <c:pt idx="204">
                  <c:v>1301.1863480000002</c:v>
                </c:pt>
                <c:pt idx="205">
                  <c:v>0</c:v>
                </c:pt>
                <c:pt idx="206">
                  <c:v>254.71315800000002</c:v>
                </c:pt>
                <c:pt idx="207">
                  <c:v>176.24876799999998</c:v>
                </c:pt>
                <c:pt idx="208">
                  <c:v>210.93646200000001</c:v>
                </c:pt>
                <c:pt idx="209">
                  <c:v>222.832931</c:v>
                </c:pt>
                <c:pt idx="210">
                  <c:v>425.43384600000002</c:v>
                </c:pt>
                <c:pt idx="211">
                  <c:v>168.23475500000001</c:v>
                </c:pt>
                <c:pt idx="212">
                  <c:v>662.89441600000009</c:v>
                </c:pt>
                <c:pt idx="213">
                  <c:v>317.898709</c:v>
                </c:pt>
                <c:pt idx="214">
                  <c:v>343.78502300000002</c:v>
                </c:pt>
                <c:pt idx="215">
                  <c:v>36.341441000000003</c:v>
                </c:pt>
                <c:pt idx="216">
                  <c:v>1186.562443</c:v>
                </c:pt>
                <c:pt idx="217">
                  <c:v>1048.1138540000002</c:v>
                </c:pt>
                <c:pt idx="218">
                  <c:v>784.41607499999998</c:v>
                </c:pt>
                <c:pt idx="219">
                  <c:v>463.92980699999998</c:v>
                </c:pt>
                <c:pt idx="220">
                  <c:v>376.084633</c:v>
                </c:pt>
                <c:pt idx="221">
                  <c:v>357.54451299999999</c:v>
                </c:pt>
                <c:pt idx="222">
                  <c:v>0</c:v>
                </c:pt>
                <c:pt idx="223">
                  <c:v>455.509052</c:v>
                </c:pt>
                <c:pt idx="224">
                  <c:v>259.65419199999997</c:v>
                </c:pt>
                <c:pt idx="225">
                  <c:v>391.26580300000001</c:v>
                </c:pt>
                <c:pt idx="226">
                  <c:v>1034.4903839999999</c:v>
                </c:pt>
                <c:pt idx="227">
                  <c:v>652.91049099999998</c:v>
                </c:pt>
                <c:pt idx="228">
                  <c:v>503.36685499999999</c:v>
                </c:pt>
                <c:pt idx="229">
                  <c:v>555.11045000000001</c:v>
                </c:pt>
                <c:pt idx="230">
                  <c:v>179.65532200000001</c:v>
                </c:pt>
                <c:pt idx="231">
                  <c:v>1750.7841269999999</c:v>
                </c:pt>
                <c:pt idx="232">
                  <c:v>228.28646499999999</c:v>
                </c:pt>
                <c:pt idx="233">
                  <c:v>648.99227599999995</c:v>
                </c:pt>
                <c:pt idx="234">
                  <c:v>795.31105400000001</c:v>
                </c:pt>
                <c:pt idx="235">
                  <c:v>263.44876599999998</c:v>
                </c:pt>
                <c:pt idx="236">
                  <c:v>481.338593</c:v>
                </c:pt>
                <c:pt idx="237">
                  <c:v>134.45531599999998</c:v>
                </c:pt>
                <c:pt idx="238">
                  <c:v>508.03818799999999</c:v>
                </c:pt>
                <c:pt idx="239">
                  <c:v>328.32545099999999</c:v>
                </c:pt>
                <c:pt idx="240">
                  <c:v>244.60152299999999</c:v>
                </c:pt>
                <c:pt idx="241">
                  <c:v>127.538083</c:v>
                </c:pt>
                <c:pt idx="242">
                  <c:v>580.27947100000006</c:v>
                </c:pt>
                <c:pt idx="243">
                  <c:v>445.80381899999998</c:v>
                </c:pt>
                <c:pt idx="244">
                  <c:v>17.861502000000002</c:v>
                </c:pt>
                <c:pt idx="245">
                  <c:v>1657.1169990000001</c:v>
                </c:pt>
                <c:pt idx="246">
                  <c:v>1298.3008110000001</c:v>
                </c:pt>
                <c:pt idx="247">
                  <c:v>358.81618800000001</c:v>
                </c:pt>
                <c:pt idx="248">
                  <c:v>661.87560299999996</c:v>
                </c:pt>
                <c:pt idx="249">
                  <c:v>822.86107600000003</c:v>
                </c:pt>
                <c:pt idx="250">
                  <c:v>219.97179</c:v>
                </c:pt>
                <c:pt idx="251">
                  <c:v>1484.73668</c:v>
                </c:pt>
                <c:pt idx="252">
                  <c:v>350.50625100000002</c:v>
                </c:pt>
                <c:pt idx="253">
                  <c:v>200.088843</c:v>
                </c:pt>
                <c:pt idx="254">
                  <c:v>623.21168399999999</c:v>
                </c:pt>
                <c:pt idx="255">
                  <c:v>875.55463200000008</c:v>
                </c:pt>
                <c:pt idx="256">
                  <c:v>32.679898999999999</c:v>
                </c:pt>
                <c:pt idx="257">
                  <c:v>962.23294699999997</c:v>
                </c:pt>
                <c:pt idx="258">
                  <c:v>25.312785999999999</c:v>
                </c:pt>
                <c:pt idx="259">
                  <c:v>679.08849599999996</c:v>
                </c:pt>
                <c:pt idx="260">
                  <c:v>1236.463393</c:v>
                </c:pt>
                <c:pt idx="261">
                  <c:v>573.16663199999994</c:v>
                </c:pt>
                <c:pt idx="262">
                  <c:v>522.01415900000006</c:v>
                </c:pt>
                <c:pt idx="263">
                  <c:v>742.77129300000001</c:v>
                </c:pt>
                <c:pt idx="264">
                  <c:v>1174.344998</c:v>
                </c:pt>
                <c:pt idx="265">
                  <c:v>608.83108700000003</c:v>
                </c:pt>
                <c:pt idx="266">
                  <c:v>611.31120099999998</c:v>
                </c:pt>
                <c:pt idx="267">
                  <c:v>214.60031199999997</c:v>
                </c:pt>
                <c:pt idx="268">
                  <c:v>152.37916300000001</c:v>
                </c:pt>
                <c:pt idx="269">
                  <c:v>306.96095700000001</c:v>
                </c:pt>
                <c:pt idx="270">
                  <c:v>38.102488000000001</c:v>
                </c:pt>
                <c:pt idx="271">
                  <c:v>536.07586700000002</c:v>
                </c:pt>
                <c:pt idx="272">
                  <c:v>693.83427500000005</c:v>
                </c:pt>
                <c:pt idx="273">
                  <c:v>936.32121099999995</c:v>
                </c:pt>
                <c:pt idx="274">
                  <c:v>936.32121099999995</c:v>
                </c:pt>
                <c:pt idx="275">
                  <c:v>9.2389250000000001</c:v>
                </c:pt>
                <c:pt idx="276">
                  <c:v>489.74964799999998</c:v>
                </c:pt>
                <c:pt idx="277">
                  <c:v>228.62643700000001</c:v>
                </c:pt>
                <c:pt idx="278">
                  <c:v>950.60422400000004</c:v>
                </c:pt>
                <c:pt idx="279">
                  <c:v>739.62618399999997</c:v>
                </c:pt>
                <c:pt idx="280">
                  <c:v>320.44928300000004</c:v>
                </c:pt>
                <c:pt idx="281">
                  <c:v>429.543496</c:v>
                </c:pt>
                <c:pt idx="282">
                  <c:v>515.27478199999996</c:v>
                </c:pt>
                <c:pt idx="283">
                  <c:v>151.45544799999999</c:v>
                </c:pt>
                <c:pt idx="284">
                  <c:v>212.329035</c:v>
                </c:pt>
                <c:pt idx="285">
                  <c:v>450.51370699999995</c:v>
                </c:pt>
                <c:pt idx="286">
                  <c:v>359.08382</c:v>
                </c:pt>
                <c:pt idx="287">
                  <c:v>76.759674000000004</c:v>
                </c:pt>
                <c:pt idx="288">
                  <c:v>810.75689299999999</c:v>
                </c:pt>
                <c:pt idx="289">
                  <c:v>1129.1316160000001</c:v>
                </c:pt>
                <c:pt idx="290">
                  <c:v>1713.174612</c:v>
                </c:pt>
                <c:pt idx="291">
                  <c:v>195.02180899999999</c:v>
                </c:pt>
                <c:pt idx="292">
                  <c:v>239.56520999999998</c:v>
                </c:pt>
                <c:pt idx="293">
                  <c:v>314.856131</c:v>
                </c:pt>
                <c:pt idx="294">
                  <c:v>52.157546999999994</c:v>
                </c:pt>
                <c:pt idx="295">
                  <c:v>311.15893800000003</c:v>
                </c:pt>
                <c:pt idx="296">
                  <c:v>1352.342684</c:v>
                </c:pt>
                <c:pt idx="297">
                  <c:v>1437.38168</c:v>
                </c:pt>
                <c:pt idx="298">
                  <c:v>279.46328499999998</c:v>
                </c:pt>
                <c:pt idx="299">
                  <c:v>728.05490499999996</c:v>
                </c:pt>
                <c:pt idx="300">
                  <c:v>104.138831</c:v>
                </c:pt>
                <c:pt idx="301">
                  <c:v>79.703147999999999</c:v>
                </c:pt>
                <c:pt idx="302">
                  <c:v>216.58320000000001</c:v>
                </c:pt>
                <c:pt idx="303">
                  <c:v>192.54938000000001</c:v>
                </c:pt>
                <c:pt idx="304">
                  <c:v>240.01824099999999</c:v>
                </c:pt>
                <c:pt idx="305">
                  <c:v>1346.7940229999999</c:v>
                </c:pt>
                <c:pt idx="306">
                  <c:v>1452.842944</c:v>
                </c:pt>
                <c:pt idx="307">
                  <c:v>25.061836</c:v>
                </c:pt>
                <c:pt idx="308">
                  <c:v>158.688535</c:v>
                </c:pt>
                <c:pt idx="309">
                  <c:v>580.99840299999994</c:v>
                </c:pt>
                <c:pt idx="310">
                  <c:v>528.84070300000008</c:v>
                </c:pt>
                <c:pt idx="311">
                  <c:v>999.349062</c:v>
                </c:pt>
                <c:pt idx="312">
                  <c:v>167.984329</c:v>
                </c:pt>
                <c:pt idx="313">
                  <c:v>240.26128399999999</c:v>
                </c:pt>
                <c:pt idx="314">
                  <c:v>148.452763</c:v>
                </c:pt>
                <c:pt idx="315">
                  <c:v>1418.956938</c:v>
                </c:pt>
                <c:pt idx="316">
                  <c:v>742.705197</c:v>
                </c:pt>
                <c:pt idx="317">
                  <c:v>1342.1534119999999</c:v>
                </c:pt>
                <c:pt idx="318">
                  <c:v>267.45968700000003</c:v>
                </c:pt>
                <c:pt idx="319">
                  <c:v>59.78951</c:v>
                </c:pt>
                <c:pt idx="320">
                  <c:v>481.06539199999997</c:v>
                </c:pt>
                <c:pt idx="321">
                  <c:v>705.86730399999999</c:v>
                </c:pt>
                <c:pt idx="322">
                  <c:v>2821.5446459999998</c:v>
                </c:pt>
                <c:pt idx="323">
                  <c:v>3492.2380020000001</c:v>
                </c:pt>
                <c:pt idx="324">
                  <c:v>3932.7209269999998</c:v>
                </c:pt>
                <c:pt idx="325">
                  <c:v>565.46399900000006</c:v>
                </c:pt>
                <c:pt idx="326">
                  <c:v>129.418418</c:v>
                </c:pt>
                <c:pt idx="327">
                  <c:v>415.40663000000001</c:v>
                </c:pt>
                <c:pt idx="328">
                  <c:v>4461.6800430000003</c:v>
                </c:pt>
                <c:pt idx="329">
                  <c:v>357.25793799999997</c:v>
                </c:pt>
                <c:pt idx="330">
                  <c:v>1138.8463160000001</c:v>
                </c:pt>
                <c:pt idx="331">
                  <c:v>1566.593738</c:v>
                </c:pt>
                <c:pt idx="332">
                  <c:v>653.73180400000001</c:v>
                </c:pt>
                <c:pt idx="333">
                  <c:v>2397.101244</c:v>
                </c:pt>
                <c:pt idx="334">
                  <c:v>3615.0856469999999</c:v>
                </c:pt>
                <c:pt idx="335">
                  <c:v>333.799871</c:v>
                </c:pt>
                <c:pt idx="336">
                  <c:v>1097.332173</c:v>
                </c:pt>
                <c:pt idx="337">
                  <c:v>3968.1354719999999</c:v>
                </c:pt>
                <c:pt idx="338">
                  <c:v>4908.3222459999997</c:v>
                </c:pt>
                <c:pt idx="339">
                  <c:v>223.63493299999999</c:v>
                </c:pt>
                <c:pt idx="340">
                  <c:v>169.49917500000001</c:v>
                </c:pt>
                <c:pt idx="341">
                  <c:v>2292.9803969999998</c:v>
                </c:pt>
                <c:pt idx="342">
                  <c:v>1078.8033700000001</c:v>
                </c:pt>
                <c:pt idx="343">
                  <c:v>1405.8873269999999</c:v>
                </c:pt>
                <c:pt idx="344">
                  <c:v>860.93539499999997</c:v>
                </c:pt>
                <c:pt idx="345">
                  <c:v>718.88333999999998</c:v>
                </c:pt>
                <c:pt idx="346">
                  <c:v>4196.9228220000005</c:v>
                </c:pt>
                <c:pt idx="347">
                  <c:v>987.32957199999998</c:v>
                </c:pt>
                <c:pt idx="348">
                  <c:v>607.76277000000005</c:v>
                </c:pt>
                <c:pt idx="349">
                  <c:v>3966.345045</c:v>
                </c:pt>
                <c:pt idx="350">
                  <c:v>79.353598000000005</c:v>
                </c:pt>
                <c:pt idx="351">
                  <c:v>0</c:v>
                </c:pt>
                <c:pt idx="352">
                  <c:v>322.07736399999999</c:v>
                </c:pt>
                <c:pt idx="353">
                  <c:v>2456.9855480000001</c:v>
                </c:pt>
                <c:pt idx="354">
                  <c:v>2274.0904489999998</c:v>
                </c:pt>
                <c:pt idx="355">
                  <c:v>2870.0650799999999</c:v>
                </c:pt>
                <c:pt idx="356">
                  <c:v>818.91362700000002</c:v>
                </c:pt>
                <c:pt idx="357">
                  <c:v>1458.9085459999999</c:v>
                </c:pt>
                <c:pt idx="358">
                  <c:v>554.003512</c:v>
                </c:pt>
                <c:pt idx="359">
                  <c:v>480.85812800000002</c:v>
                </c:pt>
                <c:pt idx="360">
                  <c:v>210.45937699999999</c:v>
                </c:pt>
                <c:pt idx="361">
                  <c:v>427.60308800000001</c:v>
                </c:pt>
                <c:pt idx="362">
                  <c:v>2260.4302819999998</c:v>
                </c:pt>
                <c:pt idx="363">
                  <c:v>520.35183099999995</c:v>
                </c:pt>
                <c:pt idx="364">
                  <c:v>376.49974900000001</c:v>
                </c:pt>
                <c:pt idx="365">
                  <c:v>2076.3605149999999</c:v>
                </c:pt>
                <c:pt idx="366">
                  <c:v>1545.219075</c:v>
                </c:pt>
                <c:pt idx="367">
                  <c:v>389.85221799999999</c:v>
                </c:pt>
                <c:pt idx="368">
                  <c:v>112.96247699999999</c:v>
                </c:pt>
                <c:pt idx="369">
                  <c:v>904.28355599999998</c:v>
                </c:pt>
                <c:pt idx="370">
                  <c:v>1492.447919</c:v>
                </c:pt>
                <c:pt idx="371">
                  <c:v>827.28953999999999</c:v>
                </c:pt>
                <c:pt idx="372">
                  <c:v>12.075701</c:v>
                </c:pt>
                <c:pt idx="373">
                  <c:v>511.57223099999999</c:v>
                </c:pt>
                <c:pt idx="374">
                  <c:v>773.86757299999999</c:v>
                </c:pt>
                <c:pt idx="375">
                  <c:v>1532.0304919999999</c:v>
                </c:pt>
                <c:pt idx="376">
                  <c:v>591.06817599999999</c:v>
                </c:pt>
                <c:pt idx="377">
                  <c:v>1492.904018</c:v>
                </c:pt>
                <c:pt idx="378">
                  <c:v>640.935519</c:v>
                </c:pt>
                <c:pt idx="379">
                  <c:v>583.91259600000001</c:v>
                </c:pt>
                <c:pt idx="380">
                  <c:v>222.00740500000001</c:v>
                </c:pt>
                <c:pt idx="381">
                  <c:v>222.00740500000001</c:v>
                </c:pt>
                <c:pt idx="382">
                  <c:v>0</c:v>
                </c:pt>
                <c:pt idx="383">
                  <c:v>685.47314699999993</c:v>
                </c:pt>
                <c:pt idx="384">
                  <c:v>685.47314699999993</c:v>
                </c:pt>
                <c:pt idx="385">
                  <c:v>826.23603500000002</c:v>
                </c:pt>
                <c:pt idx="386">
                  <c:v>826.23603500000002</c:v>
                </c:pt>
                <c:pt idx="387">
                  <c:v>0</c:v>
                </c:pt>
                <c:pt idx="388">
                  <c:v>879.38205900000003</c:v>
                </c:pt>
                <c:pt idx="389">
                  <c:v>972.50180900000009</c:v>
                </c:pt>
                <c:pt idx="390">
                  <c:v>2332.8231529999998</c:v>
                </c:pt>
                <c:pt idx="391">
                  <c:v>112.657205</c:v>
                </c:pt>
                <c:pt idx="392">
                  <c:v>369.119843</c:v>
                </c:pt>
                <c:pt idx="393">
                  <c:v>878.32383099999993</c:v>
                </c:pt>
                <c:pt idx="394">
                  <c:v>1409.0101589999999</c:v>
                </c:pt>
                <c:pt idx="395">
                  <c:v>1288.5480320000001</c:v>
                </c:pt>
                <c:pt idx="396">
                  <c:v>1431.4659860000002</c:v>
                </c:pt>
                <c:pt idx="397">
                  <c:v>1057.6863049999999</c:v>
                </c:pt>
                <c:pt idx="398">
                  <c:v>627.69652300000007</c:v>
                </c:pt>
                <c:pt idx="399">
                  <c:v>619.59700399999997</c:v>
                </c:pt>
                <c:pt idx="400">
                  <c:v>1311.825333</c:v>
                </c:pt>
                <c:pt idx="401">
                  <c:v>513.91361700000004</c:v>
                </c:pt>
                <c:pt idx="402">
                  <c:v>553.25099799999998</c:v>
                </c:pt>
                <c:pt idx="403">
                  <c:v>171.20424800000001</c:v>
                </c:pt>
                <c:pt idx="404">
                  <c:v>216.74845400000001</c:v>
                </c:pt>
                <c:pt idx="405">
                  <c:v>694.40133199999991</c:v>
                </c:pt>
                <c:pt idx="406">
                  <c:v>3123.8456390000001</c:v>
                </c:pt>
                <c:pt idx="407">
                  <c:v>117.902579</c:v>
                </c:pt>
                <c:pt idx="408">
                  <c:v>469.75958400000002</c:v>
                </c:pt>
                <c:pt idx="409">
                  <c:v>3241.7482180000002</c:v>
                </c:pt>
                <c:pt idx="410">
                  <c:v>2054.0433419999999</c:v>
                </c:pt>
                <c:pt idx="411">
                  <c:v>139.31001699999999</c:v>
                </c:pt>
                <c:pt idx="412">
                  <c:v>2193.3533590000002</c:v>
                </c:pt>
                <c:pt idx="413">
                  <c:v>186.26532499999999</c:v>
                </c:pt>
                <c:pt idx="414">
                  <c:v>197.87084800000002</c:v>
                </c:pt>
                <c:pt idx="415">
                  <c:v>844.40218000000004</c:v>
                </c:pt>
                <c:pt idx="416">
                  <c:v>69.527781000000004</c:v>
                </c:pt>
                <c:pt idx="417">
                  <c:v>727.13217899999995</c:v>
                </c:pt>
                <c:pt idx="418">
                  <c:v>1256.8158470000001</c:v>
                </c:pt>
                <c:pt idx="419">
                  <c:v>129.55859899999999</c:v>
                </c:pt>
                <c:pt idx="420">
                  <c:v>86.703621999999996</c:v>
                </c:pt>
                <c:pt idx="421">
                  <c:v>289.84945299999998</c:v>
                </c:pt>
                <c:pt idx="422">
                  <c:v>983.49282000000005</c:v>
                </c:pt>
                <c:pt idx="423">
                  <c:v>80.285694000000007</c:v>
                </c:pt>
                <c:pt idx="424">
                  <c:v>2098.2789830000002</c:v>
                </c:pt>
                <c:pt idx="425">
                  <c:v>2114.0654129999998</c:v>
                </c:pt>
                <c:pt idx="426">
                  <c:v>1386.3744469999999</c:v>
                </c:pt>
                <c:pt idx="427">
                  <c:v>238.09947099999999</c:v>
                </c:pt>
                <c:pt idx="428">
                  <c:v>549.09022800000002</c:v>
                </c:pt>
                <c:pt idx="429">
                  <c:v>2184.9826039999998</c:v>
                </c:pt>
                <c:pt idx="430">
                  <c:v>7.9784930000000003</c:v>
                </c:pt>
                <c:pt idx="431">
                  <c:v>2106.0869210000001</c:v>
                </c:pt>
                <c:pt idx="432">
                  <c:v>78.895683000000005</c:v>
                </c:pt>
                <c:pt idx="433">
                  <c:v>1362.082744</c:v>
                </c:pt>
                <c:pt idx="434">
                  <c:v>3330.803128</c:v>
                </c:pt>
                <c:pt idx="435">
                  <c:v>2240.3086669999998</c:v>
                </c:pt>
                <c:pt idx="436">
                  <c:v>1232.5241450000001</c:v>
                </c:pt>
                <c:pt idx="437">
                  <c:v>1221.326411</c:v>
                </c:pt>
                <c:pt idx="438">
                  <c:v>206.95748900000001</c:v>
                </c:pt>
                <c:pt idx="439">
                  <c:v>162.95566099999999</c:v>
                </c:pt>
                <c:pt idx="440">
                  <c:v>2688.0333700000001</c:v>
                </c:pt>
                <c:pt idx="441">
                  <c:v>210.45937699999999</c:v>
                </c:pt>
                <c:pt idx="442">
                  <c:v>111.979376</c:v>
                </c:pt>
                <c:pt idx="443">
                  <c:v>1939.7666730000001</c:v>
                </c:pt>
                <c:pt idx="444">
                  <c:v>119.17306600000001</c:v>
                </c:pt>
                <c:pt idx="445">
                  <c:v>1356.6060359999999</c:v>
                </c:pt>
                <c:pt idx="446">
                  <c:v>174.037755</c:v>
                </c:pt>
                <c:pt idx="447">
                  <c:v>967.65776800000003</c:v>
                </c:pt>
                <c:pt idx="448">
                  <c:v>793.62001399999997</c:v>
                </c:pt>
                <c:pt idx="449">
                  <c:v>580.85213199999998</c:v>
                </c:pt>
                <c:pt idx="450">
                  <c:v>679.89431500000001</c:v>
                </c:pt>
                <c:pt idx="451">
                  <c:v>1513.4590439999999</c:v>
                </c:pt>
                <c:pt idx="452">
                  <c:v>27.72128</c:v>
                </c:pt>
                <c:pt idx="453">
                  <c:v>138.60717700000001</c:v>
                </c:pt>
                <c:pt idx="454">
                  <c:v>299.53349800000001</c:v>
                </c:pt>
                <c:pt idx="455">
                  <c:v>699.71164799999997</c:v>
                </c:pt>
                <c:pt idx="456">
                  <c:v>496.2244</c:v>
                </c:pt>
                <c:pt idx="457">
                  <c:v>1039.480362</c:v>
                </c:pt>
                <c:pt idx="458">
                  <c:v>980.58150599999999</c:v>
                </c:pt>
                <c:pt idx="459">
                  <c:v>1134.486926</c:v>
                </c:pt>
                <c:pt idx="460">
                  <c:v>387.19561299999998</c:v>
                </c:pt>
                <c:pt idx="461">
                  <c:v>96.842009999999988</c:v>
                </c:pt>
                <c:pt idx="462">
                  <c:v>865.91565500000002</c:v>
                </c:pt>
                <c:pt idx="463">
                  <c:v>499.55373499999996</c:v>
                </c:pt>
                <c:pt idx="464">
                  <c:v>276.75151</c:v>
                </c:pt>
                <c:pt idx="465">
                  <c:v>482.82491100000004</c:v>
                </c:pt>
                <c:pt idx="466">
                  <c:v>1355.631361</c:v>
                </c:pt>
                <c:pt idx="467">
                  <c:v>85.672677999999991</c:v>
                </c:pt>
                <c:pt idx="468">
                  <c:v>45.544206000000003</c:v>
                </c:pt>
                <c:pt idx="469">
                  <c:v>326.84367599999996</c:v>
                </c:pt>
                <c:pt idx="470">
                  <c:v>166.995586</c:v>
                </c:pt>
                <c:pt idx="471">
                  <c:v>746.98327700000004</c:v>
                </c:pt>
                <c:pt idx="472">
                  <c:v>327.97465799999998</c:v>
                </c:pt>
                <c:pt idx="473">
                  <c:v>629.63075600000002</c:v>
                </c:pt>
                <c:pt idx="474">
                  <c:v>313.97312399999998</c:v>
                </c:pt>
                <c:pt idx="475">
                  <c:v>730.0261559999999</c:v>
                </c:pt>
                <c:pt idx="476">
                  <c:v>439.143078</c:v>
                </c:pt>
                <c:pt idx="477">
                  <c:v>93.976147999999995</c:v>
                </c:pt>
                <c:pt idx="478">
                  <c:v>93.976147999999995</c:v>
                </c:pt>
                <c:pt idx="479">
                  <c:v>308.07786699999997</c:v>
                </c:pt>
                <c:pt idx="480">
                  <c:v>314.41497700000002</c:v>
                </c:pt>
                <c:pt idx="481">
                  <c:v>388.88860799999998</c:v>
                </c:pt>
                <c:pt idx="482">
                  <c:v>188.78396000000001</c:v>
                </c:pt>
                <c:pt idx="483">
                  <c:v>1319.21777</c:v>
                </c:pt>
                <c:pt idx="484">
                  <c:v>587.01847599999996</c:v>
                </c:pt>
                <c:pt idx="485">
                  <c:v>536.73551999999995</c:v>
                </c:pt>
                <c:pt idx="486">
                  <c:v>3849.9370699999999</c:v>
                </c:pt>
                <c:pt idx="487">
                  <c:v>2168.3575540000002</c:v>
                </c:pt>
                <c:pt idx="488">
                  <c:v>171.020374</c:v>
                </c:pt>
                <c:pt idx="489">
                  <c:v>1108.1055310000002</c:v>
                </c:pt>
                <c:pt idx="490">
                  <c:v>528.36915199999999</c:v>
                </c:pt>
                <c:pt idx="491">
                  <c:v>1211.1164659999999</c:v>
                </c:pt>
                <c:pt idx="492">
                  <c:v>551.29142100000001</c:v>
                </c:pt>
                <c:pt idx="493">
                  <c:v>556.871082</c:v>
                </c:pt>
                <c:pt idx="494">
                  <c:v>556.871082</c:v>
                </c:pt>
                <c:pt idx="495">
                  <c:v>238.17766900000001</c:v>
                </c:pt>
                <c:pt idx="496">
                  <c:v>366.858904</c:v>
                </c:pt>
                <c:pt idx="497">
                  <c:v>298.442902</c:v>
                </c:pt>
                <c:pt idx="498">
                  <c:v>691.27442900000005</c:v>
                </c:pt>
                <c:pt idx="499">
                  <c:v>286.984801</c:v>
                </c:pt>
                <c:pt idx="500">
                  <c:v>295.67762800000003</c:v>
                </c:pt>
                <c:pt idx="501">
                  <c:v>1101.741393</c:v>
                </c:pt>
                <c:pt idx="502">
                  <c:v>292.67327499999999</c:v>
                </c:pt>
                <c:pt idx="503">
                  <c:v>332.33002199999999</c:v>
                </c:pt>
                <c:pt idx="504">
                  <c:v>427.11487</c:v>
                </c:pt>
                <c:pt idx="505">
                  <c:v>728.863156</c:v>
                </c:pt>
                <c:pt idx="506">
                  <c:v>348.439076</c:v>
                </c:pt>
                <c:pt idx="507">
                  <c:v>404.129368</c:v>
                </c:pt>
                <c:pt idx="508">
                  <c:v>441.26464899999996</c:v>
                </c:pt>
                <c:pt idx="509">
                  <c:v>1010.5013690000001</c:v>
                </c:pt>
                <c:pt idx="510">
                  <c:v>470.91123099999999</c:v>
                </c:pt>
                <c:pt idx="511">
                  <c:v>1029.5488479999999</c:v>
                </c:pt>
                <c:pt idx="512">
                  <c:v>534.66992900000002</c:v>
                </c:pt>
                <c:pt idx="513">
                  <c:v>329.89465999999999</c:v>
                </c:pt>
                <c:pt idx="514">
                  <c:v>750.61024500000008</c:v>
                </c:pt>
                <c:pt idx="515">
                  <c:v>382.98826399999996</c:v>
                </c:pt>
                <c:pt idx="516">
                  <c:v>826.14820399999996</c:v>
                </c:pt>
                <c:pt idx="517">
                  <c:v>141.39900599999999</c:v>
                </c:pt>
                <c:pt idx="518">
                  <c:v>715.08853999999997</c:v>
                </c:pt>
                <c:pt idx="519">
                  <c:v>139.30511899999999</c:v>
                </c:pt>
                <c:pt idx="520">
                  <c:v>390.493831</c:v>
                </c:pt>
                <c:pt idx="521">
                  <c:v>0</c:v>
                </c:pt>
                <c:pt idx="522">
                  <c:v>0</c:v>
                </c:pt>
                <c:pt idx="523">
                  <c:v>4393.4599150000004</c:v>
                </c:pt>
                <c:pt idx="524">
                  <c:v>301.78007400000001</c:v>
                </c:pt>
                <c:pt idx="525">
                  <c:v>180.58952399999998</c:v>
                </c:pt>
                <c:pt idx="526">
                  <c:v>451.22344600000002</c:v>
                </c:pt>
                <c:pt idx="527">
                  <c:v>2338.0921250000001</c:v>
                </c:pt>
                <c:pt idx="528">
                  <c:v>430.04762700000003</c:v>
                </c:pt>
                <c:pt idx="529">
                  <c:v>1052.026421</c:v>
                </c:pt>
                <c:pt idx="530">
                  <c:v>322.69283100000001</c:v>
                </c:pt>
                <c:pt idx="531">
                  <c:v>2789.3155710000001</c:v>
                </c:pt>
                <c:pt idx="532">
                  <c:v>568.73998300000005</c:v>
                </c:pt>
                <c:pt idx="533">
                  <c:v>571.45034899999996</c:v>
                </c:pt>
                <c:pt idx="534">
                  <c:v>585.94004300000006</c:v>
                </c:pt>
                <c:pt idx="535">
                  <c:v>335.824613</c:v>
                </c:pt>
                <c:pt idx="536">
                  <c:v>464.60695199999998</c:v>
                </c:pt>
                <c:pt idx="537">
                  <c:v>813.65046299999995</c:v>
                </c:pt>
                <c:pt idx="538">
                  <c:v>1183.9188549999999</c:v>
                </c:pt>
                <c:pt idx="539">
                  <c:v>402.36373400000002</c:v>
                </c:pt>
                <c:pt idx="540">
                  <c:v>536.05011400000001</c:v>
                </c:pt>
                <c:pt idx="541">
                  <c:v>872.88875400000006</c:v>
                </c:pt>
                <c:pt idx="542">
                  <c:v>472.82237599999996</c:v>
                </c:pt>
                <c:pt idx="543">
                  <c:v>0</c:v>
                </c:pt>
                <c:pt idx="544">
                  <c:v>483.45252099999999</c:v>
                </c:pt>
                <c:pt idx="545">
                  <c:v>1517.2094729999999</c:v>
                </c:pt>
                <c:pt idx="546">
                  <c:v>225.01252700000001</c:v>
                </c:pt>
                <c:pt idx="547">
                  <c:v>434.58797900000002</c:v>
                </c:pt>
                <c:pt idx="548">
                  <c:v>1711.7559120000001</c:v>
                </c:pt>
                <c:pt idx="549">
                  <c:v>1959.674906</c:v>
                </c:pt>
                <c:pt idx="550">
                  <c:v>61.343888</c:v>
                </c:pt>
                <c:pt idx="551">
                  <c:v>3297.2489</c:v>
                </c:pt>
                <c:pt idx="552">
                  <c:v>13.630955999999999</c:v>
                </c:pt>
                <c:pt idx="553">
                  <c:v>355.18343700000003</c:v>
                </c:pt>
                <c:pt idx="554">
                  <c:v>1096.211016</c:v>
                </c:pt>
                <c:pt idx="555">
                  <c:v>194.54643899999999</c:v>
                </c:pt>
                <c:pt idx="556">
                  <c:v>946.26040999999998</c:v>
                </c:pt>
                <c:pt idx="557">
                  <c:v>635.47202700000003</c:v>
                </c:pt>
                <c:pt idx="558">
                  <c:v>881.73744599999998</c:v>
                </c:pt>
                <c:pt idx="559">
                  <c:v>141.71789100000001</c:v>
                </c:pt>
                <c:pt idx="560">
                  <c:v>0</c:v>
                </c:pt>
                <c:pt idx="561">
                  <c:v>0</c:v>
                </c:pt>
                <c:pt idx="562">
                  <c:v>704.68481999999995</c:v>
                </c:pt>
                <c:pt idx="563">
                  <c:v>427.92839700000002</c:v>
                </c:pt>
                <c:pt idx="564">
                  <c:v>437.25583999999998</c:v>
                </c:pt>
                <c:pt idx="565">
                  <c:v>2779.0629119999999</c:v>
                </c:pt>
                <c:pt idx="566">
                  <c:v>4568.9643340000002</c:v>
                </c:pt>
                <c:pt idx="567">
                  <c:v>2203.708709</c:v>
                </c:pt>
                <c:pt idx="568">
                  <c:v>355.65277400000002</c:v>
                </c:pt>
                <c:pt idx="569">
                  <c:v>1584.360872</c:v>
                </c:pt>
                <c:pt idx="570">
                  <c:v>599.604827</c:v>
                </c:pt>
                <c:pt idx="571">
                  <c:v>2110.4900929999999</c:v>
                </c:pt>
                <c:pt idx="572">
                  <c:v>1170.0651319999999</c:v>
                </c:pt>
                <c:pt idx="573">
                  <c:v>4382.514878</c:v>
                </c:pt>
                <c:pt idx="574">
                  <c:v>323.41225500000002</c:v>
                </c:pt>
                <c:pt idx="575">
                  <c:v>2992.9245639999999</c:v>
                </c:pt>
                <c:pt idx="576">
                  <c:v>5006.220174</c:v>
                </c:pt>
                <c:pt idx="577">
                  <c:v>683.899272</c:v>
                </c:pt>
                <c:pt idx="578">
                  <c:v>801.12964600000009</c:v>
                </c:pt>
                <c:pt idx="579">
                  <c:v>463.93126300000006</c:v>
                </c:pt>
                <c:pt idx="580">
                  <c:v>683.899272</c:v>
                </c:pt>
                <c:pt idx="581">
                  <c:v>749.37818300000004</c:v>
                </c:pt>
                <c:pt idx="582">
                  <c:v>623.70529599999998</c:v>
                </c:pt>
                <c:pt idx="583">
                  <c:v>2108.4244290000001</c:v>
                </c:pt>
                <c:pt idx="584">
                  <c:v>200.55277100000001</c:v>
                </c:pt>
                <c:pt idx="585">
                  <c:v>214.066745</c:v>
                </c:pt>
                <c:pt idx="586">
                  <c:v>278.24979300000001</c:v>
                </c:pt>
                <c:pt idx="587">
                  <c:v>396.72306300000002</c:v>
                </c:pt>
                <c:pt idx="588">
                  <c:v>860.93539499999997</c:v>
                </c:pt>
                <c:pt idx="589">
                  <c:v>3206.991309</c:v>
                </c:pt>
                <c:pt idx="590">
                  <c:v>641.12388299999998</c:v>
                </c:pt>
                <c:pt idx="591">
                  <c:v>757.79025200000001</c:v>
                </c:pt>
                <c:pt idx="592">
                  <c:v>2707.3625350000002</c:v>
                </c:pt>
                <c:pt idx="593">
                  <c:v>1702.7174829999999</c:v>
                </c:pt>
                <c:pt idx="594">
                  <c:v>411.960735</c:v>
                </c:pt>
                <c:pt idx="595">
                  <c:v>1629.428355</c:v>
                </c:pt>
                <c:pt idx="596">
                  <c:v>796.72878400000002</c:v>
                </c:pt>
                <c:pt idx="597">
                  <c:v>693.03921700000001</c:v>
                </c:pt>
                <c:pt idx="598">
                  <c:v>693.03921700000001</c:v>
                </c:pt>
                <c:pt idx="599">
                  <c:v>1356.0721509999998</c:v>
                </c:pt>
                <c:pt idx="600">
                  <c:v>1390.284668</c:v>
                </c:pt>
                <c:pt idx="601">
                  <c:v>1325.0347999999999</c:v>
                </c:pt>
                <c:pt idx="602">
                  <c:v>1233.2825130000001</c:v>
                </c:pt>
                <c:pt idx="603">
                  <c:v>4178.2846570000002</c:v>
                </c:pt>
                <c:pt idx="604">
                  <c:v>409.47561000000002</c:v>
                </c:pt>
                <c:pt idx="605">
                  <c:v>3440.46146</c:v>
                </c:pt>
                <c:pt idx="606">
                  <c:v>870.39983299999994</c:v>
                </c:pt>
                <c:pt idx="607">
                  <c:v>1829.907989</c:v>
                </c:pt>
                <c:pt idx="608">
                  <c:v>402.83761900000002</c:v>
                </c:pt>
                <c:pt idx="609">
                  <c:v>3672.2160600000002</c:v>
                </c:pt>
                <c:pt idx="610">
                  <c:v>938.90780500000005</c:v>
                </c:pt>
                <c:pt idx="611">
                  <c:v>602.61928899999998</c:v>
                </c:pt>
                <c:pt idx="612">
                  <c:v>0</c:v>
                </c:pt>
                <c:pt idx="613">
                  <c:v>737.82319700000005</c:v>
                </c:pt>
                <c:pt idx="614">
                  <c:v>842.90003999999999</c:v>
                </c:pt>
                <c:pt idx="615">
                  <c:v>1442.726952</c:v>
                </c:pt>
                <c:pt idx="616">
                  <c:v>409.47561000000002</c:v>
                </c:pt>
                <c:pt idx="617">
                  <c:v>480.39542899999998</c:v>
                </c:pt>
                <c:pt idx="618">
                  <c:v>1190.1723419999998</c:v>
                </c:pt>
                <c:pt idx="619">
                  <c:v>1190.1723419999998</c:v>
                </c:pt>
                <c:pt idx="620">
                  <c:v>4873.5441220000002</c:v>
                </c:pt>
                <c:pt idx="621">
                  <c:v>5290.1030520000004</c:v>
                </c:pt>
                <c:pt idx="622">
                  <c:v>498.56099</c:v>
                </c:pt>
                <c:pt idx="623">
                  <c:v>436.84125800000004</c:v>
                </c:pt>
                <c:pt idx="624">
                  <c:v>74.231256000000002</c:v>
                </c:pt>
                <c:pt idx="625">
                  <c:v>508.87907900000005</c:v>
                </c:pt>
                <c:pt idx="626">
                  <c:v>455.10252500000001</c:v>
                </c:pt>
                <c:pt idx="627">
                  <c:v>215.10331099999999</c:v>
                </c:pt>
                <c:pt idx="628">
                  <c:v>5695.9753819999996</c:v>
                </c:pt>
                <c:pt idx="629">
                  <c:v>4386.6725889999998</c:v>
                </c:pt>
                <c:pt idx="630">
                  <c:v>193.85133300000001</c:v>
                </c:pt>
                <c:pt idx="631">
                  <c:v>327.92182700000001</c:v>
                </c:pt>
                <c:pt idx="632">
                  <c:v>389.404291</c:v>
                </c:pt>
                <c:pt idx="633">
                  <c:v>486.871532</c:v>
                </c:pt>
                <c:pt idx="634">
                  <c:v>405.87232999999998</c:v>
                </c:pt>
                <c:pt idx="635">
                  <c:v>0</c:v>
                </c:pt>
                <c:pt idx="636">
                  <c:v>5520.0715190000001</c:v>
                </c:pt>
                <c:pt idx="637">
                  <c:v>4697.7404390000002</c:v>
                </c:pt>
                <c:pt idx="638">
                  <c:v>518.32855500000005</c:v>
                </c:pt>
                <c:pt idx="639">
                  <c:v>129.418418</c:v>
                </c:pt>
                <c:pt idx="640">
                  <c:v>532.51045399999998</c:v>
                </c:pt>
                <c:pt idx="641">
                  <c:v>229.968467</c:v>
                </c:pt>
                <c:pt idx="642">
                  <c:v>177.74090899999999</c:v>
                </c:pt>
                <c:pt idx="643">
                  <c:v>175.80368300000001</c:v>
                </c:pt>
                <c:pt idx="644">
                  <c:v>218.06572299999999</c:v>
                </c:pt>
                <c:pt idx="645">
                  <c:v>363.36512200000004</c:v>
                </c:pt>
                <c:pt idx="646">
                  <c:v>4915.8061619999999</c:v>
                </c:pt>
                <c:pt idx="647">
                  <c:v>1058.391476</c:v>
                </c:pt>
                <c:pt idx="648">
                  <c:v>571.07248300000003</c:v>
                </c:pt>
                <c:pt idx="649">
                  <c:v>503.12490700000001</c:v>
                </c:pt>
                <c:pt idx="650">
                  <c:v>431.62569100000002</c:v>
                </c:pt>
                <c:pt idx="651">
                  <c:v>526.80288399999995</c:v>
                </c:pt>
                <c:pt idx="652">
                  <c:v>358.05839900000001</c:v>
                </c:pt>
                <c:pt idx="653">
                  <c:v>366.72827700000005</c:v>
                </c:pt>
                <c:pt idx="654">
                  <c:v>668.47726399999999</c:v>
                </c:pt>
                <c:pt idx="655">
                  <c:v>606.97396099999992</c:v>
                </c:pt>
                <c:pt idx="656">
                  <c:v>1247.5381240000002</c:v>
                </c:pt>
                <c:pt idx="657">
                  <c:v>386.87140899999997</c:v>
                </c:pt>
                <c:pt idx="658">
                  <c:v>1510.906336</c:v>
                </c:pt>
                <c:pt idx="659">
                  <c:v>2069.011927</c:v>
                </c:pt>
                <c:pt idx="660">
                  <c:v>1746.7991499999998</c:v>
                </c:pt>
                <c:pt idx="661">
                  <c:v>386.87140899999997</c:v>
                </c:pt>
                <c:pt idx="662">
                  <c:v>1379.1361729999999</c:v>
                </c:pt>
                <c:pt idx="663">
                  <c:v>373.40603799999997</c:v>
                </c:pt>
                <c:pt idx="664">
                  <c:v>35.157496999999999</c:v>
                </c:pt>
                <c:pt idx="665">
                  <c:v>3911.1770200000001</c:v>
                </c:pt>
                <c:pt idx="666">
                  <c:v>4605.2312019999999</c:v>
                </c:pt>
                <c:pt idx="667">
                  <c:v>932.10201600000005</c:v>
                </c:pt>
                <c:pt idx="668">
                  <c:v>332.49718899999999</c:v>
                </c:pt>
                <c:pt idx="669">
                  <c:v>349.76011099999999</c:v>
                </c:pt>
                <c:pt idx="670">
                  <c:v>300.78942000000001</c:v>
                </c:pt>
                <c:pt idx="671">
                  <c:v>357.74787300000003</c:v>
                </c:pt>
                <c:pt idx="672">
                  <c:v>338.24854099999999</c:v>
                </c:pt>
                <c:pt idx="673">
                  <c:v>1588.636643</c:v>
                </c:pt>
                <c:pt idx="674">
                  <c:v>1779.015371</c:v>
                </c:pt>
                <c:pt idx="675">
                  <c:v>1864.2888229999999</c:v>
                </c:pt>
                <c:pt idx="676">
                  <c:v>235.86783300000002</c:v>
                </c:pt>
                <c:pt idx="677">
                  <c:v>581.8094309999999</c:v>
                </c:pt>
                <c:pt idx="678">
                  <c:v>133.768112</c:v>
                </c:pt>
                <c:pt idx="679">
                  <c:v>622.386844</c:v>
                </c:pt>
                <c:pt idx="680">
                  <c:v>731.61151900000004</c:v>
                </c:pt>
                <c:pt idx="681">
                  <c:v>617.18527500000005</c:v>
                </c:pt>
                <c:pt idx="682">
                  <c:v>1865.3962999999999</c:v>
                </c:pt>
                <c:pt idx="683">
                  <c:v>1593.1715399999998</c:v>
                </c:pt>
                <c:pt idx="684">
                  <c:v>450.17702300000002</c:v>
                </c:pt>
                <c:pt idx="685">
                  <c:v>416.658749</c:v>
                </c:pt>
                <c:pt idx="686">
                  <c:v>2046.4133160000001</c:v>
                </c:pt>
                <c:pt idx="687">
                  <c:v>0</c:v>
                </c:pt>
                <c:pt idx="688">
                  <c:v>1314.0979149999998</c:v>
                </c:pt>
                <c:pt idx="689">
                  <c:v>1051.621181</c:v>
                </c:pt>
                <c:pt idx="690">
                  <c:v>1006.103104</c:v>
                </c:pt>
                <c:pt idx="691">
                  <c:v>1681.310872</c:v>
                </c:pt>
                <c:pt idx="692">
                  <c:v>385.76373799999999</c:v>
                </c:pt>
                <c:pt idx="693">
                  <c:v>690.13796100000002</c:v>
                </c:pt>
                <c:pt idx="694">
                  <c:v>344.03248499999995</c:v>
                </c:pt>
                <c:pt idx="695">
                  <c:v>214.92531300000002</c:v>
                </c:pt>
                <c:pt idx="696">
                  <c:v>1910.7077850000001</c:v>
                </c:pt>
                <c:pt idx="697">
                  <c:v>1910.7077850000001</c:v>
                </c:pt>
                <c:pt idx="698">
                  <c:v>754.70200299999999</c:v>
                </c:pt>
                <c:pt idx="699">
                  <c:v>754.70200299999999</c:v>
                </c:pt>
                <c:pt idx="700">
                  <c:v>1369.850107</c:v>
                </c:pt>
                <c:pt idx="701">
                  <c:v>813.65046299999995</c:v>
                </c:pt>
                <c:pt idx="702">
                  <c:v>0</c:v>
                </c:pt>
                <c:pt idx="703">
                  <c:v>641.52606300000002</c:v>
                </c:pt>
                <c:pt idx="704">
                  <c:v>136.46714400000002</c:v>
                </c:pt>
                <c:pt idx="705">
                  <c:v>53.441305</c:v>
                </c:pt>
                <c:pt idx="706">
                  <c:v>641.52606300000002</c:v>
                </c:pt>
                <c:pt idx="707">
                  <c:v>1482.9366089999999</c:v>
                </c:pt>
                <c:pt idx="708">
                  <c:v>450.80111599999998</c:v>
                </c:pt>
                <c:pt idx="709">
                  <c:v>1396.354378</c:v>
                </c:pt>
                <c:pt idx="710">
                  <c:v>351.30751400000003</c:v>
                </c:pt>
                <c:pt idx="711">
                  <c:v>1097.332173</c:v>
                </c:pt>
                <c:pt idx="712">
                  <c:v>329.447901</c:v>
                </c:pt>
                <c:pt idx="713">
                  <c:v>1566.618741</c:v>
                </c:pt>
                <c:pt idx="714">
                  <c:v>1842.7798809999999</c:v>
                </c:pt>
                <c:pt idx="715">
                  <c:v>727.48188200000004</c:v>
                </c:pt>
                <c:pt idx="716">
                  <c:v>360.704455</c:v>
                </c:pt>
                <c:pt idx="717">
                  <c:v>1223.2191659999999</c:v>
                </c:pt>
                <c:pt idx="718">
                  <c:v>0</c:v>
                </c:pt>
                <c:pt idx="719">
                  <c:v>640.805747</c:v>
                </c:pt>
                <c:pt idx="720">
                  <c:v>640.805747</c:v>
                </c:pt>
                <c:pt idx="721">
                  <c:v>910.57697499999995</c:v>
                </c:pt>
                <c:pt idx="722">
                  <c:v>700.10395800000003</c:v>
                </c:pt>
                <c:pt idx="723">
                  <c:v>240.42469399999999</c:v>
                </c:pt>
                <c:pt idx="724">
                  <c:v>21.296211</c:v>
                </c:pt>
                <c:pt idx="725">
                  <c:v>958.90144299999997</c:v>
                </c:pt>
                <c:pt idx="726">
                  <c:v>270.21083699999997</c:v>
                </c:pt>
                <c:pt idx="727">
                  <c:v>227.58274</c:v>
                </c:pt>
                <c:pt idx="728">
                  <c:v>199.45757900000001</c:v>
                </c:pt>
                <c:pt idx="729">
                  <c:v>247.52589</c:v>
                </c:pt>
                <c:pt idx="730">
                  <c:v>449.92327999999998</c:v>
                </c:pt>
                <c:pt idx="731">
                  <c:v>224.08673299999998</c:v>
                </c:pt>
                <c:pt idx="732">
                  <c:v>179.05736000000002</c:v>
                </c:pt>
                <c:pt idx="733">
                  <c:v>1897.1237470000001</c:v>
                </c:pt>
                <c:pt idx="734">
                  <c:v>2591.3470600000001</c:v>
                </c:pt>
                <c:pt idx="735">
                  <c:v>1487.8049450000001</c:v>
                </c:pt>
                <c:pt idx="736">
                  <c:v>194.13383300000001</c:v>
                </c:pt>
                <c:pt idx="737">
                  <c:v>1138.2702899999999</c:v>
                </c:pt>
                <c:pt idx="738">
                  <c:v>674.0573730000001</c:v>
                </c:pt>
                <c:pt idx="739">
                  <c:v>903.67367200000001</c:v>
                </c:pt>
                <c:pt idx="740">
                  <c:v>1587.646493</c:v>
                </c:pt>
                <c:pt idx="741">
                  <c:v>98.609510999999998</c:v>
                </c:pt>
                <c:pt idx="742">
                  <c:v>116.15125</c:v>
                </c:pt>
                <c:pt idx="743">
                  <c:v>1307.1633509999999</c:v>
                </c:pt>
                <c:pt idx="744">
                  <c:v>624.48382400000003</c:v>
                </c:pt>
                <c:pt idx="745">
                  <c:v>2193.3199519999998</c:v>
                </c:pt>
                <c:pt idx="746">
                  <c:v>967.16781500000002</c:v>
                </c:pt>
                <c:pt idx="747">
                  <c:v>1296.367876</c:v>
                </c:pt>
                <c:pt idx="748">
                  <c:v>317.22504900000001</c:v>
                </c:pt>
                <c:pt idx="749">
                  <c:v>561.25442799999996</c:v>
                </c:pt>
                <c:pt idx="750">
                  <c:v>304.22647699999999</c:v>
                </c:pt>
                <c:pt idx="751">
                  <c:v>1825.7100820000001</c:v>
                </c:pt>
                <c:pt idx="752">
                  <c:v>1900.876291</c:v>
                </c:pt>
                <c:pt idx="753">
                  <c:v>670.78618300000005</c:v>
                </c:pt>
                <c:pt idx="754">
                  <c:v>923.64021400000001</c:v>
                </c:pt>
                <c:pt idx="755">
                  <c:v>1343.911746</c:v>
                </c:pt>
                <c:pt idx="756">
                  <c:v>1187.963043</c:v>
                </c:pt>
                <c:pt idx="757">
                  <c:v>538.27096200000005</c:v>
                </c:pt>
                <c:pt idx="758">
                  <c:v>359.71462200000002</c:v>
                </c:pt>
                <c:pt idx="759">
                  <c:v>1338.609095</c:v>
                </c:pt>
                <c:pt idx="760">
                  <c:v>7.8429979999999997</c:v>
                </c:pt>
                <c:pt idx="761">
                  <c:v>56.544781</c:v>
                </c:pt>
                <c:pt idx="762">
                  <c:v>50.821595000000002</c:v>
                </c:pt>
                <c:pt idx="763">
                  <c:v>3726.3797610000001</c:v>
                </c:pt>
                <c:pt idx="764">
                  <c:v>768.599647</c:v>
                </c:pt>
                <c:pt idx="765">
                  <c:v>359.621939</c:v>
                </c:pt>
                <c:pt idx="766">
                  <c:v>2390.7071529999998</c:v>
                </c:pt>
                <c:pt idx="767">
                  <c:v>369.7509</c:v>
                </c:pt>
                <c:pt idx="768">
                  <c:v>386.839923</c:v>
                </c:pt>
                <c:pt idx="769">
                  <c:v>1189.900605</c:v>
                </c:pt>
                <c:pt idx="770">
                  <c:v>587.45294200000001</c:v>
                </c:pt>
                <c:pt idx="771">
                  <c:v>1241.4840200000001</c:v>
                </c:pt>
                <c:pt idx="772">
                  <c:v>774.46434399999998</c:v>
                </c:pt>
                <c:pt idx="773">
                  <c:v>959.05342999999993</c:v>
                </c:pt>
                <c:pt idx="774">
                  <c:v>1907.46676</c:v>
                </c:pt>
                <c:pt idx="775">
                  <c:v>691.12505599999997</c:v>
                </c:pt>
                <c:pt idx="776">
                  <c:v>893.32916999999998</c:v>
                </c:pt>
                <c:pt idx="777">
                  <c:v>816.81200000000001</c:v>
                </c:pt>
                <c:pt idx="778">
                  <c:v>1112.756854</c:v>
                </c:pt>
                <c:pt idx="779">
                  <c:v>1112.7985330000001</c:v>
                </c:pt>
                <c:pt idx="780">
                  <c:v>2800.7959300000002</c:v>
                </c:pt>
                <c:pt idx="781">
                  <c:v>1929.5688540000001</c:v>
                </c:pt>
                <c:pt idx="782">
                  <c:v>586.82135400000004</c:v>
                </c:pt>
                <c:pt idx="783">
                  <c:v>1203.1300959999999</c:v>
                </c:pt>
                <c:pt idx="784">
                  <c:v>962.12078999999994</c:v>
                </c:pt>
                <c:pt idx="785">
                  <c:v>764.78730700000006</c:v>
                </c:pt>
                <c:pt idx="786">
                  <c:v>2351.9534739999999</c:v>
                </c:pt>
                <c:pt idx="787">
                  <c:v>448.84245499999997</c:v>
                </c:pt>
                <c:pt idx="788">
                  <c:v>1774.8554180000001</c:v>
                </c:pt>
                <c:pt idx="789">
                  <c:v>154.713436</c:v>
                </c:pt>
                <c:pt idx="790">
                  <c:v>420.73699800000003</c:v>
                </c:pt>
                <c:pt idx="791">
                  <c:v>739.17953699999998</c:v>
                </c:pt>
                <c:pt idx="792">
                  <c:v>1226.3058019999999</c:v>
                </c:pt>
                <c:pt idx="793">
                  <c:v>1226.3058019999999</c:v>
                </c:pt>
                <c:pt idx="794">
                  <c:v>770.24339699999996</c:v>
                </c:pt>
                <c:pt idx="795">
                  <c:v>1082.9549539999998</c:v>
                </c:pt>
                <c:pt idx="796">
                  <c:v>1374.426287</c:v>
                </c:pt>
                <c:pt idx="797">
                  <c:v>746.59160700000007</c:v>
                </c:pt>
                <c:pt idx="798">
                  <c:v>615.85173499999996</c:v>
                </c:pt>
                <c:pt idx="799">
                  <c:v>1189.900605</c:v>
                </c:pt>
                <c:pt idx="800">
                  <c:v>461.13441</c:v>
                </c:pt>
                <c:pt idx="801">
                  <c:v>348.15485000000001</c:v>
                </c:pt>
                <c:pt idx="802">
                  <c:v>0</c:v>
                </c:pt>
                <c:pt idx="803">
                  <c:v>61.039773999999994</c:v>
                </c:pt>
                <c:pt idx="804">
                  <c:v>647.48403900000005</c:v>
                </c:pt>
                <c:pt idx="805">
                  <c:v>516.93654500000002</c:v>
                </c:pt>
                <c:pt idx="806">
                  <c:v>651.17875299999992</c:v>
                </c:pt>
                <c:pt idx="807">
                  <c:v>1071.098105</c:v>
                </c:pt>
                <c:pt idx="808">
                  <c:v>738.70132899999999</c:v>
                </c:pt>
                <c:pt idx="809">
                  <c:v>768.627658</c:v>
                </c:pt>
                <c:pt idx="810">
                  <c:v>516.93654500000002</c:v>
                </c:pt>
                <c:pt idx="811">
                  <c:v>157.28892400000001</c:v>
                </c:pt>
                <c:pt idx="812">
                  <c:v>172.42863799999998</c:v>
                </c:pt>
                <c:pt idx="813">
                  <c:v>61.039773999999994</c:v>
                </c:pt>
                <c:pt idx="814">
                  <c:v>0</c:v>
                </c:pt>
                <c:pt idx="815">
                  <c:v>1117.562109</c:v>
                </c:pt>
                <c:pt idx="816">
                  <c:v>0</c:v>
                </c:pt>
                <c:pt idx="817">
                  <c:v>107.366376</c:v>
                </c:pt>
                <c:pt idx="818">
                  <c:v>4613.162765</c:v>
                </c:pt>
                <c:pt idx="819">
                  <c:v>4810.5428739999998</c:v>
                </c:pt>
                <c:pt idx="820">
                  <c:v>434.65205600000002</c:v>
                </c:pt>
                <c:pt idx="821">
                  <c:v>873.62844100000007</c:v>
                </c:pt>
                <c:pt idx="822">
                  <c:v>453.52277300000003</c:v>
                </c:pt>
                <c:pt idx="823">
                  <c:v>301.12140499999998</c:v>
                </c:pt>
                <c:pt idx="824">
                  <c:v>283.353882</c:v>
                </c:pt>
                <c:pt idx="825">
                  <c:v>2943.4234729999998</c:v>
                </c:pt>
                <c:pt idx="826">
                  <c:v>533.19532300000003</c:v>
                </c:pt>
                <c:pt idx="827">
                  <c:v>2344.4422039999999</c:v>
                </c:pt>
                <c:pt idx="828">
                  <c:v>495.25209599999994</c:v>
                </c:pt>
                <c:pt idx="829">
                  <c:v>1041.3354319999999</c:v>
                </c:pt>
                <c:pt idx="830">
                  <c:v>2877.6375269999999</c:v>
                </c:pt>
                <c:pt idx="831">
                  <c:v>279.57942700000001</c:v>
                </c:pt>
                <c:pt idx="832">
                  <c:v>727.39646800000003</c:v>
                </c:pt>
                <c:pt idx="833">
                  <c:v>665.31747199999995</c:v>
                </c:pt>
                <c:pt idx="834">
                  <c:v>736.84062900000004</c:v>
                </c:pt>
                <c:pt idx="835">
                  <c:v>166.61141000000001</c:v>
                </c:pt>
                <c:pt idx="836">
                  <c:v>410.00687500000004</c:v>
                </c:pt>
                <c:pt idx="837">
                  <c:v>829.80548199999998</c:v>
                </c:pt>
                <c:pt idx="838">
                  <c:v>671.01852299999996</c:v>
                </c:pt>
                <c:pt idx="839">
                  <c:v>533.93779300000006</c:v>
                </c:pt>
                <c:pt idx="840">
                  <c:v>1077.6775339999999</c:v>
                </c:pt>
                <c:pt idx="841">
                  <c:v>486.93037399999997</c:v>
                </c:pt>
                <c:pt idx="842">
                  <c:v>762.15364199999999</c:v>
                </c:pt>
                <c:pt idx="843">
                  <c:v>1041.3354319999999</c:v>
                </c:pt>
                <c:pt idx="844">
                  <c:v>782.95628799999997</c:v>
                </c:pt>
                <c:pt idx="845">
                  <c:v>1126.8030840000001</c:v>
                </c:pt>
                <c:pt idx="846">
                  <c:v>794.54201999999998</c:v>
                </c:pt>
                <c:pt idx="847">
                  <c:v>174.43018499999999</c:v>
                </c:pt>
                <c:pt idx="848">
                  <c:v>796.550117</c:v>
                </c:pt>
                <c:pt idx="849">
                  <c:v>3644.568045</c:v>
                </c:pt>
                <c:pt idx="850">
                  <c:v>4537.7147359999999</c:v>
                </c:pt>
                <c:pt idx="851">
                  <c:v>1036.577327</c:v>
                </c:pt>
                <c:pt idx="852">
                  <c:v>3790.7389600000001</c:v>
                </c:pt>
                <c:pt idx="853">
                  <c:v>2911.8975380000002</c:v>
                </c:pt>
                <c:pt idx="854">
                  <c:v>462.43555600000002</c:v>
                </c:pt>
                <c:pt idx="855">
                  <c:v>464.79358999999999</c:v>
                </c:pt>
                <c:pt idx="856">
                  <c:v>703.53927399999998</c:v>
                </c:pt>
                <c:pt idx="857">
                  <c:v>3401.8851100000002</c:v>
                </c:pt>
                <c:pt idx="858">
                  <c:v>115.18073099999999</c:v>
                </c:pt>
                <c:pt idx="859">
                  <c:v>360.64913100000001</c:v>
                </c:pt>
                <c:pt idx="860">
                  <c:v>561.52865699999995</c:v>
                </c:pt>
                <c:pt idx="861">
                  <c:v>876.73730799999998</c:v>
                </c:pt>
                <c:pt idx="862">
                  <c:v>259.26928599999997</c:v>
                </c:pt>
                <c:pt idx="863">
                  <c:v>753.67383500000005</c:v>
                </c:pt>
                <c:pt idx="864">
                  <c:v>241.02079499999999</c:v>
                </c:pt>
                <c:pt idx="865">
                  <c:v>516.10024500000009</c:v>
                </c:pt>
                <c:pt idx="866">
                  <c:v>204.75503499999999</c:v>
                </c:pt>
                <c:pt idx="867">
                  <c:v>447.05203999999998</c:v>
                </c:pt>
                <c:pt idx="868">
                  <c:v>620.52991399999996</c:v>
                </c:pt>
                <c:pt idx="869">
                  <c:v>452.82958199999996</c:v>
                </c:pt>
                <c:pt idx="870">
                  <c:v>512.72264900000005</c:v>
                </c:pt>
                <c:pt idx="871">
                  <c:v>725.30067200000008</c:v>
                </c:pt>
                <c:pt idx="872">
                  <c:v>2535.929048</c:v>
                </c:pt>
                <c:pt idx="873">
                  <c:v>1020.058864</c:v>
                </c:pt>
                <c:pt idx="874">
                  <c:v>966.65702899999997</c:v>
                </c:pt>
                <c:pt idx="875">
                  <c:v>784.51752699999997</c:v>
                </c:pt>
                <c:pt idx="876">
                  <c:v>613.27161599999999</c:v>
                </c:pt>
                <c:pt idx="877">
                  <c:v>442.72917199999995</c:v>
                </c:pt>
                <c:pt idx="878">
                  <c:v>361.366784</c:v>
                </c:pt>
                <c:pt idx="879">
                  <c:v>314.33653500000003</c:v>
                </c:pt>
                <c:pt idx="880">
                  <c:v>2472.179138</c:v>
                </c:pt>
                <c:pt idx="881">
                  <c:v>1254.8099110000001</c:v>
                </c:pt>
                <c:pt idx="882">
                  <c:v>178.37571199999999</c:v>
                </c:pt>
                <c:pt idx="883">
                  <c:v>883.49390399999993</c:v>
                </c:pt>
                <c:pt idx="884">
                  <c:v>428.93573199999997</c:v>
                </c:pt>
                <c:pt idx="885">
                  <c:v>959.09396600000002</c:v>
                </c:pt>
                <c:pt idx="886">
                  <c:v>323.37589400000002</c:v>
                </c:pt>
                <c:pt idx="887">
                  <c:v>802.69527900000003</c:v>
                </c:pt>
                <c:pt idx="888">
                  <c:v>929.70597199999997</c:v>
                </c:pt>
                <c:pt idx="889">
                  <c:v>815.30011999999999</c:v>
                </c:pt>
                <c:pt idx="890">
                  <c:v>469.160912</c:v>
                </c:pt>
                <c:pt idx="891">
                  <c:v>262.04080299999998</c:v>
                </c:pt>
                <c:pt idx="892">
                  <c:v>2618.2298689999998</c:v>
                </c:pt>
                <c:pt idx="893">
                  <c:v>2193.2725310000001</c:v>
                </c:pt>
                <c:pt idx="894">
                  <c:v>1036.577327</c:v>
                </c:pt>
                <c:pt idx="895">
                  <c:v>1184.461961</c:v>
                </c:pt>
                <c:pt idx="896">
                  <c:v>320.50619800000004</c:v>
                </c:pt>
                <c:pt idx="897">
                  <c:v>1162.0009110000001</c:v>
                </c:pt>
                <c:pt idx="898">
                  <c:v>924.62690399999997</c:v>
                </c:pt>
                <c:pt idx="899">
                  <c:v>158.766052</c:v>
                </c:pt>
                <c:pt idx="900">
                  <c:v>425.36720200000002</c:v>
                </c:pt>
                <c:pt idx="901">
                  <c:v>1063.4404469999999</c:v>
                </c:pt>
                <c:pt idx="902">
                  <c:v>653.23104899999998</c:v>
                </c:pt>
                <c:pt idx="903">
                  <c:v>403.36146400000001</c:v>
                </c:pt>
                <c:pt idx="904">
                  <c:v>746.975776</c:v>
                </c:pt>
                <c:pt idx="905">
                  <c:v>4107.0036010000003</c:v>
                </c:pt>
                <c:pt idx="906">
                  <c:v>954.28944999999999</c:v>
                </c:pt>
                <c:pt idx="907">
                  <c:v>207.96179000000001</c:v>
                </c:pt>
                <c:pt idx="908">
                  <c:v>3866.1869889999998</c:v>
                </c:pt>
                <c:pt idx="909">
                  <c:v>114.18508299999999</c:v>
                </c:pt>
                <c:pt idx="910">
                  <c:v>699.98516199999995</c:v>
                </c:pt>
                <c:pt idx="911">
                  <c:v>767.99719000000005</c:v>
                </c:pt>
                <c:pt idx="912">
                  <c:v>149.93105500000001</c:v>
                </c:pt>
                <c:pt idx="913">
                  <c:v>482.65935200000001</c:v>
                </c:pt>
                <c:pt idx="914">
                  <c:v>246.777671</c:v>
                </c:pt>
                <c:pt idx="915">
                  <c:v>793.62926800000002</c:v>
                </c:pt>
                <c:pt idx="916">
                  <c:v>276.10452399999997</c:v>
                </c:pt>
                <c:pt idx="917">
                  <c:v>319.81284599999998</c:v>
                </c:pt>
                <c:pt idx="918">
                  <c:v>209.78442000000001</c:v>
                </c:pt>
                <c:pt idx="919">
                  <c:v>519.52072299999998</c:v>
                </c:pt>
                <c:pt idx="920">
                  <c:v>275.94355999999999</c:v>
                </c:pt>
                <c:pt idx="921">
                  <c:v>662.52630399999998</c:v>
                </c:pt>
                <c:pt idx="922">
                  <c:v>374.53664100000003</c:v>
                </c:pt>
                <c:pt idx="923">
                  <c:v>1155.4521050000001</c:v>
                </c:pt>
                <c:pt idx="924">
                  <c:v>1353.3450360000002</c:v>
                </c:pt>
                <c:pt idx="925">
                  <c:v>484.06423000000001</c:v>
                </c:pt>
                <c:pt idx="926">
                  <c:v>780.85943399999996</c:v>
                </c:pt>
                <c:pt idx="927">
                  <c:v>317.38202200000001</c:v>
                </c:pt>
                <c:pt idx="928">
                  <c:v>420.595752</c:v>
                </c:pt>
                <c:pt idx="929">
                  <c:v>581.73385400000006</c:v>
                </c:pt>
                <c:pt idx="930">
                  <c:v>116.200998</c:v>
                </c:pt>
                <c:pt idx="931">
                  <c:v>154.71657999999999</c:v>
                </c:pt>
                <c:pt idx="932">
                  <c:v>116.698278</c:v>
                </c:pt>
                <c:pt idx="933">
                  <c:v>199.31484</c:v>
                </c:pt>
                <c:pt idx="934">
                  <c:v>563.06381299999998</c:v>
                </c:pt>
                <c:pt idx="935">
                  <c:v>187.23370599999998</c:v>
                </c:pt>
                <c:pt idx="936">
                  <c:v>187.23370599999998</c:v>
                </c:pt>
                <c:pt idx="937">
                  <c:v>617.86347599999999</c:v>
                </c:pt>
                <c:pt idx="938">
                  <c:v>4041.9306929999998</c:v>
                </c:pt>
                <c:pt idx="939">
                  <c:v>4202.0542299999997</c:v>
                </c:pt>
                <c:pt idx="940">
                  <c:v>454.20676500000002</c:v>
                </c:pt>
                <c:pt idx="941">
                  <c:v>434.20740799999999</c:v>
                </c:pt>
                <c:pt idx="942">
                  <c:v>132.24498499999999</c:v>
                </c:pt>
                <c:pt idx="943">
                  <c:v>661.85414200000002</c:v>
                </c:pt>
                <c:pt idx="944">
                  <c:v>484.47362399999997</c:v>
                </c:pt>
                <c:pt idx="945">
                  <c:v>533.12202400000001</c:v>
                </c:pt>
                <c:pt idx="946">
                  <c:v>574.07736899999998</c:v>
                </c:pt>
                <c:pt idx="947">
                  <c:v>521.76127399999996</c:v>
                </c:pt>
                <c:pt idx="948">
                  <c:v>831.64984099999992</c:v>
                </c:pt>
                <c:pt idx="949">
                  <c:v>424.75033999999999</c:v>
                </c:pt>
                <c:pt idx="950">
                  <c:v>248.88844799999998</c:v>
                </c:pt>
                <c:pt idx="951">
                  <c:v>589.36572099999989</c:v>
                </c:pt>
                <c:pt idx="952">
                  <c:v>37.583564000000003</c:v>
                </c:pt>
                <c:pt idx="953">
                  <c:v>231.24353200000002</c:v>
                </c:pt>
                <c:pt idx="954">
                  <c:v>190.862371</c:v>
                </c:pt>
                <c:pt idx="955">
                  <c:v>710.99043699999993</c:v>
                </c:pt>
                <c:pt idx="956">
                  <c:v>855.31148499999995</c:v>
                </c:pt>
                <c:pt idx="957">
                  <c:v>1021.8787649999999</c:v>
                </c:pt>
                <c:pt idx="958">
                  <c:v>520.76914299999999</c:v>
                </c:pt>
                <c:pt idx="959">
                  <c:v>484.15189999999996</c:v>
                </c:pt>
                <c:pt idx="960">
                  <c:v>473.58966399999997</c:v>
                </c:pt>
                <c:pt idx="961">
                  <c:v>0</c:v>
                </c:pt>
                <c:pt idx="962">
                  <c:v>547.72340899999995</c:v>
                </c:pt>
                <c:pt idx="963">
                  <c:v>204.07978900000001</c:v>
                </c:pt>
                <c:pt idx="964">
                  <c:v>560.21838400000001</c:v>
                </c:pt>
                <c:pt idx="965">
                  <c:v>734.69459099999995</c:v>
                </c:pt>
                <c:pt idx="966">
                  <c:v>265.43530599999997</c:v>
                </c:pt>
                <c:pt idx="967">
                  <c:v>547.92973700000005</c:v>
                </c:pt>
                <c:pt idx="968">
                  <c:v>734.69459099999995</c:v>
                </c:pt>
                <c:pt idx="969">
                  <c:v>351.58982900000001</c:v>
                </c:pt>
                <c:pt idx="970">
                  <c:v>918.38071500000001</c:v>
                </c:pt>
                <c:pt idx="971">
                  <c:v>1013.4040210000001</c:v>
                </c:pt>
                <c:pt idx="972">
                  <c:v>360.76738699999999</c:v>
                </c:pt>
                <c:pt idx="973">
                  <c:v>226.794376</c:v>
                </c:pt>
                <c:pt idx="974">
                  <c:v>160.97029600000002</c:v>
                </c:pt>
                <c:pt idx="975">
                  <c:v>489.103342</c:v>
                </c:pt>
                <c:pt idx="976">
                  <c:v>457.54688800000002</c:v>
                </c:pt>
                <c:pt idx="977">
                  <c:v>994.25284199999999</c:v>
                </c:pt>
                <c:pt idx="978">
                  <c:v>1073.6899640000001</c:v>
                </c:pt>
                <c:pt idx="979">
                  <c:v>671.77832599999999</c:v>
                </c:pt>
                <c:pt idx="980">
                  <c:v>2041.6124460000001</c:v>
                </c:pt>
                <c:pt idx="981">
                  <c:v>866.615362</c:v>
                </c:pt>
                <c:pt idx="982">
                  <c:v>752.99796300000003</c:v>
                </c:pt>
                <c:pt idx="983">
                  <c:v>267.27884599999999</c:v>
                </c:pt>
                <c:pt idx="984">
                  <c:v>1396.771851</c:v>
                </c:pt>
                <c:pt idx="985">
                  <c:v>3158.369631</c:v>
                </c:pt>
                <c:pt idx="986">
                  <c:v>1000.752831</c:v>
                </c:pt>
                <c:pt idx="987">
                  <c:v>445.749256</c:v>
                </c:pt>
                <c:pt idx="988">
                  <c:v>902.92058499999996</c:v>
                </c:pt>
                <c:pt idx="989">
                  <c:v>772.80488400000002</c:v>
                </c:pt>
                <c:pt idx="990">
                  <c:v>772.80488400000002</c:v>
                </c:pt>
                <c:pt idx="991">
                  <c:v>902.92058499999996</c:v>
                </c:pt>
                <c:pt idx="992">
                  <c:v>1177.2816339999999</c:v>
                </c:pt>
                <c:pt idx="993">
                  <c:v>3792.6177870000001</c:v>
                </c:pt>
                <c:pt idx="994">
                  <c:v>2911.397551</c:v>
                </c:pt>
                <c:pt idx="995">
                  <c:v>1214.0987299999999</c:v>
                </c:pt>
                <c:pt idx="996">
                  <c:v>966.46416999999997</c:v>
                </c:pt>
                <c:pt idx="997">
                  <c:v>988.78351999999995</c:v>
                </c:pt>
                <c:pt idx="998">
                  <c:v>1056.7379209999999</c:v>
                </c:pt>
                <c:pt idx="999">
                  <c:v>1115.704459</c:v>
                </c:pt>
                <c:pt idx="1000">
                  <c:v>1227.7173560000001</c:v>
                </c:pt>
                <c:pt idx="1001">
                  <c:v>2328.9964030000001</c:v>
                </c:pt>
                <c:pt idx="1002">
                  <c:v>2187.449239</c:v>
                </c:pt>
                <c:pt idx="1003">
                  <c:v>988.78351999999995</c:v>
                </c:pt>
                <c:pt idx="1004">
                  <c:v>634.24815699999999</c:v>
                </c:pt>
                <c:pt idx="1005">
                  <c:v>869.78510400000005</c:v>
                </c:pt>
                <c:pt idx="1006">
                  <c:v>1259.717093</c:v>
                </c:pt>
                <c:pt idx="1007">
                  <c:v>855.31148499999995</c:v>
                </c:pt>
                <c:pt idx="1008">
                  <c:v>1045.5220979999999</c:v>
                </c:pt>
                <c:pt idx="1009">
                  <c:v>346.33677499999999</c:v>
                </c:pt>
                <c:pt idx="1010">
                  <c:v>1480.230984</c:v>
                </c:pt>
                <c:pt idx="1011">
                  <c:v>355.48879799999997</c:v>
                </c:pt>
                <c:pt idx="1012">
                  <c:v>456.71601600000002</c:v>
                </c:pt>
                <c:pt idx="1013">
                  <c:v>3726.5863730000001</c:v>
                </c:pt>
                <c:pt idx="1014">
                  <c:v>797.90836100000001</c:v>
                </c:pt>
                <c:pt idx="1015">
                  <c:v>1045.053091</c:v>
                </c:pt>
                <c:pt idx="1016">
                  <c:v>590.68847099999994</c:v>
                </c:pt>
                <c:pt idx="1017">
                  <c:v>92.178330000000003</c:v>
                </c:pt>
                <c:pt idx="1018">
                  <c:v>618.22469100000001</c:v>
                </c:pt>
                <c:pt idx="1019">
                  <c:v>3636.6933450000001</c:v>
                </c:pt>
                <c:pt idx="1020">
                  <c:v>993.90967000000001</c:v>
                </c:pt>
                <c:pt idx="1021">
                  <c:v>219.246476</c:v>
                </c:pt>
                <c:pt idx="1022">
                  <c:v>213.77257800000001</c:v>
                </c:pt>
                <c:pt idx="1023">
                  <c:v>886.28388100000006</c:v>
                </c:pt>
                <c:pt idx="1024">
                  <c:v>561.25442799999996</c:v>
                </c:pt>
                <c:pt idx="1025">
                  <c:v>8.8654309999999992</c:v>
                </c:pt>
                <c:pt idx="1026">
                  <c:v>697.27738199999999</c:v>
                </c:pt>
                <c:pt idx="1027">
                  <c:v>653.39657699999998</c:v>
                </c:pt>
                <c:pt idx="1028">
                  <c:v>1972.773639</c:v>
                </c:pt>
                <c:pt idx="1029">
                  <c:v>865.42969800000003</c:v>
                </c:pt>
                <c:pt idx="1030">
                  <c:v>214.005718</c:v>
                </c:pt>
                <c:pt idx="1031">
                  <c:v>893.32968100000005</c:v>
                </c:pt>
                <c:pt idx="1032">
                  <c:v>542.95853</c:v>
                </c:pt>
                <c:pt idx="1033">
                  <c:v>788.45396600000004</c:v>
                </c:pt>
                <c:pt idx="1034">
                  <c:v>307.13561800000002</c:v>
                </c:pt>
                <c:pt idx="1035">
                  <c:v>1528.5796379999999</c:v>
                </c:pt>
                <c:pt idx="1036">
                  <c:v>1110.9813119999999</c:v>
                </c:pt>
                <c:pt idx="1037">
                  <c:v>2210.8399810000001</c:v>
                </c:pt>
                <c:pt idx="1038">
                  <c:v>1103.542115</c:v>
                </c:pt>
                <c:pt idx="1039">
                  <c:v>800.28383499999995</c:v>
                </c:pt>
                <c:pt idx="1040">
                  <c:v>2691.188607</c:v>
                </c:pt>
                <c:pt idx="1041">
                  <c:v>2300.6134259999999</c:v>
                </c:pt>
                <c:pt idx="1042">
                  <c:v>204.40751399999999</c:v>
                </c:pt>
                <c:pt idx="1043">
                  <c:v>610.60039500000005</c:v>
                </c:pt>
                <c:pt idx="1044">
                  <c:v>923.61837300000002</c:v>
                </c:pt>
                <c:pt idx="1045">
                  <c:v>1113.3597480000001</c:v>
                </c:pt>
                <c:pt idx="1046">
                  <c:v>332.88769000000002</c:v>
                </c:pt>
                <c:pt idx="1047">
                  <c:v>312.8621</c:v>
                </c:pt>
                <c:pt idx="1048">
                  <c:v>1080.1336369999999</c:v>
                </c:pt>
                <c:pt idx="1049">
                  <c:v>1118.7841060000001</c:v>
                </c:pt>
                <c:pt idx="1050">
                  <c:v>34.063492999999994</c:v>
                </c:pt>
                <c:pt idx="1051">
                  <c:v>360.176669</c:v>
                </c:pt>
                <c:pt idx="1052">
                  <c:v>299.19376499999998</c:v>
                </c:pt>
                <c:pt idx="1053">
                  <c:v>1039.41533</c:v>
                </c:pt>
                <c:pt idx="1054">
                  <c:v>558.85157700000002</c:v>
                </c:pt>
                <c:pt idx="1055">
                  <c:v>489.16430800000001</c:v>
                </c:pt>
                <c:pt idx="1056">
                  <c:v>1345.6441810000001</c:v>
                </c:pt>
                <c:pt idx="1057">
                  <c:v>876.70033000000001</c:v>
                </c:pt>
                <c:pt idx="1058">
                  <c:v>981.47796100000005</c:v>
                </c:pt>
                <c:pt idx="1059">
                  <c:v>578.66662900000006</c:v>
                </c:pt>
                <c:pt idx="1060">
                  <c:v>883.43498599999998</c:v>
                </c:pt>
                <c:pt idx="1061">
                  <c:v>778.60017799999991</c:v>
                </c:pt>
                <c:pt idx="1062">
                  <c:v>1381.915784</c:v>
                </c:pt>
                <c:pt idx="1063">
                  <c:v>169.01497499999999</c:v>
                </c:pt>
                <c:pt idx="1064">
                  <c:v>1010.109057</c:v>
                </c:pt>
                <c:pt idx="1065">
                  <c:v>265.71189299999998</c:v>
                </c:pt>
                <c:pt idx="1066">
                  <c:v>269.88722999999999</c:v>
                </c:pt>
                <c:pt idx="1067">
                  <c:v>1416.078745</c:v>
                </c:pt>
                <c:pt idx="1068">
                  <c:v>2644.7835289999998</c:v>
                </c:pt>
                <c:pt idx="1069">
                  <c:v>249.90812700000001</c:v>
                </c:pt>
                <c:pt idx="1070">
                  <c:v>296.31320499999998</c:v>
                </c:pt>
                <c:pt idx="1071">
                  <c:v>0</c:v>
                </c:pt>
                <c:pt idx="1072">
                  <c:v>125.574376</c:v>
                </c:pt>
                <c:pt idx="1073">
                  <c:v>578.06929500000001</c:v>
                </c:pt>
                <c:pt idx="1074">
                  <c:v>156.502522</c:v>
                </c:pt>
                <c:pt idx="1075">
                  <c:v>1180.269256</c:v>
                </c:pt>
                <c:pt idx="1076">
                  <c:v>778.92848500000002</c:v>
                </c:pt>
                <c:pt idx="1077">
                  <c:v>1089.3103309999999</c:v>
                </c:pt>
                <c:pt idx="1078">
                  <c:v>993.45007599999997</c:v>
                </c:pt>
                <c:pt idx="1079">
                  <c:v>1103.542115</c:v>
                </c:pt>
                <c:pt idx="1080">
                  <c:v>755.03231400000004</c:v>
                </c:pt>
                <c:pt idx="1081">
                  <c:v>319.09717599999999</c:v>
                </c:pt>
                <c:pt idx="1082">
                  <c:v>3824.018024</c:v>
                </c:pt>
                <c:pt idx="1083">
                  <c:v>1931.719372</c:v>
                </c:pt>
                <c:pt idx="1084">
                  <c:v>804.25303999999994</c:v>
                </c:pt>
                <c:pt idx="1085">
                  <c:v>993.45007599999997</c:v>
                </c:pt>
                <c:pt idx="1086">
                  <c:v>0</c:v>
                </c:pt>
                <c:pt idx="1087">
                  <c:v>367.39966099999998</c:v>
                </c:pt>
                <c:pt idx="1088">
                  <c:v>1930.4914349999999</c:v>
                </c:pt>
                <c:pt idx="1089">
                  <c:v>2591.3590060000001</c:v>
                </c:pt>
                <c:pt idx="1090">
                  <c:v>378.63697400000001</c:v>
                </c:pt>
                <c:pt idx="1091">
                  <c:v>249.987188</c:v>
                </c:pt>
                <c:pt idx="1092">
                  <c:v>1114.057047</c:v>
                </c:pt>
                <c:pt idx="1093">
                  <c:v>141.94355200000001</c:v>
                </c:pt>
                <c:pt idx="1094">
                  <c:v>211.13019499999999</c:v>
                </c:pt>
                <c:pt idx="1095">
                  <c:v>156.32395399999999</c:v>
                </c:pt>
                <c:pt idx="1096">
                  <c:v>1904.001614</c:v>
                </c:pt>
                <c:pt idx="1097">
                  <c:v>587.52958100000001</c:v>
                </c:pt>
                <c:pt idx="1098">
                  <c:v>647.96604100000002</c:v>
                </c:pt>
                <c:pt idx="1099">
                  <c:v>1656.1144670000001</c:v>
                </c:pt>
                <c:pt idx="1100">
                  <c:v>365.02545699999996</c:v>
                </c:pt>
                <c:pt idx="1101">
                  <c:v>2231.6324370000002</c:v>
                </c:pt>
                <c:pt idx="1102">
                  <c:v>602.78750500000001</c:v>
                </c:pt>
                <c:pt idx="1103">
                  <c:v>646.98482000000001</c:v>
                </c:pt>
                <c:pt idx="1104">
                  <c:v>320.04321900000002</c:v>
                </c:pt>
                <c:pt idx="1105">
                  <c:v>249.68028300000003</c:v>
                </c:pt>
                <c:pt idx="1106">
                  <c:v>405.92235599999998</c:v>
                </c:pt>
                <c:pt idx="1107">
                  <c:v>212.741075</c:v>
                </c:pt>
                <c:pt idx="1108">
                  <c:v>0</c:v>
                </c:pt>
                <c:pt idx="1109">
                  <c:v>424.31546000000003</c:v>
                </c:pt>
                <c:pt idx="1110">
                  <c:v>444.64023099999997</c:v>
                </c:pt>
                <c:pt idx="1111">
                  <c:v>1670.985381</c:v>
                </c:pt>
                <c:pt idx="1112">
                  <c:v>424.31546000000003</c:v>
                </c:pt>
                <c:pt idx="1113">
                  <c:v>2246.7484219999997</c:v>
                </c:pt>
                <c:pt idx="1114">
                  <c:v>241.00927999999999</c:v>
                </c:pt>
                <c:pt idx="1115">
                  <c:v>1025.3756169999999</c:v>
                </c:pt>
                <c:pt idx="1116">
                  <c:v>1204.982591</c:v>
                </c:pt>
                <c:pt idx="1117">
                  <c:v>1986.18986</c:v>
                </c:pt>
                <c:pt idx="1118">
                  <c:v>699.74110099999996</c:v>
                </c:pt>
                <c:pt idx="1119">
                  <c:v>1432.011182</c:v>
                </c:pt>
                <c:pt idx="1120">
                  <c:v>1317.3864579999999</c:v>
                </c:pt>
                <c:pt idx="1121">
                  <c:v>668.76148499999999</c:v>
                </c:pt>
                <c:pt idx="1122">
                  <c:v>809.91096200000004</c:v>
                </c:pt>
                <c:pt idx="1123">
                  <c:v>438.805004</c:v>
                </c:pt>
                <c:pt idx="1124">
                  <c:v>1864.344388</c:v>
                </c:pt>
                <c:pt idx="1125">
                  <c:v>0</c:v>
                </c:pt>
                <c:pt idx="1126">
                  <c:v>537.33607600000005</c:v>
                </c:pt>
                <c:pt idx="1127">
                  <c:v>2794.9682950000001</c:v>
                </c:pt>
                <c:pt idx="1128">
                  <c:v>2491.3201640000002</c:v>
                </c:pt>
                <c:pt idx="1129">
                  <c:v>331.92954300000002</c:v>
                </c:pt>
                <c:pt idx="1130">
                  <c:v>1864.344388</c:v>
                </c:pt>
                <c:pt idx="1131">
                  <c:v>2499.0150760000001</c:v>
                </c:pt>
                <c:pt idx="1132">
                  <c:v>1923.2707619999999</c:v>
                </c:pt>
                <c:pt idx="1133">
                  <c:v>241.382856</c:v>
                </c:pt>
                <c:pt idx="1134">
                  <c:v>1985.297675</c:v>
                </c:pt>
                <c:pt idx="1135">
                  <c:v>239.585613</c:v>
                </c:pt>
                <c:pt idx="1136">
                  <c:v>1864.344388</c:v>
                </c:pt>
                <c:pt idx="1137">
                  <c:v>1633.542999</c:v>
                </c:pt>
                <c:pt idx="1138">
                  <c:v>1320.2653270000001</c:v>
                </c:pt>
                <c:pt idx="1139">
                  <c:v>1801.841649</c:v>
                </c:pt>
                <c:pt idx="1140">
                  <c:v>2499.087685</c:v>
                </c:pt>
                <c:pt idx="1141">
                  <c:v>1312.3106459999999</c:v>
                </c:pt>
                <c:pt idx="1142">
                  <c:v>422.98888299999999</c:v>
                </c:pt>
                <c:pt idx="1143">
                  <c:v>330.71756299999998</c:v>
                </c:pt>
                <c:pt idx="1144">
                  <c:v>531.54503</c:v>
                </c:pt>
                <c:pt idx="1145">
                  <c:v>325.43774300000001</c:v>
                </c:pt>
                <c:pt idx="1146">
                  <c:v>411.38874600000003</c:v>
                </c:pt>
                <c:pt idx="1147">
                  <c:v>176.14083500000001</c:v>
                </c:pt>
                <c:pt idx="1148">
                  <c:v>393.10430199999996</c:v>
                </c:pt>
                <c:pt idx="1149">
                  <c:v>4.0340190000000007</c:v>
                </c:pt>
                <c:pt idx="1150">
                  <c:v>261.36936800000001</c:v>
                </c:pt>
                <c:pt idx="1151">
                  <c:v>80.578390999999996</c:v>
                </c:pt>
                <c:pt idx="1152">
                  <c:v>1920.016419</c:v>
                </c:pt>
                <c:pt idx="1153">
                  <c:v>2769.1420819999998</c:v>
                </c:pt>
                <c:pt idx="1154">
                  <c:v>327.57519200000002</c:v>
                </c:pt>
                <c:pt idx="1155">
                  <c:v>515.119056</c:v>
                </c:pt>
                <c:pt idx="1156">
                  <c:v>774.69180099999994</c:v>
                </c:pt>
                <c:pt idx="1157">
                  <c:v>511.79889800000001</c:v>
                </c:pt>
                <c:pt idx="1158">
                  <c:v>4000.723657</c:v>
                </c:pt>
                <c:pt idx="1159">
                  <c:v>2705.1520380000002</c:v>
                </c:pt>
                <c:pt idx="1160">
                  <c:v>1858.519804</c:v>
                </c:pt>
                <c:pt idx="1161">
                  <c:v>2801.1771079999999</c:v>
                </c:pt>
                <c:pt idx="1162">
                  <c:v>1778.2255709999999</c:v>
                </c:pt>
                <c:pt idx="1163">
                  <c:v>2306.1533629999999</c:v>
                </c:pt>
                <c:pt idx="1164">
                  <c:v>720.16740900000002</c:v>
                </c:pt>
                <c:pt idx="1165">
                  <c:v>3426.6792540000001</c:v>
                </c:pt>
                <c:pt idx="1166">
                  <c:v>1224.3126870000001</c:v>
                </c:pt>
                <c:pt idx="1167">
                  <c:v>1473.7003520000001</c:v>
                </c:pt>
                <c:pt idx="1168">
                  <c:v>398.29701499999999</c:v>
                </c:pt>
                <c:pt idx="1169">
                  <c:v>296.657827</c:v>
                </c:pt>
                <c:pt idx="1170">
                  <c:v>358.87333000000001</c:v>
                </c:pt>
                <c:pt idx="1171">
                  <c:v>677.88333399999999</c:v>
                </c:pt>
                <c:pt idx="1172">
                  <c:v>1728.9974930000001</c:v>
                </c:pt>
                <c:pt idx="1173">
                  <c:v>1062.0946750000001</c:v>
                </c:pt>
                <c:pt idx="1174">
                  <c:v>1219.9709830000002</c:v>
                </c:pt>
                <c:pt idx="1175">
                  <c:v>1015.138377</c:v>
                </c:pt>
                <c:pt idx="1176">
                  <c:v>1744.9648750000001</c:v>
                </c:pt>
                <c:pt idx="1177">
                  <c:v>308.050794</c:v>
                </c:pt>
                <c:pt idx="1178">
                  <c:v>385.63801000000001</c:v>
                </c:pt>
                <c:pt idx="1179">
                  <c:v>1117.343466</c:v>
                </c:pt>
                <c:pt idx="1180">
                  <c:v>1618.08815</c:v>
                </c:pt>
                <c:pt idx="1181">
                  <c:v>914.61002400000007</c:v>
                </c:pt>
                <c:pt idx="1182">
                  <c:v>482.66565099999997</c:v>
                </c:pt>
                <c:pt idx="1183">
                  <c:v>560.42631600000004</c:v>
                </c:pt>
                <c:pt idx="1184">
                  <c:v>432.725323</c:v>
                </c:pt>
                <c:pt idx="1185">
                  <c:v>699.98516199999995</c:v>
                </c:pt>
                <c:pt idx="1186">
                  <c:v>1613.390257</c:v>
                </c:pt>
                <c:pt idx="1187">
                  <c:v>858.64524700000004</c:v>
                </c:pt>
                <c:pt idx="1188">
                  <c:v>3813.6635550000001</c:v>
                </c:pt>
                <c:pt idx="1189">
                  <c:v>1846.506791</c:v>
                </c:pt>
                <c:pt idx="1190">
                  <c:v>187.060102</c:v>
                </c:pt>
                <c:pt idx="1191">
                  <c:v>1674.511575</c:v>
                </c:pt>
                <c:pt idx="1192">
                  <c:v>2442.1231509999998</c:v>
                </c:pt>
                <c:pt idx="1193">
                  <c:v>1898.4917049999999</c:v>
                </c:pt>
                <c:pt idx="1194">
                  <c:v>326.381122</c:v>
                </c:pt>
                <c:pt idx="1195">
                  <c:v>429.01068699999996</c:v>
                </c:pt>
                <c:pt idx="1196">
                  <c:v>256.22024799999997</c:v>
                </c:pt>
                <c:pt idx="1197">
                  <c:v>1810.8707519999998</c:v>
                </c:pt>
                <c:pt idx="1198">
                  <c:v>1439.1085579999999</c:v>
                </c:pt>
                <c:pt idx="1199">
                  <c:v>59.244399000000001</c:v>
                </c:pt>
                <c:pt idx="1200">
                  <c:v>64.306847000000005</c:v>
                </c:pt>
                <c:pt idx="1201">
                  <c:v>1551.7583199999999</c:v>
                </c:pt>
                <c:pt idx="1202">
                  <c:v>2893.4142980000001</c:v>
                </c:pt>
                <c:pt idx="1203">
                  <c:v>3877.970401</c:v>
                </c:pt>
                <c:pt idx="1204">
                  <c:v>2246.9089640000002</c:v>
                </c:pt>
                <c:pt idx="1205">
                  <c:v>999.87455699999998</c:v>
                </c:pt>
                <c:pt idx="1206">
                  <c:v>551.88376200000005</c:v>
                </c:pt>
                <c:pt idx="1207">
                  <c:v>2741.9327079999998</c:v>
                </c:pt>
                <c:pt idx="1208">
                  <c:v>151.48159000000001</c:v>
                </c:pt>
                <c:pt idx="1209">
                  <c:v>1291.830471</c:v>
                </c:pt>
                <c:pt idx="1210">
                  <c:v>2398.3905540000001</c:v>
                </c:pt>
                <c:pt idx="1211">
                  <c:v>2585.7476449999999</c:v>
                </c:pt>
                <c:pt idx="1212">
                  <c:v>840.93160899999998</c:v>
                </c:pt>
                <c:pt idx="1213">
                  <c:v>1292.2227559999999</c:v>
                </c:pt>
                <c:pt idx="1214">
                  <c:v>1573.7748099999999</c:v>
                </c:pt>
                <c:pt idx="1215">
                  <c:v>64.863733999999994</c:v>
                </c:pt>
                <c:pt idx="1216">
                  <c:v>243.43117100000001</c:v>
                </c:pt>
                <c:pt idx="1217">
                  <c:v>277.27781800000002</c:v>
                </c:pt>
                <c:pt idx="1218">
                  <c:v>943.70957399999998</c:v>
                </c:pt>
                <c:pt idx="1219">
                  <c:v>277.02193399999999</c:v>
                </c:pt>
                <c:pt idx="1220">
                  <c:v>663.15887799999996</c:v>
                </c:pt>
                <c:pt idx="1221">
                  <c:v>281.49776900000001</c:v>
                </c:pt>
                <c:pt idx="1222">
                  <c:v>943.70957399999998</c:v>
                </c:pt>
                <c:pt idx="1223">
                  <c:v>1554.9873219999999</c:v>
                </c:pt>
                <c:pt idx="1224">
                  <c:v>1022.1234830000001</c:v>
                </c:pt>
                <c:pt idx="1225">
                  <c:v>200.919377</c:v>
                </c:pt>
                <c:pt idx="1226">
                  <c:v>858.456549</c:v>
                </c:pt>
                <c:pt idx="1227">
                  <c:v>1920.016419</c:v>
                </c:pt>
                <c:pt idx="1228">
                  <c:v>642.68946500000004</c:v>
                </c:pt>
                <c:pt idx="1229">
                  <c:v>223.61056200000002</c:v>
                </c:pt>
                <c:pt idx="1230">
                  <c:v>2769.1420819999998</c:v>
                </c:pt>
                <c:pt idx="1231">
                  <c:v>429.07859099999996</c:v>
                </c:pt>
                <c:pt idx="1232">
                  <c:v>268.86289199999999</c:v>
                </c:pt>
                <c:pt idx="1233">
                  <c:v>179.05736000000002</c:v>
                </c:pt>
                <c:pt idx="1234">
                  <c:v>1067.7740550000001</c:v>
                </c:pt>
                <c:pt idx="1235">
                  <c:v>109.314363</c:v>
                </c:pt>
                <c:pt idx="1236">
                  <c:v>127.808588</c:v>
                </c:pt>
                <c:pt idx="1237">
                  <c:v>417.00479999999999</c:v>
                </c:pt>
                <c:pt idx="1238">
                  <c:v>344.70826899999997</c:v>
                </c:pt>
                <c:pt idx="1239">
                  <c:v>219.657354</c:v>
                </c:pt>
                <c:pt idx="1240">
                  <c:v>365.97630299999997</c:v>
                </c:pt>
                <c:pt idx="1241">
                  <c:v>669.99235900000008</c:v>
                </c:pt>
                <c:pt idx="1242">
                  <c:v>1246.7475220000001</c:v>
                </c:pt>
                <c:pt idx="1243">
                  <c:v>629.38974499999995</c:v>
                </c:pt>
                <c:pt idx="1244">
                  <c:v>554.26195699999994</c:v>
                </c:pt>
                <c:pt idx="1245">
                  <c:v>305.210804</c:v>
                </c:pt>
                <c:pt idx="1246">
                  <c:v>0</c:v>
                </c:pt>
                <c:pt idx="1247">
                  <c:v>528.63603799999999</c:v>
                </c:pt>
                <c:pt idx="1248">
                  <c:v>1756.0405719999999</c:v>
                </c:pt>
                <c:pt idx="1249">
                  <c:v>354.154697</c:v>
                </c:pt>
                <c:pt idx="1250">
                  <c:v>315.54947900000002</c:v>
                </c:pt>
                <c:pt idx="1251">
                  <c:v>445.80585100000002</c:v>
                </c:pt>
                <c:pt idx="1252">
                  <c:v>1341.0872449999999</c:v>
                </c:pt>
                <c:pt idx="1253">
                  <c:v>875.96143400000005</c:v>
                </c:pt>
                <c:pt idx="1254">
                  <c:v>254.38222000000002</c:v>
                </c:pt>
                <c:pt idx="1255">
                  <c:v>1431.4230439999999</c:v>
                </c:pt>
                <c:pt idx="1256">
                  <c:v>1109.0134700000001</c:v>
                </c:pt>
                <c:pt idx="1257">
                  <c:v>122.53287900000001</c:v>
                </c:pt>
                <c:pt idx="1258">
                  <c:v>968.86225100000001</c:v>
                </c:pt>
                <c:pt idx="1259">
                  <c:v>1083.7310320000001</c:v>
                </c:pt>
                <c:pt idx="1260">
                  <c:v>1315.962078</c:v>
                </c:pt>
                <c:pt idx="1261">
                  <c:v>498.20546300000001</c:v>
                </c:pt>
                <c:pt idx="1262">
                  <c:v>1014.025684</c:v>
                </c:pt>
                <c:pt idx="1263">
                  <c:v>269.59285699999998</c:v>
                </c:pt>
                <c:pt idx="1264">
                  <c:v>608.53535199999999</c:v>
                </c:pt>
                <c:pt idx="1265">
                  <c:v>654.784582</c:v>
                </c:pt>
                <c:pt idx="1266">
                  <c:v>381.91974099999999</c:v>
                </c:pt>
                <c:pt idx="1267">
                  <c:v>672.20137099999999</c:v>
                </c:pt>
                <c:pt idx="1268">
                  <c:v>202.372771</c:v>
                </c:pt>
                <c:pt idx="1269">
                  <c:v>206.68427400000002</c:v>
                </c:pt>
                <c:pt idx="1270">
                  <c:v>381.91974099999999</c:v>
                </c:pt>
                <c:pt idx="1271">
                  <c:v>530.30090400000006</c:v>
                </c:pt>
                <c:pt idx="1272">
                  <c:v>654.75108899999998</c:v>
                </c:pt>
                <c:pt idx="1273">
                  <c:v>738.77083900000002</c:v>
                </c:pt>
                <c:pt idx="1274">
                  <c:v>2135.948003</c:v>
                </c:pt>
                <c:pt idx="1275">
                  <c:v>663.72171900000001</c:v>
                </c:pt>
                <c:pt idx="1276">
                  <c:v>663.72171900000001</c:v>
                </c:pt>
                <c:pt idx="1277">
                  <c:v>487.28688699999998</c:v>
                </c:pt>
                <c:pt idx="1278">
                  <c:v>381.91974099999999</c:v>
                </c:pt>
                <c:pt idx="1279">
                  <c:v>2201.0188789999997</c:v>
                </c:pt>
                <c:pt idx="1280">
                  <c:v>929.90004499999998</c:v>
                </c:pt>
                <c:pt idx="1281">
                  <c:v>1807.1343080000001</c:v>
                </c:pt>
                <c:pt idx="1282">
                  <c:v>1807.1343080000001</c:v>
                </c:pt>
                <c:pt idx="1283">
                  <c:v>785.09532200000001</c:v>
                </c:pt>
                <c:pt idx="1284">
                  <c:v>1274.4123</c:v>
                </c:pt>
                <c:pt idx="1285">
                  <c:v>1006.0635639999999</c:v>
                </c:pt>
                <c:pt idx="1286">
                  <c:v>152.983476</c:v>
                </c:pt>
                <c:pt idx="1287">
                  <c:v>462.677145</c:v>
                </c:pt>
                <c:pt idx="1288">
                  <c:v>400.362326</c:v>
                </c:pt>
                <c:pt idx="1289">
                  <c:v>2329.7005819999999</c:v>
                </c:pt>
                <c:pt idx="1290">
                  <c:v>2572.0057820000002</c:v>
                </c:pt>
                <c:pt idx="1291">
                  <c:v>246.29337500000003</c:v>
                </c:pt>
                <c:pt idx="1292">
                  <c:v>180.62301400000001</c:v>
                </c:pt>
                <c:pt idx="1293">
                  <c:v>1942.8485110000001</c:v>
                </c:pt>
                <c:pt idx="1294">
                  <c:v>1373.0182209999998</c:v>
                </c:pt>
                <c:pt idx="1295">
                  <c:v>41.243065000000001</c:v>
                </c:pt>
                <c:pt idx="1296">
                  <c:v>635.33181200000001</c:v>
                </c:pt>
                <c:pt idx="1297">
                  <c:v>198.852001</c:v>
                </c:pt>
                <c:pt idx="1298">
                  <c:v>378.61083300000001</c:v>
                </c:pt>
                <c:pt idx="1299">
                  <c:v>479.63389800000004</c:v>
                </c:pt>
                <c:pt idx="1300">
                  <c:v>479.63389800000004</c:v>
                </c:pt>
                <c:pt idx="1301">
                  <c:v>81.084532999999993</c:v>
                </c:pt>
                <c:pt idx="1302">
                  <c:v>94.605688999999998</c:v>
                </c:pt>
                <c:pt idx="1303">
                  <c:v>302.818849</c:v>
                </c:pt>
                <c:pt idx="1304">
                  <c:v>85.311121999999997</c:v>
                </c:pt>
                <c:pt idx="1305">
                  <c:v>320.633467</c:v>
                </c:pt>
                <c:pt idx="1306">
                  <c:v>200.92280299999999</c:v>
                </c:pt>
                <c:pt idx="1307">
                  <c:v>254.85807799999998</c:v>
                </c:pt>
                <c:pt idx="1308">
                  <c:v>400.71051999999997</c:v>
                </c:pt>
                <c:pt idx="1309">
                  <c:v>305.96787</c:v>
                </c:pt>
                <c:pt idx="1310">
                  <c:v>305.96787</c:v>
                </c:pt>
                <c:pt idx="1311">
                  <c:v>365.12306899999999</c:v>
                </c:pt>
                <c:pt idx="1312">
                  <c:v>365.12306899999999</c:v>
                </c:pt>
                <c:pt idx="1313">
                  <c:v>690.28046599999993</c:v>
                </c:pt>
                <c:pt idx="1314">
                  <c:v>725.22396299999991</c:v>
                </c:pt>
                <c:pt idx="1315">
                  <c:v>192.365544</c:v>
                </c:pt>
                <c:pt idx="1316">
                  <c:v>457.19223399999998</c:v>
                </c:pt>
                <c:pt idx="1317">
                  <c:v>93.093603000000002</c:v>
                </c:pt>
                <c:pt idx="1318">
                  <c:v>1242.540902</c:v>
                </c:pt>
                <c:pt idx="1319">
                  <c:v>1566.0848839999999</c:v>
                </c:pt>
                <c:pt idx="1320">
                  <c:v>723.34457799999996</c:v>
                </c:pt>
                <c:pt idx="1321">
                  <c:v>1242.540902</c:v>
                </c:pt>
                <c:pt idx="1322">
                  <c:v>1050.304969</c:v>
                </c:pt>
                <c:pt idx="1323">
                  <c:v>729.16814599999998</c:v>
                </c:pt>
                <c:pt idx="1324">
                  <c:v>729.16814599999998</c:v>
                </c:pt>
                <c:pt idx="1325">
                  <c:v>105.79084800000001</c:v>
                </c:pt>
                <c:pt idx="1326">
                  <c:v>1186.562443</c:v>
                </c:pt>
                <c:pt idx="1327">
                  <c:v>1460.9117040000001</c:v>
                </c:pt>
                <c:pt idx="1328">
                  <c:v>2368.601169</c:v>
                </c:pt>
                <c:pt idx="1329">
                  <c:v>5006.220174</c:v>
                </c:pt>
                <c:pt idx="1330">
                  <c:v>197.87084800000002</c:v>
                </c:pt>
                <c:pt idx="1331">
                  <c:v>1593.1715399999998</c:v>
                </c:pt>
                <c:pt idx="1332">
                  <c:v>4611.1238649999996</c:v>
                </c:pt>
                <c:pt idx="1333">
                  <c:v>1443.373392</c:v>
                </c:pt>
                <c:pt idx="1334">
                  <c:v>1338.609095</c:v>
                </c:pt>
                <c:pt idx="1335">
                  <c:v>1138.2702899999999</c:v>
                </c:pt>
                <c:pt idx="1336">
                  <c:v>1241.4840200000001</c:v>
                </c:pt>
                <c:pt idx="1337">
                  <c:v>1460.9117040000001</c:v>
                </c:pt>
                <c:pt idx="1338">
                  <c:v>2292.9803969999998</c:v>
                </c:pt>
                <c:pt idx="1339">
                  <c:v>2491.3201640000002</c:v>
                </c:pt>
                <c:pt idx="1340">
                  <c:v>0</c:v>
                </c:pt>
                <c:pt idx="1341">
                  <c:v>168.56080399999999</c:v>
                </c:pt>
                <c:pt idx="1342">
                  <c:v>607.60473999999999</c:v>
                </c:pt>
                <c:pt idx="1343">
                  <c:v>798.88009</c:v>
                </c:pt>
                <c:pt idx="1344">
                  <c:v>60.231441000000004</c:v>
                </c:pt>
                <c:pt idx="1345">
                  <c:v>529.75249500000007</c:v>
                </c:pt>
                <c:pt idx="1346">
                  <c:v>207.545186</c:v>
                </c:pt>
                <c:pt idx="1347">
                  <c:v>532.35480899999993</c:v>
                </c:pt>
                <c:pt idx="1348">
                  <c:v>258.93719099999998</c:v>
                </c:pt>
                <c:pt idx="1349">
                  <c:v>257.67798700000003</c:v>
                </c:pt>
                <c:pt idx="1350">
                  <c:v>237.76764800000001</c:v>
                </c:pt>
                <c:pt idx="1351">
                  <c:v>752.32849799999997</c:v>
                </c:pt>
                <c:pt idx="1352">
                  <c:v>663.84829400000001</c:v>
                </c:pt>
                <c:pt idx="1353">
                  <c:v>699.41133000000002</c:v>
                </c:pt>
                <c:pt idx="1354">
                  <c:v>459.08721700000001</c:v>
                </c:pt>
                <c:pt idx="1355">
                  <c:v>769.43855099999996</c:v>
                </c:pt>
                <c:pt idx="1356">
                  <c:v>652.62057299999992</c:v>
                </c:pt>
                <c:pt idx="1357">
                  <c:v>72.258758</c:v>
                </c:pt>
                <c:pt idx="1358">
                  <c:v>801.05925500000001</c:v>
                </c:pt>
                <c:pt idx="1359">
                  <c:v>309.267224</c:v>
                </c:pt>
                <c:pt idx="1360">
                  <c:v>530.49282599999992</c:v>
                </c:pt>
                <c:pt idx="1361">
                  <c:v>977.37152100000003</c:v>
                </c:pt>
                <c:pt idx="1362">
                  <c:v>268.80825099999998</c:v>
                </c:pt>
                <c:pt idx="1363">
                  <c:v>614.23909000000003</c:v>
                </c:pt>
                <c:pt idx="1364">
                  <c:v>0</c:v>
                </c:pt>
                <c:pt idx="1365">
                  <c:v>59.826453000000001</c:v>
                </c:pt>
                <c:pt idx="1366">
                  <c:v>595.62163899999996</c:v>
                </c:pt>
                <c:pt idx="1367">
                  <c:v>1357.5699260000001</c:v>
                </c:pt>
                <c:pt idx="1368">
                  <c:v>660.32251799999995</c:v>
                </c:pt>
                <c:pt idx="1369">
                  <c:v>126.79959099999999</c:v>
                </c:pt>
                <c:pt idx="1370">
                  <c:v>51.008313000000001</c:v>
                </c:pt>
                <c:pt idx="1371">
                  <c:v>133.85996800000001</c:v>
                </c:pt>
                <c:pt idx="1372">
                  <c:v>167.34945099999999</c:v>
                </c:pt>
                <c:pt idx="1373">
                  <c:v>559.643553</c:v>
                </c:pt>
                <c:pt idx="1374">
                  <c:v>566.06519400000002</c:v>
                </c:pt>
                <c:pt idx="1375">
                  <c:v>197.985513</c:v>
                </c:pt>
                <c:pt idx="1376">
                  <c:v>341.58473500000002</c:v>
                </c:pt>
                <c:pt idx="1377">
                  <c:v>261.401591</c:v>
                </c:pt>
                <c:pt idx="1378">
                  <c:v>332.35080499999998</c:v>
                </c:pt>
                <c:pt idx="1379">
                  <c:v>0</c:v>
                </c:pt>
                <c:pt idx="1380">
                  <c:v>250.48027999999999</c:v>
                </c:pt>
                <c:pt idx="1381">
                  <c:v>1800.0595980000001</c:v>
                </c:pt>
                <c:pt idx="1382">
                  <c:v>1173.2984059999999</c:v>
                </c:pt>
                <c:pt idx="1383">
                  <c:v>622.19532800000002</c:v>
                </c:pt>
                <c:pt idx="1384">
                  <c:v>754.41149999999993</c:v>
                </c:pt>
                <c:pt idx="1385">
                  <c:v>848.59886800000004</c:v>
                </c:pt>
                <c:pt idx="1386">
                  <c:v>272.90004999999996</c:v>
                </c:pt>
                <c:pt idx="1387">
                  <c:v>0</c:v>
                </c:pt>
                <c:pt idx="1388">
                  <c:v>54.544618999999997</c:v>
                </c:pt>
                <c:pt idx="1389">
                  <c:v>499.66534899999999</c:v>
                </c:pt>
                <c:pt idx="1390">
                  <c:v>81.218413999999996</c:v>
                </c:pt>
                <c:pt idx="1391">
                  <c:v>372.85399200000001</c:v>
                </c:pt>
                <c:pt idx="1392">
                  <c:v>668.65235499999994</c:v>
                </c:pt>
                <c:pt idx="1393">
                  <c:v>21.608255</c:v>
                </c:pt>
                <c:pt idx="1394">
                  <c:v>783.45449099999996</c:v>
                </c:pt>
                <c:pt idx="1395">
                  <c:v>445.80585100000002</c:v>
                </c:pt>
                <c:pt idx="1396">
                  <c:v>1800.0595980000001</c:v>
                </c:pt>
                <c:pt idx="1397">
                  <c:v>1163.669948</c:v>
                </c:pt>
                <c:pt idx="1398">
                  <c:v>915.90275099999997</c:v>
                </c:pt>
                <c:pt idx="1399">
                  <c:v>94.299139999999994</c:v>
                </c:pt>
                <c:pt idx="1400">
                  <c:v>645.16292999999996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'Charts and Tables'!$L$43:$L$44</c:f>
              <c:numCache>
                <c:formatCode>General</c:formatCode>
                <c:ptCount val="2"/>
                <c:pt idx="0">
                  <c:v>0</c:v>
                </c:pt>
                <c:pt idx="1">
                  <c:v>60000</c:v>
                </c:pt>
              </c:numCache>
            </c:numRef>
          </c:xVal>
          <c:yVal>
            <c:numRef>
              <c:f>'Charts and Tables'!$M$43:$M$44</c:f>
              <c:numCache>
                <c:formatCode>General</c:formatCode>
                <c:ptCount val="2"/>
                <c:pt idx="0">
                  <c:v>0</c:v>
                </c:pt>
                <c:pt idx="1">
                  <c:v>60000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637568"/>
        <c:axId val="434025536"/>
      </c:scatterChart>
      <c:valAx>
        <c:axId val="360637568"/>
        <c:scaling>
          <c:orientation val="minMax"/>
          <c:max val="600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Counts</a:t>
                </a:r>
              </a:p>
            </c:rich>
          </c:tx>
          <c:layout>
            <c:manualLayout>
              <c:xMode val="edge"/>
              <c:yMode val="edge"/>
              <c:x val="0.489203155335383"/>
              <c:y val="0.957178903311263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4025536"/>
        <c:crosses val="autoZero"/>
        <c:crossBetween val="midCat"/>
      </c:valAx>
      <c:valAx>
        <c:axId val="434025536"/>
        <c:scaling>
          <c:orientation val="minMax"/>
          <c:max val="6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Model Volume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06375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2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1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tabSelected="1" zoomScale="11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1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0.34409</cdr:x>
      <cdr:y>0.07359</cdr:y>
    </cdr:from>
    <cdr:to>
      <cdr:x>0.79404</cdr:x>
      <cdr:y>0.1407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5526" y="314326"/>
          <a:ext cx="29241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0.40582</cdr:x>
      <cdr:y>0.06322</cdr:y>
    </cdr:from>
    <cdr:to>
      <cdr:x>0.69398</cdr:x>
      <cdr:y>0.12605</cdr:y>
    </cdr:to>
    <cdr:sp macro="" textlink="">
      <cdr:nvSpPr>
        <cdr:cNvPr id="2050" name="Text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8779" y="398099"/>
          <a:ext cx="2498601" cy="3956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Calibri"/>
            </a:rPr>
            <a:t>Percent Error on Individual Links</a:t>
          </a:r>
        </a:p>
      </cdr:txBody>
    </cdr:sp>
  </cdr:relSizeAnchor>
  <cdr:relSizeAnchor xmlns:cdr="http://schemas.openxmlformats.org/drawingml/2006/chartDrawing">
    <cdr:from>
      <cdr:x>0.64865</cdr:x>
      <cdr:y>0.32773</cdr:y>
    </cdr:from>
    <cdr:to>
      <cdr:x>0.84481</cdr:x>
      <cdr:y>0.36615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624285" y="2063751"/>
          <a:ext cx="1700893" cy="241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MDOT Target Lines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0.19518</cdr:x>
      <cdr:y>0.18005</cdr:y>
    </cdr:from>
    <cdr:to>
      <cdr:x>0.29631</cdr:x>
      <cdr:y>0.22087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92371" y="1133791"/>
          <a:ext cx="876904" cy="257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R sq</a:t>
          </a:r>
          <a:r>
            <a:rPr lang="en-US" sz="1100" baseline="0"/>
            <a:t> = 0.87</a:t>
          </a:r>
          <a:endParaRPr lang="en-US" sz="1100"/>
        </a:p>
      </cdr:txBody>
    </cdr:sp>
  </cdr:relSizeAnchor>
  <cdr:relSizeAnchor xmlns:cdr="http://schemas.openxmlformats.org/drawingml/2006/chartDrawing">
    <cdr:from>
      <cdr:x>0.87226</cdr:x>
      <cdr:y>0.11351</cdr:y>
    </cdr:from>
    <cdr:to>
      <cdr:x>0.97339</cdr:x>
      <cdr:y>0.15433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563180" y="714801"/>
          <a:ext cx="876904" cy="257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y = x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0.19518</cdr:x>
      <cdr:y>0.18005</cdr:y>
    </cdr:from>
    <cdr:to>
      <cdr:x>0.29631</cdr:x>
      <cdr:y>0.22087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92371" y="1133791"/>
          <a:ext cx="876904" cy="257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R sq</a:t>
          </a:r>
          <a:r>
            <a:rPr lang="en-US" sz="1100" baseline="0"/>
            <a:t> = 0.89</a:t>
          </a:r>
          <a:endParaRPr lang="en-US" sz="1100"/>
        </a:p>
      </cdr:txBody>
    </cdr:sp>
  </cdr:relSizeAnchor>
  <cdr:relSizeAnchor xmlns:cdr="http://schemas.openxmlformats.org/drawingml/2006/chartDrawing">
    <cdr:from>
      <cdr:x>0.87226</cdr:x>
      <cdr:y>0.11351</cdr:y>
    </cdr:from>
    <cdr:to>
      <cdr:x>0.97339</cdr:x>
      <cdr:y>0.15433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563180" y="714801"/>
          <a:ext cx="876904" cy="257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y = x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0.19518</cdr:x>
      <cdr:y>0.18005</cdr:y>
    </cdr:from>
    <cdr:to>
      <cdr:x>0.29631</cdr:x>
      <cdr:y>0.22087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92371" y="1133791"/>
          <a:ext cx="876904" cy="257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R sq</a:t>
          </a:r>
          <a:r>
            <a:rPr lang="en-US" sz="1100" baseline="0"/>
            <a:t> = 0.87</a:t>
          </a:r>
          <a:endParaRPr lang="en-US" sz="1100"/>
        </a:p>
      </cdr:txBody>
    </cdr:sp>
  </cdr:relSizeAnchor>
  <cdr:relSizeAnchor xmlns:cdr="http://schemas.openxmlformats.org/drawingml/2006/chartDrawing">
    <cdr:from>
      <cdr:x>0.87226</cdr:x>
      <cdr:y>0.11351</cdr:y>
    </cdr:from>
    <cdr:to>
      <cdr:x>0.97339</cdr:x>
      <cdr:y>0.15433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563180" y="714801"/>
          <a:ext cx="876904" cy="257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y = x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833"/>
  <sheetViews>
    <sheetView workbookViewId="0">
      <pane xSplit="1" ySplit="1" topLeftCell="V2" activePane="bottomRight" state="frozen"/>
      <selection pane="topRight" activeCell="B1" sqref="B1"/>
      <selection pane="bottomLeft" activeCell="A2" sqref="A2"/>
      <selection pane="bottomRight" activeCell="AE21" sqref="AE21"/>
    </sheetView>
  </sheetViews>
  <sheetFormatPr defaultRowHeight="15" x14ac:dyDescent="0.25"/>
  <cols>
    <col min="1" max="1" width="10.28515625" style="35" customWidth="1"/>
    <col min="2" max="2" width="12.85546875" style="36" customWidth="1"/>
    <col min="3" max="3" width="22.28515625" style="36" customWidth="1"/>
    <col min="4" max="4" width="12.42578125" style="36" customWidth="1"/>
    <col min="5" max="5" width="8.5703125" style="1" customWidth="1"/>
    <col min="6" max="6" width="17" style="1" hidden="1" customWidth="1"/>
    <col min="7" max="7" width="20.140625" style="1" hidden="1" customWidth="1"/>
    <col min="8" max="8" width="18.7109375" style="1" hidden="1" customWidth="1"/>
    <col min="9" max="9" width="0" style="1" hidden="1" customWidth="1"/>
    <col min="10" max="12" width="21.42578125" style="46" customWidth="1"/>
    <col min="13" max="13" width="15.7109375" style="46" customWidth="1"/>
    <col min="14" max="14" width="14" style="46" customWidth="1"/>
    <col min="15" max="15" width="17.5703125" style="46" customWidth="1"/>
    <col min="16" max="16" width="16.7109375" style="46" customWidth="1"/>
    <col min="17" max="17" width="16.7109375" style="49" customWidth="1"/>
    <col min="18" max="18" width="15.28515625" style="36" customWidth="1"/>
    <col min="19" max="19" width="15.5703125" style="36" customWidth="1"/>
    <col min="20" max="20" width="13.5703125" style="36" customWidth="1"/>
    <col min="21" max="21" width="15.42578125" style="36" customWidth="1"/>
    <col min="22" max="22" width="17" style="36" customWidth="1"/>
    <col min="23" max="23" width="16.28515625" style="36" customWidth="1"/>
    <col min="24" max="24" width="14.5703125" style="1" customWidth="1"/>
    <col min="25" max="25" width="14" style="1" hidden="1" customWidth="1"/>
    <col min="26" max="26" width="19.42578125" style="1" hidden="1" customWidth="1"/>
    <col min="27" max="27" width="22" style="1" hidden="1" customWidth="1"/>
    <col min="28" max="28" width="24.140625" style="1" hidden="1" customWidth="1"/>
    <col min="29" max="31" width="16.42578125" style="57" customWidth="1"/>
    <col min="32" max="32" width="17.28515625" style="2" customWidth="1"/>
    <col min="33" max="33" width="15.140625" style="2" customWidth="1"/>
    <col min="34" max="34" width="14.28515625" style="2" customWidth="1"/>
    <col min="35" max="35" width="14" bestFit="1" customWidth="1"/>
    <col min="39" max="39" width="13.28515625" customWidth="1"/>
  </cols>
  <sheetData>
    <row r="1" spans="1:41" ht="16.5" thickTop="1" thickBot="1" x14ac:dyDescent="0.3">
      <c r="A1" s="33" t="s">
        <v>22</v>
      </c>
      <c r="B1" s="34" t="s">
        <v>34</v>
      </c>
      <c r="C1" s="34" t="s">
        <v>24</v>
      </c>
      <c r="D1" s="34" t="s">
        <v>35</v>
      </c>
      <c r="E1" s="3"/>
      <c r="F1" s="3"/>
      <c r="G1" s="3"/>
      <c r="H1" s="3"/>
      <c r="I1" s="3"/>
      <c r="J1" s="41" t="s">
        <v>36</v>
      </c>
      <c r="K1" s="41" t="s">
        <v>37</v>
      </c>
      <c r="L1" s="42" t="s">
        <v>23</v>
      </c>
      <c r="M1" s="43" t="s">
        <v>38</v>
      </c>
      <c r="N1" s="44" t="s">
        <v>39</v>
      </c>
      <c r="O1" s="41" t="s">
        <v>40</v>
      </c>
      <c r="P1" s="45" t="s">
        <v>41</v>
      </c>
      <c r="Q1" s="48"/>
      <c r="R1" s="40" t="s">
        <v>42</v>
      </c>
      <c r="S1" s="37" t="s">
        <v>43</v>
      </c>
      <c r="T1" s="38" t="s">
        <v>44</v>
      </c>
      <c r="U1" s="39" t="s">
        <v>45</v>
      </c>
      <c r="V1" s="34" t="s">
        <v>46</v>
      </c>
      <c r="W1" s="40" t="s">
        <v>47</v>
      </c>
      <c r="X1" s="6"/>
      <c r="Y1" s="7"/>
      <c r="Z1" s="8"/>
      <c r="AA1" s="5"/>
      <c r="AB1" s="4"/>
      <c r="AC1" s="56" t="s">
        <v>4</v>
      </c>
      <c r="AD1" s="56" t="s">
        <v>5</v>
      </c>
      <c r="AE1" s="56" t="s">
        <v>6</v>
      </c>
      <c r="AF1" s="9" t="s">
        <v>0</v>
      </c>
      <c r="AG1" s="10" t="s">
        <v>1</v>
      </c>
      <c r="AH1" s="11" t="s">
        <v>2</v>
      </c>
      <c r="AI1" s="13" t="s">
        <v>3</v>
      </c>
      <c r="AJ1" s="13" t="s">
        <v>7</v>
      </c>
      <c r="AK1" s="13" t="s">
        <v>8</v>
      </c>
      <c r="AL1" s="14" t="s">
        <v>21</v>
      </c>
      <c r="AM1" s="14" t="s">
        <v>19</v>
      </c>
      <c r="AN1" s="14"/>
      <c r="AO1" s="14"/>
    </row>
    <row r="2" spans="1:41" x14ac:dyDescent="0.25">
      <c r="A2" s="35">
        <v>116945</v>
      </c>
      <c r="B2" s="36">
        <v>338001</v>
      </c>
      <c r="C2" s="36" t="s">
        <v>25</v>
      </c>
      <c r="D2" s="36">
        <v>0</v>
      </c>
      <c r="J2" s="46">
        <v>1734</v>
      </c>
      <c r="K2" s="46">
        <v>1918</v>
      </c>
      <c r="L2" s="46">
        <v>3652</v>
      </c>
      <c r="M2" s="46">
        <v>156</v>
      </c>
      <c r="N2" s="46">
        <v>70</v>
      </c>
      <c r="O2" s="46">
        <v>142</v>
      </c>
      <c r="P2" s="46">
        <v>235</v>
      </c>
      <c r="R2" s="36">
        <v>1106.850332</v>
      </c>
      <c r="S2" s="36">
        <v>1296.1346109999999</v>
      </c>
      <c r="T2" s="36">
        <v>126.41958099999999</v>
      </c>
      <c r="U2" s="36">
        <v>69.433689000000001</v>
      </c>
      <c r="V2" s="36">
        <v>86.247569999999996</v>
      </c>
      <c r="W2" s="36">
        <v>144.00688500000001</v>
      </c>
      <c r="AC2" s="57">
        <f>L2</f>
        <v>3652</v>
      </c>
      <c r="AD2" s="57">
        <f>IF(D2=1,M2,IF(D2=-1,N2,M2+N2))</f>
        <v>226</v>
      </c>
      <c r="AE2" s="57">
        <f>IF(D2=1,O2,IF(D2=-1,P2,O2+P2))</f>
        <v>377</v>
      </c>
      <c r="AF2" s="12">
        <f t="shared" ref="AF2:AF65" si="0">IF(D2=1,R2,IF(D2=-1,S2,R2+S2))</f>
        <v>2402.9849429999999</v>
      </c>
      <c r="AG2" s="12">
        <f t="shared" ref="AG2:AG65" si="1">IF(D2=1,T2,IF(D2=-1,U2,T2+U2))</f>
        <v>195.85327000000001</v>
      </c>
      <c r="AH2" s="12">
        <f t="shared" ref="AH2:AH65" si="2">IF(D2=1,V2,IF(D2=-1,W2,V2+W2))</f>
        <v>230.25445500000001</v>
      </c>
      <c r="AI2" s="15">
        <f t="shared" ref="AI2:AI65" si="3">IF(OR(AC2="",AC2=0),0,(AF2-AC2)/AC2)</f>
        <v>-0.34200850410733846</v>
      </c>
      <c r="AJ2" s="15">
        <f t="shared" ref="AJ2:AJ65" si="4">IF(OR(AD2="",AD2=0),0,(AG2-AD2)/AD2)</f>
        <v>-0.133392610619469</v>
      </c>
      <c r="AK2" s="15">
        <f t="shared" ref="AK2:AK65" si="5">IF(OR(AE2="",AE2=0),0,(AH2-AE2)/AE2)</f>
        <v>-0.3892454774535809</v>
      </c>
      <c r="AL2" s="23">
        <f>VLOOKUP(AC2,'Charts and Tables'!$I$43:$J$49,2,TRUE)</f>
        <v>0.5</v>
      </c>
      <c r="AM2" s="2">
        <f>IF(ABS(AI2)&lt;=AL2,1,0)</f>
        <v>1</v>
      </c>
      <c r="AN2" s="2"/>
    </row>
    <row r="3" spans="1:41" x14ac:dyDescent="0.25">
      <c r="A3" s="35">
        <v>42527</v>
      </c>
      <c r="C3" s="36" t="s">
        <v>30</v>
      </c>
      <c r="D3" s="36">
        <v>0</v>
      </c>
      <c r="J3" s="46">
        <v>2581</v>
      </c>
      <c r="K3" s="46">
        <v>2715</v>
      </c>
      <c r="L3" s="46">
        <v>5296</v>
      </c>
      <c r="M3" s="46">
        <v>378</v>
      </c>
      <c r="N3" s="46">
        <v>169</v>
      </c>
      <c r="O3" s="46">
        <v>237</v>
      </c>
      <c r="P3" s="46">
        <v>341</v>
      </c>
      <c r="R3" s="36">
        <v>3114.9105890000001</v>
      </c>
      <c r="S3" s="36">
        <v>3494.4874949999999</v>
      </c>
      <c r="T3" s="36">
        <v>387.99421699999999</v>
      </c>
      <c r="U3" s="36">
        <v>303.22495099999998</v>
      </c>
      <c r="V3" s="36">
        <v>312.705985</v>
      </c>
      <c r="W3" s="36">
        <v>420.40861000000001</v>
      </c>
      <c r="AC3" s="57">
        <f t="shared" ref="AC3:AC66" si="6">L3</f>
        <v>5296</v>
      </c>
      <c r="AD3" s="57">
        <f t="shared" ref="AD3:AD66" si="7">IF(D3=1,M3,IF(D3=-1,N3,M3+N3))</f>
        <v>547</v>
      </c>
      <c r="AE3" s="57">
        <f t="shared" ref="AE3:AE66" si="8">IF(D3=1,O3,IF(D3=-1,P3,O3+P3))</f>
        <v>578</v>
      </c>
      <c r="AF3" s="12">
        <f t="shared" si="0"/>
        <v>6609.3980840000004</v>
      </c>
      <c r="AG3" s="12">
        <f t="shared" si="1"/>
        <v>691.21916799999997</v>
      </c>
      <c r="AH3" s="12">
        <f t="shared" si="2"/>
        <v>733.11459500000001</v>
      </c>
      <c r="AI3" s="15">
        <f t="shared" si="3"/>
        <v>0.2479981276435046</v>
      </c>
      <c r="AJ3" s="15">
        <f t="shared" si="4"/>
        <v>0.26365478610603282</v>
      </c>
      <c r="AK3" s="15">
        <f t="shared" si="5"/>
        <v>0.26836435121107266</v>
      </c>
      <c r="AL3" s="23">
        <f>VLOOKUP(AC3,'Charts and Tables'!$I$43:$J$49,2,TRUE)</f>
        <v>0.25</v>
      </c>
      <c r="AM3" s="2">
        <f t="shared" ref="AM3:AM66" si="9">IF(ABS(AI3)&lt;=AL3,1,0)</f>
        <v>1</v>
      </c>
      <c r="AN3" s="2"/>
    </row>
    <row r="4" spans="1:41" x14ac:dyDescent="0.25">
      <c r="A4" s="35">
        <v>576380</v>
      </c>
      <c r="B4" s="36">
        <v>330180</v>
      </c>
      <c r="C4" s="36" t="s">
        <v>26</v>
      </c>
      <c r="D4" s="36">
        <v>0</v>
      </c>
      <c r="J4" s="46">
        <v>2425</v>
      </c>
      <c r="K4" s="46">
        <v>2335</v>
      </c>
      <c r="L4" s="46">
        <v>4760</v>
      </c>
      <c r="M4" s="46">
        <v>410</v>
      </c>
      <c r="N4" s="46">
        <v>146</v>
      </c>
      <c r="O4" s="46">
        <v>165</v>
      </c>
      <c r="P4" s="46">
        <v>356</v>
      </c>
      <c r="R4" s="36">
        <v>3647.4216710000001</v>
      </c>
      <c r="S4" s="36">
        <v>3792.7280820000001</v>
      </c>
      <c r="T4" s="36">
        <v>248.84786800000001</v>
      </c>
      <c r="U4" s="36">
        <v>434.438132</v>
      </c>
      <c r="V4" s="36">
        <v>466.91324600000002</v>
      </c>
      <c r="W4" s="36">
        <v>350.15709399999997</v>
      </c>
      <c r="AC4" s="57">
        <f t="shared" si="6"/>
        <v>4760</v>
      </c>
      <c r="AD4" s="57">
        <f t="shared" si="7"/>
        <v>556</v>
      </c>
      <c r="AE4" s="57">
        <f t="shared" si="8"/>
        <v>521</v>
      </c>
      <c r="AF4" s="12">
        <f t="shared" si="0"/>
        <v>7440.1497529999997</v>
      </c>
      <c r="AG4" s="12">
        <f t="shared" si="1"/>
        <v>683.28600000000006</v>
      </c>
      <c r="AH4" s="12">
        <f t="shared" si="2"/>
        <v>817.07033999999999</v>
      </c>
      <c r="AI4" s="15">
        <f t="shared" si="3"/>
        <v>0.56305667079831923</v>
      </c>
      <c r="AJ4" s="15">
        <f t="shared" si="4"/>
        <v>0.22893165467625909</v>
      </c>
      <c r="AK4" s="15">
        <f t="shared" si="5"/>
        <v>0.56827320537428017</v>
      </c>
      <c r="AL4" s="23">
        <f>VLOOKUP(AC4,'Charts and Tables'!$I$43:$J$49,2,TRUE)</f>
        <v>0.5</v>
      </c>
      <c r="AM4" s="2">
        <f t="shared" si="9"/>
        <v>0</v>
      </c>
      <c r="AN4" s="2"/>
    </row>
    <row r="5" spans="1:41" x14ac:dyDescent="0.25">
      <c r="A5" s="35">
        <v>576387</v>
      </c>
      <c r="B5" s="36">
        <v>332031</v>
      </c>
      <c r="C5" s="36" t="s">
        <v>25</v>
      </c>
      <c r="D5" s="36">
        <v>0</v>
      </c>
      <c r="J5" s="46">
        <v>1360</v>
      </c>
      <c r="K5" s="46">
        <v>1427</v>
      </c>
      <c r="L5" s="46">
        <v>2787</v>
      </c>
      <c r="M5" s="46">
        <v>180</v>
      </c>
      <c r="N5" s="46">
        <v>74</v>
      </c>
      <c r="O5" s="46">
        <v>105</v>
      </c>
      <c r="P5" s="46">
        <v>164</v>
      </c>
      <c r="R5" s="36">
        <v>1031.8175189999999</v>
      </c>
      <c r="S5" s="36">
        <v>1029.4611950000001</v>
      </c>
      <c r="T5" s="36">
        <v>87.554086999999996</v>
      </c>
      <c r="U5" s="36">
        <v>63.203282999999999</v>
      </c>
      <c r="V5" s="36">
        <v>95.551618000000005</v>
      </c>
      <c r="W5" s="36">
        <v>111.132656</v>
      </c>
      <c r="AC5" s="57">
        <f t="shared" si="6"/>
        <v>2787</v>
      </c>
      <c r="AD5" s="57">
        <f t="shared" si="7"/>
        <v>254</v>
      </c>
      <c r="AE5" s="57">
        <f t="shared" si="8"/>
        <v>269</v>
      </c>
      <c r="AF5" s="12">
        <f t="shared" si="0"/>
        <v>2061.278714</v>
      </c>
      <c r="AG5" s="12">
        <f t="shared" si="1"/>
        <v>150.75736999999998</v>
      </c>
      <c r="AH5" s="12">
        <f t="shared" si="2"/>
        <v>206.68427400000002</v>
      </c>
      <c r="AI5" s="15">
        <f t="shared" si="3"/>
        <v>-0.26039515105848582</v>
      </c>
      <c r="AJ5" s="15">
        <f t="shared" si="4"/>
        <v>-0.40646704724409455</v>
      </c>
      <c r="AK5" s="15">
        <f t="shared" si="5"/>
        <v>-0.23165697397769511</v>
      </c>
      <c r="AL5" s="23">
        <f>VLOOKUP(AC5,'Charts and Tables'!$I$43:$J$49,2,TRUE)</f>
        <v>0.5</v>
      </c>
      <c r="AM5" s="2">
        <f t="shared" si="9"/>
        <v>1</v>
      </c>
      <c r="AN5" s="2"/>
    </row>
    <row r="6" spans="1:41" x14ac:dyDescent="0.25">
      <c r="A6" s="35">
        <v>139951</v>
      </c>
      <c r="C6" s="36" t="s">
        <v>25</v>
      </c>
      <c r="D6" s="36">
        <v>0</v>
      </c>
      <c r="J6" s="46">
        <v>556</v>
      </c>
      <c r="K6" s="46">
        <v>556</v>
      </c>
      <c r="L6" s="46">
        <v>1112</v>
      </c>
      <c r="R6" s="36">
        <v>2668.6355669999998</v>
      </c>
      <c r="S6" s="36">
        <v>2688.462751</v>
      </c>
      <c r="T6" s="36">
        <v>192.38521800000001</v>
      </c>
      <c r="U6" s="36">
        <v>280.31825800000001</v>
      </c>
      <c r="V6" s="36">
        <v>284.72679499999998</v>
      </c>
      <c r="W6" s="36">
        <v>226.30202600000001</v>
      </c>
      <c r="AC6" s="57">
        <f t="shared" si="6"/>
        <v>1112</v>
      </c>
      <c r="AD6" s="57">
        <f t="shared" si="7"/>
        <v>0</v>
      </c>
      <c r="AE6" s="57">
        <f t="shared" si="8"/>
        <v>0</v>
      </c>
      <c r="AF6" s="12">
        <f t="shared" si="0"/>
        <v>5357.0983180000003</v>
      </c>
      <c r="AG6" s="12">
        <f t="shared" si="1"/>
        <v>472.70347600000002</v>
      </c>
      <c r="AH6" s="12">
        <f t="shared" si="2"/>
        <v>511.02882099999999</v>
      </c>
      <c r="AI6" s="15">
        <f t="shared" si="3"/>
        <v>3.8175344586330939</v>
      </c>
      <c r="AJ6" s="15">
        <f t="shared" si="4"/>
        <v>0</v>
      </c>
      <c r="AK6" s="15">
        <f t="shared" si="5"/>
        <v>0</v>
      </c>
      <c r="AL6" s="23">
        <f>VLOOKUP(AC6,'Charts and Tables'!$I$43:$J$49,2,TRUE)</f>
        <v>1</v>
      </c>
      <c r="AM6" s="2">
        <f t="shared" si="9"/>
        <v>0</v>
      </c>
      <c r="AN6" s="2"/>
    </row>
    <row r="7" spans="1:41" x14ac:dyDescent="0.25">
      <c r="A7" s="35">
        <v>134885</v>
      </c>
      <c r="C7" s="36" t="s">
        <v>31</v>
      </c>
      <c r="D7" s="36">
        <v>0</v>
      </c>
      <c r="J7" s="46">
        <v>5218</v>
      </c>
      <c r="K7" s="46">
        <v>4979</v>
      </c>
      <c r="L7" s="46">
        <v>10197</v>
      </c>
      <c r="M7" s="46">
        <v>310</v>
      </c>
      <c r="N7" s="46">
        <v>556.5</v>
      </c>
      <c r="O7" s="46">
        <v>644</v>
      </c>
      <c r="P7" s="46">
        <v>342.5</v>
      </c>
      <c r="R7" s="36">
        <v>4908.5058529999997</v>
      </c>
      <c r="S7" s="36">
        <v>4999.1007319999999</v>
      </c>
      <c r="T7" s="36">
        <v>317.19970899999998</v>
      </c>
      <c r="U7" s="36">
        <v>502.08732300000003</v>
      </c>
      <c r="V7" s="36">
        <v>492.50122699999997</v>
      </c>
      <c r="W7" s="36">
        <v>393.65083299999998</v>
      </c>
      <c r="AC7" s="57">
        <f t="shared" si="6"/>
        <v>10197</v>
      </c>
      <c r="AD7" s="57">
        <f t="shared" si="7"/>
        <v>866.5</v>
      </c>
      <c r="AE7" s="57">
        <f t="shared" si="8"/>
        <v>986.5</v>
      </c>
      <c r="AF7" s="12">
        <f t="shared" si="0"/>
        <v>9907.6065849999995</v>
      </c>
      <c r="AG7" s="12">
        <f t="shared" si="1"/>
        <v>819.28703199999995</v>
      </c>
      <c r="AH7" s="12">
        <f t="shared" si="2"/>
        <v>886.15205999999989</v>
      </c>
      <c r="AI7" s="15">
        <f t="shared" si="3"/>
        <v>-2.8380250563891384E-2</v>
      </c>
      <c r="AJ7" s="15">
        <f t="shared" si="4"/>
        <v>-5.4486979803808476E-2</v>
      </c>
      <c r="AK7" s="15">
        <f t="shared" si="5"/>
        <v>-0.1017211758743032</v>
      </c>
      <c r="AL7" s="23">
        <f>VLOOKUP(AC7,'Charts and Tables'!$I$43:$J$49,2,TRUE)</f>
        <v>0.2</v>
      </c>
      <c r="AM7" s="2">
        <f t="shared" si="9"/>
        <v>1</v>
      </c>
      <c r="AN7" s="2"/>
    </row>
    <row r="8" spans="1:41" x14ac:dyDescent="0.25">
      <c r="A8" s="35">
        <v>218445</v>
      </c>
      <c r="B8" s="36">
        <v>332018</v>
      </c>
      <c r="C8" s="36" t="s">
        <v>25</v>
      </c>
      <c r="D8" s="36">
        <v>0</v>
      </c>
      <c r="J8" s="46">
        <v>772</v>
      </c>
      <c r="K8" s="46">
        <v>836</v>
      </c>
      <c r="L8" s="46">
        <v>1608</v>
      </c>
      <c r="M8" s="46">
        <v>53</v>
      </c>
      <c r="N8" s="46">
        <v>49</v>
      </c>
      <c r="O8" s="46">
        <v>74</v>
      </c>
      <c r="P8" s="46">
        <v>114</v>
      </c>
      <c r="R8" s="36">
        <v>152.41277400000001</v>
      </c>
      <c r="S8" s="36">
        <v>146.70482999999999</v>
      </c>
      <c r="T8" s="36">
        <v>15.739099</v>
      </c>
      <c r="U8" s="36">
        <v>8.1657329999999995</v>
      </c>
      <c r="V8" s="36">
        <v>11.561748</v>
      </c>
      <c r="W8" s="36">
        <v>14.492188000000001</v>
      </c>
      <c r="AC8" s="57">
        <f t="shared" si="6"/>
        <v>1608</v>
      </c>
      <c r="AD8" s="57">
        <f t="shared" si="7"/>
        <v>102</v>
      </c>
      <c r="AE8" s="57">
        <f t="shared" si="8"/>
        <v>188</v>
      </c>
      <c r="AF8" s="12">
        <f t="shared" si="0"/>
        <v>299.11760400000003</v>
      </c>
      <c r="AG8" s="12">
        <f t="shared" si="1"/>
        <v>23.904831999999999</v>
      </c>
      <c r="AH8" s="12">
        <f t="shared" si="2"/>
        <v>26.053936</v>
      </c>
      <c r="AI8" s="15">
        <f t="shared" si="3"/>
        <v>-0.81398158955223876</v>
      </c>
      <c r="AJ8" s="15">
        <f t="shared" si="4"/>
        <v>-0.76563890196078432</v>
      </c>
      <c r="AK8" s="15">
        <f t="shared" si="5"/>
        <v>-0.86141523404255327</v>
      </c>
      <c r="AL8" s="23">
        <f>VLOOKUP(AC8,'Charts and Tables'!$I$43:$J$49,2,TRUE)</f>
        <v>1</v>
      </c>
      <c r="AM8" s="2">
        <f t="shared" si="9"/>
        <v>1</v>
      </c>
      <c r="AN8" s="2"/>
    </row>
    <row r="9" spans="1:41" x14ac:dyDescent="0.25">
      <c r="A9" s="35">
        <v>59971</v>
      </c>
      <c r="C9" s="36" t="s">
        <v>25</v>
      </c>
      <c r="D9" s="36">
        <v>0</v>
      </c>
      <c r="J9" s="46">
        <v>1592</v>
      </c>
      <c r="K9" s="46">
        <v>1592</v>
      </c>
      <c r="L9" s="46">
        <v>3184</v>
      </c>
      <c r="R9" s="36">
        <v>787.24227099999996</v>
      </c>
      <c r="S9" s="36">
        <v>1072.139758</v>
      </c>
      <c r="T9" s="36">
        <v>79.047586999999993</v>
      </c>
      <c r="U9" s="36">
        <v>115.618679</v>
      </c>
      <c r="V9" s="36">
        <v>82.449582000000007</v>
      </c>
      <c r="W9" s="36">
        <v>152.08044200000001</v>
      </c>
      <c r="AC9" s="57">
        <f t="shared" si="6"/>
        <v>3184</v>
      </c>
      <c r="AD9" s="57">
        <f t="shared" si="7"/>
        <v>0</v>
      </c>
      <c r="AE9" s="57">
        <f t="shared" si="8"/>
        <v>0</v>
      </c>
      <c r="AF9" s="12">
        <f t="shared" si="0"/>
        <v>1859.3820289999999</v>
      </c>
      <c r="AG9" s="12">
        <f t="shared" si="1"/>
        <v>194.66626600000001</v>
      </c>
      <c r="AH9" s="12">
        <f t="shared" si="2"/>
        <v>234.53002400000003</v>
      </c>
      <c r="AI9" s="15">
        <f t="shared" si="3"/>
        <v>-0.41602323209798997</v>
      </c>
      <c r="AJ9" s="15">
        <f t="shared" si="4"/>
        <v>0</v>
      </c>
      <c r="AK9" s="15">
        <f t="shared" si="5"/>
        <v>0</v>
      </c>
      <c r="AL9" s="23">
        <f>VLOOKUP(AC9,'Charts and Tables'!$I$43:$J$49,2,TRUE)</f>
        <v>0.5</v>
      </c>
      <c r="AM9" s="2">
        <f t="shared" si="9"/>
        <v>1</v>
      </c>
      <c r="AN9" s="2"/>
    </row>
    <row r="10" spans="1:41" x14ac:dyDescent="0.25">
      <c r="A10" s="35">
        <v>119088</v>
      </c>
      <c r="C10" s="36" t="s">
        <v>29</v>
      </c>
      <c r="D10" s="36">
        <v>0</v>
      </c>
      <c r="J10" s="46">
        <v>378</v>
      </c>
      <c r="K10" s="46">
        <v>378</v>
      </c>
      <c r="L10" s="46">
        <v>756</v>
      </c>
      <c r="R10" s="36">
        <v>631.44711099999995</v>
      </c>
      <c r="S10" s="36">
        <v>612.57397400000002</v>
      </c>
      <c r="T10" s="36">
        <v>35.454678000000001</v>
      </c>
      <c r="U10" s="36">
        <v>87.436284999999998</v>
      </c>
      <c r="V10" s="36">
        <v>85.437430000000006</v>
      </c>
      <c r="W10" s="36">
        <v>44.407530000000001</v>
      </c>
      <c r="AC10" s="57">
        <f t="shared" si="6"/>
        <v>756</v>
      </c>
      <c r="AD10" s="57">
        <f t="shared" si="7"/>
        <v>0</v>
      </c>
      <c r="AE10" s="57">
        <f t="shared" si="8"/>
        <v>0</v>
      </c>
      <c r="AF10" s="12">
        <f t="shared" si="0"/>
        <v>1244.0210849999999</v>
      </c>
      <c r="AG10" s="12">
        <f t="shared" si="1"/>
        <v>122.890963</v>
      </c>
      <c r="AH10" s="12">
        <f t="shared" si="2"/>
        <v>129.84496000000001</v>
      </c>
      <c r="AI10" s="15">
        <f t="shared" si="3"/>
        <v>0.64553053571428554</v>
      </c>
      <c r="AJ10" s="15">
        <f t="shared" si="4"/>
        <v>0</v>
      </c>
      <c r="AK10" s="15">
        <f t="shared" si="5"/>
        <v>0</v>
      </c>
      <c r="AL10" s="23">
        <f>VLOOKUP(AC10,'Charts and Tables'!$I$43:$J$49,2,TRUE)</f>
        <v>2</v>
      </c>
      <c r="AM10" s="2">
        <f t="shared" si="9"/>
        <v>1</v>
      </c>
      <c r="AN10" s="2"/>
    </row>
    <row r="11" spans="1:41" x14ac:dyDescent="0.25">
      <c r="A11" s="35">
        <v>116348</v>
      </c>
      <c r="C11" s="36" t="s">
        <v>26</v>
      </c>
      <c r="D11" s="36">
        <v>0</v>
      </c>
      <c r="J11" s="46">
        <v>3522</v>
      </c>
      <c r="K11" s="46">
        <v>4163</v>
      </c>
      <c r="L11" s="46">
        <v>7685</v>
      </c>
      <c r="M11" s="46">
        <v>239</v>
      </c>
      <c r="N11" s="46">
        <v>314.5</v>
      </c>
      <c r="O11" s="46">
        <v>315.5</v>
      </c>
      <c r="P11" s="46">
        <v>335</v>
      </c>
      <c r="R11" s="36">
        <v>3488.9845300000002</v>
      </c>
      <c r="S11" s="36">
        <v>3546.0946090000002</v>
      </c>
      <c r="T11" s="36">
        <v>300.20106700000002</v>
      </c>
      <c r="U11" s="36">
        <v>310.918587</v>
      </c>
      <c r="V11" s="36">
        <v>351.48828099999997</v>
      </c>
      <c r="W11" s="36">
        <v>341.87563799999998</v>
      </c>
      <c r="AC11" s="57">
        <f t="shared" si="6"/>
        <v>7685</v>
      </c>
      <c r="AD11" s="57">
        <f t="shared" si="7"/>
        <v>553.5</v>
      </c>
      <c r="AE11" s="57">
        <f t="shared" si="8"/>
        <v>650.5</v>
      </c>
      <c r="AF11" s="12">
        <f t="shared" si="0"/>
        <v>7035.0791390000004</v>
      </c>
      <c r="AG11" s="12">
        <f t="shared" si="1"/>
        <v>611.11965400000008</v>
      </c>
      <c r="AH11" s="12">
        <f t="shared" si="2"/>
        <v>693.3639189999999</v>
      </c>
      <c r="AI11" s="15">
        <f t="shared" si="3"/>
        <v>-8.457005348080672E-2</v>
      </c>
      <c r="AJ11" s="15">
        <f t="shared" si="4"/>
        <v>0.10410054923215914</v>
      </c>
      <c r="AK11" s="15">
        <f t="shared" si="5"/>
        <v>6.589380322828578E-2</v>
      </c>
      <c r="AL11" s="23">
        <f>VLOOKUP(AC11,'Charts and Tables'!$I$43:$J$49,2,TRUE)</f>
        <v>0.25</v>
      </c>
      <c r="AM11" s="2">
        <f t="shared" si="9"/>
        <v>1</v>
      </c>
      <c r="AN11" s="2"/>
    </row>
    <row r="12" spans="1:41" x14ac:dyDescent="0.25">
      <c r="A12" s="35">
        <v>108926</v>
      </c>
      <c r="C12" s="36" t="s">
        <v>27</v>
      </c>
      <c r="D12" s="36">
        <v>-1</v>
      </c>
      <c r="K12" s="46">
        <v>17893</v>
      </c>
      <c r="L12" s="46">
        <v>17893</v>
      </c>
      <c r="N12" s="46">
        <v>1742.5</v>
      </c>
      <c r="P12" s="46">
        <v>1303.5</v>
      </c>
      <c r="S12" s="36">
        <v>19582.208519</v>
      </c>
      <c r="U12" s="36">
        <v>1152.243219</v>
      </c>
      <c r="W12" s="36">
        <v>2368.601169</v>
      </c>
      <c r="AC12" s="57">
        <f t="shared" si="6"/>
        <v>17893</v>
      </c>
      <c r="AD12" s="57">
        <f t="shared" si="7"/>
        <v>1742.5</v>
      </c>
      <c r="AE12" s="57">
        <f t="shared" si="8"/>
        <v>1303.5</v>
      </c>
      <c r="AF12" s="12">
        <f t="shared" si="0"/>
        <v>19582.208519</v>
      </c>
      <c r="AG12" s="12">
        <f t="shared" si="1"/>
        <v>1152.243219</v>
      </c>
      <c r="AH12" s="12">
        <f t="shared" si="2"/>
        <v>2368.601169</v>
      </c>
      <c r="AI12" s="15">
        <f t="shared" si="3"/>
        <v>9.4406109595931362E-2</v>
      </c>
      <c r="AJ12" s="15">
        <f t="shared" si="4"/>
        <v>-0.33874133773314208</v>
      </c>
      <c r="AK12" s="15">
        <f t="shared" si="5"/>
        <v>0.81710868354430377</v>
      </c>
      <c r="AL12" s="23">
        <f>VLOOKUP(AC12,'Charts and Tables'!$I$43:$J$49,2,TRUE)</f>
        <v>0.2</v>
      </c>
      <c r="AM12" s="2">
        <f t="shared" si="9"/>
        <v>1</v>
      </c>
      <c r="AN12" s="2"/>
    </row>
    <row r="13" spans="1:41" x14ac:dyDescent="0.25">
      <c r="A13" s="35">
        <v>109046</v>
      </c>
      <c r="B13" s="36">
        <v>331002</v>
      </c>
      <c r="C13" s="36" t="s">
        <v>25</v>
      </c>
      <c r="D13" s="36">
        <v>0</v>
      </c>
      <c r="J13" s="46">
        <v>1022</v>
      </c>
      <c r="K13" s="46">
        <v>979</v>
      </c>
      <c r="L13" s="46">
        <v>2001</v>
      </c>
      <c r="M13" s="46">
        <v>50</v>
      </c>
      <c r="N13" s="46">
        <v>115</v>
      </c>
      <c r="O13" s="46">
        <v>128</v>
      </c>
      <c r="P13" s="46">
        <v>74</v>
      </c>
      <c r="R13" s="36">
        <v>255.66043199999999</v>
      </c>
      <c r="S13" s="36">
        <v>267.33323200000001</v>
      </c>
      <c r="T13" s="36">
        <v>23.654864</v>
      </c>
      <c r="U13" s="36">
        <v>20.894265000000001</v>
      </c>
      <c r="V13" s="36">
        <v>27.420859</v>
      </c>
      <c r="W13" s="36">
        <v>36.104019999999998</v>
      </c>
      <c r="AC13" s="57">
        <f t="shared" si="6"/>
        <v>2001</v>
      </c>
      <c r="AD13" s="57">
        <f t="shared" si="7"/>
        <v>165</v>
      </c>
      <c r="AE13" s="57">
        <f t="shared" si="8"/>
        <v>202</v>
      </c>
      <c r="AF13" s="12">
        <f t="shared" si="0"/>
        <v>522.99366399999997</v>
      </c>
      <c r="AG13" s="12">
        <f t="shared" si="1"/>
        <v>44.549129000000001</v>
      </c>
      <c r="AH13" s="12">
        <f t="shared" si="2"/>
        <v>63.524878999999999</v>
      </c>
      <c r="AI13" s="15">
        <f t="shared" si="3"/>
        <v>-0.73863385107446278</v>
      </c>
      <c r="AJ13" s="15">
        <f t="shared" si="4"/>
        <v>-0.7300052787878788</v>
      </c>
      <c r="AK13" s="15">
        <f t="shared" si="5"/>
        <v>-0.68552040099009903</v>
      </c>
      <c r="AL13" s="23">
        <f>VLOOKUP(AC13,'Charts and Tables'!$I$43:$J$49,2,TRUE)</f>
        <v>1</v>
      </c>
      <c r="AM13" s="2">
        <f t="shared" si="9"/>
        <v>1</v>
      </c>
      <c r="AN13" s="2"/>
    </row>
    <row r="14" spans="1:41" x14ac:dyDescent="0.25">
      <c r="A14" s="35">
        <v>75484</v>
      </c>
      <c r="C14" s="36" t="s">
        <v>29</v>
      </c>
      <c r="D14" s="36">
        <v>0</v>
      </c>
      <c r="J14" s="46">
        <v>243</v>
      </c>
      <c r="K14" s="46">
        <v>243</v>
      </c>
      <c r="L14" s="46">
        <v>486</v>
      </c>
      <c r="R14" s="36">
        <v>95.925686999999996</v>
      </c>
      <c r="S14" s="36">
        <v>106.09415</v>
      </c>
      <c r="T14" s="36">
        <v>4.0765320000000003</v>
      </c>
      <c r="U14" s="36">
        <v>11.875705999999999</v>
      </c>
      <c r="V14" s="36">
        <v>9.3183190000000007</v>
      </c>
      <c r="W14" s="36">
        <v>7.2816679999999998</v>
      </c>
      <c r="AC14" s="57">
        <f t="shared" si="6"/>
        <v>486</v>
      </c>
      <c r="AD14" s="57">
        <f t="shared" si="7"/>
        <v>0</v>
      </c>
      <c r="AE14" s="57">
        <f t="shared" si="8"/>
        <v>0</v>
      </c>
      <c r="AF14" s="12">
        <f t="shared" si="0"/>
        <v>202.019837</v>
      </c>
      <c r="AG14" s="12">
        <f t="shared" si="1"/>
        <v>15.952237999999999</v>
      </c>
      <c r="AH14" s="12">
        <f t="shared" si="2"/>
        <v>16.599986999999999</v>
      </c>
      <c r="AI14" s="15">
        <f t="shared" si="3"/>
        <v>-0.58432132304526752</v>
      </c>
      <c r="AJ14" s="15">
        <f t="shared" si="4"/>
        <v>0</v>
      </c>
      <c r="AK14" s="15">
        <f t="shared" si="5"/>
        <v>0</v>
      </c>
      <c r="AL14" s="23">
        <f>VLOOKUP(AC14,'Charts and Tables'!$I$43:$J$49,2,TRUE)</f>
        <v>2</v>
      </c>
      <c r="AM14" s="2">
        <f t="shared" si="9"/>
        <v>1</v>
      </c>
      <c r="AN14" s="2"/>
    </row>
    <row r="15" spans="1:41" x14ac:dyDescent="0.25">
      <c r="A15" s="35">
        <v>76140</v>
      </c>
      <c r="C15" s="36" t="s">
        <v>25</v>
      </c>
      <c r="D15" s="36">
        <v>0</v>
      </c>
      <c r="J15" s="46">
        <v>617</v>
      </c>
      <c r="K15" s="46">
        <v>709</v>
      </c>
      <c r="L15" s="46">
        <v>1326</v>
      </c>
      <c r="N15" s="46">
        <v>41</v>
      </c>
      <c r="P15" s="46">
        <v>77</v>
      </c>
      <c r="R15" s="36">
        <v>641.88778500000001</v>
      </c>
      <c r="S15" s="36">
        <v>648.04110700000001</v>
      </c>
      <c r="T15" s="36">
        <v>68.576909000000001</v>
      </c>
      <c r="U15" s="36">
        <v>46.214632999999999</v>
      </c>
      <c r="V15" s="36">
        <v>59.264144999999999</v>
      </c>
      <c r="W15" s="36">
        <v>73.275730999999993</v>
      </c>
      <c r="AC15" s="57">
        <f t="shared" si="6"/>
        <v>1326</v>
      </c>
      <c r="AD15" s="57">
        <f t="shared" si="7"/>
        <v>41</v>
      </c>
      <c r="AE15" s="57">
        <f t="shared" si="8"/>
        <v>77</v>
      </c>
      <c r="AF15" s="12">
        <f t="shared" si="0"/>
        <v>1289.9288919999999</v>
      </c>
      <c r="AG15" s="12">
        <f t="shared" si="1"/>
        <v>114.79154199999999</v>
      </c>
      <c r="AH15" s="12">
        <f t="shared" si="2"/>
        <v>132.53987599999999</v>
      </c>
      <c r="AI15" s="15">
        <f t="shared" si="3"/>
        <v>-2.7202947209653165E-2</v>
      </c>
      <c r="AJ15" s="15">
        <f t="shared" si="4"/>
        <v>1.7997937073170729</v>
      </c>
      <c r="AK15" s="15">
        <f t="shared" si="5"/>
        <v>0.72129709090909078</v>
      </c>
      <c r="AL15" s="23">
        <f>VLOOKUP(AC15,'Charts and Tables'!$I$43:$J$49,2,TRUE)</f>
        <v>1</v>
      </c>
      <c r="AM15" s="2">
        <f t="shared" si="9"/>
        <v>1</v>
      </c>
      <c r="AN15" s="2"/>
    </row>
    <row r="16" spans="1:41" x14ac:dyDescent="0.25">
      <c r="A16" s="35">
        <v>85490</v>
      </c>
      <c r="C16" s="36" t="s">
        <v>26</v>
      </c>
      <c r="D16" s="36">
        <v>0</v>
      </c>
      <c r="J16" s="46">
        <v>2725</v>
      </c>
      <c r="K16" s="46">
        <v>2790</v>
      </c>
      <c r="L16" s="46">
        <v>5515</v>
      </c>
      <c r="M16" s="46">
        <v>215</v>
      </c>
      <c r="N16" s="46">
        <v>192</v>
      </c>
      <c r="O16" s="46">
        <v>249</v>
      </c>
      <c r="P16" s="46">
        <v>293.5</v>
      </c>
      <c r="R16" s="36">
        <v>1049.2426029999999</v>
      </c>
      <c r="S16" s="36">
        <v>1038.1715119999999</v>
      </c>
      <c r="T16" s="36">
        <v>137.69849500000001</v>
      </c>
      <c r="U16" s="36">
        <v>123.57780700000001</v>
      </c>
      <c r="V16" s="36">
        <v>147.55240000000001</v>
      </c>
      <c r="W16" s="36">
        <v>154.180351</v>
      </c>
      <c r="AC16" s="57">
        <f t="shared" si="6"/>
        <v>5515</v>
      </c>
      <c r="AD16" s="57">
        <f t="shared" si="7"/>
        <v>407</v>
      </c>
      <c r="AE16" s="57">
        <f t="shared" si="8"/>
        <v>542.5</v>
      </c>
      <c r="AF16" s="12">
        <f t="shared" si="0"/>
        <v>2087.4141149999996</v>
      </c>
      <c r="AG16" s="12">
        <f t="shared" si="1"/>
        <v>261.27630199999999</v>
      </c>
      <c r="AH16" s="12">
        <f t="shared" si="2"/>
        <v>301.73275100000001</v>
      </c>
      <c r="AI16" s="15">
        <f t="shared" si="3"/>
        <v>-0.6215024270172258</v>
      </c>
      <c r="AJ16" s="15">
        <f t="shared" si="4"/>
        <v>-0.35804348402948405</v>
      </c>
      <c r="AK16" s="15">
        <f t="shared" si="5"/>
        <v>-0.44381059723502303</v>
      </c>
      <c r="AL16" s="23">
        <f>VLOOKUP(AC16,'Charts and Tables'!$I$43:$J$49,2,TRUE)</f>
        <v>0.25</v>
      </c>
      <c r="AM16" s="2">
        <f t="shared" si="9"/>
        <v>0</v>
      </c>
      <c r="AN16" s="2"/>
    </row>
    <row r="17" spans="1:40" x14ac:dyDescent="0.25">
      <c r="A17" s="35">
        <v>82459</v>
      </c>
      <c r="C17" s="36" t="s">
        <v>29</v>
      </c>
      <c r="D17" s="36">
        <v>0</v>
      </c>
      <c r="J17" s="46">
        <v>388</v>
      </c>
      <c r="K17" s="46">
        <v>391</v>
      </c>
      <c r="L17" s="46">
        <v>779</v>
      </c>
      <c r="M17" s="46">
        <v>23</v>
      </c>
      <c r="N17" s="46">
        <v>47</v>
      </c>
      <c r="O17" s="46">
        <v>56</v>
      </c>
      <c r="P17" s="46">
        <v>28</v>
      </c>
      <c r="R17" s="36">
        <v>1219.1409450000001</v>
      </c>
      <c r="S17" s="36">
        <v>1122.508249</v>
      </c>
      <c r="T17" s="36">
        <v>80.684450999999996</v>
      </c>
      <c r="U17" s="36">
        <v>123.222437</v>
      </c>
      <c r="V17" s="36">
        <v>137.96243999999999</v>
      </c>
      <c r="W17" s="36">
        <v>90.691959999999995</v>
      </c>
      <c r="AC17" s="57">
        <f t="shared" si="6"/>
        <v>779</v>
      </c>
      <c r="AD17" s="57">
        <f t="shared" si="7"/>
        <v>70</v>
      </c>
      <c r="AE17" s="57">
        <f t="shared" si="8"/>
        <v>84</v>
      </c>
      <c r="AF17" s="12">
        <f t="shared" si="0"/>
        <v>2341.6491940000001</v>
      </c>
      <c r="AG17" s="12">
        <f t="shared" si="1"/>
        <v>203.90688799999998</v>
      </c>
      <c r="AH17" s="12">
        <f t="shared" si="2"/>
        <v>228.65439999999998</v>
      </c>
      <c r="AI17" s="15">
        <f t="shared" si="3"/>
        <v>2.0059681566110399</v>
      </c>
      <c r="AJ17" s="15">
        <f t="shared" si="4"/>
        <v>1.9129555428571425</v>
      </c>
      <c r="AK17" s="15">
        <f t="shared" si="5"/>
        <v>1.7220761904761903</v>
      </c>
      <c r="AL17" s="23">
        <f>VLOOKUP(AC17,'Charts and Tables'!$I$43:$J$49,2,TRUE)</f>
        <v>2</v>
      </c>
      <c r="AM17" s="2">
        <f t="shared" si="9"/>
        <v>0</v>
      </c>
      <c r="AN17" s="2"/>
    </row>
    <row r="18" spans="1:40" x14ac:dyDescent="0.25">
      <c r="A18" s="35">
        <v>83182</v>
      </c>
      <c r="B18" s="36">
        <v>338045</v>
      </c>
      <c r="C18" s="36" t="s">
        <v>25</v>
      </c>
      <c r="D18" s="36">
        <v>0</v>
      </c>
      <c r="J18" s="46">
        <v>923</v>
      </c>
      <c r="K18" s="46">
        <v>906</v>
      </c>
      <c r="L18" s="46">
        <v>1829</v>
      </c>
      <c r="M18" s="46">
        <v>113</v>
      </c>
      <c r="N18" s="46">
        <v>27</v>
      </c>
      <c r="O18" s="46">
        <v>59</v>
      </c>
      <c r="P18" s="46">
        <v>115</v>
      </c>
      <c r="R18" s="36">
        <v>1338.405141</v>
      </c>
      <c r="S18" s="36">
        <v>1575.7632659999999</v>
      </c>
      <c r="T18" s="36">
        <v>164.604739</v>
      </c>
      <c r="U18" s="36">
        <v>77.438996000000003</v>
      </c>
      <c r="V18" s="36">
        <v>88.291569999999993</v>
      </c>
      <c r="W18" s="36">
        <v>174.890401</v>
      </c>
      <c r="AC18" s="57">
        <f t="shared" si="6"/>
        <v>1829</v>
      </c>
      <c r="AD18" s="57">
        <f t="shared" si="7"/>
        <v>140</v>
      </c>
      <c r="AE18" s="57">
        <f t="shared" si="8"/>
        <v>174</v>
      </c>
      <c r="AF18" s="12">
        <f t="shared" si="0"/>
        <v>2914.1684070000001</v>
      </c>
      <c r="AG18" s="12">
        <f t="shared" si="1"/>
        <v>242.043735</v>
      </c>
      <c r="AH18" s="12">
        <f t="shared" si="2"/>
        <v>263.18197099999998</v>
      </c>
      <c r="AI18" s="15">
        <f t="shared" si="3"/>
        <v>0.59331241498086396</v>
      </c>
      <c r="AJ18" s="15">
        <f t="shared" si="4"/>
        <v>0.72888382142857144</v>
      </c>
      <c r="AK18" s="15">
        <f t="shared" si="5"/>
        <v>0.51254006321839063</v>
      </c>
      <c r="AL18" s="23">
        <f>VLOOKUP(AC18,'Charts and Tables'!$I$43:$J$49,2,TRUE)</f>
        <v>1</v>
      </c>
      <c r="AM18" s="2">
        <f t="shared" si="9"/>
        <v>1</v>
      </c>
      <c r="AN18" s="2"/>
    </row>
    <row r="19" spans="1:40" x14ac:dyDescent="0.25">
      <c r="A19" s="35">
        <v>96307</v>
      </c>
      <c r="B19" s="36">
        <v>330128</v>
      </c>
      <c r="C19" s="36" t="s">
        <v>25</v>
      </c>
      <c r="D19" s="36">
        <v>0</v>
      </c>
      <c r="J19" s="46">
        <v>955</v>
      </c>
      <c r="K19" s="46">
        <v>911</v>
      </c>
      <c r="L19" s="46">
        <v>1866</v>
      </c>
      <c r="M19" s="46">
        <v>53</v>
      </c>
      <c r="N19" s="46">
        <v>83</v>
      </c>
      <c r="O19" s="46">
        <v>111</v>
      </c>
      <c r="P19" s="46">
        <v>79</v>
      </c>
      <c r="R19" s="36">
        <v>595.74985800000002</v>
      </c>
      <c r="S19" s="36">
        <v>603.69878100000005</v>
      </c>
      <c r="T19" s="36">
        <v>38.734158000000001</v>
      </c>
      <c r="U19" s="36">
        <v>57.702753999999999</v>
      </c>
      <c r="V19" s="36">
        <v>62.410266</v>
      </c>
      <c r="W19" s="36">
        <v>52.002327000000001</v>
      </c>
      <c r="AC19" s="57">
        <f t="shared" si="6"/>
        <v>1866</v>
      </c>
      <c r="AD19" s="57">
        <f t="shared" si="7"/>
        <v>136</v>
      </c>
      <c r="AE19" s="57">
        <f t="shared" si="8"/>
        <v>190</v>
      </c>
      <c r="AF19" s="12">
        <f t="shared" si="0"/>
        <v>1199.4486390000002</v>
      </c>
      <c r="AG19" s="12">
        <f t="shared" si="1"/>
        <v>96.436912000000007</v>
      </c>
      <c r="AH19" s="12">
        <f t="shared" si="2"/>
        <v>114.412593</v>
      </c>
      <c r="AI19" s="15">
        <f t="shared" si="3"/>
        <v>-0.3572086607717041</v>
      </c>
      <c r="AJ19" s="15">
        <f t="shared" si="4"/>
        <v>-0.29090505882352935</v>
      </c>
      <c r="AK19" s="15">
        <f t="shared" si="5"/>
        <v>-0.39782845789473681</v>
      </c>
      <c r="AL19" s="23">
        <f>VLOOKUP(AC19,'Charts and Tables'!$I$43:$J$49,2,TRUE)</f>
        <v>1</v>
      </c>
      <c r="AM19" s="2">
        <f t="shared" si="9"/>
        <v>1</v>
      </c>
      <c r="AN19" s="2"/>
    </row>
    <row r="20" spans="1:40" x14ac:dyDescent="0.25">
      <c r="A20" s="35">
        <v>114216</v>
      </c>
      <c r="C20" s="36" t="s">
        <v>29</v>
      </c>
      <c r="D20" s="36">
        <v>0</v>
      </c>
      <c r="J20" s="46">
        <v>448</v>
      </c>
      <c r="K20" s="46">
        <v>448</v>
      </c>
      <c r="L20" s="46">
        <v>896</v>
      </c>
      <c r="R20" s="36">
        <v>261.89732700000002</v>
      </c>
      <c r="S20" s="36">
        <v>237.88813300000001</v>
      </c>
      <c r="T20" s="36">
        <v>21.348737</v>
      </c>
      <c r="U20" s="36">
        <v>31.945564999999998</v>
      </c>
      <c r="V20" s="36">
        <v>33.037509</v>
      </c>
      <c r="W20" s="36">
        <v>20.1983</v>
      </c>
      <c r="AC20" s="57">
        <f t="shared" si="6"/>
        <v>896</v>
      </c>
      <c r="AD20" s="57">
        <f t="shared" si="7"/>
        <v>0</v>
      </c>
      <c r="AE20" s="57">
        <f t="shared" si="8"/>
        <v>0</v>
      </c>
      <c r="AF20" s="12">
        <f t="shared" si="0"/>
        <v>499.78546000000006</v>
      </c>
      <c r="AG20" s="12">
        <f t="shared" si="1"/>
        <v>53.294302000000002</v>
      </c>
      <c r="AH20" s="12">
        <f t="shared" si="2"/>
        <v>53.235809000000003</v>
      </c>
      <c r="AI20" s="15">
        <f t="shared" si="3"/>
        <v>-0.44220372767857136</v>
      </c>
      <c r="AJ20" s="15">
        <f t="shared" si="4"/>
        <v>0</v>
      </c>
      <c r="AK20" s="15">
        <f t="shared" si="5"/>
        <v>0</v>
      </c>
      <c r="AL20" s="23">
        <f>VLOOKUP(AC20,'Charts and Tables'!$I$43:$J$49,2,TRUE)</f>
        <v>2</v>
      </c>
      <c r="AM20" s="2">
        <f t="shared" si="9"/>
        <v>1</v>
      </c>
      <c r="AN20" s="2"/>
    </row>
    <row r="21" spans="1:40" x14ac:dyDescent="0.25">
      <c r="A21" s="35">
        <v>36797</v>
      </c>
      <c r="B21" s="36">
        <v>330050</v>
      </c>
      <c r="C21" s="36" t="s">
        <v>28</v>
      </c>
      <c r="D21" s="36">
        <v>0</v>
      </c>
      <c r="J21" s="46">
        <v>256</v>
      </c>
      <c r="K21" s="46">
        <v>240</v>
      </c>
      <c r="L21" s="46">
        <v>496</v>
      </c>
      <c r="M21" s="46">
        <v>23</v>
      </c>
      <c r="N21" s="46">
        <v>16</v>
      </c>
      <c r="O21" s="46">
        <v>20</v>
      </c>
      <c r="P21" s="46">
        <v>23</v>
      </c>
      <c r="R21" s="36">
        <v>562.93374800000004</v>
      </c>
      <c r="S21" s="36">
        <v>562.93375300000002</v>
      </c>
      <c r="T21" s="36">
        <v>53.056142999999999</v>
      </c>
      <c r="U21" s="36">
        <v>39.766629999999999</v>
      </c>
      <c r="V21" s="36">
        <v>49.119824999999999</v>
      </c>
      <c r="W21" s="36">
        <v>58.412953000000002</v>
      </c>
      <c r="AC21" s="57">
        <f t="shared" si="6"/>
        <v>496</v>
      </c>
      <c r="AD21" s="57">
        <f t="shared" si="7"/>
        <v>39</v>
      </c>
      <c r="AE21" s="57">
        <f t="shared" si="8"/>
        <v>43</v>
      </c>
      <c r="AF21" s="12">
        <f t="shared" si="0"/>
        <v>1125.8675010000002</v>
      </c>
      <c r="AG21" s="12">
        <f t="shared" si="1"/>
        <v>92.822772999999998</v>
      </c>
      <c r="AH21" s="12">
        <f t="shared" si="2"/>
        <v>107.53277800000001</v>
      </c>
      <c r="AI21" s="15">
        <f t="shared" si="3"/>
        <v>1.2698941552419358</v>
      </c>
      <c r="AJ21" s="15">
        <f t="shared" si="4"/>
        <v>1.3800711025641026</v>
      </c>
      <c r="AK21" s="15">
        <f t="shared" si="5"/>
        <v>1.5007622790697677</v>
      </c>
      <c r="AL21" s="23">
        <f>VLOOKUP(AC21,'Charts and Tables'!$I$43:$J$49,2,TRUE)</f>
        <v>2</v>
      </c>
      <c r="AM21" s="2">
        <f t="shared" si="9"/>
        <v>1</v>
      </c>
      <c r="AN21" s="2"/>
    </row>
    <row r="22" spans="1:40" x14ac:dyDescent="0.25">
      <c r="A22" s="35">
        <v>42612</v>
      </c>
      <c r="C22" s="36" t="s">
        <v>25</v>
      </c>
      <c r="D22" s="36">
        <v>0</v>
      </c>
      <c r="J22" s="46">
        <v>1051</v>
      </c>
      <c r="K22" s="46">
        <v>1007</v>
      </c>
      <c r="L22" s="46">
        <v>2058</v>
      </c>
      <c r="M22" s="46">
        <v>98</v>
      </c>
      <c r="N22" s="46">
        <v>84</v>
      </c>
      <c r="O22" s="46">
        <v>93</v>
      </c>
      <c r="P22" s="46">
        <v>95</v>
      </c>
      <c r="R22" s="36">
        <v>1165.991149</v>
      </c>
      <c r="S22" s="36">
        <v>1174.8550379999999</v>
      </c>
      <c r="T22" s="36">
        <v>118.101231</v>
      </c>
      <c r="U22" s="36">
        <v>86.523528999999996</v>
      </c>
      <c r="V22" s="36">
        <v>105.638909</v>
      </c>
      <c r="W22" s="36">
        <v>126.58979100000001</v>
      </c>
      <c r="AC22" s="57">
        <f t="shared" si="6"/>
        <v>2058</v>
      </c>
      <c r="AD22" s="57">
        <f t="shared" si="7"/>
        <v>182</v>
      </c>
      <c r="AE22" s="57">
        <f t="shared" si="8"/>
        <v>188</v>
      </c>
      <c r="AF22" s="12">
        <f t="shared" si="0"/>
        <v>2340.8461870000001</v>
      </c>
      <c r="AG22" s="12">
        <f t="shared" si="1"/>
        <v>204.62475999999998</v>
      </c>
      <c r="AH22" s="12">
        <f t="shared" si="2"/>
        <v>232.2287</v>
      </c>
      <c r="AI22" s="15">
        <f t="shared" si="3"/>
        <v>0.137437408649174</v>
      </c>
      <c r="AJ22" s="15">
        <f t="shared" si="4"/>
        <v>0.12431186813186802</v>
      </c>
      <c r="AK22" s="15">
        <f t="shared" si="5"/>
        <v>0.23525904255319149</v>
      </c>
      <c r="AL22" s="23">
        <f>VLOOKUP(AC22,'Charts and Tables'!$I$43:$J$49,2,TRUE)</f>
        <v>1</v>
      </c>
      <c r="AM22" s="2">
        <f t="shared" si="9"/>
        <v>1</v>
      </c>
      <c r="AN22" s="2"/>
    </row>
    <row r="23" spans="1:40" x14ac:dyDescent="0.25">
      <c r="A23" s="35">
        <v>45643</v>
      </c>
      <c r="C23" s="36" t="s">
        <v>25</v>
      </c>
      <c r="D23" s="36">
        <v>0</v>
      </c>
      <c r="J23" s="46">
        <v>460</v>
      </c>
      <c r="K23" s="46">
        <v>387</v>
      </c>
      <c r="L23" s="46">
        <v>847</v>
      </c>
      <c r="M23" s="46">
        <v>43</v>
      </c>
      <c r="N23" s="46">
        <v>38</v>
      </c>
      <c r="O23" s="46">
        <v>38</v>
      </c>
      <c r="P23" s="46">
        <v>39</v>
      </c>
      <c r="R23" s="36">
        <v>450.38134000000002</v>
      </c>
      <c r="S23" s="36">
        <v>450.38134300000002</v>
      </c>
      <c r="T23" s="36">
        <v>45.225048999999999</v>
      </c>
      <c r="U23" s="36">
        <v>33.051512000000002</v>
      </c>
      <c r="V23" s="36">
        <v>39.360678</v>
      </c>
      <c r="W23" s="36">
        <v>48.104801999999999</v>
      </c>
      <c r="AC23" s="57">
        <f t="shared" si="6"/>
        <v>847</v>
      </c>
      <c r="AD23" s="57">
        <f t="shared" si="7"/>
        <v>81</v>
      </c>
      <c r="AE23" s="57">
        <f t="shared" si="8"/>
        <v>77</v>
      </c>
      <c r="AF23" s="12">
        <f t="shared" si="0"/>
        <v>900.76268300000004</v>
      </c>
      <c r="AG23" s="12">
        <f t="shared" si="1"/>
        <v>78.276561000000001</v>
      </c>
      <c r="AH23" s="12">
        <f t="shared" si="2"/>
        <v>87.465479999999999</v>
      </c>
      <c r="AI23" s="15">
        <f t="shared" si="3"/>
        <v>6.3474242030696626E-2</v>
      </c>
      <c r="AJ23" s="15">
        <f t="shared" si="4"/>
        <v>-3.3622703703703689E-2</v>
      </c>
      <c r="AK23" s="15">
        <f t="shared" si="5"/>
        <v>0.13591532467532466</v>
      </c>
      <c r="AL23" s="23">
        <f>VLOOKUP(AC23,'Charts and Tables'!$I$43:$J$49,2,TRUE)</f>
        <v>2</v>
      </c>
      <c r="AM23" s="2">
        <f t="shared" si="9"/>
        <v>1</v>
      </c>
      <c r="AN23" s="2"/>
    </row>
    <row r="24" spans="1:40" x14ac:dyDescent="0.25">
      <c r="A24" s="35">
        <v>36735</v>
      </c>
      <c r="B24" s="36">
        <v>336133</v>
      </c>
      <c r="C24" s="36" t="s">
        <v>29</v>
      </c>
      <c r="D24" s="36">
        <v>0</v>
      </c>
      <c r="J24" s="46">
        <v>435</v>
      </c>
      <c r="K24" s="46">
        <v>381</v>
      </c>
      <c r="L24" s="46">
        <v>816</v>
      </c>
      <c r="M24" s="46">
        <v>19</v>
      </c>
      <c r="N24" s="46">
        <v>38</v>
      </c>
      <c r="O24" s="46">
        <v>45</v>
      </c>
      <c r="P24" s="46">
        <v>22</v>
      </c>
      <c r="R24" s="36">
        <v>634.45448399999998</v>
      </c>
      <c r="S24" s="36">
        <v>634.454476</v>
      </c>
      <c r="T24" s="36">
        <v>45.562471000000002</v>
      </c>
      <c r="U24" s="36">
        <v>68.634089000000003</v>
      </c>
      <c r="V24" s="36">
        <v>70.275011000000006</v>
      </c>
      <c r="W24" s="36">
        <v>54.595855999999998</v>
      </c>
      <c r="AC24" s="57">
        <f t="shared" si="6"/>
        <v>816</v>
      </c>
      <c r="AD24" s="57">
        <f t="shared" si="7"/>
        <v>57</v>
      </c>
      <c r="AE24" s="57">
        <f t="shared" si="8"/>
        <v>67</v>
      </c>
      <c r="AF24" s="12">
        <f t="shared" si="0"/>
        <v>1268.90896</v>
      </c>
      <c r="AG24" s="12">
        <f t="shared" si="1"/>
        <v>114.19656000000001</v>
      </c>
      <c r="AH24" s="12">
        <f t="shared" si="2"/>
        <v>124.870867</v>
      </c>
      <c r="AI24" s="15">
        <f t="shared" si="3"/>
        <v>0.55503549019607845</v>
      </c>
      <c r="AJ24" s="15">
        <f t="shared" si="4"/>
        <v>1.0034484210526318</v>
      </c>
      <c r="AK24" s="15">
        <f t="shared" si="5"/>
        <v>0.86374428358208966</v>
      </c>
      <c r="AL24" s="23">
        <f>VLOOKUP(AC24,'Charts and Tables'!$I$43:$J$49,2,TRUE)</f>
        <v>2</v>
      </c>
      <c r="AM24" s="2">
        <f t="shared" si="9"/>
        <v>1</v>
      </c>
      <c r="AN24" s="2"/>
    </row>
    <row r="25" spans="1:40" x14ac:dyDescent="0.25">
      <c r="A25" s="35">
        <v>36826</v>
      </c>
      <c r="B25" s="36">
        <v>330108</v>
      </c>
      <c r="C25" s="36" t="s">
        <v>25</v>
      </c>
      <c r="D25" s="36">
        <v>0</v>
      </c>
      <c r="J25" s="46">
        <v>272</v>
      </c>
      <c r="K25" s="46">
        <v>327</v>
      </c>
      <c r="L25" s="46">
        <v>599</v>
      </c>
      <c r="M25" s="46">
        <v>16</v>
      </c>
      <c r="N25" s="46">
        <v>18</v>
      </c>
      <c r="O25" s="46">
        <v>23</v>
      </c>
      <c r="P25" s="46">
        <v>30</v>
      </c>
      <c r="R25" s="36">
        <v>450.38134000000002</v>
      </c>
      <c r="S25" s="36">
        <v>450.38134300000002</v>
      </c>
      <c r="T25" s="36">
        <v>45.225048999999999</v>
      </c>
      <c r="U25" s="36">
        <v>33.051512000000002</v>
      </c>
      <c r="V25" s="36">
        <v>39.360678</v>
      </c>
      <c r="W25" s="36">
        <v>48.104801999999999</v>
      </c>
      <c r="AC25" s="57">
        <f t="shared" si="6"/>
        <v>599</v>
      </c>
      <c r="AD25" s="57">
        <f t="shared" si="7"/>
        <v>34</v>
      </c>
      <c r="AE25" s="57">
        <f t="shared" si="8"/>
        <v>53</v>
      </c>
      <c r="AF25" s="12">
        <f t="shared" si="0"/>
        <v>900.76268300000004</v>
      </c>
      <c r="AG25" s="12">
        <f t="shared" si="1"/>
        <v>78.276561000000001</v>
      </c>
      <c r="AH25" s="12">
        <f t="shared" si="2"/>
        <v>87.465479999999999</v>
      </c>
      <c r="AI25" s="15">
        <f t="shared" si="3"/>
        <v>0.50377743405676134</v>
      </c>
      <c r="AJ25" s="15">
        <f t="shared" si="4"/>
        <v>1.302251794117647</v>
      </c>
      <c r="AK25" s="15">
        <f t="shared" si="5"/>
        <v>0.65029207547169809</v>
      </c>
      <c r="AL25" s="23">
        <f>VLOOKUP(AC25,'Charts and Tables'!$I$43:$J$49,2,TRUE)</f>
        <v>2</v>
      </c>
      <c r="AM25" s="2">
        <f t="shared" si="9"/>
        <v>1</v>
      </c>
      <c r="AN25" s="2"/>
    </row>
    <row r="26" spans="1:40" x14ac:dyDescent="0.25">
      <c r="A26" s="35">
        <v>43006</v>
      </c>
      <c r="B26" s="36">
        <v>330563</v>
      </c>
      <c r="C26" s="36" t="s">
        <v>25</v>
      </c>
      <c r="D26" s="36">
        <v>0</v>
      </c>
      <c r="J26" s="46">
        <v>587</v>
      </c>
      <c r="K26" s="46">
        <v>543</v>
      </c>
      <c r="L26" s="46">
        <v>1130</v>
      </c>
      <c r="M26" s="46">
        <v>36</v>
      </c>
      <c r="N26" s="46">
        <v>64</v>
      </c>
      <c r="O26" s="46">
        <v>52</v>
      </c>
      <c r="P26" s="46">
        <v>39</v>
      </c>
      <c r="R26" s="36">
        <v>620.18369800000005</v>
      </c>
      <c r="S26" s="36">
        <v>620.18369299999995</v>
      </c>
      <c r="T26" s="36">
        <v>45.189658999999999</v>
      </c>
      <c r="U26" s="36">
        <v>63.261456000000003</v>
      </c>
      <c r="V26" s="36">
        <v>66.817240999999996</v>
      </c>
      <c r="W26" s="36">
        <v>54.003621000000003</v>
      </c>
      <c r="AC26" s="57">
        <f t="shared" si="6"/>
        <v>1130</v>
      </c>
      <c r="AD26" s="57">
        <f t="shared" si="7"/>
        <v>100</v>
      </c>
      <c r="AE26" s="57">
        <f t="shared" si="8"/>
        <v>91</v>
      </c>
      <c r="AF26" s="12">
        <f t="shared" si="0"/>
        <v>1240.367391</v>
      </c>
      <c r="AG26" s="12">
        <f t="shared" si="1"/>
        <v>108.451115</v>
      </c>
      <c r="AH26" s="12">
        <f t="shared" si="2"/>
        <v>120.82086200000001</v>
      </c>
      <c r="AI26" s="15">
        <f t="shared" si="3"/>
        <v>9.7670257522123896E-2</v>
      </c>
      <c r="AJ26" s="15">
        <f t="shared" si="4"/>
        <v>8.4511150000000021E-2</v>
      </c>
      <c r="AK26" s="15">
        <f t="shared" si="5"/>
        <v>0.3277017802197803</v>
      </c>
      <c r="AL26" s="23">
        <f>VLOOKUP(AC26,'Charts and Tables'!$I$43:$J$49,2,TRUE)</f>
        <v>1</v>
      </c>
      <c r="AM26" s="2">
        <f t="shared" si="9"/>
        <v>1</v>
      </c>
      <c r="AN26" s="2"/>
    </row>
    <row r="27" spans="1:40" x14ac:dyDescent="0.25">
      <c r="A27" s="35">
        <v>36753</v>
      </c>
      <c r="B27" s="36">
        <v>330107</v>
      </c>
      <c r="C27" s="36" t="s">
        <v>25</v>
      </c>
      <c r="D27" s="36">
        <v>0</v>
      </c>
      <c r="J27" s="46">
        <v>508</v>
      </c>
      <c r="K27" s="46">
        <v>536</v>
      </c>
      <c r="L27" s="46">
        <v>1044</v>
      </c>
      <c r="M27" s="46">
        <v>52</v>
      </c>
      <c r="N27" s="46">
        <v>31</v>
      </c>
      <c r="O27" s="46">
        <v>34</v>
      </c>
      <c r="P27" s="46">
        <v>52</v>
      </c>
      <c r="R27" s="36">
        <v>246.67906300000001</v>
      </c>
      <c r="S27" s="36">
        <v>246.67906600000001</v>
      </c>
      <c r="T27" s="36">
        <v>16.877659000000001</v>
      </c>
      <c r="U27" s="36">
        <v>15.078277</v>
      </c>
      <c r="V27" s="36">
        <v>21.478273000000002</v>
      </c>
      <c r="W27" s="36">
        <v>22.314519000000001</v>
      </c>
      <c r="AC27" s="57">
        <f t="shared" si="6"/>
        <v>1044</v>
      </c>
      <c r="AD27" s="57">
        <f t="shared" si="7"/>
        <v>83</v>
      </c>
      <c r="AE27" s="57">
        <f t="shared" si="8"/>
        <v>86</v>
      </c>
      <c r="AF27" s="12">
        <f t="shared" si="0"/>
        <v>493.35812900000002</v>
      </c>
      <c r="AG27" s="12">
        <f t="shared" si="1"/>
        <v>31.955936000000001</v>
      </c>
      <c r="AH27" s="12">
        <f t="shared" si="2"/>
        <v>43.792792000000006</v>
      </c>
      <c r="AI27" s="15">
        <f t="shared" si="3"/>
        <v>-0.52743474233716481</v>
      </c>
      <c r="AJ27" s="15">
        <f t="shared" si="4"/>
        <v>-0.61498872289156625</v>
      </c>
      <c r="AK27" s="15">
        <f t="shared" si="5"/>
        <v>-0.49078148837209296</v>
      </c>
      <c r="AL27" s="23">
        <f>VLOOKUP(AC27,'Charts and Tables'!$I$43:$J$49,2,TRUE)</f>
        <v>1</v>
      </c>
      <c r="AM27" s="2">
        <f t="shared" si="9"/>
        <v>1</v>
      </c>
      <c r="AN27" s="2"/>
    </row>
    <row r="28" spans="1:40" x14ac:dyDescent="0.25">
      <c r="A28" s="35">
        <v>36686</v>
      </c>
      <c r="C28" s="36" t="s">
        <v>28</v>
      </c>
      <c r="D28" s="36">
        <v>0</v>
      </c>
      <c r="J28" s="46">
        <v>860</v>
      </c>
      <c r="K28" s="46">
        <v>827</v>
      </c>
      <c r="L28" s="46">
        <v>1687</v>
      </c>
      <c r="R28" s="36">
        <v>881.13354700000002</v>
      </c>
      <c r="S28" s="36">
        <v>881.13354200000003</v>
      </c>
      <c r="T28" s="36">
        <v>62.440130000000003</v>
      </c>
      <c r="U28" s="36">
        <v>83.712366000000003</v>
      </c>
      <c r="V28" s="36">
        <v>91.753285000000005</v>
      </c>
      <c r="W28" s="36">
        <v>76.910375000000002</v>
      </c>
      <c r="AC28" s="57">
        <f t="shared" si="6"/>
        <v>1687</v>
      </c>
      <c r="AD28" s="57">
        <f t="shared" si="7"/>
        <v>0</v>
      </c>
      <c r="AE28" s="57">
        <f t="shared" si="8"/>
        <v>0</v>
      </c>
      <c r="AF28" s="12">
        <f t="shared" si="0"/>
        <v>1762.2670889999999</v>
      </c>
      <c r="AG28" s="12">
        <f t="shared" si="1"/>
        <v>146.15249600000001</v>
      </c>
      <c r="AH28" s="12">
        <f t="shared" si="2"/>
        <v>168.66365999999999</v>
      </c>
      <c r="AI28" s="15">
        <f t="shared" si="3"/>
        <v>4.4615938944872521E-2</v>
      </c>
      <c r="AJ28" s="15">
        <f t="shared" si="4"/>
        <v>0</v>
      </c>
      <c r="AK28" s="15">
        <f t="shared" si="5"/>
        <v>0</v>
      </c>
      <c r="AL28" s="23">
        <f>VLOOKUP(AC28,'Charts and Tables'!$I$43:$J$49,2,TRUE)</f>
        <v>1</v>
      </c>
      <c r="AM28" s="2">
        <f t="shared" si="9"/>
        <v>1</v>
      </c>
      <c r="AN28" s="2"/>
    </row>
    <row r="29" spans="1:40" x14ac:dyDescent="0.25">
      <c r="A29" s="35">
        <v>37962</v>
      </c>
      <c r="C29" s="36" t="s">
        <v>25</v>
      </c>
      <c r="D29" s="36">
        <v>0</v>
      </c>
      <c r="J29" s="46">
        <v>2095</v>
      </c>
      <c r="K29" s="46">
        <v>2044</v>
      </c>
      <c r="L29" s="46">
        <v>4139</v>
      </c>
      <c r="R29" s="36">
        <v>1988.9831899999999</v>
      </c>
      <c r="S29" s="36">
        <v>1988.9832309999999</v>
      </c>
      <c r="T29" s="36">
        <v>241.68426099999999</v>
      </c>
      <c r="U29" s="36">
        <v>109.41675499999999</v>
      </c>
      <c r="V29" s="36">
        <v>152.37058400000001</v>
      </c>
      <c r="W29" s="36">
        <v>236.27809500000001</v>
      </c>
      <c r="AC29" s="57">
        <f t="shared" si="6"/>
        <v>4139</v>
      </c>
      <c r="AD29" s="57">
        <f t="shared" si="7"/>
        <v>0</v>
      </c>
      <c r="AE29" s="57">
        <f t="shared" si="8"/>
        <v>0</v>
      </c>
      <c r="AF29" s="12">
        <f t="shared" si="0"/>
        <v>3977.9664210000001</v>
      </c>
      <c r="AG29" s="12">
        <f t="shared" si="1"/>
        <v>351.10101599999996</v>
      </c>
      <c r="AH29" s="12">
        <f t="shared" si="2"/>
        <v>388.64867900000002</v>
      </c>
      <c r="AI29" s="15">
        <f t="shared" si="3"/>
        <v>-3.8906397438994905E-2</v>
      </c>
      <c r="AJ29" s="15">
        <f t="shared" si="4"/>
        <v>0</v>
      </c>
      <c r="AK29" s="15">
        <f t="shared" si="5"/>
        <v>0</v>
      </c>
      <c r="AL29" s="23">
        <f>VLOOKUP(AC29,'Charts and Tables'!$I$43:$J$49,2,TRUE)</f>
        <v>0.5</v>
      </c>
      <c r="AM29" s="2">
        <f t="shared" si="9"/>
        <v>1</v>
      </c>
      <c r="AN29" s="2"/>
    </row>
    <row r="30" spans="1:40" x14ac:dyDescent="0.25">
      <c r="A30" s="35">
        <v>42318</v>
      </c>
      <c r="C30" s="36" t="s">
        <v>30</v>
      </c>
      <c r="D30" s="36">
        <v>0</v>
      </c>
      <c r="J30" s="46">
        <v>1796</v>
      </c>
      <c r="K30" s="46">
        <v>1845</v>
      </c>
      <c r="L30" s="46">
        <v>3641</v>
      </c>
      <c r="R30" s="36">
        <v>1421.178502</v>
      </c>
      <c r="S30" s="36">
        <v>1982.2434000000001</v>
      </c>
      <c r="T30" s="36">
        <v>169.021612</v>
      </c>
      <c r="U30" s="36">
        <v>138.69081800000001</v>
      </c>
      <c r="V30" s="36">
        <v>106.264293</v>
      </c>
      <c r="W30" s="36">
        <v>213.336851</v>
      </c>
      <c r="AC30" s="57">
        <f t="shared" si="6"/>
        <v>3641</v>
      </c>
      <c r="AD30" s="57">
        <f t="shared" si="7"/>
        <v>0</v>
      </c>
      <c r="AE30" s="57">
        <f t="shared" si="8"/>
        <v>0</v>
      </c>
      <c r="AF30" s="12">
        <f t="shared" si="0"/>
        <v>3403.421902</v>
      </c>
      <c r="AG30" s="12">
        <f t="shared" si="1"/>
        <v>307.71243000000004</v>
      </c>
      <c r="AH30" s="12">
        <f t="shared" si="2"/>
        <v>319.60114399999998</v>
      </c>
      <c r="AI30" s="15">
        <f t="shared" si="3"/>
        <v>-6.5250782202691551E-2</v>
      </c>
      <c r="AJ30" s="15">
        <f t="shared" si="4"/>
        <v>0</v>
      </c>
      <c r="AK30" s="15">
        <f t="shared" si="5"/>
        <v>0</v>
      </c>
      <c r="AL30" s="23">
        <f>VLOOKUP(AC30,'Charts and Tables'!$I$43:$J$49,2,TRUE)</f>
        <v>0.5</v>
      </c>
      <c r="AM30" s="2">
        <f t="shared" si="9"/>
        <v>1</v>
      </c>
      <c r="AN30" s="2"/>
    </row>
    <row r="31" spans="1:40" x14ac:dyDescent="0.25">
      <c r="A31" s="35">
        <v>41709</v>
      </c>
      <c r="C31" s="36" t="s">
        <v>25</v>
      </c>
      <c r="D31" s="36">
        <v>0</v>
      </c>
      <c r="J31" s="46">
        <v>1431</v>
      </c>
      <c r="K31" s="46">
        <v>1431</v>
      </c>
      <c r="L31" s="46">
        <v>2862</v>
      </c>
      <c r="R31" s="36">
        <v>3836.1232450000002</v>
      </c>
      <c r="S31" s="36">
        <v>3480.9794390000002</v>
      </c>
      <c r="T31" s="36">
        <v>366.73938099999998</v>
      </c>
      <c r="U31" s="36">
        <v>280.42992500000003</v>
      </c>
      <c r="V31" s="36">
        <v>378.99733600000002</v>
      </c>
      <c r="W31" s="36">
        <v>350.19674800000001</v>
      </c>
      <c r="AC31" s="57">
        <f t="shared" si="6"/>
        <v>2862</v>
      </c>
      <c r="AD31" s="57">
        <f t="shared" si="7"/>
        <v>0</v>
      </c>
      <c r="AE31" s="57">
        <f t="shared" si="8"/>
        <v>0</v>
      </c>
      <c r="AF31" s="12">
        <f t="shared" si="0"/>
        <v>7317.1026840000004</v>
      </c>
      <c r="AG31" s="12">
        <f t="shared" si="1"/>
        <v>647.16930600000001</v>
      </c>
      <c r="AH31" s="12">
        <f t="shared" si="2"/>
        <v>729.19408399999998</v>
      </c>
      <c r="AI31" s="15">
        <f t="shared" si="3"/>
        <v>1.5566396519916144</v>
      </c>
      <c r="AJ31" s="15">
        <f t="shared" si="4"/>
        <v>0</v>
      </c>
      <c r="AK31" s="15">
        <f t="shared" si="5"/>
        <v>0</v>
      </c>
      <c r="AL31" s="23">
        <f>VLOOKUP(AC31,'Charts and Tables'!$I$43:$J$49,2,TRUE)</f>
        <v>0.5</v>
      </c>
      <c r="AM31" s="2">
        <f t="shared" si="9"/>
        <v>0</v>
      </c>
      <c r="AN31" s="2"/>
    </row>
    <row r="32" spans="1:40" x14ac:dyDescent="0.25">
      <c r="A32" s="35">
        <v>38527</v>
      </c>
      <c r="B32" s="36">
        <v>312051</v>
      </c>
      <c r="C32" s="36" t="s">
        <v>28</v>
      </c>
      <c r="D32" s="36">
        <v>0</v>
      </c>
      <c r="J32" s="46">
        <v>1354</v>
      </c>
      <c r="K32" s="46">
        <v>1354</v>
      </c>
      <c r="L32" s="46">
        <v>2708</v>
      </c>
      <c r="R32" s="36">
        <v>1389.2870909999999</v>
      </c>
      <c r="S32" s="36">
        <v>1389.2871</v>
      </c>
      <c r="T32" s="36">
        <v>133.905576</v>
      </c>
      <c r="U32" s="36">
        <v>99.297621000000007</v>
      </c>
      <c r="V32" s="36">
        <v>121.42417</v>
      </c>
      <c r="W32" s="36">
        <v>145.56219300000001</v>
      </c>
      <c r="AC32" s="57">
        <f t="shared" si="6"/>
        <v>2708</v>
      </c>
      <c r="AD32" s="57">
        <f t="shared" si="7"/>
        <v>0</v>
      </c>
      <c r="AE32" s="57">
        <f t="shared" si="8"/>
        <v>0</v>
      </c>
      <c r="AF32" s="12">
        <f t="shared" si="0"/>
        <v>2778.5741909999997</v>
      </c>
      <c r="AG32" s="12">
        <f t="shared" si="1"/>
        <v>233.20319699999999</v>
      </c>
      <c r="AH32" s="12">
        <f t="shared" si="2"/>
        <v>266.98636299999998</v>
      </c>
      <c r="AI32" s="15">
        <f t="shared" si="3"/>
        <v>2.6061370384047156E-2</v>
      </c>
      <c r="AJ32" s="15">
        <f t="shared" si="4"/>
        <v>0</v>
      </c>
      <c r="AK32" s="15">
        <f t="shared" si="5"/>
        <v>0</v>
      </c>
      <c r="AL32" s="23">
        <f>VLOOKUP(AC32,'Charts and Tables'!$I$43:$J$49,2,TRUE)</f>
        <v>0.5</v>
      </c>
      <c r="AM32" s="2">
        <f t="shared" si="9"/>
        <v>1</v>
      </c>
      <c r="AN32" s="2"/>
    </row>
    <row r="33" spans="1:40" x14ac:dyDescent="0.25">
      <c r="A33" s="35">
        <v>38204</v>
      </c>
      <c r="B33" s="36">
        <v>330141</v>
      </c>
      <c r="C33" s="36" t="s">
        <v>28</v>
      </c>
      <c r="D33" s="36">
        <v>0</v>
      </c>
      <c r="J33" s="46">
        <v>4866</v>
      </c>
      <c r="K33" s="46">
        <v>4698</v>
      </c>
      <c r="L33" s="46">
        <v>9564</v>
      </c>
      <c r="M33" s="46">
        <v>349</v>
      </c>
      <c r="N33" s="46">
        <v>354</v>
      </c>
      <c r="O33" s="46">
        <v>433</v>
      </c>
      <c r="P33" s="46">
        <v>427</v>
      </c>
      <c r="R33" s="36">
        <v>4846.5141670000003</v>
      </c>
      <c r="S33" s="36">
        <v>4846.5141549999998</v>
      </c>
      <c r="T33" s="36">
        <v>357.86791199999999</v>
      </c>
      <c r="U33" s="36">
        <v>424.80175000000003</v>
      </c>
      <c r="V33" s="36">
        <v>484.79166700000002</v>
      </c>
      <c r="W33" s="36">
        <v>434.37432100000001</v>
      </c>
      <c r="AC33" s="57">
        <f t="shared" si="6"/>
        <v>9564</v>
      </c>
      <c r="AD33" s="57">
        <f t="shared" si="7"/>
        <v>703</v>
      </c>
      <c r="AE33" s="57">
        <f t="shared" si="8"/>
        <v>860</v>
      </c>
      <c r="AF33" s="12">
        <f t="shared" si="0"/>
        <v>9693.0283220000001</v>
      </c>
      <c r="AG33" s="12">
        <f t="shared" si="1"/>
        <v>782.66966200000002</v>
      </c>
      <c r="AH33" s="12">
        <f t="shared" si="2"/>
        <v>919.16598799999997</v>
      </c>
      <c r="AI33" s="15">
        <f t="shared" si="3"/>
        <v>1.3491041614387298E-2</v>
      </c>
      <c r="AJ33" s="15">
        <f t="shared" si="4"/>
        <v>0.11332811095305835</v>
      </c>
      <c r="AK33" s="15">
        <f t="shared" si="5"/>
        <v>6.8797660465116248E-2</v>
      </c>
      <c r="AL33" s="23">
        <f>VLOOKUP(AC33,'Charts and Tables'!$I$43:$J$49,2,TRUE)</f>
        <v>0.25</v>
      </c>
      <c r="AM33" s="2">
        <f t="shared" si="9"/>
        <v>1</v>
      </c>
      <c r="AN33" s="2"/>
    </row>
    <row r="34" spans="1:40" x14ac:dyDescent="0.25">
      <c r="A34" s="35">
        <v>38789</v>
      </c>
      <c r="B34" s="36">
        <v>336149</v>
      </c>
      <c r="C34" s="36" t="s">
        <v>29</v>
      </c>
      <c r="D34" s="36">
        <v>0</v>
      </c>
      <c r="J34" s="46">
        <v>1163</v>
      </c>
      <c r="K34" s="46">
        <v>1155</v>
      </c>
      <c r="L34" s="46">
        <v>2318</v>
      </c>
      <c r="M34" s="46">
        <v>70</v>
      </c>
      <c r="N34" s="46">
        <v>99</v>
      </c>
      <c r="O34" s="46">
        <v>112</v>
      </c>
      <c r="P34" s="46">
        <v>78</v>
      </c>
      <c r="R34" s="36">
        <v>1052.177304</v>
      </c>
      <c r="S34" s="36">
        <v>1152.769444</v>
      </c>
      <c r="T34" s="36">
        <v>69.579030000000003</v>
      </c>
      <c r="U34" s="36">
        <v>93.611779999999996</v>
      </c>
      <c r="V34" s="36">
        <v>91.732282999999995</v>
      </c>
      <c r="W34" s="36">
        <v>100.59335799999999</v>
      </c>
      <c r="AC34" s="57">
        <f t="shared" si="6"/>
        <v>2318</v>
      </c>
      <c r="AD34" s="57">
        <f t="shared" si="7"/>
        <v>169</v>
      </c>
      <c r="AE34" s="57">
        <f t="shared" si="8"/>
        <v>190</v>
      </c>
      <c r="AF34" s="12">
        <f t="shared" si="0"/>
        <v>2204.9467480000003</v>
      </c>
      <c r="AG34" s="12">
        <f t="shared" si="1"/>
        <v>163.19081</v>
      </c>
      <c r="AH34" s="12">
        <f t="shared" si="2"/>
        <v>192.32564099999999</v>
      </c>
      <c r="AI34" s="15">
        <f t="shared" si="3"/>
        <v>-4.8771894736841979E-2</v>
      </c>
      <c r="AJ34" s="15">
        <f t="shared" si="4"/>
        <v>-3.4373905325443793E-2</v>
      </c>
      <c r="AK34" s="15">
        <f t="shared" si="5"/>
        <v>1.2240215789473633E-2</v>
      </c>
      <c r="AL34" s="23">
        <f>VLOOKUP(AC34,'Charts and Tables'!$I$43:$J$49,2,TRUE)</f>
        <v>1</v>
      </c>
      <c r="AM34" s="2">
        <f t="shared" si="9"/>
        <v>1</v>
      </c>
      <c r="AN34" s="2"/>
    </row>
    <row r="35" spans="1:40" x14ac:dyDescent="0.25">
      <c r="A35" s="35">
        <v>39446</v>
      </c>
      <c r="C35" s="36" t="s">
        <v>25</v>
      </c>
      <c r="D35" s="36">
        <v>0</v>
      </c>
      <c r="J35" s="46">
        <v>2097</v>
      </c>
      <c r="K35" s="46">
        <v>2097</v>
      </c>
      <c r="L35" s="46">
        <v>4194</v>
      </c>
      <c r="R35" s="36">
        <v>4646.133409</v>
      </c>
      <c r="S35" s="36">
        <v>4646.1333619999996</v>
      </c>
      <c r="T35" s="36">
        <v>256.56821400000001</v>
      </c>
      <c r="U35" s="36">
        <v>409.69083000000001</v>
      </c>
      <c r="V35" s="36">
        <v>477.93721499999998</v>
      </c>
      <c r="W35" s="36">
        <v>384.25440200000003</v>
      </c>
      <c r="AC35" s="57">
        <f t="shared" si="6"/>
        <v>4194</v>
      </c>
      <c r="AD35" s="57">
        <f t="shared" si="7"/>
        <v>0</v>
      </c>
      <c r="AE35" s="57">
        <f t="shared" si="8"/>
        <v>0</v>
      </c>
      <c r="AF35" s="12">
        <f t="shared" si="0"/>
        <v>9292.2667709999987</v>
      </c>
      <c r="AG35" s="12">
        <f t="shared" si="1"/>
        <v>666.25904400000002</v>
      </c>
      <c r="AH35" s="12">
        <f t="shared" si="2"/>
        <v>862.19161699999995</v>
      </c>
      <c r="AI35" s="15">
        <f t="shared" si="3"/>
        <v>1.2156096258941342</v>
      </c>
      <c r="AJ35" s="15">
        <f t="shared" si="4"/>
        <v>0</v>
      </c>
      <c r="AK35" s="15">
        <f t="shared" si="5"/>
        <v>0</v>
      </c>
      <c r="AL35" s="23">
        <f>VLOOKUP(AC35,'Charts and Tables'!$I$43:$J$49,2,TRUE)</f>
        <v>0.5</v>
      </c>
      <c r="AM35" s="2">
        <f t="shared" si="9"/>
        <v>0</v>
      </c>
      <c r="AN35" s="2"/>
    </row>
    <row r="36" spans="1:40" x14ac:dyDescent="0.25">
      <c r="A36" s="35">
        <v>38943</v>
      </c>
      <c r="C36" s="36" t="s">
        <v>25</v>
      </c>
      <c r="D36" s="36">
        <v>0</v>
      </c>
      <c r="J36" s="46">
        <v>1856</v>
      </c>
      <c r="K36" s="46">
        <v>1826</v>
      </c>
      <c r="L36" s="46">
        <v>3682</v>
      </c>
      <c r="M36" s="46">
        <v>212.5</v>
      </c>
      <c r="N36" s="46">
        <v>115.5</v>
      </c>
      <c r="O36" s="46">
        <v>139.25</v>
      </c>
      <c r="P36" s="46">
        <v>193.75</v>
      </c>
      <c r="R36" s="36">
        <v>2623.4376659999998</v>
      </c>
      <c r="S36" s="36">
        <v>2623.437715</v>
      </c>
      <c r="T36" s="36">
        <v>310.31835000000001</v>
      </c>
      <c r="U36" s="36">
        <v>154.97922600000001</v>
      </c>
      <c r="V36" s="36">
        <v>206.96644000000001</v>
      </c>
      <c r="W36" s="36">
        <v>306.55310600000001</v>
      </c>
      <c r="AC36" s="57">
        <f t="shared" si="6"/>
        <v>3682</v>
      </c>
      <c r="AD36" s="57">
        <f t="shared" si="7"/>
        <v>328</v>
      </c>
      <c r="AE36" s="57">
        <f t="shared" si="8"/>
        <v>333</v>
      </c>
      <c r="AF36" s="12">
        <f t="shared" si="0"/>
        <v>5246.8753809999998</v>
      </c>
      <c r="AG36" s="12">
        <f t="shared" si="1"/>
        <v>465.29757600000005</v>
      </c>
      <c r="AH36" s="12">
        <f t="shared" si="2"/>
        <v>513.51954599999999</v>
      </c>
      <c r="AI36" s="15">
        <f t="shared" si="3"/>
        <v>0.42500689326453012</v>
      </c>
      <c r="AJ36" s="15">
        <f t="shared" si="4"/>
        <v>0.41859017073170746</v>
      </c>
      <c r="AK36" s="15">
        <f t="shared" si="5"/>
        <v>0.54210073873873876</v>
      </c>
      <c r="AL36" s="23">
        <f>VLOOKUP(AC36,'Charts and Tables'!$I$43:$J$49,2,TRUE)</f>
        <v>0.5</v>
      </c>
      <c r="AM36" s="2">
        <f t="shared" si="9"/>
        <v>1</v>
      </c>
      <c r="AN36" s="2"/>
    </row>
    <row r="37" spans="1:40" x14ac:dyDescent="0.25">
      <c r="A37" s="35">
        <v>39436</v>
      </c>
      <c r="C37" s="36" t="s">
        <v>31</v>
      </c>
      <c r="D37" s="36">
        <v>0</v>
      </c>
      <c r="J37" s="46">
        <v>4809</v>
      </c>
      <c r="K37" s="46">
        <v>5700</v>
      </c>
      <c r="L37" s="46">
        <v>10509</v>
      </c>
      <c r="R37" s="36">
        <v>5077.4833310000004</v>
      </c>
      <c r="S37" s="36">
        <v>5100.2901579999998</v>
      </c>
      <c r="T37" s="36">
        <v>438.044602</v>
      </c>
      <c r="U37" s="36">
        <v>372.85341299999999</v>
      </c>
      <c r="V37" s="36">
        <v>452.923835</v>
      </c>
      <c r="W37" s="36">
        <v>506.44521900000001</v>
      </c>
      <c r="AC37" s="57">
        <f t="shared" si="6"/>
        <v>10509</v>
      </c>
      <c r="AD37" s="57">
        <f t="shared" si="7"/>
        <v>0</v>
      </c>
      <c r="AE37" s="57">
        <f t="shared" si="8"/>
        <v>0</v>
      </c>
      <c r="AF37" s="12">
        <f t="shared" si="0"/>
        <v>10177.773488999999</v>
      </c>
      <c r="AG37" s="12">
        <f t="shared" si="1"/>
        <v>810.89801499999999</v>
      </c>
      <c r="AH37" s="12">
        <f t="shared" si="2"/>
        <v>959.36905400000001</v>
      </c>
      <c r="AI37" s="15">
        <f t="shared" si="3"/>
        <v>-3.151836625749365E-2</v>
      </c>
      <c r="AJ37" s="15">
        <f t="shared" si="4"/>
        <v>0</v>
      </c>
      <c r="AK37" s="15">
        <f t="shared" si="5"/>
        <v>0</v>
      </c>
      <c r="AL37" s="23">
        <f>VLOOKUP(AC37,'Charts and Tables'!$I$43:$J$49,2,TRUE)</f>
        <v>0.2</v>
      </c>
      <c r="AM37" s="2">
        <f t="shared" si="9"/>
        <v>1</v>
      </c>
      <c r="AN37" s="2"/>
    </row>
    <row r="38" spans="1:40" x14ac:dyDescent="0.25">
      <c r="A38" s="35">
        <v>39474</v>
      </c>
      <c r="C38" s="36" t="s">
        <v>31</v>
      </c>
      <c r="D38" s="36">
        <v>0</v>
      </c>
      <c r="J38" s="46">
        <v>5713</v>
      </c>
      <c r="K38" s="46">
        <v>5851</v>
      </c>
      <c r="L38" s="46">
        <v>11564</v>
      </c>
      <c r="M38" s="46">
        <v>462</v>
      </c>
      <c r="N38" s="46">
        <v>420</v>
      </c>
      <c r="O38" s="46">
        <v>489.5</v>
      </c>
      <c r="P38" s="46">
        <v>536.5</v>
      </c>
      <c r="R38" s="36">
        <v>6857.972675</v>
      </c>
      <c r="S38" s="36">
        <v>8028.4644589999998</v>
      </c>
      <c r="T38" s="36">
        <v>672.08552199999997</v>
      </c>
      <c r="U38" s="36">
        <v>589.44586700000002</v>
      </c>
      <c r="V38" s="36">
        <v>602.37921100000005</v>
      </c>
      <c r="W38" s="36">
        <v>818.10960499999999</v>
      </c>
      <c r="AC38" s="57">
        <f t="shared" si="6"/>
        <v>11564</v>
      </c>
      <c r="AD38" s="57">
        <f t="shared" si="7"/>
        <v>882</v>
      </c>
      <c r="AE38" s="57">
        <f t="shared" si="8"/>
        <v>1026</v>
      </c>
      <c r="AF38" s="12">
        <f t="shared" si="0"/>
        <v>14886.437134</v>
      </c>
      <c r="AG38" s="12">
        <f t="shared" si="1"/>
        <v>1261.531389</v>
      </c>
      <c r="AH38" s="12">
        <f t="shared" si="2"/>
        <v>1420.488816</v>
      </c>
      <c r="AI38" s="15">
        <f t="shared" si="3"/>
        <v>0.2873086418194396</v>
      </c>
      <c r="AJ38" s="15">
        <f t="shared" si="4"/>
        <v>0.43030769727891155</v>
      </c>
      <c r="AK38" s="15">
        <f t="shared" si="5"/>
        <v>0.38449202339181293</v>
      </c>
      <c r="AL38" s="23">
        <f>VLOOKUP(AC38,'Charts and Tables'!$I$43:$J$49,2,TRUE)</f>
        <v>0.2</v>
      </c>
      <c r="AM38" s="2">
        <f t="shared" si="9"/>
        <v>0</v>
      </c>
      <c r="AN38" s="2"/>
    </row>
    <row r="39" spans="1:40" x14ac:dyDescent="0.25">
      <c r="A39" s="35">
        <v>39593</v>
      </c>
      <c r="B39" s="36">
        <v>336068</v>
      </c>
      <c r="C39" s="36" t="s">
        <v>29</v>
      </c>
      <c r="D39" s="36">
        <v>0</v>
      </c>
      <c r="J39" s="46">
        <v>1409</v>
      </c>
      <c r="K39" s="46">
        <v>1490</v>
      </c>
      <c r="L39" s="46">
        <v>2899</v>
      </c>
      <c r="M39" s="46">
        <v>77</v>
      </c>
      <c r="N39" s="46">
        <v>82</v>
      </c>
      <c r="O39" s="46">
        <v>131</v>
      </c>
      <c r="P39" s="46">
        <v>138</v>
      </c>
      <c r="AC39" s="57">
        <f t="shared" si="6"/>
        <v>2899</v>
      </c>
      <c r="AD39" s="57">
        <f t="shared" si="7"/>
        <v>159</v>
      </c>
      <c r="AE39" s="57">
        <f t="shared" si="8"/>
        <v>269</v>
      </c>
      <c r="AF39" s="12">
        <f t="shared" si="0"/>
        <v>0</v>
      </c>
      <c r="AG39" s="12">
        <f t="shared" si="1"/>
        <v>0</v>
      </c>
      <c r="AH39" s="12">
        <f t="shared" si="2"/>
        <v>0</v>
      </c>
      <c r="AI39" s="15">
        <f t="shared" si="3"/>
        <v>-1</v>
      </c>
      <c r="AJ39" s="15">
        <f t="shared" si="4"/>
        <v>-1</v>
      </c>
      <c r="AK39" s="15">
        <f t="shared" si="5"/>
        <v>-1</v>
      </c>
      <c r="AL39" s="23">
        <f>VLOOKUP(AC39,'Charts and Tables'!$I$43:$J$49,2,TRUE)</f>
        <v>0.5</v>
      </c>
      <c r="AM39" s="2">
        <f t="shared" si="9"/>
        <v>0</v>
      </c>
      <c r="AN39" s="2"/>
    </row>
    <row r="40" spans="1:40" x14ac:dyDescent="0.25">
      <c r="A40" s="35">
        <v>40160</v>
      </c>
      <c r="C40" s="36" t="s">
        <v>31</v>
      </c>
      <c r="D40" s="36">
        <v>0</v>
      </c>
      <c r="J40" s="46">
        <v>6316</v>
      </c>
      <c r="K40" s="46">
        <v>6263</v>
      </c>
      <c r="L40" s="46">
        <v>12579</v>
      </c>
      <c r="M40" s="46">
        <v>514</v>
      </c>
      <c r="N40" s="46">
        <v>423</v>
      </c>
      <c r="O40" s="46">
        <v>588</v>
      </c>
      <c r="P40" s="46">
        <v>570</v>
      </c>
      <c r="R40" s="36">
        <v>5644.1056420000004</v>
      </c>
      <c r="S40" s="36">
        <v>5814.2676789999996</v>
      </c>
      <c r="T40" s="36">
        <v>461.66937799999999</v>
      </c>
      <c r="U40" s="36">
        <v>471.60885999999999</v>
      </c>
      <c r="V40" s="36">
        <v>529.68570099999999</v>
      </c>
      <c r="W40" s="36">
        <v>504.82637699999998</v>
      </c>
      <c r="AC40" s="57">
        <f t="shared" si="6"/>
        <v>12579</v>
      </c>
      <c r="AD40" s="57">
        <f t="shared" si="7"/>
        <v>937</v>
      </c>
      <c r="AE40" s="57">
        <f t="shared" si="8"/>
        <v>1158</v>
      </c>
      <c r="AF40" s="12">
        <f t="shared" si="0"/>
        <v>11458.373320999999</v>
      </c>
      <c r="AG40" s="12">
        <f t="shared" si="1"/>
        <v>933.27823799999999</v>
      </c>
      <c r="AH40" s="12">
        <f t="shared" si="2"/>
        <v>1034.512078</v>
      </c>
      <c r="AI40" s="15">
        <f t="shared" si="3"/>
        <v>-8.9087103823833447E-2</v>
      </c>
      <c r="AJ40" s="15">
        <f t="shared" si="4"/>
        <v>-3.9719978655282954E-3</v>
      </c>
      <c r="AK40" s="15">
        <f t="shared" si="5"/>
        <v>-0.10663896545768568</v>
      </c>
      <c r="AL40" s="23">
        <f>VLOOKUP(AC40,'Charts and Tables'!$I$43:$J$49,2,TRUE)</f>
        <v>0.2</v>
      </c>
      <c r="AM40" s="2">
        <f t="shared" si="9"/>
        <v>1</v>
      </c>
      <c r="AN40" s="2"/>
    </row>
    <row r="41" spans="1:40" x14ac:dyDescent="0.25">
      <c r="A41" s="35">
        <v>40100</v>
      </c>
      <c r="B41" s="36">
        <v>332124</v>
      </c>
      <c r="C41" s="36" t="s">
        <v>25</v>
      </c>
      <c r="D41" s="36">
        <v>0</v>
      </c>
      <c r="J41" s="46">
        <v>1500</v>
      </c>
      <c r="K41" s="46">
        <v>1559</v>
      </c>
      <c r="L41" s="46">
        <v>3059</v>
      </c>
      <c r="M41" s="46">
        <v>114</v>
      </c>
      <c r="N41" s="46">
        <v>128</v>
      </c>
      <c r="O41" s="46">
        <v>131</v>
      </c>
      <c r="P41" s="46">
        <v>123</v>
      </c>
      <c r="R41" s="36">
        <v>2560.7327500000001</v>
      </c>
      <c r="S41" s="36">
        <v>3353.273878</v>
      </c>
      <c r="T41" s="36">
        <v>283.08467999999999</v>
      </c>
      <c r="U41" s="36">
        <v>225.645027</v>
      </c>
      <c r="V41" s="36">
        <v>250.75413499999999</v>
      </c>
      <c r="W41" s="36">
        <v>348.56190900000001</v>
      </c>
      <c r="AC41" s="57">
        <f t="shared" si="6"/>
        <v>3059</v>
      </c>
      <c r="AD41" s="57">
        <f t="shared" si="7"/>
        <v>242</v>
      </c>
      <c r="AE41" s="57">
        <f t="shared" si="8"/>
        <v>254</v>
      </c>
      <c r="AF41" s="12">
        <f t="shared" si="0"/>
        <v>5914.0066280000001</v>
      </c>
      <c r="AG41" s="12">
        <f t="shared" si="1"/>
        <v>508.72970699999996</v>
      </c>
      <c r="AH41" s="12">
        <f t="shared" si="2"/>
        <v>599.31604400000003</v>
      </c>
      <c r="AI41" s="15">
        <f t="shared" si="3"/>
        <v>0.9333137064400131</v>
      </c>
      <c r="AJ41" s="15">
        <f t="shared" si="4"/>
        <v>1.1021888719008264</v>
      </c>
      <c r="AK41" s="15">
        <f t="shared" si="5"/>
        <v>1.3595119842519687</v>
      </c>
      <c r="AL41" s="23">
        <f>VLOOKUP(AC41,'Charts and Tables'!$I$43:$J$49,2,TRUE)</f>
        <v>0.5</v>
      </c>
      <c r="AM41" s="2">
        <f t="shared" si="9"/>
        <v>0</v>
      </c>
      <c r="AN41" s="2"/>
    </row>
    <row r="42" spans="1:40" x14ac:dyDescent="0.25">
      <c r="A42" s="35">
        <v>40651</v>
      </c>
      <c r="C42" s="36" t="s">
        <v>31</v>
      </c>
      <c r="D42" s="36">
        <v>0</v>
      </c>
      <c r="J42" s="46">
        <v>5080</v>
      </c>
      <c r="K42" s="46">
        <v>5194</v>
      </c>
      <c r="L42" s="46">
        <v>10274</v>
      </c>
      <c r="M42" s="46">
        <v>359</v>
      </c>
      <c r="N42" s="46">
        <v>431</v>
      </c>
      <c r="O42" s="46">
        <v>472.5</v>
      </c>
      <c r="P42" s="46">
        <v>482</v>
      </c>
      <c r="R42" s="36">
        <v>5585.4086690000004</v>
      </c>
      <c r="S42" s="36">
        <v>5432.6734550000001</v>
      </c>
      <c r="T42" s="36">
        <v>453.67797400000001</v>
      </c>
      <c r="U42" s="36">
        <v>439.67236100000002</v>
      </c>
      <c r="V42" s="36">
        <v>477.72907199999997</v>
      </c>
      <c r="W42" s="36">
        <v>504.31192600000003</v>
      </c>
      <c r="AC42" s="57">
        <f t="shared" si="6"/>
        <v>10274</v>
      </c>
      <c r="AD42" s="57">
        <f t="shared" si="7"/>
        <v>790</v>
      </c>
      <c r="AE42" s="57">
        <f t="shared" si="8"/>
        <v>954.5</v>
      </c>
      <c r="AF42" s="12">
        <f t="shared" si="0"/>
        <v>11018.082124</v>
      </c>
      <c r="AG42" s="12">
        <f t="shared" si="1"/>
        <v>893.35033500000009</v>
      </c>
      <c r="AH42" s="12">
        <f t="shared" si="2"/>
        <v>982.04099799999995</v>
      </c>
      <c r="AI42" s="15">
        <f t="shared" si="3"/>
        <v>7.242380027253266E-2</v>
      </c>
      <c r="AJ42" s="15">
        <f t="shared" si="4"/>
        <v>0.1308232088607596</v>
      </c>
      <c r="AK42" s="15">
        <f t="shared" si="5"/>
        <v>2.8853848088004133E-2</v>
      </c>
      <c r="AL42" s="23">
        <f>VLOOKUP(AC42,'Charts and Tables'!$I$43:$J$49,2,TRUE)</f>
        <v>0.2</v>
      </c>
      <c r="AM42" s="2">
        <f t="shared" si="9"/>
        <v>1</v>
      </c>
      <c r="AN42" s="2"/>
    </row>
    <row r="43" spans="1:40" x14ac:dyDescent="0.25">
      <c r="A43" s="35">
        <v>42304</v>
      </c>
      <c r="C43" s="36" t="s">
        <v>29</v>
      </c>
      <c r="D43" s="36">
        <v>0</v>
      </c>
      <c r="J43" s="46">
        <v>234</v>
      </c>
      <c r="K43" s="46">
        <v>533</v>
      </c>
      <c r="L43" s="46">
        <v>767</v>
      </c>
      <c r="N43" s="46">
        <v>62</v>
      </c>
      <c r="P43" s="46">
        <v>61</v>
      </c>
      <c r="R43" s="36">
        <v>141.87013400000001</v>
      </c>
      <c r="S43" s="36">
        <v>196.56678600000001</v>
      </c>
      <c r="T43" s="36">
        <v>11.149143</v>
      </c>
      <c r="U43" s="36">
        <v>13.463085</v>
      </c>
      <c r="V43" s="36">
        <v>13.816576</v>
      </c>
      <c r="W43" s="36">
        <v>28.417804</v>
      </c>
      <c r="AC43" s="57">
        <f t="shared" si="6"/>
        <v>767</v>
      </c>
      <c r="AD43" s="57">
        <f t="shared" si="7"/>
        <v>62</v>
      </c>
      <c r="AE43" s="57">
        <f t="shared" si="8"/>
        <v>61</v>
      </c>
      <c r="AF43" s="12">
        <f t="shared" si="0"/>
        <v>338.43691999999999</v>
      </c>
      <c r="AG43" s="12">
        <f t="shared" si="1"/>
        <v>24.612228000000002</v>
      </c>
      <c r="AH43" s="12">
        <f t="shared" si="2"/>
        <v>42.234380000000002</v>
      </c>
      <c r="AI43" s="15">
        <f t="shared" si="3"/>
        <v>-0.55875238591916565</v>
      </c>
      <c r="AJ43" s="15">
        <f t="shared" si="4"/>
        <v>-0.60302858064516129</v>
      </c>
      <c r="AK43" s="15">
        <f t="shared" si="5"/>
        <v>-0.30763311475409832</v>
      </c>
      <c r="AL43" s="23">
        <f>VLOOKUP(AC43,'Charts and Tables'!$I$43:$J$49,2,TRUE)</f>
        <v>2</v>
      </c>
      <c r="AM43" s="2">
        <f t="shared" si="9"/>
        <v>1</v>
      </c>
      <c r="AN43" s="2"/>
    </row>
    <row r="44" spans="1:40" x14ac:dyDescent="0.25">
      <c r="A44" s="35">
        <v>42359</v>
      </c>
      <c r="C44" s="36" t="s">
        <v>25</v>
      </c>
      <c r="D44" s="36">
        <v>0</v>
      </c>
      <c r="J44" s="46">
        <v>639</v>
      </c>
      <c r="K44" s="46">
        <v>1279</v>
      </c>
      <c r="L44" s="46">
        <v>1918</v>
      </c>
      <c r="R44" s="36">
        <v>1572.722352</v>
      </c>
      <c r="S44" s="36">
        <v>1808.239646</v>
      </c>
      <c r="T44" s="36">
        <v>174.043183</v>
      </c>
      <c r="U44" s="36">
        <v>226.462221</v>
      </c>
      <c r="V44" s="36">
        <v>198.91172299999999</v>
      </c>
      <c r="W44" s="36">
        <v>214.48841200000001</v>
      </c>
      <c r="AC44" s="57">
        <f t="shared" si="6"/>
        <v>1918</v>
      </c>
      <c r="AD44" s="57">
        <f t="shared" si="7"/>
        <v>0</v>
      </c>
      <c r="AE44" s="57">
        <f t="shared" si="8"/>
        <v>0</v>
      </c>
      <c r="AF44" s="12">
        <f t="shared" si="0"/>
        <v>3380.9619979999998</v>
      </c>
      <c r="AG44" s="12">
        <f t="shared" si="1"/>
        <v>400.505404</v>
      </c>
      <c r="AH44" s="12">
        <f t="shared" si="2"/>
        <v>413.40013499999998</v>
      </c>
      <c r="AI44" s="15">
        <f t="shared" si="3"/>
        <v>0.76275390928050035</v>
      </c>
      <c r="AJ44" s="15">
        <f t="shared" si="4"/>
        <v>0</v>
      </c>
      <c r="AK44" s="15">
        <f t="shared" si="5"/>
        <v>0</v>
      </c>
      <c r="AL44" s="23">
        <f>VLOOKUP(AC44,'Charts and Tables'!$I$43:$J$49,2,TRUE)</f>
        <v>1</v>
      </c>
      <c r="AM44" s="2">
        <f t="shared" si="9"/>
        <v>1</v>
      </c>
      <c r="AN44" s="2"/>
    </row>
    <row r="45" spans="1:40" x14ac:dyDescent="0.25">
      <c r="A45" s="35">
        <v>42389</v>
      </c>
      <c r="C45" s="36" t="s">
        <v>30</v>
      </c>
      <c r="D45" s="36">
        <v>0</v>
      </c>
      <c r="J45" s="46">
        <v>2704</v>
      </c>
      <c r="K45" s="46">
        <v>2505</v>
      </c>
      <c r="L45" s="46">
        <v>5209</v>
      </c>
      <c r="N45" s="46">
        <v>398</v>
      </c>
      <c r="P45" s="46">
        <v>177</v>
      </c>
      <c r="R45" s="36">
        <v>3243.2076590000001</v>
      </c>
      <c r="S45" s="36">
        <v>2855.1331909999999</v>
      </c>
      <c r="T45" s="36">
        <v>287.30250999999998</v>
      </c>
      <c r="U45" s="36">
        <v>359.19386100000003</v>
      </c>
      <c r="V45" s="36">
        <v>391.72620699999999</v>
      </c>
      <c r="W45" s="36">
        <v>291.69753900000001</v>
      </c>
      <c r="AC45" s="57">
        <f t="shared" si="6"/>
        <v>5209</v>
      </c>
      <c r="AD45" s="57">
        <f t="shared" si="7"/>
        <v>398</v>
      </c>
      <c r="AE45" s="57">
        <f t="shared" si="8"/>
        <v>177</v>
      </c>
      <c r="AF45" s="12">
        <f t="shared" si="0"/>
        <v>6098.3408500000005</v>
      </c>
      <c r="AG45" s="12">
        <f t="shared" si="1"/>
        <v>646.49637099999995</v>
      </c>
      <c r="AH45" s="12">
        <f t="shared" si="2"/>
        <v>683.42374599999994</v>
      </c>
      <c r="AI45" s="15">
        <f t="shared" si="3"/>
        <v>0.17073158955653686</v>
      </c>
      <c r="AJ45" s="15">
        <f t="shared" si="4"/>
        <v>0.62436274120603008</v>
      </c>
      <c r="AK45" s="15">
        <f t="shared" si="5"/>
        <v>2.8611511073446323</v>
      </c>
      <c r="AL45" s="23">
        <f>VLOOKUP(AC45,'Charts and Tables'!$I$43:$J$49,2,TRUE)</f>
        <v>0.25</v>
      </c>
      <c r="AM45" s="2">
        <f t="shared" si="9"/>
        <v>1</v>
      </c>
      <c r="AN45" s="2"/>
    </row>
    <row r="46" spans="1:40" x14ac:dyDescent="0.25">
      <c r="A46" s="35">
        <v>42510</v>
      </c>
      <c r="C46" s="36" t="s">
        <v>30</v>
      </c>
      <c r="D46" s="36">
        <v>0</v>
      </c>
      <c r="J46" s="46">
        <v>522</v>
      </c>
      <c r="K46" s="46">
        <v>320</v>
      </c>
      <c r="L46" s="46">
        <v>842</v>
      </c>
      <c r="M46" s="46">
        <v>55</v>
      </c>
      <c r="O46" s="46">
        <v>64</v>
      </c>
      <c r="R46" s="36">
        <v>792.13046099999997</v>
      </c>
      <c r="S46" s="36">
        <v>785.15870299999995</v>
      </c>
      <c r="T46" s="36">
        <v>66.530355</v>
      </c>
      <c r="U46" s="36">
        <v>88.017574999999994</v>
      </c>
      <c r="V46" s="36">
        <v>89.300961000000001</v>
      </c>
      <c r="W46" s="36">
        <v>73.702685000000002</v>
      </c>
      <c r="AC46" s="57">
        <f t="shared" si="6"/>
        <v>842</v>
      </c>
      <c r="AD46" s="57">
        <f t="shared" si="7"/>
        <v>55</v>
      </c>
      <c r="AE46" s="57">
        <f t="shared" si="8"/>
        <v>64</v>
      </c>
      <c r="AF46" s="12">
        <f t="shared" si="0"/>
        <v>1577.2891639999998</v>
      </c>
      <c r="AG46" s="12">
        <f t="shared" si="1"/>
        <v>154.54793000000001</v>
      </c>
      <c r="AH46" s="12">
        <f t="shared" si="2"/>
        <v>163.003646</v>
      </c>
      <c r="AI46" s="15">
        <f t="shared" si="3"/>
        <v>0.87326504038004726</v>
      </c>
      <c r="AJ46" s="15">
        <f t="shared" si="4"/>
        <v>1.8099623636363638</v>
      </c>
      <c r="AK46" s="15">
        <f t="shared" si="5"/>
        <v>1.5469319687500001</v>
      </c>
      <c r="AL46" s="23">
        <f>VLOOKUP(AC46,'Charts and Tables'!$I$43:$J$49,2,TRUE)</f>
        <v>2</v>
      </c>
      <c r="AM46" s="2">
        <f t="shared" si="9"/>
        <v>1</v>
      </c>
      <c r="AN46" s="2"/>
    </row>
    <row r="47" spans="1:40" x14ac:dyDescent="0.25">
      <c r="A47" s="35">
        <v>41699</v>
      </c>
      <c r="C47" s="36" t="s">
        <v>25</v>
      </c>
      <c r="D47" s="36">
        <v>0</v>
      </c>
      <c r="J47" s="46">
        <v>1593</v>
      </c>
      <c r="K47" s="46">
        <v>1593</v>
      </c>
      <c r="L47" s="46">
        <v>3186</v>
      </c>
      <c r="R47" s="36">
        <v>2930.4719239999999</v>
      </c>
      <c r="S47" s="36">
        <v>2842.7352599999999</v>
      </c>
      <c r="T47" s="36">
        <v>240.78450699999999</v>
      </c>
      <c r="U47" s="36">
        <v>172.857427</v>
      </c>
      <c r="V47" s="36">
        <v>241.546074</v>
      </c>
      <c r="W47" s="36">
        <v>263.95738899999998</v>
      </c>
      <c r="AC47" s="57">
        <f t="shared" si="6"/>
        <v>3186</v>
      </c>
      <c r="AD47" s="57">
        <f t="shared" si="7"/>
        <v>0</v>
      </c>
      <c r="AE47" s="57">
        <f t="shared" si="8"/>
        <v>0</v>
      </c>
      <c r="AF47" s="12">
        <f t="shared" si="0"/>
        <v>5773.2071839999999</v>
      </c>
      <c r="AG47" s="12">
        <f t="shared" si="1"/>
        <v>413.64193399999999</v>
      </c>
      <c r="AH47" s="12">
        <f t="shared" si="2"/>
        <v>505.50346300000001</v>
      </c>
      <c r="AI47" s="15">
        <f t="shared" si="3"/>
        <v>0.81205498556183298</v>
      </c>
      <c r="AJ47" s="15">
        <f t="shared" si="4"/>
        <v>0</v>
      </c>
      <c r="AK47" s="15">
        <f t="shared" si="5"/>
        <v>0</v>
      </c>
      <c r="AL47" s="23">
        <f>VLOOKUP(AC47,'Charts and Tables'!$I$43:$J$49,2,TRUE)</f>
        <v>0.5</v>
      </c>
      <c r="AM47" s="2">
        <f t="shared" si="9"/>
        <v>0</v>
      </c>
      <c r="AN47" s="2"/>
    </row>
    <row r="48" spans="1:40" x14ac:dyDescent="0.25">
      <c r="A48" s="35">
        <v>41453</v>
      </c>
      <c r="B48" s="36">
        <v>336070</v>
      </c>
      <c r="C48" s="36" t="s">
        <v>30</v>
      </c>
      <c r="D48" s="36">
        <v>0</v>
      </c>
      <c r="J48" s="46">
        <v>685</v>
      </c>
      <c r="K48" s="46">
        <v>545</v>
      </c>
      <c r="L48" s="46">
        <v>1230</v>
      </c>
      <c r="M48" s="46">
        <v>61</v>
      </c>
      <c r="N48" s="46">
        <v>35</v>
      </c>
      <c r="O48" s="46">
        <v>53</v>
      </c>
      <c r="P48" s="46">
        <v>59</v>
      </c>
      <c r="R48" s="36">
        <v>517.08519100000001</v>
      </c>
      <c r="S48" s="36">
        <v>517.085195</v>
      </c>
      <c r="T48" s="36">
        <v>52.983559999999997</v>
      </c>
      <c r="U48" s="36">
        <v>37.275753999999999</v>
      </c>
      <c r="V48" s="36">
        <v>44.892760000000003</v>
      </c>
      <c r="W48" s="36">
        <v>55.862824000000003</v>
      </c>
      <c r="AC48" s="57">
        <f t="shared" si="6"/>
        <v>1230</v>
      </c>
      <c r="AD48" s="57">
        <f t="shared" si="7"/>
        <v>96</v>
      </c>
      <c r="AE48" s="57">
        <f t="shared" si="8"/>
        <v>112</v>
      </c>
      <c r="AF48" s="12">
        <f t="shared" si="0"/>
        <v>1034.170386</v>
      </c>
      <c r="AG48" s="12">
        <f t="shared" si="1"/>
        <v>90.259313999999989</v>
      </c>
      <c r="AH48" s="12">
        <f t="shared" si="2"/>
        <v>100.755584</v>
      </c>
      <c r="AI48" s="15">
        <f t="shared" si="3"/>
        <v>-0.15921106829268292</v>
      </c>
      <c r="AJ48" s="15">
        <f t="shared" si="4"/>
        <v>-5.9798812500000111E-2</v>
      </c>
      <c r="AK48" s="15">
        <f t="shared" si="5"/>
        <v>-0.10039657142857143</v>
      </c>
      <c r="AL48" s="23">
        <f>VLOOKUP(AC48,'Charts and Tables'!$I$43:$J$49,2,TRUE)</f>
        <v>1</v>
      </c>
      <c r="AM48" s="2">
        <f t="shared" si="9"/>
        <v>1</v>
      </c>
      <c r="AN48" s="2"/>
    </row>
    <row r="49" spans="1:40" x14ac:dyDescent="0.25">
      <c r="A49" s="35">
        <v>41673</v>
      </c>
      <c r="B49" s="36">
        <v>336148</v>
      </c>
      <c r="C49" s="36" t="s">
        <v>25</v>
      </c>
      <c r="D49" s="36">
        <v>0</v>
      </c>
      <c r="J49" s="46">
        <v>2452</v>
      </c>
      <c r="K49" s="46">
        <v>3132</v>
      </c>
      <c r="L49" s="46">
        <v>5584</v>
      </c>
      <c r="M49" s="46">
        <v>227</v>
      </c>
      <c r="N49" s="46">
        <v>217</v>
      </c>
      <c r="O49" s="46">
        <v>197</v>
      </c>
      <c r="P49" s="46">
        <v>277</v>
      </c>
      <c r="R49" s="36">
        <v>795.08208000000002</v>
      </c>
      <c r="S49" s="36">
        <v>772.27527399999997</v>
      </c>
      <c r="T49" s="36">
        <v>92.936425999999997</v>
      </c>
      <c r="U49" s="36">
        <v>56.585822</v>
      </c>
      <c r="V49" s="36">
        <v>69.243324000000001</v>
      </c>
      <c r="W49" s="36">
        <v>90.277309000000002</v>
      </c>
      <c r="AC49" s="57">
        <f t="shared" si="6"/>
        <v>5584</v>
      </c>
      <c r="AD49" s="57">
        <f t="shared" si="7"/>
        <v>444</v>
      </c>
      <c r="AE49" s="57">
        <f t="shared" si="8"/>
        <v>474</v>
      </c>
      <c r="AF49" s="12">
        <f t="shared" si="0"/>
        <v>1567.357354</v>
      </c>
      <c r="AG49" s="12">
        <f t="shared" si="1"/>
        <v>149.52224799999999</v>
      </c>
      <c r="AH49" s="12">
        <f t="shared" si="2"/>
        <v>159.520633</v>
      </c>
      <c r="AI49" s="15">
        <f t="shared" si="3"/>
        <v>-0.7193127947707737</v>
      </c>
      <c r="AJ49" s="15">
        <f t="shared" si="4"/>
        <v>-0.66323818018018021</v>
      </c>
      <c r="AK49" s="15">
        <f t="shared" si="5"/>
        <v>-0.66345858016877646</v>
      </c>
      <c r="AL49" s="23">
        <f>VLOOKUP(AC49,'Charts and Tables'!$I$43:$J$49,2,TRUE)</f>
        <v>0.25</v>
      </c>
      <c r="AM49" s="2">
        <f t="shared" si="9"/>
        <v>0</v>
      </c>
      <c r="AN49" s="2"/>
    </row>
    <row r="50" spans="1:40" x14ac:dyDescent="0.25">
      <c r="A50" s="35">
        <v>42260</v>
      </c>
      <c r="B50" s="36">
        <v>332011</v>
      </c>
      <c r="C50" s="36" t="s">
        <v>25</v>
      </c>
      <c r="D50" s="36">
        <v>0</v>
      </c>
      <c r="J50" s="46">
        <v>888</v>
      </c>
      <c r="K50" s="46">
        <v>864</v>
      </c>
      <c r="L50" s="46">
        <v>1752</v>
      </c>
      <c r="M50" s="46">
        <v>53</v>
      </c>
      <c r="N50" s="46">
        <v>78</v>
      </c>
      <c r="O50" s="46">
        <v>78</v>
      </c>
      <c r="P50" s="46">
        <v>66</v>
      </c>
      <c r="R50" s="36">
        <v>436.77725099999998</v>
      </c>
      <c r="S50" s="36">
        <v>450.83239600000002</v>
      </c>
      <c r="T50" s="36">
        <v>38.901879000000001</v>
      </c>
      <c r="U50" s="36">
        <v>30.604787999999999</v>
      </c>
      <c r="V50" s="36">
        <v>31.076505999999998</v>
      </c>
      <c r="W50" s="36">
        <v>37.795492000000003</v>
      </c>
      <c r="AC50" s="57">
        <f t="shared" si="6"/>
        <v>1752</v>
      </c>
      <c r="AD50" s="57">
        <f t="shared" si="7"/>
        <v>131</v>
      </c>
      <c r="AE50" s="57">
        <f t="shared" si="8"/>
        <v>144</v>
      </c>
      <c r="AF50" s="12">
        <f t="shared" si="0"/>
        <v>887.609647</v>
      </c>
      <c r="AG50" s="12">
        <f t="shared" si="1"/>
        <v>69.506666999999993</v>
      </c>
      <c r="AH50" s="12">
        <f t="shared" si="2"/>
        <v>68.871998000000005</v>
      </c>
      <c r="AI50" s="15">
        <f t="shared" si="3"/>
        <v>-0.49337348915525114</v>
      </c>
      <c r="AJ50" s="15">
        <f t="shared" si="4"/>
        <v>-0.46941475572519087</v>
      </c>
      <c r="AK50" s="15">
        <f t="shared" si="5"/>
        <v>-0.52172223611111113</v>
      </c>
      <c r="AL50" s="23">
        <f>VLOOKUP(AC50,'Charts and Tables'!$I$43:$J$49,2,TRUE)</f>
        <v>1</v>
      </c>
      <c r="AM50" s="2">
        <f t="shared" si="9"/>
        <v>1</v>
      </c>
      <c r="AN50" s="2"/>
    </row>
    <row r="51" spans="1:40" x14ac:dyDescent="0.25">
      <c r="A51" s="35">
        <v>41794</v>
      </c>
      <c r="C51" s="36" t="s">
        <v>25</v>
      </c>
      <c r="D51" s="36">
        <v>0</v>
      </c>
      <c r="J51" s="46">
        <v>1581</v>
      </c>
      <c r="K51" s="46">
        <v>1581</v>
      </c>
      <c r="L51" s="46">
        <v>3162</v>
      </c>
      <c r="R51" s="36">
        <v>1589.546695</v>
      </c>
      <c r="S51" s="36">
        <v>1503.0097009999999</v>
      </c>
      <c r="T51" s="36">
        <v>132.51365899999999</v>
      </c>
      <c r="U51" s="36">
        <v>100.183817</v>
      </c>
      <c r="V51" s="36">
        <v>131.66986399999999</v>
      </c>
      <c r="W51" s="36">
        <v>129.52777599999999</v>
      </c>
      <c r="AC51" s="57">
        <f t="shared" si="6"/>
        <v>3162</v>
      </c>
      <c r="AD51" s="57">
        <f t="shared" si="7"/>
        <v>0</v>
      </c>
      <c r="AE51" s="57">
        <f t="shared" si="8"/>
        <v>0</v>
      </c>
      <c r="AF51" s="12">
        <f t="shared" si="0"/>
        <v>3092.5563959999999</v>
      </c>
      <c r="AG51" s="12">
        <f t="shared" si="1"/>
        <v>232.69747599999999</v>
      </c>
      <c r="AH51" s="12">
        <f t="shared" si="2"/>
        <v>261.19763999999998</v>
      </c>
      <c r="AI51" s="15">
        <f t="shared" si="3"/>
        <v>-2.1961924098671742E-2</v>
      </c>
      <c r="AJ51" s="15">
        <f t="shared" si="4"/>
        <v>0</v>
      </c>
      <c r="AK51" s="15">
        <f t="shared" si="5"/>
        <v>0</v>
      </c>
      <c r="AL51" s="23">
        <f>VLOOKUP(AC51,'Charts and Tables'!$I$43:$J$49,2,TRUE)</f>
        <v>0.5</v>
      </c>
      <c r="AM51" s="2">
        <f t="shared" si="9"/>
        <v>1</v>
      </c>
      <c r="AN51" s="2"/>
    </row>
    <row r="52" spans="1:40" x14ac:dyDescent="0.25">
      <c r="A52" s="35">
        <v>42432</v>
      </c>
      <c r="C52" s="36" t="s">
        <v>30</v>
      </c>
      <c r="D52" s="36">
        <v>0</v>
      </c>
      <c r="J52" s="46">
        <v>1957</v>
      </c>
      <c r="K52" s="46">
        <v>1862</v>
      </c>
      <c r="L52" s="46">
        <v>3819</v>
      </c>
      <c r="N52" s="46">
        <v>150</v>
      </c>
      <c r="P52" s="46">
        <v>219</v>
      </c>
      <c r="R52" s="36">
        <v>1471.0447489999999</v>
      </c>
      <c r="S52" s="36">
        <v>2084.5655120000001</v>
      </c>
      <c r="T52" s="36">
        <v>168.82249100000001</v>
      </c>
      <c r="U52" s="36">
        <v>146.56392099999999</v>
      </c>
      <c r="V52" s="36">
        <v>116.789793</v>
      </c>
      <c r="W52" s="36">
        <v>234.71974599999999</v>
      </c>
      <c r="AC52" s="57">
        <f t="shared" si="6"/>
        <v>3819</v>
      </c>
      <c r="AD52" s="57">
        <f t="shared" si="7"/>
        <v>150</v>
      </c>
      <c r="AE52" s="57">
        <f t="shared" si="8"/>
        <v>219</v>
      </c>
      <c r="AF52" s="12">
        <f t="shared" si="0"/>
        <v>3555.6102609999998</v>
      </c>
      <c r="AG52" s="12">
        <f t="shared" si="1"/>
        <v>315.38641200000001</v>
      </c>
      <c r="AH52" s="12">
        <f t="shared" si="2"/>
        <v>351.50953900000002</v>
      </c>
      <c r="AI52" s="15">
        <f t="shared" si="3"/>
        <v>-6.8968247970672997E-2</v>
      </c>
      <c r="AJ52" s="15">
        <f t="shared" si="4"/>
        <v>1.10257608</v>
      </c>
      <c r="AK52" s="15">
        <f t="shared" si="5"/>
        <v>0.60506638812785396</v>
      </c>
      <c r="AL52" s="23">
        <f>VLOOKUP(AC52,'Charts and Tables'!$I$43:$J$49,2,TRUE)</f>
        <v>0.5</v>
      </c>
      <c r="AM52" s="2">
        <f t="shared" si="9"/>
        <v>1</v>
      </c>
      <c r="AN52" s="2"/>
    </row>
    <row r="53" spans="1:40" x14ac:dyDescent="0.25">
      <c r="A53" s="35">
        <v>42460</v>
      </c>
      <c r="C53" s="36" t="s">
        <v>29</v>
      </c>
      <c r="D53" s="36">
        <v>0</v>
      </c>
      <c r="J53" s="46">
        <v>227</v>
      </c>
      <c r="K53" s="46">
        <v>551</v>
      </c>
      <c r="L53" s="46">
        <v>778</v>
      </c>
      <c r="M53" s="46">
        <v>22</v>
      </c>
      <c r="O53" s="46">
        <v>22</v>
      </c>
      <c r="R53" s="36">
        <v>0.39801300000000001</v>
      </c>
      <c r="S53" s="36">
        <v>0</v>
      </c>
      <c r="T53" s="36">
        <v>0</v>
      </c>
      <c r="U53" s="36">
        <v>0</v>
      </c>
      <c r="V53" s="36">
        <v>0.14068600000000001</v>
      </c>
      <c r="W53" s="36">
        <v>0</v>
      </c>
      <c r="AC53" s="57">
        <f t="shared" si="6"/>
        <v>778</v>
      </c>
      <c r="AD53" s="57">
        <f t="shared" si="7"/>
        <v>22</v>
      </c>
      <c r="AE53" s="57">
        <f t="shared" si="8"/>
        <v>22</v>
      </c>
      <c r="AF53" s="12">
        <f t="shared" si="0"/>
        <v>0.39801300000000001</v>
      </c>
      <c r="AG53" s="12">
        <f t="shared" si="1"/>
        <v>0</v>
      </c>
      <c r="AH53" s="12">
        <f t="shared" si="2"/>
        <v>0.14068600000000001</v>
      </c>
      <c r="AI53" s="15">
        <f t="shared" si="3"/>
        <v>-0.99948841516709508</v>
      </c>
      <c r="AJ53" s="15">
        <f t="shared" si="4"/>
        <v>-1</v>
      </c>
      <c r="AK53" s="15">
        <f t="shared" si="5"/>
        <v>-0.99360518181818192</v>
      </c>
      <c r="AL53" s="23">
        <f>VLOOKUP(AC53,'Charts and Tables'!$I$43:$J$49,2,TRUE)</f>
        <v>2</v>
      </c>
      <c r="AM53" s="2">
        <f t="shared" si="9"/>
        <v>1</v>
      </c>
      <c r="AN53" s="2"/>
    </row>
    <row r="54" spans="1:40" x14ac:dyDescent="0.25">
      <c r="A54" s="35">
        <v>42353</v>
      </c>
      <c r="C54" s="36" t="s">
        <v>30</v>
      </c>
      <c r="D54" s="36">
        <v>0</v>
      </c>
      <c r="J54" s="46">
        <v>2163</v>
      </c>
      <c r="K54" s="46">
        <v>227</v>
      </c>
      <c r="L54" s="46">
        <v>2390</v>
      </c>
      <c r="M54" s="46">
        <v>316</v>
      </c>
      <c r="O54" s="46">
        <v>195</v>
      </c>
      <c r="R54" s="36">
        <v>1612.914884</v>
      </c>
      <c r="S54" s="36">
        <v>2281.5303119999999</v>
      </c>
      <c r="T54" s="36">
        <v>179.97163399999999</v>
      </c>
      <c r="U54" s="36">
        <v>160.027006</v>
      </c>
      <c r="V54" s="36">
        <v>130.606369</v>
      </c>
      <c r="W54" s="36">
        <v>263.27823699999999</v>
      </c>
      <c r="AC54" s="57">
        <f t="shared" si="6"/>
        <v>2390</v>
      </c>
      <c r="AD54" s="57">
        <f t="shared" si="7"/>
        <v>316</v>
      </c>
      <c r="AE54" s="57">
        <f t="shared" si="8"/>
        <v>195</v>
      </c>
      <c r="AF54" s="12">
        <f t="shared" si="0"/>
        <v>3894.4451959999997</v>
      </c>
      <c r="AG54" s="12">
        <f t="shared" si="1"/>
        <v>339.99864000000002</v>
      </c>
      <c r="AH54" s="12">
        <f t="shared" si="2"/>
        <v>393.88460599999996</v>
      </c>
      <c r="AI54" s="15">
        <f t="shared" si="3"/>
        <v>0.62947497740585756</v>
      </c>
      <c r="AJ54" s="15">
        <f t="shared" si="4"/>
        <v>7.5945063291139314E-2</v>
      </c>
      <c r="AK54" s="15">
        <f t="shared" si="5"/>
        <v>1.0199210564102563</v>
      </c>
      <c r="AL54" s="23">
        <f>VLOOKUP(AC54,'Charts and Tables'!$I$43:$J$49,2,TRUE)</f>
        <v>1</v>
      </c>
      <c r="AM54" s="2">
        <f t="shared" si="9"/>
        <v>1</v>
      </c>
      <c r="AN54" s="2"/>
    </row>
    <row r="55" spans="1:40" x14ac:dyDescent="0.25">
      <c r="A55" s="35">
        <v>42450</v>
      </c>
      <c r="C55" s="36" t="s">
        <v>25</v>
      </c>
      <c r="D55" s="36">
        <v>0</v>
      </c>
      <c r="J55" s="46">
        <v>651</v>
      </c>
      <c r="K55" s="46">
        <v>1257</v>
      </c>
      <c r="L55" s="46">
        <v>1908</v>
      </c>
      <c r="R55" s="36">
        <v>414.08020499999998</v>
      </c>
      <c r="S55" s="36">
        <v>424.15120400000001</v>
      </c>
      <c r="T55" s="36">
        <v>33.304594000000002</v>
      </c>
      <c r="U55" s="36">
        <v>36.090851000000001</v>
      </c>
      <c r="V55" s="36">
        <v>41.905262999999998</v>
      </c>
      <c r="W55" s="36">
        <v>39.580666000000001</v>
      </c>
      <c r="AC55" s="57">
        <f t="shared" si="6"/>
        <v>1908</v>
      </c>
      <c r="AD55" s="57">
        <f t="shared" si="7"/>
        <v>0</v>
      </c>
      <c r="AE55" s="57">
        <f t="shared" si="8"/>
        <v>0</v>
      </c>
      <c r="AF55" s="12">
        <f t="shared" si="0"/>
        <v>838.23140899999999</v>
      </c>
      <c r="AG55" s="12">
        <f t="shared" si="1"/>
        <v>69.395444999999995</v>
      </c>
      <c r="AH55" s="12">
        <f t="shared" si="2"/>
        <v>81.485928999999999</v>
      </c>
      <c r="AI55" s="15">
        <f t="shared" si="3"/>
        <v>-0.56067536215932912</v>
      </c>
      <c r="AJ55" s="15">
        <f t="shared" si="4"/>
        <v>0</v>
      </c>
      <c r="AK55" s="15">
        <f t="shared" si="5"/>
        <v>0</v>
      </c>
      <c r="AL55" s="23">
        <f>VLOOKUP(AC55,'Charts and Tables'!$I$43:$J$49,2,TRUE)</f>
        <v>1</v>
      </c>
      <c r="AM55" s="2">
        <f t="shared" si="9"/>
        <v>1</v>
      </c>
      <c r="AN55" s="2"/>
    </row>
    <row r="56" spans="1:40" x14ac:dyDescent="0.25">
      <c r="A56" s="35">
        <v>42541</v>
      </c>
      <c r="C56" s="36" t="s">
        <v>30</v>
      </c>
      <c r="D56" s="36">
        <v>0</v>
      </c>
      <c r="J56" s="46">
        <v>540</v>
      </c>
      <c r="K56" s="46">
        <v>310</v>
      </c>
      <c r="L56" s="46">
        <v>850</v>
      </c>
      <c r="N56" s="46">
        <v>34</v>
      </c>
      <c r="P56" s="46">
        <v>29</v>
      </c>
      <c r="R56" s="36">
        <v>750.17121099999997</v>
      </c>
      <c r="S56" s="36">
        <v>751.69701499999996</v>
      </c>
      <c r="T56" s="36">
        <v>50.385770000000001</v>
      </c>
      <c r="U56" s="36">
        <v>84.750905000000003</v>
      </c>
      <c r="V56" s="36">
        <v>86.958031000000005</v>
      </c>
      <c r="W56" s="36">
        <v>63.685797000000001</v>
      </c>
      <c r="AC56" s="57">
        <f t="shared" si="6"/>
        <v>850</v>
      </c>
      <c r="AD56" s="57">
        <f t="shared" si="7"/>
        <v>34</v>
      </c>
      <c r="AE56" s="57">
        <f t="shared" si="8"/>
        <v>29</v>
      </c>
      <c r="AF56" s="12">
        <f t="shared" si="0"/>
        <v>1501.868226</v>
      </c>
      <c r="AG56" s="12">
        <f t="shared" si="1"/>
        <v>135.136675</v>
      </c>
      <c r="AH56" s="12">
        <f t="shared" si="2"/>
        <v>150.64382800000001</v>
      </c>
      <c r="AI56" s="15">
        <f t="shared" si="3"/>
        <v>0.76690379529411767</v>
      </c>
      <c r="AJ56" s="15">
        <f t="shared" si="4"/>
        <v>2.9746080882352941</v>
      </c>
      <c r="AK56" s="15">
        <f t="shared" si="5"/>
        <v>4.1946147586206903</v>
      </c>
      <c r="AL56" s="23">
        <f>VLOOKUP(AC56,'Charts and Tables'!$I$43:$J$49,2,TRUE)</f>
        <v>2</v>
      </c>
      <c r="AM56" s="2">
        <f t="shared" si="9"/>
        <v>1</v>
      </c>
      <c r="AN56" s="2"/>
    </row>
    <row r="57" spans="1:40" x14ac:dyDescent="0.25">
      <c r="A57" s="35">
        <v>43093</v>
      </c>
      <c r="C57" s="36" t="s">
        <v>28</v>
      </c>
      <c r="D57" s="36">
        <v>0</v>
      </c>
      <c r="J57" s="46">
        <v>851</v>
      </c>
      <c r="K57" s="46">
        <v>641</v>
      </c>
      <c r="L57" s="46">
        <v>1492</v>
      </c>
      <c r="R57" s="36">
        <v>780.30240300000003</v>
      </c>
      <c r="S57" s="36">
        <v>780.30239600000004</v>
      </c>
      <c r="T57" s="36">
        <v>55.306823000000001</v>
      </c>
      <c r="U57" s="36">
        <v>74.062026000000003</v>
      </c>
      <c r="V57" s="36">
        <v>81.218226000000001</v>
      </c>
      <c r="W57" s="36">
        <v>68.117365000000007</v>
      </c>
      <c r="AC57" s="57">
        <f t="shared" si="6"/>
        <v>1492</v>
      </c>
      <c r="AD57" s="57">
        <f t="shared" si="7"/>
        <v>0</v>
      </c>
      <c r="AE57" s="57">
        <f t="shared" si="8"/>
        <v>0</v>
      </c>
      <c r="AF57" s="12">
        <f t="shared" si="0"/>
        <v>1560.6047990000002</v>
      </c>
      <c r="AG57" s="12">
        <f t="shared" si="1"/>
        <v>129.36884900000001</v>
      </c>
      <c r="AH57" s="12">
        <f t="shared" si="2"/>
        <v>149.33559100000002</v>
      </c>
      <c r="AI57" s="15">
        <f t="shared" si="3"/>
        <v>4.5981768766756158E-2</v>
      </c>
      <c r="AJ57" s="15">
        <f t="shared" si="4"/>
        <v>0</v>
      </c>
      <c r="AK57" s="15">
        <f t="shared" si="5"/>
        <v>0</v>
      </c>
      <c r="AL57" s="23">
        <f>VLOOKUP(AC57,'Charts and Tables'!$I$43:$J$49,2,TRUE)</f>
        <v>1</v>
      </c>
      <c r="AM57" s="2">
        <f t="shared" si="9"/>
        <v>1</v>
      </c>
      <c r="AN57" s="2"/>
    </row>
    <row r="58" spans="1:40" x14ac:dyDescent="0.25">
      <c r="A58" s="35">
        <v>42993</v>
      </c>
      <c r="C58" s="36" t="s">
        <v>29</v>
      </c>
      <c r="D58" s="36">
        <v>0</v>
      </c>
      <c r="J58" s="46">
        <v>796</v>
      </c>
      <c r="K58" s="46">
        <v>844</v>
      </c>
      <c r="L58" s="46">
        <v>1640</v>
      </c>
      <c r="M58" s="46">
        <v>75.5</v>
      </c>
      <c r="N58" s="46">
        <v>55.5</v>
      </c>
      <c r="O58" s="46">
        <v>59.5</v>
      </c>
      <c r="P58" s="46">
        <v>81</v>
      </c>
      <c r="R58" s="36">
        <v>160.11870500000001</v>
      </c>
      <c r="S58" s="36">
        <v>160.11870300000001</v>
      </c>
      <c r="T58" s="36">
        <v>10.117163</v>
      </c>
      <c r="U58" s="36">
        <v>10.800571</v>
      </c>
      <c r="V58" s="36">
        <v>14.400985</v>
      </c>
      <c r="W58" s="36">
        <v>14.113744000000001</v>
      </c>
      <c r="AC58" s="57">
        <f t="shared" si="6"/>
        <v>1640</v>
      </c>
      <c r="AD58" s="57">
        <f t="shared" si="7"/>
        <v>131</v>
      </c>
      <c r="AE58" s="57">
        <f t="shared" si="8"/>
        <v>140.5</v>
      </c>
      <c r="AF58" s="12">
        <f t="shared" si="0"/>
        <v>320.23740800000002</v>
      </c>
      <c r="AG58" s="12">
        <f t="shared" si="1"/>
        <v>20.917733999999999</v>
      </c>
      <c r="AH58" s="12">
        <f t="shared" si="2"/>
        <v>28.514729000000003</v>
      </c>
      <c r="AI58" s="15">
        <f t="shared" si="3"/>
        <v>-0.80473328780487807</v>
      </c>
      <c r="AJ58" s="15">
        <f t="shared" si="4"/>
        <v>-0.84032264122137412</v>
      </c>
      <c r="AK58" s="15">
        <f t="shared" si="5"/>
        <v>-0.79704819217081846</v>
      </c>
      <c r="AL58" s="23">
        <f>VLOOKUP(AC58,'Charts and Tables'!$I$43:$J$49,2,TRUE)</f>
        <v>1</v>
      </c>
      <c r="AM58" s="2">
        <f t="shared" si="9"/>
        <v>1</v>
      </c>
      <c r="AN58" s="2"/>
    </row>
    <row r="59" spans="1:40" x14ac:dyDescent="0.25">
      <c r="A59" s="35">
        <v>45312</v>
      </c>
      <c r="C59" s="36" t="s">
        <v>25</v>
      </c>
      <c r="D59" s="36">
        <v>0</v>
      </c>
      <c r="J59" s="46">
        <v>730</v>
      </c>
      <c r="K59" s="46">
        <v>625</v>
      </c>
      <c r="L59" s="46">
        <v>1355</v>
      </c>
      <c r="M59" s="46">
        <v>55</v>
      </c>
      <c r="N59" s="46">
        <v>37.5</v>
      </c>
      <c r="O59" s="46">
        <v>69</v>
      </c>
      <c r="P59" s="46">
        <v>49.5</v>
      </c>
      <c r="R59" s="36">
        <v>750.10384599999998</v>
      </c>
      <c r="S59" s="36">
        <v>792.89382799999998</v>
      </c>
      <c r="T59" s="36">
        <v>44.933964000000003</v>
      </c>
      <c r="U59" s="36">
        <v>74.300909000000004</v>
      </c>
      <c r="V59" s="36">
        <v>76.430076999999997</v>
      </c>
      <c r="W59" s="36">
        <v>64.020563999999993</v>
      </c>
      <c r="AC59" s="57">
        <f t="shared" si="6"/>
        <v>1355</v>
      </c>
      <c r="AD59" s="57">
        <f t="shared" si="7"/>
        <v>92.5</v>
      </c>
      <c r="AE59" s="57">
        <f t="shared" si="8"/>
        <v>118.5</v>
      </c>
      <c r="AF59" s="12">
        <f t="shared" si="0"/>
        <v>1542.997674</v>
      </c>
      <c r="AG59" s="12">
        <f t="shared" si="1"/>
        <v>119.23487300000001</v>
      </c>
      <c r="AH59" s="12">
        <f t="shared" si="2"/>
        <v>140.45064099999999</v>
      </c>
      <c r="AI59" s="15">
        <f t="shared" si="3"/>
        <v>0.13874367084870845</v>
      </c>
      <c r="AJ59" s="15">
        <f t="shared" si="4"/>
        <v>0.28902565405405412</v>
      </c>
      <c r="AK59" s="15">
        <f t="shared" si="5"/>
        <v>0.18523747679324887</v>
      </c>
      <c r="AL59" s="23">
        <f>VLOOKUP(AC59,'Charts and Tables'!$I$43:$J$49,2,TRUE)</f>
        <v>1</v>
      </c>
      <c r="AM59" s="2">
        <f t="shared" si="9"/>
        <v>1</v>
      </c>
      <c r="AN59" s="2"/>
    </row>
    <row r="60" spans="1:40" x14ac:dyDescent="0.25">
      <c r="A60" s="35">
        <v>45523</v>
      </c>
      <c r="B60" s="36">
        <v>330004</v>
      </c>
      <c r="C60" s="36" t="s">
        <v>25</v>
      </c>
      <c r="D60" s="36">
        <v>0</v>
      </c>
      <c r="J60" s="46">
        <v>631</v>
      </c>
      <c r="K60" s="46">
        <v>622</v>
      </c>
      <c r="L60" s="46">
        <v>1253</v>
      </c>
      <c r="M60" s="46">
        <v>47</v>
      </c>
      <c r="N60" s="46">
        <v>35</v>
      </c>
      <c r="O60" s="46">
        <v>62</v>
      </c>
      <c r="P60" s="46">
        <v>71</v>
      </c>
      <c r="R60" s="36">
        <v>745.34668499999998</v>
      </c>
      <c r="S60" s="36">
        <v>788.13666699999999</v>
      </c>
      <c r="T60" s="36">
        <v>44.586576999999998</v>
      </c>
      <c r="U60" s="36">
        <v>74.080934999999997</v>
      </c>
      <c r="V60" s="36">
        <v>76.060041999999996</v>
      </c>
      <c r="W60" s="36">
        <v>63.570082999999997</v>
      </c>
      <c r="AC60" s="57">
        <f t="shared" si="6"/>
        <v>1253</v>
      </c>
      <c r="AD60" s="57">
        <f t="shared" si="7"/>
        <v>82</v>
      </c>
      <c r="AE60" s="57">
        <f t="shared" si="8"/>
        <v>133</v>
      </c>
      <c r="AF60" s="12">
        <f t="shared" si="0"/>
        <v>1533.483352</v>
      </c>
      <c r="AG60" s="12">
        <f t="shared" si="1"/>
        <v>118.66751199999999</v>
      </c>
      <c r="AH60" s="12">
        <f t="shared" si="2"/>
        <v>139.63012499999999</v>
      </c>
      <c r="AI60" s="15">
        <f t="shared" si="3"/>
        <v>0.2238494429369513</v>
      </c>
      <c r="AJ60" s="15">
        <f t="shared" si="4"/>
        <v>0.44716478048780472</v>
      </c>
      <c r="AK60" s="15">
        <f t="shared" si="5"/>
        <v>4.9850563909774381E-2</v>
      </c>
      <c r="AL60" s="23">
        <f>VLOOKUP(AC60,'Charts and Tables'!$I$43:$J$49,2,TRUE)</f>
        <v>1</v>
      </c>
      <c r="AM60" s="2">
        <f t="shared" si="9"/>
        <v>1</v>
      </c>
      <c r="AN60" s="2"/>
    </row>
    <row r="61" spans="1:40" x14ac:dyDescent="0.25">
      <c r="A61" s="35">
        <v>56400</v>
      </c>
      <c r="C61" s="36" t="s">
        <v>29</v>
      </c>
      <c r="D61" s="36">
        <v>0</v>
      </c>
      <c r="J61" s="46">
        <v>554</v>
      </c>
      <c r="K61" s="46">
        <v>554</v>
      </c>
      <c r="L61" s="46">
        <v>1108</v>
      </c>
      <c r="R61" s="36">
        <v>1061.9498840000001</v>
      </c>
      <c r="S61" s="36">
        <v>1013.6536180000001</v>
      </c>
      <c r="T61" s="36">
        <v>49.666946000000003</v>
      </c>
      <c r="U61" s="36">
        <v>104.322686</v>
      </c>
      <c r="V61" s="36">
        <v>107.041588</v>
      </c>
      <c r="W61" s="36">
        <v>73.640080999999995</v>
      </c>
      <c r="AC61" s="57">
        <f t="shared" si="6"/>
        <v>1108</v>
      </c>
      <c r="AD61" s="57">
        <f t="shared" si="7"/>
        <v>0</v>
      </c>
      <c r="AE61" s="57">
        <f t="shared" si="8"/>
        <v>0</v>
      </c>
      <c r="AF61" s="12">
        <f t="shared" si="0"/>
        <v>2075.6035019999999</v>
      </c>
      <c r="AG61" s="12">
        <f t="shared" si="1"/>
        <v>153.989632</v>
      </c>
      <c r="AH61" s="12">
        <f t="shared" si="2"/>
        <v>180.681669</v>
      </c>
      <c r="AI61" s="15">
        <f t="shared" si="3"/>
        <v>0.87328835920577608</v>
      </c>
      <c r="AJ61" s="15">
        <f t="shared" si="4"/>
        <v>0</v>
      </c>
      <c r="AK61" s="15">
        <f t="shared" si="5"/>
        <v>0</v>
      </c>
      <c r="AL61" s="23">
        <f>VLOOKUP(AC61,'Charts and Tables'!$I$43:$J$49,2,TRUE)</f>
        <v>1</v>
      </c>
      <c r="AM61" s="2">
        <f t="shared" si="9"/>
        <v>1</v>
      </c>
      <c r="AN61" s="2"/>
    </row>
    <row r="62" spans="1:40" x14ac:dyDescent="0.25">
      <c r="A62" s="35">
        <v>56539</v>
      </c>
      <c r="B62" s="36">
        <v>330145</v>
      </c>
      <c r="C62" s="36" t="s">
        <v>25</v>
      </c>
      <c r="D62" s="36">
        <v>0</v>
      </c>
      <c r="J62" s="46">
        <v>134</v>
      </c>
      <c r="K62" s="46">
        <v>1086</v>
      </c>
      <c r="L62" s="46">
        <v>1220</v>
      </c>
      <c r="M62" s="46">
        <v>37</v>
      </c>
      <c r="N62" s="46">
        <v>110</v>
      </c>
      <c r="O62" s="46">
        <v>134</v>
      </c>
      <c r="P62" s="46">
        <v>89</v>
      </c>
      <c r="R62" s="36">
        <v>300.78490299999999</v>
      </c>
      <c r="S62" s="36">
        <v>312.45110099999999</v>
      </c>
      <c r="T62" s="36">
        <v>14.182316</v>
      </c>
      <c r="U62" s="36">
        <v>32.907412999999998</v>
      </c>
      <c r="V62" s="36">
        <v>33.425741000000002</v>
      </c>
      <c r="W62" s="36">
        <v>25.150766000000001</v>
      </c>
      <c r="AC62" s="57">
        <f t="shared" si="6"/>
        <v>1220</v>
      </c>
      <c r="AD62" s="57">
        <f t="shared" si="7"/>
        <v>147</v>
      </c>
      <c r="AE62" s="57">
        <f t="shared" si="8"/>
        <v>223</v>
      </c>
      <c r="AF62" s="12">
        <f t="shared" si="0"/>
        <v>613.23600399999998</v>
      </c>
      <c r="AG62" s="12">
        <f t="shared" si="1"/>
        <v>47.089728999999998</v>
      </c>
      <c r="AH62" s="12">
        <f t="shared" si="2"/>
        <v>58.576507000000007</v>
      </c>
      <c r="AI62" s="15">
        <f t="shared" si="3"/>
        <v>-0.49734753770491807</v>
      </c>
      <c r="AJ62" s="15">
        <f t="shared" si="4"/>
        <v>-0.67966170748299315</v>
      </c>
      <c r="AK62" s="15">
        <f t="shared" si="5"/>
        <v>-0.73732508071748881</v>
      </c>
      <c r="AL62" s="23">
        <f>VLOOKUP(AC62,'Charts and Tables'!$I$43:$J$49,2,TRUE)</f>
        <v>1</v>
      </c>
      <c r="AM62" s="2">
        <f t="shared" si="9"/>
        <v>1</v>
      </c>
      <c r="AN62" s="2"/>
    </row>
    <row r="63" spans="1:40" x14ac:dyDescent="0.25">
      <c r="A63" s="35">
        <v>56678</v>
      </c>
      <c r="B63" s="36">
        <v>336146</v>
      </c>
      <c r="C63" s="36" t="s">
        <v>29</v>
      </c>
      <c r="D63" s="36">
        <v>0</v>
      </c>
      <c r="J63" s="46">
        <v>33</v>
      </c>
      <c r="K63" s="46">
        <v>34</v>
      </c>
      <c r="L63" s="46">
        <v>67</v>
      </c>
      <c r="M63" s="46">
        <v>3</v>
      </c>
      <c r="N63" s="46">
        <v>2</v>
      </c>
      <c r="O63" s="46">
        <v>1</v>
      </c>
      <c r="P63" s="46">
        <v>3</v>
      </c>
      <c r="R63" s="36">
        <v>9.425198</v>
      </c>
      <c r="S63" s="36">
        <v>11.009715</v>
      </c>
      <c r="T63" s="36">
        <v>0.50154500000000002</v>
      </c>
      <c r="U63" s="36">
        <v>1.000467</v>
      </c>
      <c r="V63" s="36">
        <v>0.93276999999999999</v>
      </c>
      <c r="W63" s="36">
        <v>0.88310900000000003</v>
      </c>
      <c r="AC63" s="57">
        <f t="shared" si="6"/>
        <v>67</v>
      </c>
      <c r="AD63" s="57">
        <f t="shared" si="7"/>
        <v>5</v>
      </c>
      <c r="AE63" s="57">
        <f t="shared" si="8"/>
        <v>4</v>
      </c>
      <c r="AF63" s="12">
        <f t="shared" si="0"/>
        <v>20.434913000000002</v>
      </c>
      <c r="AG63" s="12">
        <f t="shared" si="1"/>
        <v>1.5020120000000001</v>
      </c>
      <c r="AH63" s="12">
        <f t="shared" si="2"/>
        <v>1.815879</v>
      </c>
      <c r="AI63" s="15">
        <f t="shared" si="3"/>
        <v>-0.69500129850746262</v>
      </c>
      <c r="AJ63" s="15">
        <f t="shared" si="4"/>
        <v>-0.69959759999999993</v>
      </c>
      <c r="AK63" s="15">
        <f t="shared" si="5"/>
        <v>-0.54603025000000005</v>
      </c>
      <c r="AL63" s="23">
        <f>VLOOKUP(AC63,'Charts and Tables'!$I$43:$J$49,2,TRUE)</f>
        <v>2</v>
      </c>
      <c r="AM63" s="2">
        <f t="shared" si="9"/>
        <v>1</v>
      </c>
      <c r="AN63" s="2"/>
    </row>
    <row r="64" spans="1:40" x14ac:dyDescent="0.25">
      <c r="A64" s="35">
        <v>56740</v>
      </c>
      <c r="C64" s="36" t="s">
        <v>26</v>
      </c>
      <c r="D64" s="36">
        <v>0</v>
      </c>
      <c r="J64" s="46">
        <v>2383</v>
      </c>
      <c r="K64" s="46">
        <v>2383</v>
      </c>
      <c r="L64" s="46">
        <v>4766</v>
      </c>
      <c r="R64" s="36">
        <v>4460.6529780000001</v>
      </c>
      <c r="S64" s="36">
        <v>4107.7521550000001</v>
      </c>
      <c r="T64" s="36">
        <v>434.67246299999999</v>
      </c>
      <c r="U64" s="36">
        <v>310.03504500000003</v>
      </c>
      <c r="V64" s="36">
        <v>368.60683699999998</v>
      </c>
      <c r="W64" s="36">
        <v>396.45130799999998</v>
      </c>
      <c r="AC64" s="57">
        <f t="shared" si="6"/>
        <v>4766</v>
      </c>
      <c r="AD64" s="57">
        <f t="shared" si="7"/>
        <v>0</v>
      </c>
      <c r="AE64" s="57">
        <f t="shared" si="8"/>
        <v>0</v>
      </c>
      <c r="AF64" s="12">
        <f t="shared" si="0"/>
        <v>8568.4051330000002</v>
      </c>
      <c r="AG64" s="12">
        <f t="shared" si="1"/>
        <v>744.70750799999996</v>
      </c>
      <c r="AH64" s="12">
        <f t="shared" si="2"/>
        <v>765.05814499999997</v>
      </c>
      <c r="AI64" s="15">
        <f t="shared" si="3"/>
        <v>0.79781895362987831</v>
      </c>
      <c r="AJ64" s="15">
        <f t="shared" si="4"/>
        <v>0</v>
      </c>
      <c r="AK64" s="15">
        <f t="shared" si="5"/>
        <v>0</v>
      </c>
      <c r="AL64" s="23">
        <f>VLOOKUP(AC64,'Charts and Tables'!$I$43:$J$49,2,TRUE)</f>
        <v>0.5</v>
      </c>
      <c r="AM64" s="2">
        <f t="shared" si="9"/>
        <v>0</v>
      </c>
      <c r="AN64" s="2"/>
    </row>
    <row r="65" spans="1:44" x14ac:dyDescent="0.25">
      <c r="A65" s="35">
        <v>52226</v>
      </c>
      <c r="C65" s="36" t="s">
        <v>25</v>
      </c>
      <c r="D65" s="36">
        <v>0</v>
      </c>
      <c r="J65" s="46">
        <v>1540</v>
      </c>
      <c r="K65" s="46">
        <v>1540</v>
      </c>
      <c r="L65" s="46">
        <v>3080</v>
      </c>
      <c r="R65" s="36">
        <v>1345.731415</v>
      </c>
      <c r="S65" s="36">
        <v>1371.9059199999999</v>
      </c>
      <c r="T65" s="36">
        <v>115.81656</v>
      </c>
      <c r="U65" s="36">
        <v>132.235016</v>
      </c>
      <c r="V65" s="36">
        <v>139.12074899999999</v>
      </c>
      <c r="W65" s="36">
        <v>135.67128199999999</v>
      </c>
      <c r="AC65" s="57">
        <f t="shared" si="6"/>
        <v>3080</v>
      </c>
      <c r="AD65" s="57">
        <f t="shared" si="7"/>
        <v>0</v>
      </c>
      <c r="AE65" s="57">
        <f t="shared" si="8"/>
        <v>0</v>
      </c>
      <c r="AF65" s="12">
        <f t="shared" si="0"/>
        <v>2717.6373349999999</v>
      </c>
      <c r="AG65" s="12">
        <f t="shared" si="1"/>
        <v>248.05157600000001</v>
      </c>
      <c r="AH65" s="12">
        <f t="shared" si="2"/>
        <v>274.79203099999995</v>
      </c>
      <c r="AI65" s="15">
        <f t="shared" si="3"/>
        <v>-0.11765021590909094</v>
      </c>
      <c r="AJ65" s="15">
        <f t="shared" si="4"/>
        <v>0</v>
      </c>
      <c r="AK65" s="15">
        <f t="shared" si="5"/>
        <v>0</v>
      </c>
      <c r="AL65" s="23">
        <f>VLOOKUP(AC65,'Charts and Tables'!$I$43:$J$49,2,TRUE)</f>
        <v>0.5</v>
      </c>
      <c r="AM65" s="2">
        <f t="shared" si="9"/>
        <v>1</v>
      </c>
      <c r="AN65" s="2"/>
    </row>
    <row r="66" spans="1:44" x14ac:dyDescent="0.25">
      <c r="A66" s="35">
        <v>48521</v>
      </c>
      <c r="C66" s="36" t="s">
        <v>29</v>
      </c>
      <c r="D66" s="36">
        <v>0</v>
      </c>
      <c r="J66" s="46">
        <v>187</v>
      </c>
      <c r="K66" s="46">
        <v>187</v>
      </c>
      <c r="L66" s="46">
        <v>374</v>
      </c>
      <c r="R66" s="36">
        <v>10.289307000000001</v>
      </c>
      <c r="S66" s="36">
        <v>28.656307000000002</v>
      </c>
      <c r="T66" s="36">
        <v>0.37828499999999998</v>
      </c>
      <c r="U66" s="36">
        <v>2.5564149999999999</v>
      </c>
      <c r="V66" s="36">
        <v>0.85704199999999997</v>
      </c>
      <c r="W66" s="36">
        <v>2.1700520000000001</v>
      </c>
      <c r="AC66" s="57">
        <f t="shared" si="6"/>
        <v>374</v>
      </c>
      <c r="AD66" s="57">
        <f t="shared" si="7"/>
        <v>0</v>
      </c>
      <c r="AE66" s="57">
        <f t="shared" si="8"/>
        <v>0</v>
      </c>
      <c r="AF66" s="12">
        <f t="shared" ref="AF66:AF129" si="10">IF(D66=1,R66,IF(D66=-1,S66,R66+S66))</f>
        <v>38.945614000000006</v>
      </c>
      <c r="AG66" s="12">
        <f t="shared" ref="AG66:AG129" si="11">IF(D66=1,T66,IF(D66=-1,U66,T66+U66))</f>
        <v>2.9346999999999999</v>
      </c>
      <c r="AH66" s="12">
        <f t="shared" ref="AH66:AH129" si="12">IF(D66=1,V66,IF(D66=-1,W66,V66+W66))</f>
        <v>3.027094</v>
      </c>
      <c r="AI66" s="15">
        <f t="shared" ref="AI66:AI129" si="13">IF(OR(AC66="",AC66=0),0,(AF66-AC66)/AC66)</f>
        <v>-0.89586734224598941</v>
      </c>
      <c r="AJ66" s="15">
        <f t="shared" ref="AJ66:AJ129" si="14">IF(OR(AD66="",AD66=0),0,(AG66-AD66)/AD66)</f>
        <v>0</v>
      </c>
      <c r="AK66" s="15">
        <f t="shared" ref="AK66:AK129" si="15">IF(OR(AE66="",AE66=0),0,(AH66-AE66)/AE66)</f>
        <v>0</v>
      </c>
      <c r="AL66" s="23">
        <f>VLOOKUP(AC66,'Charts and Tables'!$I$43:$J$49,2,TRUE)</f>
        <v>2</v>
      </c>
      <c r="AM66" s="2">
        <f t="shared" si="9"/>
        <v>1</v>
      </c>
      <c r="AN66" s="2"/>
    </row>
    <row r="67" spans="1:44" x14ac:dyDescent="0.25">
      <c r="A67" s="35">
        <v>51104</v>
      </c>
      <c r="B67" s="36">
        <v>330066</v>
      </c>
      <c r="C67" s="36" t="s">
        <v>31</v>
      </c>
      <c r="D67" s="36">
        <v>0</v>
      </c>
      <c r="J67" s="46">
        <v>1970</v>
      </c>
      <c r="K67" s="46">
        <v>1904</v>
      </c>
      <c r="L67" s="46">
        <v>3874</v>
      </c>
      <c r="M67" s="46">
        <v>188</v>
      </c>
      <c r="N67" s="46">
        <v>94</v>
      </c>
      <c r="O67" s="46">
        <v>170</v>
      </c>
      <c r="P67" s="46">
        <v>229</v>
      </c>
      <c r="R67" s="36">
        <v>2866.0393370000002</v>
      </c>
      <c r="S67" s="36">
        <v>2865.7865459999998</v>
      </c>
      <c r="T67" s="36">
        <v>292.28108099999997</v>
      </c>
      <c r="U67" s="36">
        <v>219.20122599999999</v>
      </c>
      <c r="V67" s="36">
        <v>262.03453500000001</v>
      </c>
      <c r="W67" s="36">
        <v>296.47818599999999</v>
      </c>
      <c r="AC67" s="57">
        <f t="shared" ref="AC67:AC130" si="16">L67</f>
        <v>3874</v>
      </c>
      <c r="AD67" s="57">
        <f t="shared" ref="AD67:AD130" si="17">IF(D67=1,M67,IF(D67=-1,N67,M67+N67))</f>
        <v>282</v>
      </c>
      <c r="AE67" s="57">
        <f t="shared" ref="AE67:AE130" si="18">IF(D67=1,O67,IF(D67=-1,P67,O67+P67))</f>
        <v>399</v>
      </c>
      <c r="AF67" s="12">
        <f t="shared" si="10"/>
        <v>5731.8258829999995</v>
      </c>
      <c r="AG67" s="12">
        <f t="shared" si="11"/>
        <v>511.48230699999999</v>
      </c>
      <c r="AH67" s="12">
        <f t="shared" si="12"/>
        <v>558.51272100000006</v>
      </c>
      <c r="AI67" s="15">
        <f t="shared" si="13"/>
        <v>0.47956269566339688</v>
      </c>
      <c r="AJ67" s="15">
        <f t="shared" si="14"/>
        <v>0.81376704609929074</v>
      </c>
      <c r="AK67" s="15">
        <f t="shared" si="15"/>
        <v>0.39978125563909789</v>
      </c>
      <c r="AL67" s="23">
        <f>VLOOKUP(AC67,'Charts and Tables'!$I$43:$J$49,2,TRUE)</f>
        <v>0.5</v>
      </c>
      <c r="AM67" s="2">
        <f t="shared" ref="AM67:AM130" si="19">IF(ABS(AI67)&lt;=AL67,1,0)</f>
        <v>1</v>
      </c>
      <c r="AN67" s="2"/>
    </row>
    <row r="68" spans="1:44" x14ac:dyDescent="0.25">
      <c r="A68" s="35">
        <v>51416</v>
      </c>
      <c r="B68" s="36">
        <v>336145</v>
      </c>
      <c r="C68" s="36" t="s">
        <v>29</v>
      </c>
      <c r="D68" s="36">
        <v>0</v>
      </c>
      <c r="J68" s="46">
        <v>514</v>
      </c>
      <c r="K68" s="46">
        <v>638</v>
      </c>
      <c r="L68" s="46">
        <v>1152</v>
      </c>
      <c r="M68" s="46">
        <v>38</v>
      </c>
      <c r="N68" s="46">
        <v>38</v>
      </c>
      <c r="O68" s="46">
        <v>43</v>
      </c>
      <c r="P68" s="46">
        <v>56</v>
      </c>
      <c r="R68" s="36">
        <v>167.83820800000001</v>
      </c>
      <c r="S68" s="36">
        <v>220.01727700000001</v>
      </c>
      <c r="T68" s="36">
        <v>18.7011</v>
      </c>
      <c r="U68" s="36">
        <v>7.2277979999999999</v>
      </c>
      <c r="V68" s="36">
        <v>13.053519</v>
      </c>
      <c r="W68" s="36">
        <v>41.275861999999996</v>
      </c>
      <c r="AC68" s="57">
        <f t="shared" si="16"/>
        <v>1152</v>
      </c>
      <c r="AD68" s="57">
        <f t="shared" si="17"/>
        <v>76</v>
      </c>
      <c r="AE68" s="57">
        <f t="shared" si="18"/>
        <v>99</v>
      </c>
      <c r="AF68" s="12">
        <f t="shared" si="10"/>
        <v>387.85548500000004</v>
      </c>
      <c r="AG68" s="12">
        <f t="shared" si="11"/>
        <v>25.928898</v>
      </c>
      <c r="AH68" s="12">
        <f t="shared" si="12"/>
        <v>54.329380999999998</v>
      </c>
      <c r="AI68" s="15">
        <f t="shared" si="13"/>
        <v>-0.66331989149305548</v>
      </c>
      <c r="AJ68" s="15">
        <f t="shared" si="14"/>
        <v>-0.65883028947368416</v>
      </c>
      <c r="AK68" s="15">
        <f t="shared" si="15"/>
        <v>-0.45121837373737378</v>
      </c>
      <c r="AL68" s="23">
        <f>VLOOKUP(AC68,'Charts and Tables'!$I$43:$J$49,2,TRUE)</f>
        <v>1</v>
      </c>
      <c r="AM68" s="2">
        <f t="shared" si="19"/>
        <v>1</v>
      </c>
      <c r="AN68" s="2"/>
    </row>
    <row r="69" spans="1:44" x14ac:dyDescent="0.25">
      <c r="A69" s="35">
        <v>45670</v>
      </c>
      <c r="B69" s="36">
        <v>330564</v>
      </c>
      <c r="C69" s="36" t="s">
        <v>25</v>
      </c>
      <c r="D69" s="36">
        <v>0</v>
      </c>
      <c r="J69" s="46">
        <v>634</v>
      </c>
      <c r="K69" s="46">
        <v>628</v>
      </c>
      <c r="L69" s="46">
        <v>1262</v>
      </c>
      <c r="M69" s="46">
        <v>59</v>
      </c>
      <c r="N69" s="46">
        <v>74</v>
      </c>
      <c r="O69" s="46">
        <v>94</v>
      </c>
      <c r="P69" s="46">
        <v>74</v>
      </c>
      <c r="R69" s="36">
        <v>1070.5650410000001</v>
      </c>
      <c r="S69" s="36">
        <v>1070.5650330000001</v>
      </c>
      <c r="T69" s="36">
        <v>78.241170999999994</v>
      </c>
      <c r="U69" s="36">
        <v>108.486504</v>
      </c>
      <c r="V69" s="36">
        <v>114.922043</v>
      </c>
      <c r="W69" s="36">
        <v>93.364299000000003</v>
      </c>
      <c r="AC69" s="57">
        <f t="shared" si="16"/>
        <v>1262</v>
      </c>
      <c r="AD69" s="57">
        <f t="shared" si="17"/>
        <v>133</v>
      </c>
      <c r="AE69" s="57">
        <f t="shared" si="18"/>
        <v>168</v>
      </c>
      <c r="AF69" s="12">
        <f t="shared" si="10"/>
        <v>2141.1300740000001</v>
      </c>
      <c r="AG69" s="12">
        <f t="shared" si="11"/>
        <v>186.72767499999998</v>
      </c>
      <c r="AH69" s="12">
        <f t="shared" si="12"/>
        <v>208.28634199999999</v>
      </c>
      <c r="AI69" s="15">
        <f t="shared" si="13"/>
        <v>0.69661654041204446</v>
      </c>
      <c r="AJ69" s="15">
        <f t="shared" si="14"/>
        <v>0.40396748120300735</v>
      </c>
      <c r="AK69" s="15">
        <f t="shared" si="15"/>
        <v>0.23979965476190471</v>
      </c>
      <c r="AL69" s="23">
        <f>VLOOKUP(AC69,'Charts and Tables'!$I$43:$J$49,2,TRUE)</f>
        <v>1</v>
      </c>
      <c r="AM69" s="2">
        <f t="shared" si="19"/>
        <v>1</v>
      </c>
      <c r="AN69" s="2"/>
    </row>
    <row r="70" spans="1:44" x14ac:dyDescent="0.25">
      <c r="A70" s="35">
        <v>617424</v>
      </c>
      <c r="B70" s="36">
        <v>330101</v>
      </c>
      <c r="C70" s="36" t="s">
        <v>27</v>
      </c>
      <c r="D70" s="36">
        <v>1</v>
      </c>
      <c r="J70" s="46">
        <v>10591</v>
      </c>
      <c r="L70" s="46">
        <v>10591</v>
      </c>
      <c r="M70" s="46">
        <v>492</v>
      </c>
      <c r="O70" s="46">
        <v>1327</v>
      </c>
      <c r="R70" s="36">
        <v>9418.0256109999991</v>
      </c>
      <c r="T70" s="36">
        <v>582.50142500000004</v>
      </c>
      <c r="V70" s="36">
        <v>1183.9188549999999</v>
      </c>
      <c r="AC70" s="57">
        <f t="shared" si="16"/>
        <v>10591</v>
      </c>
      <c r="AD70" s="57">
        <f t="shared" si="17"/>
        <v>492</v>
      </c>
      <c r="AE70" s="57">
        <f t="shared" si="18"/>
        <v>1327</v>
      </c>
      <c r="AF70" s="12">
        <f t="shared" si="10"/>
        <v>9418.0256109999991</v>
      </c>
      <c r="AG70" s="12">
        <f t="shared" si="11"/>
        <v>582.50142500000004</v>
      </c>
      <c r="AH70" s="12">
        <f t="shared" si="12"/>
        <v>1183.9188549999999</v>
      </c>
      <c r="AI70" s="15">
        <f t="shared" si="13"/>
        <v>-0.1107519959399491</v>
      </c>
      <c r="AJ70" s="15">
        <f t="shared" si="14"/>
        <v>0.1839459857723578</v>
      </c>
      <c r="AK70" s="15">
        <f t="shared" si="15"/>
        <v>-0.10782301808590815</v>
      </c>
      <c r="AL70" s="23">
        <f>VLOOKUP(AC70,'Charts and Tables'!$I$43:$J$49,2,TRUE)</f>
        <v>0.2</v>
      </c>
      <c r="AM70" s="2">
        <f t="shared" si="19"/>
        <v>1</v>
      </c>
      <c r="AN70" s="2"/>
    </row>
    <row r="71" spans="1:44" x14ac:dyDescent="0.25">
      <c r="A71" s="35">
        <v>617425</v>
      </c>
      <c r="C71" s="36" t="s">
        <v>29</v>
      </c>
      <c r="D71" s="36">
        <v>0</v>
      </c>
      <c r="J71" s="46">
        <v>916</v>
      </c>
      <c r="K71" s="46">
        <v>865</v>
      </c>
      <c r="L71" s="46">
        <v>1781</v>
      </c>
      <c r="R71" s="36">
        <v>233.68826999999999</v>
      </c>
      <c r="S71" s="36">
        <v>307.97719599999999</v>
      </c>
      <c r="T71" s="36">
        <v>23.816799</v>
      </c>
      <c r="U71" s="36">
        <v>21.482306999999999</v>
      </c>
      <c r="V71" s="36">
        <v>20.960273000000001</v>
      </c>
      <c r="W71" s="36">
        <v>38.829236999999999</v>
      </c>
      <c r="AC71" s="57">
        <f t="shared" si="16"/>
        <v>1781</v>
      </c>
      <c r="AD71" s="57">
        <f t="shared" si="17"/>
        <v>0</v>
      </c>
      <c r="AE71" s="57">
        <f t="shared" si="18"/>
        <v>0</v>
      </c>
      <c r="AF71" s="12">
        <f t="shared" si="10"/>
        <v>541.66546599999992</v>
      </c>
      <c r="AG71" s="12">
        <f t="shared" si="11"/>
        <v>45.299105999999995</v>
      </c>
      <c r="AH71" s="12">
        <f t="shared" si="12"/>
        <v>59.78951</v>
      </c>
      <c r="AI71" s="15">
        <f t="shared" si="13"/>
        <v>-0.69586442111173508</v>
      </c>
      <c r="AJ71" s="15">
        <f t="shared" si="14"/>
        <v>0</v>
      </c>
      <c r="AK71" s="15">
        <f t="shared" si="15"/>
        <v>0</v>
      </c>
      <c r="AL71" s="23">
        <f>VLOOKUP(AC71,'Charts and Tables'!$I$43:$J$49,2,TRUE)</f>
        <v>1</v>
      </c>
      <c r="AM71" s="2">
        <f t="shared" si="19"/>
        <v>1</v>
      </c>
      <c r="AN71" s="2"/>
    </row>
    <row r="72" spans="1:44" x14ac:dyDescent="0.25">
      <c r="A72" s="35">
        <v>46578</v>
      </c>
      <c r="C72" s="36" t="s">
        <v>25</v>
      </c>
      <c r="D72" s="36">
        <v>0</v>
      </c>
      <c r="J72" s="46">
        <v>2149</v>
      </c>
      <c r="K72" s="46">
        <v>2121</v>
      </c>
      <c r="L72" s="46">
        <v>4270</v>
      </c>
      <c r="M72" s="46">
        <v>134</v>
      </c>
      <c r="N72" s="46">
        <v>206</v>
      </c>
      <c r="O72" s="46">
        <v>197</v>
      </c>
      <c r="P72" s="46">
        <v>154.5</v>
      </c>
      <c r="R72" s="36">
        <v>500.99512299999998</v>
      </c>
      <c r="S72" s="36">
        <v>583.90104499999995</v>
      </c>
      <c r="T72" s="36">
        <v>26.987935</v>
      </c>
      <c r="U72" s="36">
        <v>56.410842000000002</v>
      </c>
      <c r="V72" s="36">
        <v>58.670699999999997</v>
      </c>
      <c r="W72" s="36">
        <v>46.587654999999998</v>
      </c>
      <c r="AC72" s="57">
        <f t="shared" si="16"/>
        <v>4270</v>
      </c>
      <c r="AD72" s="57">
        <f t="shared" si="17"/>
        <v>340</v>
      </c>
      <c r="AE72" s="57">
        <f t="shared" si="18"/>
        <v>351.5</v>
      </c>
      <c r="AF72" s="12">
        <f t="shared" si="10"/>
        <v>1084.896168</v>
      </c>
      <c r="AG72" s="12">
        <f t="shared" si="11"/>
        <v>83.398776999999995</v>
      </c>
      <c r="AH72" s="12">
        <f t="shared" si="12"/>
        <v>105.25835499999999</v>
      </c>
      <c r="AI72" s="15">
        <f t="shared" si="13"/>
        <v>-0.74592595597189693</v>
      </c>
      <c r="AJ72" s="15">
        <f t="shared" si="14"/>
        <v>-0.75470947941176469</v>
      </c>
      <c r="AK72" s="15">
        <f t="shared" si="15"/>
        <v>-0.70054522048364154</v>
      </c>
      <c r="AL72" s="23">
        <f>VLOOKUP(AC72,'Charts and Tables'!$I$43:$J$49,2,TRUE)</f>
        <v>0.5</v>
      </c>
      <c r="AM72" s="2">
        <f t="shared" si="19"/>
        <v>0</v>
      </c>
      <c r="AN72" s="2"/>
    </row>
    <row r="73" spans="1:44" x14ac:dyDescent="0.25">
      <c r="A73" s="35">
        <v>48392</v>
      </c>
      <c r="C73" s="36" t="s">
        <v>29</v>
      </c>
      <c r="D73" s="36">
        <v>0</v>
      </c>
      <c r="J73" s="46">
        <v>265</v>
      </c>
      <c r="K73" s="46">
        <v>265</v>
      </c>
      <c r="L73" s="46">
        <v>530</v>
      </c>
      <c r="R73" s="36">
        <v>21.798871999999999</v>
      </c>
      <c r="S73" s="36">
        <v>44.802176000000003</v>
      </c>
      <c r="T73" s="36">
        <v>1.2833870000000001</v>
      </c>
      <c r="U73" s="36">
        <v>3.8652980000000001</v>
      </c>
      <c r="V73" s="36">
        <v>1.9986079999999999</v>
      </c>
      <c r="W73" s="36">
        <v>5.0112500000000004</v>
      </c>
      <c r="AC73" s="57">
        <f t="shared" si="16"/>
        <v>530</v>
      </c>
      <c r="AD73" s="57">
        <f t="shared" si="17"/>
        <v>0</v>
      </c>
      <c r="AE73" s="57">
        <f t="shared" si="18"/>
        <v>0</v>
      </c>
      <c r="AF73" s="12">
        <f t="shared" si="10"/>
        <v>66.601048000000006</v>
      </c>
      <c r="AG73" s="12">
        <f t="shared" si="11"/>
        <v>5.1486850000000004</v>
      </c>
      <c r="AH73" s="12">
        <f t="shared" si="12"/>
        <v>7.0098580000000004</v>
      </c>
      <c r="AI73" s="15">
        <f t="shared" si="13"/>
        <v>-0.87433764528301894</v>
      </c>
      <c r="AJ73" s="15">
        <f t="shared" si="14"/>
        <v>0</v>
      </c>
      <c r="AK73" s="15">
        <f t="shared" si="15"/>
        <v>0</v>
      </c>
      <c r="AL73" s="23">
        <f>VLOOKUP(AC73,'Charts and Tables'!$I$43:$J$49,2,TRUE)</f>
        <v>2</v>
      </c>
      <c r="AM73" s="2">
        <f t="shared" si="19"/>
        <v>1</v>
      </c>
      <c r="AN73" s="2"/>
      <c r="AQ73" s="1"/>
      <c r="AR73" s="2"/>
    </row>
    <row r="74" spans="1:44" x14ac:dyDescent="0.25">
      <c r="A74" s="35">
        <v>50443</v>
      </c>
      <c r="C74" s="36" t="s">
        <v>26</v>
      </c>
      <c r="D74" s="36">
        <v>0</v>
      </c>
      <c r="J74" s="46">
        <v>2155</v>
      </c>
      <c r="K74" s="46">
        <v>2155</v>
      </c>
      <c r="L74" s="46">
        <v>4310</v>
      </c>
      <c r="R74" s="36">
        <v>3800.9670500000002</v>
      </c>
      <c r="S74" s="36">
        <v>3470.5508479999999</v>
      </c>
      <c r="T74" s="36">
        <v>338.80090100000001</v>
      </c>
      <c r="U74" s="36">
        <v>270.24742900000001</v>
      </c>
      <c r="V74" s="36">
        <v>321.381122</v>
      </c>
      <c r="W74" s="36">
        <v>334.40507700000001</v>
      </c>
      <c r="AC74" s="57">
        <f t="shared" si="16"/>
        <v>4310</v>
      </c>
      <c r="AD74" s="57">
        <f t="shared" si="17"/>
        <v>0</v>
      </c>
      <c r="AE74" s="57">
        <f t="shared" si="18"/>
        <v>0</v>
      </c>
      <c r="AF74" s="12">
        <f t="shared" si="10"/>
        <v>7271.5178980000001</v>
      </c>
      <c r="AG74" s="12">
        <f t="shared" si="11"/>
        <v>609.04833000000008</v>
      </c>
      <c r="AH74" s="12">
        <f t="shared" si="12"/>
        <v>655.78619900000001</v>
      </c>
      <c r="AI74" s="15">
        <f t="shared" si="13"/>
        <v>0.68712712250580044</v>
      </c>
      <c r="AJ74" s="15">
        <f t="shared" si="14"/>
        <v>0</v>
      </c>
      <c r="AK74" s="15">
        <f t="shared" si="15"/>
        <v>0</v>
      </c>
      <c r="AL74" s="23">
        <f>VLOOKUP(AC74,'Charts and Tables'!$I$43:$J$49,2,TRUE)</f>
        <v>0.5</v>
      </c>
      <c r="AM74" s="2">
        <f t="shared" si="19"/>
        <v>0</v>
      </c>
      <c r="AN74" s="2"/>
      <c r="AQ74" s="1"/>
      <c r="AR74" s="2"/>
    </row>
    <row r="75" spans="1:44" x14ac:dyDescent="0.25">
      <c r="A75" s="35">
        <v>49242</v>
      </c>
      <c r="B75" s="36">
        <v>330144</v>
      </c>
      <c r="C75" s="36" t="s">
        <v>31</v>
      </c>
      <c r="D75" s="36">
        <v>0</v>
      </c>
      <c r="J75" s="46">
        <v>3473</v>
      </c>
      <c r="K75" s="46">
        <v>3475</v>
      </c>
      <c r="L75" s="46">
        <v>6948</v>
      </c>
      <c r="M75" s="46">
        <v>256</v>
      </c>
      <c r="N75" s="46">
        <v>308</v>
      </c>
      <c r="O75" s="46">
        <v>383</v>
      </c>
      <c r="P75" s="46">
        <v>355</v>
      </c>
      <c r="R75" s="36">
        <v>5675.632603</v>
      </c>
      <c r="S75" s="36">
        <v>5270.983475</v>
      </c>
      <c r="T75" s="36">
        <v>480.48301900000001</v>
      </c>
      <c r="U75" s="36">
        <v>413.99173200000001</v>
      </c>
      <c r="V75" s="36">
        <v>496.16956299999998</v>
      </c>
      <c r="W75" s="36">
        <v>507.22345300000001</v>
      </c>
      <c r="AC75" s="57">
        <f t="shared" si="16"/>
        <v>6948</v>
      </c>
      <c r="AD75" s="57">
        <f t="shared" si="17"/>
        <v>564</v>
      </c>
      <c r="AE75" s="57">
        <f t="shared" si="18"/>
        <v>738</v>
      </c>
      <c r="AF75" s="12">
        <f t="shared" si="10"/>
        <v>10946.616077999999</v>
      </c>
      <c r="AG75" s="12">
        <f t="shared" si="11"/>
        <v>894.47475099999997</v>
      </c>
      <c r="AH75" s="12">
        <f t="shared" si="12"/>
        <v>1003.393016</v>
      </c>
      <c r="AI75" s="15">
        <f t="shared" si="13"/>
        <v>0.57550605613126071</v>
      </c>
      <c r="AJ75" s="15">
        <f t="shared" si="14"/>
        <v>0.58594814007092189</v>
      </c>
      <c r="AK75" s="15">
        <f t="shared" si="15"/>
        <v>0.35961113279132789</v>
      </c>
      <c r="AL75" s="23">
        <f>VLOOKUP(AC75,'Charts and Tables'!$I$43:$J$49,2,TRUE)</f>
        <v>0.25</v>
      </c>
      <c r="AM75" s="2">
        <f t="shared" si="19"/>
        <v>0</v>
      </c>
      <c r="AN75" s="2"/>
    </row>
    <row r="76" spans="1:44" x14ac:dyDescent="0.25">
      <c r="A76" s="35">
        <v>50929</v>
      </c>
      <c r="C76" s="36" t="s">
        <v>26</v>
      </c>
      <c r="D76" s="36">
        <v>0</v>
      </c>
      <c r="J76" s="46">
        <v>1849</v>
      </c>
      <c r="K76" s="46">
        <v>1792</v>
      </c>
      <c r="L76" s="46">
        <v>3641</v>
      </c>
      <c r="M76" s="46">
        <v>199.66666699999999</v>
      </c>
      <c r="N76" s="46">
        <v>138</v>
      </c>
      <c r="O76" s="46">
        <v>156.33333300000001</v>
      </c>
      <c r="P76" s="46">
        <v>187</v>
      </c>
      <c r="R76" s="36">
        <v>3801.9601520000001</v>
      </c>
      <c r="S76" s="36">
        <v>3594.993864</v>
      </c>
      <c r="T76" s="36">
        <v>358.23926699999998</v>
      </c>
      <c r="U76" s="36">
        <v>273.96503999999999</v>
      </c>
      <c r="V76" s="36">
        <v>312.448553</v>
      </c>
      <c r="W76" s="36">
        <v>357.54380600000002</v>
      </c>
      <c r="AC76" s="57">
        <f t="shared" si="16"/>
        <v>3641</v>
      </c>
      <c r="AD76" s="57">
        <f t="shared" si="17"/>
        <v>337.66666699999996</v>
      </c>
      <c r="AE76" s="57">
        <f t="shared" si="18"/>
        <v>343.33333300000004</v>
      </c>
      <c r="AF76" s="12">
        <f t="shared" si="10"/>
        <v>7396.9540159999997</v>
      </c>
      <c r="AG76" s="12">
        <f t="shared" si="11"/>
        <v>632.20430699999997</v>
      </c>
      <c r="AH76" s="12">
        <f t="shared" si="12"/>
        <v>669.99235900000008</v>
      </c>
      <c r="AI76" s="15">
        <f t="shared" si="13"/>
        <v>1.0315720999725349</v>
      </c>
      <c r="AJ76" s="15">
        <f t="shared" si="14"/>
        <v>0.87227336537781519</v>
      </c>
      <c r="AK76" s="15">
        <f t="shared" si="15"/>
        <v>0.951434057234402</v>
      </c>
      <c r="AL76" s="23">
        <f>VLOOKUP(AC76,'Charts and Tables'!$I$43:$J$49,2,TRUE)</f>
        <v>0.5</v>
      </c>
      <c r="AM76" s="2">
        <f t="shared" si="19"/>
        <v>0</v>
      </c>
      <c r="AN76" s="2"/>
    </row>
    <row r="77" spans="1:44" x14ac:dyDescent="0.25">
      <c r="A77" s="35">
        <v>51130</v>
      </c>
      <c r="C77" s="36" t="s">
        <v>29</v>
      </c>
      <c r="D77" s="36">
        <v>0</v>
      </c>
      <c r="J77" s="46">
        <v>395</v>
      </c>
      <c r="K77" s="46">
        <v>407</v>
      </c>
      <c r="L77" s="46">
        <v>802</v>
      </c>
      <c r="R77" s="36">
        <v>646.84638900000004</v>
      </c>
      <c r="S77" s="36">
        <v>606.17355099999997</v>
      </c>
      <c r="T77" s="36">
        <v>71.974728999999996</v>
      </c>
      <c r="U77" s="36">
        <v>30.534405</v>
      </c>
      <c r="V77" s="36">
        <v>44.043970999999999</v>
      </c>
      <c r="W77" s="36">
        <v>64.917327</v>
      </c>
      <c r="AC77" s="57">
        <f t="shared" si="16"/>
        <v>802</v>
      </c>
      <c r="AD77" s="57">
        <f t="shared" si="17"/>
        <v>0</v>
      </c>
      <c r="AE77" s="57">
        <f t="shared" si="18"/>
        <v>0</v>
      </c>
      <c r="AF77" s="12">
        <f t="shared" si="10"/>
        <v>1253.0199400000001</v>
      </c>
      <c r="AG77" s="12">
        <f t="shared" si="11"/>
        <v>102.50913399999999</v>
      </c>
      <c r="AH77" s="12">
        <f t="shared" si="12"/>
        <v>108.961298</v>
      </c>
      <c r="AI77" s="15">
        <f t="shared" si="13"/>
        <v>0.56236900249376576</v>
      </c>
      <c r="AJ77" s="15">
        <f t="shared" si="14"/>
        <v>0</v>
      </c>
      <c r="AK77" s="15">
        <f t="shared" si="15"/>
        <v>0</v>
      </c>
      <c r="AL77" s="23">
        <f>VLOOKUP(AC77,'Charts and Tables'!$I$43:$J$49,2,TRUE)</f>
        <v>2</v>
      </c>
      <c r="AM77" s="2">
        <f t="shared" si="19"/>
        <v>1</v>
      </c>
      <c r="AN77" s="2"/>
    </row>
    <row r="78" spans="1:44" x14ac:dyDescent="0.25">
      <c r="A78" s="35">
        <v>52144</v>
      </c>
      <c r="B78" s="36">
        <v>332051</v>
      </c>
      <c r="C78" s="36" t="s">
        <v>25</v>
      </c>
      <c r="D78" s="36">
        <v>0</v>
      </c>
      <c r="J78" s="46">
        <v>1237</v>
      </c>
      <c r="K78" s="46">
        <v>1243</v>
      </c>
      <c r="L78" s="46">
        <v>2480</v>
      </c>
      <c r="M78" s="46">
        <v>146</v>
      </c>
      <c r="N78" s="46">
        <v>126</v>
      </c>
      <c r="O78" s="46">
        <v>128</v>
      </c>
      <c r="P78" s="46">
        <v>142</v>
      </c>
      <c r="R78" s="36">
        <v>1162.514271</v>
      </c>
      <c r="S78" s="36">
        <v>1107.2525929999999</v>
      </c>
      <c r="T78" s="36">
        <v>112.13148700000001</v>
      </c>
      <c r="U78" s="36">
        <v>105.40343799999999</v>
      </c>
      <c r="V78" s="36">
        <v>119.88775800000001</v>
      </c>
      <c r="W78" s="36">
        <v>112.097953</v>
      </c>
      <c r="AC78" s="57">
        <f t="shared" si="16"/>
        <v>2480</v>
      </c>
      <c r="AD78" s="57">
        <f t="shared" si="17"/>
        <v>272</v>
      </c>
      <c r="AE78" s="57">
        <f t="shared" si="18"/>
        <v>270</v>
      </c>
      <c r="AF78" s="12">
        <f t="shared" si="10"/>
        <v>2269.7668640000002</v>
      </c>
      <c r="AG78" s="12">
        <f t="shared" si="11"/>
        <v>217.53492499999999</v>
      </c>
      <c r="AH78" s="12">
        <f t="shared" si="12"/>
        <v>231.98571100000001</v>
      </c>
      <c r="AI78" s="15">
        <f t="shared" si="13"/>
        <v>-8.4771425806451542E-2</v>
      </c>
      <c r="AJ78" s="15">
        <f t="shared" si="14"/>
        <v>-0.20023924632352946</v>
      </c>
      <c r="AK78" s="15">
        <f t="shared" si="15"/>
        <v>-0.14079366296296292</v>
      </c>
      <c r="AL78" s="23">
        <f>VLOOKUP(AC78,'Charts and Tables'!$I$43:$J$49,2,TRUE)</f>
        <v>1</v>
      </c>
      <c r="AM78" s="2">
        <f t="shared" si="19"/>
        <v>1</v>
      </c>
      <c r="AN78" s="2"/>
    </row>
    <row r="79" spans="1:44" x14ac:dyDescent="0.25">
      <c r="A79" s="35">
        <v>55501</v>
      </c>
      <c r="B79" s="36">
        <v>336138</v>
      </c>
      <c r="C79" s="36" t="s">
        <v>25</v>
      </c>
      <c r="D79" s="36">
        <v>0</v>
      </c>
      <c r="J79" s="46">
        <v>719</v>
      </c>
      <c r="K79" s="46">
        <v>754</v>
      </c>
      <c r="L79" s="46">
        <v>1473</v>
      </c>
      <c r="M79" s="46">
        <v>30</v>
      </c>
      <c r="N79" s="46">
        <v>69</v>
      </c>
      <c r="O79" s="46">
        <v>81</v>
      </c>
      <c r="P79" s="46">
        <v>52</v>
      </c>
      <c r="R79" s="36">
        <v>571.51013799999998</v>
      </c>
      <c r="S79" s="36">
        <v>579.77614900000003</v>
      </c>
      <c r="T79" s="36">
        <v>32.940545999999998</v>
      </c>
      <c r="U79" s="36">
        <v>51.208056999999997</v>
      </c>
      <c r="V79" s="36">
        <v>58.428756</v>
      </c>
      <c r="W79" s="36">
        <v>49.544597000000003</v>
      </c>
      <c r="AC79" s="57">
        <f t="shared" si="16"/>
        <v>1473</v>
      </c>
      <c r="AD79" s="57">
        <f t="shared" si="17"/>
        <v>99</v>
      </c>
      <c r="AE79" s="57">
        <f t="shared" si="18"/>
        <v>133</v>
      </c>
      <c r="AF79" s="12">
        <f t="shared" si="10"/>
        <v>1151.2862869999999</v>
      </c>
      <c r="AG79" s="12">
        <f t="shared" si="11"/>
        <v>84.148602999999994</v>
      </c>
      <c r="AH79" s="12">
        <f t="shared" si="12"/>
        <v>107.973353</v>
      </c>
      <c r="AI79" s="15">
        <f t="shared" si="13"/>
        <v>-0.21840713713509852</v>
      </c>
      <c r="AJ79" s="15">
        <f t="shared" si="14"/>
        <v>-0.15001411111111118</v>
      </c>
      <c r="AK79" s="15">
        <f t="shared" si="15"/>
        <v>-0.1881702781954887</v>
      </c>
      <c r="AL79" s="23">
        <f>VLOOKUP(AC79,'Charts and Tables'!$I$43:$J$49,2,TRUE)</f>
        <v>1</v>
      </c>
      <c r="AM79" s="2">
        <f t="shared" si="19"/>
        <v>1</v>
      </c>
      <c r="AN79" s="2"/>
    </row>
    <row r="80" spans="1:44" x14ac:dyDescent="0.25">
      <c r="A80" s="35">
        <v>55770</v>
      </c>
      <c r="C80" s="36" t="s">
        <v>30</v>
      </c>
      <c r="D80" s="36">
        <v>0</v>
      </c>
      <c r="J80" s="46">
        <v>279</v>
      </c>
      <c r="K80" s="46">
        <v>279</v>
      </c>
      <c r="L80" s="46">
        <v>558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AC80" s="57">
        <f t="shared" si="16"/>
        <v>558</v>
      </c>
      <c r="AD80" s="57">
        <f t="shared" si="17"/>
        <v>0</v>
      </c>
      <c r="AE80" s="57">
        <f t="shared" si="18"/>
        <v>0</v>
      </c>
      <c r="AF80" s="12">
        <f t="shared" si="10"/>
        <v>0</v>
      </c>
      <c r="AG80" s="12">
        <f t="shared" si="11"/>
        <v>0</v>
      </c>
      <c r="AH80" s="12">
        <f t="shared" si="12"/>
        <v>0</v>
      </c>
      <c r="AI80" s="15">
        <f t="shared" si="13"/>
        <v>-1</v>
      </c>
      <c r="AJ80" s="15">
        <f t="shared" si="14"/>
        <v>0</v>
      </c>
      <c r="AK80" s="15">
        <f t="shared" si="15"/>
        <v>0</v>
      </c>
      <c r="AL80" s="23">
        <f>VLOOKUP(AC80,'Charts and Tables'!$I$43:$J$49,2,TRUE)</f>
        <v>2</v>
      </c>
      <c r="AM80" s="2">
        <f t="shared" si="19"/>
        <v>1</v>
      </c>
      <c r="AN80" s="2"/>
    </row>
    <row r="81" spans="1:40" x14ac:dyDescent="0.25">
      <c r="A81" s="35">
        <v>52273</v>
      </c>
      <c r="B81" s="36">
        <v>330005</v>
      </c>
      <c r="C81" s="36" t="s">
        <v>29</v>
      </c>
      <c r="D81" s="36">
        <v>0</v>
      </c>
      <c r="J81" s="46">
        <v>364</v>
      </c>
      <c r="K81" s="46">
        <v>354</v>
      </c>
      <c r="L81" s="46">
        <v>718</v>
      </c>
      <c r="M81" s="46">
        <v>32</v>
      </c>
      <c r="N81" s="46">
        <v>19</v>
      </c>
      <c r="O81" s="46">
        <v>38</v>
      </c>
      <c r="P81" s="46">
        <v>47</v>
      </c>
      <c r="R81" s="36">
        <v>317.90770700000002</v>
      </c>
      <c r="S81" s="36">
        <v>273.23742299999998</v>
      </c>
      <c r="T81" s="36">
        <v>35.049318</v>
      </c>
      <c r="U81" s="36">
        <v>18.221905</v>
      </c>
      <c r="V81" s="36">
        <v>24.263817</v>
      </c>
      <c r="W81" s="36">
        <v>29.694392000000001</v>
      </c>
      <c r="AC81" s="57">
        <f t="shared" si="16"/>
        <v>718</v>
      </c>
      <c r="AD81" s="57">
        <f t="shared" si="17"/>
        <v>51</v>
      </c>
      <c r="AE81" s="57">
        <f t="shared" si="18"/>
        <v>85</v>
      </c>
      <c r="AF81" s="12">
        <f t="shared" si="10"/>
        <v>591.14512999999999</v>
      </c>
      <c r="AG81" s="12">
        <f t="shared" si="11"/>
        <v>53.271222999999999</v>
      </c>
      <c r="AH81" s="12">
        <f t="shared" si="12"/>
        <v>53.958208999999997</v>
      </c>
      <c r="AI81" s="15">
        <f t="shared" si="13"/>
        <v>-0.17667809192200559</v>
      </c>
      <c r="AJ81" s="15">
        <f t="shared" si="14"/>
        <v>4.4533784313725476E-2</v>
      </c>
      <c r="AK81" s="15">
        <f t="shared" si="15"/>
        <v>-0.36519754117647063</v>
      </c>
      <c r="AL81" s="23">
        <f>VLOOKUP(AC81,'Charts and Tables'!$I$43:$J$49,2,TRUE)</f>
        <v>2</v>
      </c>
      <c r="AM81" s="2">
        <f t="shared" si="19"/>
        <v>1</v>
      </c>
      <c r="AN81" s="2"/>
    </row>
    <row r="82" spans="1:40" x14ac:dyDescent="0.25">
      <c r="A82" s="35">
        <v>53414</v>
      </c>
      <c r="C82" s="36" t="s">
        <v>29</v>
      </c>
      <c r="D82" s="36">
        <v>0</v>
      </c>
      <c r="J82" s="46">
        <v>66</v>
      </c>
      <c r="K82" s="46">
        <v>104</v>
      </c>
      <c r="L82" s="46">
        <v>170</v>
      </c>
      <c r="M82" s="46">
        <v>7</v>
      </c>
      <c r="N82" s="46">
        <v>7</v>
      </c>
      <c r="O82" s="46">
        <v>8</v>
      </c>
      <c r="P82" s="46">
        <v>11</v>
      </c>
      <c r="R82" s="36">
        <v>27.910934000000001</v>
      </c>
      <c r="S82" s="36">
        <v>17.190517</v>
      </c>
      <c r="T82" s="36">
        <v>1.400928</v>
      </c>
      <c r="U82" s="36">
        <v>0.86362799999999995</v>
      </c>
      <c r="V82" s="36">
        <v>2.3040400000000001</v>
      </c>
      <c r="W82" s="36">
        <v>1.3920790000000001</v>
      </c>
      <c r="AC82" s="57">
        <f t="shared" si="16"/>
        <v>170</v>
      </c>
      <c r="AD82" s="57">
        <f t="shared" si="17"/>
        <v>14</v>
      </c>
      <c r="AE82" s="57">
        <f t="shared" si="18"/>
        <v>19</v>
      </c>
      <c r="AF82" s="12">
        <f t="shared" si="10"/>
        <v>45.101450999999997</v>
      </c>
      <c r="AG82" s="12">
        <f t="shared" si="11"/>
        <v>2.2645559999999998</v>
      </c>
      <c r="AH82" s="12">
        <f t="shared" si="12"/>
        <v>3.6961190000000004</v>
      </c>
      <c r="AI82" s="15">
        <f t="shared" si="13"/>
        <v>-0.7346973470588235</v>
      </c>
      <c r="AJ82" s="15">
        <f t="shared" si="14"/>
        <v>-0.83824600000000005</v>
      </c>
      <c r="AK82" s="15">
        <f t="shared" si="15"/>
        <v>-0.80546742105263158</v>
      </c>
      <c r="AL82" s="23">
        <f>VLOOKUP(AC82,'Charts and Tables'!$I$43:$J$49,2,TRUE)</f>
        <v>2</v>
      </c>
      <c r="AM82" s="2">
        <f t="shared" si="19"/>
        <v>1</v>
      </c>
      <c r="AN82" s="2"/>
    </row>
    <row r="83" spans="1:40" x14ac:dyDescent="0.25">
      <c r="A83" s="35">
        <v>53518</v>
      </c>
      <c r="C83" s="36" t="s">
        <v>29</v>
      </c>
      <c r="D83" s="36">
        <v>0</v>
      </c>
      <c r="J83" s="46">
        <v>25</v>
      </c>
      <c r="K83" s="46">
        <v>27</v>
      </c>
      <c r="L83" s="46">
        <v>52</v>
      </c>
      <c r="M83" s="46">
        <v>2</v>
      </c>
      <c r="N83" s="46">
        <v>3</v>
      </c>
      <c r="O83" s="46">
        <v>4</v>
      </c>
      <c r="P83" s="46">
        <v>3</v>
      </c>
      <c r="R83" s="36">
        <v>239.370183</v>
      </c>
      <c r="S83" s="36">
        <v>300.82868000000002</v>
      </c>
      <c r="T83" s="36">
        <v>15.698026</v>
      </c>
      <c r="U83" s="36">
        <v>22.615507999999998</v>
      </c>
      <c r="V83" s="36">
        <v>25.278058999999999</v>
      </c>
      <c r="W83" s="36">
        <v>20.688825999999999</v>
      </c>
      <c r="AC83" s="57">
        <f t="shared" si="16"/>
        <v>52</v>
      </c>
      <c r="AD83" s="57">
        <f t="shared" si="17"/>
        <v>5</v>
      </c>
      <c r="AE83" s="57">
        <f t="shared" si="18"/>
        <v>7</v>
      </c>
      <c r="AF83" s="12">
        <f t="shared" si="10"/>
        <v>540.19886300000007</v>
      </c>
      <c r="AG83" s="12">
        <f t="shared" si="11"/>
        <v>38.313533999999997</v>
      </c>
      <c r="AH83" s="12">
        <f t="shared" si="12"/>
        <v>45.966884999999998</v>
      </c>
      <c r="AI83" s="15">
        <f t="shared" si="13"/>
        <v>9.388439673076924</v>
      </c>
      <c r="AJ83" s="15">
        <f t="shared" si="14"/>
        <v>6.6627067999999996</v>
      </c>
      <c r="AK83" s="15">
        <f t="shared" si="15"/>
        <v>5.5666978571428567</v>
      </c>
      <c r="AL83" s="23">
        <f>VLOOKUP(AC83,'Charts and Tables'!$I$43:$J$49,2,TRUE)</f>
        <v>2</v>
      </c>
      <c r="AM83" s="2">
        <f t="shared" si="19"/>
        <v>0</v>
      </c>
      <c r="AN83" s="2"/>
    </row>
    <row r="84" spans="1:40" x14ac:dyDescent="0.25">
      <c r="A84" s="35">
        <v>54599</v>
      </c>
      <c r="C84" s="36" t="s">
        <v>25</v>
      </c>
      <c r="D84" s="36">
        <v>0</v>
      </c>
      <c r="J84" s="46">
        <v>916</v>
      </c>
      <c r="K84" s="46">
        <v>916</v>
      </c>
      <c r="L84" s="46">
        <v>1832</v>
      </c>
      <c r="R84" s="36">
        <v>571.51013799999998</v>
      </c>
      <c r="S84" s="36">
        <v>579.77614900000003</v>
      </c>
      <c r="T84" s="36">
        <v>32.940545999999998</v>
      </c>
      <c r="U84" s="36">
        <v>51.208056999999997</v>
      </c>
      <c r="V84" s="36">
        <v>58.428756</v>
      </c>
      <c r="W84" s="36">
        <v>49.544597000000003</v>
      </c>
      <c r="AC84" s="57">
        <f t="shared" si="16"/>
        <v>1832</v>
      </c>
      <c r="AD84" s="57">
        <f t="shared" si="17"/>
        <v>0</v>
      </c>
      <c r="AE84" s="57">
        <f t="shared" si="18"/>
        <v>0</v>
      </c>
      <c r="AF84" s="12">
        <f t="shared" si="10"/>
        <v>1151.2862869999999</v>
      </c>
      <c r="AG84" s="12">
        <f t="shared" si="11"/>
        <v>84.148602999999994</v>
      </c>
      <c r="AH84" s="12">
        <f t="shared" si="12"/>
        <v>107.973353</v>
      </c>
      <c r="AI84" s="15">
        <f t="shared" si="13"/>
        <v>-0.37156862063318785</v>
      </c>
      <c r="AJ84" s="15">
        <f t="shared" si="14"/>
        <v>0</v>
      </c>
      <c r="AK84" s="15">
        <f t="shared" si="15"/>
        <v>0</v>
      </c>
      <c r="AL84" s="23">
        <f>VLOOKUP(AC84,'Charts and Tables'!$I$43:$J$49,2,TRUE)</f>
        <v>1</v>
      </c>
      <c r="AM84" s="2">
        <f t="shared" si="19"/>
        <v>1</v>
      </c>
      <c r="AN84" s="2"/>
    </row>
    <row r="85" spans="1:40" x14ac:dyDescent="0.25">
      <c r="A85" s="35">
        <v>54710</v>
      </c>
      <c r="C85" s="36" t="s">
        <v>25</v>
      </c>
      <c r="D85" s="36">
        <v>0</v>
      </c>
      <c r="J85" s="46">
        <v>553</v>
      </c>
      <c r="K85" s="46">
        <v>543</v>
      </c>
      <c r="L85" s="46">
        <v>1096</v>
      </c>
      <c r="M85" s="46">
        <v>29</v>
      </c>
      <c r="N85" s="46">
        <v>44</v>
      </c>
      <c r="O85" s="46">
        <v>60.5</v>
      </c>
      <c r="P85" s="46">
        <v>43</v>
      </c>
      <c r="R85" s="36">
        <v>116.645532</v>
      </c>
      <c r="S85" s="36">
        <v>117.208831</v>
      </c>
      <c r="T85" s="36">
        <v>6.5142049999999996</v>
      </c>
      <c r="U85" s="36">
        <v>9.310575</v>
      </c>
      <c r="V85" s="36">
        <v>11.280091000000001</v>
      </c>
      <c r="W85" s="36">
        <v>9.8618389999999998</v>
      </c>
      <c r="AC85" s="57">
        <f t="shared" si="16"/>
        <v>1096</v>
      </c>
      <c r="AD85" s="57">
        <f t="shared" si="17"/>
        <v>73</v>
      </c>
      <c r="AE85" s="57">
        <f t="shared" si="18"/>
        <v>103.5</v>
      </c>
      <c r="AF85" s="12">
        <f t="shared" si="10"/>
        <v>233.85436300000001</v>
      </c>
      <c r="AG85" s="12">
        <f t="shared" si="11"/>
        <v>15.824780000000001</v>
      </c>
      <c r="AH85" s="12">
        <f t="shared" si="12"/>
        <v>21.141930000000002</v>
      </c>
      <c r="AI85" s="15">
        <f t="shared" si="13"/>
        <v>-0.78662923083941605</v>
      </c>
      <c r="AJ85" s="15">
        <f t="shared" si="14"/>
        <v>-0.78322219178082186</v>
      </c>
      <c r="AK85" s="15">
        <f t="shared" si="15"/>
        <v>-0.79573014492753624</v>
      </c>
      <c r="AL85" s="23">
        <f>VLOOKUP(AC85,'Charts and Tables'!$I$43:$J$49,2,TRUE)</f>
        <v>1</v>
      </c>
      <c r="AM85" s="2">
        <f t="shared" si="19"/>
        <v>1</v>
      </c>
      <c r="AN85" s="2"/>
    </row>
    <row r="86" spans="1:40" x14ac:dyDescent="0.25">
      <c r="A86" s="35">
        <v>54972</v>
      </c>
      <c r="C86" s="36" t="s">
        <v>29</v>
      </c>
      <c r="D86" s="36">
        <v>0</v>
      </c>
      <c r="J86" s="46">
        <v>491</v>
      </c>
      <c r="K86" s="46">
        <v>509</v>
      </c>
      <c r="L86" s="46">
        <v>1000</v>
      </c>
      <c r="M86" s="46">
        <v>39.666666999999997</v>
      </c>
      <c r="N86" s="46">
        <v>43.333333000000003</v>
      </c>
      <c r="O86" s="46">
        <v>56.333333000000003</v>
      </c>
      <c r="P86" s="46">
        <v>52.333333000000003</v>
      </c>
      <c r="R86" s="36">
        <v>777.61260100000004</v>
      </c>
      <c r="S86" s="36">
        <v>790.46377199999995</v>
      </c>
      <c r="T86" s="36">
        <v>54.349147000000002</v>
      </c>
      <c r="U86" s="36">
        <v>94.153394000000006</v>
      </c>
      <c r="V86" s="36">
        <v>93.512400999999997</v>
      </c>
      <c r="W86" s="36">
        <v>66.275281000000007</v>
      </c>
      <c r="AC86" s="57">
        <f t="shared" si="16"/>
        <v>1000</v>
      </c>
      <c r="AD86" s="57">
        <f t="shared" si="17"/>
        <v>83</v>
      </c>
      <c r="AE86" s="57">
        <f t="shared" si="18"/>
        <v>108.66666600000001</v>
      </c>
      <c r="AF86" s="12">
        <f t="shared" si="10"/>
        <v>1568.0763729999999</v>
      </c>
      <c r="AG86" s="12">
        <f t="shared" si="11"/>
        <v>148.50254100000001</v>
      </c>
      <c r="AH86" s="12">
        <f t="shared" si="12"/>
        <v>159.78768200000002</v>
      </c>
      <c r="AI86" s="15">
        <f t="shared" si="13"/>
        <v>0.56807637299999991</v>
      </c>
      <c r="AJ86" s="15">
        <f t="shared" si="14"/>
        <v>0.78918724096385551</v>
      </c>
      <c r="AK86" s="15">
        <f t="shared" si="15"/>
        <v>0.47043880043213998</v>
      </c>
      <c r="AL86" s="23">
        <f>VLOOKUP(AC86,'Charts and Tables'!$I$43:$J$49,2,TRUE)</f>
        <v>1</v>
      </c>
      <c r="AM86" s="2">
        <f t="shared" si="19"/>
        <v>1</v>
      </c>
      <c r="AN86" s="2"/>
    </row>
    <row r="87" spans="1:40" x14ac:dyDescent="0.25">
      <c r="A87" s="35">
        <v>55004</v>
      </c>
      <c r="B87" s="36">
        <v>336139</v>
      </c>
      <c r="C87" s="36" t="s">
        <v>25</v>
      </c>
      <c r="D87" s="36">
        <v>0</v>
      </c>
      <c r="J87" s="46">
        <v>829</v>
      </c>
      <c r="K87" s="46">
        <v>853</v>
      </c>
      <c r="L87" s="46">
        <v>1682</v>
      </c>
      <c r="M87" s="46">
        <v>42</v>
      </c>
      <c r="N87" s="46">
        <v>74</v>
      </c>
      <c r="O87" s="46">
        <v>82</v>
      </c>
      <c r="P87" s="46">
        <v>63</v>
      </c>
      <c r="R87" s="36">
        <v>966.24713899999995</v>
      </c>
      <c r="S87" s="36">
        <v>997.46782099999996</v>
      </c>
      <c r="T87" s="36">
        <v>97.982026000000005</v>
      </c>
      <c r="U87" s="36">
        <v>80.490038999999996</v>
      </c>
      <c r="V87" s="36">
        <v>95.055848999999995</v>
      </c>
      <c r="W87" s="36">
        <v>107.36291300000001</v>
      </c>
      <c r="AC87" s="57">
        <f t="shared" si="16"/>
        <v>1682</v>
      </c>
      <c r="AD87" s="57">
        <f t="shared" si="17"/>
        <v>116</v>
      </c>
      <c r="AE87" s="57">
        <f t="shared" si="18"/>
        <v>145</v>
      </c>
      <c r="AF87" s="12">
        <f t="shared" si="10"/>
        <v>1963.7149599999998</v>
      </c>
      <c r="AG87" s="12">
        <f t="shared" si="11"/>
        <v>178.47206499999999</v>
      </c>
      <c r="AH87" s="12">
        <f t="shared" si="12"/>
        <v>202.41876200000002</v>
      </c>
      <c r="AI87" s="15">
        <f t="shared" si="13"/>
        <v>0.16748808561236611</v>
      </c>
      <c r="AJ87" s="15">
        <f t="shared" si="14"/>
        <v>0.53855228448275849</v>
      </c>
      <c r="AK87" s="15">
        <f t="shared" si="15"/>
        <v>0.39599146206896563</v>
      </c>
      <c r="AL87" s="23">
        <f>VLOOKUP(AC87,'Charts and Tables'!$I$43:$J$49,2,TRUE)</f>
        <v>1</v>
      </c>
      <c r="AM87" s="2">
        <f t="shared" si="19"/>
        <v>1</v>
      </c>
      <c r="AN87" s="2"/>
    </row>
    <row r="88" spans="1:40" x14ac:dyDescent="0.25">
      <c r="A88" s="35">
        <v>54900</v>
      </c>
      <c r="B88" s="36">
        <v>330379</v>
      </c>
      <c r="C88" s="36" t="s">
        <v>29</v>
      </c>
      <c r="D88" s="36">
        <v>0</v>
      </c>
      <c r="J88" s="46">
        <v>216</v>
      </c>
      <c r="K88" s="46">
        <v>213</v>
      </c>
      <c r="L88" s="46">
        <v>429</v>
      </c>
      <c r="M88" s="46">
        <v>11</v>
      </c>
      <c r="N88" s="46">
        <v>21</v>
      </c>
      <c r="O88" s="46">
        <v>30</v>
      </c>
      <c r="P88" s="46">
        <v>18</v>
      </c>
      <c r="R88" s="36">
        <v>782.530711</v>
      </c>
      <c r="S88" s="36">
        <v>795.38188200000002</v>
      </c>
      <c r="T88" s="36">
        <v>54.766953000000001</v>
      </c>
      <c r="U88" s="36">
        <v>94.409136000000004</v>
      </c>
      <c r="V88" s="36">
        <v>93.915508000000003</v>
      </c>
      <c r="W88" s="36">
        <v>66.755564000000007</v>
      </c>
      <c r="AC88" s="57">
        <f t="shared" si="16"/>
        <v>429</v>
      </c>
      <c r="AD88" s="57">
        <f t="shared" si="17"/>
        <v>32</v>
      </c>
      <c r="AE88" s="57">
        <f t="shared" si="18"/>
        <v>48</v>
      </c>
      <c r="AF88" s="12">
        <f t="shared" si="10"/>
        <v>1577.912593</v>
      </c>
      <c r="AG88" s="12">
        <f t="shared" si="11"/>
        <v>149.17608899999999</v>
      </c>
      <c r="AH88" s="12">
        <f t="shared" si="12"/>
        <v>160.67107200000001</v>
      </c>
      <c r="AI88" s="15">
        <f t="shared" si="13"/>
        <v>2.6781179324009323</v>
      </c>
      <c r="AJ88" s="15">
        <f t="shared" si="14"/>
        <v>3.6617527812499997</v>
      </c>
      <c r="AK88" s="15">
        <f t="shared" si="15"/>
        <v>2.3473140000000003</v>
      </c>
      <c r="AL88" s="23">
        <f>VLOOKUP(AC88,'Charts and Tables'!$I$43:$J$49,2,TRUE)</f>
        <v>2</v>
      </c>
      <c r="AM88" s="2">
        <f t="shared" si="19"/>
        <v>0</v>
      </c>
      <c r="AN88" s="2"/>
    </row>
    <row r="89" spans="1:40" x14ac:dyDescent="0.25">
      <c r="A89" s="35">
        <v>57705</v>
      </c>
      <c r="C89" s="36" t="s">
        <v>26</v>
      </c>
      <c r="D89" s="36">
        <v>0</v>
      </c>
      <c r="J89" s="46">
        <v>1846</v>
      </c>
      <c r="K89" s="46">
        <v>1846</v>
      </c>
      <c r="L89" s="46">
        <v>3692</v>
      </c>
      <c r="R89" s="36">
        <v>4402.9574229999998</v>
      </c>
      <c r="S89" s="36">
        <v>4063.9790229999999</v>
      </c>
      <c r="T89" s="36">
        <v>432.00415500000003</v>
      </c>
      <c r="U89" s="36">
        <v>304.644542</v>
      </c>
      <c r="V89" s="36">
        <v>359.93480299999999</v>
      </c>
      <c r="W89" s="36">
        <v>392.04216700000001</v>
      </c>
      <c r="AC89" s="57">
        <f t="shared" si="16"/>
        <v>3692</v>
      </c>
      <c r="AD89" s="57">
        <f t="shared" si="17"/>
        <v>0</v>
      </c>
      <c r="AE89" s="57">
        <f t="shared" si="18"/>
        <v>0</v>
      </c>
      <c r="AF89" s="12">
        <f t="shared" si="10"/>
        <v>8466.9364459999997</v>
      </c>
      <c r="AG89" s="12">
        <f t="shared" si="11"/>
        <v>736.64869700000008</v>
      </c>
      <c r="AH89" s="12">
        <f t="shared" si="12"/>
        <v>751.97696999999994</v>
      </c>
      <c r="AI89" s="15">
        <f t="shared" si="13"/>
        <v>1.2933197307692308</v>
      </c>
      <c r="AJ89" s="15">
        <f t="shared" si="14"/>
        <v>0</v>
      </c>
      <c r="AK89" s="15">
        <f t="shared" si="15"/>
        <v>0</v>
      </c>
      <c r="AL89" s="23">
        <f>VLOOKUP(AC89,'Charts and Tables'!$I$43:$J$49,2,TRUE)</f>
        <v>0.5</v>
      </c>
      <c r="AM89" s="2">
        <f t="shared" si="19"/>
        <v>0</v>
      </c>
      <c r="AN89" s="2"/>
    </row>
    <row r="90" spans="1:40" x14ac:dyDescent="0.25">
      <c r="A90" s="35">
        <v>56551</v>
      </c>
      <c r="B90" s="36">
        <v>330146</v>
      </c>
      <c r="C90" s="36" t="s">
        <v>31</v>
      </c>
      <c r="D90" s="36">
        <v>0</v>
      </c>
      <c r="J90" s="46">
        <v>1949</v>
      </c>
      <c r="K90" s="46">
        <v>1949</v>
      </c>
      <c r="L90" s="46">
        <v>3898</v>
      </c>
      <c r="M90" s="46">
        <v>137</v>
      </c>
      <c r="N90" s="46">
        <v>137</v>
      </c>
      <c r="O90" s="46">
        <v>218</v>
      </c>
      <c r="P90" s="46">
        <v>2189</v>
      </c>
      <c r="R90" s="36">
        <v>1799.9237250000001</v>
      </c>
      <c r="S90" s="36">
        <v>1771.6631170000001</v>
      </c>
      <c r="T90" s="36">
        <v>177.80934999999999</v>
      </c>
      <c r="U90" s="36">
        <v>176.81997999999999</v>
      </c>
      <c r="V90" s="36">
        <v>192.05580900000001</v>
      </c>
      <c r="W90" s="36">
        <v>186.61230599999999</v>
      </c>
      <c r="AC90" s="57">
        <f t="shared" si="16"/>
        <v>3898</v>
      </c>
      <c r="AD90" s="57">
        <f t="shared" si="17"/>
        <v>274</v>
      </c>
      <c r="AE90" s="57">
        <f t="shared" si="18"/>
        <v>2407</v>
      </c>
      <c r="AF90" s="12">
        <f t="shared" si="10"/>
        <v>3571.5868420000002</v>
      </c>
      <c r="AG90" s="12">
        <f t="shared" si="11"/>
        <v>354.62932999999998</v>
      </c>
      <c r="AH90" s="12">
        <f t="shared" si="12"/>
        <v>378.668115</v>
      </c>
      <c r="AI90" s="15">
        <f t="shared" si="13"/>
        <v>-8.3738624422780877E-2</v>
      </c>
      <c r="AJ90" s="15">
        <f t="shared" si="14"/>
        <v>0.2942676277372262</v>
      </c>
      <c r="AK90" s="15">
        <f t="shared" si="15"/>
        <v>-0.84268046738678859</v>
      </c>
      <c r="AL90" s="23">
        <f>VLOOKUP(AC90,'Charts and Tables'!$I$43:$J$49,2,TRUE)</f>
        <v>0.5</v>
      </c>
      <c r="AM90" s="2">
        <f t="shared" si="19"/>
        <v>1</v>
      </c>
      <c r="AN90" s="2"/>
    </row>
    <row r="91" spans="1:40" s="55" customFormat="1" x14ac:dyDescent="0.25">
      <c r="A91" s="50">
        <v>56964</v>
      </c>
      <c r="B91" s="51">
        <v>330021</v>
      </c>
      <c r="C91" s="51" t="s">
        <v>25</v>
      </c>
      <c r="D91" s="51">
        <v>0</v>
      </c>
      <c r="E91" s="51"/>
      <c r="F91" s="51"/>
      <c r="G91" s="51"/>
      <c r="H91" s="51"/>
      <c r="I91" s="51"/>
      <c r="J91" s="47">
        <v>914</v>
      </c>
      <c r="K91" s="47">
        <v>933</v>
      </c>
      <c r="L91" s="47">
        <v>1847</v>
      </c>
      <c r="M91" s="47">
        <v>40</v>
      </c>
      <c r="N91" s="47">
        <v>106</v>
      </c>
      <c r="O91" s="47">
        <v>102</v>
      </c>
      <c r="P91" s="47">
        <v>68</v>
      </c>
      <c r="Q91" s="47"/>
      <c r="R91" s="51">
        <v>449.35857199999998</v>
      </c>
      <c r="S91" s="51">
        <v>501.59176400000001</v>
      </c>
      <c r="T91" s="51">
        <v>28.558738000000002</v>
      </c>
      <c r="U91" s="51">
        <v>44.748488999999999</v>
      </c>
      <c r="V91" s="51">
        <v>48.838608000000001</v>
      </c>
      <c r="W91" s="51">
        <v>41.424109999999999</v>
      </c>
      <c r="X91" s="51"/>
      <c r="Y91" s="51"/>
      <c r="Z91" s="51"/>
      <c r="AA91" s="51"/>
      <c r="AB91" s="51"/>
      <c r="AC91" s="57">
        <f t="shared" si="16"/>
        <v>1847</v>
      </c>
      <c r="AD91" s="57">
        <f t="shared" si="17"/>
        <v>146</v>
      </c>
      <c r="AE91" s="57">
        <f t="shared" si="18"/>
        <v>170</v>
      </c>
      <c r="AF91" s="52">
        <f t="shared" si="10"/>
        <v>950.95033599999999</v>
      </c>
      <c r="AG91" s="52">
        <f t="shared" si="11"/>
        <v>73.307226999999997</v>
      </c>
      <c r="AH91" s="52">
        <f t="shared" si="12"/>
        <v>90.262718000000007</v>
      </c>
      <c r="AI91" s="53">
        <f t="shared" si="13"/>
        <v>-0.48513787980508932</v>
      </c>
      <c r="AJ91" s="53">
        <f t="shared" si="14"/>
        <v>-0.49789570547945206</v>
      </c>
      <c r="AK91" s="53">
        <f t="shared" si="15"/>
        <v>-0.46904283529411761</v>
      </c>
      <c r="AL91" s="54">
        <f>VLOOKUP(AC91,'Charts and Tables'!$I$43:$J$49,2,TRUE)</f>
        <v>1</v>
      </c>
      <c r="AM91" s="52">
        <f t="shared" si="19"/>
        <v>1</v>
      </c>
      <c r="AN91" s="52"/>
    </row>
    <row r="92" spans="1:40" x14ac:dyDescent="0.25">
      <c r="A92" s="35">
        <v>56863</v>
      </c>
      <c r="C92" s="36" t="s">
        <v>25</v>
      </c>
      <c r="D92" s="36">
        <v>0</v>
      </c>
      <c r="J92" s="46">
        <v>956</v>
      </c>
      <c r="K92" s="46">
        <v>1235</v>
      </c>
      <c r="L92" s="46">
        <v>2191</v>
      </c>
      <c r="M92" s="46">
        <v>56.5</v>
      </c>
      <c r="N92" s="46">
        <v>128</v>
      </c>
      <c r="O92" s="46">
        <v>100.5</v>
      </c>
      <c r="P92" s="46">
        <v>104</v>
      </c>
      <c r="R92" s="36">
        <v>460.36828600000001</v>
      </c>
      <c r="S92" s="36">
        <v>510.89367900000002</v>
      </c>
      <c r="T92" s="36">
        <v>29.559204999999999</v>
      </c>
      <c r="U92" s="36">
        <v>45.189284000000001</v>
      </c>
      <c r="V92" s="36">
        <v>49.721718000000003</v>
      </c>
      <c r="W92" s="36">
        <v>42.356881000000001</v>
      </c>
      <c r="AC92" s="57">
        <f t="shared" si="16"/>
        <v>2191</v>
      </c>
      <c r="AD92" s="57">
        <f t="shared" si="17"/>
        <v>184.5</v>
      </c>
      <c r="AE92" s="57">
        <f t="shared" si="18"/>
        <v>204.5</v>
      </c>
      <c r="AF92" s="12">
        <f t="shared" si="10"/>
        <v>971.26196500000003</v>
      </c>
      <c r="AG92" s="12">
        <f t="shared" si="11"/>
        <v>74.748489000000006</v>
      </c>
      <c r="AH92" s="12">
        <f t="shared" si="12"/>
        <v>92.078598999999997</v>
      </c>
      <c r="AI92" s="15">
        <f t="shared" si="13"/>
        <v>-0.55670380419899579</v>
      </c>
      <c r="AJ92" s="15">
        <f t="shared" si="14"/>
        <v>-0.59485913821138203</v>
      </c>
      <c r="AK92" s="15">
        <f t="shared" si="15"/>
        <v>-0.54973790220048901</v>
      </c>
      <c r="AL92" s="23">
        <f>VLOOKUP(AC92,'Charts and Tables'!$I$43:$J$49,2,TRUE)</f>
        <v>1</v>
      </c>
      <c r="AM92" s="2">
        <f t="shared" si="19"/>
        <v>1</v>
      </c>
      <c r="AN92" s="2"/>
    </row>
    <row r="93" spans="1:40" x14ac:dyDescent="0.25">
      <c r="A93" s="35">
        <v>57814</v>
      </c>
      <c r="B93" s="36">
        <v>330208</v>
      </c>
      <c r="C93" s="36" t="s">
        <v>26</v>
      </c>
      <c r="D93" s="36">
        <v>0</v>
      </c>
      <c r="J93" s="46">
        <v>2727</v>
      </c>
      <c r="K93" s="46">
        <v>2633</v>
      </c>
      <c r="L93" s="46">
        <v>5360</v>
      </c>
      <c r="M93" s="46">
        <v>316</v>
      </c>
      <c r="N93" s="46">
        <v>155</v>
      </c>
      <c r="O93" s="46">
        <v>216</v>
      </c>
      <c r="P93" s="46">
        <v>347</v>
      </c>
      <c r="R93" s="36">
        <v>4312.70136</v>
      </c>
      <c r="S93" s="36">
        <v>3808.5759130000001</v>
      </c>
      <c r="T93" s="36">
        <v>421.71514300000001</v>
      </c>
      <c r="U93" s="36">
        <v>295.459521</v>
      </c>
      <c r="V93" s="36">
        <v>349.978613</v>
      </c>
      <c r="W93" s="36">
        <v>369.02729799999997</v>
      </c>
      <c r="AC93" s="57">
        <f t="shared" si="16"/>
        <v>5360</v>
      </c>
      <c r="AD93" s="57">
        <f t="shared" si="17"/>
        <v>471</v>
      </c>
      <c r="AE93" s="57">
        <f t="shared" si="18"/>
        <v>563</v>
      </c>
      <c r="AF93" s="12">
        <f t="shared" si="10"/>
        <v>8121.2772729999997</v>
      </c>
      <c r="AG93" s="12">
        <f t="shared" si="11"/>
        <v>717.17466400000001</v>
      </c>
      <c r="AH93" s="12">
        <f t="shared" si="12"/>
        <v>719.00591099999997</v>
      </c>
      <c r="AI93" s="15">
        <f t="shared" si="13"/>
        <v>0.51516367033582089</v>
      </c>
      <c r="AJ93" s="15">
        <f t="shared" si="14"/>
        <v>0.52266383014861995</v>
      </c>
      <c r="AK93" s="15">
        <f t="shared" si="15"/>
        <v>0.27709753285968025</v>
      </c>
      <c r="AL93" s="23">
        <f>VLOOKUP(AC93,'Charts and Tables'!$I$43:$J$49,2,TRUE)</f>
        <v>0.25</v>
      </c>
      <c r="AM93" s="2">
        <f t="shared" si="19"/>
        <v>0</v>
      </c>
      <c r="AN93" s="2"/>
    </row>
    <row r="94" spans="1:40" x14ac:dyDescent="0.25">
      <c r="A94" s="35">
        <v>57828</v>
      </c>
      <c r="C94" s="36" t="s">
        <v>29</v>
      </c>
      <c r="D94" s="36">
        <v>0</v>
      </c>
      <c r="J94" s="46">
        <v>465</v>
      </c>
      <c r="K94" s="46">
        <v>465</v>
      </c>
      <c r="L94" s="46">
        <v>930</v>
      </c>
      <c r="R94" s="36">
        <v>345.56075299999998</v>
      </c>
      <c r="S94" s="36">
        <v>284.35054200000002</v>
      </c>
      <c r="T94" s="36">
        <v>10.68163</v>
      </c>
      <c r="U94" s="36">
        <v>35.208260000000003</v>
      </c>
      <c r="V94" s="36">
        <v>56.617918000000003</v>
      </c>
      <c r="W94" s="36">
        <v>18.889126999999998</v>
      </c>
      <c r="AC94" s="57">
        <f t="shared" si="16"/>
        <v>930</v>
      </c>
      <c r="AD94" s="57">
        <f t="shared" si="17"/>
        <v>0</v>
      </c>
      <c r="AE94" s="57">
        <f t="shared" si="18"/>
        <v>0</v>
      </c>
      <c r="AF94" s="12">
        <f t="shared" si="10"/>
        <v>629.911295</v>
      </c>
      <c r="AG94" s="12">
        <f t="shared" si="11"/>
        <v>45.889890000000001</v>
      </c>
      <c r="AH94" s="12">
        <f t="shared" si="12"/>
        <v>75.507045000000005</v>
      </c>
      <c r="AI94" s="15">
        <f t="shared" si="13"/>
        <v>-0.32267602688172042</v>
      </c>
      <c r="AJ94" s="15">
        <f t="shared" si="14"/>
        <v>0</v>
      </c>
      <c r="AK94" s="15">
        <f t="shared" si="15"/>
        <v>0</v>
      </c>
      <c r="AL94" s="23">
        <f>VLOOKUP(AC94,'Charts and Tables'!$I$43:$J$49,2,TRUE)</f>
        <v>2</v>
      </c>
      <c r="AM94" s="2">
        <f t="shared" si="19"/>
        <v>1</v>
      </c>
      <c r="AN94" s="2"/>
    </row>
    <row r="95" spans="1:40" x14ac:dyDescent="0.25">
      <c r="A95" s="35">
        <v>57995</v>
      </c>
      <c r="B95" s="36">
        <v>336143</v>
      </c>
      <c r="C95" s="36" t="s">
        <v>29</v>
      </c>
      <c r="D95" s="36">
        <v>0</v>
      </c>
      <c r="J95" s="46">
        <v>927</v>
      </c>
      <c r="K95" s="46">
        <v>898</v>
      </c>
      <c r="L95" s="46">
        <v>1825</v>
      </c>
      <c r="M95" s="46">
        <v>53</v>
      </c>
      <c r="N95" s="46">
        <v>80</v>
      </c>
      <c r="O95" s="46">
        <v>84</v>
      </c>
      <c r="P95" s="46">
        <v>78</v>
      </c>
      <c r="R95" s="36">
        <v>269.78238399999998</v>
      </c>
      <c r="S95" s="36">
        <v>282.96506599999998</v>
      </c>
      <c r="T95" s="36">
        <v>12.963971000000001</v>
      </c>
      <c r="U95" s="36">
        <v>30.336351000000001</v>
      </c>
      <c r="V95" s="36">
        <v>26.746888999999999</v>
      </c>
      <c r="W95" s="36">
        <v>20.052240999999999</v>
      </c>
      <c r="AC95" s="57">
        <f t="shared" si="16"/>
        <v>1825</v>
      </c>
      <c r="AD95" s="57">
        <f t="shared" si="17"/>
        <v>133</v>
      </c>
      <c r="AE95" s="57">
        <f t="shared" si="18"/>
        <v>162</v>
      </c>
      <c r="AF95" s="12">
        <f t="shared" si="10"/>
        <v>552.74744999999996</v>
      </c>
      <c r="AG95" s="12">
        <f t="shared" si="11"/>
        <v>43.300322000000001</v>
      </c>
      <c r="AH95" s="12">
        <f t="shared" si="12"/>
        <v>46.799129999999998</v>
      </c>
      <c r="AI95" s="15">
        <f t="shared" si="13"/>
        <v>-0.69712468493150692</v>
      </c>
      <c r="AJ95" s="15">
        <f t="shared" si="14"/>
        <v>-0.67443366917293235</v>
      </c>
      <c r="AK95" s="15">
        <f t="shared" si="15"/>
        <v>-0.71111648148148154</v>
      </c>
      <c r="AL95" s="23">
        <f>VLOOKUP(AC95,'Charts and Tables'!$I$43:$J$49,2,TRUE)</f>
        <v>1</v>
      </c>
      <c r="AM95" s="2">
        <f t="shared" si="19"/>
        <v>1</v>
      </c>
      <c r="AN95" s="2"/>
    </row>
    <row r="96" spans="1:40" x14ac:dyDescent="0.25">
      <c r="A96" s="35">
        <v>57964</v>
      </c>
      <c r="C96" s="36" t="s">
        <v>25</v>
      </c>
      <c r="D96" s="36">
        <v>0</v>
      </c>
      <c r="J96" s="46">
        <v>1166</v>
      </c>
      <c r="K96" s="46">
        <v>1166</v>
      </c>
      <c r="L96" s="46">
        <v>2332</v>
      </c>
      <c r="R96" s="36">
        <v>1036.9138869999999</v>
      </c>
      <c r="S96" s="36">
        <v>862.672235</v>
      </c>
      <c r="T96" s="36">
        <v>46.741368999999999</v>
      </c>
      <c r="U96" s="36">
        <v>89.531780999999995</v>
      </c>
      <c r="V96" s="36">
        <v>127.48625</v>
      </c>
      <c r="W96" s="36">
        <v>68.663967999999997</v>
      </c>
      <c r="AC96" s="57">
        <f t="shared" si="16"/>
        <v>2332</v>
      </c>
      <c r="AD96" s="57">
        <f t="shared" si="17"/>
        <v>0</v>
      </c>
      <c r="AE96" s="57">
        <f t="shared" si="18"/>
        <v>0</v>
      </c>
      <c r="AF96" s="12">
        <f t="shared" si="10"/>
        <v>1899.5861219999999</v>
      </c>
      <c r="AG96" s="12">
        <f t="shared" si="11"/>
        <v>136.27314999999999</v>
      </c>
      <c r="AH96" s="12">
        <f t="shared" si="12"/>
        <v>196.150218</v>
      </c>
      <c r="AI96" s="15">
        <f t="shared" si="13"/>
        <v>-0.1854261912521441</v>
      </c>
      <c r="AJ96" s="15">
        <f t="shared" si="14"/>
        <v>0</v>
      </c>
      <c r="AK96" s="15">
        <f t="shared" si="15"/>
        <v>0</v>
      </c>
      <c r="AL96" s="23">
        <f>VLOOKUP(AC96,'Charts and Tables'!$I$43:$J$49,2,TRUE)</f>
        <v>1</v>
      </c>
      <c r="AM96" s="2">
        <f t="shared" si="19"/>
        <v>1</v>
      </c>
      <c r="AN96" s="2"/>
    </row>
    <row r="97" spans="1:40" x14ac:dyDescent="0.25">
      <c r="A97" s="35">
        <v>57970</v>
      </c>
      <c r="B97" s="36">
        <v>338029</v>
      </c>
      <c r="C97" s="36" t="s">
        <v>25</v>
      </c>
      <c r="D97" s="36">
        <v>0</v>
      </c>
      <c r="J97" s="46">
        <v>1336</v>
      </c>
      <c r="K97" s="46">
        <v>1204</v>
      </c>
      <c r="L97" s="46">
        <v>2540</v>
      </c>
      <c r="M97" s="46">
        <v>87</v>
      </c>
      <c r="N97" s="46">
        <v>105</v>
      </c>
      <c r="O97" s="46">
        <v>146</v>
      </c>
      <c r="P97" s="46">
        <v>108</v>
      </c>
      <c r="R97" s="36">
        <v>1036.9138869999999</v>
      </c>
      <c r="S97" s="36">
        <v>862.672235</v>
      </c>
      <c r="T97" s="36">
        <v>46.741368999999999</v>
      </c>
      <c r="U97" s="36">
        <v>89.531780999999995</v>
      </c>
      <c r="V97" s="36">
        <v>127.48625</v>
      </c>
      <c r="W97" s="36">
        <v>68.663967999999997</v>
      </c>
      <c r="AC97" s="57">
        <f t="shared" si="16"/>
        <v>2540</v>
      </c>
      <c r="AD97" s="57">
        <f t="shared" si="17"/>
        <v>192</v>
      </c>
      <c r="AE97" s="57">
        <f t="shared" si="18"/>
        <v>254</v>
      </c>
      <c r="AF97" s="12">
        <f t="shared" si="10"/>
        <v>1899.5861219999999</v>
      </c>
      <c r="AG97" s="12">
        <f t="shared" si="11"/>
        <v>136.27314999999999</v>
      </c>
      <c r="AH97" s="12">
        <f t="shared" si="12"/>
        <v>196.150218</v>
      </c>
      <c r="AI97" s="15">
        <f t="shared" si="13"/>
        <v>-0.25213144803149606</v>
      </c>
      <c r="AJ97" s="15">
        <f t="shared" si="14"/>
        <v>-0.29024401041666675</v>
      </c>
      <c r="AK97" s="15">
        <f t="shared" si="15"/>
        <v>-0.22775504724409451</v>
      </c>
      <c r="AL97" s="23">
        <f>VLOOKUP(AC97,'Charts and Tables'!$I$43:$J$49,2,TRUE)</f>
        <v>0.5</v>
      </c>
      <c r="AM97" s="2">
        <f t="shared" si="19"/>
        <v>1</v>
      </c>
      <c r="AN97" s="2"/>
    </row>
    <row r="98" spans="1:40" x14ac:dyDescent="0.25">
      <c r="A98" s="35">
        <v>59228</v>
      </c>
      <c r="C98" s="36" t="s">
        <v>25</v>
      </c>
      <c r="D98" s="36">
        <v>0</v>
      </c>
      <c r="J98" s="46">
        <v>3461</v>
      </c>
      <c r="K98" s="46">
        <v>3682</v>
      </c>
      <c r="L98" s="46">
        <v>7143</v>
      </c>
      <c r="M98" s="46">
        <v>277</v>
      </c>
      <c r="N98" s="46">
        <v>293</v>
      </c>
      <c r="O98" s="46">
        <v>321</v>
      </c>
      <c r="P98" s="46">
        <v>342</v>
      </c>
      <c r="R98" s="36">
        <v>2458.9340670000001</v>
      </c>
      <c r="S98" s="36">
        <v>2386.6950710000001</v>
      </c>
      <c r="T98" s="36">
        <v>208.95965899999999</v>
      </c>
      <c r="U98" s="36">
        <v>193.61126300000001</v>
      </c>
      <c r="V98" s="36">
        <v>221.692418</v>
      </c>
      <c r="W98" s="36">
        <v>221.954489</v>
      </c>
      <c r="AC98" s="57">
        <f t="shared" si="16"/>
        <v>7143</v>
      </c>
      <c r="AD98" s="57">
        <f t="shared" si="17"/>
        <v>570</v>
      </c>
      <c r="AE98" s="57">
        <f t="shared" si="18"/>
        <v>663</v>
      </c>
      <c r="AF98" s="12">
        <f t="shared" si="10"/>
        <v>4845.6291380000002</v>
      </c>
      <c r="AG98" s="12">
        <f t="shared" si="11"/>
        <v>402.570922</v>
      </c>
      <c r="AH98" s="12">
        <f t="shared" si="12"/>
        <v>443.646907</v>
      </c>
      <c r="AI98" s="15">
        <f t="shared" si="13"/>
        <v>-0.32162548817023656</v>
      </c>
      <c r="AJ98" s="15">
        <f t="shared" si="14"/>
        <v>-0.2937352245614035</v>
      </c>
      <c r="AK98" s="15">
        <f t="shared" si="15"/>
        <v>-0.33084931070889895</v>
      </c>
      <c r="AL98" s="23">
        <f>VLOOKUP(AC98,'Charts and Tables'!$I$43:$J$49,2,TRUE)</f>
        <v>0.25</v>
      </c>
      <c r="AM98" s="2">
        <f t="shared" si="19"/>
        <v>0</v>
      </c>
      <c r="AN98" s="2"/>
    </row>
    <row r="99" spans="1:40" x14ac:dyDescent="0.25">
      <c r="A99" s="35">
        <v>59339</v>
      </c>
      <c r="B99" s="36">
        <v>330148</v>
      </c>
      <c r="C99" s="36" t="s">
        <v>25</v>
      </c>
      <c r="D99" s="36">
        <v>0</v>
      </c>
      <c r="J99" s="46">
        <v>3606</v>
      </c>
      <c r="K99" s="46">
        <v>3754</v>
      </c>
      <c r="L99" s="46">
        <v>7360</v>
      </c>
      <c r="M99" s="46">
        <v>308</v>
      </c>
      <c r="N99" s="46">
        <v>343</v>
      </c>
      <c r="O99" s="46">
        <v>373</v>
      </c>
      <c r="P99" s="46">
        <v>360</v>
      </c>
      <c r="R99" s="36">
        <v>2386.6950710000001</v>
      </c>
      <c r="S99" s="36">
        <v>2458.9340670000001</v>
      </c>
      <c r="T99" s="36">
        <v>193.61126300000001</v>
      </c>
      <c r="U99" s="36">
        <v>208.95965899999999</v>
      </c>
      <c r="V99" s="36">
        <v>221.954489</v>
      </c>
      <c r="W99" s="36">
        <v>221.692418</v>
      </c>
      <c r="AC99" s="57">
        <f t="shared" si="16"/>
        <v>7360</v>
      </c>
      <c r="AD99" s="57">
        <f t="shared" si="17"/>
        <v>651</v>
      </c>
      <c r="AE99" s="57">
        <f t="shared" si="18"/>
        <v>733</v>
      </c>
      <c r="AF99" s="12">
        <f t="shared" si="10"/>
        <v>4845.6291380000002</v>
      </c>
      <c r="AG99" s="12">
        <f t="shared" si="11"/>
        <v>402.570922</v>
      </c>
      <c r="AH99" s="12">
        <f t="shared" si="12"/>
        <v>443.646907</v>
      </c>
      <c r="AI99" s="15">
        <f t="shared" si="13"/>
        <v>-0.34162647581521738</v>
      </c>
      <c r="AJ99" s="15">
        <f t="shared" si="14"/>
        <v>-0.38161148694316438</v>
      </c>
      <c r="AK99" s="15">
        <f t="shared" si="15"/>
        <v>-0.39475183219645293</v>
      </c>
      <c r="AL99" s="23">
        <f>VLOOKUP(AC99,'Charts and Tables'!$I$43:$J$49,2,TRUE)</f>
        <v>0.25</v>
      </c>
      <c r="AM99" s="2">
        <f t="shared" si="19"/>
        <v>0</v>
      </c>
      <c r="AN99" s="2"/>
    </row>
    <row r="100" spans="1:40" x14ac:dyDescent="0.25">
      <c r="A100" s="35">
        <v>96409</v>
      </c>
      <c r="C100" s="36" t="s">
        <v>29</v>
      </c>
      <c r="D100" s="36">
        <v>0</v>
      </c>
      <c r="J100" s="46">
        <v>207</v>
      </c>
      <c r="K100" s="46">
        <v>238</v>
      </c>
      <c r="L100" s="46">
        <v>445</v>
      </c>
      <c r="M100" s="46">
        <v>33</v>
      </c>
      <c r="N100" s="46">
        <v>15</v>
      </c>
      <c r="O100" s="46">
        <v>15</v>
      </c>
      <c r="P100" s="46">
        <v>35</v>
      </c>
      <c r="R100" s="36">
        <v>364.09263499999997</v>
      </c>
      <c r="S100" s="36">
        <v>365.09807999999998</v>
      </c>
      <c r="T100" s="36">
        <v>54.987271</v>
      </c>
      <c r="U100" s="36">
        <v>16.949753999999999</v>
      </c>
      <c r="V100" s="36">
        <v>24.819927</v>
      </c>
      <c r="W100" s="36">
        <v>49.169587</v>
      </c>
      <c r="AC100" s="57">
        <f t="shared" si="16"/>
        <v>445</v>
      </c>
      <c r="AD100" s="57">
        <f t="shared" si="17"/>
        <v>48</v>
      </c>
      <c r="AE100" s="57">
        <f t="shared" si="18"/>
        <v>50</v>
      </c>
      <c r="AF100" s="12">
        <f t="shared" si="10"/>
        <v>729.19071499999995</v>
      </c>
      <c r="AG100" s="12">
        <f t="shared" si="11"/>
        <v>71.937025000000006</v>
      </c>
      <c r="AH100" s="12">
        <f t="shared" si="12"/>
        <v>73.989514</v>
      </c>
      <c r="AI100" s="15">
        <f t="shared" si="13"/>
        <v>0.63863082022471895</v>
      </c>
      <c r="AJ100" s="15">
        <f t="shared" si="14"/>
        <v>0.49868802083333347</v>
      </c>
      <c r="AK100" s="15">
        <f t="shared" si="15"/>
        <v>0.47979028000000001</v>
      </c>
      <c r="AL100" s="23">
        <f>VLOOKUP(AC100,'Charts and Tables'!$I$43:$J$49,2,TRUE)</f>
        <v>2</v>
      </c>
      <c r="AM100" s="2">
        <f t="shared" si="19"/>
        <v>1</v>
      </c>
      <c r="AN100" s="2"/>
    </row>
    <row r="101" spans="1:40" x14ac:dyDescent="0.25">
      <c r="A101" s="35">
        <v>102885</v>
      </c>
      <c r="C101" s="36" t="s">
        <v>25</v>
      </c>
      <c r="D101" s="36">
        <v>0</v>
      </c>
      <c r="J101" s="46">
        <v>2903</v>
      </c>
      <c r="K101" s="46">
        <v>2758</v>
      </c>
      <c r="L101" s="46">
        <v>5661</v>
      </c>
      <c r="R101" s="36">
        <v>2823.726909</v>
      </c>
      <c r="S101" s="36">
        <v>2380.5990230000002</v>
      </c>
      <c r="T101" s="36">
        <v>399.23971299999999</v>
      </c>
      <c r="U101" s="36">
        <v>147.771918</v>
      </c>
      <c r="V101" s="36">
        <v>214.573114</v>
      </c>
      <c r="W101" s="36">
        <v>299.48747500000002</v>
      </c>
      <c r="AC101" s="57">
        <f t="shared" si="16"/>
        <v>5661</v>
      </c>
      <c r="AD101" s="57">
        <f t="shared" si="17"/>
        <v>0</v>
      </c>
      <c r="AE101" s="57">
        <f t="shared" si="18"/>
        <v>0</v>
      </c>
      <c r="AF101" s="12">
        <f t="shared" si="10"/>
        <v>5204.3259319999997</v>
      </c>
      <c r="AG101" s="12">
        <f t="shared" si="11"/>
        <v>547.01163099999997</v>
      </c>
      <c r="AH101" s="12">
        <f t="shared" si="12"/>
        <v>514.06058900000005</v>
      </c>
      <c r="AI101" s="15">
        <f t="shared" si="13"/>
        <v>-8.0670211623388138E-2</v>
      </c>
      <c r="AJ101" s="15">
        <f t="shared" si="14"/>
        <v>0</v>
      </c>
      <c r="AK101" s="15">
        <f t="shared" si="15"/>
        <v>0</v>
      </c>
      <c r="AL101" s="23">
        <f>VLOOKUP(AC101,'Charts and Tables'!$I$43:$J$49,2,TRUE)</f>
        <v>0.25</v>
      </c>
      <c r="AM101" s="2">
        <f t="shared" si="19"/>
        <v>1</v>
      </c>
      <c r="AN101" s="2"/>
    </row>
    <row r="102" spans="1:40" x14ac:dyDescent="0.25">
      <c r="A102" s="35">
        <v>94596</v>
      </c>
      <c r="B102" s="36">
        <v>337069</v>
      </c>
      <c r="C102" s="36" t="s">
        <v>30</v>
      </c>
      <c r="D102" s="36">
        <v>0</v>
      </c>
      <c r="J102" s="46">
        <v>537</v>
      </c>
      <c r="K102" s="46">
        <v>604</v>
      </c>
      <c r="L102" s="46">
        <v>1141</v>
      </c>
      <c r="M102" s="46">
        <v>68</v>
      </c>
      <c r="N102" s="46">
        <v>49</v>
      </c>
      <c r="O102" s="46">
        <v>31</v>
      </c>
      <c r="P102" s="46">
        <v>72</v>
      </c>
      <c r="R102" s="36">
        <v>663.886662</v>
      </c>
      <c r="S102" s="36">
        <v>629.00881000000004</v>
      </c>
      <c r="T102" s="36">
        <v>85.731379000000004</v>
      </c>
      <c r="U102" s="36">
        <v>49.281024000000002</v>
      </c>
      <c r="V102" s="36">
        <v>58.449871000000002</v>
      </c>
      <c r="W102" s="36">
        <v>77.898054999999999</v>
      </c>
      <c r="AC102" s="57">
        <f t="shared" si="16"/>
        <v>1141</v>
      </c>
      <c r="AD102" s="57">
        <f t="shared" si="17"/>
        <v>117</v>
      </c>
      <c r="AE102" s="57">
        <f t="shared" si="18"/>
        <v>103</v>
      </c>
      <c r="AF102" s="12">
        <f t="shared" si="10"/>
        <v>1292.8954720000002</v>
      </c>
      <c r="AG102" s="12">
        <f t="shared" si="11"/>
        <v>135.01240300000001</v>
      </c>
      <c r="AH102" s="12">
        <f t="shared" si="12"/>
        <v>136.347926</v>
      </c>
      <c r="AI102" s="15">
        <f t="shared" si="13"/>
        <v>0.13312486590709918</v>
      </c>
      <c r="AJ102" s="15">
        <f t="shared" si="14"/>
        <v>0.15395216239316245</v>
      </c>
      <c r="AK102" s="15">
        <f t="shared" si="15"/>
        <v>0.32376627184466023</v>
      </c>
      <c r="AL102" s="23">
        <f>VLOOKUP(AC102,'Charts and Tables'!$I$43:$J$49,2,TRUE)</f>
        <v>1</v>
      </c>
      <c r="AM102" s="2">
        <f t="shared" si="19"/>
        <v>1</v>
      </c>
      <c r="AN102" s="2"/>
    </row>
    <row r="103" spans="1:40" x14ac:dyDescent="0.25">
      <c r="A103" s="35">
        <v>95141</v>
      </c>
      <c r="C103" s="36" t="s">
        <v>29</v>
      </c>
      <c r="D103" s="36">
        <v>0</v>
      </c>
      <c r="J103" s="46">
        <v>150</v>
      </c>
      <c r="K103" s="46">
        <v>129</v>
      </c>
      <c r="L103" s="46">
        <v>279</v>
      </c>
      <c r="M103" s="46">
        <v>10</v>
      </c>
      <c r="N103" s="46">
        <v>20</v>
      </c>
      <c r="O103" s="46">
        <v>22</v>
      </c>
      <c r="P103" s="46">
        <v>11</v>
      </c>
      <c r="R103" s="36">
        <v>309.18987900000002</v>
      </c>
      <c r="S103" s="36">
        <v>316.27481899999998</v>
      </c>
      <c r="T103" s="36">
        <v>10.838414</v>
      </c>
      <c r="U103" s="36">
        <v>52.708095999999998</v>
      </c>
      <c r="V103" s="36">
        <v>46.058630999999998</v>
      </c>
      <c r="W103" s="36">
        <v>18.276833</v>
      </c>
      <c r="AC103" s="57">
        <f t="shared" si="16"/>
        <v>279</v>
      </c>
      <c r="AD103" s="57">
        <f t="shared" si="17"/>
        <v>30</v>
      </c>
      <c r="AE103" s="57">
        <f t="shared" si="18"/>
        <v>33</v>
      </c>
      <c r="AF103" s="12">
        <f t="shared" si="10"/>
        <v>625.464698</v>
      </c>
      <c r="AG103" s="12">
        <f t="shared" si="11"/>
        <v>63.546509999999998</v>
      </c>
      <c r="AH103" s="12">
        <f t="shared" si="12"/>
        <v>64.335464000000002</v>
      </c>
      <c r="AI103" s="15">
        <f t="shared" si="13"/>
        <v>1.2418089534050178</v>
      </c>
      <c r="AJ103" s="15">
        <f t="shared" si="14"/>
        <v>1.118217</v>
      </c>
      <c r="AK103" s="15">
        <f t="shared" si="15"/>
        <v>0.94955951515151515</v>
      </c>
      <c r="AL103" s="23">
        <f>VLOOKUP(AC103,'Charts and Tables'!$I$43:$J$49,2,TRUE)</f>
        <v>2</v>
      </c>
      <c r="AM103" s="2">
        <f t="shared" si="19"/>
        <v>1</v>
      </c>
      <c r="AN103" s="2"/>
    </row>
    <row r="104" spans="1:40" x14ac:dyDescent="0.25">
      <c r="A104" s="35">
        <v>106256</v>
      </c>
      <c r="B104" s="36">
        <v>331031</v>
      </c>
      <c r="C104" s="36" t="s">
        <v>25</v>
      </c>
      <c r="D104" s="36">
        <v>0</v>
      </c>
      <c r="J104" s="46">
        <v>2666</v>
      </c>
      <c r="K104" s="46">
        <v>2690</v>
      </c>
      <c r="L104" s="46">
        <v>5356</v>
      </c>
      <c r="M104" s="46">
        <v>168</v>
      </c>
      <c r="N104" s="46">
        <v>170</v>
      </c>
      <c r="O104" s="46">
        <v>260</v>
      </c>
      <c r="P104" s="46">
        <v>280</v>
      </c>
      <c r="R104" s="36">
        <v>1029.7298719999999</v>
      </c>
      <c r="S104" s="36">
        <v>910.70268799999997</v>
      </c>
      <c r="T104" s="36">
        <v>138.76925800000001</v>
      </c>
      <c r="U104" s="36">
        <v>117.11997100000001</v>
      </c>
      <c r="V104" s="36">
        <v>163.655744</v>
      </c>
      <c r="W104" s="36">
        <v>139.20816400000001</v>
      </c>
      <c r="AC104" s="57">
        <f t="shared" si="16"/>
        <v>5356</v>
      </c>
      <c r="AD104" s="57">
        <f t="shared" si="17"/>
        <v>338</v>
      </c>
      <c r="AE104" s="57">
        <f t="shared" si="18"/>
        <v>540</v>
      </c>
      <c r="AF104" s="12">
        <f t="shared" si="10"/>
        <v>1940.4325599999997</v>
      </c>
      <c r="AG104" s="12">
        <f t="shared" si="11"/>
        <v>255.889229</v>
      </c>
      <c r="AH104" s="12">
        <f t="shared" si="12"/>
        <v>302.86390800000004</v>
      </c>
      <c r="AI104" s="15">
        <f t="shared" si="13"/>
        <v>-0.63770863330843919</v>
      </c>
      <c r="AJ104" s="15">
        <f t="shared" si="14"/>
        <v>-0.242931275147929</v>
      </c>
      <c r="AK104" s="15">
        <f t="shared" si="15"/>
        <v>-0.43914091111111103</v>
      </c>
      <c r="AL104" s="23">
        <f>VLOOKUP(AC104,'Charts and Tables'!$I$43:$J$49,2,TRUE)</f>
        <v>0.25</v>
      </c>
      <c r="AM104" s="2">
        <f t="shared" si="19"/>
        <v>0</v>
      </c>
      <c r="AN104" s="2"/>
    </row>
    <row r="105" spans="1:40" x14ac:dyDescent="0.25">
      <c r="A105" s="35">
        <v>96766</v>
      </c>
      <c r="C105" s="36" t="s">
        <v>30</v>
      </c>
      <c r="D105" s="36">
        <v>0</v>
      </c>
      <c r="J105" s="46">
        <v>187</v>
      </c>
      <c r="K105" s="46">
        <v>174</v>
      </c>
      <c r="L105" s="46">
        <v>361</v>
      </c>
      <c r="M105" s="46">
        <v>15.5</v>
      </c>
      <c r="N105" s="46">
        <v>17</v>
      </c>
      <c r="O105" s="46">
        <v>19</v>
      </c>
      <c r="P105" s="46">
        <v>16</v>
      </c>
      <c r="R105" s="36">
        <v>261.406004</v>
      </c>
      <c r="S105" s="36">
        <v>337.87020699999999</v>
      </c>
      <c r="T105" s="36">
        <v>28.917137</v>
      </c>
      <c r="U105" s="36">
        <v>27.367450000000002</v>
      </c>
      <c r="V105" s="36">
        <v>25.733678000000001</v>
      </c>
      <c r="W105" s="36">
        <v>38.174011</v>
      </c>
      <c r="AC105" s="57">
        <f t="shared" si="16"/>
        <v>361</v>
      </c>
      <c r="AD105" s="57">
        <f t="shared" si="17"/>
        <v>32.5</v>
      </c>
      <c r="AE105" s="57">
        <f t="shared" si="18"/>
        <v>35</v>
      </c>
      <c r="AF105" s="12">
        <f t="shared" si="10"/>
        <v>599.27621099999999</v>
      </c>
      <c r="AG105" s="12">
        <f t="shared" si="11"/>
        <v>56.284587000000002</v>
      </c>
      <c r="AH105" s="12">
        <f t="shared" si="12"/>
        <v>63.907689000000005</v>
      </c>
      <c r="AI105" s="15">
        <f t="shared" si="13"/>
        <v>0.66004490581717445</v>
      </c>
      <c r="AJ105" s="15">
        <f t="shared" si="14"/>
        <v>0.73183344615384627</v>
      </c>
      <c r="AK105" s="15">
        <f t="shared" si="15"/>
        <v>0.82593397142857161</v>
      </c>
      <c r="AL105" s="23">
        <f>VLOOKUP(AC105,'Charts and Tables'!$I$43:$J$49,2,TRUE)</f>
        <v>2</v>
      </c>
      <c r="AM105" s="2">
        <f t="shared" si="19"/>
        <v>1</v>
      </c>
      <c r="AN105" s="2"/>
    </row>
    <row r="106" spans="1:40" x14ac:dyDescent="0.25">
      <c r="A106" s="35">
        <v>65338</v>
      </c>
      <c r="C106" s="36" t="s">
        <v>30</v>
      </c>
      <c r="D106" s="36">
        <v>0</v>
      </c>
      <c r="J106" s="46">
        <v>303</v>
      </c>
      <c r="K106" s="46">
        <v>303</v>
      </c>
      <c r="L106" s="46">
        <v>606</v>
      </c>
      <c r="R106" s="36">
        <v>183.03755200000001</v>
      </c>
      <c r="S106" s="36">
        <v>183.25787800000001</v>
      </c>
      <c r="T106" s="36">
        <v>15.856182</v>
      </c>
      <c r="U106" s="36">
        <v>11.458719</v>
      </c>
      <c r="V106" s="36">
        <v>15.796218</v>
      </c>
      <c r="W106" s="36">
        <v>18.088031999999998</v>
      </c>
      <c r="AC106" s="57">
        <f t="shared" si="16"/>
        <v>606</v>
      </c>
      <c r="AD106" s="57">
        <f t="shared" si="17"/>
        <v>0</v>
      </c>
      <c r="AE106" s="57">
        <f t="shared" si="18"/>
        <v>0</v>
      </c>
      <c r="AF106" s="12">
        <f t="shared" si="10"/>
        <v>366.29543000000001</v>
      </c>
      <c r="AG106" s="12">
        <f t="shared" si="11"/>
        <v>27.314900999999999</v>
      </c>
      <c r="AH106" s="12">
        <f t="shared" si="12"/>
        <v>33.884249999999994</v>
      </c>
      <c r="AI106" s="15">
        <f t="shared" si="13"/>
        <v>-0.39555209570957095</v>
      </c>
      <c r="AJ106" s="15">
        <f t="shared" si="14"/>
        <v>0</v>
      </c>
      <c r="AK106" s="15">
        <f t="shared" si="15"/>
        <v>0</v>
      </c>
      <c r="AL106" s="23">
        <f>VLOOKUP(AC106,'Charts and Tables'!$I$43:$J$49,2,TRUE)</f>
        <v>2</v>
      </c>
      <c r="AM106" s="2">
        <f t="shared" si="19"/>
        <v>1</v>
      </c>
      <c r="AN106" s="2"/>
    </row>
    <row r="107" spans="1:40" x14ac:dyDescent="0.25">
      <c r="A107" s="35">
        <v>65779</v>
      </c>
      <c r="C107" s="36" t="s">
        <v>25</v>
      </c>
      <c r="D107" s="36">
        <v>0</v>
      </c>
      <c r="J107" s="46">
        <v>223</v>
      </c>
      <c r="K107" s="46">
        <v>223</v>
      </c>
      <c r="L107" s="46">
        <v>446</v>
      </c>
      <c r="R107" s="36">
        <v>807.77058299999999</v>
      </c>
      <c r="S107" s="36">
        <v>858.53895699999998</v>
      </c>
      <c r="T107" s="36">
        <v>124.58196700000001</v>
      </c>
      <c r="U107" s="36">
        <v>48.474986000000001</v>
      </c>
      <c r="V107" s="36">
        <v>59.608283</v>
      </c>
      <c r="W107" s="36">
        <v>116.680521</v>
      </c>
      <c r="AC107" s="57">
        <f t="shared" si="16"/>
        <v>446</v>
      </c>
      <c r="AD107" s="57">
        <f t="shared" si="17"/>
        <v>0</v>
      </c>
      <c r="AE107" s="57">
        <f t="shared" si="18"/>
        <v>0</v>
      </c>
      <c r="AF107" s="12">
        <f t="shared" si="10"/>
        <v>1666.30954</v>
      </c>
      <c r="AG107" s="12">
        <f t="shared" si="11"/>
        <v>173.05695300000002</v>
      </c>
      <c r="AH107" s="12">
        <f t="shared" si="12"/>
        <v>176.288804</v>
      </c>
      <c r="AI107" s="15">
        <f t="shared" si="13"/>
        <v>2.7361200448430494</v>
      </c>
      <c r="AJ107" s="15">
        <f t="shared" si="14"/>
        <v>0</v>
      </c>
      <c r="AK107" s="15">
        <f t="shared" si="15"/>
        <v>0</v>
      </c>
      <c r="AL107" s="23">
        <f>VLOOKUP(AC107,'Charts and Tables'!$I$43:$J$49,2,TRUE)</f>
        <v>2</v>
      </c>
      <c r="AM107" s="2">
        <f t="shared" si="19"/>
        <v>0</v>
      </c>
      <c r="AN107" s="2"/>
    </row>
    <row r="108" spans="1:40" x14ac:dyDescent="0.25">
      <c r="A108" s="35">
        <v>65811</v>
      </c>
      <c r="C108" s="36" t="s">
        <v>28</v>
      </c>
      <c r="D108" s="36">
        <v>0</v>
      </c>
      <c r="J108" s="46">
        <v>206</v>
      </c>
      <c r="K108" s="46">
        <v>178</v>
      </c>
      <c r="L108" s="46">
        <v>384</v>
      </c>
      <c r="R108" s="36">
        <v>213.57082399999999</v>
      </c>
      <c r="S108" s="36">
        <v>213.57082199999999</v>
      </c>
      <c r="T108" s="36">
        <v>15.596565</v>
      </c>
      <c r="U108" s="36">
        <v>19.471467000000001</v>
      </c>
      <c r="V108" s="36">
        <v>21.838262</v>
      </c>
      <c r="W108" s="36">
        <v>18.850069999999999</v>
      </c>
      <c r="AC108" s="57">
        <f t="shared" si="16"/>
        <v>384</v>
      </c>
      <c r="AD108" s="57">
        <f t="shared" si="17"/>
        <v>0</v>
      </c>
      <c r="AE108" s="57">
        <f t="shared" si="18"/>
        <v>0</v>
      </c>
      <c r="AF108" s="12">
        <f t="shared" si="10"/>
        <v>427.14164599999998</v>
      </c>
      <c r="AG108" s="12">
        <f t="shared" si="11"/>
        <v>35.068032000000002</v>
      </c>
      <c r="AH108" s="12">
        <f t="shared" si="12"/>
        <v>40.688332000000003</v>
      </c>
      <c r="AI108" s="15">
        <f t="shared" si="13"/>
        <v>0.11234803645833329</v>
      </c>
      <c r="AJ108" s="15">
        <f t="shared" si="14"/>
        <v>0</v>
      </c>
      <c r="AK108" s="15">
        <f t="shared" si="15"/>
        <v>0</v>
      </c>
      <c r="AL108" s="23">
        <f>VLOOKUP(AC108,'Charts and Tables'!$I$43:$J$49,2,TRUE)</f>
        <v>2</v>
      </c>
      <c r="AM108" s="2">
        <f t="shared" si="19"/>
        <v>1</v>
      </c>
      <c r="AN108" s="2"/>
    </row>
    <row r="109" spans="1:40" x14ac:dyDescent="0.25">
      <c r="A109" s="35">
        <v>66317</v>
      </c>
      <c r="C109" s="36" t="s">
        <v>28</v>
      </c>
      <c r="D109" s="36">
        <v>0</v>
      </c>
      <c r="J109" s="46">
        <v>309</v>
      </c>
      <c r="K109" s="46">
        <v>310</v>
      </c>
      <c r="L109" s="46">
        <v>619</v>
      </c>
      <c r="R109" s="36">
        <v>323.56540100000001</v>
      </c>
      <c r="S109" s="36">
        <v>323.565403</v>
      </c>
      <c r="T109" s="36">
        <v>30.624102000000001</v>
      </c>
      <c r="U109" s="36">
        <v>22.554703</v>
      </c>
      <c r="V109" s="36">
        <v>28.117972999999999</v>
      </c>
      <c r="W109" s="36">
        <v>33.628424000000003</v>
      </c>
      <c r="AC109" s="57">
        <f t="shared" si="16"/>
        <v>619</v>
      </c>
      <c r="AD109" s="57">
        <f t="shared" si="17"/>
        <v>0</v>
      </c>
      <c r="AE109" s="57">
        <f t="shared" si="18"/>
        <v>0</v>
      </c>
      <c r="AF109" s="12">
        <f t="shared" si="10"/>
        <v>647.13080400000001</v>
      </c>
      <c r="AG109" s="12">
        <f t="shared" si="11"/>
        <v>53.178804999999997</v>
      </c>
      <c r="AH109" s="12">
        <f t="shared" si="12"/>
        <v>61.746397000000002</v>
      </c>
      <c r="AI109" s="15">
        <f t="shared" si="13"/>
        <v>4.5445563812600988E-2</v>
      </c>
      <c r="AJ109" s="15">
        <f t="shared" si="14"/>
        <v>0</v>
      </c>
      <c r="AK109" s="15">
        <f t="shared" si="15"/>
        <v>0</v>
      </c>
      <c r="AL109" s="23">
        <f>VLOOKUP(AC109,'Charts and Tables'!$I$43:$J$49,2,TRUE)</f>
        <v>2</v>
      </c>
      <c r="AM109" s="2">
        <f t="shared" si="19"/>
        <v>1</v>
      </c>
      <c r="AN109" s="2"/>
    </row>
    <row r="110" spans="1:40" x14ac:dyDescent="0.25">
      <c r="A110" s="35">
        <v>67400</v>
      </c>
      <c r="C110" s="36" t="s">
        <v>25</v>
      </c>
      <c r="D110" s="36">
        <v>0</v>
      </c>
      <c r="J110" s="46">
        <v>861</v>
      </c>
      <c r="K110" s="46">
        <v>874</v>
      </c>
      <c r="L110" s="46">
        <v>1735</v>
      </c>
      <c r="M110" s="46">
        <v>96</v>
      </c>
      <c r="N110" s="46">
        <v>55</v>
      </c>
      <c r="O110" s="46">
        <v>71</v>
      </c>
      <c r="P110" s="46">
        <v>100</v>
      </c>
      <c r="R110" s="36">
        <v>777.55102499999998</v>
      </c>
      <c r="S110" s="36">
        <v>792.89583000000005</v>
      </c>
      <c r="T110" s="36">
        <v>66.114009999999993</v>
      </c>
      <c r="U110" s="36">
        <v>48.930306999999999</v>
      </c>
      <c r="V110" s="36">
        <v>67.717922999999999</v>
      </c>
      <c r="W110" s="36">
        <v>77.946905000000001</v>
      </c>
      <c r="AC110" s="57">
        <f t="shared" si="16"/>
        <v>1735</v>
      </c>
      <c r="AD110" s="57">
        <f t="shared" si="17"/>
        <v>151</v>
      </c>
      <c r="AE110" s="57">
        <f t="shared" si="18"/>
        <v>171</v>
      </c>
      <c r="AF110" s="12">
        <f t="shared" si="10"/>
        <v>1570.4468550000001</v>
      </c>
      <c r="AG110" s="12">
        <f t="shared" si="11"/>
        <v>115.04431699999999</v>
      </c>
      <c r="AH110" s="12">
        <f t="shared" si="12"/>
        <v>145.664828</v>
      </c>
      <c r="AI110" s="15">
        <f t="shared" si="13"/>
        <v>-9.4843311239192998E-2</v>
      </c>
      <c r="AJ110" s="15">
        <f t="shared" si="14"/>
        <v>-0.23811710596026495</v>
      </c>
      <c r="AK110" s="15">
        <f t="shared" si="15"/>
        <v>-0.14815890058479533</v>
      </c>
      <c r="AL110" s="23">
        <f>VLOOKUP(AC110,'Charts and Tables'!$I$43:$J$49,2,TRUE)</f>
        <v>1</v>
      </c>
      <c r="AM110" s="2">
        <f t="shared" si="19"/>
        <v>1</v>
      </c>
      <c r="AN110" s="2"/>
    </row>
    <row r="111" spans="1:40" x14ac:dyDescent="0.25">
      <c r="A111" s="35">
        <v>82057</v>
      </c>
      <c r="B111" s="36">
        <v>336144</v>
      </c>
      <c r="C111" s="36" t="s">
        <v>29</v>
      </c>
      <c r="D111" s="36">
        <v>0</v>
      </c>
      <c r="J111" s="46">
        <v>209</v>
      </c>
      <c r="K111" s="46">
        <v>220</v>
      </c>
      <c r="L111" s="46">
        <v>429</v>
      </c>
      <c r="M111" s="46">
        <v>10</v>
      </c>
      <c r="N111" s="46">
        <v>27</v>
      </c>
      <c r="O111" s="46">
        <v>26</v>
      </c>
      <c r="P111" s="46">
        <v>15</v>
      </c>
      <c r="R111" s="36">
        <v>701.31355900000005</v>
      </c>
      <c r="S111" s="36">
        <v>965.98039100000005</v>
      </c>
      <c r="T111" s="36">
        <v>58.805266000000003</v>
      </c>
      <c r="U111" s="36">
        <v>113.73337100000001</v>
      </c>
      <c r="V111" s="36">
        <v>63.856392</v>
      </c>
      <c r="W111" s="36">
        <v>81.240852000000004</v>
      </c>
      <c r="AC111" s="57">
        <f t="shared" si="16"/>
        <v>429</v>
      </c>
      <c r="AD111" s="57">
        <f t="shared" si="17"/>
        <v>37</v>
      </c>
      <c r="AE111" s="57">
        <f t="shared" si="18"/>
        <v>41</v>
      </c>
      <c r="AF111" s="12">
        <f t="shared" si="10"/>
        <v>1667.2939500000002</v>
      </c>
      <c r="AG111" s="12">
        <f t="shared" si="11"/>
        <v>172.53863699999999</v>
      </c>
      <c r="AH111" s="12">
        <f t="shared" si="12"/>
        <v>145.09724399999999</v>
      </c>
      <c r="AI111" s="15">
        <f t="shared" si="13"/>
        <v>2.8864660839160843</v>
      </c>
      <c r="AJ111" s="15">
        <f t="shared" si="14"/>
        <v>3.6632064054054054</v>
      </c>
      <c r="AK111" s="15">
        <f t="shared" si="15"/>
        <v>2.5389571707317069</v>
      </c>
      <c r="AL111" s="23">
        <f>VLOOKUP(AC111,'Charts and Tables'!$I$43:$J$49,2,TRUE)</f>
        <v>2</v>
      </c>
      <c r="AM111" s="2">
        <f t="shared" si="19"/>
        <v>0</v>
      </c>
      <c r="AN111" s="2"/>
    </row>
    <row r="112" spans="1:40" x14ac:dyDescent="0.25">
      <c r="A112" s="35">
        <v>73928</v>
      </c>
      <c r="C112" s="36" t="s">
        <v>25</v>
      </c>
      <c r="D112" s="36">
        <v>0</v>
      </c>
      <c r="J112" s="46">
        <v>645</v>
      </c>
      <c r="K112" s="46">
        <v>613</v>
      </c>
      <c r="L112" s="46">
        <v>1258</v>
      </c>
      <c r="M112" s="46">
        <v>33</v>
      </c>
      <c r="N112" s="46">
        <v>88</v>
      </c>
      <c r="O112" s="46">
        <v>84.5</v>
      </c>
      <c r="P112" s="46">
        <v>49.5</v>
      </c>
      <c r="R112" s="36">
        <v>1481.714796</v>
      </c>
      <c r="S112" s="36">
        <v>1432.801254</v>
      </c>
      <c r="T112" s="36">
        <v>104.90266</v>
      </c>
      <c r="U112" s="36">
        <v>188.657939</v>
      </c>
      <c r="V112" s="36">
        <v>161.76823200000001</v>
      </c>
      <c r="W112" s="36">
        <v>119.784238</v>
      </c>
      <c r="AC112" s="57">
        <f t="shared" si="16"/>
        <v>1258</v>
      </c>
      <c r="AD112" s="57">
        <f t="shared" si="17"/>
        <v>121</v>
      </c>
      <c r="AE112" s="57">
        <f t="shared" si="18"/>
        <v>134</v>
      </c>
      <c r="AF112" s="12">
        <f t="shared" si="10"/>
        <v>2914.5160500000002</v>
      </c>
      <c r="AG112" s="12">
        <f t="shared" si="11"/>
        <v>293.56059900000002</v>
      </c>
      <c r="AH112" s="12">
        <f t="shared" si="12"/>
        <v>281.55247000000003</v>
      </c>
      <c r="AI112" s="15">
        <f t="shared" si="13"/>
        <v>1.3167854133545311</v>
      </c>
      <c r="AJ112" s="15">
        <f t="shared" si="14"/>
        <v>1.4261206528925623</v>
      </c>
      <c r="AK112" s="15">
        <f t="shared" si="15"/>
        <v>1.1011378358208956</v>
      </c>
      <c r="AL112" s="23">
        <f>VLOOKUP(AC112,'Charts and Tables'!$I$43:$J$49,2,TRUE)</f>
        <v>1</v>
      </c>
      <c r="AM112" s="2">
        <f t="shared" si="19"/>
        <v>0</v>
      </c>
      <c r="AN112" s="2"/>
    </row>
    <row r="113" spans="1:40" x14ac:dyDescent="0.25">
      <c r="A113" s="35">
        <v>74151</v>
      </c>
      <c r="C113" s="36" t="s">
        <v>31</v>
      </c>
      <c r="D113" s="36">
        <v>0</v>
      </c>
      <c r="J113" s="46">
        <v>1427</v>
      </c>
      <c r="K113" s="46">
        <v>1484</v>
      </c>
      <c r="L113" s="46">
        <v>2911</v>
      </c>
      <c r="M113" s="46">
        <v>125</v>
      </c>
      <c r="N113" s="46">
        <v>99.5</v>
      </c>
      <c r="O113" s="46">
        <v>142.5</v>
      </c>
      <c r="P113" s="46">
        <v>138</v>
      </c>
      <c r="R113" s="36">
        <v>2146.8636999999999</v>
      </c>
      <c r="S113" s="36">
        <v>2119.2013729999999</v>
      </c>
      <c r="T113" s="36">
        <v>226.14237900000001</v>
      </c>
      <c r="U113" s="36">
        <v>199.13901899999999</v>
      </c>
      <c r="V113" s="36">
        <v>217.007023</v>
      </c>
      <c r="W113" s="36">
        <v>235.859837</v>
      </c>
      <c r="AC113" s="57">
        <f t="shared" si="16"/>
        <v>2911</v>
      </c>
      <c r="AD113" s="57">
        <f t="shared" si="17"/>
        <v>224.5</v>
      </c>
      <c r="AE113" s="57">
        <f t="shared" si="18"/>
        <v>280.5</v>
      </c>
      <c r="AF113" s="12">
        <f t="shared" si="10"/>
        <v>4266.0650729999998</v>
      </c>
      <c r="AG113" s="12">
        <f t="shared" si="11"/>
        <v>425.28139799999997</v>
      </c>
      <c r="AH113" s="12">
        <f t="shared" si="12"/>
        <v>452.86685999999997</v>
      </c>
      <c r="AI113" s="15">
        <f t="shared" si="13"/>
        <v>0.46549813569220189</v>
      </c>
      <c r="AJ113" s="15">
        <f t="shared" si="14"/>
        <v>0.89434921158129166</v>
      </c>
      <c r="AK113" s="15">
        <f t="shared" si="15"/>
        <v>0.61449860962566838</v>
      </c>
      <c r="AL113" s="23">
        <f>VLOOKUP(AC113,'Charts and Tables'!$I$43:$J$49,2,TRUE)</f>
        <v>0.5</v>
      </c>
      <c r="AM113" s="2">
        <f t="shared" si="19"/>
        <v>1</v>
      </c>
      <c r="AN113" s="2"/>
    </row>
    <row r="114" spans="1:40" x14ac:dyDescent="0.25">
      <c r="A114" s="35">
        <v>80943</v>
      </c>
      <c r="C114" s="36" t="s">
        <v>30</v>
      </c>
      <c r="D114" s="36">
        <v>0</v>
      </c>
      <c r="J114" s="46">
        <v>340</v>
      </c>
      <c r="K114" s="46">
        <v>381</v>
      </c>
      <c r="L114" s="46">
        <v>721</v>
      </c>
      <c r="M114" s="46">
        <v>28.5</v>
      </c>
      <c r="N114" s="46">
        <v>24.5</v>
      </c>
      <c r="O114" s="46">
        <v>28.5</v>
      </c>
      <c r="P114" s="46">
        <v>34.5</v>
      </c>
      <c r="R114" s="36">
        <v>103.69584500000001</v>
      </c>
      <c r="S114" s="36">
        <v>134.39709300000001</v>
      </c>
      <c r="T114" s="36">
        <v>8.6979399999999991</v>
      </c>
      <c r="U114" s="36">
        <v>10.674493</v>
      </c>
      <c r="V114" s="36">
        <v>10.517341</v>
      </c>
      <c r="W114" s="36">
        <v>12.783702</v>
      </c>
      <c r="AC114" s="57">
        <f t="shared" si="16"/>
        <v>721</v>
      </c>
      <c r="AD114" s="57">
        <f t="shared" si="17"/>
        <v>53</v>
      </c>
      <c r="AE114" s="57">
        <f t="shared" si="18"/>
        <v>63</v>
      </c>
      <c r="AF114" s="12">
        <f t="shared" si="10"/>
        <v>238.092938</v>
      </c>
      <c r="AG114" s="12">
        <f t="shared" si="11"/>
        <v>19.372433000000001</v>
      </c>
      <c r="AH114" s="12">
        <f t="shared" si="12"/>
        <v>23.301043</v>
      </c>
      <c r="AI114" s="15">
        <f t="shared" si="13"/>
        <v>-0.66977401109570045</v>
      </c>
      <c r="AJ114" s="15">
        <f t="shared" si="14"/>
        <v>-0.63448239622641511</v>
      </c>
      <c r="AK114" s="15">
        <f t="shared" si="15"/>
        <v>-0.63014217460317457</v>
      </c>
      <c r="AL114" s="23">
        <f>VLOOKUP(AC114,'Charts and Tables'!$I$43:$J$49,2,TRUE)</f>
        <v>2</v>
      </c>
      <c r="AM114" s="2">
        <f t="shared" si="19"/>
        <v>1</v>
      </c>
      <c r="AN114" s="2"/>
    </row>
    <row r="115" spans="1:40" x14ac:dyDescent="0.25">
      <c r="A115" s="35">
        <v>70884</v>
      </c>
      <c r="C115" s="36" t="s">
        <v>30</v>
      </c>
      <c r="D115" s="36">
        <v>0</v>
      </c>
      <c r="J115" s="46">
        <v>202</v>
      </c>
      <c r="K115" s="46">
        <v>202</v>
      </c>
      <c r="L115" s="46">
        <v>404</v>
      </c>
      <c r="R115" s="36">
        <v>364.17779000000002</v>
      </c>
      <c r="S115" s="36">
        <v>376.61753800000002</v>
      </c>
      <c r="T115" s="36">
        <v>29.880590000000002</v>
      </c>
      <c r="U115" s="36">
        <v>24.378309999999999</v>
      </c>
      <c r="V115" s="36">
        <v>31.917121000000002</v>
      </c>
      <c r="W115" s="36">
        <v>37.066924999999998</v>
      </c>
      <c r="AC115" s="57">
        <f t="shared" si="16"/>
        <v>404</v>
      </c>
      <c r="AD115" s="57">
        <f t="shared" si="17"/>
        <v>0</v>
      </c>
      <c r="AE115" s="57">
        <f t="shared" si="18"/>
        <v>0</v>
      </c>
      <c r="AF115" s="12">
        <f t="shared" si="10"/>
        <v>740.79532800000004</v>
      </c>
      <c r="AG115" s="12">
        <f t="shared" si="11"/>
        <v>54.258899999999997</v>
      </c>
      <c r="AH115" s="12">
        <f t="shared" si="12"/>
        <v>68.984046000000006</v>
      </c>
      <c r="AI115" s="15">
        <f t="shared" si="13"/>
        <v>0.83365180198019817</v>
      </c>
      <c r="AJ115" s="15">
        <f t="shared" si="14"/>
        <v>0</v>
      </c>
      <c r="AK115" s="15">
        <f t="shared" si="15"/>
        <v>0</v>
      </c>
      <c r="AL115" s="23">
        <f>VLOOKUP(AC115,'Charts and Tables'!$I$43:$J$49,2,TRUE)</f>
        <v>2</v>
      </c>
      <c r="AM115" s="2">
        <f t="shared" si="19"/>
        <v>1</v>
      </c>
      <c r="AN115" s="2"/>
    </row>
    <row r="116" spans="1:40" x14ac:dyDescent="0.25">
      <c r="A116" s="35">
        <v>72841</v>
      </c>
      <c r="B116" s="36">
        <v>330380</v>
      </c>
      <c r="C116" s="36" t="s">
        <v>25</v>
      </c>
      <c r="D116" s="36">
        <v>0</v>
      </c>
      <c r="J116" s="46">
        <v>733</v>
      </c>
      <c r="K116" s="46">
        <v>748</v>
      </c>
      <c r="L116" s="46">
        <v>1481</v>
      </c>
      <c r="M116" s="46">
        <v>38</v>
      </c>
      <c r="N116" s="46">
        <v>95</v>
      </c>
      <c r="O116" s="46">
        <v>86</v>
      </c>
      <c r="P116" s="46">
        <v>66</v>
      </c>
      <c r="R116" s="36">
        <v>1070.698112</v>
      </c>
      <c r="S116" s="36">
        <v>1020.344063</v>
      </c>
      <c r="T116" s="36">
        <v>61.990482</v>
      </c>
      <c r="U116" s="36">
        <v>149.21961099999999</v>
      </c>
      <c r="V116" s="36">
        <v>140.78391400000001</v>
      </c>
      <c r="W116" s="36">
        <v>77.217252999999999</v>
      </c>
      <c r="AC116" s="57">
        <f t="shared" si="16"/>
        <v>1481</v>
      </c>
      <c r="AD116" s="57">
        <f t="shared" si="17"/>
        <v>133</v>
      </c>
      <c r="AE116" s="57">
        <f t="shared" si="18"/>
        <v>152</v>
      </c>
      <c r="AF116" s="12">
        <f t="shared" si="10"/>
        <v>2091.042175</v>
      </c>
      <c r="AG116" s="12">
        <f t="shared" si="11"/>
        <v>211.21009299999997</v>
      </c>
      <c r="AH116" s="12">
        <f t="shared" si="12"/>
        <v>218.00116700000001</v>
      </c>
      <c r="AI116" s="15">
        <f t="shared" si="13"/>
        <v>0.41191233963538154</v>
      </c>
      <c r="AJ116" s="15">
        <f t="shared" si="14"/>
        <v>0.588045812030075</v>
      </c>
      <c r="AK116" s="15">
        <f t="shared" si="15"/>
        <v>0.43421820394736849</v>
      </c>
      <c r="AL116" s="23">
        <f>VLOOKUP(AC116,'Charts and Tables'!$I$43:$J$49,2,TRUE)</f>
        <v>1</v>
      </c>
      <c r="AM116" s="2">
        <f t="shared" si="19"/>
        <v>1</v>
      </c>
      <c r="AN116" s="2"/>
    </row>
    <row r="117" spans="1:40" x14ac:dyDescent="0.25">
      <c r="A117" s="35">
        <v>76337</v>
      </c>
      <c r="C117" s="36" t="s">
        <v>26</v>
      </c>
      <c r="D117" s="36">
        <v>0</v>
      </c>
      <c r="J117" s="46">
        <v>3878</v>
      </c>
      <c r="K117" s="46">
        <v>4162</v>
      </c>
      <c r="L117" s="46">
        <v>8040</v>
      </c>
      <c r="M117" s="46">
        <v>537.5</v>
      </c>
      <c r="O117" s="46">
        <v>244</v>
      </c>
      <c r="R117" s="36">
        <v>6538.3846659999999</v>
      </c>
      <c r="S117" s="36">
        <v>6383.5162460000001</v>
      </c>
      <c r="T117" s="36">
        <v>664.31070999999997</v>
      </c>
      <c r="U117" s="36">
        <v>489.13776300000001</v>
      </c>
      <c r="V117" s="36">
        <v>535.57594700000004</v>
      </c>
      <c r="W117" s="36">
        <v>657.71188400000005</v>
      </c>
      <c r="AC117" s="57">
        <f t="shared" si="16"/>
        <v>8040</v>
      </c>
      <c r="AD117" s="57">
        <f t="shared" si="17"/>
        <v>537.5</v>
      </c>
      <c r="AE117" s="57">
        <f t="shared" si="18"/>
        <v>244</v>
      </c>
      <c r="AF117" s="12">
        <f t="shared" si="10"/>
        <v>12921.900912000001</v>
      </c>
      <c r="AG117" s="12">
        <f t="shared" si="11"/>
        <v>1153.4484729999999</v>
      </c>
      <c r="AH117" s="12">
        <f t="shared" si="12"/>
        <v>1193.2878310000001</v>
      </c>
      <c r="AI117" s="15">
        <f t="shared" si="13"/>
        <v>0.60720160597014938</v>
      </c>
      <c r="AJ117" s="15">
        <f t="shared" si="14"/>
        <v>1.1459506474418604</v>
      </c>
      <c r="AK117" s="15">
        <f t="shared" si="15"/>
        <v>3.8905238975409842</v>
      </c>
      <c r="AL117" s="23">
        <f>VLOOKUP(AC117,'Charts and Tables'!$I$43:$J$49,2,TRUE)</f>
        <v>0.25</v>
      </c>
      <c r="AM117" s="2">
        <f t="shared" si="19"/>
        <v>0</v>
      </c>
      <c r="AN117" s="2"/>
    </row>
    <row r="118" spans="1:40" x14ac:dyDescent="0.25">
      <c r="A118" s="35">
        <v>75494</v>
      </c>
      <c r="C118" s="36" t="s">
        <v>26</v>
      </c>
      <c r="D118" s="36">
        <v>0</v>
      </c>
      <c r="J118" s="46">
        <v>3469</v>
      </c>
      <c r="L118" s="46">
        <v>3469</v>
      </c>
      <c r="M118" s="46">
        <v>512</v>
      </c>
      <c r="O118" s="46">
        <v>254</v>
      </c>
      <c r="R118" s="36">
        <v>5760.2507189999997</v>
      </c>
      <c r="S118" s="36">
        <v>5599.2926799999996</v>
      </c>
      <c r="T118" s="36">
        <v>581.004053</v>
      </c>
      <c r="U118" s="36">
        <v>427.816686</v>
      </c>
      <c r="V118" s="36">
        <v>464.61383899999998</v>
      </c>
      <c r="W118" s="36">
        <v>569.94967699999995</v>
      </c>
      <c r="AC118" s="57">
        <f t="shared" si="16"/>
        <v>3469</v>
      </c>
      <c r="AD118" s="57">
        <f t="shared" si="17"/>
        <v>512</v>
      </c>
      <c r="AE118" s="57">
        <f t="shared" si="18"/>
        <v>254</v>
      </c>
      <c r="AF118" s="12">
        <f t="shared" si="10"/>
        <v>11359.543398999998</v>
      </c>
      <c r="AG118" s="12">
        <f t="shared" si="11"/>
        <v>1008.820739</v>
      </c>
      <c r="AH118" s="12">
        <f t="shared" si="12"/>
        <v>1034.5635159999999</v>
      </c>
      <c r="AI118" s="15">
        <f t="shared" si="13"/>
        <v>2.2745873159411931</v>
      </c>
      <c r="AJ118" s="15">
        <f t="shared" si="14"/>
        <v>0.97035300585937501</v>
      </c>
      <c r="AK118" s="15">
        <f t="shared" si="15"/>
        <v>3.0730847086614173</v>
      </c>
      <c r="AL118" s="23">
        <f>VLOOKUP(AC118,'Charts and Tables'!$I$43:$J$49,2,TRUE)</f>
        <v>0.5</v>
      </c>
      <c r="AM118" s="2">
        <f t="shared" si="19"/>
        <v>0</v>
      </c>
      <c r="AN118" s="2"/>
    </row>
    <row r="119" spans="1:40" x14ac:dyDescent="0.25">
      <c r="A119" s="35">
        <v>76291</v>
      </c>
      <c r="C119" s="36" t="s">
        <v>26</v>
      </c>
      <c r="D119" s="36">
        <v>0</v>
      </c>
      <c r="K119" s="46">
        <v>3659</v>
      </c>
      <c r="L119" s="46">
        <v>3659</v>
      </c>
      <c r="N119" s="46">
        <v>215</v>
      </c>
      <c r="P119" s="46">
        <v>522</v>
      </c>
      <c r="R119" s="36">
        <v>6538.3846659999999</v>
      </c>
      <c r="S119" s="36">
        <v>6383.5162460000001</v>
      </c>
      <c r="T119" s="36">
        <v>664.31070999999997</v>
      </c>
      <c r="U119" s="36">
        <v>489.13776300000001</v>
      </c>
      <c r="V119" s="36">
        <v>535.57594700000004</v>
      </c>
      <c r="W119" s="36">
        <v>657.71188400000005</v>
      </c>
      <c r="AC119" s="57">
        <f t="shared" si="16"/>
        <v>3659</v>
      </c>
      <c r="AD119" s="57">
        <f t="shared" si="17"/>
        <v>215</v>
      </c>
      <c r="AE119" s="57">
        <f t="shared" si="18"/>
        <v>522</v>
      </c>
      <c r="AF119" s="12">
        <f t="shared" si="10"/>
        <v>12921.900912000001</v>
      </c>
      <c r="AG119" s="12">
        <f t="shared" si="11"/>
        <v>1153.4484729999999</v>
      </c>
      <c r="AH119" s="12">
        <f t="shared" si="12"/>
        <v>1193.2878310000001</v>
      </c>
      <c r="AI119" s="15">
        <f t="shared" si="13"/>
        <v>2.5315389210166717</v>
      </c>
      <c r="AJ119" s="15">
        <f t="shared" si="14"/>
        <v>4.3648766186046508</v>
      </c>
      <c r="AK119" s="15">
        <f t="shared" si="15"/>
        <v>1.2859920134099618</v>
      </c>
      <c r="AL119" s="23">
        <f>VLOOKUP(AC119,'Charts and Tables'!$I$43:$J$49,2,TRUE)</f>
        <v>0.5</v>
      </c>
      <c r="AM119" s="2">
        <f t="shared" si="19"/>
        <v>0</v>
      </c>
      <c r="AN119" s="2"/>
    </row>
    <row r="120" spans="1:40" x14ac:dyDescent="0.25">
      <c r="A120" s="35">
        <v>77729</v>
      </c>
      <c r="B120" s="36">
        <v>338016</v>
      </c>
      <c r="C120" s="36" t="s">
        <v>25</v>
      </c>
      <c r="D120" s="36">
        <v>0</v>
      </c>
      <c r="J120" s="46">
        <v>723</v>
      </c>
      <c r="K120" s="46">
        <v>732</v>
      </c>
      <c r="L120" s="46">
        <v>1455</v>
      </c>
      <c r="M120" s="46">
        <v>26</v>
      </c>
      <c r="N120" s="46">
        <v>75</v>
      </c>
      <c r="O120" s="46">
        <v>81</v>
      </c>
      <c r="P120" s="46">
        <v>48</v>
      </c>
      <c r="R120" s="36">
        <v>844.31170699999996</v>
      </c>
      <c r="S120" s="36">
        <v>719.07291799999996</v>
      </c>
      <c r="T120" s="36">
        <v>54.519250999999997</v>
      </c>
      <c r="U120" s="36">
        <v>87.956584000000007</v>
      </c>
      <c r="V120" s="36">
        <v>99.575395999999998</v>
      </c>
      <c r="W120" s="36">
        <v>65.339888999999999</v>
      </c>
      <c r="AC120" s="57">
        <f t="shared" si="16"/>
        <v>1455</v>
      </c>
      <c r="AD120" s="57">
        <f t="shared" si="17"/>
        <v>101</v>
      </c>
      <c r="AE120" s="57">
        <f t="shared" si="18"/>
        <v>129</v>
      </c>
      <c r="AF120" s="12">
        <f t="shared" si="10"/>
        <v>1563.3846249999999</v>
      </c>
      <c r="AG120" s="12">
        <f t="shared" si="11"/>
        <v>142.47583500000002</v>
      </c>
      <c r="AH120" s="12">
        <f t="shared" si="12"/>
        <v>164.91528499999998</v>
      </c>
      <c r="AI120" s="15">
        <f t="shared" si="13"/>
        <v>7.4491151202749087E-2</v>
      </c>
      <c r="AJ120" s="15">
        <f t="shared" si="14"/>
        <v>0.41065183168316849</v>
      </c>
      <c r="AK120" s="15">
        <f t="shared" si="15"/>
        <v>0.27841306201550375</v>
      </c>
      <c r="AL120" s="23">
        <f>VLOOKUP(AC120,'Charts and Tables'!$I$43:$J$49,2,TRUE)</f>
        <v>1</v>
      </c>
      <c r="AM120" s="2">
        <f t="shared" si="19"/>
        <v>1</v>
      </c>
      <c r="AN120" s="2"/>
    </row>
    <row r="121" spans="1:40" x14ac:dyDescent="0.25">
      <c r="A121" s="35">
        <v>77771</v>
      </c>
      <c r="B121" s="36">
        <v>330020</v>
      </c>
      <c r="C121" s="36" t="s">
        <v>26</v>
      </c>
      <c r="D121" s="36">
        <v>0</v>
      </c>
      <c r="J121" s="46">
        <v>3090</v>
      </c>
      <c r="K121" s="46">
        <v>2953</v>
      </c>
      <c r="L121" s="46">
        <v>6043</v>
      </c>
      <c r="M121" s="46">
        <v>391</v>
      </c>
      <c r="N121" s="46">
        <v>194</v>
      </c>
      <c r="O121" s="46">
        <v>273</v>
      </c>
      <c r="P121" s="46">
        <v>428</v>
      </c>
      <c r="R121" s="36">
        <v>6352.8220060000003</v>
      </c>
      <c r="S121" s="36">
        <v>6317.4844320000002</v>
      </c>
      <c r="T121" s="36">
        <v>671.39270699999997</v>
      </c>
      <c r="U121" s="36">
        <v>455.20906100000002</v>
      </c>
      <c r="V121" s="36">
        <v>505.154787</v>
      </c>
      <c r="W121" s="36">
        <v>664.45667200000003</v>
      </c>
      <c r="AC121" s="57">
        <f t="shared" si="16"/>
        <v>6043</v>
      </c>
      <c r="AD121" s="57">
        <f t="shared" si="17"/>
        <v>585</v>
      </c>
      <c r="AE121" s="57">
        <f t="shared" si="18"/>
        <v>701</v>
      </c>
      <c r="AF121" s="12">
        <f t="shared" si="10"/>
        <v>12670.306438</v>
      </c>
      <c r="AG121" s="12">
        <f t="shared" si="11"/>
        <v>1126.601768</v>
      </c>
      <c r="AH121" s="12">
        <f t="shared" si="12"/>
        <v>1169.611459</v>
      </c>
      <c r="AI121" s="15">
        <f t="shared" si="13"/>
        <v>1.0966914509349661</v>
      </c>
      <c r="AJ121" s="15">
        <f t="shared" si="14"/>
        <v>0.92581498803418805</v>
      </c>
      <c r="AK121" s="15">
        <f t="shared" si="15"/>
        <v>0.66848995577746073</v>
      </c>
      <c r="AL121" s="23">
        <f>VLOOKUP(AC121,'Charts and Tables'!$I$43:$J$49,2,TRUE)</f>
        <v>0.25</v>
      </c>
      <c r="AM121" s="2">
        <f t="shared" si="19"/>
        <v>0</v>
      </c>
      <c r="AN121" s="2"/>
    </row>
    <row r="122" spans="1:40" x14ac:dyDescent="0.25">
      <c r="A122" s="35">
        <v>77748</v>
      </c>
      <c r="C122" s="36" t="s">
        <v>25</v>
      </c>
      <c r="D122" s="36">
        <v>0</v>
      </c>
      <c r="J122" s="46">
        <v>737</v>
      </c>
      <c r="K122" s="46">
        <v>737</v>
      </c>
      <c r="L122" s="46">
        <v>1474</v>
      </c>
      <c r="R122" s="36">
        <v>844.31170699999996</v>
      </c>
      <c r="S122" s="36">
        <v>719.07291799999996</v>
      </c>
      <c r="T122" s="36">
        <v>54.519250999999997</v>
      </c>
      <c r="U122" s="36">
        <v>87.956584000000007</v>
      </c>
      <c r="V122" s="36">
        <v>99.575395999999998</v>
      </c>
      <c r="W122" s="36">
        <v>65.339888999999999</v>
      </c>
      <c r="AC122" s="57">
        <f t="shared" si="16"/>
        <v>1474</v>
      </c>
      <c r="AD122" s="57">
        <f t="shared" si="17"/>
        <v>0</v>
      </c>
      <c r="AE122" s="57">
        <f t="shared" si="18"/>
        <v>0</v>
      </c>
      <c r="AF122" s="12">
        <f t="shared" si="10"/>
        <v>1563.3846249999999</v>
      </c>
      <c r="AG122" s="12">
        <f t="shared" si="11"/>
        <v>142.47583500000002</v>
      </c>
      <c r="AH122" s="12">
        <f t="shared" si="12"/>
        <v>164.91528499999998</v>
      </c>
      <c r="AI122" s="15">
        <f t="shared" si="13"/>
        <v>6.0640858208955165E-2</v>
      </c>
      <c r="AJ122" s="15">
        <f t="shared" si="14"/>
        <v>0</v>
      </c>
      <c r="AK122" s="15">
        <f t="shared" si="15"/>
        <v>0</v>
      </c>
      <c r="AL122" s="23">
        <f>VLOOKUP(AC122,'Charts and Tables'!$I$43:$J$49,2,TRUE)</f>
        <v>1</v>
      </c>
      <c r="AM122" s="2">
        <f t="shared" si="19"/>
        <v>1</v>
      </c>
      <c r="AN122" s="2"/>
    </row>
    <row r="123" spans="1:40" x14ac:dyDescent="0.25">
      <c r="A123" s="35">
        <v>77764</v>
      </c>
      <c r="C123" s="36" t="s">
        <v>25</v>
      </c>
      <c r="D123" s="36">
        <v>0</v>
      </c>
      <c r="J123" s="46">
        <v>818</v>
      </c>
      <c r="K123" s="46">
        <v>815</v>
      </c>
      <c r="L123" s="46">
        <v>1633</v>
      </c>
      <c r="N123" s="46">
        <v>102.5</v>
      </c>
      <c r="P123" s="46">
        <v>50.5</v>
      </c>
      <c r="R123" s="36">
        <v>844.31170699999996</v>
      </c>
      <c r="S123" s="36">
        <v>719.07291799999996</v>
      </c>
      <c r="T123" s="36">
        <v>54.519250999999997</v>
      </c>
      <c r="U123" s="36">
        <v>87.956584000000007</v>
      </c>
      <c r="V123" s="36">
        <v>99.575395999999998</v>
      </c>
      <c r="W123" s="36">
        <v>65.339888999999999</v>
      </c>
      <c r="AC123" s="57">
        <f t="shared" si="16"/>
        <v>1633</v>
      </c>
      <c r="AD123" s="57">
        <f t="shared" si="17"/>
        <v>102.5</v>
      </c>
      <c r="AE123" s="57">
        <f t="shared" si="18"/>
        <v>50.5</v>
      </c>
      <c r="AF123" s="12">
        <f t="shared" si="10"/>
        <v>1563.3846249999999</v>
      </c>
      <c r="AG123" s="12">
        <f t="shared" si="11"/>
        <v>142.47583500000002</v>
      </c>
      <c r="AH123" s="12">
        <f t="shared" si="12"/>
        <v>164.91528499999998</v>
      </c>
      <c r="AI123" s="15">
        <f t="shared" si="13"/>
        <v>-4.2630358236374823E-2</v>
      </c>
      <c r="AJ123" s="15">
        <f t="shared" si="14"/>
        <v>0.39000814634146358</v>
      </c>
      <c r="AK123" s="15">
        <f t="shared" si="15"/>
        <v>2.2656492079207919</v>
      </c>
      <c r="AL123" s="23">
        <f>VLOOKUP(AC123,'Charts and Tables'!$I$43:$J$49,2,TRUE)</f>
        <v>1</v>
      </c>
      <c r="AM123" s="2">
        <f t="shared" si="19"/>
        <v>1</v>
      </c>
      <c r="AN123" s="2"/>
    </row>
    <row r="124" spans="1:40" x14ac:dyDescent="0.25">
      <c r="A124" s="35">
        <v>80372</v>
      </c>
      <c r="C124" s="36" t="s">
        <v>31</v>
      </c>
      <c r="D124" s="36">
        <v>0</v>
      </c>
      <c r="J124" s="46">
        <v>1862</v>
      </c>
      <c r="K124" s="46">
        <v>2051</v>
      </c>
      <c r="L124" s="46">
        <v>3913</v>
      </c>
      <c r="M124" s="46">
        <v>149</v>
      </c>
      <c r="N124" s="46">
        <v>191</v>
      </c>
      <c r="O124" s="46">
        <v>192.66666699999999</v>
      </c>
      <c r="P124" s="46">
        <v>189</v>
      </c>
      <c r="R124" s="36">
        <v>2475.4723439999998</v>
      </c>
      <c r="S124" s="36">
        <v>2217.6524639999998</v>
      </c>
      <c r="T124" s="36">
        <v>205.00997699999999</v>
      </c>
      <c r="U124" s="36">
        <v>240.65185700000001</v>
      </c>
      <c r="V124" s="36">
        <v>329.04651000000001</v>
      </c>
      <c r="W124" s="36">
        <v>226.534368</v>
      </c>
      <c r="AC124" s="57">
        <f t="shared" si="16"/>
        <v>3913</v>
      </c>
      <c r="AD124" s="57">
        <f t="shared" si="17"/>
        <v>340</v>
      </c>
      <c r="AE124" s="57">
        <f t="shared" si="18"/>
        <v>381.66666699999996</v>
      </c>
      <c r="AF124" s="12">
        <f t="shared" si="10"/>
        <v>4693.1248079999996</v>
      </c>
      <c r="AG124" s="12">
        <f t="shared" si="11"/>
        <v>445.661834</v>
      </c>
      <c r="AH124" s="12">
        <f t="shared" si="12"/>
        <v>555.58087799999998</v>
      </c>
      <c r="AI124" s="15">
        <f t="shared" si="13"/>
        <v>0.19936744390493216</v>
      </c>
      <c r="AJ124" s="15">
        <f t="shared" si="14"/>
        <v>0.31077009999999999</v>
      </c>
      <c r="AK124" s="15">
        <f t="shared" si="15"/>
        <v>0.45567042143609582</v>
      </c>
      <c r="AL124" s="23">
        <f>VLOOKUP(AC124,'Charts and Tables'!$I$43:$J$49,2,TRUE)</f>
        <v>0.5</v>
      </c>
      <c r="AM124" s="2">
        <f t="shared" si="19"/>
        <v>1</v>
      </c>
      <c r="AN124" s="2"/>
    </row>
    <row r="125" spans="1:40" x14ac:dyDescent="0.25">
      <c r="A125" s="35">
        <v>82345</v>
      </c>
      <c r="C125" s="36" t="s">
        <v>30</v>
      </c>
      <c r="D125" s="36">
        <v>0</v>
      </c>
      <c r="J125" s="46">
        <v>503</v>
      </c>
      <c r="K125" s="46">
        <v>503</v>
      </c>
      <c r="L125" s="46">
        <v>1006</v>
      </c>
      <c r="R125" s="36">
        <v>842.028952</v>
      </c>
      <c r="S125" s="36">
        <v>1076.5863999999999</v>
      </c>
      <c r="T125" s="36">
        <v>96.343614000000002</v>
      </c>
      <c r="U125" s="36">
        <v>57.992044</v>
      </c>
      <c r="V125" s="36">
        <v>56.398572000000001</v>
      </c>
      <c r="W125" s="36">
        <v>112.353965</v>
      </c>
      <c r="AC125" s="57">
        <f t="shared" si="16"/>
        <v>1006</v>
      </c>
      <c r="AD125" s="57">
        <f t="shared" si="17"/>
        <v>0</v>
      </c>
      <c r="AE125" s="57">
        <f t="shared" si="18"/>
        <v>0</v>
      </c>
      <c r="AF125" s="12">
        <f t="shared" si="10"/>
        <v>1918.6153519999998</v>
      </c>
      <c r="AG125" s="12">
        <f t="shared" si="11"/>
        <v>154.335658</v>
      </c>
      <c r="AH125" s="12">
        <f t="shared" si="12"/>
        <v>168.75253700000002</v>
      </c>
      <c r="AI125" s="15">
        <f t="shared" si="13"/>
        <v>0.90717231809145105</v>
      </c>
      <c r="AJ125" s="15">
        <f t="shared" si="14"/>
        <v>0</v>
      </c>
      <c r="AK125" s="15">
        <f t="shared" si="15"/>
        <v>0</v>
      </c>
      <c r="AL125" s="23">
        <f>VLOOKUP(AC125,'Charts and Tables'!$I$43:$J$49,2,TRUE)</f>
        <v>1</v>
      </c>
      <c r="AM125" s="2">
        <f t="shared" si="19"/>
        <v>1</v>
      </c>
      <c r="AN125" s="2"/>
    </row>
    <row r="126" spans="1:40" x14ac:dyDescent="0.25">
      <c r="A126" s="35">
        <v>81507</v>
      </c>
      <c r="B126" s="36">
        <v>330165</v>
      </c>
      <c r="C126" s="36" t="s">
        <v>25</v>
      </c>
      <c r="D126" s="36">
        <v>0</v>
      </c>
      <c r="J126" s="46">
        <v>623</v>
      </c>
      <c r="K126" s="46">
        <v>719</v>
      </c>
      <c r="L126" s="46">
        <v>1342</v>
      </c>
      <c r="M126" s="46">
        <v>20</v>
      </c>
      <c r="N126" s="46">
        <v>68</v>
      </c>
      <c r="O126" s="46">
        <v>72</v>
      </c>
      <c r="P126" s="46">
        <v>44</v>
      </c>
      <c r="R126" s="36">
        <v>1328.796828</v>
      </c>
      <c r="S126" s="36">
        <v>1601.1328410000001</v>
      </c>
      <c r="T126" s="36">
        <v>80.026872999999995</v>
      </c>
      <c r="U126" s="36">
        <v>258.92476599999998</v>
      </c>
      <c r="V126" s="36">
        <v>178.134974</v>
      </c>
      <c r="W126" s="36">
        <v>121.819823</v>
      </c>
      <c r="AC126" s="57">
        <f t="shared" si="16"/>
        <v>1342</v>
      </c>
      <c r="AD126" s="57">
        <f t="shared" si="17"/>
        <v>88</v>
      </c>
      <c r="AE126" s="57">
        <f t="shared" si="18"/>
        <v>116</v>
      </c>
      <c r="AF126" s="12">
        <f t="shared" si="10"/>
        <v>2929.9296690000001</v>
      </c>
      <c r="AG126" s="12">
        <f t="shared" si="11"/>
        <v>338.951639</v>
      </c>
      <c r="AH126" s="12">
        <f t="shared" si="12"/>
        <v>299.95479699999999</v>
      </c>
      <c r="AI126" s="15">
        <f t="shared" si="13"/>
        <v>1.1832560871833087</v>
      </c>
      <c r="AJ126" s="15">
        <f t="shared" si="14"/>
        <v>2.8517231704545454</v>
      </c>
      <c r="AK126" s="15">
        <f t="shared" si="15"/>
        <v>1.5858172155172412</v>
      </c>
      <c r="AL126" s="23">
        <f>VLOOKUP(AC126,'Charts and Tables'!$I$43:$J$49,2,TRUE)</f>
        <v>1</v>
      </c>
      <c r="AM126" s="2">
        <f t="shared" si="19"/>
        <v>0</v>
      </c>
      <c r="AN126" s="2"/>
    </row>
    <row r="127" spans="1:40" x14ac:dyDescent="0.25">
      <c r="A127" s="35">
        <v>81325</v>
      </c>
      <c r="C127" s="36" t="s">
        <v>30</v>
      </c>
      <c r="D127" s="36">
        <v>0</v>
      </c>
      <c r="J127" s="46">
        <v>605</v>
      </c>
      <c r="K127" s="46">
        <v>605</v>
      </c>
      <c r="L127" s="46">
        <v>1210</v>
      </c>
      <c r="R127" s="36">
        <v>1344.1156189999999</v>
      </c>
      <c r="S127" s="36">
        <v>1609.87661</v>
      </c>
      <c r="T127" s="36">
        <v>132.37030200000001</v>
      </c>
      <c r="U127" s="36">
        <v>113.05156599999999</v>
      </c>
      <c r="V127" s="36">
        <v>111.610264</v>
      </c>
      <c r="W127" s="36">
        <v>160.97314</v>
      </c>
      <c r="AC127" s="57">
        <f t="shared" si="16"/>
        <v>1210</v>
      </c>
      <c r="AD127" s="57">
        <f t="shared" si="17"/>
        <v>0</v>
      </c>
      <c r="AE127" s="57">
        <f t="shared" si="18"/>
        <v>0</v>
      </c>
      <c r="AF127" s="12">
        <f t="shared" si="10"/>
        <v>2953.992229</v>
      </c>
      <c r="AG127" s="12">
        <f t="shared" si="11"/>
        <v>245.42186800000002</v>
      </c>
      <c r="AH127" s="12">
        <f t="shared" si="12"/>
        <v>272.58340399999997</v>
      </c>
      <c r="AI127" s="15">
        <f t="shared" si="13"/>
        <v>1.4413158917355371</v>
      </c>
      <c r="AJ127" s="15">
        <f t="shared" si="14"/>
        <v>0</v>
      </c>
      <c r="AK127" s="15">
        <f t="shared" si="15"/>
        <v>0</v>
      </c>
      <c r="AL127" s="23">
        <f>VLOOKUP(AC127,'Charts and Tables'!$I$43:$J$49,2,TRUE)</f>
        <v>1</v>
      </c>
      <c r="AM127" s="2">
        <f t="shared" si="19"/>
        <v>0</v>
      </c>
      <c r="AN127" s="2"/>
    </row>
    <row r="128" spans="1:40" x14ac:dyDescent="0.25">
      <c r="A128" s="35">
        <v>82403</v>
      </c>
      <c r="C128" s="36" t="s">
        <v>30</v>
      </c>
      <c r="D128" s="36">
        <v>0</v>
      </c>
      <c r="J128" s="46">
        <v>818</v>
      </c>
      <c r="K128" s="46">
        <v>818</v>
      </c>
      <c r="L128" s="46">
        <v>1636</v>
      </c>
      <c r="R128" s="36">
        <v>1040.9187320000001</v>
      </c>
      <c r="S128" s="36">
        <v>809.220868</v>
      </c>
      <c r="T128" s="36">
        <v>58.505488</v>
      </c>
      <c r="U128" s="36">
        <v>91.368881000000002</v>
      </c>
      <c r="V128" s="36">
        <v>106.828275</v>
      </c>
      <c r="W128" s="36">
        <v>55.299267</v>
      </c>
      <c r="AC128" s="57">
        <f t="shared" si="16"/>
        <v>1636</v>
      </c>
      <c r="AD128" s="57">
        <f t="shared" si="17"/>
        <v>0</v>
      </c>
      <c r="AE128" s="57">
        <f t="shared" si="18"/>
        <v>0</v>
      </c>
      <c r="AF128" s="12">
        <f t="shared" si="10"/>
        <v>1850.1396</v>
      </c>
      <c r="AG128" s="12">
        <f t="shared" si="11"/>
        <v>149.874369</v>
      </c>
      <c r="AH128" s="12">
        <f t="shared" si="12"/>
        <v>162.12754200000001</v>
      </c>
      <c r="AI128" s="15">
        <f t="shared" si="13"/>
        <v>0.13089217603911979</v>
      </c>
      <c r="AJ128" s="15">
        <f t="shared" si="14"/>
        <v>0</v>
      </c>
      <c r="AK128" s="15">
        <f t="shared" si="15"/>
        <v>0</v>
      </c>
      <c r="AL128" s="23">
        <f>VLOOKUP(AC128,'Charts and Tables'!$I$43:$J$49,2,TRUE)</f>
        <v>1</v>
      </c>
      <c r="AM128" s="2">
        <f t="shared" si="19"/>
        <v>1</v>
      </c>
      <c r="AN128" s="2"/>
    </row>
    <row r="129" spans="1:40" x14ac:dyDescent="0.25">
      <c r="A129" s="35">
        <v>83314</v>
      </c>
      <c r="B129" s="36">
        <v>331223</v>
      </c>
      <c r="C129" s="36" t="s">
        <v>25</v>
      </c>
      <c r="D129" s="36">
        <v>0</v>
      </c>
      <c r="J129" s="46">
        <v>737</v>
      </c>
      <c r="K129" s="46">
        <v>701</v>
      </c>
      <c r="L129" s="46">
        <v>1438</v>
      </c>
      <c r="M129" s="46">
        <v>35</v>
      </c>
      <c r="N129" s="46">
        <v>70</v>
      </c>
      <c r="O129" s="46">
        <v>84</v>
      </c>
      <c r="P129" s="46">
        <v>48</v>
      </c>
      <c r="R129" s="36">
        <v>1857.6206649999999</v>
      </c>
      <c r="S129" s="36">
        <v>2331.449807</v>
      </c>
      <c r="T129" s="36">
        <v>114.170744</v>
      </c>
      <c r="U129" s="36">
        <v>356.70900599999999</v>
      </c>
      <c r="V129" s="36">
        <v>245.41972200000001</v>
      </c>
      <c r="W129" s="36">
        <v>173.377872</v>
      </c>
      <c r="AC129" s="57">
        <f t="shared" si="16"/>
        <v>1438</v>
      </c>
      <c r="AD129" s="57">
        <f t="shared" si="17"/>
        <v>105</v>
      </c>
      <c r="AE129" s="57">
        <f t="shared" si="18"/>
        <v>132</v>
      </c>
      <c r="AF129" s="12">
        <f t="shared" si="10"/>
        <v>4189.0704719999994</v>
      </c>
      <c r="AG129" s="12">
        <f t="shared" si="11"/>
        <v>470.87975</v>
      </c>
      <c r="AH129" s="12">
        <f t="shared" si="12"/>
        <v>418.797594</v>
      </c>
      <c r="AI129" s="15">
        <f t="shared" si="13"/>
        <v>1.9131227204450623</v>
      </c>
      <c r="AJ129" s="15">
        <f t="shared" si="14"/>
        <v>3.4845690476190478</v>
      </c>
      <c r="AK129" s="15">
        <f t="shared" si="15"/>
        <v>2.1727090454545457</v>
      </c>
      <c r="AL129" s="23">
        <f>VLOOKUP(AC129,'Charts and Tables'!$I$43:$J$49,2,TRUE)</f>
        <v>1</v>
      </c>
      <c r="AM129" s="2">
        <f t="shared" si="19"/>
        <v>0</v>
      </c>
      <c r="AN129" s="2"/>
    </row>
    <row r="130" spans="1:40" x14ac:dyDescent="0.25">
      <c r="A130" s="35">
        <v>83612</v>
      </c>
      <c r="C130" s="36" t="s">
        <v>25</v>
      </c>
      <c r="D130" s="36">
        <v>0</v>
      </c>
      <c r="J130" s="46">
        <v>2903</v>
      </c>
      <c r="K130" s="46">
        <v>2437</v>
      </c>
      <c r="L130" s="46">
        <v>5340</v>
      </c>
      <c r="N130" s="46">
        <v>187</v>
      </c>
      <c r="P130" s="46">
        <v>226</v>
      </c>
      <c r="R130" s="36">
        <v>2350.1611309999998</v>
      </c>
      <c r="S130" s="36">
        <v>1907.033238</v>
      </c>
      <c r="T130" s="36">
        <v>357.02655800000002</v>
      </c>
      <c r="U130" s="36">
        <v>116.464849</v>
      </c>
      <c r="V130" s="36">
        <v>175.31883999999999</v>
      </c>
      <c r="W130" s="36">
        <v>249.62705199999999</v>
      </c>
      <c r="AC130" s="57">
        <f t="shared" si="16"/>
        <v>5340</v>
      </c>
      <c r="AD130" s="57">
        <f t="shared" si="17"/>
        <v>187</v>
      </c>
      <c r="AE130" s="57">
        <f t="shared" si="18"/>
        <v>226</v>
      </c>
      <c r="AF130" s="12">
        <f t="shared" ref="AF130:AF193" si="20">IF(D130=1,R130,IF(D130=-1,S130,R130+S130))</f>
        <v>4257.1943689999998</v>
      </c>
      <c r="AG130" s="12">
        <f t="shared" ref="AG130:AG193" si="21">IF(D130=1,T130,IF(D130=-1,U130,T130+U130))</f>
        <v>473.49140700000004</v>
      </c>
      <c r="AH130" s="12">
        <f t="shared" ref="AH130:AH193" si="22">IF(D130=1,V130,IF(D130=-1,W130,V130+W130))</f>
        <v>424.94589199999996</v>
      </c>
      <c r="AI130" s="15">
        <f t="shared" ref="AI130:AI193" si="23">IF(OR(AC130="",AC130=0),0,(AF130-AC130)/AC130)</f>
        <v>-0.20277259007490639</v>
      </c>
      <c r="AJ130" s="15">
        <f t="shared" ref="AJ130:AJ193" si="24">IF(OR(AD130="",AD130=0),0,(AG130-AD130)/AD130)</f>
        <v>1.5320396096256685</v>
      </c>
      <c r="AK130" s="15">
        <f t="shared" ref="AK130:AK193" si="25">IF(OR(AE130="",AE130=0),0,(AH130-AE130)/AE130)</f>
        <v>0.88029155752212374</v>
      </c>
      <c r="AL130" s="23">
        <f>VLOOKUP(AC130,'Charts and Tables'!$I$43:$J$49,2,TRUE)</f>
        <v>0.25</v>
      </c>
      <c r="AM130" s="2">
        <f t="shared" si="19"/>
        <v>1</v>
      </c>
      <c r="AN130" s="2"/>
    </row>
    <row r="131" spans="1:40" x14ac:dyDescent="0.25">
      <c r="A131" s="35">
        <v>85259</v>
      </c>
      <c r="B131" s="36">
        <v>330009</v>
      </c>
      <c r="C131" s="36" t="s">
        <v>25</v>
      </c>
      <c r="D131" s="36">
        <v>0</v>
      </c>
      <c r="J131" s="46">
        <v>1067</v>
      </c>
      <c r="K131" s="46">
        <v>1029</v>
      </c>
      <c r="L131" s="46">
        <v>2096</v>
      </c>
      <c r="M131" s="46">
        <v>74</v>
      </c>
      <c r="N131" s="46">
        <v>138</v>
      </c>
      <c r="O131" s="46">
        <v>131</v>
      </c>
      <c r="P131" s="46">
        <v>65</v>
      </c>
      <c r="R131" s="36">
        <v>187.029382</v>
      </c>
      <c r="S131" s="36">
        <v>317.12765200000001</v>
      </c>
      <c r="T131" s="36">
        <v>11.087092</v>
      </c>
      <c r="U131" s="36">
        <v>59.639499999999998</v>
      </c>
      <c r="V131" s="36">
        <v>20.295026</v>
      </c>
      <c r="W131" s="36">
        <v>28.715074999999999</v>
      </c>
      <c r="AC131" s="57">
        <f t="shared" ref="AC131:AC194" si="26">L131</f>
        <v>2096</v>
      </c>
      <c r="AD131" s="57">
        <f t="shared" ref="AD131:AD194" si="27">IF(D131=1,M131,IF(D131=-1,N131,M131+N131))</f>
        <v>212</v>
      </c>
      <c r="AE131" s="57">
        <f t="shared" ref="AE131:AE194" si="28">IF(D131=1,O131,IF(D131=-1,P131,O131+P131))</f>
        <v>196</v>
      </c>
      <c r="AF131" s="12">
        <f t="shared" si="20"/>
        <v>504.15703400000001</v>
      </c>
      <c r="AG131" s="12">
        <f t="shared" si="21"/>
        <v>70.726591999999997</v>
      </c>
      <c r="AH131" s="12">
        <f t="shared" si="22"/>
        <v>49.010100999999999</v>
      </c>
      <c r="AI131" s="15">
        <f t="shared" si="23"/>
        <v>-0.7594670639312977</v>
      </c>
      <c r="AJ131" s="15">
        <f t="shared" si="24"/>
        <v>-0.66638400000000009</v>
      </c>
      <c r="AK131" s="15">
        <f t="shared" si="25"/>
        <v>-0.74994846428571438</v>
      </c>
      <c r="AL131" s="23">
        <f>VLOOKUP(AC131,'Charts and Tables'!$I$43:$J$49,2,TRUE)</f>
        <v>1</v>
      </c>
      <c r="AM131" s="2">
        <f t="shared" ref="AM131:AM194" si="29">IF(ABS(AI131)&lt;=AL131,1,0)</f>
        <v>1</v>
      </c>
      <c r="AN131" s="2"/>
    </row>
    <row r="132" spans="1:40" x14ac:dyDescent="0.25">
      <c r="A132" s="35">
        <v>87476</v>
      </c>
      <c r="B132" s="36">
        <v>330123</v>
      </c>
      <c r="C132" s="36" t="s">
        <v>25</v>
      </c>
      <c r="D132" s="36">
        <v>0</v>
      </c>
      <c r="J132" s="46">
        <v>1491</v>
      </c>
      <c r="K132" s="46">
        <v>1450</v>
      </c>
      <c r="L132" s="46">
        <v>2941</v>
      </c>
      <c r="M132" s="46">
        <v>96</v>
      </c>
      <c r="N132" s="46">
        <v>117</v>
      </c>
      <c r="O132" s="46">
        <v>124</v>
      </c>
      <c r="P132" s="46">
        <v>137</v>
      </c>
      <c r="R132" s="36">
        <v>1726.0498990000001</v>
      </c>
      <c r="S132" s="36">
        <v>1750.8940789999999</v>
      </c>
      <c r="T132" s="36">
        <v>184.344617</v>
      </c>
      <c r="U132" s="36">
        <v>122.874336</v>
      </c>
      <c r="V132" s="36">
        <v>147.18908500000001</v>
      </c>
      <c r="W132" s="36">
        <v>193.05222000000001</v>
      </c>
      <c r="AC132" s="57">
        <f t="shared" si="26"/>
        <v>2941</v>
      </c>
      <c r="AD132" s="57">
        <f t="shared" si="27"/>
        <v>213</v>
      </c>
      <c r="AE132" s="57">
        <f t="shared" si="28"/>
        <v>261</v>
      </c>
      <c r="AF132" s="12">
        <f t="shared" si="20"/>
        <v>3476.9439780000002</v>
      </c>
      <c r="AG132" s="12">
        <f t="shared" si="21"/>
        <v>307.218953</v>
      </c>
      <c r="AH132" s="12">
        <f t="shared" si="22"/>
        <v>340.24130500000001</v>
      </c>
      <c r="AI132" s="15">
        <f t="shared" si="23"/>
        <v>0.18223188643318608</v>
      </c>
      <c r="AJ132" s="15">
        <f t="shared" si="24"/>
        <v>0.44234250234741784</v>
      </c>
      <c r="AK132" s="15">
        <f t="shared" si="25"/>
        <v>0.30360653256704984</v>
      </c>
      <c r="AL132" s="23">
        <f>VLOOKUP(AC132,'Charts and Tables'!$I$43:$J$49,2,TRUE)</f>
        <v>0.5</v>
      </c>
      <c r="AM132" s="2">
        <f t="shared" si="29"/>
        <v>1</v>
      </c>
      <c r="AN132" s="2"/>
    </row>
    <row r="133" spans="1:40" x14ac:dyDescent="0.25">
      <c r="A133" s="35">
        <v>87632</v>
      </c>
      <c r="B133" s="36">
        <v>330124</v>
      </c>
      <c r="C133" s="36" t="s">
        <v>30</v>
      </c>
      <c r="D133" s="36">
        <v>0</v>
      </c>
      <c r="J133" s="46">
        <v>832</v>
      </c>
      <c r="K133" s="46">
        <v>824</v>
      </c>
      <c r="L133" s="46">
        <v>1656</v>
      </c>
      <c r="M133" s="46">
        <v>52</v>
      </c>
      <c r="N133" s="46">
        <v>67</v>
      </c>
      <c r="O133" s="46">
        <v>78</v>
      </c>
      <c r="P133" s="46">
        <v>78</v>
      </c>
      <c r="R133" s="36">
        <v>337.867073</v>
      </c>
      <c r="S133" s="36">
        <v>313.02292</v>
      </c>
      <c r="T133" s="36">
        <v>22.518369</v>
      </c>
      <c r="U133" s="36">
        <v>23.071833999999999</v>
      </c>
      <c r="V133" s="36">
        <v>31.497057999999999</v>
      </c>
      <c r="W133" s="36">
        <v>27.540431000000002</v>
      </c>
      <c r="AC133" s="57">
        <f t="shared" si="26"/>
        <v>1656</v>
      </c>
      <c r="AD133" s="57">
        <f t="shared" si="27"/>
        <v>119</v>
      </c>
      <c r="AE133" s="57">
        <f t="shared" si="28"/>
        <v>156</v>
      </c>
      <c r="AF133" s="12">
        <f t="shared" si="20"/>
        <v>650.889993</v>
      </c>
      <c r="AG133" s="12">
        <f t="shared" si="21"/>
        <v>45.590203000000002</v>
      </c>
      <c r="AH133" s="12">
        <f t="shared" si="22"/>
        <v>59.037489000000001</v>
      </c>
      <c r="AI133" s="15">
        <f t="shared" si="23"/>
        <v>-0.6069504873188406</v>
      </c>
      <c r="AJ133" s="15">
        <f t="shared" si="24"/>
        <v>-0.61688905042016806</v>
      </c>
      <c r="AK133" s="15">
        <f t="shared" si="25"/>
        <v>-0.62155455769230772</v>
      </c>
      <c r="AL133" s="23">
        <f>VLOOKUP(AC133,'Charts and Tables'!$I$43:$J$49,2,TRUE)</f>
        <v>1</v>
      </c>
      <c r="AM133" s="2">
        <f t="shared" si="29"/>
        <v>1</v>
      </c>
      <c r="AN133" s="2"/>
    </row>
    <row r="134" spans="1:40" x14ac:dyDescent="0.25">
      <c r="A134" s="35">
        <v>617316</v>
      </c>
      <c r="C134" s="36" t="s">
        <v>28</v>
      </c>
      <c r="D134" s="36">
        <v>0</v>
      </c>
      <c r="J134" s="46">
        <v>759</v>
      </c>
      <c r="K134" s="46">
        <v>759</v>
      </c>
      <c r="L134" s="46">
        <v>1518</v>
      </c>
      <c r="R134" s="36">
        <v>782.52865099999997</v>
      </c>
      <c r="S134" s="36">
        <v>782.52864499999998</v>
      </c>
      <c r="T134" s="36">
        <v>54.799142000000003</v>
      </c>
      <c r="U134" s="36">
        <v>74.911174000000003</v>
      </c>
      <c r="V134" s="36">
        <v>81.751214000000004</v>
      </c>
      <c r="W134" s="36">
        <v>68.040038999999993</v>
      </c>
      <c r="AC134" s="57">
        <f t="shared" si="26"/>
        <v>1518</v>
      </c>
      <c r="AD134" s="57">
        <f t="shared" si="27"/>
        <v>0</v>
      </c>
      <c r="AE134" s="57">
        <f t="shared" si="28"/>
        <v>0</v>
      </c>
      <c r="AF134" s="12">
        <f t="shared" si="20"/>
        <v>1565.057296</v>
      </c>
      <c r="AG134" s="12">
        <f t="shared" si="21"/>
        <v>129.71031600000001</v>
      </c>
      <c r="AH134" s="12">
        <f t="shared" si="22"/>
        <v>149.79125299999998</v>
      </c>
      <c r="AI134" s="15">
        <f t="shared" si="23"/>
        <v>3.0999536231884027E-2</v>
      </c>
      <c r="AJ134" s="15">
        <f t="shared" si="24"/>
        <v>0</v>
      </c>
      <c r="AK134" s="15">
        <f t="shared" si="25"/>
        <v>0</v>
      </c>
      <c r="AL134" s="23">
        <f>VLOOKUP(AC134,'Charts and Tables'!$I$43:$J$49,2,TRUE)</f>
        <v>1</v>
      </c>
      <c r="AM134" s="2">
        <f t="shared" si="29"/>
        <v>1</v>
      </c>
      <c r="AN134" s="2"/>
    </row>
    <row r="135" spans="1:40" x14ac:dyDescent="0.25">
      <c r="A135" s="35">
        <v>87504</v>
      </c>
      <c r="B135" s="36">
        <v>330097</v>
      </c>
      <c r="C135" s="36" t="s">
        <v>28</v>
      </c>
      <c r="D135" s="36">
        <v>0</v>
      </c>
      <c r="J135" s="46">
        <v>516</v>
      </c>
      <c r="K135" s="46">
        <v>547</v>
      </c>
      <c r="L135" s="46">
        <v>1063</v>
      </c>
      <c r="M135" s="46">
        <v>55</v>
      </c>
      <c r="N135" s="46">
        <v>50</v>
      </c>
      <c r="O135" s="46">
        <v>51</v>
      </c>
      <c r="P135" s="46">
        <v>62</v>
      </c>
      <c r="R135" s="36">
        <v>673.57493699999998</v>
      </c>
      <c r="S135" s="36">
        <v>673.57494399999996</v>
      </c>
      <c r="T135" s="36">
        <v>64.297240000000002</v>
      </c>
      <c r="U135" s="36">
        <v>47.092371</v>
      </c>
      <c r="V135" s="36">
        <v>58.552892</v>
      </c>
      <c r="W135" s="36">
        <v>70.282983000000002</v>
      </c>
      <c r="AC135" s="57">
        <f t="shared" si="26"/>
        <v>1063</v>
      </c>
      <c r="AD135" s="57">
        <f t="shared" si="27"/>
        <v>105</v>
      </c>
      <c r="AE135" s="57">
        <f t="shared" si="28"/>
        <v>113</v>
      </c>
      <c r="AF135" s="12">
        <f t="shared" si="20"/>
        <v>1347.1498809999998</v>
      </c>
      <c r="AG135" s="12">
        <f t="shared" si="21"/>
        <v>111.389611</v>
      </c>
      <c r="AH135" s="12">
        <f t="shared" si="22"/>
        <v>128.83587499999999</v>
      </c>
      <c r="AI135" s="15">
        <f t="shared" si="23"/>
        <v>0.26730938946378158</v>
      </c>
      <c r="AJ135" s="15">
        <f t="shared" si="24"/>
        <v>6.0853438095238119E-2</v>
      </c>
      <c r="AK135" s="15">
        <f t="shared" si="25"/>
        <v>0.14014048672566359</v>
      </c>
      <c r="AL135" s="23">
        <f>VLOOKUP(AC135,'Charts and Tables'!$I$43:$J$49,2,TRUE)</f>
        <v>1</v>
      </c>
      <c r="AM135" s="2">
        <f t="shared" si="29"/>
        <v>1</v>
      </c>
      <c r="AN135" s="2"/>
    </row>
    <row r="136" spans="1:40" x14ac:dyDescent="0.25">
      <c r="A136" s="35">
        <v>90055</v>
      </c>
      <c r="C136" s="36" t="s">
        <v>27</v>
      </c>
      <c r="D136" s="36">
        <v>1</v>
      </c>
      <c r="J136" s="46">
        <v>13317</v>
      </c>
      <c r="L136" s="46">
        <v>13317</v>
      </c>
      <c r="M136" s="46">
        <v>628</v>
      </c>
      <c r="O136" s="46">
        <v>753</v>
      </c>
      <c r="R136" s="36">
        <v>13225.978141</v>
      </c>
      <c r="T136" s="36">
        <v>876.67017999999996</v>
      </c>
      <c r="V136" s="36">
        <v>1362.749153</v>
      </c>
      <c r="AC136" s="57">
        <f t="shared" si="26"/>
        <v>13317</v>
      </c>
      <c r="AD136" s="57">
        <f t="shared" si="27"/>
        <v>628</v>
      </c>
      <c r="AE136" s="57">
        <f t="shared" si="28"/>
        <v>753</v>
      </c>
      <c r="AF136" s="12">
        <f t="shared" si="20"/>
        <v>13225.978141</v>
      </c>
      <c r="AG136" s="12">
        <f t="shared" si="21"/>
        <v>876.67017999999996</v>
      </c>
      <c r="AH136" s="12">
        <f t="shared" si="22"/>
        <v>1362.749153</v>
      </c>
      <c r="AI136" s="15">
        <f t="shared" si="23"/>
        <v>-6.8350123150860108E-3</v>
      </c>
      <c r="AJ136" s="15">
        <f t="shared" si="24"/>
        <v>0.39597162420382159</v>
      </c>
      <c r="AK136" s="15">
        <f t="shared" si="25"/>
        <v>0.80975983134130147</v>
      </c>
      <c r="AL136" s="23">
        <f>VLOOKUP(AC136,'Charts and Tables'!$I$43:$J$49,2,TRUE)</f>
        <v>0.2</v>
      </c>
      <c r="AM136" s="2">
        <f t="shared" si="29"/>
        <v>1</v>
      </c>
      <c r="AN136" s="2"/>
    </row>
    <row r="137" spans="1:40" x14ac:dyDescent="0.25">
      <c r="A137" s="35">
        <v>90104</v>
      </c>
      <c r="C137" s="36" t="s">
        <v>27</v>
      </c>
      <c r="D137" s="36">
        <v>-1</v>
      </c>
      <c r="K137" s="46">
        <v>13588</v>
      </c>
      <c r="L137" s="46">
        <v>13588</v>
      </c>
      <c r="N137" s="46">
        <v>740</v>
      </c>
      <c r="P137" s="46">
        <v>692</v>
      </c>
      <c r="S137" s="36">
        <v>12559.951083</v>
      </c>
      <c r="U137" s="36">
        <v>1303.535936</v>
      </c>
      <c r="W137" s="36">
        <v>1005.003145</v>
      </c>
      <c r="AC137" s="57">
        <f t="shared" si="26"/>
        <v>13588</v>
      </c>
      <c r="AD137" s="57">
        <f t="shared" si="27"/>
        <v>740</v>
      </c>
      <c r="AE137" s="57">
        <f t="shared" si="28"/>
        <v>692</v>
      </c>
      <c r="AF137" s="12">
        <f t="shared" si="20"/>
        <v>12559.951083</v>
      </c>
      <c r="AG137" s="12">
        <f t="shared" si="21"/>
        <v>1303.535936</v>
      </c>
      <c r="AH137" s="12">
        <f t="shared" si="22"/>
        <v>1005.003145</v>
      </c>
      <c r="AI137" s="15">
        <f t="shared" si="23"/>
        <v>-7.5658589711510155E-2</v>
      </c>
      <c r="AJ137" s="15">
        <f t="shared" si="24"/>
        <v>0.76153504864864863</v>
      </c>
      <c r="AK137" s="15">
        <f t="shared" si="25"/>
        <v>0.45231668352601156</v>
      </c>
      <c r="AL137" s="23">
        <f>VLOOKUP(AC137,'Charts and Tables'!$I$43:$J$49,2,TRUE)</f>
        <v>0.2</v>
      </c>
      <c r="AM137" s="2">
        <f t="shared" si="29"/>
        <v>1</v>
      </c>
      <c r="AN137" s="2"/>
    </row>
    <row r="138" spans="1:40" x14ac:dyDescent="0.25">
      <c r="A138" s="35">
        <v>91431</v>
      </c>
      <c r="B138" s="36">
        <v>330121</v>
      </c>
      <c r="C138" s="36" t="s">
        <v>25</v>
      </c>
      <c r="D138" s="36">
        <v>0</v>
      </c>
      <c r="J138" s="46">
        <v>2798</v>
      </c>
      <c r="K138" s="46">
        <v>2623</v>
      </c>
      <c r="L138" s="46">
        <v>5421</v>
      </c>
      <c r="M138" s="46">
        <v>184</v>
      </c>
      <c r="N138" s="46">
        <v>184</v>
      </c>
      <c r="O138" s="46">
        <v>308</v>
      </c>
      <c r="P138" s="46">
        <v>308</v>
      </c>
      <c r="R138" s="36">
        <v>3905.8811900000001</v>
      </c>
      <c r="S138" s="36">
        <v>3841.2270119999998</v>
      </c>
      <c r="T138" s="36">
        <v>289.13191499999999</v>
      </c>
      <c r="U138" s="36">
        <v>300.62905899999998</v>
      </c>
      <c r="V138" s="36">
        <v>371.11989399999999</v>
      </c>
      <c r="W138" s="36">
        <v>351.58647999999999</v>
      </c>
      <c r="AC138" s="57">
        <f t="shared" si="26"/>
        <v>5421</v>
      </c>
      <c r="AD138" s="57">
        <f t="shared" si="27"/>
        <v>368</v>
      </c>
      <c r="AE138" s="57">
        <f t="shared" si="28"/>
        <v>616</v>
      </c>
      <c r="AF138" s="12">
        <f t="shared" si="20"/>
        <v>7747.1082019999994</v>
      </c>
      <c r="AG138" s="12">
        <f t="shared" si="21"/>
        <v>589.76097400000003</v>
      </c>
      <c r="AH138" s="12">
        <f t="shared" si="22"/>
        <v>722.70637399999998</v>
      </c>
      <c r="AI138" s="15">
        <f t="shared" si="23"/>
        <v>0.42909208669987076</v>
      </c>
      <c r="AJ138" s="15">
        <f t="shared" si="24"/>
        <v>0.60261134239130443</v>
      </c>
      <c r="AK138" s="15">
        <f t="shared" si="25"/>
        <v>0.17322463311688308</v>
      </c>
      <c r="AL138" s="23">
        <f>VLOOKUP(AC138,'Charts and Tables'!$I$43:$J$49,2,TRUE)</f>
        <v>0.25</v>
      </c>
      <c r="AM138" s="2">
        <f t="shared" si="29"/>
        <v>0</v>
      </c>
      <c r="AN138" s="2"/>
    </row>
    <row r="139" spans="1:40" x14ac:dyDescent="0.25">
      <c r="A139" s="35">
        <v>89227</v>
      </c>
      <c r="C139" s="36" t="s">
        <v>30</v>
      </c>
      <c r="D139" s="36">
        <v>0</v>
      </c>
      <c r="J139" s="46">
        <v>3013</v>
      </c>
      <c r="K139" s="46">
        <v>336</v>
      </c>
      <c r="L139" s="46">
        <v>3349</v>
      </c>
      <c r="M139" s="46">
        <v>177</v>
      </c>
      <c r="N139" s="46">
        <v>28</v>
      </c>
      <c r="O139" s="46">
        <v>332.5</v>
      </c>
      <c r="P139" s="46">
        <v>36</v>
      </c>
      <c r="R139" s="36">
        <v>390.938309</v>
      </c>
      <c r="S139" s="36">
        <v>492.09007200000002</v>
      </c>
      <c r="T139" s="36">
        <v>40.571815000000001</v>
      </c>
      <c r="U139" s="36">
        <v>40.784691000000002</v>
      </c>
      <c r="V139" s="36">
        <v>36.139169000000003</v>
      </c>
      <c r="W139" s="36">
        <v>58.691031000000002</v>
      </c>
      <c r="AC139" s="57">
        <f t="shared" si="26"/>
        <v>3349</v>
      </c>
      <c r="AD139" s="57">
        <f t="shared" si="27"/>
        <v>205</v>
      </c>
      <c r="AE139" s="57">
        <f t="shared" si="28"/>
        <v>368.5</v>
      </c>
      <c r="AF139" s="12">
        <f t="shared" si="20"/>
        <v>883.02838100000008</v>
      </c>
      <c r="AG139" s="12">
        <f t="shared" si="21"/>
        <v>81.356505999999996</v>
      </c>
      <c r="AH139" s="12">
        <f t="shared" si="22"/>
        <v>94.830200000000005</v>
      </c>
      <c r="AI139" s="15">
        <f t="shared" si="23"/>
        <v>-0.73633073126306359</v>
      </c>
      <c r="AJ139" s="15">
        <f t="shared" si="24"/>
        <v>-0.60313899512195124</v>
      </c>
      <c r="AK139" s="15">
        <f t="shared" si="25"/>
        <v>-0.7426588873812755</v>
      </c>
      <c r="AL139" s="23">
        <f>VLOOKUP(AC139,'Charts and Tables'!$I$43:$J$49,2,TRUE)</f>
        <v>0.5</v>
      </c>
      <c r="AM139" s="2">
        <f t="shared" si="29"/>
        <v>0</v>
      </c>
      <c r="AN139" s="2"/>
    </row>
    <row r="140" spans="1:40" x14ac:dyDescent="0.25">
      <c r="A140" s="35">
        <v>89446</v>
      </c>
      <c r="B140" s="36">
        <v>330085</v>
      </c>
      <c r="C140" s="36" t="s">
        <v>25</v>
      </c>
      <c r="D140" s="36">
        <v>0</v>
      </c>
      <c r="J140" s="46">
        <v>2283</v>
      </c>
      <c r="K140" s="46">
        <v>392</v>
      </c>
      <c r="L140" s="46">
        <v>2675</v>
      </c>
      <c r="M140" s="46">
        <v>289</v>
      </c>
      <c r="N140" s="46">
        <v>31</v>
      </c>
      <c r="O140" s="46">
        <v>178</v>
      </c>
      <c r="P140" s="46">
        <v>46</v>
      </c>
      <c r="R140" s="36">
        <v>3286.4018190000002</v>
      </c>
      <c r="S140" s="36">
        <v>209.21711199999999</v>
      </c>
      <c r="T140" s="36">
        <v>435.29423300000002</v>
      </c>
      <c r="U140" s="36">
        <v>15.041316999999999</v>
      </c>
      <c r="V140" s="36">
        <v>267.20401700000002</v>
      </c>
      <c r="W140" s="36">
        <v>17.986478999999999</v>
      </c>
      <c r="AC140" s="57">
        <f t="shared" si="26"/>
        <v>2675</v>
      </c>
      <c r="AD140" s="57">
        <f t="shared" si="27"/>
        <v>320</v>
      </c>
      <c r="AE140" s="57">
        <f t="shared" si="28"/>
        <v>224</v>
      </c>
      <c r="AF140" s="12">
        <f t="shared" si="20"/>
        <v>3495.618931</v>
      </c>
      <c r="AG140" s="12">
        <f t="shared" si="21"/>
        <v>450.33555000000001</v>
      </c>
      <c r="AH140" s="12">
        <f t="shared" si="22"/>
        <v>285.190496</v>
      </c>
      <c r="AI140" s="15">
        <f t="shared" si="23"/>
        <v>0.30677343214953268</v>
      </c>
      <c r="AJ140" s="15">
        <f t="shared" si="24"/>
        <v>0.40729859375000005</v>
      </c>
      <c r="AK140" s="15">
        <f t="shared" si="25"/>
        <v>0.27317185714285713</v>
      </c>
      <c r="AL140" s="23">
        <f>VLOOKUP(AC140,'Charts and Tables'!$I$43:$J$49,2,TRUE)</f>
        <v>0.5</v>
      </c>
      <c r="AM140" s="2">
        <f t="shared" si="29"/>
        <v>1</v>
      </c>
      <c r="AN140" s="2"/>
    </row>
    <row r="141" spans="1:40" x14ac:dyDescent="0.25">
      <c r="A141" s="35">
        <v>89217</v>
      </c>
      <c r="C141" s="36" t="s">
        <v>25</v>
      </c>
      <c r="D141" s="36">
        <v>0</v>
      </c>
      <c r="J141" s="46">
        <v>4346</v>
      </c>
      <c r="K141" s="46">
        <v>2976</v>
      </c>
      <c r="L141" s="46">
        <v>7322</v>
      </c>
      <c r="M141" s="46">
        <v>486</v>
      </c>
      <c r="N141" s="46">
        <v>179.5</v>
      </c>
      <c r="O141" s="46">
        <v>398.5</v>
      </c>
      <c r="P141" s="46">
        <v>299.5</v>
      </c>
      <c r="R141" s="36">
        <v>1778.0207029999999</v>
      </c>
      <c r="S141" s="36">
        <v>2000.602034</v>
      </c>
      <c r="T141" s="36">
        <v>220.57355899999999</v>
      </c>
      <c r="U141" s="36">
        <v>92.911980999999997</v>
      </c>
      <c r="V141" s="36">
        <v>132.236178</v>
      </c>
      <c r="W141" s="36">
        <v>229.29805500000001</v>
      </c>
      <c r="AC141" s="57">
        <f t="shared" si="26"/>
        <v>7322</v>
      </c>
      <c r="AD141" s="57">
        <f t="shared" si="27"/>
        <v>665.5</v>
      </c>
      <c r="AE141" s="57">
        <f t="shared" si="28"/>
        <v>698</v>
      </c>
      <c r="AF141" s="12">
        <f t="shared" si="20"/>
        <v>3778.6227369999997</v>
      </c>
      <c r="AG141" s="12">
        <f t="shared" si="21"/>
        <v>313.48554000000001</v>
      </c>
      <c r="AH141" s="12">
        <f t="shared" si="22"/>
        <v>361.53423299999997</v>
      </c>
      <c r="AI141" s="15">
        <f t="shared" si="23"/>
        <v>-0.48393570923245022</v>
      </c>
      <c r="AJ141" s="15">
        <f t="shared" si="24"/>
        <v>-0.52894734785875275</v>
      </c>
      <c r="AK141" s="15">
        <f t="shared" si="25"/>
        <v>-0.4820426461318052</v>
      </c>
      <c r="AL141" s="23">
        <f>VLOOKUP(AC141,'Charts and Tables'!$I$43:$J$49,2,TRUE)</f>
        <v>0.25</v>
      </c>
      <c r="AM141" s="2">
        <f t="shared" si="29"/>
        <v>0</v>
      </c>
      <c r="AN141" s="2"/>
    </row>
    <row r="142" spans="1:40" x14ac:dyDescent="0.25">
      <c r="A142" s="35">
        <v>89423</v>
      </c>
      <c r="B142" s="36">
        <v>330119</v>
      </c>
      <c r="C142" s="36" t="s">
        <v>25</v>
      </c>
      <c r="D142" s="36">
        <v>0</v>
      </c>
      <c r="J142" s="46">
        <v>2620</v>
      </c>
      <c r="K142" s="46">
        <v>3539</v>
      </c>
      <c r="L142" s="46">
        <v>6159</v>
      </c>
      <c r="M142" s="46">
        <v>171</v>
      </c>
      <c r="N142" s="46">
        <v>349</v>
      </c>
      <c r="O142" s="46">
        <v>278</v>
      </c>
      <c r="P142" s="46">
        <v>369</v>
      </c>
      <c r="R142" s="36">
        <v>4025.3737839999999</v>
      </c>
      <c r="S142" s="36">
        <v>4748.2188500000002</v>
      </c>
      <c r="T142" s="36">
        <v>413.21119399999998</v>
      </c>
      <c r="U142" s="36">
        <v>289.92866299999997</v>
      </c>
      <c r="V142" s="36">
        <v>396.57076699999999</v>
      </c>
      <c r="W142" s="36">
        <v>443.75787300000002</v>
      </c>
      <c r="AC142" s="57">
        <f t="shared" si="26"/>
        <v>6159</v>
      </c>
      <c r="AD142" s="57">
        <f t="shared" si="27"/>
        <v>520</v>
      </c>
      <c r="AE142" s="57">
        <f t="shared" si="28"/>
        <v>647</v>
      </c>
      <c r="AF142" s="12">
        <f t="shared" si="20"/>
        <v>8773.5926340000005</v>
      </c>
      <c r="AG142" s="12">
        <f t="shared" si="21"/>
        <v>703.13985699999989</v>
      </c>
      <c r="AH142" s="12">
        <f t="shared" si="22"/>
        <v>840.32863999999995</v>
      </c>
      <c r="AI142" s="15">
        <f t="shared" si="23"/>
        <v>0.42451577106673172</v>
      </c>
      <c r="AJ142" s="15">
        <f t="shared" si="24"/>
        <v>0.35219203269230748</v>
      </c>
      <c r="AK142" s="15">
        <f t="shared" si="25"/>
        <v>0.29880778979907258</v>
      </c>
      <c r="AL142" s="23">
        <f>VLOOKUP(AC142,'Charts and Tables'!$I$43:$J$49,2,TRUE)</f>
        <v>0.25</v>
      </c>
      <c r="AM142" s="2">
        <f t="shared" si="29"/>
        <v>0</v>
      </c>
      <c r="AN142" s="2"/>
    </row>
    <row r="143" spans="1:40" x14ac:dyDescent="0.25">
      <c r="A143" s="35">
        <v>89349</v>
      </c>
      <c r="B143" s="36">
        <v>333054</v>
      </c>
      <c r="C143" s="36" t="s">
        <v>32</v>
      </c>
      <c r="D143" s="36">
        <v>-1</v>
      </c>
      <c r="K143" s="46">
        <v>1148</v>
      </c>
      <c r="L143" s="46">
        <v>1148</v>
      </c>
      <c r="N143" s="46">
        <v>84</v>
      </c>
      <c r="P143" s="46">
        <v>125</v>
      </c>
      <c r="S143" s="36">
        <v>3889.5281300000001</v>
      </c>
      <c r="U143" s="36">
        <v>224.002961</v>
      </c>
      <c r="W143" s="36">
        <v>361.80119200000001</v>
      </c>
      <c r="AC143" s="57">
        <f t="shared" si="26"/>
        <v>1148</v>
      </c>
      <c r="AD143" s="57">
        <f t="shared" si="27"/>
        <v>84</v>
      </c>
      <c r="AE143" s="57">
        <f t="shared" si="28"/>
        <v>125</v>
      </c>
      <c r="AF143" s="12">
        <f t="shared" si="20"/>
        <v>3889.5281300000001</v>
      </c>
      <c r="AG143" s="12">
        <f t="shared" si="21"/>
        <v>224.002961</v>
      </c>
      <c r="AH143" s="12">
        <f t="shared" si="22"/>
        <v>361.80119200000001</v>
      </c>
      <c r="AI143" s="15">
        <f t="shared" si="23"/>
        <v>2.3880907055749132</v>
      </c>
      <c r="AJ143" s="15">
        <f t="shared" si="24"/>
        <v>1.6667019166666666</v>
      </c>
      <c r="AK143" s="15">
        <f t="shared" si="25"/>
        <v>1.8944095360000002</v>
      </c>
      <c r="AL143" s="23">
        <f>VLOOKUP(AC143,'Charts and Tables'!$I$43:$J$49,2,TRUE)</f>
        <v>1</v>
      </c>
      <c r="AM143" s="2">
        <f t="shared" si="29"/>
        <v>0</v>
      </c>
      <c r="AN143" s="2"/>
    </row>
    <row r="144" spans="1:40" x14ac:dyDescent="0.25">
      <c r="A144" s="35">
        <v>89252</v>
      </c>
      <c r="B144" s="36">
        <v>333057</v>
      </c>
      <c r="C144" s="36" t="s">
        <v>32</v>
      </c>
      <c r="D144" s="36">
        <v>1</v>
      </c>
      <c r="J144" s="46">
        <v>1859</v>
      </c>
      <c r="L144" s="46">
        <v>1859</v>
      </c>
      <c r="M144" s="46">
        <v>222</v>
      </c>
      <c r="O144" s="46">
        <v>125</v>
      </c>
      <c r="R144" s="36">
        <v>3810.3771769999998</v>
      </c>
      <c r="T144" s="36">
        <v>278.65875999999997</v>
      </c>
      <c r="V144" s="36">
        <v>325.33700199999998</v>
      </c>
      <c r="AC144" s="57">
        <f t="shared" si="26"/>
        <v>1859</v>
      </c>
      <c r="AD144" s="57">
        <f t="shared" si="27"/>
        <v>222</v>
      </c>
      <c r="AE144" s="57">
        <f t="shared" si="28"/>
        <v>125</v>
      </c>
      <c r="AF144" s="12">
        <f t="shared" si="20"/>
        <v>3810.3771769999998</v>
      </c>
      <c r="AG144" s="12">
        <f t="shared" si="21"/>
        <v>278.65875999999997</v>
      </c>
      <c r="AH144" s="12">
        <f t="shared" si="22"/>
        <v>325.33700199999998</v>
      </c>
      <c r="AI144" s="15">
        <f t="shared" si="23"/>
        <v>1.0496918649811726</v>
      </c>
      <c r="AJ144" s="15">
        <f t="shared" si="24"/>
        <v>0.25521963963963951</v>
      </c>
      <c r="AK144" s="15">
        <f t="shared" si="25"/>
        <v>1.6026960159999999</v>
      </c>
      <c r="AL144" s="23">
        <f>VLOOKUP(AC144,'Charts and Tables'!$I$43:$J$49,2,TRUE)</f>
        <v>1</v>
      </c>
      <c r="AM144" s="2">
        <f t="shared" si="29"/>
        <v>0</v>
      </c>
      <c r="AN144" s="2"/>
    </row>
    <row r="145" spans="1:40" x14ac:dyDescent="0.25">
      <c r="A145" s="35">
        <v>89405</v>
      </c>
      <c r="B145" s="36">
        <v>333056</v>
      </c>
      <c r="C145" s="36" t="s">
        <v>32</v>
      </c>
      <c r="D145" s="36">
        <v>1</v>
      </c>
      <c r="J145" s="46">
        <v>2404</v>
      </c>
      <c r="L145" s="46">
        <v>2404</v>
      </c>
      <c r="M145" s="46">
        <v>142</v>
      </c>
      <c r="O145" s="46">
        <v>309</v>
      </c>
      <c r="R145" s="36">
        <v>3179.2830429999999</v>
      </c>
      <c r="T145" s="36">
        <v>230.069503</v>
      </c>
      <c r="V145" s="36">
        <v>394.89223800000002</v>
      </c>
      <c r="AC145" s="57">
        <f t="shared" si="26"/>
        <v>2404</v>
      </c>
      <c r="AD145" s="57">
        <f t="shared" si="27"/>
        <v>142</v>
      </c>
      <c r="AE145" s="57">
        <f t="shared" si="28"/>
        <v>309</v>
      </c>
      <c r="AF145" s="12">
        <f t="shared" si="20"/>
        <v>3179.2830429999999</v>
      </c>
      <c r="AG145" s="12">
        <f t="shared" si="21"/>
        <v>230.069503</v>
      </c>
      <c r="AH145" s="12">
        <f t="shared" si="22"/>
        <v>394.89223800000002</v>
      </c>
      <c r="AI145" s="15">
        <f t="shared" si="23"/>
        <v>0.32249710607321125</v>
      </c>
      <c r="AJ145" s="15">
        <f t="shared" si="24"/>
        <v>0.62020776760563379</v>
      </c>
      <c r="AK145" s="15">
        <f t="shared" si="25"/>
        <v>0.27796840776699033</v>
      </c>
      <c r="AL145" s="23">
        <f>VLOOKUP(AC145,'Charts and Tables'!$I$43:$J$49,2,TRUE)</f>
        <v>1</v>
      </c>
      <c r="AM145" s="2">
        <f t="shared" si="29"/>
        <v>1</v>
      </c>
      <c r="AN145" s="2"/>
    </row>
    <row r="146" spans="1:40" x14ac:dyDescent="0.25">
      <c r="A146" s="35">
        <v>89649</v>
      </c>
      <c r="B146" s="36">
        <v>333055</v>
      </c>
      <c r="C146" s="36" t="s">
        <v>32</v>
      </c>
      <c r="D146" s="36">
        <v>1</v>
      </c>
      <c r="J146" s="46">
        <v>1920</v>
      </c>
      <c r="L146" s="46">
        <v>1920</v>
      </c>
      <c r="M146" s="46">
        <v>290</v>
      </c>
      <c r="O146" s="46">
        <v>115</v>
      </c>
      <c r="R146" s="36">
        <v>3084.4069850000001</v>
      </c>
      <c r="T146" s="36">
        <v>423.50308999999999</v>
      </c>
      <c r="V146" s="36">
        <v>248.60129499999999</v>
      </c>
      <c r="AC146" s="57">
        <f t="shared" si="26"/>
        <v>1920</v>
      </c>
      <c r="AD146" s="57">
        <f t="shared" si="27"/>
        <v>290</v>
      </c>
      <c r="AE146" s="57">
        <f t="shared" si="28"/>
        <v>115</v>
      </c>
      <c r="AF146" s="12">
        <f t="shared" si="20"/>
        <v>3084.4069850000001</v>
      </c>
      <c r="AG146" s="12">
        <f t="shared" si="21"/>
        <v>423.50308999999999</v>
      </c>
      <c r="AH146" s="12">
        <f t="shared" si="22"/>
        <v>248.60129499999999</v>
      </c>
      <c r="AI146" s="15">
        <f t="shared" si="23"/>
        <v>0.60646197135416668</v>
      </c>
      <c r="AJ146" s="15">
        <f t="shared" si="24"/>
        <v>0.46035548275862065</v>
      </c>
      <c r="AK146" s="15">
        <f t="shared" si="25"/>
        <v>1.1617503913043479</v>
      </c>
      <c r="AL146" s="23">
        <f>VLOOKUP(AC146,'Charts and Tables'!$I$43:$J$49,2,TRUE)</f>
        <v>1</v>
      </c>
      <c r="AM146" s="2">
        <f t="shared" si="29"/>
        <v>1</v>
      </c>
      <c r="AN146" s="2"/>
    </row>
    <row r="147" spans="1:40" x14ac:dyDescent="0.25">
      <c r="A147" s="35">
        <v>92238</v>
      </c>
      <c r="C147" s="36" t="s">
        <v>25</v>
      </c>
      <c r="D147" s="36">
        <v>0</v>
      </c>
      <c r="J147" s="46">
        <v>1731</v>
      </c>
      <c r="K147" s="46">
        <v>1775</v>
      </c>
      <c r="L147" s="46">
        <v>3506</v>
      </c>
      <c r="M147" s="46">
        <v>108.5</v>
      </c>
      <c r="N147" s="46">
        <v>167.5</v>
      </c>
      <c r="O147" s="46">
        <v>195</v>
      </c>
      <c r="P147" s="46">
        <v>152</v>
      </c>
      <c r="R147" s="36">
        <v>1202.3399079999999</v>
      </c>
      <c r="S147" s="36">
        <v>1118.1335899999999</v>
      </c>
      <c r="T147" s="36">
        <v>69.720720999999998</v>
      </c>
      <c r="U147" s="36">
        <v>104.996514</v>
      </c>
      <c r="V147" s="36">
        <v>125.675561</v>
      </c>
      <c r="W147" s="36">
        <v>93.130471</v>
      </c>
      <c r="AC147" s="57">
        <f t="shared" si="26"/>
        <v>3506</v>
      </c>
      <c r="AD147" s="57">
        <f t="shared" si="27"/>
        <v>276</v>
      </c>
      <c r="AE147" s="57">
        <f t="shared" si="28"/>
        <v>347</v>
      </c>
      <c r="AF147" s="12">
        <f t="shared" si="20"/>
        <v>2320.4734979999998</v>
      </c>
      <c r="AG147" s="12">
        <f t="shared" si="21"/>
        <v>174.71723500000002</v>
      </c>
      <c r="AH147" s="12">
        <f t="shared" si="22"/>
        <v>218.80603200000002</v>
      </c>
      <c r="AI147" s="15">
        <f t="shared" si="23"/>
        <v>-0.33814218539646324</v>
      </c>
      <c r="AJ147" s="15">
        <f t="shared" si="24"/>
        <v>-0.36696653985507238</v>
      </c>
      <c r="AK147" s="15">
        <f t="shared" si="25"/>
        <v>-0.36943506628242068</v>
      </c>
      <c r="AL147" s="23">
        <f>VLOOKUP(AC147,'Charts and Tables'!$I$43:$J$49,2,TRUE)</f>
        <v>0.5</v>
      </c>
      <c r="AM147" s="2">
        <f t="shared" si="29"/>
        <v>1</v>
      </c>
      <c r="AN147" s="2"/>
    </row>
    <row r="148" spans="1:40" x14ac:dyDescent="0.25">
      <c r="A148" s="35">
        <v>91486</v>
      </c>
      <c r="C148" s="36" t="s">
        <v>25</v>
      </c>
      <c r="D148" s="36">
        <v>0</v>
      </c>
      <c r="J148" s="46">
        <v>3061</v>
      </c>
      <c r="K148" s="46">
        <v>3196</v>
      </c>
      <c r="L148" s="46">
        <v>6257</v>
      </c>
      <c r="M148" s="46">
        <v>211.5</v>
      </c>
      <c r="N148" s="46">
        <v>309</v>
      </c>
      <c r="O148" s="46">
        <v>300</v>
      </c>
      <c r="P148" s="46">
        <v>253.33333300000001</v>
      </c>
      <c r="R148" s="36">
        <v>2869.940603</v>
      </c>
      <c r="S148" s="36">
        <v>2960.6763599999999</v>
      </c>
      <c r="T148" s="36">
        <v>199.63598500000001</v>
      </c>
      <c r="U148" s="36">
        <v>214.224321</v>
      </c>
      <c r="V148" s="36">
        <v>257.42860000000002</v>
      </c>
      <c r="W148" s="36">
        <v>270.67406299999999</v>
      </c>
      <c r="AC148" s="57">
        <f t="shared" si="26"/>
        <v>6257</v>
      </c>
      <c r="AD148" s="57">
        <f t="shared" si="27"/>
        <v>520.5</v>
      </c>
      <c r="AE148" s="57">
        <f t="shared" si="28"/>
        <v>553.33333300000004</v>
      </c>
      <c r="AF148" s="12">
        <f t="shared" si="20"/>
        <v>5830.6169630000004</v>
      </c>
      <c r="AG148" s="12">
        <f t="shared" si="21"/>
        <v>413.86030600000004</v>
      </c>
      <c r="AH148" s="12">
        <f t="shared" si="22"/>
        <v>528.10266300000001</v>
      </c>
      <c r="AI148" s="15">
        <f t="shared" si="23"/>
        <v>-6.814496356081183E-2</v>
      </c>
      <c r="AJ148" s="15">
        <f t="shared" si="24"/>
        <v>-0.20487933525456284</v>
      </c>
      <c r="AK148" s="15">
        <f t="shared" si="25"/>
        <v>-4.5597596413010658E-2</v>
      </c>
      <c r="AL148" s="23">
        <f>VLOOKUP(AC148,'Charts and Tables'!$I$43:$J$49,2,TRUE)</f>
        <v>0.25</v>
      </c>
      <c r="AM148" s="2">
        <f t="shared" si="29"/>
        <v>1</v>
      </c>
      <c r="AN148" s="2"/>
    </row>
    <row r="149" spans="1:40" x14ac:dyDescent="0.25">
      <c r="A149" s="35">
        <v>92173</v>
      </c>
      <c r="B149" s="36">
        <v>337064</v>
      </c>
      <c r="C149" s="36" t="s">
        <v>25</v>
      </c>
      <c r="D149" s="36">
        <v>0</v>
      </c>
      <c r="J149" s="46">
        <v>496</v>
      </c>
      <c r="K149" s="46">
        <v>501</v>
      </c>
      <c r="L149" s="46">
        <v>997</v>
      </c>
      <c r="M149" s="46">
        <v>28</v>
      </c>
      <c r="N149" s="46">
        <v>32</v>
      </c>
      <c r="O149" s="46">
        <v>52</v>
      </c>
      <c r="P149" s="46">
        <v>51</v>
      </c>
      <c r="R149" s="36">
        <v>2775.1945569999998</v>
      </c>
      <c r="S149" s="36">
        <v>2775.1945569999998</v>
      </c>
      <c r="T149" s="36">
        <v>212.39379400000001</v>
      </c>
      <c r="U149" s="36">
        <v>177.20455999999999</v>
      </c>
      <c r="V149" s="36">
        <v>245.21039400000001</v>
      </c>
      <c r="W149" s="36">
        <v>264.23589299999998</v>
      </c>
      <c r="AC149" s="57">
        <f t="shared" si="26"/>
        <v>997</v>
      </c>
      <c r="AD149" s="57">
        <f t="shared" si="27"/>
        <v>60</v>
      </c>
      <c r="AE149" s="57">
        <f t="shared" si="28"/>
        <v>103</v>
      </c>
      <c r="AF149" s="12">
        <f t="shared" si="20"/>
        <v>5550.3891139999996</v>
      </c>
      <c r="AG149" s="12">
        <f t="shared" si="21"/>
        <v>389.59835399999997</v>
      </c>
      <c r="AH149" s="12">
        <f t="shared" si="22"/>
        <v>509.44628699999998</v>
      </c>
      <c r="AI149" s="15">
        <f t="shared" si="23"/>
        <v>4.5670903851554661</v>
      </c>
      <c r="AJ149" s="15">
        <f t="shared" si="24"/>
        <v>5.4933058999999993</v>
      </c>
      <c r="AK149" s="15">
        <f t="shared" si="25"/>
        <v>3.9460804563106793</v>
      </c>
      <c r="AL149" s="23">
        <f>VLOOKUP(AC149,'Charts and Tables'!$I$43:$J$49,2,TRUE)</f>
        <v>2</v>
      </c>
      <c r="AM149" s="2">
        <f t="shared" si="29"/>
        <v>0</v>
      </c>
      <c r="AN149" s="2"/>
    </row>
    <row r="150" spans="1:40" x14ac:dyDescent="0.25">
      <c r="A150" s="35">
        <v>93336</v>
      </c>
      <c r="C150" s="36" t="s">
        <v>28</v>
      </c>
      <c r="D150" s="36">
        <v>0</v>
      </c>
      <c r="J150" s="46">
        <v>210</v>
      </c>
      <c r="K150" s="46">
        <v>194</v>
      </c>
      <c r="L150" s="46">
        <v>404</v>
      </c>
      <c r="R150" s="36">
        <v>208.850999</v>
      </c>
      <c r="S150" s="36">
        <v>208.850998</v>
      </c>
      <c r="T150" s="36">
        <v>14.585794</v>
      </c>
      <c r="U150" s="36">
        <v>19.946604000000001</v>
      </c>
      <c r="V150" s="36">
        <v>21.799219999999998</v>
      </c>
      <c r="W150" s="36">
        <v>18.149785999999999</v>
      </c>
      <c r="AC150" s="57">
        <f t="shared" si="26"/>
        <v>404</v>
      </c>
      <c r="AD150" s="57">
        <f t="shared" si="27"/>
        <v>0</v>
      </c>
      <c r="AE150" s="57">
        <f t="shared" si="28"/>
        <v>0</v>
      </c>
      <c r="AF150" s="12">
        <f t="shared" si="20"/>
        <v>417.70199700000001</v>
      </c>
      <c r="AG150" s="12">
        <f t="shared" si="21"/>
        <v>34.532398000000001</v>
      </c>
      <c r="AH150" s="12">
        <f t="shared" si="22"/>
        <v>39.949005999999997</v>
      </c>
      <c r="AI150" s="15">
        <f t="shared" si="23"/>
        <v>3.3915834158415856E-2</v>
      </c>
      <c r="AJ150" s="15">
        <f t="shared" si="24"/>
        <v>0</v>
      </c>
      <c r="AK150" s="15">
        <f t="shared" si="25"/>
        <v>0</v>
      </c>
      <c r="AL150" s="23">
        <f>VLOOKUP(AC150,'Charts and Tables'!$I$43:$J$49,2,TRUE)</f>
        <v>2</v>
      </c>
      <c r="AM150" s="2">
        <f t="shared" si="29"/>
        <v>1</v>
      </c>
      <c r="AN150" s="2"/>
    </row>
    <row r="151" spans="1:40" x14ac:dyDescent="0.25">
      <c r="A151" s="35">
        <v>93517</v>
      </c>
      <c r="B151" s="36">
        <v>330127</v>
      </c>
      <c r="C151" s="36" t="s">
        <v>28</v>
      </c>
      <c r="D151" s="36">
        <v>0</v>
      </c>
      <c r="J151" s="46">
        <v>252</v>
      </c>
      <c r="K151" s="46">
        <v>228</v>
      </c>
      <c r="L151" s="46">
        <v>480</v>
      </c>
      <c r="M151" s="46">
        <v>12</v>
      </c>
      <c r="N151" s="46">
        <v>27</v>
      </c>
      <c r="O151" s="46">
        <v>33</v>
      </c>
      <c r="P151" s="46">
        <v>16</v>
      </c>
      <c r="R151" s="36">
        <v>263.81399199999998</v>
      </c>
      <c r="S151" s="36">
        <v>263.81399099999999</v>
      </c>
      <c r="T151" s="36">
        <v>18.321859</v>
      </c>
      <c r="U151" s="36">
        <v>25.075175999999999</v>
      </c>
      <c r="V151" s="36">
        <v>27.469785999999999</v>
      </c>
      <c r="W151" s="36">
        <v>22.895562999999999</v>
      </c>
      <c r="AC151" s="57">
        <f t="shared" si="26"/>
        <v>480</v>
      </c>
      <c r="AD151" s="57">
        <f t="shared" si="27"/>
        <v>39</v>
      </c>
      <c r="AE151" s="57">
        <f t="shared" si="28"/>
        <v>49</v>
      </c>
      <c r="AF151" s="12">
        <f t="shared" si="20"/>
        <v>527.62798299999997</v>
      </c>
      <c r="AG151" s="12">
        <f t="shared" si="21"/>
        <v>43.397035000000002</v>
      </c>
      <c r="AH151" s="12">
        <f t="shared" si="22"/>
        <v>50.365348999999995</v>
      </c>
      <c r="AI151" s="15">
        <f t="shared" si="23"/>
        <v>9.9224964583333269E-2</v>
      </c>
      <c r="AJ151" s="15">
        <f t="shared" si="24"/>
        <v>0.11274448717948725</v>
      </c>
      <c r="AK151" s="15">
        <f t="shared" si="25"/>
        <v>2.7864265306122342E-2</v>
      </c>
      <c r="AL151" s="23">
        <f>VLOOKUP(AC151,'Charts and Tables'!$I$43:$J$49,2,TRUE)</f>
        <v>2</v>
      </c>
      <c r="AM151" s="2">
        <f t="shared" si="29"/>
        <v>1</v>
      </c>
      <c r="AN151" s="2"/>
    </row>
    <row r="152" spans="1:40" x14ac:dyDescent="0.25">
      <c r="A152" s="35">
        <v>94977</v>
      </c>
      <c r="C152" s="36" t="s">
        <v>29</v>
      </c>
      <c r="D152" s="36">
        <v>0</v>
      </c>
      <c r="J152" s="46">
        <v>226</v>
      </c>
      <c r="K152" s="46">
        <v>254</v>
      </c>
      <c r="L152" s="46">
        <v>480</v>
      </c>
      <c r="R152" s="36">
        <v>254.30999</v>
      </c>
      <c r="S152" s="36">
        <v>215.51612</v>
      </c>
      <c r="T152" s="36">
        <v>19.001988000000001</v>
      </c>
      <c r="U152" s="36">
        <v>31.724319000000001</v>
      </c>
      <c r="V152" s="36">
        <v>32.760683999999998</v>
      </c>
      <c r="W152" s="36">
        <v>18.194565000000001</v>
      </c>
      <c r="AC152" s="57">
        <f t="shared" si="26"/>
        <v>480</v>
      </c>
      <c r="AD152" s="57">
        <f t="shared" si="27"/>
        <v>0</v>
      </c>
      <c r="AE152" s="57">
        <f t="shared" si="28"/>
        <v>0</v>
      </c>
      <c r="AF152" s="12">
        <f t="shared" si="20"/>
        <v>469.82610999999997</v>
      </c>
      <c r="AG152" s="12">
        <f t="shared" si="21"/>
        <v>50.726307000000006</v>
      </c>
      <c r="AH152" s="12">
        <f t="shared" si="22"/>
        <v>50.955248999999995</v>
      </c>
      <c r="AI152" s="15">
        <f t="shared" si="23"/>
        <v>-2.1195604166666725E-2</v>
      </c>
      <c r="AJ152" s="15">
        <f t="shared" si="24"/>
        <v>0</v>
      </c>
      <c r="AK152" s="15">
        <f t="shared" si="25"/>
        <v>0</v>
      </c>
      <c r="AL152" s="23">
        <f>VLOOKUP(AC152,'Charts and Tables'!$I$43:$J$49,2,TRUE)</f>
        <v>2</v>
      </c>
      <c r="AM152" s="2">
        <f t="shared" si="29"/>
        <v>1</v>
      </c>
      <c r="AN152" s="2"/>
    </row>
    <row r="153" spans="1:40" x14ac:dyDescent="0.25">
      <c r="A153" s="35">
        <v>93834</v>
      </c>
      <c r="C153" s="36" t="s">
        <v>25</v>
      </c>
      <c r="D153" s="36">
        <v>0</v>
      </c>
      <c r="J153" s="46">
        <v>1446</v>
      </c>
      <c r="K153" s="46">
        <v>1405</v>
      </c>
      <c r="L153" s="46">
        <v>2851</v>
      </c>
      <c r="M153" s="46">
        <v>113.5</v>
      </c>
      <c r="N153" s="46">
        <v>121.5</v>
      </c>
      <c r="O153" s="46">
        <v>132.5</v>
      </c>
      <c r="P153" s="46">
        <v>135.5</v>
      </c>
      <c r="R153" s="36">
        <v>1782.175168</v>
      </c>
      <c r="S153" s="36">
        <v>1750.113065</v>
      </c>
      <c r="T153" s="36">
        <v>113.590452</v>
      </c>
      <c r="U153" s="36">
        <v>186.73915400000001</v>
      </c>
      <c r="V153" s="36">
        <v>197.38958</v>
      </c>
      <c r="W153" s="36">
        <v>147.78460699999999</v>
      </c>
      <c r="AC153" s="57">
        <f t="shared" si="26"/>
        <v>2851</v>
      </c>
      <c r="AD153" s="57">
        <f t="shared" si="27"/>
        <v>235</v>
      </c>
      <c r="AE153" s="57">
        <f t="shared" si="28"/>
        <v>268</v>
      </c>
      <c r="AF153" s="12">
        <f t="shared" si="20"/>
        <v>3532.2882330000002</v>
      </c>
      <c r="AG153" s="12">
        <f t="shared" si="21"/>
        <v>300.32960600000001</v>
      </c>
      <c r="AH153" s="12">
        <f t="shared" si="22"/>
        <v>345.17418699999996</v>
      </c>
      <c r="AI153" s="15">
        <f t="shared" si="23"/>
        <v>0.2389646555594529</v>
      </c>
      <c r="AJ153" s="15">
        <f t="shared" si="24"/>
        <v>0.2779983234042554</v>
      </c>
      <c r="AK153" s="15">
        <f t="shared" si="25"/>
        <v>0.28796338432835805</v>
      </c>
      <c r="AL153" s="23">
        <f>VLOOKUP(AC153,'Charts and Tables'!$I$43:$J$49,2,TRUE)</f>
        <v>0.5</v>
      </c>
      <c r="AM153" s="2">
        <f t="shared" si="29"/>
        <v>1</v>
      </c>
      <c r="AN153" s="2"/>
    </row>
    <row r="154" spans="1:40" x14ac:dyDescent="0.25">
      <c r="A154" s="35">
        <v>93872</v>
      </c>
      <c r="C154" s="36" t="s">
        <v>30</v>
      </c>
      <c r="D154" s="36">
        <v>0</v>
      </c>
      <c r="J154" s="46">
        <v>476</v>
      </c>
      <c r="K154" s="46">
        <v>476</v>
      </c>
      <c r="L154" s="46">
        <v>952</v>
      </c>
      <c r="R154" s="36">
        <v>629.00881000000004</v>
      </c>
      <c r="S154" s="36">
        <v>663.886662</v>
      </c>
      <c r="T154" s="36">
        <v>49.281024000000002</v>
      </c>
      <c r="U154" s="36">
        <v>85.731379000000004</v>
      </c>
      <c r="V154" s="36">
        <v>77.898054999999999</v>
      </c>
      <c r="W154" s="36">
        <v>58.449871000000002</v>
      </c>
      <c r="AC154" s="57">
        <f t="shared" si="26"/>
        <v>952</v>
      </c>
      <c r="AD154" s="57">
        <f t="shared" si="27"/>
        <v>0</v>
      </c>
      <c r="AE154" s="57">
        <f t="shared" si="28"/>
        <v>0</v>
      </c>
      <c r="AF154" s="12">
        <f t="shared" si="20"/>
        <v>1292.8954720000002</v>
      </c>
      <c r="AG154" s="12">
        <f t="shared" si="21"/>
        <v>135.01240300000001</v>
      </c>
      <c r="AH154" s="12">
        <f t="shared" si="22"/>
        <v>136.347926</v>
      </c>
      <c r="AI154" s="15">
        <f t="shared" si="23"/>
        <v>0.35808347899159682</v>
      </c>
      <c r="AJ154" s="15">
        <f t="shared" si="24"/>
        <v>0</v>
      </c>
      <c r="AK154" s="15">
        <f t="shared" si="25"/>
        <v>0</v>
      </c>
      <c r="AL154" s="23">
        <f>VLOOKUP(AC154,'Charts and Tables'!$I$43:$J$49,2,TRUE)</f>
        <v>2</v>
      </c>
      <c r="AM154" s="2">
        <f t="shared" si="29"/>
        <v>1</v>
      </c>
      <c r="AN154" s="2"/>
    </row>
    <row r="155" spans="1:40" x14ac:dyDescent="0.25">
      <c r="A155" s="35">
        <v>94488</v>
      </c>
      <c r="B155" s="36">
        <v>330002</v>
      </c>
      <c r="C155" s="36" t="s">
        <v>25</v>
      </c>
      <c r="D155" s="36">
        <v>0</v>
      </c>
      <c r="J155" s="46">
        <v>1294</v>
      </c>
      <c r="K155" s="46">
        <v>1315</v>
      </c>
      <c r="L155" s="46">
        <v>2609</v>
      </c>
      <c r="M155" s="46">
        <v>68</v>
      </c>
      <c r="N155" s="46">
        <v>145</v>
      </c>
      <c r="O155" s="46">
        <v>178</v>
      </c>
      <c r="P155" s="46">
        <v>111</v>
      </c>
      <c r="R155" s="36">
        <v>1782.175168</v>
      </c>
      <c r="S155" s="36">
        <v>1750.113065</v>
      </c>
      <c r="T155" s="36">
        <v>113.590452</v>
      </c>
      <c r="U155" s="36">
        <v>186.73915400000001</v>
      </c>
      <c r="V155" s="36">
        <v>197.38958</v>
      </c>
      <c r="W155" s="36">
        <v>147.78460699999999</v>
      </c>
      <c r="AC155" s="57">
        <f t="shared" si="26"/>
        <v>2609</v>
      </c>
      <c r="AD155" s="57">
        <f t="shared" si="27"/>
        <v>213</v>
      </c>
      <c r="AE155" s="57">
        <f t="shared" si="28"/>
        <v>289</v>
      </c>
      <c r="AF155" s="12">
        <f t="shared" si="20"/>
        <v>3532.2882330000002</v>
      </c>
      <c r="AG155" s="12">
        <f t="shared" si="21"/>
        <v>300.32960600000001</v>
      </c>
      <c r="AH155" s="12">
        <f t="shared" si="22"/>
        <v>345.17418699999996</v>
      </c>
      <c r="AI155" s="15">
        <f t="shared" si="23"/>
        <v>0.3538858692985819</v>
      </c>
      <c r="AJ155" s="15">
        <f t="shared" si="24"/>
        <v>0.40999815023474184</v>
      </c>
      <c r="AK155" s="15">
        <f t="shared" si="25"/>
        <v>0.19437434948096871</v>
      </c>
      <c r="AL155" s="23">
        <f>VLOOKUP(AC155,'Charts and Tables'!$I$43:$J$49,2,TRUE)</f>
        <v>0.5</v>
      </c>
      <c r="AM155" s="2">
        <f t="shared" si="29"/>
        <v>1</v>
      </c>
      <c r="AN155" s="2"/>
    </row>
    <row r="156" spans="1:40" x14ac:dyDescent="0.25">
      <c r="A156" s="35">
        <v>111713</v>
      </c>
      <c r="C156" s="36" t="s">
        <v>29</v>
      </c>
      <c r="D156" s="36">
        <v>0</v>
      </c>
      <c r="J156" s="46">
        <v>96</v>
      </c>
      <c r="K156" s="46">
        <v>87</v>
      </c>
      <c r="L156" s="46">
        <v>183</v>
      </c>
      <c r="M156" s="46">
        <v>5</v>
      </c>
      <c r="N156" s="46">
        <v>10</v>
      </c>
      <c r="O156" s="46">
        <v>16</v>
      </c>
      <c r="P156" s="46">
        <v>8</v>
      </c>
      <c r="R156" s="36">
        <v>1860.1253630000001</v>
      </c>
      <c r="S156" s="36">
        <v>2247.1612810000001</v>
      </c>
      <c r="T156" s="36">
        <v>135.24150800000001</v>
      </c>
      <c r="U156" s="36">
        <v>239.75582399999999</v>
      </c>
      <c r="V156" s="36">
        <v>185.542844</v>
      </c>
      <c r="W156" s="36">
        <v>204.56180599999999</v>
      </c>
      <c r="AC156" s="57">
        <f t="shared" si="26"/>
        <v>183</v>
      </c>
      <c r="AD156" s="57">
        <f t="shared" si="27"/>
        <v>15</v>
      </c>
      <c r="AE156" s="57">
        <f t="shared" si="28"/>
        <v>24</v>
      </c>
      <c r="AF156" s="12">
        <f t="shared" si="20"/>
        <v>4107.2866439999998</v>
      </c>
      <c r="AG156" s="12">
        <f t="shared" si="21"/>
        <v>374.99733200000003</v>
      </c>
      <c r="AH156" s="12">
        <f t="shared" si="22"/>
        <v>390.10464999999999</v>
      </c>
      <c r="AI156" s="15">
        <f t="shared" si="23"/>
        <v>21.444189311475409</v>
      </c>
      <c r="AJ156" s="15">
        <f t="shared" si="24"/>
        <v>23.999822133333335</v>
      </c>
      <c r="AK156" s="15">
        <f t="shared" si="25"/>
        <v>15.254360416666666</v>
      </c>
      <c r="AL156" s="23">
        <f>VLOOKUP(AC156,'Charts and Tables'!$I$43:$J$49,2,TRUE)</f>
        <v>2</v>
      </c>
      <c r="AM156" s="2">
        <f t="shared" si="29"/>
        <v>0</v>
      </c>
      <c r="AN156" s="2"/>
    </row>
    <row r="157" spans="1:40" x14ac:dyDescent="0.25">
      <c r="A157" s="35">
        <v>115315</v>
      </c>
      <c r="C157" s="36" t="s">
        <v>25</v>
      </c>
      <c r="D157" s="36">
        <v>0</v>
      </c>
      <c r="J157" s="46">
        <v>511</v>
      </c>
      <c r="K157" s="46">
        <v>493</v>
      </c>
      <c r="L157" s="46">
        <v>1004</v>
      </c>
      <c r="M157" s="46">
        <v>22</v>
      </c>
      <c r="N157" s="46">
        <v>66</v>
      </c>
      <c r="O157" s="46">
        <v>75</v>
      </c>
      <c r="P157" s="46">
        <v>32</v>
      </c>
      <c r="R157" s="36">
        <v>206.24323999999999</v>
      </c>
      <c r="S157" s="36">
        <v>280.62012499999997</v>
      </c>
      <c r="T157" s="36">
        <v>13.677028999999999</v>
      </c>
      <c r="U157" s="36">
        <v>43.535004000000001</v>
      </c>
      <c r="V157" s="36">
        <v>22.174530000000001</v>
      </c>
      <c r="W157" s="36">
        <v>20.583967999999999</v>
      </c>
      <c r="AC157" s="57">
        <f t="shared" si="26"/>
        <v>1004</v>
      </c>
      <c r="AD157" s="57">
        <f t="shared" si="27"/>
        <v>88</v>
      </c>
      <c r="AE157" s="57">
        <f t="shared" si="28"/>
        <v>107</v>
      </c>
      <c r="AF157" s="12">
        <f t="shared" si="20"/>
        <v>486.86336499999993</v>
      </c>
      <c r="AG157" s="12">
        <f t="shared" si="21"/>
        <v>57.212032999999998</v>
      </c>
      <c r="AH157" s="12">
        <f t="shared" si="22"/>
        <v>42.758498000000003</v>
      </c>
      <c r="AI157" s="15">
        <f t="shared" si="23"/>
        <v>-0.51507632968127492</v>
      </c>
      <c r="AJ157" s="15">
        <f t="shared" si="24"/>
        <v>-0.34986326136363638</v>
      </c>
      <c r="AK157" s="15">
        <f t="shared" si="25"/>
        <v>-0.60038786915887843</v>
      </c>
      <c r="AL157" s="23">
        <f>VLOOKUP(AC157,'Charts and Tables'!$I$43:$J$49,2,TRUE)</f>
        <v>1</v>
      </c>
      <c r="AM157" s="2">
        <f t="shared" si="29"/>
        <v>1</v>
      </c>
      <c r="AN157" s="2"/>
    </row>
    <row r="158" spans="1:40" x14ac:dyDescent="0.25">
      <c r="A158" s="35">
        <v>109802</v>
      </c>
      <c r="C158" s="36" t="s">
        <v>30</v>
      </c>
      <c r="D158" s="36">
        <v>0</v>
      </c>
      <c r="J158" s="46">
        <v>444</v>
      </c>
      <c r="K158" s="46">
        <v>444</v>
      </c>
      <c r="L158" s="46">
        <v>888</v>
      </c>
      <c r="R158" s="36">
        <v>438.63011</v>
      </c>
      <c r="S158" s="36">
        <v>385.14818200000002</v>
      </c>
      <c r="T158" s="36">
        <v>35.909108000000003</v>
      </c>
      <c r="U158" s="36">
        <v>26.793054000000001</v>
      </c>
      <c r="V158" s="36">
        <v>36.260686</v>
      </c>
      <c r="W158" s="36">
        <v>37.305984000000002</v>
      </c>
      <c r="AC158" s="57">
        <f t="shared" si="26"/>
        <v>888</v>
      </c>
      <c r="AD158" s="57">
        <f t="shared" si="27"/>
        <v>0</v>
      </c>
      <c r="AE158" s="57">
        <f t="shared" si="28"/>
        <v>0</v>
      </c>
      <c r="AF158" s="12">
        <f t="shared" si="20"/>
        <v>823.77829199999996</v>
      </c>
      <c r="AG158" s="12">
        <f t="shared" si="21"/>
        <v>62.702162000000001</v>
      </c>
      <c r="AH158" s="12">
        <f t="shared" si="22"/>
        <v>73.566670000000002</v>
      </c>
      <c r="AI158" s="15">
        <f t="shared" si="23"/>
        <v>-7.2321743243243281E-2</v>
      </c>
      <c r="AJ158" s="15">
        <f t="shared" si="24"/>
        <v>0</v>
      </c>
      <c r="AK158" s="15">
        <f t="shared" si="25"/>
        <v>0</v>
      </c>
      <c r="AL158" s="23">
        <f>VLOOKUP(AC158,'Charts and Tables'!$I$43:$J$49,2,TRUE)</f>
        <v>2</v>
      </c>
      <c r="AM158" s="2">
        <f t="shared" si="29"/>
        <v>1</v>
      </c>
      <c r="AN158" s="2"/>
    </row>
    <row r="159" spans="1:40" x14ac:dyDescent="0.25">
      <c r="A159" s="35">
        <v>97914</v>
      </c>
      <c r="B159" s="36">
        <v>330114</v>
      </c>
      <c r="C159" s="36" t="s">
        <v>31</v>
      </c>
      <c r="D159" s="36">
        <v>0</v>
      </c>
      <c r="J159" s="46">
        <v>2386</v>
      </c>
      <c r="K159" s="46">
        <v>2341</v>
      </c>
      <c r="L159" s="46">
        <v>4727</v>
      </c>
      <c r="M159" s="46">
        <v>320</v>
      </c>
      <c r="N159" s="46">
        <v>123</v>
      </c>
      <c r="O159" s="46">
        <v>187</v>
      </c>
      <c r="P159" s="46">
        <v>305</v>
      </c>
      <c r="R159" s="36">
        <v>2927.214156</v>
      </c>
      <c r="S159" s="36">
        <v>3123.950691</v>
      </c>
      <c r="T159" s="36">
        <v>327.88457899999997</v>
      </c>
      <c r="U159" s="36">
        <v>227.167193</v>
      </c>
      <c r="V159" s="36">
        <v>273.37896999999998</v>
      </c>
      <c r="W159" s="36">
        <v>407.529426</v>
      </c>
      <c r="AC159" s="57">
        <f t="shared" si="26"/>
        <v>4727</v>
      </c>
      <c r="AD159" s="57">
        <f t="shared" si="27"/>
        <v>443</v>
      </c>
      <c r="AE159" s="57">
        <f t="shared" si="28"/>
        <v>492</v>
      </c>
      <c r="AF159" s="12">
        <f t="shared" si="20"/>
        <v>6051.164847</v>
      </c>
      <c r="AG159" s="12">
        <f t="shared" si="21"/>
        <v>555.05177200000003</v>
      </c>
      <c r="AH159" s="12">
        <f t="shared" si="22"/>
        <v>680.90839600000004</v>
      </c>
      <c r="AI159" s="15">
        <f t="shared" si="23"/>
        <v>0.28012795578591071</v>
      </c>
      <c r="AJ159" s="15">
        <f t="shared" si="24"/>
        <v>0.2529385372460497</v>
      </c>
      <c r="AK159" s="15">
        <f t="shared" si="25"/>
        <v>0.3839601544715448</v>
      </c>
      <c r="AL159" s="23">
        <f>VLOOKUP(AC159,'Charts and Tables'!$I$43:$J$49,2,TRUE)</f>
        <v>0.5</v>
      </c>
      <c r="AM159" s="2">
        <f t="shared" si="29"/>
        <v>1</v>
      </c>
      <c r="AN159" s="2"/>
    </row>
    <row r="160" spans="1:40" x14ac:dyDescent="0.25">
      <c r="A160" s="35">
        <v>99747</v>
      </c>
      <c r="C160" s="36" t="s">
        <v>25</v>
      </c>
      <c r="D160" s="36">
        <v>0</v>
      </c>
      <c r="J160" s="46">
        <v>1802</v>
      </c>
      <c r="K160" s="46">
        <v>1678</v>
      </c>
      <c r="L160" s="46">
        <v>3480</v>
      </c>
      <c r="M160" s="46">
        <v>102</v>
      </c>
      <c r="N160" s="46">
        <v>179</v>
      </c>
      <c r="O160" s="46">
        <v>233</v>
      </c>
      <c r="P160" s="46">
        <v>122.5</v>
      </c>
      <c r="R160" s="36">
        <v>1261.325781</v>
      </c>
      <c r="S160" s="36">
        <v>4071.2471270000001</v>
      </c>
      <c r="T160" s="36">
        <v>78.113836000000006</v>
      </c>
      <c r="U160" s="36">
        <v>613.07684800000004</v>
      </c>
      <c r="V160" s="36">
        <v>134.81857099999999</v>
      </c>
      <c r="W160" s="36">
        <v>288.844291</v>
      </c>
      <c r="AC160" s="57">
        <f t="shared" si="26"/>
        <v>3480</v>
      </c>
      <c r="AD160" s="57">
        <f t="shared" si="27"/>
        <v>281</v>
      </c>
      <c r="AE160" s="57">
        <f t="shared" si="28"/>
        <v>355.5</v>
      </c>
      <c r="AF160" s="12">
        <f t="shared" si="20"/>
        <v>5332.5729080000001</v>
      </c>
      <c r="AG160" s="12">
        <f t="shared" si="21"/>
        <v>691.19068400000003</v>
      </c>
      <c r="AH160" s="12">
        <f t="shared" si="22"/>
        <v>423.66286200000002</v>
      </c>
      <c r="AI160" s="15">
        <f t="shared" si="23"/>
        <v>0.53234853678160921</v>
      </c>
      <c r="AJ160" s="15">
        <f t="shared" si="24"/>
        <v>1.4597533238434164</v>
      </c>
      <c r="AK160" s="15">
        <f t="shared" si="25"/>
        <v>0.19173800843881861</v>
      </c>
      <c r="AL160" s="23">
        <f>VLOOKUP(AC160,'Charts and Tables'!$I$43:$J$49,2,TRUE)</f>
        <v>0.5</v>
      </c>
      <c r="AM160" s="2">
        <f t="shared" si="29"/>
        <v>0</v>
      </c>
      <c r="AN160" s="2"/>
    </row>
    <row r="161" spans="1:40" x14ac:dyDescent="0.25">
      <c r="A161" s="35">
        <v>100916</v>
      </c>
      <c r="C161" s="36" t="s">
        <v>27</v>
      </c>
      <c r="D161" s="36">
        <v>1</v>
      </c>
      <c r="J161" s="46">
        <v>15712</v>
      </c>
      <c r="L161" s="46">
        <v>15712</v>
      </c>
      <c r="M161" s="46">
        <v>929</v>
      </c>
      <c r="O161" s="46">
        <v>1386.5</v>
      </c>
      <c r="R161" s="36">
        <v>15678.823031</v>
      </c>
      <c r="T161" s="36">
        <v>936.86951699999997</v>
      </c>
      <c r="V161" s="36">
        <v>1831.114507</v>
      </c>
      <c r="AC161" s="57">
        <f t="shared" si="26"/>
        <v>15712</v>
      </c>
      <c r="AD161" s="57">
        <f t="shared" si="27"/>
        <v>929</v>
      </c>
      <c r="AE161" s="57">
        <f t="shared" si="28"/>
        <v>1386.5</v>
      </c>
      <c r="AF161" s="12">
        <f t="shared" si="20"/>
        <v>15678.823031</v>
      </c>
      <c r="AG161" s="12">
        <f t="shared" si="21"/>
        <v>936.86951699999997</v>
      </c>
      <c r="AH161" s="12">
        <f t="shared" si="22"/>
        <v>1831.114507</v>
      </c>
      <c r="AI161" s="15">
        <f t="shared" si="23"/>
        <v>-2.1115688009165031E-3</v>
      </c>
      <c r="AJ161" s="15">
        <f t="shared" si="24"/>
        <v>8.4709547900968501E-3</v>
      </c>
      <c r="AK161" s="15">
        <f t="shared" si="25"/>
        <v>0.3206740043274432</v>
      </c>
      <c r="AL161" s="23">
        <f>VLOOKUP(AC161,'Charts and Tables'!$I$43:$J$49,2,TRUE)</f>
        <v>0.2</v>
      </c>
      <c r="AM161" s="2">
        <f t="shared" si="29"/>
        <v>1</v>
      </c>
      <c r="AN161" s="2"/>
    </row>
    <row r="162" spans="1:40" x14ac:dyDescent="0.25">
      <c r="A162" s="35">
        <v>100936</v>
      </c>
      <c r="C162" s="36" t="s">
        <v>27</v>
      </c>
      <c r="D162" s="36">
        <v>-1</v>
      </c>
      <c r="K162" s="46">
        <v>16055</v>
      </c>
      <c r="L162" s="46">
        <v>16055</v>
      </c>
      <c r="N162" s="46">
        <v>1336.5</v>
      </c>
      <c r="P162" s="46">
        <v>1103</v>
      </c>
      <c r="S162" s="36">
        <v>15215.79868</v>
      </c>
      <c r="U162" s="36">
        <v>1821.609766</v>
      </c>
      <c r="W162" s="36">
        <v>1150.4677220000001</v>
      </c>
      <c r="AC162" s="57">
        <f t="shared" si="26"/>
        <v>16055</v>
      </c>
      <c r="AD162" s="57">
        <f t="shared" si="27"/>
        <v>1336.5</v>
      </c>
      <c r="AE162" s="57">
        <f t="shared" si="28"/>
        <v>1103</v>
      </c>
      <c r="AF162" s="12">
        <f t="shared" si="20"/>
        <v>15215.79868</v>
      </c>
      <c r="AG162" s="12">
        <f t="shared" si="21"/>
        <v>1821.609766</v>
      </c>
      <c r="AH162" s="12">
        <f t="shared" si="22"/>
        <v>1150.4677220000001</v>
      </c>
      <c r="AI162" s="15">
        <f t="shared" si="23"/>
        <v>-5.2270402989722832E-2</v>
      </c>
      <c r="AJ162" s="15">
        <f t="shared" si="24"/>
        <v>0.36297027010849237</v>
      </c>
      <c r="AK162" s="15">
        <f t="shared" si="25"/>
        <v>4.3035106074342785E-2</v>
      </c>
      <c r="AL162" s="23">
        <f>VLOOKUP(AC162,'Charts and Tables'!$I$43:$J$49,2,TRUE)</f>
        <v>0.2</v>
      </c>
      <c r="AM162" s="2">
        <f t="shared" si="29"/>
        <v>1</v>
      </c>
      <c r="AN162" s="2"/>
    </row>
    <row r="163" spans="1:40" x14ac:dyDescent="0.25">
      <c r="A163" s="35">
        <v>101890</v>
      </c>
      <c r="C163" s="36" t="s">
        <v>30</v>
      </c>
      <c r="D163" s="36">
        <v>0</v>
      </c>
      <c r="J163" s="46">
        <v>434</v>
      </c>
      <c r="K163" s="46">
        <v>434</v>
      </c>
      <c r="L163" s="46">
        <v>868</v>
      </c>
      <c r="R163" s="36">
        <v>760.83615299999997</v>
      </c>
      <c r="S163" s="36">
        <v>590.82891400000005</v>
      </c>
      <c r="T163" s="36">
        <v>44.890023999999997</v>
      </c>
      <c r="U163" s="36">
        <v>45.082183999999998</v>
      </c>
      <c r="V163" s="36">
        <v>72.30574</v>
      </c>
      <c r="W163" s="36">
        <v>53.198419999999999</v>
      </c>
      <c r="AC163" s="57">
        <f t="shared" si="26"/>
        <v>868</v>
      </c>
      <c r="AD163" s="57">
        <f t="shared" si="27"/>
        <v>0</v>
      </c>
      <c r="AE163" s="57">
        <f t="shared" si="28"/>
        <v>0</v>
      </c>
      <c r="AF163" s="12">
        <f t="shared" si="20"/>
        <v>1351.6650669999999</v>
      </c>
      <c r="AG163" s="12">
        <f t="shared" si="21"/>
        <v>89.972207999999995</v>
      </c>
      <c r="AH163" s="12">
        <f t="shared" si="22"/>
        <v>125.50416</v>
      </c>
      <c r="AI163" s="15">
        <f t="shared" si="23"/>
        <v>0.55721781912442381</v>
      </c>
      <c r="AJ163" s="15">
        <f t="shared" si="24"/>
        <v>0</v>
      </c>
      <c r="AK163" s="15">
        <f t="shared" si="25"/>
        <v>0</v>
      </c>
      <c r="AL163" s="23">
        <f>VLOOKUP(AC163,'Charts and Tables'!$I$43:$J$49,2,TRUE)</f>
        <v>2</v>
      </c>
      <c r="AM163" s="2">
        <f t="shared" si="29"/>
        <v>1</v>
      </c>
      <c r="AN163" s="2"/>
    </row>
    <row r="164" spans="1:40" x14ac:dyDescent="0.25">
      <c r="A164" s="35">
        <v>96468</v>
      </c>
      <c r="C164" s="36" t="s">
        <v>29</v>
      </c>
      <c r="D164" s="36">
        <v>0</v>
      </c>
      <c r="J164" s="46">
        <v>81</v>
      </c>
      <c r="K164" s="46">
        <v>70</v>
      </c>
      <c r="L164" s="46">
        <v>151</v>
      </c>
      <c r="M164" s="46">
        <v>6</v>
      </c>
      <c r="N164" s="46">
        <v>6</v>
      </c>
      <c r="O164" s="46">
        <v>8</v>
      </c>
      <c r="P164" s="46">
        <v>10</v>
      </c>
      <c r="R164" s="36">
        <v>302.37987800000002</v>
      </c>
      <c r="S164" s="36">
        <v>304.44796300000002</v>
      </c>
      <c r="T164" s="36">
        <v>48.337735000000002</v>
      </c>
      <c r="U164" s="36">
        <v>11.462712</v>
      </c>
      <c r="V164" s="36">
        <v>18.740127999999999</v>
      </c>
      <c r="W164" s="36">
        <v>42.686720999999999</v>
      </c>
      <c r="AC164" s="57">
        <f t="shared" si="26"/>
        <v>151</v>
      </c>
      <c r="AD164" s="57">
        <f t="shared" si="27"/>
        <v>12</v>
      </c>
      <c r="AE164" s="57">
        <f t="shared" si="28"/>
        <v>18</v>
      </c>
      <c r="AF164" s="12">
        <f t="shared" si="20"/>
        <v>606.82784100000003</v>
      </c>
      <c r="AG164" s="12">
        <f t="shared" si="21"/>
        <v>59.800447000000005</v>
      </c>
      <c r="AH164" s="12">
        <f t="shared" si="22"/>
        <v>61.426848999999997</v>
      </c>
      <c r="AI164" s="15">
        <f t="shared" si="23"/>
        <v>3.0187274238410597</v>
      </c>
      <c r="AJ164" s="15">
        <f t="shared" si="24"/>
        <v>3.9833705833333339</v>
      </c>
      <c r="AK164" s="15">
        <f t="shared" si="25"/>
        <v>2.4126027222222222</v>
      </c>
      <c r="AL164" s="23">
        <f>VLOOKUP(AC164,'Charts and Tables'!$I$43:$J$49,2,TRUE)</f>
        <v>2</v>
      </c>
      <c r="AM164" s="2">
        <f t="shared" si="29"/>
        <v>0</v>
      </c>
      <c r="AN164" s="2"/>
    </row>
    <row r="165" spans="1:40" x14ac:dyDescent="0.25">
      <c r="A165" s="35">
        <v>99031</v>
      </c>
      <c r="B165" s="36">
        <v>330118</v>
      </c>
      <c r="C165" s="36" t="s">
        <v>25</v>
      </c>
      <c r="D165" s="36">
        <v>0</v>
      </c>
      <c r="J165" s="46">
        <v>1140</v>
      </c>
      <c r="K165" s="46">
        <v>1216</v>
      </c>
      <c r="L165" s="46">
        <v>2356</v>
      </c>
      <c r="M165" s="46">
        <v>150</v>
      </c>
      <c r="N165" s="46">
        <v>64</v>
      </c>
      <c r="O165" s="46">
        <v>95</v>
      </c>
      <c r="P165" s="46">
        <v>157</v>
      </c>
      <c r="R165" s="36">
        <v>1414.010767</v>
      </c>
      <c r="S165" s="36">
        <v>1398.6746909999999</v>
      </c>
      <c r="T165" s="36">
        <v>139.42361600000001</v>
      </c>
      <c r="U165" s="36">
        <v>92.174239999999998</v>
      </c>
      <c r="V165" s="36">
        <v>121.18513</v>
      </c>
      <c r="W165" s="36">
        <v>149.45587599999999</v>
      </c>
      <c r="AC165" s="57">
        <f t="shared" si="26"/>
        <v>2356</v>
      </c>
      <c r="AD165" s="57">
        <f t="shared" si="27"/>
        <v>214</v>
      </c>
      <c r="AE165" s="57">
        <f t="shared" si="28"/>
        <v>252</v>
      </c>
      <c r="AF165" s="12">
        <f t="shared" si="20"/>
        <v>2812.6854579999999</v>
      </c>
      <c r="AG165" s="12">
        <f t="shared" si="21"/>
        <v>231.59785600000001</v>
      </c>
      <c r="AH165" s="12">
        <f t="shared" si="22"/>
        <v>270.641006</v>
      </c>
      <c r="AI165" s="15">
        <f t="shared" si="23"/>
        <v>0.19383932852292018</v>
      </c>
      <c r="AJ165" s="15">
        <f t="shared" si="24"/>
        <v>8.2232971962616863E-2</v>
      </c>
      <c r="AK165" s="15">
        <f t="shared" si="25"/>
        <v>7.3972246031746056E-2</v>
      </c>
      <c r="AL165" s="23">
        <f>VLOOKUP(AC165,'Charts and Tables'!$I$43:$J$49,2,TRUE)</f>
        <v>1</v>
      </c>
      <c r="AM165" s="2">
        <f t="shared" si="29"/>
        <v>1</v>
      </c>
      <c r="AN165" s="2"/>
    </row>
    <row r="166" spans="1:40" x14ac:dyDescent="0.25">
      <c r="A166" s="35">
        <v>99651</v>
      </c>
      <c r="B166" s="36">
        <v>330116</v>
      </c>
      <c r="C166" s="36" t="s">
        <v>31</v>
      </c>
      <c r="D166" s="36">
        <v>0</v>
      </c>
      <c r="J166" s="46">
        <v>3874</v>
      </c>
      <c r="K166" s="46">
        <v>2300</v>
      </c>
      <c r="L166" s="46">
        <v>6174</v>
      </c>
      <c r="M166" s="46">
        <v>359</v>
      </c>
      <c r="N166" s="46">
        <v>183</v>
      </c>
      <c r="O166" s="46">
        <v>410</v>
      </c>
      <c r="P166" s="46">
        <v>241</v>
      </c>
      <c r="R166" s="36">
        <v>5267.167359</v>
      </c>
      <c r="S166" s="36">
        <v>2965.9823649999998</v>
      </c>
      <c r="T166" s="36">
        <v>457.42195099999998</v>
      </c>
      <c r="U166" s="36">
        <v>254.87189900000001</v>
      </c>
      <c r="V166" s="36">
        <v>612.71410200000003</v>
      </c>
      <c r="W166" s="36">
        <v>298.59710799999999</v>
      </c>
      <c r="AC166" s="57">
        <f t="shared" si="26"/>
        <v>6174</v>
      </c>
      <c r="AD166" s="57">
        <f t="shared" si="27"/>
        <v>542</v>
      </c>
      <c r="AE166" s="57">
        <f t="shared" si="28"/>
        <v>651</v>
      </c>
      <c r="AF166" s="12">
        <f t="shared" si="20"/>
        <v>8233.149723999999</v>
      </c>
      <c r="AG166" s="12">
        <f t="shared" si="21"/>
        <v>712.29385000000002</v>
      </c>
      <c r="AH166" s="12">
        <f t="shared" si="22"/>
        <v>911.31121000000007</v>
      </c>
      <c r="AI166" s="15">
        <f t="shared" si="23"/>
        <v>0.33351955361192082</v>
      </c>
      <c r="AJ166" s="15">
        <f t="shared" si="24"/>
        <v>0.31419529520295209</v>
      </c>
      <c r="AK166" s="15">
        <f t="shared" si="25"/>
        <v>0.39986360983102931</v>
      </c>
      <c r="AL166" s="23">
        <f>VLOOKUP(AC166,'Charts and Tables'!$I$43:$J$49,2,TRUE)</f>
        <v>0.25</v>
      </c>
      <c r="AM166" s="2">
        <f t="shared" si="29"/>
        <v>0</v>
      </c>
      <c r="AN166" s="2"/>
    </row>
    <row r="167" spans="1:40" x14ac:dyDescent="0.25">
      <c r="A167" s="35">
        <v>99616</v>
      </c>
      <c r="B167" s="36">
        <v>333059</v>
      </c>
      <c r="C167" s="36" t="s">
        <v>33</v>
      </c>
      <c r="D167" s="36">
        <v>-1</v>
      </c>
      <c r="K167" s="46">
        <v>2663</v>
      </c>
      <c r="L167" s="46">
        <v>2663</v>
      </c>
      <c r="N167" s="46">
        <v>136</v>
      </c>
      <c r="P167" s="46">
        <v>373</v>
      </c>
      <c r="S167" s="36">
        <v>4028.5981280000001</v>
      </c>
      <c r="U167" s="36">
        <v>196.49418800000001</v>
      </c>
      <c r="W167" s="36">
        <v>609.95346700000005</v>
      </c>
      <c r="AC167" s="57">
        <f t="shared" si="26"/>
        <v>2663</v>
      </c>
      <c r="AD167" s="57">
        <f t="shared" si="27"/>
        <v>136</v>
      </c>
      <c r="AE167" s="57">
        <f t="shared" si="28"/>
        <v>373</v>
      </c>
      <c r="AF167" s="12">
        <f t="shared" si="20"/>
        <v>4028.5981280000001</v>
      </c>
      <c r="AG167" s="12">
        <f t="shared" si="21"/>
        <v>196.49418800000001</v>
      </c>
      <c r="AH167" s="12">
        <f t="shared" si="22"/>
        <v>609.95346700000005</v>
      </c>
      <c r="AI167" s="15">
        <f t="shared" si="23"/>
        <v>0.51280440405557648</v>
      </c>
      <c r="AJ167" s="15">
        <f t="shared" si="24"/>
        <v>0.44481020588235298</v>
      </c>
      <c r="AK167" s="15">
        <f t="shared" si="25"/>
        <v>0.63526398659517436</v>
      </c>
      <c r="AL167" s="23">
        <f>VLOOKUP(AC167,'Charts and Tables'!$I$43:$J$49,2,TRUE)</f>
        <v>0.5</v>
      </c>
      <c r="AM167" s="2">
        <f t="shared" si="29"/>
        <v>0</v>
      </c>
      <c r="AN167" s="2"/>
    </row>
    <row r="168" spans="1:40" x14ac:dyDescent="0.25">
      <c r="A168" s="35">
        <v>100189</v>
      </c>
      <c r="B168" s="36">
        <v>330117</v>
      </c>
      <c r="C168" s="36" t="s">
        <v>31</v>
      </c>
      <c r="D168" s="36">
        <v>0</v>
      </c>
      <c r="J168" s="46">
        <v>1796</v>
      </c>
      <c r="K168" s="46">
        <v>1802</v>
      </c>
      <c r="L168" s="46">
        <v>3598</v>
      </c>
      <c r="M168" s="46">
        <v>92</v>
      </c>
      <c r="N168" s="46">
        <v>222</v>
      </c>
      <c r="O168" s="46">
        <v>227</v>
      </c>
      <c r="P168" s="46">
        <v>128</v>
      </c>
      <c r="R168" s="36">
        <v>980.16783799999996</v>
      </c>
      <c r="S168" s="36">
        <v>918.73365799999999</v>
      </c>
      <c r="T168" s="36">
        <v>47.556553999999998</v>
      </c>
      <c r="U168" s="36">
        <v>219.60256799999999</v>
      </c>
      <c r="V168" s="36">
        <v>218.76320100000001</v>
      </c>
      <c r="W168" s="36">
        <v>56.631397</v>
      </c>
      <c r="AC168" s="57">
        <f t="shared" si="26"/>
        <v>3598</v>
      </c>
      <c r="AD168" s="57">
        <f t="shared" si="27"/>
        <v>314</v>
      </c>
      <c r="AE168" s="57">
        <f t="shared" si="28"/>
        <v>355</v>
      </c>
      <c r="AF168" s="12">
        <f t="shared" si="20"/>
        <v>1898.901496</v>
      </c>
      <c r="AG168" s="12">
        <f t="shared" si="21"/>
        <v>267.15912199999997</v>
      </c>
      <c r="AH168" s="12">
        <f t="shared" si="22"/>
        <v>275.39459800000003</v>
      </c>
      <c r="AI168" s="15">
        <f t="shared" si="23"/>
        <v>-0.47223415897720955</v>
      </c>
      <c r="AJ168" s="15">
        <f t="shared" si="24"/>
        <v>-0.14917477070063703</v>
      </c>
      <c r="AK168" s="15">
        <f t="shared" si="25"/>
        <v>-0.22424056901408443</v>
      </c>
      <c r="AL168" s="23">
        <f>VLOOKUP(AC168,'Charts and Tables'!$I$43:$J$49,2,TRUE)</f>
        <v>0.5</v>
      </c>
      <c r="AM168" s="2">
        <f t="shared" si="29"/>
        <v>1</v>
      </c>
      <c r="AN168" s="2"/>
    </row>
    <row r="169" spans="1:40" x14ac:dyDescent="0.25">
      <c r="A169" s="35">
        <v>101142</v>
      </c>
      <c r="B169" s="36">
        <v>333061</v>
      </c>
      <c r="C169" s="36" t="s">
        <v>32</v>
      </c>
      <c r="D169" s="36">
        <v>1</v>
      </c>
      <c r="J169" s="46">
        <v>2585</v>
      </c>
      <c r="L169" s="46">
        <v>2585</v>
      </c>
      <c r="M169" s="46">
        <v>447</v>
      </c>
      <c r="O169" s="46">
        <v>148</v>
      </c>
      <c r="R169" s="36">
        <v>3857.9077900000002</v>
      </c>
      <c r="T169" s="36">
        <v>592.98408700000005</v>
      </c>
      <c r="V169" s="36">
        <v>269.99003099999999</v>
      </c>
      <c r="AC169" s="57">
        <f t="shared" si="26"/>
        <v>2585</v>
      </c>
      <c r="AD169" s="57">
        <f t="shared" si="27"/>
        <v>447</v>
      </c>
      <c r="AE169" s="57">
        <f t="shared" si="28"/>
        <v>148</v>
      </c>
      <c r="AF169" s="12">
        <f t="shared" si="20"/>
        <v>3857.9077900000002</v>
      </c>
      <c r="AG169" s="12">
        <f t="shared" si="21"/>
        <v>592.98408700000005</v>
      </c>
      <c r="AH169" s="12">
        <f t="shared" si="22"/>
        <v>269.99003099999999</v>
      </c>
      <c r="AI169" s="15">
        <f t="shared" si="23"/>
        <v>0.49242080851063835</v>
      </c>
      <c r="AJ169" s="15">
        <f t="shared" si="24"/>
        <v>0.32658632438478757</v>
      </c>
      <c r="AK169" s="15">
        <f t="shared" si="25"/>
        <v>0.82425696621621614</v>
      </c>
      <c r="AL169" s="23">
        <f>VLOOKUP(AC169,'Charts and Tables'!$I$43:$J$49,2,TRUE)</f>
        <v>0.5</v>
      </c>
      <c r="AM169" s="2">
        <f t="shared" si="29"/>
        <v>1</v>
      </c>
      <c r="AN169" s="2"/>
    </row>
    <row r="170" spans="1:40" x14ac:dyDescent="0.25">
      <c r="A170" s="35">
        <v>110321</v>
      </c>
      <c r="C170" s="36" t="s">
        <v>30</v>
      </c>
      <c r="D170" s="36">
        <v>0</v>
      </c>
      <c r="J170" s="46">
        <v>409</v>
      </c>
      <c r="K170" s="46">
        <v>426</v>
      </c>
      <c r="L170" s="46">
        <v>835</v>
      </c>
      <c r="M170" s="46">
        <v>46</v>
      </c>
      <c r="N170" s="46">
        <v>24</v>
      </c>
      <c r="O170" s="46">
        <v>29</v>
      </c>
      <c r="P170" s="46">
        <v>43</v>
      </c>
      <c r="R170" s="36">
        <v>44.37323</v>
      </c>
      <c r="S170" s="36">
        <v>47.181274000000002</v>
      </c>
      <c r="T170" s="36">
        <v>3.4942380000000002</v>
      </c>
      <c r="U170" s="36">
        <v>2.680151</v>
      </c>
      <c r="V170" s="36">
        <v>3.8252929999999998</v>
      </c>
      <c r="W170" s="36">
        <v>5.0401379999999998</v>
      </c>
      <c r="AC170" s="57">
        <f t="shared" si="26"/>
        <v>835</v>
      </c>
      <c r="AD170" s="57">
        <f t="shared" si="27"/>
        <v>70</v>
      </c>
      <c r="AE170" s="57">
        <f t="shared" si="28"/>
        <v>72</v>
      </c>
      <c r="AF170" s="12">
        <f t="shared" si="20"/>
        <v>91.554504000000009</v>
      </c>
      <c r="AG170" s="12">
        <f t="shared" si="21"/>
        <v>6.1743889999999997</v>
      </c>
      <c r="AH170" s="12">
        <f t="shared" si="22"/>
        <v>8.8654309999999992</v>
      </c>
      <c r="AI170" s="15">
        <f t="shared" si="23"/>
        <v>-0.89035388742514976</v>
      </c>
      <c r="AJ170" s="15">
        <f t="shared" si="24"/>
        <v>-0.91179444285714284</v>
      </c>
      <c r="AK170" s="15">
        <f t="shared" si="25"/>
        <v>-0.87686901388888883</v>
      </c>
      <c r="AL170" s="23">
        <f>VLOOKUP(AC170,'Charts and Tables'!$I$43:$J$49,2,TRUE)</f>
        <v>2</v>
      </c>
      <c r="AM170" s="2">
        <f t="shared" si="29"/>
        <v>1</v>
      </c>
      <c r="AN170" s="2"/>
    </row>
    <row r="171" spans="1:40" x14ac:dyDescent="0.25">
      <c r="A171" s="35">
        <v>102440</v>
      </c>
      <c r="B171" s="36">
        <v>336185</v>
      </c>
      <c r="C171" s="36" t="s">
        <v>29</v>
      </c>
      <c r="D171" s="36">
        <v>0</v>
      </c>
      <c r="J171" s="46">
        <v>403</v>
      </c>
      <c r="K171" s="46">
        <v>416</v>
      </c>
      <c r="L171" s="46">
        <v>819</v>
      </c>
      <c r="M171" s="46">
        <v>31</v>
      </c>
      <c r="N171" s="46">
        <v>37</v>
      </c>
      <c r="O171" s="46">
        <v>45</v>
      </c>
      <c r="P171" s="46">
        <v>45</v>
      </c>
      <c r="AC171" s="57">
        <f t="shared" si="26"/>
        <v>819</v>
      </c>
      <c r="AD171" s="57">
        <f t="shared" si="27"/>
        <v>68</v>
      </c>
      <c r="AE171" s="57">
        <f t="shared" si="28"/>
        <v>90</v>
      </c>
      <c r="AF171" s="12">
        <f t="shared" si="20"/>
        <v>0</v>
      </c>
      <c r="AG171" s="12">
        <f t="shared" si="21"/>
        <v>0</v>
      </c>
      <c r="AH171" s="12">
        <f t="shared" si="22"/>
        <v>0</v>
      </c>
      <c r="AI171" s="15">
        <f t="shared" si="23"/>
        <v>-1</v>
      </c>
      <c r="AJ171" s="15">
        <f t="shared" si="24"/>
        <v>-1</v>
      </c>
      <c r="AK171" s="15">
        <f t="shared" si="25"/>
        <v>-1</v>
      </c>
      <c r="AL171" s="23">
        <f>VLOOKUP(AC171,'Charts and Tables'!$I$43:$J$49,2,TRUE)</f>
        <v>2</v>
      </c>
      <c r="AM171" s="2">
        <f t="shared" si="29"/>
        <v>1</v>
      </c>
      <c r="AN171" s="2"/>
    </row>
    <row r="172" spans="1:40" x14ac:dyDescent="0.25">
      <c r="A172" s="35">
        <v>104032</v>
      </c>
      <c r="B172" s="36">
        <v>330166</v>
      </c>
      <c r="C172" s="36" t="s">
        <v>25</v>
      </c>
      <c r="D172" s="36">
        <v>0</v>
      </c>
      <c r="J172" s="46">
        <v>1385</v>
      </c>
      <c r="K172" s="46">
        <v>1256</v>
      </c>
      <c r="L172" s="46">
        <v>2641</v>
      </c>
      <c r="M172" s="46">
        <v>47</v>
      </c>
      <c r="N172" s="46">
        <v>144</v>
      </c>
      <c r="O172" s="46">
        <v>210</v>
      </c>
      <c r="P172" s="46">
        <v>119</v>
      </c>
      <c r="R172" s="36">
        <v>1931.547777</v>
      </c>
      <c r="S172" s="36">
        <v>1962.356599</v>
      </c>
      <c r="T172" s="36">
        <v>136.76207700000001</v>
      </c>
      <c r="U172" s="36">
        <v>156.08899700000001</v>
      </c>
      <c r="V172" s="36">
        <v>190.51608999999999</v>
      </c>
      <c r="W172" s="36">
        <v>178.397041</v>
      </c>
      <c r="AC172" s="57">
        <f t="shared" si="26"/>
        <v>2641</v>
      </c>
      <c r="AD172" s="57">
        <f t="shared" si="27"/>
        <v>191</v>
      </c>
      <c r="AE172" s="57">
        <f t="shared" si="28"/>
        <v>329</v>
      </c>
      <c r="AF172" s="12">
        <f t="shared" si="20"/>
        <v>3893.904376</v>
      </c>
      <c r="AG172" s="12">
        <f t="shared" si="21"/>
        <v>292.85107400000004</v>
      </c>
      <c r="AH172" s="12">
        <f t="shared" si="22"/>
        <v>368.91313100000002</v>
      </c>
      <c r="AI172" s="15">
        <f t="shared" si="23"/>
        <v>0.47440529193487313</v>
      </c>
      <c r="AJ172" s="15">
        <f t="shared" si="24"/>
        <v>0.53325169633507874</v>
      </c>
      <c r="AK172" s="15">
        <f t="shared" si="25"/>
        <v>0.12131650759878426</v>
      </c>
      <c r="AL172" s="23">
        <f>VLOOKUP(AC172,'Charts and Tables'!$I$43:$J$49,2,TRUE)</f>
        <v>0.5</v>
      </c>
      <c r="AM172" s="2">
        <f t="shared" si="29"/>
        <v>1</v>
      </c>
      <c r="AN172" s="2"/>
    </row>
    <row r="173" spans="1:40" x14ac:dyDescent="0.25">
      <c r="A173" s="35">
        <v>109062</v>
      </c>
      <c r="B173" s="36">
        <v>338050</v>
      </c>
      <c r="C173" s="36" t="s">
        <v>25</v>
      </c>
      <c r="D173" s="36">
        <v>0</v>
      </c>
      <c r="J173" s="46">
        <v>482</v>
      </c>
      <c r="K173" s="46">
        <v>511</v>
      </c>
      <c r="L173" s="46">
        <v>993</v>
      </c>
      <c r="M173" s="46">
        <v>29</v>
      </c>
      <c r="N173" s="46">
        <v>60</v>
      </c>
      <c r="O173" s="46">
        <v>60</v>
      </c>
      <c r="P173" s="46">
        <v>51</v>
      </c>
      <c r="R173" s="36">
        <v>274.02073799999999</v>
      </c>
      <c r="S173" s="36">
        <v>288.50158199999998</v>
      </c>
      <c r="T173" s="36">
        <v>25.712568000000001</v>
      </c>
      <c r="U173" s="36">
        <v>22.137881</v>
      </c>
      <c r="V173" s="36">
        <v>28.974795</v>
      </c>
      <c r="W173" s="36">
        <v>38.872799999999998</v>
      </c>
      <c r="AC173" s="57">
        <f t="shared" si="26"/>
        <v>993</v>
      </c>
      <c r="AD173" s="57">
        <f t="shared" si="27"/>
        <v>89</v>
      </c>
      <c r="AE173" s="57">
        <f t="shared" si="28"/>
        <v>111</v>
      </c>
      <c r="AF173" s="12">
        <f t="shared" si="20"/>
        <v>562.52232000000004</v>
      </c>
      <c r="AG173" s="12">
        <f t="shared" si="21"/>
        <v>47.850448999999998</v>
      </c>
      <c r="AH173" s="12">
        <f t="shared" si="22"/>
        <v>67.847594999999998</v>
      </c>
      <c r="AI173" s="15">
        <f t="shared" si="23"/>
        <v>-0.43351226586102715</v>
      </c>
      <c r="AJ173" s="15">
        <f t="shared" si="24"/>
        <v>-0.46235450561797753</v>
      </c>
      <c r="AK173" s="15">
        <f t="shared" si="25"/>
        <v>-0.38876040540540541</v>
      </c>
      <c r="AL173" s="23">
        <f>VLOOKUP(AC173,'Charts and Tables'!$I$43:$J$49,2,TRUE)</f>
        <v>2</v>
      </c>
      <c r="AM173" s="2">
        <f t="shared" si="29"/>
        <v>1</v>
      </c>
      <c r="AN173" s="2"/>
    </row>
    <row r="174" spans="1:40" x14ac:dyDescent="0.25">
      <c r="A174" s="35">
        <v>105530</v>
      </c>
      <c r="C174" s="36" t="s">
        <v>25</v>
      </c>
      <c r="D174" s="36">
        <v>0</v>
      </c>
      <c r="J174" s="46">
        <v>473</v>
      </c>
      <c r="K174" s="46">
        <v>473</v>
      </c>
      <c r="L174" s="46">
        <v>946</v>
      </c>
      <c r="R174" s="36">
        <v>259.18585000000002</v>
      </c>
      <c r="S174" s="36">
        <v>275.82410199999998</v>
      </c>
      <c r="T174" s="36">
        <v>26.459689999999998</v>
      </c>
      <c r="U174" s="36">
        <v>20.481801999999998</v>
      </c>
      <c r="V174" s="36">
        <v>28.432100999999999</v>
      </c>
      <c r="W174" s="36">
        <v>38.708320000000001</v>
      </c>
      <c r="AC174" s="57">
        <f t="shared" si="26"/>
        <v>946</v>
      </c>
      <c r="AD174" s="57">
        <f t="shared" si="27"/>
        <v>0</v>
      </c>
      <c r="AE174" s="57">
        <f t="shared" si="28"/>
        <v>0</v>
      </c>
      <c r="AF174" s="12">
        <f t="shared" si="20"/>
        <v>535.009952</v>
      </c>
      <c r="AG174" s="12">
        <f t="shared" si="21"/>
        <v>46.941491999999997</v>
      </c>
      <c r="AH174" s="12">
        <f t="shared" si="22"/>
        <v>67.140421000000003</v>
      </c>
      <c r="AI174" s="15">
        <f t="shared" si="23"/>
        <v>-0.43445036786469343</v>
      </c>
      <c r="AJ174" s="15">
        <f t="shared" si="24"/>
        <v>0</v>
      </c>
      <c r="AK174" s="15">
        <f t="shared" si="25"/>
        <v>0</v>
      </c>
      <c r="AL174" s="23">
        <f>VLOOKUP(AC174,'Charts and Tables'!$I$43:$J$49,2,TRUE)</f>
        <v>2</v>
      </c>
      <c r="AM174" s="2">
        <f t="shared" si="29"/>
        <v>1</v>
      </c>
      <c r="AN174" s="2"/>
    </row>
    <row r="175" spans="1:40" x14ac:dyDescent="0.25">
      <c r="A175" s="35">
        <v>104897</v>
      </c>
      <c r="C175" s="36" t="s">
        <v>25</v>
      </c>
      <c r="D175" s="36">
        <v>-1</v>
      </c>
      <c r="K175" s="46">
        <v>5193</v>
      </c>
      <c r="L175" s="46">
        <v>5193</v>
      </c>
      <c r="N175" s="46">
        <v>369</v>
      </c>
      <c r="P175" s="46">
        <v>513.5</v>
      </c>
      <c r="S175" s="36">
        <v>4241.0535909999999</v>
      </c>
      <c r="U175" s="36">
        <v>578.39704300000005</v>
      </c>
      <c r="W175" s="36">
        <v>339.25975899999997</v>
      </c>
      <c r="AC175" s="57">
        <f t="shared" si="26"/>
        <v>5193</v>
      </c>
      <c r="AD175" s="57">
        <f t="shared" si="27"/>
        <v>369</v>
      </c>
      <c r="AE175" s="57">
        <f t="shared" si="28"/>
        <v>513.5</v>
      </c>
      <c r="AF175" s="12">
        <f t="shared" si="20"/>
        <v>4241.0535909999999</v>
      </c>
      <c r="AG175" s="12">
        <f t="shared" si="21"/>
        <v>578.39704300000005</v>
      </c>
      <c r="AH175" s="12">
        <f t="shared" si="22"/>
        <v>339.25975899999997</v>
      </c>
      <c r="AI175" s="15">
        <f t="shared" si="23"/>
        <v>-0.18331338513383402</v>
      </c>
      <c r="AJ175" s="15">
        <f t="shared" si="24"/>
        <v>0.56747166124661264</v>
      </c>
      <c r="AK175" s="15">
        <f t="shared" si="25"/>
        <v>-0.33931887244401171</v>
      </c>
      <c r="AL175" s="23">
        <f>VLOOKUP(AC175,'Charts and Tables'!$I$43:$J$49,2,TRUE)</f>
        <v>0.25</v>
      </c>
      <c r="AM175" s="2">
        <f t="shared" si="29"/>
        <v>1</v>
      </c>
      <c r="AN175" s="2"/>
    </row>
    <row r="176" spans="1:40" x14ac:dyDescent="0.25">
      <c r="A176" s="35">
        <v>105374</v>
      </c>
      <c r="C176" s="36" t="s">
        <v>25</v>
      </c>
      <c r="D176" s="36">
        <v>-1</v>
      </c>
      <c r="K176" s="46">
        <v>5520</v>
      </c>
      <c r="L176" s="46">
        <v>5520</v>
      </c>
      <c r="N176" s="46">
        <v>387.5</v>
      </c>
      <c r="P176" s="46">
        <v>599.5</v>
      </c>
      <c r="S176" s="36">
        <v>3996.9148540000001</v>
      </c>
      <c r="U176" s="36">
        <v>256.389478</v>
      </c>
      <c r="W176" s="36">
        <v>513.23108400000001</v>
      </c>
      <c r="AC176" s="57">
        <f t="shared" si="26"/>
        <v>5520</v>
      </c>
      <c r="AD176" s="57">
        <f t="shared" si="27"/>
        <v>387.5</v>
      </c>
      <c r="AE176" s="57">
        <f t="shared" si="28"/>
        <v>599.5</v>
      </c>
      <c r="AF176" s="12">
        <f t="shared" si="20"/>
        <v>3996.9148540000001</v>
      </c>
      <c r="AG176" s="12">
        <f t="shared" si="21"/>
        <v>256.389478</v>
      </c>
      <c r="AH176" s="12">
        <f t="shared" si="22"/>
        <v>513.23108400000001</v>
      </c>
      <c r="AI176" s="15">
        <f t="shared" si="23"/>
        <v>-0.27592122210144926</v>
      </c>
      <c r="AJ176" s="15">
        <f t="shared" si="24"/>
        <v>-0.33834973419354841</v>
      </c>
      <c r="AK176" s="15">
        <f t="shared" si="25"/>
        <v>-0.14390144453711426</v>
      </c>
      <c r="AL176" s="23">
        <f>VLOOKUP(AC176,'Charts and Tables'!$I$43:$J$49,2,TRUE)</f>
        <v>0.25</v>
      </c>
      <c r="AM176" s="2">
        <f t="shared" si="29"/>
        <v>0</v>
      </c>
      <c r="AN176" s="2"/>
    </row>
    <row r="177" spans="1:40" x14ac:dyDescent="0.25">
      <c r="A177" s="35">
        <v>105361</v>
      </c>
      <c r="B177" s="36">
        <v>330039</v>
      </c>
      <c r="C177" s="36" t="s">
        <v>26</v>
      </c>
      <c r="D177" s="36">
        <v>0</v>
      </c>
      <c r="J177" s="46">
        <v>4936</v>
      </c>
      <c r="K177" s="46">
        <v>5688</v>
      </c>
      <c r="L177" s="46">
        <v>10624</v>
      </c>
      <c r="M177" s="46">
        <v>273</v>
      </c>
      <c r="N177" s="46">
        <v>385</v>
      </c>
      <c r="O177" s="46">
        <v>449</v>
      </c>
      <c r="P177" s="46">
        <v>508</v>
      </c>
      <c r="R177" s="36">
        <v>2288.9100199999998</v>
      </c>
      <c r="S177" s="36">
        <v>2487.899152</v>
      </c>
      <c r="T177" s="36">
        <v>209.627771</v>
      </c>
      <c r="U177" s="36">
        <v>188.327595</v>
      </c>
      <c r="V177" s="36">
        <v>213.68629899999999</v>
      </c>
      <c r="W177" s="36">
        <v>272.338279</v>
      </c>
      <c r="AC177" s="57">
        <f t="shared" si="26"/>
        <v>10624</v>
      </c>
      <c r="AD177" s="57">
        <f t="shared" si="27"/>
        <v>658</v>
      </c>
      <c r="AE177" s="57">
        <f t="shared" si="28"/>
        <v>957</v>
      </c>
      <c r="AF177" s="12">
        <f t="shared" si="20"/>
        <v>4776.8091719999993</v>
      </c>
      <c r="AG177" s="12">
        <f t="shared" si="21"/>
        <v>397.95536600000003</v>
      </c>
      <c r="AH177" s="12">
        <f t="shared" si="22"/>
        <v>486.02457800000002</v>
      </c>
      <c r="AI177" s="15">
        <f t="shared" si="23"/>
        <v>-0.55037564269578321</v>
      </c>
      <c r="AJ177" s="15">
        <f t="shared" si="24"/>
        <v>-0.39520461094224918</v>
      </c>
      <c r="AK177" s="15">
        <f t="shared" si="25"/>
        <v>-0.49213732706374086</v>
      </c>
      <c r="AL177" s="23">
        <f>VLOOKUP(AC177,'Charts and Tables'!$I$43:$J$49,2,TRUE)</f>
        <v>0.2</v>
      </c>
      <c r="AM177" s="2">
        <f t="shared" si="29"/>
        <v>0</v>
      </c>
      <c r="AN177" s="2"/>
    </row>
    <row r="178" spans="1:40" x14ac:dyDescent="0.25">
      <c r="A178" s="35">
        <v>107264</v>
      </c>
      <c r="C178" s="36" t="s">
        <v>26</v>
      </c>
      <c r="D178" s="36">
        <v>0</v>
      </c>
      <c r="J178" s="46">
        <v>4942</v>
      </c>
      <c r="K178" s="46">
        <v>4885</v>
      </c>
      <c r="L178" s="46">
        <v>9827</v>
      </c>
      <c r="M178" s="46">
        <v>350.5</v>
      </c>
      <c r="N178" s="46">
        <v>329</v>
      </c>
      <c r="O178" s="46">
        <v>463</v>
      </c>
      <c r="P178" s="46">
        <v>475.5</v>
      </c>
      <c r="R178" s="36">
        <v>2288.9100199999998</v>
      </c>
      <c r="S178" s="36">
        <v>2487.899152</v>
      </c>
      <c r="T178" s="36">
        <v>209.627771</v>
      </c>
      <c r="U178" s="36">
        <v>188.327595</v>
      </c>
      <c r="V178" s="36">
        <v>213.68629899999999</v>
      </c>
      <c r="W178" s="36">
        <v>272.338279</v>
      </c>
      <c r="AC178" s="57">
        <f t="shared" si="26"/>
        <v>9827</v>
      </c>
      <c r="AD178" s="57">
        <f t="shared" si="27"/>
        <v>679.5</v>
      </c>
      <c r="AE178" s="57">
        <f t="shared" si="28"/>
        <v>938.5</v>
      </c>
      <c r="AF178" s="12">
        <f t="shared" si="20"/>
        <v>4776.8091719999993</v>
      </c>
      <c r="AG178" s="12">
        <f t="shared" si="21"/>
        <v>397.95536600000003</v>
      </c>
      <c r="AH178" s="12">
        <f t="shared" si="22"/>
        <v>486.02457800000002</v>
      </c>
      <c r="AI178" s="15">
        <f t="shared" si="23"/>
        <v>-0.51390972097283005</v>
      </c>
      <c r="AJ178" s="15">
        <f t="shared" si="24"/>
        <v>-0.41434088888888887</v>
      </c>
      <c r="AK178" s="15">
        <f t="shared" si="25"/>
        <v>-0.48212618220564729</v>
      </c>
      <c r="AL178" s="23">
        <f>VLOOKUP(AC178,'Charts and Tables'!$I$43:$J$49,2,TRUE)</f>
        <v>0.25</v>
      </c>
      <c r="AM178" s="2">
        <f t="shared" si="29"/>
        <v>0</v>
      </c>
      <c r="AN178" s="2"/>
    </row>
    <row r="179" spans="1:40" x14ac:dyDescent="0.25">
      <c r="A179" s="35">
        <v>108640</v>
      </c>
      <c r="B179" s="36">
        <v>331038</v>
      </c>
      <c r="C179" s="36" t="s">
        <v>25</v>
      </c>
      <c r="D179" s="36">
        <v>0</v>
      </c>
      <c r="J179" s="46">
        <v>395</v>
      </c>
      <c r="K179" s="46">
        <v>478</v>
      </c>
      <c r="L179" s="46">
        <v>873</v>
      </c>
      <c r="M179" s="46">
        <v>24</v>
      </c>
      <c r="N179" s="46">
        <v>33</v>
      </c>
      <c r="O179" s="46">
        <v>42</v>
      </c>
      <c r="P179" s="46">
        <v>41</v>
      </c>
      <c r="R179" s="36">
        <v>259.18585000000002</v>
      </c>
      <c r="S179" s="36">
        <v>275.82410199999998</v>
      </c>
      <c r="T179" s="36">
        <v>26.459689999999998</v>
      </c>
      <c r="U179" s="36">
        <v>20.481801999999998</v>
      </c>
      <c r="V179" s="36">
        <v>28.432100999999999</v>
      </c>
      <c r="W179" s="36">
        <v>38.708320000000001</v>
      </c>
      <c r="AC179" s="57">
        <f t="shared" si="26"/>
        <v>873</v>
      </c>
      <c r="AD179" s="57">
        <f t="shared" si="27"/>
        <v>57</v>
      </c>
      <c r="AE179" s="57">
        <f t="shared" si="28"/>
        <v>83</v>
      </c>
      <c r="AF179" s="12">
        <f t="shared" si="20"/>
        <v>535.009952</v>
      </c>
      <c r="AG179" s="12">
        <f t="shared" si="21"/>
        <v>46.941491999999997</v>
      </c>
      <c r="AH179" s="12">
        <f t="shared" si="22"/>
        <v>67.140421000000003</v>
      </c>
      <c r="AI179" s="15">
        <f t="shared" si="23"/>
        <v>-0.38715927605956474</v>
      </c>
      <c r="AJ179" s="15">
        <f t="shared" si="24"/>
        <v>-0.17646505263157899</v>
      </c>
      <c r="AK179" s="15">
        <f t="shared" si="25"/>
        <v>-0.19107926506024092</v>
      </c>
      <c r="AL179" s="23">
        <f>VLOOKUP(AC179,'Charts and Tables'!$I$43:$J$49,2,TRUE)</f>
        <v>2</v>
      </c>
      <c r="AM179" s="2">
        <f t="shared" si="29"/>
        <v>1</v>
      </c>
      <c r="AN179" s="2"/>
    </row>
    <row r="180" spans="1:40" x14ac:dyDescent="0.25">
      <c r="A180" s="35">
        <v>108711</v>
      </c>
      <c r="C180" s="36" t="s">
        <v>25</v>
      </c>
      <c r="D180" s="36">
        <v>0</v>
      </c>
      <c r="J180" s="46">
        <v>434</v>
      </c>
      <c r="K180" s="46">
        <v>436</v>
      </c>
      <c r="L180" s="46">
        <v>870</v>
      </c>
      <c r="M180" s="46">
        <v>38</v>
      </c>
      <c r="N180" s="46">
        <v>32</v>
      </c>
      <c r="O180" s="46">
        <v>51</v>
      </c>
      <c r="P180" s="46">
        <v>41</v>
      </c>
      <c r="R180" s="36">
        <v>259.18585000000002</v>
      </c>
      <c r="S180" s="36">
        <v>275.82410199999998</v>
      </c>
      <c r="T180" s="36">
        <v>26.459689999999998</v>
      </c>
      <c r="U180" s="36">
        <v>20.481801999999998</v>
      </c>
      <c r="V180" s="36">
        <v>28.432100999999999</v>
      </c>
      <c r="W180" s="36">
        <v>38.708320000000001</v>
      </c>
      <c r="AC180" s="57">
        <f t="shared" si="26"/>
        <v>870</v>
      </c>
      <c r="AD180" s="57">
        <f t="shared" si="27"/>
        <v>70</v>
      </c>
      <c r="AE180" s="57">
        <f t="shared" si="28"/>
        <v>92</v>
      </c>
      <c r="AF180" s="12">
        <f t="shared" si="20"/>
        <v>535.009952</v>
      </c>
      <c r="AG180" s="12">
        <f t="shared" si="21"/>
        <v>46.941491999999997</v>
      </c>
      <c r="AH180" s="12">
        <f t="shared" si="22"/>
        <v>67.140421000000003</v>
      </c>
      <c r="AI180" s="15">
        <f t="shared" si="23"/>
        <v>-0.38504603218390804</v>
      </c>
      <c r="AJ180" s="15">
        <f t="shared" si="24"/>
        <v>-0.32940725714285718</v>
      </c>
      <c r="AK180" s="15">
        <f t="shared" si="25"/>
        <v>-0.27021281521739127</v>
      </c>
      <c r="AL180" s="23">
        <f>VLOOKUP(AC180,'Charts and Tables'!$I$43:$J$49,2,TRUE)</f>
        <v>2</v>
      </c>
      <c r="AM180" s="2">
        <f t="shared" si="29"/>
        <v>1</v>
      </c>
      <c r="AN180" s="2"/>
    </row>
    <row r="181" spans="1:40" x14ac:dyDescent="0.25">
      <c r="A181" s="35">
        <v>108740</v>
      </c>
      <c r="C181" s="36" t="s">
        <v>29</v>
      </c>
      <c r="D181" s="36">
        <v>0</v>
      </c>
      <c r="J181" s="46">
        <v>560</v>
      </c>
      <c r="K181" s="46">
        <v>560</v>
      </c>
      <c r="L181" s="46">
        <v>1120</v>
      </c>
      <c r="R181" s="36">
        <v>178.13938899999999</v>
      </c>
      <c r="S181" s="36">
        <v>178.20199700000001</v>
      </c>
      <c r="T181" s="36">
        <v>11.704420000000001</v>
      </c>
      <c r="U181" s="36">
        <v>15.61176</v>
      </c>
      <c r="V181" s="36">
        <v>18.712886999999998</v>
      </c>
      <c r="W181" s="36">
        <v>17.426525999999999</v>
      </c>
      <c r="AC181" s="57">
        <f t="shared" si="26"/>
        <v>1120</v>
      </c>
      <c r="AD181" s="57">
        <f t="shared" si="27"/>
        <v>0</v>
      </c>
      <c r="AE181" s="57">
        <f t="shared" si="28"/>
        <v>0</v>
      </c>
      <c r="AF181" s="12">
        <f t="shared" si="20"/>
        <v>356.341386</v>
      </c>
      <c r="AG181" s="12">
        <f t="shared" si="21"/>
        <v>27.316180000000003</v>
      </c>
      <c r="AH181" s="12">
        <f t="shared" si="22"/>
        <v>36.139412999999998</v>
      </c>
      <c r="AI181" s="15">
        <f t="shared" si="23"/>
        <v>-0.68183804821428562</v>
      </c>
      <c r="AJ181" s="15">
        <f t="shared" si="24"/>
        <v>0</v>
      </c>
      <c r="AK181" s="15">
        <f t="shared" si="25"/>
        <v>0</v>
      </c>
      <c r="AL181" s="23">
        <f>VLOOKUP(AC181,'Charts and Tables'!$I$43:$J$49,2,TRUE)</f>
        <v>1</v>
      </c>
      <c r="AM181" s="2">
        <f t="shared" si="29"/>
        <v>1</v>
      </c>
      <c r="AN181" s="2"/>
    </row>
    <row r="182" spans="1:40" x14ac:dyDescent="0.25">
      <c r="A182" s="35">
        <v>109543</v>
      </c>
      <c r="B182" s="36">
        <v>331025</v>
      </c>
      <c r="C182" s="36" t="s">
        <v>25</v>
      </c>
      <c r="D182" s="36">
        <v>0</v>
      </c>
      <c r="J182" s="46">
        <v>1016</v>
      </c>
      <c r="K182" s="46">
        <v>951</v>
      </c>
      <c r="L182" s="46">
        <v>1967</v>
      </c>
      <c r="M182" s="46">
        <v>48</v>
      </c>
      <c r="N182" s="46">
        <v>115</v>
      </c>
      <c r="O182" s="46">
        <v>126</v>
      </c>
      <c r="P182" s="46">
        <v>61</v>
      </c>
      <c r="R182" s="36">
        <v>255.66043199999999</v>
      </c>
      <c r="S182" s="36">
        <v>267.33323200000001</v>
      </c>
      <c r="T182" s="36">
        <v>23.654864</v>
      </c>
      <c r="U182" s="36">
        <v>20.894265000000001</v>
      </c>
      <c r="V182" s="36">
        <v>27.420859</v>
      </c>
      <c r="W182" s="36">
        <v>36.104019999999998</v>
      </c>
      <c r="AC182" s="57">
        <f t="shared" si="26"/>
        <v>1967</v>
      </c>
      <c r="AD182" s="57">
        <f t="shared" si="27"/>
        <v>163</v>
      </c>
      <c r="AE182" s="57">
        <f t="shared" si="28"/>
        <v>187</v>
      </c>
      <c r="AF182" s="12">
        <f t="shared" si="20"/>
        <v>522.99366399999997</v>
      </c>
      <c r="AG182" s="12">
        <f t="shared" si="21"/>
        <v>44.549129000000001</v>
      </c>
      <c r="AH182" s="12">
        <f t="shared" si="22"/>
        <v>63.524878999999999</v>
      </c>
      <c r="AI182" s="15">
        <f t="shared" si="23"/>
        <v>-0.734116083375699</v>
      </c>
      <c r="AJ182" s="15">
        <f t="shared" si="24"/>
        <v>-0.72669246012269939</v>
      </c>
      <c r="AK182" s="15">
        <f t="shared" si="25"/>
        <v>-0.66029476470588233</v>
      </c>
      <c r="AL182" s="23">
        <f>VLOOKUP(AC182,'Charts and Tables'!$I$43:$J$49,2,TRUE)</f>
        <v>1</v>
      </c>
      <c r="AM182" s="2">
        <f t="shared" si="29"/>
        <v>1</v>
      </c>
      <c r="AN182" s="2"/>
    </row>
    <row r="183" spans="1:40" x14ac:dyDescent="0.25">
      <c r="A183" s="35">
        <v>109461</v>
      </c>
      <c r="C183" s="36" t="s">
        <v>25</v>
      </c>
      <c r="D183" s="36">
        <v>0</v>
      </c>
      <c r="J183" s="46">
        <v>527</v>
      </c>
      <c r="K183" s="46">
        <v>527</v>
      </c>
      <c r="L183" s="46">
        <v>1054</v>
      </c>
      <c r="R183" s="36">
        <v>47.181274000000002</v>
      </c>
      <c r="S183" s="36">
        <v>44.37323</v>
      </c>
      <c r="T183" s="36">
        <v>2.680151</v>
      </c>
      <c r="U183" s="36">
        <v>3.4942380000000002</v>
      </c>
      <c r="V183" s="36">
        <v>5.0401379999999998</v>
      </c>
      <c r="W183" s="36">
        <v>3.8252929999999998</v>
      </c>
      <c r="AC183" s="57">
        <f t="shared" si="26"/>
        <v>1054</v>
      </c>
      <c r="AD183" s="57">
        <f t="shared" si="27"/>
        <v>0</v>
      </c>
      <c r="AE183" s="57">
        <f t="shared" si="28"/>
        <v>0</v>
      </c>
      <c r="AF183" s="12">
        <f t="shared" si="20"/>
        <v>91.554504000000009</v>
      </c>
      <c r="AG183" s="12">
        <f t="shared" si="21"/>
        <v>6.1743889999999997</v>
      </c>
      <c r="AH183" s="12">
        <f t="shared" si="22"/>
        <v>8.8654309999999992</v>
      </c>
      <c r="AI183" s="15">
        <f t="shared" si="23"/>
        <v>-0.91313614421252376</v>
      </c>
      <c r="AJ183" s="15">
        <f t="shared" si="24"/>
        <v>0</v>
      </c>
      <c r="AK183" s="15">
        <f t="shared" si="25"/>
        <v>0</v>
      </c>
      <c r="AL183" s="23">
        <f>VLOOKUP(AC183,'Charts and Tables'!$I$43:$J$49,2,TRUE)</f>
        <v>1</v>
      </c>
      <c r="AM183" s="2">
        <f t="shared" si="29"/>
        <v>1</v>
      </c>
      <c r="AN183" s="2"/>
    </row>
    <row r="184" spans="1:40" x14ac:dyDescent="0.25">
      <c r="A184" s="35">
        <v>111083</v>
      </c>
      <c r="C184" s="36" t="s">
        <v>30</v>
      </c>
      <c r="D184" s="36">
        <v>0</v>
      </c>
      <c r="J184" s="46">
        <v>203</v>
      </c>
      <c r="K184" s="46">
        <v>194</v>
      </c>
      <c r="L184" s="46">
        <v>397</v>
      </c>
      <c r="M184" s="46">
        <v>11</v>
      </c>
      <c r="N184" s="46">
        <v>22</v>
      </c>
      <c r="O184" s="46">
        <v>24</v>
      </c>
      <c r="P184" s="46">
        <v>19</v>
      </c>
      <c r="R184" s="36">
        <v>774.88822300000004</v>
      </c>
      <c r="S184" s="36">
        <v>776.66761499999996</v>
      </c>
      <c r="T184" s="36">
        <v>42.364018999999999</v>
      </c>
      <c r="U184" s="36">
        <v>86.968700999999996</v>
      </c>
      <c r="V184" s="36">
        <v>82.778431999999995</v>
      </c>
      <c r="W184" s="36">
        <v>60.270614000000002</v>
      </c>
      <c r="AC184" s="57">
        <f t="shared" si="26"/>
        <v>397</v>
      </c>
      <c r="AD184" s="57">
        <f t="shared" si="27"/>
        <v>33</v>
      </c>
      <c r="AE184" s="57">
        <f t="shared" si="28"/>
        <v>43</v>
      </c>
      <c r="AF184" s="12">
        <f t="shared" si="20"/>
        <v>1551.555838</v>
      </c>
      <c r="AG184" s="12">
        <f t="shared" si="21"/>
        <v>129.33271999999999</v>
      </c>
      <c r="AH184" s="12">
        <f t="shared" si="22"/>
        <v>143.049046</v>
      </c>
      <c r="AI184" s="15">
        <f t="shared" si="23"/>
        <v>2.9082011032745592</v>
      </c>
      <c r="AJ184" s="15">
        <f t="shared" si="24"/>
        <v>2.9191733333333332</v>
      </c>
      <c r="AK184" s="15">
        <f t="shared" si="25"/>
        <v>2.3267220000000002</v>
      </c>
      <c r="AL184" s="23">
        <f>VLOOKUP(AC184,'Charts and Tables'!$I$43:$J$49,2,TRUE)</f>
        <v>2</v>
      </c>
      <c r="AM184" s="2">
        <f t="shared" si="29"/>
        <v>0</v>
      </c>
      <c r="AN184" s="2"/>
    </row>
    <row r="185" spans="1:40" x14ac:dyDescent="0.25">
      <c r="A185" s="35">
        <v>110576</v>
      </c>
      <c r="B185" s="36">
        <v>332069</v>
      </c>
      <c r="C185" s="36" t="s">
        <v>25</v>
      </c>
      <c r="D185" s="36">
        <v>0</v>
      </c>
      <c r="J185" s="46">
        <v>364</v>
      </c>
      <c r="K185" s="46">
        <v>314</v>
      </c>
      <c r="L185" s="46">
        <v>678</v>
      </c>
      <c r="M185" s="46">
        <v>44</v>
      </c>
      <c r="N185" s="46">
        <v>14</v>
      </c>
      <c r="O185" s="46">
        <v>26</v>
      </c>
      <c r="P185" s="46">
        <v>36</v>
      </c>
      <c r="R185" s="36">
        <v>646.37224500000002</v>
      </c>
      <c r="S185" s="36">
        <v>651.99780299999998</v>
      </c>
      <c r="T185" s="36">
        <v>35.407983999999999</v>
      </c>
      <c r="U185" s="36">
        <v>73.095928000000001</v>
      </c>
      <c r="V185" s="36">
        <v>66.917709000000002</v>
      </c>
      <c r="W185" s="36">
        <v>49.866951</v>
      </c>
      <c r="AC185" s="57">
        <f t="shared" si="26"/>
        <v>678</v>
      </c>
      <c r="AD185" s="57">
        <f t="shared" si="27"/>
        <v>58</v>
      </c>
      <c r="AE185" s="57">
        <f t="shared" si="28"/>
        <v>62</v>
      </c>
      <c r="AF185" s="12">
        <f t="shared" si="20"/>
        <v>1298.370048</v>
      </c>
      <c r="AG185" s="12">
        <f t="shared" si="21"/>
        <v>108.503912</v>
      </c>
      <c r="AH185" s="12">
        <f t="shared" si="22"/>
        <v>116.78466</v>
      </c>
      <c r="AI185" s="15">
        <f t="shared" si="23"/>
        <v>0.91500007079646017</v>
      </c>
      <c r="AJ185" s="15">
        <f t="shared" si="24"/>
        <v>0.87075710344827584</v>
      </c>
      <c r="AK185" s="15">
        <f t="shared" si="25"/>
        <v>0.88362354838709678</v>
      </c>
      <c r="AL185" s="23">
        <f>VLOOKUP(AC185,'Charts and Tables'!$I$43:$J$49,2,TRUE)</f>
        <v>2</v>
      </c>
      <c r="AM185" s="2">
        <f t="shared" si="29"/>
        <v>1</v>
      </c>
      <c r="AN185" s="2"/>
    </row>
    <row r="186" spans="1:40" x14ac:dyDescent="0.25">
      <c r="A186" s="35">
        <v>110651</v>
      </c>
      <c r="C186" s="36" t="s">
        <v>30</v>
      </c>
      <c r="D186" s="36">
        <v>0</v>
      </c>
      <c r="J186" s="46">
        <v>402</v>
      </c>
      <c r="K186" s="46">
        <v>402</v>
      </c>
      <c r="L186" s="46">
        <v>804</v>
      </c>
      <c r="R186" s="36">
        <v>442.34517699999998</v>
      </c>
      <c r="S186" s="36">
        <v>443.37381800000003</v>
      </c>
      <c r="T186" s="36">
        <v>41.253506000000002</v>
      </c>
      <c r="U186" s="36">
        <v>28.183855999999999</v>
      </c>
      <c r="V186" s="36">
        <v>37.340623000000001</v>
      </c>
      <c r="W186" s="36">
        <v>40.665236999999998</v>
      </c>
      <c r="AC186" s="57">
        <f t="shared" si="26"/>
        <v>804</v>
      </c>
      <c r="AD186" s="57">
        <f t="shared" si="27"/>
        <v>0</v>
      </c>
      <c r="AE186" s="57">
        <f t="shared" si="28"/>
        <v>0</v>
      </c>
      <c r="AF186" s="12">
        <f t="shared" si="20"/>
        <v>885.71899499999995</v>
      </c>
      <c r="AG186" s="12">
        <f t="shared" si="21"/>
        <v>69.437362000000007</v>
      </c>
      <c r="AH186" s="12">
        <f t="shared" si="22"/>
        <v>78.005859999999998</v>
      </c>
      <c r="AI186" s="15">
        <f t="shared" si="23"/>
        <v>0.10164054104477606</v>
      </c>
      <c r="AJ186" s="15">
        <f t="shared" si="24"/>
        <v>0</v>
      </c>
      <c r="AK186" s="15">
        <f t="shared" si="25"/>
        <v>0</v>
      </c>
      <c r="AL186" s="23">
        <f>VLOOKUP(AC186,'Charts and Tables'!$I$43:$J$49,2,TRUE)</f>
        <v>2</v>
      </c>
      <c r="AM186" s="2">
        <f t="shared" si="29"/>
        <v>1</v>
      </c>
      <c r="AN186" s="2"/>
    </row>
    <row r="187" spans="1:40" x14ac:dyDescent="0.25">
      <c r="A187" s="35">
        <v>113919</v>
      </c>
      <c r="B187" s="36">
        <v>330384</v>
      </c>
      <c r="C187" s="36" t="s">
        <v>31</v>
      </c>
      <c r="D187" s="36">
        <v>0</v>
      </c>
      <c r="J187" s="46">
        <v>1167</v>
      </c>
      <c r="K187" s="46">
        <v>1262</v>
      </c>
      <c r="L187" s="46">
        <v>2429</v>
      </c>
      <c r="M187" s="46">
        <v>90</v>
      </c>
      <c r="N187" s="46">
        <v>150</v>
      </c>
      <c r="O187" s="46">
        <v>160</v>
      </c>
      <c r="P187" s="46">
        <v>128</v>
      </c>
      <c r="R187" s="36">
        <v>1628.2480439999999</v>
      </c>
      <c r="S187" s="36">
        <v>1893.891384</v>
      </c>
      <c r="T187" s="36">
        <v>113.89497799999999</v>
      </c>
      <c r="U187" s="36">
        <v>273.43446299999999</v>
      </c>
      <c r="V187" s="36">
        <v>241.24590799999999</v>
      </c>
      <c r="W187" s="36">
        <v>166.93343999999999</v>
      </c>
      <c r="AC187" s="57">
        <f t="shared" si="26"/>
        <v>2429</v>
      </c>
      <c r="AD187" s="57">
        <f t="shared" si="27"/>
        <v>240</v>
      </c>
      <c r="AE187" s="57">
        <f t="shared" si="28"/>
        <v>288</v>
      </c>
      <c r="AF187" s="12">
        <f t="shared" si="20"/>
        <v>3522.139428</v>
      </c>
      <c r="AG187" s="12">
        <f t="shared" si="21"/>
        <v>387.32944099999997</v>
      </c>
      <c r="AH187" s="12">
        <f t="shared" si="22"/>
        <v>408.179348</v>
      </c>
      <c r="AI187" s="15">
        <f t="shared" si="23"/>
        <v>0.45003681679703578</v>
      </c>
      <c r="AJ187" s="15">
        <f t="shared" si="24"/>
        <v>0.61387267083333319</v>
      </c>
      <c r="AK187" s="15">
        <f t="shared" si="25"/>
        <v>0.41728940277777782</v>
      </c>
      <c r="AL187" s="23">
        <f>VLOOKUP(AC187,'Charts and Tables'!$I$43:$J$49,2,TRUE)</f>
        <v>1</v>
      </c>
      <c r="AM187" s="2">
        <f t="shared" si="29"/>
        <v>1</v>
      </c>
      <c r="AN187" s="2"/>
    </row>
    <row r="188" spans="1:40" x14ac:dyDescent="0.25">
      <c r="A188" s="35">
        <v>112818</v>
      </c>
      <c r="B188" s="36">
        <v>336104</v>
      </c>
      <c r="C188" s="36" t="s">
        <v>25</v>
      </c>
      <c r="D188" s="36">
        <v>0</v>
      </c>
      <c r="J188" s="46">
        <v>483</v>
      </c>
      <c r="K188" s="46">
        <v>476</v>
      </c>
      <c r="L188" s="46">
        <v>959</v>
      </c>
      <c r="M188" s="46">
        <v>20</v>
      </c>
      <c r="N188" s="46">
        <v>38</v>
      </c>
      <c r="O188" s="46">
        <v>66</v>
      </c>
      <c r="P188" s="46">
        <v>30</v>
      </c>
      <c r="R188" s="36">
        <v>469.110589</v>
      </c>
      <c r="S188" s="36">
        <v>470.062726</v>
      </c>
      <c r="T188" s="36">
        <v>33.874482</v>
      </c>
      <c r="U188" s="36">
        <v>47.575288999999998</v>
      </c>
      <c r="V188" s="36">
        <v>49.763029000000003</v>
      </c>
      <c r="W188" s="36">
        <v>43.338526000000002</v>
      </c>
      <c r="AC188" s="57">
        <f t="shared" si="26"/>
        <v>959</v>
      </c>
      <c r="AD188" s="57">
        <f t="shared" si="27"/>
        <v>58</v>
      </c>
      <c r="AE188" s="57">
        <f t="shared" si="28"/>
        <v>96</v>
      </c>
      <c r="AF188" s="12">
        <f t="shared" si="20"/>
        <v>939.173315</v>
      </c>
      <c r="AG188" s="12">
        <f t="shared" si="21"/>
        <v>81.449770999999998</v>
      </c>
      <c r="AH188" s="12">
        <f t="shared" si="22"/>
        <v>93.101555000000005</v>
      </c>
      <c r="AI188" s="15">
        <f t="shared" si="23"/>
        <v>-2.0674332638164754E-2</v>
      </c>
      <c r="AJ188" s="15">
        <f t="shared" si="24"/>
        <v>0.40430639655172412</v>
      </c>
      <c r="AK188" s="15">
        <f t="shared" si="25"/>
        <v>-3.0192135416666616E-2</v>
      </c>
      <c r="AL188" s="23">
        <f>VLOOKUP(AC188,'Charts and Tables'!$I$43:$J$49,2,TRUE)</f>
        <v>2</v>
      </c>
      <c r="AM188" s="2">
        <f t="shared" si="29"/>
        <v>1</v>
      </c>
      <c r="AN188" s="2"/>
    </row>
    <row r="189" spans="1:40" x14ac:dyDescent="0.25">
      <c r="A189" s="35">
        <v>115465</v>
      </c>
      <c r="C189" s="36" t="s">
        <v>29</v>
      </c>
      <c r="D189" s="36">
        <v>0</v>
      </c>
      <c r="J189" s="46">
        <v>99</v>
      </c>
      <c r="K189" s="46">
        <v>113</v>
      </c>
      <c r="L189" s="46">
        <v>212</v>
      </c>
      <c r="M189" s="46">
        <v>10</v>
      </c>
      <c r="N189" s="46">
        <v>13</v>
      </c>
      <c r="O189" s="46">
        <v>11</v>
      </c>
      <c r="P189" s="46">
        <v>12</v>
      </c>
      <c r="R189" s="36">
        <v>58.433791999999997</v>
      </c>
      <c r="S189" s="36">
        <v>60.343183000000003</v>
      </c>
      <c r="T189" s="36">
        <v>5.0110749999999999</v>
      </c>
      <c r="U189" s="36">
        <v>5.4581999999999997</v>
      </c>
      <c r="V189" s="36">
        <v>5.8930090000000002</v>
      </c>
      <c r="W189" s="36">
        <v>5.9063929999999996</v>
      </c>
      <c r="AC189" s="57">
        <f t="shared" si="26"/>
        <v>212</v>
      </c>
      <c r="AD189" s="57">
        <f t="shared" si="27"/>
        <v>23</v>
      </c>
      <c r="AE189" s="57">
        <f t="shared" si="28"/>
        <v>23</v>
      </c>
      <c r="AF189" s="12">
        <f t="shared" si="20"/>
        <v>118.77697499999999</v>
      </c>
      <c r="AG189" s="12">
        <f t="shared" si="21"/>
        <v>10.469275</v>
      </c>
      <c r="AH189" s="12">
        <f t="shared" si="22"/>
        <v>11.799402000000001</v>
      </c>
      <c r="AI189" s="15">
        <f t="shared" si="23"/>
        <v>-0.43973125000000002</v>
      </c>
      <c r="AJ189" s="15">
        <f t="shared" si="24"/>
        <v>-0.54481413043478266</v>
      </c>
      <c r="AK189" s="15">
        <f t="shared" si="25"/>
        <v>-0.48698252173913043</v>
      </c>
      <c r="AL189" s="23">
        <f>VLOOKUP(AC189,'Charts and Tables'!$I$43:$J$49,2,TRUE)</f>
        <v>2</v>
      </c>
      <c r="AM189" s="2">
        <f t="shared" si="29"/>
        <v>1</v>
      </c>
      <c r="AN189" s="2"/>
    </row>
    <row r="190" spans="1:40" x14ac:dyDescent="0.25">
      <c r="A190" s="35">
        <v>115959</v>
      </c>
      <c r="B190" s="36">
        <v>337070</v>
      </c>
      <c r="C190" s="36" t="s">
        <v>25</v>
      </c>
      <c r="D190" s="36">
        <v>0</v>
      </c>
      <c r="J190" s="46">
        <v>1174</v>
      </c>
      <c r="K190" s="46">
        <v>1101</v>
      </c>
      <c r="L190" s="46">
        <v>2275</v>
      </c>
      <c r="M190" s="46">
        <v>40</v>
      </c>
      <c r="N190" s="46">
        <v>98</v>
      </c>
      <c r="O190" s="46">
        <v>156</v>
      </c>
      <c r="P190" s="46">
        <v>102</v>
      </c>
      <c r="R190" s="36">
        <v>175.565663</v>
      </c>
      <c r="S190" s="36">
        <v>251.85193799999999</v>
      </c>
      <c r="T190" s="36">
        <v>10.831906</v>
      </c>
      <c r="U190" s="36">
        <v>41.137006</v>
      </c>
      <c r="V190" s="36">
        <v>19.106929000000001</v>
      </c>
      <c r="W190" s="36">
        <v>17.529751000000001</v>
      </c>
      <c r="AC190" s="57">
        <f t="shared" si="26"/>
        <v>2275</v>
      </c>
      <c r="AD190" s="57">
        <f t="shared" si="27"/>
        <v>138</v>
      </c>
      <c r="AE190" s="57">
        <f t="shared" si="28"/>
        <v>258</v>
      </c>
      <c r="AF190" s="12">
        <f t="shared" si="20"/>
        <v>427.41760099999999</v>
      </c>
      <c r="AG190" s="12">
        <f t="shared" si="21"/>
        <v>51.968912000000003</v>
      </c>
      <c r="AH190" s="12">
        <f t="shared" si="22"/>
        <v>36.636679999999998</v>
      </c>
      <c r="AI190" s="15">
        <f t="shared" si="23"/>
        <v>-0.81212413142857143</v>
      </c>
      <c r="AJ190" s="15">
        <f t="shared" si="24"/>
        <v>-0.62341368115942031</v>
      </c>
      <c r="AK190" s="15">
        <f t="shared" si="25"/>
        <v>-0.8579973643410852</v>
      </c>
      <c r="AL190" s="23">
        <f>VLOOKUP(AC190,'Charts and Tables'!$I$43:$J$49,2,TRUE)</f>
        <v>1</v>
      </c>
      <c r="AM190" s="2">
        <f t="shared" si="29"/>
        <v>1</v>
      </c>
      <c r="AN190" s="2"/>
    </row>
    <row r="191" spans="1:40" x14ac:dyDescent="0.25">
      <c r="A191" s="35">
        <v>116018</v>
      </c>
      <c r="C191" s="36" t="s">
        <v>25</v>
      </c>
      <c r="D191" s="36">
        <v>0</v>
      </c>
      <c r="J191" s="46">
        <v>1061</v>
      </c>
      <c r="K191" s="46">
        <v>1017</v>
      </c>
      <c r="L191" s="46">
        <v>2078</v>
      </c>
      <c r="M191" s="46">
        <v>61</v>
      </c>
      <c r="N191" s="46">
        <v>132</v>
      </c>
      <c r="O191" s="46">
        <v>144</v>
      </c>
      <c r="P191" s="46">
        <v>78</v>
      </c>
      <c r="R191" s="36">
        <v>175.565663</v>
      </c>
      <c r="S191" s="36">
        <v>251.85193799999999</v>
      </c>
      <c r="T191" s="36">
        <v>10.831906</v>
      </c>
      <c r="U191" s="36">
        <v>41.137006</v>
      </c>
      <c r="V191" s="36">
        <v>19.106929000000001</v>
      </c>
      <c r="W191" s="36">
        <v>17.529751000000001</v>
      </c>
      <c r="AC191" s="57">
        <f t="shared" si="26"/>
        <v>2078</v>
      </c>
      <c r="AD191" s="57">
        <f t="shared" si="27"/>
        <v>193</v>
      </c>
      <c r="AE191" s="57">
        <f t="shared" si="28"/>
        <v>222</v>
      </c>
      <c r="AF191" s="12">
        <f t="shared" si="20"/>
        <v>427.41760099999999</v>
      </c>
      <c r="AG191" s="12">
        <f t="shared" si="21"/>
        <v>51.968912000000003</v>
      </c>
      <c r="AH191" s="12">
        <f t="shared" si="22"/>
        <v>36.636679999999998</v>
      </c>
      <c r="AI191" s="15">
        <f t="shared" si="23"/>
        <v>-0.79431299278152068</v>
      </c>
      <c r="AJ191" s="15">
        <f t="shared" si="24"/>
        <v>-0.73073102590673578</v>
      </c>
      <c r="AK191" s="15">
        <f t="shared" si="25"/>
        <v>-0.83496990990990982</v>
      </c>
      <c r="AL191" s="23">
        <f>VLOOKUP(AC191,'Charts and Tables'!$I$43:$J$49,2,TRUE)</f>
        <v>1</v>
      </c>
      <c r="AM191" s="2">
        <f t="shared" si="29"/>
        <v>1</v>
      </c>
      <c r="AN191" s="2"/>
    </row>
    <row r="192" spans="1:40" x14ac:dyDescent="0.25">
      <c r="A192" s="35">
        <v>116548</v>
      </c>
      <c r="C192" s="36" t="s">
        <v>29</v>
      </c>
      <c r="D192" s="36">
        <v>0</v>
      </c>
      <c r="J192" s="46">
        <v>154</v>
      </c>
      <c r="K192" s="46">
        <v>154</v>
      </c>
      <c r="L192" s="46">
        <v>308</v>
      </c>
      <c r="R192" s="36">
        <v>660.83682199999998</v>
      </c>
      <c r="S192" s="36">
        <v>601.96132299999999</v>
      </c>
      <c r="T192" s="36">
        <v>42.317928000000002</v>
      </c>
      <c r="U192" s="36">
        <v>54.224210999999997</v>
      </c>
      <c r="V192" s="36">
        <v>64.330475000000007</v>
      </c>
      <c r="W192" s="36">
        <v>51.313896999999997</v>
      </c>
      <c r="AC192" s="57">
        <f t="shared" si="26"/>
        <v>308</v>
      </c>
      <c r="AD192" s="57">
        <f t="shared" si="27"/>
        <v>0</v>
      </c>
      <c r="AE192" s="57">
        <f t="shared" si="28"/>
        <v>0</v>
      </c>
      <c r="AF192" s="12">
        <f t="shared" si="20"/>
        <v>1262.798145</v>
      </c>
      <c r="AG192" s="12">
        <f t="shared" si="21"/>
        <v>96.542138999999992</v>
      </c>
      <c r="AH192" s="12">
        <f t="shared" si="22"/>
        <v>115.644372</v>
      </c>
      <c r="AI192" s="15">
        <f t="shared" si="23"/>
        <v>3.0999939772727272</v>
      </c>
      <c r="AJ192" s="15">
        <f t="shared" si="24"/>
        <v>0</v>
      </c>
      <c r="AK192" s="15">
        <f t="shared" si="25"/>
        <v>0</v>
      </c>
      <c r="AL192" s="23">
        <f>VLOOKUP(AC192,'Charts and Tables'!$I$43:$J$49,2,TRUE)</f>
        <v>2</v>
      </c>
      <c r="AM192" s="2">
        <f t="shared" si="29"/>
        <v>0</v>
      </c>
      <c r="AN192" s="2"/>
    </row>
    <row r="193" spans="1:40" x14ac:dyDescent="0.25">
      <c r="A193" s="35">
        <v>116902</v>
      </c>
      <c r="C193" s="36" t="s">
        <v>25</v>
      </c>
      <c r="D193" s="36">
        <v>0</v>
      </c>
      <c r="J193" s="46">
        <v>1760</v>
      </c>
      <c r="K193" s="46">
        <v>1760</v>
      </c>
      <c r="L193" s="46">
        <v>3520</v>
      </c>
      <c r="R193" s="36">
        <v>1474.9985220000001</v>
      </c>
      <c r="S193" s="36">
        <v>1457.5877640000001</v>
      </c>
      <c r="T193" s="36">
        <v>178.01239699999999</v>
      </c>
      <c r="U193" s="36">
        <v>78.464589000000004</v>
      </c>
      <c r="V193" s="36">
        <v>111.66771900000001</v>
      </c>
      <c r="W193" s="36">
        <v>161.02394799999999</v>
      </c>
      <c r="AC193" s="57">
        <f t="shared" si="26"/>
        <v>3520</v>
      </c>
      <c r="AD193" s="57">
        <f t="shared" si="27"/>
        <v>0</v>
      </c>
      <c r="AE193" s="57">
        <f t="shared" si="28"/>
        <v>0</v>
      </c>
      <c r="AF193" s="12">
        <f t="shared" si="20"/>
        <v>2932.5862860000002</v>
      </c>
      <c r="AG193" s="12">
        <f t="shared" si="21"/>
        <v>256.47698600000001</v>
      </c>
      <c r="AH193" s="12">
        <f t="shared" si="22"/>
        <v>272.691667</v>
      </c>
      <c r="AI193" s="15">
        <f t="shared" si="23"/>
        <v>-0.16687889602272721</v>
      </c>
      <c r="AJ193" s="15">
        <f t="shared" si="24"/>
        <v>0</v>
      </c>
      <c r="AK193" s="15">
        <f t="shared" si="25"/>
        <v>0</v>
      </c>
      <c r="AL193" s="23">
        <f>VLOOKUP(AC193,'Charts and Tables'!$I$43:$J$49,2,TRUE)</f>
        <v>0.5</v>
      </c>
      <c r="AM193" s="2">
        <f t="shared" si="29"/>
        <v>1</v>
      </c>
      <c r="AN193" s="2"/>
    </row>
    <row r="194" spans="1:40" x14ac:dyDescent="0.25">
      <c r="A194" s="35">
        <v>118081</v>
      </c>
      <c r="B194" s="36">
        <v>330383</v>
      </c>
      <c r="C194" s="36" t="s">
        <v>25</v>
      </c>
      <c r="D194" s="36">
        <v>0</v>
      </c>
      <c r="J194" s="46">
        <v>1346</v>
      </c>
      <c r="K194" s="46">
        <v>1369</v>
      </c>
      <c r="L194" s="46">
        <v>2715</v>
      </c>
      <c r="M194" s="46">
        <v>64</v>
      </c>
      <c r="N194" s="46">
        <v>264</v>
      </c>
      <c r="O194" s="46">
        <v>247</v>
      </c>
      <c r="P194" s="46">
        <v>74</v>
      </c>
      <c r="R194" s="36">
        <v>1476.530436</v>
      </c>
      <c r="S194" s="36">
        <v>1286.9603400000001</v>
      </c>
      <c r="T194" s="36">
        <v>78.111570999999998</v>
      </c>
      <c r="U194" s="36">
        <v>170.11698999999999</v>
      </c>
      <c r="V194" s="36">
        <v>208.53049899999999</v>
      </c>
      <c r="W194" s="36">
        <v>99.563081999999994</v>
      </c>
      <c r="AC194" s="57">
        <f t="shared" si="26"/>
        <v>2715</v>
      </c>
      <c r="AD194" s="57">
        <f t="shared" si="27"/>
        <v>328</v>
      </c>
      <c r="AE194" s="57">
        <f t="shared" si="28"/>
        <v>321</v>
      </c>
      <c r="AF194" s="12">
        <f t="shared" ref="AF194:AF257" si="30">IF(D194=1,R194,IF(D194=-1,S194,R194+S194))</f>
        <v>2763.4907760000001</v>
      </c>
      <c r="AG194" s="12">
        <f t="shared" ref="AG194:AG257" si="31">IF(D194=1,T194,IF(D194=-1,U194,T194+U194))</f>
        <v>248.22856099999998</v>
      </c>
      <c r="AH194" s="12">
        <f t="shared" ref="AH194:AH257" si="32">IF(D194=1,V194,IF(D194=-1,W194,V194+W194))</f>
        <v>308.09358099999997</v>
      </c>
      <c r="AI194" s="15">
        <f t="shared" ref="AI194:AI257" si="33">IF(OR(AC194="",AC194=0),0,(AF194-AC194)/AC194)</f>
        <v>1.7860322651933738E-2</v>
      </c>
      <c r="AJ194" s="15">
        <f t="shared" ref="AJ194:AJ257" si="34">IF(OR(AD194="",AD194=0),0,(AG194-AD194)/AD194)</f>
        <v>-0.24320560670731711</v>
      </c>
      <c r="AK194" s="15">
        <f t="shared" ref="AK194:AK257" si="35">IF(OR(AE194="",AE194=0),0,(AH194-AE194)/AE194)</f>
        <v>-4.0206912772585757E-2</v>
      </c>
      <c r="AL194" s="23">
        <f>VLOOKUP(AC194,'Charts and Tables'!$I$43:$J$49,2,TRUE)</f>
        <v>0.5</v>
      </c>
      <c r="AM194" s="2">
        <f t="shared" si="29"/>
        <v>1</v>
      </c>
      <c r="AN194" s="2"/>
    </row>
    <row r="195" spans="1:40" x14ac:dyDescent="0.25">
      <c r="A195" s="35">
        <v>119270</v>
      </c>
      <c r="C195" s="36" t="s">
        <v>29</v>
      </c>
      <c r="D195" s="36">
        <v>0</v>
      </c>
      <c r="J195" s="46">
        <v>258</v>
      </c>
      <c r="K195" s="46">
        <v>258</v>
      </c>
      <c r="L195" s="46">
        <v>516</v>
      </c>
      <c r="R195" s="36">
        <v>496.38426800000002</v>
      </c>
      <c r="S195" s="36">
        <v>514.87806699999999</v>
      </c>
      <c r="T195" s="36">
        <v>84.255832999999996</v>
      </c>
      <c r="U195" s="36">
        <v>22.576183</v>
      </c>
      <c r="V195" s="36">
        <v>32.380327000000001</v>
      </c>
      <c r="W195" s="36">
        <v>78.524158999999997</v>
      </c>
      <c r="AC195" s="57">
        <f t="shared" ref="AC195:AC258" si="36">L195</f>
        <v>516</v>
      </c>
      <c r="AD195" s="57">
        <f t="shared" ref="AD195:AD258" si="37">IF(D195=1,M195,IF(D195=-1,N195,M195+N195))</f>
        <v>0</v>
      </c>
      <c r="AE195" s="57">
        <f t="shared" ref="AE195:AE258" si="38">IF(D195=1,O195,IF(D195=-1,P195,O195+P195))</f>
        <v>0</v>
      </c>
      <c r="AF195" s="12">
        <f t="shared" si="30"/>
        <v>1011.262335</v>
      </c>
      <c r="AG195" s="12">
        <f t="shared" si="31"/>
        <v>106.832016</v>
      </c>
      <c r="AH195" s="12">
        <f t="shared" si="32"/>
        <v>110.90448599999999</v>
      </c>
      <c r="AI195" s="15">
        <f t="shared" si="33"/>
        <v>0.9598107267441861</v>
      </c>
      <c r="AJ195" s="15">
        <f t="shared" si="34"/>
        <v>0</v>
      </c>
      <c r="AK195" s="15">
        <f t="shared" si="35"/>
        <v>0</v>
      </c>
      <c r="AL195" s="23">
        <f>VLOOKUP(AC195,'Charts and Tables'!$I$43:$J$49,2,TRUE)</f>
        <v>2</v>
      </c>
      <c r="AM195" s="2">
        <f t="shared" ref="AM195:AM258" si="39">IF(ABS(AI195)&lt;=AL195,1,0)</f>
        <v>1</v>
      </c>
      <c r="AN195" s="2"/>
    </row>
    <row r="196" spans="1:40" x14ac:dyDescent="0.25">
      <c r="A196" s="35">
        <v>133970</v>
      </c>
      <c r="C196" s="36" t="s">
        <v>28</v>
      </c>
      <c r="D196" s="36">
        <v>0</v>
      </c>
      <c r="J196" s="46">
        <v>161</v>
      </c>
      <c r="K196" s="46">
        <v>316</v>
      </c>
      <c r="L196" s="46">
        <v>477</v>
      </c>
      <c r="R196" s="36">
        <v>249.323622</v>
      </c>
      <c r="S196" s="36">
        <v>249.32362000000001</v>
      </c>
      <c r="T196" s="36">
        <v>17.605592999999999</v>
      </c>
      <c r="U196" s="36">
        <v>23.643519999999999</v>
      </c>
      <c r="V196" s="36">
        <v>25.930361000000001</v>
      </c>
      <c r="W196" s="36">
        <v>21.739521</v>
      </c>
      <c r="AC196" s="57">
        <f t="shared" si="36"/>
        <v>477</v>
      </c>
      <c r="AD196" s="57">
        <f t="shared" si="37"/>
        <v>0</v>
      </c>
      <c r="AE196" s="57">
        <f t="shared" si="38"/>
        <v>0</v>
      </c>
      <c r="AF196" s="12">
        <f t="shared" si="30"/>
        <v>498.64724200000001</v>
      </c>
      <c r="AG196" s="12">
        <f t="shared" si="31"/>
        <v>41.249112999999994</v>
      </c>
      <c r="AH196" s="12">
        <f t="shared" si="32"/>
        <v>47.669882000000001</v>
      </c>
      <c r="AI196" s="15">
        <f t="shared" si="33"/>
        <v>4.5382058700209657E-2</v>
      </c>
      <c r="AJ196" s="15">
        <f t="shared" si="34"/>
        <v>0</v>
      </c>
      <c r="AK196" s="15">
        <f t="shared" si="35"/>
        <v>0</v>
      </c>
      <c r="AL196" s="23">
        <f>VLOOKUP(AC196,'Charts and Tables'!$I$43:$J$49,2,TRUE)</f>
        <v>2</v>
      </c>
      <c r="AM196" s="2">
        <f t="shared" si="39"/>
        <v>1</v>
      </c>
      <c r="AN196" s="2"/>
    </row>
    <row r="197" spans="1:40" x14ac:dyDescent="0.25">
      <c r="A197" s="35">
        <v>124482</v>
      </c>
      <c r="B197" s="36">
        <v>248138</v>
      </c>
      <c r="C197" s="36" t="s">
        <v>28</v>
      </c>
      <c r="D197" s="36">
        <v>0</v>
      </c>
      <c r="J197" s="46">
        <v>202</v>
      </c>
      <c r="K197" s="46">
        <v>199</v>
      </c>
      <c r="L197" s="46">
        <v>401</v>
      </c>
      <c r="M197" s="46">
        <v>9</v>
      </c>
      <c r="N197" s="46">
        <v>14</v>
      </c>
      <c r="O197" s="46">
        <v>19</v>
      </c>
      <c r="P197" s="46">
        <v>16</v>
      </c>
      <c r="R197" s="36">
        <v>462.70379000000003</v>
      </c>
      <c r="S197" s="36">
        <v>462.70378499999998</v>
      </c>
      <c r="T197" s="36">
        <v>32.687835999999997</v>
      </c>
      <c r="U197" s="36">
        <v>46.270806999999998</v>
      </c>
      <c r="V197" s="36">
        <v>49.415407999999999</v>
      </c>
      <c r="W197" s="36">
        <v>40.012115000000001</v>
      </c>
      <c r="AC197" s="57">
        <f t="shared" si="36"/>
        <v>401</v>
      </c>
      <c r="AD197" s="57">
        <f t="shared" si="37"/>
        <v>23</v>
      </c>
      <c r="AE197" s="57">
        <f t="shared" si="38"/>
        <v>35</v>
      </c>
      <c r="AF197" s="12">
        <f t="shared" si="30"/>
        <v>925.40757499999995</v>
      </c>
      <c r="AG197" s="12">
        <f t="shared" si="31"/>
        <v>78.958642999999995</v>
      </c>
      <c r="AH197" s="12">
        <f t="shared" si="32"/>
        <v>89.427523000000008</v>
      </c>
      <c r="AI197" s="15">
        <f t="shared" si="33"/>
        <v>1.3077495635910223</v>
      </c>
      <c r="AJ197" s="15">
        <f t="shared" si="34"/>
        <v>2.4329844782608694</v>
      </c>
      <c r="AK197" s="15">
        <f t="shared" si="35"/>
        <v>1.5550720857142859</v>
      </c>
      <c r="AL197" s="23">
        <f>VLOOKUP(AC197,'Charts and Tables'!$I$43:$J$49,2,TRUE)</f>
        <v>2</v>
      </c>
      <c r="AM197" s="2">
        <f t="shared" si="39"/>
        <v>1</v>
      </c>
      <c r="AN197" s="2"/>
    </row>
    <row r="198" spans="1:40" x14ac:dyDescent="0.25">
      <c r="A198" s="35">
        <v>119471</v>
      </c>
      <c r="C198" s="36" t="s">
        <v>28</v>
      </c>
      <c r="D198" s="36">
        <v>0</v>
      </c>
      <c r="J198" s="46">
        <v>150</v>
      </c>
      <c r="K198" s="46">
        <v>179</v>
      </c>
      <c r="L198" s="46">
        <v>329</v>
      </c>
      <c r="R198" s="36">
        <v>172.65991199999999</v>
      </c>
      <c r="S198" s="36">
        <v>172.65991099999999</v>
      </c>
      <c r="T198" s="36">
        <v>11.897617</v>
      </c>
      <c r="U198" s="36">
        <v>16.253166</v>
      </c>
      <c r="V198" s="36">
        <v>17.896194000000001</v>
      </c>
      <c r="W198" s="36">
        <v>14.960124</v>
      </c>
      <c r="AC198" s="57">
        <f t="shared" si="36"/>
        <v>329</v>
      </c>
      <c r="AD198" s="57">
        <f t="shared" si="37"/>
        <v>0</v>
      </c>
      <c r="AE198" s="57">
        <f t="shared" si="38"/>
        <v>0</v>
      </c>
      <c r="AF198" s="12">
        <f t="shared" si="30"/>
        <v>345.31982299999999</v>
      </c>
      <c r="AG198" s="12">
        <f t="shared" si="31"/>
        <v>28.150783000000001</v>
      </c>
      <c r="AH198" s="12">
        <f t="shared" si="32"/>
        <v>32.856318000000002</v>
      </c>
      <c r="AI198" s="15">
        <f t="shared" si="33"/>
        <v>4.9604325227963479E-2</v>
      </c>
      <c r="AJ198" s="15">
        <f t="shared" si="34"/>
        <v>0</v>
      </c>
      <c r="AK198" s="15">
        <f t="shared" si="35"/>
        <v>0</v>
      </c>
      <c r="AL198" s="23">
        <f>VLOOKUP(AC198,'Charts and Tables'!$I$43:$J$49,2,TRUE)</f>
        <v>2</v>
      </c>
      <c r="AM198" s="2">
        <f t="shared" si="39"/>
        <v>1</v>
      </c>
      <c r="AN198" s="2"/>
    </row>
    <row r="199" spans="1:40" x14ac:dyDescent="0.25">
      <c r="A199" s="35">
        <v>122718</v>
      </c>
      <c r="C199" s="36" t="s">
        <v>28</v>
      </c>
      <c r="D199" s="36">
        <v>0</v>
      </c>
      <c r="J199" s="46">
        <v>114</v>
      </c>
      <c r="K199" s="46">
        <v>116</v>
      </c>
      <c r="L199" s="46">
        <v>230</v>
      </c>
      <c r="R199" s="36">
        <v>120.670671</v>
      </c>
      <c r="S199" s="36">
        <v>120.67067</v>
      </c>
      <c r="T199" s="36">
        <v>8.3926669999999994</v>
      </c>
      <c r="U199" s="36">
        <v>11.37838</v>
      </c>
      <c r="V199" s="36">
        <v>12.51619</v>
      </c>
      <c r="W199" s="36">
        <v>10.480745000000001</v>
      </c>
      <c r="AC199" s="57">
        <f t="shared" si="36"/>
        <v>230</v>
      </c>
      <c r="AD199" s="57">
        <f t="shared" si="37"/>
        <v>0</v>
      </c>
      <c r="AE199" s="57">
        <f t="shared" si="38"/>
        <v>0</v>
      </c>
      <c r="AF199" s="12">
        <f t="shared" si="30"/>
        <v>241.341341</v>
      </c>
      <c r="AG199" s="12">
        <f t="shared" si="31"/>
        <v>19.771046999999999</v>
      </c>
      <c r="AH199" s="12">
        <f t="shared" si="32"/>
        <v>22.996935000000001</v>
      </c>
      <c r="AI199" s="15">
        <f t="shared" si="33"/>
        <v>4.9310178260869565E-2</v>
      </c>
      <c r="AJ199" s="15">
        <f t="shared" si="34"/>
        <v>0</v>
      </c>
      <c r="AK199" s="15">
        <f t="shared" si="35"/>
        <v>0</v>
      </c>
      <c r="AL199" s="23">
        <f>VLOOKUP(AC199,'Charts and Tables'!$I$43:$J$49,2,TRUE)</f>
        <v>2</v>
      </c>
      <c r="AM199" s="2">
        <f t="shared" si="39"/>
        <v>1</v>
      </c>
      <c r="AN199" s="2"/>
    </row>
    <row r="200" spans="1:40" x14ac:dyDescent="0.25">
      <c r="A200" s="35">
        <v>123068</v>
      </c>
      <c r="C200" s="36" t="s">
        <v>25</v>
      </c>
      <c r="D200" s="36">
        <v>0</v>
      </c>
      <c r="J200" s="46">
        <v>962</v>
      </c>
      <c r="K200" s="46">
        <v>972</v>
      </c>
      <c r="L200" s="46">
        <v>1934</v>
      </c>
      <c r="M200" s="46">
        <v>85.5</v>
      </c>
      <c r="N200" s="46">
        <v>98</v>
      </c>
      <c r="O200" s="46">
        <v>97</v>
      </c>
      <c r="P200" s="46">
        <v>93.5</v>
      </c>
      <c r="R200" s="36">
        <v>256.87386900000001</v>
      </c>
      <c r="S200" s="36">
        <v>250.108375</v>
      </c>
      <c r="T200" s="36">
        <v>16.752755000000001</v>
      </c>
      <c r="U200" s="36">
        <v>31.223186999999999</v>
      </c>
      <c r="V200" s="36">
        <v>36.838462</v>
      </c>
      <c r="W200" s="36">
        <v>22.135614</v>
      </c>
      <c r="AC200" s="57">
        <f t="shared" si="36"/>
        <v>1934</v>
      </c>
      <c r="AD200" s="57">
        <f t="shared" si="37"/>
        <v>183.5</v>
      </c>
      <c r="AE200" s="57">
        <f t="shared" si="38"/>
        <v>190.5</v>
      </c>
      <c r="AF200" s="12">
        <f t="shared" si="30"/>
        <v>506.98224400000004</v>
      </c>
      <c r="AG200" s="12">
        <f t="shared" si="31"/>
        <v>47.975942000000003</v>
      </c>
      <c r="AH200" s="12">
        <f t="shared" si="32"/>
        <v>58.974075999999997</v>
      </c>
      <c r="AI200" s="15">
        <f t="shared" si="33"/>
        <v>-0.73785819855222334</v>
      </c>
      <c r="AJ200" s="15">
        <f t="shared" si="34"/>
        <v>-0.73855072479564032</v>
      </c>
      <c r="AK200" s="15">
        <f t="shared" si="35"/>
        <v>-0.69042479790026245</v>
      </c>
      <c r="AL200" s="23">
        <f>VLOOKUP(AC200,'Charts and Tables'!$I$43:$J$49,2,TRUE)</f>
        <v>1</v>
      </c>
      <c r="AM200" s="2">
        <f t="shared" si="39"/>
        <v>1</v>
      </c>
      <c r="AN200" s="2"/>
    </row>
    <row r="201" spans="1:40" x14ac:dyDescent="0.25">
      <c r="A201" s="35">
        <v>121538</v>
      </c>
      <c r="B201" s="36">
        <v>336110</v>
      </c>
      <c r="C201" s="36" t="s">
        <v>30</v>
      </c>
      <c r="D201" s="36">
        <v>0</v>
      </c>
      <c r="J201" s="46">
        <v>119</v>
      </c>
      <c r="K201" s="46">
        <v>122</v>
      </c>
      <c r="L201" s="46">
        <v>241</v>
      </c>
      <c r="M201" s="46">
        <v>8</v>
      </c>
      <c r="N201" s="46">
        <v>16</v>
      </c>
      <c r="O201" s="46">
        <v>15</v>
      </c>
      <c r="P201" s="46">
        <v>12</v>
      </c>
      <c r="R201" s="36">
        <v>92.118577000000002</v>
      </c>
      <c r="S201" s="36">
        <v>92.865510999999998</v>
      </c>
      <c r="T201" s="36">
        <v>6.8566099999999999</v>
      </c>
      <c r="U201" s="36">
        <v>4.7927689999999998</v>
      </c>
      <c r="V201" s="36">
        <v>7.3010830000000002</v>
      </c>
      <c r="W201" s="36">
        <v>8.2909070000000007</v>
      </c>
      <c r="AC201" s="57">
        <f t="shared" si="36"/>
        <v>241</v>
      </c>
      <c r="AD201" s="57">
        <f t="shared" si="37"/>
        <v>24</v>
      </c>
      <c r="AE201" s="57">
        <f t="shared" si="38"/>
        <v>27</v>
      </c>
      <c r="AF201" s="12">
        <f t="shared" si="30"/>
        <v>184.98408799999999</v>
      </c>
      <c r="AG201" s="12">
        <f t="shared" si="31"/>
        <v>11.649379</v>
      </c>
      <c r="AH201" s="12">
        <f t="shared" si="32"/>
        <v>15.591990000000001</v>
      </c>
      <c r="AI201" s="15">
        <f t="shared" si="33"/>
        <v>-0.23243117012448139</v>
      </c>
      <c r="AJ201" s="15">
        <f t="shared" si="34"/>
        <v>-0.51460920833333335</v>
      </c>
      <c r="AK201" s="15">
        <f t="shared" si="35"/>
        <v>-0.42251888888888883</v>
      </c>
      <c r="AL201" s="23">
        <f>VLOOKUP(AC201,'Charts and Tables'!$I$43:$J$49,2,TRUE)</f>
        <v>2</v>
      </c>
      <c r="AM201" s="2">
        <f t="shared" si="39"/>
        <v>1</v>
      </c>
      <c r="AN201" s="2"/>
    </row>
    <row r="202" spans="1:40" x14ac:dyDescent="0.25">
      <c r="A202" s="35">
        <v>122451</v>
      </c>
      <c r="B202" s="36">
        <v>330129</v>
      </c>
      <c r="C202" s="36" t="s">
        <v>25</v>
      </c>
      <c r="D202" s="36">
        <v>0</v>
      </c>
      <c r="J202" s="46">
        <v>989</v>
      </c>
      <c r="K202" s="46">
        <v>998</v>
      </c>
      <c r="L202" s="46">
        <v>1987</v>
      </c>
      <c r="M202" s="46">
        <v>67</v>
      </c>
      <c r="N202" s="46">
        <v>120</v>
      </c>
      <c r="O202" s="46">
        <v>144</v>
      </c>
      <c r="P202" s="46">
        <v>89</v>
      </c>
      <c r="R202" s="36">
        <v>214.58950300000001</v>
      </c>
      <c r="S202" s="36">
        <v>207.82400799999999</v>
      </c>
      <c r="T202" s="36">
        <v>13.821001000000001</v>
      </c>
      <c r="U202" s="36">
        <v>28.326481000000001</v>
      </c>
      <c r="V202" s="36">
        <v>32.981150999999997</v>
      </c>
      <c r="W202" s="36">
        <v>18.331111</v>
      </c>
      <c r="AC202" s="57">
        <f t="shared" si="36"/>
        <v>1987</v>
      </c>
      <c r="AD202" s="57">
        <f t="shared" si="37"/>
        <v>187</v>
      </c>
      <c r="AE202" s="57">
        <f t="shared" si="38"/>
        <v>233</v>
      </c>
      <c r="AF202" s="12">
        <f t="shared" si="30"/>
        <v>422.41351099999997</v>
      </c>
      <c r="AG202" s="12">
        <f t="shared" si="31"/>
        <v>42.147482000000004</v>
      </c>
      <c r="AH202" s="12">
        <f t="shared" si="32"/>
        <v>51.312261999999997</v>
      </c>
      <c r="AI202" s="15">
        <f t="shared" si="33"/>
        <v>-0.78741141872169096</v>
      </c>
      <c r="AJ202" s="15">
        <f t="shared" si="34"/>
        <v>-0.7746123957219252</v>
      </c>
      <c r="AK202" s="15">
        <f t="shared" si="35"/>
        <v>-0.77977569957081538</v>
      </c>
      <c r="AL202" s="23">
        <f>VLOOKUP(AC202,'Charts and Tables'!$I$43:$J$49,2,TRUE)</f>
        <v>1</v>
      </c>
      <c r="AM202" s="2">
        <f t="shared" si="39"/>
        <v>1</v>
      </c>
      <c r="AN202" s="2"/>
    </row>
    <row r="203" spans="1:40" x14ac:dyDescent="0.25">
      <c r="A203" s="35">
        <v>121910</v>
      </c>
      <c r="C203" s="36" t="s">
        <v>29</v>
      </c>
      <c r="D203" s="36">
        <v>0</v>
      </c>
      <c r="J203" s="46">
        <v>304</v>
      </c>
      <c r="K203" s="46">
        <v>304</v>
      </c>
      <c r="L203" s="46">
        <v>608</v>
      </c>
      <c r="R203" s="36">
        <v>92.118577000000002</v>
      </c>
      <c r="S203" s="36">
        <v>92.865510999999998</v>
      </c>
      <c r="T203" s="36">
        <v>6.8566099999999999</v>
      </c>
      <c r="U203" s="36">
        <v>4.7927689999999998</v>
      </c>
      <c r="V203" s="36">
        <v>7.3010830000000002</v>
      </c>
      <c r="W203" s="36">
        <v>8.2909070000000007</v>
      </c>
      <c r="AC203" s="57">
        <f t="shared" si="36"/>
        <v>608</v>
      </c>
      <c r="AD203" s="57">
        <f t="shared" si="37"/>
        <v>0</v>
      </c>
      <c r="AE203" s="57">
        <f t="shared" si="38"/>
        <v>0</v>
      </c>
      <c r="AF203" s="12">
        <f t="shared" si="30"/>
        <v>184.98408799999999</v>
      </c>
      <c r="AG203" s="12">
        <f t="shared" si="31"/>
        <v>11.649379</v>
      </c>
      <c r="AH203" s="12">
        <f t="shared" si="32"/>
        <v>15.591990000000001</v>
      </c>
      <c r="AI203" s="15">
        <f t="shared" si="33"/>
        <v>-0.69574985526315791</v>
      </c>
      <c r="AJ203" s="15">
        <f t="shared" si="34"/>
        <v>0</v>
      </c>
      <c r="AK203" s="15">
        <f t="shared" si="35"/>
        <v>0</v>
      </c>
      <c r="AL203" s="23">
        <f>VLOOKUP(AC203,'Charts and Tables'!$I$43:$J$49,2,TRUE)</f>
        <v>2</v>
      </c>
      <c r="AM203" s="2">
        <f t="shared" si="39"/>
        <v>1</v>
      </c>
      <c r="AN203" s="2"/>
    </row>
    <row r="204" spans="1:40" x14ac:dyDescent="0.25">
      <c r="A204" s="35">
        <v>124339</v>
      </c>
      <c r="C204" s="36" t="s">
        <v>30</v>
      </c>
      <c r="D204" s="36">
        <v>0</v>
      </c>
      <c r="J204" s="46">
        <v>669</v>
      </c>
      <c r="K204" s="46">
        <v>654</v>
      </c>
      <c r="L204" s="46">
        <v>1323</v>
      </c>
      <c r="M204" s="46">
        <v>33</v>
      </c>
      <c r="N204" s="46">
        <v>88</v>
      </c>
      <c r="O204" s="46">
        <v>103</v>
      </c>
      <c r="P204" s="46">
        <v>41</v>
      </c>
      <c r="R204" s="36">
        <v>366.05906099999999</v>
      </c>
      <c r="S204" s="36">
        <v>362.61331300000001</v>
      </c>
      <c r="T204" s="36">
        <v>28.956026999999999</v>
      </c>
      <c r="U204" s="36">
        <v>25.227861000000001</v>
      </c>
      <c r="V204" s="36">
        <v>32.486547999999999</v>
      </c>
      <c r="W204" s="36">
        <v>33.421702000000003</v>
      </c>
      <c r="AC204" s="57">
        <f t="shared" si="36"/>
        <v>1323</v>
      </c>
      <c r="AD204" s="57">
        <f t="shared" si="37"/>
        <v>121</v>
      </c>
      <c r="AE204" s="57">
        <f t="shared" si="38"/>
        <v>144</v>
      </c>
      <c r="AF204" s="12">
        <f t="shared" si="30"/>
        <v>728.67237399999999</v>
      </c>
      <c r="AG204" s="12">
        <f t="shared" si="31"/>
        <v>54.183887999999996</v>
      </c>
      <c r="AH204" s="12">
        <f t="shared" si="32"/>
        <v>65.90825000000001</v>
      </c>
      <c r="AI204" s="15">
        <f t="shared" si="33"/>
        <v>-0.44922723053665914</v>
      </c>
      <c r="AJ204" s="15">
        <f t="shared" si="34"/>
        <v>-0.55219927272727276</v>
      </c>
      <c r="AK204" s="15">
        <f t="shared" si="35"/>
        <v>-0.54230381944444439</v>
      </c>
      <c r="AL204" s="23">
        <f>VLOOKUP(AC204,'Charts and Tables'!$I$43:$J$49,2,TRUE)</f>
        <v>1</v>
      </c>
      <c r="AM204" s="2">
        <f t="shared" si="39"/>
        <v>1</v>
      </c>
      <c r="AN204" s="2"/>
    </row>
    <row r="205" spans="1:40" x14ac:dyDescent="0.25">
      <c r="A205" s="35">
        <v>123241</v>
      </c>
      <c r="C205" s="36" t="s">
        <v>25</v>
      </c>
      <c r="D205" s="36">
        <v>0</v>
      </c>
      <c r="J205" s="46">
        <v>884</v>
      </c>
      <c r="K205" s="46">
        <v>892</v>
      </c>
      <c r="L205" s="46">
        <v>1776</v>
      </c>
      <c r="M205" s="46">
        <v>56.5</v>
      </c>
      <c r="N205" s="46">
        <v>119</v>
      </c>
      <c r="O205" s="46">
        <v>118</v>
      </c>
      <c r="P205" s="46">
        <v>70</v>
      </c>
      <c r="R205" s="36">
        <v>223.93481800000001</v>
      </c>
      <c r="S205" s="36">
        <v>217.16932499999999</v>
      </c>
      <c r="T205" s="36">
        <v>15.412343</v>
      </c>
      <c r="U205" s="36">
        <v>27.350981000000001</v>
      </c>
      <c r="V205" s="36">
        <v>33.061343000000001</v>
      </c>
      <c r="W205" s="36">
        <v>19.696949</v>
      </c>
      <c r="AC205" s="57">
        <f t="shared" si="36"/>
        <v>1776</v>
      </c>
      <c r="AD205" s="57">
        <f t="shared" si="37"/>
        <v>175.5</v>
      </c>
      <c r="AE205" s="57">
        <f t="shared" si="38"/>
        <v>188</v>
      </c>
      <c r="AF205" s="12">
        <f t="shared" si="30"/>
        <v>441.10414300000002</v>
      </c>
      <c r="AG205" s="12">
        <f t="shared" si="31"/>
        <v>42.763323999999997</v>
      </c>
      <c r="AH205" s="12">
        <f t="shared" si="32"/>
        <v>52.758291999999997</v>
      </c>
      <c r="AI205" s="15">
        <f t="shared" si="33"/>
        <v>-0.75163055011261259</v>
      </c>
      <c r="AJ205" s="15">
        <f t="shared" si="34"/>
        <v>-0.75633433618233614</v>
      </c>
      <c r="AK205" s="15">
        <f t="shared" si="35"/>
        <v>-0.71937078723404269</v>
      </c>
      <c r="AL205" s="23">
        <f>VLOOKUP(AC205,'Charts and Tables'!$I$43:$J$49,2,TRUE)</f>
        <v>1</v>
      </c>
      <c r="AM205" s="2">
        <f t="shared" si="39"/>
        <v>1</v>
      </c>
      <c r="AN205" s="2"/>
    </row>
    <row r="206" spans="1:40" x14ac:dyDescent="0.25">
      <c r="A206" s="35">
        <v>124263</v>
      </c>
      <c r="C206" s="36" t="s">
        <v>25</v>
      </c>
      <c r="D206" s="36">
        <v>0</v>
      </c>
      <c r="J206" s="46">
        <v>457</v>
      </c>
      <c r="K206" s="46">
        <v>449</v>
      </c>
      <c r="L206" s="46">
        <v>906</v>
      </c>
      <c r="M206" s="46">
        <v>28.5</v>
      </c>
      <c r="N206" s="46">
        <v>48</v>
      </c>
      <c r="O206" s="46">
        <v>57</v>
      </c>
      <c r="P206" s="46">
        <v>37</v>
      </c>
      <c r="R206" s="36">
        <v>464.90634799999998</v>
      </c>
      <c r="S206" s="36">
        <v>459.77437700000002</v>
      </c>
      <c r="T206" s="36">
        <v>33.023882999999998</v>
      </c>
      <c r="U206" s="36">
        <v>45.662838999999998</v>
      </c>
      <c r="V206" s="36">
        <v>49.290951999999997</v>
      </c>
      <c r="W206" s="36">
        <v>38.737188000000003</v>
      </c>
      <c r="AC206" s="57">
        <f t="shared" si="36"/>
        <v>906</v>
      </c>
      <c r="AD206" s="57">
        <f t="shared" si="37"/>
        <v>76.5</v>
      </c>
      <c r="AE206" s="57">
        <f t="shared" si="38"/>
        <v>94</v>
      </c>
      <c r="AF206" s="12">
        <f t="shared" si="30"/>
        <v>924.68072499999994</v>
      </c>
      <c r="AG206" s="12">
        <f t="shared" si="31"/>
        <v>78.686722000000003</v>
      </c>
      <c r="AH206" s="12">
        <f t="shared" si="32"/>
        <v>88.028140000000008</v>
      </c>
      <c r="AI206" s="15">
        <f t="shared" si="33"/>
        <v>2.0618901766004349E-2</v>
      </c>
      <c r="AJ206" s="15">
        <f t="shared" si="34"/>
        <v>2.8584601307189584E-2</v>
      </c>
      <c r="AK206" s="15">
        <f t="shared" si="35"/>
        <v>-6.3530425531914819E-2</v>
      </c>
      <c r="AL206" s="23">
        <f>VLOOKUP(AC206,'Charts and Tables'!$I$43:$J$49,2,TRUE)</f>
        <v>2</v>
      </c>
      <c r="AM206" s="2">
        <f t="shared" si="39"/>
        <v>1</v>
      </c>
      <c r="AN206" s="2"/>
    </row>
    <row r="207" spans="1:40" x14ac:dyDescent="0.25">
      <c r="A207" s="35">
        <v>134296</v>
      </c>
      <c r="C207" s="36" t="s">
        <v>25</v>
      </c>
      <c r="D207" s="36">
        <v>0</v>
      </c>
      <c r="J207" s="46">
        <v>431</v>
      </c>
      <c r="K207" s="46">
        <v>470</v>
      </c>
      <c r="L207" s="46">
        <v>901</v>
      </c>
      <c r="M207" s="46">
        <v>46</v>
      </c>
      <c r="N207" s="46">
        <v>31</v>
      </c>
      <c r="O207" s="46">
        <v>39</v>
      </c>
      <c r="P207" s="46">
        <v>46</v>
      </c>
      <c r="R207" s="36">
        <v>611.32034199999998</v>
      </c>
      <c r="S207" s="36">
        <v>699.51857700000005</v>
      </c>
      <c r="T207" s="36">
        <v>59.247318</v>
      </c>
      <c r="U207" s="36">
        <v>87.236091999999999</v>
      </c>
      <c r="V207" s="36">
        <v>80.423503999999994</v>
      </c>
      <c r="W207" s="36">
        <v>80.212379999999996</v>
      </c>
      <c r="AC207" s="57">
        <f t="shared" si="36"/>
        <v>901</v>
      </c>
      <c r="AD207" s="57">
        <f t="shared" si="37"/>
        <v>77</v>
      </c>
      <c r="AE207" s="57">
        <f t="shared" si="38"/>
        <v>85</v>
      </c>
      <c r="AF207" s="12">
        <f t="shared" si="30"/>
        <v>1310.838919</v>
      </c>
      <c r="AG207" s="12">
        <f t="shared" si="31"/>
        <v>146.48340999999999</v>
      </c>
      <c r="AH207" s="12">
        <f t="shared" si="32"/>
        <v>160.63588399999998</v>
      </c>
      <c r="AI207" s="15">
        <f t="shared" si="33"/>
        <v>0.45487116426193125</v>
      </c>
      <c r="AJ207" s="15">
        <f t="shared" si="34"/>
        <v>0.90238194805194794</v>
      </c>
      <c r="AK207" s="15">
        <f t="shared" si="35"/>
        <v>0.88983392941176442</v>
      </c>
      <c r="AL207" s="23">
        <f>VLOOKUP(AC207,'Charts and Tables'!$I$43:$J$49,2,TRUE)</f>
        <v>2</v>
      </c>
      <c r="AM207" s="2">
        <f t="shared" si="39"/>
        <v>1</v>
      </c>
      <c r="AN207" s="2"/>
    </row>
    <row r="208" spans="1:40" x14ac:dyDescent="0.25">
      <c r="A208" s="35">
        <v>126626</v>
      </c>
      <c r="C208" s="36" t="s">
        <v>29</v>
      </c>
      <c r="D208" s="36">
        <v>0</v>
      </c>
      <c r="J208" s="46">
        <v>180</v>
      </c>
      <c r="K208" s="46">
        <v>180</v>
      </c>
      <c r="L208" s="46">
        <v>360</v>
      </c>
      <c r="R208" s="36">
        <v>41.747793999999999</v>
      </c>
      <c r="S208" s="36">
        <v>41.194823999999997</v>
      </c>
      <c r="T208" s="36">
        <v>3.6060490000000001</v>
      </c>
      <c r="U208" s="36">
        <v>4.0517329999999996</v>
      </c>
      <c r="V208" s="36">
        <v>4.2685700000000004</v>
      </c>
      <c r="W208" s="36">
        <v>3.9613649999999998</v>
      </c>
      <c r="AC208" s="57">
        <f t="shared" si="36"/>
        <v>360</v>
      </c>
      <c r="AD208" s="57">
        <f t="shared" si="37"/>
        <v>0</v>
      </c>
      <c r="AE208" s="57">
        <f t="shared" si="38"/>
        <v>0</v>
      </c>
      <c r="AF208" s="12">
        <f t="shared" si="30"/>
        <v>82.942617999999996</v>
      </c>
      <c r="AG208" s="12">
        <f t="shared" si="31"/>
        <v>7.6577819999999992</v>
      </c>
      <c r="AH208" s="12">
        <f t="shared" si="32"/>
        <v>8.2299350000000011</v>
      </c>
      <c r="AI208" s="15">
        <f t="shared" si="33"/>
        <v>-0.76960383888888895</v>
      </c>
      <c r="AJ208" s="15">
        <f t="shared" si="34"/>
        <v>0</v>
      </c>
      <c r="AK208" s="15">
        <f t="shared" si="35"/>
        <v>0</v>
      </c>
      <c r="AL208" s="23">
        <f>VLOOKUP(AC208,'Charts and Tables'!$I$43:$J$49,2,TRUE)</f>
        <v>2</v>
      </c>
      <c r="AM208" s="2">
        <f t="shared" si="39"/>
        <v>1</v>
      </c>
      <c r="AN208" s="2"/>
    </row>
    <row r="209" spans="1:40" x14ac:dyDescent="0.25">
      <c r="A209" s="35">
        <v>124912</v>
      </c>
      <c r="B209" s="36">
        <v>330001</v>
      </c>
      <c r="C209" s="36" t="s">
        <v>25</v>
      </c>
      <c r="D209" s="36">
        <v>0</v>
      </c>
      <c r="J209" s="46">
        <v>846</v>
      </c>
      <c r="K209" s="46">
        <v>851</v>
      </c>
      <c r="L209" s="46">
        <v>1697</v>
      </c>
      <c r="M209" s="46">
        <v>29</v>
      </c>
      <c r="N209" s="46">
        <v>122</v>
      </c>
      <c r="O209" s="46">
        <v>137</v>
      </c>
      <c r="P209" s="46">
        <v>49</v>
      </c>
      <c r="R209" s="36">
        <v>400.82620100000003</v>
      </c>
      <c r="S209" s="36">
        <v>394.38804199999998</v>
      </c>
      <c r="T209" s="36">
        <v>27.755392000000001</v>
      </c>
      <c r="U209" s="36">
        <v>56.195486000000002</v>
      </c>
      <c r="V209" s="36">
        <v>57.142104000000003</v>
      </c>
      <c r="W209" s="36">
        <v>35.547313000000003</v>
      </c>
      <c r="AC209" s="57">
        <f t="shared" si="36"/>
        <v>1697</v>
      </c>
      <c r="AD209" s="57">
        <f t="shared" si="37"/>
        <v>151</v>
      </c>
      <c r="AE209" s="57">
        <f t="shared" si="38"/>
        <v>186</v>
      </c>
      <c r="AF209" s="12">
        <f t="shared" si="30"/>
        <v>795.21424300000001</v>
      </c>
      <c r="AG209" s="12">
        <f t="shared" si="31"/>
        <v>83.950878000000003</v>
      </c>
      <c r="AH209" s="12">
        <f t="shared" si="32"/>
        <v>92.689417000000006</v>
      </c>
      <c r="AI209" s="15">
        <f t="shared" si="33"/>
        <v>-0.53139997466116673</v>
      </c>
      <c r="AJ209" s="15">
        <f t="shared" si="34"/>
        <v>-0.44403392052980128</v>
      </c>
      <c r="AK209" s="15">
        <f t="shared" si="35"/>
        <v>-0.50166980107526882</v>
      </c>
      <c r="AL209" s="23">
        <f>VLOOKUP(AC209,'Charts and Tables'!$I$43:$J$49,2,TRUE)</f>
        <v>1</v>
      </c>
      <c r="AM209" s="2">
        <f t="shared" si="39"/>
        <v>1</v>
      </c>
      <c r="AN209" s="2"/>
    </row>
    <row r="210" spans="1:40" x14ac:dyDescent="0.25">
      <c r="A210" s="35">
        <v>125354</v>
      </c>
      <c r="C210" s="36" t="s">
        <v>29</v>
      </c>
      <c r="D210" s="36">
        <v>0</v>
      </c>
      <c r="J210" s="46">
        <v>564</v>
      </c>
      <c r="K210" s="46">
        <v>564</v>
      </c>
      <c r="L210" s="46">
        <v>1128</v>
      </c>
      <c r="R210" s="36">
        <v>419.94829399999998</v>
      </c>
      <c r="S210" s="36">
        <v>446.16479500000003</v>
      </c>
      <c r="T210" s="36">
        <v>40.588006999999998</v>
      </c>
      <c r="U210" s="36">
        <v>43.715046999999998</v>
      </c>
      <c r="V210" s="36">
        <v>41.680912999999997</v>
      </c>
      <c r="W210" s="36">
        <v>46.460977</v>
      </c>
      <c r="AC210" s="57">
        <f t="shared" si="36"/>
        <v>1128</v>
      </c>
      <c r="AD210" s="57">
        <f t="shared" si="37"/>
        <v>0</v>
      </c>
      <c r="AE210" s="57">
        <f t="shared" si="38"/>
        <v>0</v>
      </c>
      <c r="AF210" s="12">
        <f t="shared" si="30"/>
        <v>866.11308899999995</v>
      </c>
      <c r="AG210" s="12">
        <f t="shared" si="31"/>
        <v>84.303054000000003</v>
      </c>
      <c r="AH210" s="12">
        <f t="shared" si="32"/>
        <v>88.141889999999989</v>
      </c>
      <c r="AI210" s="15">
        <f t="shared" si="33"/>
        <v>-0.23216924734042557</v>
      </c>
      <c r="AJ210" s="15">
        <f t="shared" si="34"/>
        <v>0</v>
      </c>
      <c r="AK210" s="15">
        <f t="shared" si="35"/>
        <v>0</v>
      </c>
      <c r="AL210" s="23">
        <f>VLOOKUP(AC210,'Charts and Tables'!$I$43:$J$49,2,TRUE)</f>
        <v>1</v>
      </c>
      <c r="AM210" s="2">
        <f t="shared" si="39"/>
        <v>1</v>
      </c>
      <c r="AN210" s="2"/>
    </row>
    <row r="211" spans="1:40" x14ac:dyDescent="0.25">
      <c r="A211" s="35">
        <v>126907</v>
      </c>
      <c r="B211" s="36">
        <v>330132</v>
      </c>
      <c r="C211" s="36" t="s">
        <v>31</v>
      </c>
      <c r="D211" s="36">
        <v>0</v>
      </c>
      <c r="J211" s="46">
        <v>1011</v>
      </c>
      <c r="K211" s="46">
        <v>1001</v>
      </c>
      <c r="L211" s="46">
        <v>2012</v>
      </c>
      <c r="M211" s="46">
        <v>74</v>
      </c>
      <c r="N211" s="46">
        <v>110</v>
      </c>
      <c r="O211" s="46">
        <v>125</v>
      </c>
      <c r="P211" s="46">
        <v>91</v>
      </c>
      <c r="R211" s="36">
        <v>1180.294187</v>
      </c>
      <c r="S211" s="36">
        <v>1307.1006030000001</v>
      </c>
      <c r="T211" s="36">
        <v>100.31350500000001</v>
      </c>
      <c r="U211" s="36">
        <v>164.861907</v>
      </c>
      <c r="V211" s="36">
        <v>167.99412899999999</v>
      </c>
      <c r="W211" s="36">
        <v>133.02902399999999</v>
      </c>
      <c r="AC211" s="57">
        <f t="shared" si="36"/>
        <v>2012</v>
      </c>
      <c r="AD211" s="57">
        <f t="shared" si="37"/>
        <v>184</v>
      </c>
      <c r="AE211" s="57">
        <f t="shared" si="38"/>
        <v>216</v>
      </c>
      <c r="AF211" s="12">
        <f t="shared" si="30"/>
        <v>2487.3947900000003</v>
      </c>
      <c r="AG211" s="12">
        <f t="shared" si="31"/>
        <v>265.17541199999999</v>
      </c>
      <c r="AH211" s="12">
        <f t="shared" si="32"/>
        <v>301.02315299999998</v>
      </c>
      <c r="AI211" s="15">
        <f t="shared" si="33"/>
        <v>0.23627971669980133</v>
      </c>
      <c r="AJ211" s="15">
        <f t="shared" si="34"/>
        <v>0.44117071739130431</v>
      </c>
      <c r="AK211" s="15">
        <f t="shared" si="35"/>
        <v>0.39362570833333321</v>
      </c>
      <c r="AL211" s="23">
        <f>VLOOKUP(AC211,'Charts and Tables'!$I$43:$J$49,2,TRUE)</f>
        <v>1</v>
      </c>
      <c r="AM211" s="2">
        <f t="shared" si="39"/>
        <v>1</v>
      </c>
      <c r="AN211" s="2"/>
    </row>
    <row r="212" spans="1:40" x14ac:dyDescent="0.25">
      <c r="A212" s="35">
        <v>125890</v>
      </c>
      <c r="C212" s="36" t="s">
        <v>30</v>
      </c>
      <c r="D212" s="36">
        <v>0</v>
      </c>
      <c r="J212" s="46">
        <v>489</v>
      </c>
      <c r="K212" s="46">
        <v>489</v>
      </c>
      <c r="L212" s="46">
        <v>978</v>
      </c>
      <c r="R212" s="36">
        <v>401.11657300000002</v>
      </c>
      <c r="S212" s="36">
        <v>432.69805200000002</v>
      </c>
      <c r="T212" s="36">
        <v>25.677927</v>
      </c>
      <c r="U212" s="36">
        <v>38.568409000000003</v>
      </c>
      <c r="V212" s="36">
        <v>41.152836000000001</v>
      </c>
      <c r="W212" s="36">
        <v>39.688972999999997</v>
      </c>
      <c r="AC212" s="57">
        <f t="shared" si="36"/>
        <v>978</v>
      </c>
      <c r="AD212" s="57">
        <f t="shared" si="37"/>
        <v>0</v>
      </c>
      <c r="AE212" s="57">
        <f t="shared" si="38"/>
        <v>0</v>
      </c>
      <c r="AF212" s="12">
        <f t="shared" si="30"/>
        <v>833.81462499999998</v>
      </c>
      <c r="AG212" s="12">
        <f t="shared" si="31"/>
        <v>64.246335999999999</v>
      </c>
      <c r="AH212" s="12">
        <f t="shared" si="32"/>
        <v>80.841808999999998</v>
      </c>
      <c r="AI212" s="15">
        <f t="shared" si="33"/>
        <v>-0.14742880879345605</v>
      </c>
      <c r="AJ212" s="15">
        <f t="shared" si="34"/>
        <v>0</v>
      </c>
      <c r="AK212" s="15">
        <f t="shared" si="35"/>
        <v>0</v>
      </c>
      <c r="AL212" s="23">
        <f>VLOOKUP(AC212,'Charts and Tables'!$I$43:$J$49,2,TRUE)</f>
        <v>2</v>
      </c>
      <c r="AM212" s="2">
        <f t="shared" si="39"/>
        <v>1</v>
      </c>
      <c r="AN212" s="2"/>
    </row>
    <row r="213" spans="1:40" x14ac:dyDescent="0.25">
      <c r="A213" s="35">
        <v>125791</v>
      </c>
      <c r="C213" s="36" t="s">
        <v>31</v>
      </c>
      <c r="D213" s="36">
        <v>0</v>
      </c>
      <c r="J213" s="46">
        <v>1340</v>
      </c>
      <c r="K213" s="46">
        <v>1049</v>
      </c>
      <c r="L213" s="46">
        <v>2389</v>
      </c>
      <c r="N213" s="46">
        <v>99</v>
      </c>
      <c r="P213" s="46">
        <v>90</v>
      </c>
      <c r="R213" s="36">
        <v>1739.210687</v>
      </c>
      <c r="S213" s="36">
        <v>1967.8883499999999</v>
      </c>
      <c r="T213" s="36">
        <v>124.415386</v>
      </c>
      <c r="U213" s="36">
        <v>275.20264600000002</v>
      </c>
      <c r="V213" s="36">
        <v>247.203249</v>
      </c>
      <c r="W213" s="36">
        <v>174.84095300000001</v>
      </c>
      <c r="AC213" s="57">
        <f t="shared" si="36"/>
        <v>2389</v>
      </c>
      <c r="AD213" s="57">
        <f t="shared" si="37"/>
        <v>99</v>
      </c>
      <c r="AE213" s="57">
        <f t="shared" si="38"/>
        <v>90</v>
      </c>
      <c r="AF213" s="12">
        <f t="shared" si="30"/>
        <v>3707.099037</v>
      </c>
      <c r="AG213" s="12">
        <f t="shared" si="31"/>
        <v>399.61803200000003</v>
      </c>
      <c r="AH213" s="12">
        <f t="shared" si="32"/>
        <v>422.04420200000004</v>
      </c>
      <c r="AI213" s="15">
        <f t="shared" si="33"/>
        <v>0.55173672540812058</v>
      </c>
      <c r="AJ213" s="15">
        <f t="shared" si="34"/>
        <v>3.036545777777778</v>
      </c>
      <c r="AK213" s="15">
        <f t="shared" si="35"/>
        <v>3.6893800222222226</v>
      </c>
      <c r="AL213" s="23">
        <f>VLOOKUP(AC213,'Charts and Tables'!$I$43:$J$49,2,TRUE)</f>
        <v>1</v>
      </c>
      <c r="AM213" s="2">
        <f t="shared" si="39"/>
        <v>1</v>
      </c>
      <c r="AN213" s="2"/>
    </row>
    <row r="214" spans="1:40" x14ac:dyDescent="0.25">
      <c r="A214" s="35">
        <v>125376</v>
      </c>
      <c r="C214" s="36" t="s">
        <v>31</v>
      </c>
      <c r="D214" s="36">
        <v>0</v>
      </c>
      <c r="J214" s="46">
        <v>1208</v>
      </c>
      <c r="K214" s="46">
        <v>1189</v>
      </c>
      <c r="L214" s="46">
        <v>2397</v>
      </c>
      <c r="M214" s="46">
        <v>137.5</v>
      </c>
      <c r="N214" s="46">
        <v>109.666667</v>
      </c>
      <c r="O214" s="46">
        <v>122</v>
      </c>
      <c r="P214" s="46">
        <v>134.66666699999999</v>
      </c>
      <c r="R214" s="36">
        <v>1825.7920770000001</v>
      </c>
      <c r="S214" s="36">
        <v>2064.6941929999998</v>
      </c>
      <c r="T214" s="36">
        <v>130.90426600000001</v>
      </c>
      <c r="U214" s="36">
        <v>294.062297</v>
      </c>
      <c r="V214" s="36">
        <v>263.54765700000002</v>
      </c>
      <c r="W214" s="36">
        <v>183.279008</v>
      </c>
      <c r="AC214" s="57">
        <f t="shared" si="36"/>
        <v>2397</v>
      </c>
      <c r="AD214" s="57">
        <f t="shared" si="37"/>
        <v>247.16666700000002</v>
      </c>
      <c r="AE214" s="57">
        <f t="shared" si="38"/>
        <v>256.66666699999996</v>
      </c>
      <c r="AF214" s="12">
        <f t="shared" si="30"/>
        <v>3890.4862699999999</v>
      </c>
      <c r="AG214" s="12">
        <f t="shared" si="31"/>
        <v>424.96656300000001</v>
      </c>
      <c r="AH214" s="12">
        <f t="shared" si="32"/>
        <v>446.82666500000005</v>
      </c>
      <c r="AI214" s="15">
        <f t="shared" si="33"/>
        <v>0.62306477680433869</v>
      </c>
      <c r="AJ214" s="15">
        <f t="shared" si="34"/>
        <v>0.71935224178104884</v>
      </c>
      <c r="AK214" s="15">
        <f t="shared" si="35"/>
        <v>0.74088310812872371</v>
      </c>
      <c r="AL214" s="23">
        <f>VLOOKUP(AC214,'Charts and Tables'!$I$43:$J$49,2,TRUE)</f>
        <v>1</v>
      </c>
      <c r="AM214" s="2">
        <f t="shared" si="39"/>
        <v>1</v>
      </c>
      <c r="AN214" s="2"/>
    </row>
    <row r="215" spans="1:40" x14ac:dyDescent="0.25">
      <c r="A215" s="35">
        <v>125747</v>
      </c>
      <c r="C215" s="36" t="s">
        <v>25</v>
      </c>
      <c r="D215" s="36">
        <v>0</v>
      </c>
      <c r="J215" s="46">
        <v>545</v>
      </c>
      <c r="K215" s="46">
        <v>545</v>
      </c>
      <c r="L215" s="46">
        <v>1090</v>
      </c>
      <c r="R215" s="36">
        <v>91.120886999999996</v>
      </c>
      <c r="S215" s="36">
        <v>86.336117000000002</v>
      </c>
      <c r="T215" s="36">
        <v>4.9144410000000001</v>
      </c>
      <c r="U215" s="36">
        <v>8.8761980000000005</v>
      </c>
      <c r="V215" s="36">
        <v>10.408296999999999</v>
      </c>
      <c r="W215" s="36">
        <v>7.9312079999999998</v>
      </c>
      <c r="AC215" s="57">
        <f t="shared" si="36"/>
        <v>1090</v>
      </c>
      <c r="AD215" s="57">
        <f t="shared" si="37"/>
        <v>0</v>
      </c>
      <c r="AE215" s="57">
        <f t="shared" si="38"/>
        <v>0</v>
      </c>
      <c r="AF215" s="12">
        <f t="shared" si="30"/>
        <v>177.45700399999998</v>
      </c>
      <c r="AG215" s="12">
        <f t="shared" si="31"/>
        <v>13.790639000000001</v>
      </c>
      <c r="AH215" s="12">
        <f t="shared" si="32"/>
        <v>18.339504999999999</v>
      </c>
      <c r="AI215" s="15">
        <f t="shared" si="33"/>
        <v>-0.8371954091743119</v>
      </c>
      <c r="AJ215" s="15">
        <f t="shared" si="34"/>
        <v>0</v>
      </c>
      <c r="AK215" s="15">
        <f t="shared" si="35"/>
        <v>0</v>
      </c>
      <c r="AL215" s="23">
        <f>VLOOKUP(AC215,'Charts and Tables'!$I$43:$J$49,2,TRUE)</f>
        <v>1</v>
      </c>
      <c r="AM215" s="2">
        <f t="shared" si="39"/>
        <v>1</v>
      </c>
      <c r="AN215" s="2"/>
    </row>
    <row r="216" spans="1:40" x14ac:dyDescent="0.25">
      <c r="A216" s="35">
        <v>125778</v>
      </c>
      <c r="C216" s="36" t="s">
        <v>25</v>
      </c>
      <c r="D216" s="36">
        <v>0</v>
      </c>
      <c r="J216" s="46">
        <v>1050</v>
      </c>
      <c r="K216" s="46">
        <v>848</v>
      </c>
      <c r="L216" s="46">
        <v>1898</v>
      </c>
      <c r="M216" s="46">
        <v>53</v>
      </c>
      <c r="O216" s="46">
        <v>174</v>
      </c>
      <c r="R216" s="36">
        <v>317.14679000000001</v>
      </c>
      <c r="S216" s="36">
        <v>300.48417899999998</v>
      </c>
      <c r="T216" s="36">
        <v>21.379854000000002</v>
      </c>
      <c r="U216" s="36">
        <v>37.449178000000003</v>
      </c>
      <c r="V216" s="36">
        <v>40.830195000000003</v>
      </c>
      <c r="W216" s="36">
        <v>27.141755</v>
      </c>
      <c r="AC216" s="57">
        <f t="shared" si="36"/>
        <v>1898</v>
      </c>
      <c r="AD216" s="57">
        <f t="shared" si="37"/>
        <v>53</v>
      </c>
      <c r="AE216" s="57">
        <f t="shared" si="38"/>
        <v>174</v>
      </c>
      <c r="AF216" s="12">
        <f t="shared" si="30"/>
        <v>617.63096900000005</v>
      </c>
      <c r="AG216" s="12">
        <f t="shared" si="31"/>
        <v>58.829032000000005</v>
      </c>
      <c r="AH216" s="12">
        <f t="shared" si="32"/>
        <v>67.971950000000007</v>
      </c>
      <c r="AI216" s="15">
        <f t="shared" si="33"/>
        <v>-0.67458853055848256</v>
      </c>
      <c r="AJ216" s="15">
        <f t="shared" si="34"/>
        <v>0.1099817358490567</v>
      </c>
      <c r="AK216" s="15">
        <f t="shared" si="35"/>
        <v>-0.60935660919540224</v>
      </c>
      <c r="AL216" s="23">
        <f>VLOOKUP(AC216,'Charts and Tables'!$I$43:$J$49,2,TRUE)</f>
        <v>1</v>
      </c>
      <c r="AM216" s="2">
        <f t="shared" si="39"/>
        <v>1</v>
      </c>
      <c r="AN216" s="2"/>
    </row>
    <row r="217" spans="1:40" x14ac:dyDescent="0.25">
      <c r="A217" s="35">
        <v>131296</v>
      </c>
      <c r="C217" s="36" t="s">
        <v>25</v>
      </c>
      <c r="D217" s="36">
        <v>0</v>
      </c>
      <c r="J217" s="46">
        <v>528</v>
      </c>
      <c r="K217" s="46">
        <v>528</v>
      </c>
      <c r="L217" s="46">
        <v>1056</v>
      </c>
      <c r="R217" s="36">
        <v>1227.897496</v>
      </c>
      <c r="S217" s="36">
        <v>1491.176729</v>
      </c>
      <c r="T217" s="36">
        <v>120.03890800000001</v>
      </c>
      <c r="U217" s="36">
        <v>131.29845299999999</v>
      </c>
      <c r="V217" s="36">
        <v>134.564986</v>
      </c>
      <c r="W217" s="36">
        <v>145.892663</v>
      </c>
      <c r="AC217" s="57">
        <f t="shared" si="36"/>
        <v>1056</v>
      </c>
      <c r="AD217" s="57">
        <f t="shared" si="37"/>
        <v>0</v>
      </c>
      <c r="AE217" s="57">
        <f t="shared" si="38"/>
        <v>0</v>
      </c>
      <c r="AF217" s="12">
        <f t="shared" si="30"/>
        <v>2719.0742250000003</v>
      </c>
      <c r="AG217" s="12">
        <f t="shared" si="31"/>
        <v>251.33736099999999</v>
      </c>
      <c r="AH217" s="12">
        <f t="shared" si="32"/>
        <v>280.457649</v>
      </c>
      <c r="AI217" s="15">
        <f t="shared" si="33"/>
        <v>1.574880894886364</v>
      </c>
      <c r="AJ217" s="15">
        <f t="shared" si="34"/>
        <v>0</v>
      </c>
      <c r="AK217" s="15">
        <f t="shared" si="35"/>
        <v>0</v>
      </c>
      <c r="AL217" s="23">
        <f>VLOOKUP(AC217,'Charts and Tables'!$I$43:$J$49,2,TRUE)</f>
        <v>1</v>
      </c>
      <c r="AM217" s="2">
        <f t="shared" si="39"/>
        <v>0</v>
      </c>
      <c r="AN217" s="2"/>
    </row>
    <row r="218" spans="1:40" x14ac:dyDescent="0.25">
      <c r="A218" s="35">
        <v>128056</v>
      </c>
      <c r="C218" s="36" t="s">
        <v>30</v>
      </c>
      <c r="D218" s="36">
        <v>0</v>
      </c>
      <c r="J218" s="46">
        <v>576</v>
      </c>
      <c r="K218" s="46">
        <v>576</v>
      </c>
      <c r="L218" s="46">
        <v>1152</v>
      </c>
      <c r="R218" s="36">
        <v>783.84385199999997</v>
      </c>
      <c r="S218" s="36">
        <v>818.04654300000004</v>
      </c>
      <c r="T218" s="36">
        <v>45.036321999999998</v>
      </c>
      <c r="U218" s="36">
        <v>79.860714000000002</v>
      </c>
      <c r="V218" s="36">
        <v>83.607939999999999</v>
      </c>
      <c r="W218" s="36">
        <v>71.842740000000006</v>
      </c>
      <c r="AC218" s="57">
        <f t="shared" si="36"/>
        <v>1152</v>
      </c>
      <c r="AD218" s="57">
        <f t="shared" si="37"/>
        <v>0</v>
      </c>
      <c r="AE218" s="57">
        <f t="shared" si="38"/>
        <v>0</v>
      </c>
      <c r="AF218" s="12">
        <f t="shared" si="30"/>
        <v>1601.8903949999999</v>
      </c>
      <c r="AG218" s="12">
        <f t="shared" si="31"/>
        <v>124.897036</v>
      </c>
      <c r="AH218" s="12">
        <f t="shared" si="32"/>
        <v>155.45068000000001</v>
      </c>
      <c r="AI218" s="15">
        <f t="shared" si="33"/>
        <v>0.39052985677083324</v>
      </c>
      <c r="AJ218" s="15">
        <f t="shared" si="34"/>
        <v>0</v>
      </c>
      <c r="AK218" s="15">
        <f t="shared" si="35"/>
        <v>0</v>
      </c>
      <c r="AL218" s="23">
        <f>VLOOKUP(AC218,'Charts and Tables'!$I$43:$J$49,2,TRUE)</f>
        <v>1</v>
      </c>
      <c r="AM218" s="2">
        <f t="shared" si="39"/>
        <v>1</v>
      </c>
      <c r="AN218" s="2"/>
    </row>
    <row r="219" spans="1:40" x14ac:dyDescent="0.25">
      <c r="A219" s="35">
        <v>128859</v>
      </c>
      <c r="C219" s="36" t="s">
        <v>29</v>
      </c>
      <c r="D219" s="36">
        <v>0</v>
      </c>
      <c r="J219" s="46">
        <v>169</v>
      </c>
      <c r="K219" s="46">
        <v>169</v>
      </c>
      <c r="L219" s="46">
        <v>338</v>
      </c>
      <c r="R219" s="36">
        <v>48.648772000000001</v>
      </c>
      <c r="S219" s="36">
        <v>49.779667000000003</v>
      </c>
      <c r="T219" s="36">
        <v>3.9596239999999998</v>
      </c>
      <c r="U219" s="36">
        <v>4.8349580000000003</v>
      </c>
      <c r="V219" s="36">
        <v>4.9518430000000002</v>
      </c>
      <c r="W219" s="36">
        <v>4.675351</v>
      </c>
      <c r="AC219" s="57">
        <f t="shared" si="36"/>
        <v>338</v>
      </c>
      <c r="AD219" s="57">
        <f t="shared" si="37"/>
        <v>0</v>
      </c>
      <c r="AE219" s="57">
        <f t="shared" si="38"/>
        <v>0</v>
      </c>
      <c r="AF219" s="12">
        <f t="shared" si="30"/>
        <v>98.428438999999997</v>
      </c>
      <c r="AG219" s="12">
        <f t="shared" si="31"/>
        <v>8.7945820000000001</v>
      </c>
      <c r="AH219" s="12">
        <f t="shared" si="32"/>
        <v>9.6271939999999994</v>
      </c>
      <c r="AI219" s="15">
        <f t="shared" si="33"/>
        <v>-0.70879160059171598</v>
      </c>
      <c r="AJ219" s="15">
        <f t="shared" si="34"/>
        <v>0</v>
      </c>
      <c r="AK219" s="15">
        <f t="shared" si="35"/>
        <v>0</v>
      </c>
      <c r="AL219" s="23">
        <f>VLOOKUP(AC219,'Charts and Tables'!$I$43:$J$49,2,TRUE)</f>
        <v>2</v>
      </c>
      <c r="AM219" s="2">
        <f t="shared" si="39"/>
        <v>1</v>
      </c>
      <c r="AN219" s="2"/>
    </row>
    <row r="220" spans="1:40" x14ac:dyDescent="0.25">
      <c r="A220" s="35">
        <v>127984</v>
      </c>
      <c r="C220" s="36" t="s">
        <v>30</v>
      </c>
      <c r="D220" s="36">
        <v>0</v>
      </c>
      <c r="J220" s="46">
        <v>541</v>
      </c>
      <c r="K220" s="46">
        <v>541</v>
      </c>
      <c r="L220" s="46">
        <v>1082</v>
      </c>
      <c r="R220" s="36">
        <v>668.86368100000004</v>
      </c>
      <c r="S220" s="36">
        <v>704.18463499999996</v>
      </c>
      <c r="T220" s="36">
        <v>40.382790999999997</v>
      </c>
      <c r="U220" s="36">
        <v>69.997118999999998</v>
      </c>
      <c r="V220" s="36">
        <v>72.015614999999997</v>
      </c>
      <c r="W220" s="36">
        <v>63.373313000000003</v>
      </c>
      <c r="AC220" s="57">
        <f t="shared" si="36"/>
        <v>1082</v>
      </c>
      <c r="AD220" s="57">
        <f t="shared" si="37"/>
        <v>0</v>
      </c>
      <c r="AE220" s="57">
        <f t="shared" si="38"/>
        <v>0</v>
      </c>
      <c r="AF220" s="12">
        <f t="shared" si="30"/>
        <v>1373.0483159999999</v>
      </c>
      <c r="AG220" s="12">
        <f t="shared" si="31"/>
        <v>110.37991</v>
      </c>
      <c r="AH220" s="12">
        <f t="shared" si="32"/>
        <v>135.38892799999999</v>
      </c>
      <c r="AI220" s="15">
        <f t="shared" si="33"/>
        <v>0.26899104990757844</v>
      </c>
      <c r="AJ220" s="15">
        <f t="shared" si="34"/>
        <v>0</v>
      </c>
      <c r="AK220" s="15">
        <f t="shared" si="35"/>
        <v>0</v>
      </c>
      <c r="AL220" s="23">
        <f>VLOOKUP(AC220,'Charts and Tables'!$I$43:$J$49,2,TRUE)</f>
        <v>1</v>
      </c>
      <c r="AM220" s="2">
        <f t="shared" si="39"/>
        <v>1</v>
      </c>
      <c r="AN220" s="2"/>
    </row>
    <row r="221" spans="1:40" x14ac:dyDescent="0.25">
      <c r="A221" s="35">
        <v>129047</v>
      </c>
      <c r="C221" s="36" t="s">
        <v>25</v>
      </c>
      <c r="D221" s="36">
        <v>0</v>
      </c>
      <c r="K221" s="46">
        <v>838</v>
      </c>
      <c r="L221" s="46">
        <v>838</v>
      </c>
      <c r="R221" s="36">
        <v>934.79915100000005</v>
      </c>
      <c r="S221" s="36">
        <v>1000.611718</v>
      </c>
      <c r="T221" s="36">
        <v>41.393763</v>
      </c>
      <c r="U221" s="36">
        <v>104.71053999999999</v>
      </c>
      <c r="V221" s="36">
        <v>98.449821</v>
      </c>
      <c r="W221" s="36">
        <v>77.795019999999994</v>
      </c>
      <c r="AC221" s="57">
        <f t="shared" si="36"/>
        <v>838</v>
      </c>
      <c r="AD221" s="57">
        <f t="shared" si="37"/>
        <v>0</v>
      </c>
      <c r="AE221" s="57">
        <f t="shared" si="38"/>
        <v>0</v>
      </c>
      <c r="AF221" s="12">
        <f t="shared" si="30"/>
        <v>1935.410869</v>
      </c>
      <c r="AG221" s="12">
        <f t="shared" si="31"/>
        <v>146.10430299999999</v>
      </c>
      <c r="AH221" s="12">
        <f t="shared" si="32"/>
        <v>176.24484100000001</v>
      </c>
      <c r="AI221" s="15">
        <f t="shared" si="33"/>
        <v>1.3095595095465395</v>
      </c>
      <c r="AJ221" s="15">
        <f t="shared" si="34"/>
        <v>0</v>
      </c>
      <c r="AK221" s="15">
        <f t="shared" si="35"/>
        <v>0</v>
      </c>
      <c r="AL221" s="23">
        <f>VLOOKUP(AC221,'Charts and Tables'!$I$43:$J$49,2,TRUE)</f>
        <v>2</v>
      </c>
      <c r="AM221" s="2">
        <f t="shared" si="39"/>
        <v>1</v>
      </c>
      <c r="AN221" s="2"/>
    </row>
    <row r="222" spans="1:40" x14ac:dyDescent="0.25">
      <c r="A222" s="35">
        <v>128961</v>
      </c>
      <c r="C222" s="36" t="s">
        <v>30</v>
      </c>
      <c r="D222" s="36">
        <v>0</v>
      </c>
      <c r="J222" s="46">
        <v>609</v>
      </c>
      <c r="K222" s="46">
        <v>609</v>
      </c>
      <c r="L222" s="46">
        <v>1218</v>
      </c>
      <c r="R222" s="36">
        <v>798.01676999999995</v>
      </c>
      <c r="S222" s="36">
        <v>840.77898600000003</v>
      </c>
      <c r="T222" s="36">
        <v>44.908513999999997</v>
      </c>
      <c r="U222" s="36">
        <v>82.335971999999998</v>
      </c>
      <c r="V222" s="36">
        <v>84.764734000000004</v>
      </c>
      <c r="W222" s="36">
        <v>73.235816</v>
      </c>
      <c r="AC222" s="57">
        <f t="shared" si="36"/>
        <v>1218</v>
      </c>
      <c r="AD222" s="57">
        <f t="shared" si="37"/>
        <v>0</v>
      </c>
      <c r="AE222" s="57">
        <f t="shared" si="38"/>
        <v>0</v>
      </c>
      <c r="AF222" s="12">
        <f t="shared" si="30"/>
        <v>1638.795756</v>
      </c>
      <c r="AG222" s="12">
        <f t="shared" si="31"/>
        <v>127.24448599999999</v>
      </c>
      <c r="AH222" s="12">
        <f t="shared" si="32"/>
        <v>158.00055</v>
      </c>
      <c r="AI222" s="15">
        <f t="shared" si="33"/>
        <v>0.34548091625615762</v>
      </c>
      <c r="AJ222" s="15">
        <f t="shared" si="34"/>
        <v>0</v>
      </c>
      <c r="AK222" s="15">
        <f t="shared" si="35"/>
        <v>0</v>
      </c>
      <c r="AL222" s="23">
        <f>VLOOKUP(AC222,'Charts and Tables'!$I$43:$J$49,2,TRUE)</f>
        <v>1</v>
      </c>
      <c r="AM222" s="2">
        <f t="shared" si="39"/>
        <v>1</v>
      </c>
      <c r="AN222" s="2"/>
    </row>
    <row r="223" spans="1:40" x14ac:dyDescent="0.25">
      <c r="A223" s="35">
        <v>129427</v>
      </c>
      <c r="C223" s="36" t="s">
        <v>29</v>
      </c>
      <c r="D223" s="36">
        <v>0</v>
      </c>
      <c r="J223" s="46">
        <v>340</v>
      </c>
      <c r="K223" s="46">
        <v>340</v>
      </c>
      <c r="L223" s="46">
        <v>680</v>
      </c>
      <c r="R223" s="36">
        <v>25.095873999999998</v>
      </c>
      <c r="S223" s="36">
        <v>35.155994999999997</v>
      </c>
      <c r="T223" s="36">
        <v>3.1910729999999998</v>
      </c>
      <c r="U223" s="36">
        <v>2.8636910000000002</v>
      </c>
      <c r="V223" s="36">
        <v>1.7865839999999999</v>
      </c>
      <c r="W223" s="36">
        <v>5.2103710000000003</v>
      </c>
      <c r="AC223" s="57">
        <f t="shared" si="36"/>
        <v>680</v>
      </c>
      <c r="AD223" s="57">
        <f t="shared" si="37"/>
        <v>0</v>
      </c>
      <c r="AE223" s="57">
        <f t="shared" si="38"/>
        <v>0</v>
      </c>
      <c r="AF223" s="12">
        <f t="shared" si="30"/>
        <v>60.251868999999999</v>
      </c>
      <c r="AG223" s="12">
        <f t="shared" si="31"/>
        <v>6.0547640000000005</v>
      </c>
      <c r="AH223" s="12">
        <f t="shared" si="32"/>
        <v>6.9969549999999998</v>
      </c>
      <c r="AI223" s="15">
        <f t="shared" si="33"/>
        <v>-0.91139431029411777</v>
      </c>
      <c r="AJ223" s="15">
        <f t="shared" si="34"/>
        <v>0</v>
      </c>
      <c r="AK223" s="15">
        <f t="shared" si="35"/>
        <v>0</v>
      </c>
      <c r="AL223" s="23">
        <f>VLOOKUP(AC223,'Charts and Tables'!$I$43:$J$49,2,TRUE)</f>
        <v>2</v>
      </c>
      <c r="AM223" s="2">
        <f t="shared" si="39"/>
        <v>1</v>
      </c>
      <c r="AN223" s="2"/>
    </row>
    <row r="224" spans="1:40" x14ac:dyDescent="0.25">
      <c r="A224" s="35">
        <v>129687</v>
      </c>
      <c r="C224" s="36" t="s">
        <v>29</v>
      </c>
      <c r="D224" s="36">
        <v>0</v>
      </c>
      <c r="J224" s="46">
        <v>602</v>
      </c>
      <c r="K224" s="46">
        <v>602</v>
      </c>
      <c r="L224" s="46">
        <v>1204</v>
      </c>
      <c r="R224" s="36">
        <v>814.00748499999997</v>
      </c>
      <c r="S224" s="36">
        <v>793.59236299999998</v>
      </c>
      <c r="T224" s="36">
        <v>38.045980999999998</v>
      </c>
      <c r="U224" s="36">
        <v>90.991760999999997</v>
      </c>
      <c r="V224" s="36">
        <v>83.689099999999996</v>
      </c>
      <c r="W224" s="36">
        <v>43.868538000000001</v>
      </c>
      <c r="AC224" s="57">
        <f t="shared" si="36"/>
        <v>1204</v>
      </c>
      <c r="AD224" s="57">
        <f t="shared" si="37"/>
        <v>0</v>
      </c>
      <c r="AE224" s="57">
        <f t="shared" si="38"/>
        <v>0</v>
      </c>
      <c r="AF224" s="12">
        <f t="shared" si="30"/>
        <v>1607.5998479999998</v>
      </c>
      <c r="AG224" s="12">
        <f t="shared" si="31"/>
        <v>129.03774199999998</v>
      </c>
      <c r="AH224" s="12">
        <f t="shared" si="32"/>
        <v>127.557638</v>
      </c>
      <c r="AI224" s="15">
        <f t="shared" si="33"/>
        <v>0.33521582059800653</v>
      </c>
      <c r="AJ224" s="15">
        <f t="shared" si="34"/>
        <v>0</v>
      </c>
      <c r="AK224" s="15">
        <f t="shared" si="35"/>
        <v>0</v>
      </c>
      <c r="AL224" s="23">
        <f>VLOOKUP(AC224,'Charts and Tables'!$I$43:$J$49,2,TRUE)</f>
        <v>1</v>
      </c>
      <c r="AM224" s="2">
        <f t="shared" si="39"/>
        <v>1</v>
      </c>
      <c r="AN224" s="2"/>
    </row>
    <row r="225" spans="1:40" x14ac:dyDescent="0.25">
      <c r="A225" s="35">
        <v>130540</v>
      </c>
      <c r="C225" s="36" t="s">
        <v>29</v>
      </c>
      <c r="D225" s="36">
        <v>0</v>
      </c>
      <c r="J225" s="46">
        <v>367</v>
      </c>
      <c r="K225" s="46">
        <v>362</v>
      </c>
      <c r="L225" s="46">
        <v>729</v>
      </c>
      <c r="R225" s="36">
        <v>607.03376500000002</v>
      </c>
      <c r="S225" s="36">
        <v>590.09388899999999</v>
      </c>
      <c r="T225" s="36">
        <v>37.374749000000001</v>
      </c>
      <c r="U225" s="36">
        <v>84.854018999999994</v>
      </c>
      <c r="V225" s="36">
        <v>90.536670000000001</v>
      </c>
      <c r="W225" s="36">
        <v>55.585276</v>
      </c>
      <c r="AC225" s="57">
        <f t="shared" si="36"/>
        <v>729</v>
      </c>
      <c r="AD225" s="57">
        <f t="shared" si="37"/>
        <v>0</v>
      </c>
      <c r="AE225" s="57">
        <f t="shared" si="38"/>
        <v>0</v>
      </c>
      <c r="AF225" s="12">
        <f t="shared" si="30"/>
        <v>1197.1276539999999</v>
      </c>
      <c r="AG225" s="12">
        <f t="shared" si="31"/>
        <v>122.228768</v>
      </c>
      <c r="AH225" s="12">
        <f t="shared" si="32"/>
        <v>146.12194600000001</v>
      </c>
      <c r="AI225" s="15">
        <f t="shared" si="33"/>
        <v>0.64215041700960207</v>
      </c>
      <c r="AJ225" s="15">
        <f t="shared" si="34"/>
        <v>0</v>
      </c>
      <c r="AK225" s="15">
        <f t="shared" si="35"/>
        <v>0</v>
      </c>
      <c r="AL225" s="23">
        <f>VLOOKUP(AC225,'Charts and Tables'!$I$43:$J$49,2,TRUE)</f>
        <v>2</v>
      </c>
      <c r="AM225" s="2">
        <f t="shared" si="39"/>
        <v>1</v>
      </c>
      <c r="AN225" s="2"/>
    </row>
    <row r="226" spans="1:40" x14ac:dyDescent="0.25">
      <c r="A226" s="35">
        <v>131270</v>
      </c>
      <c r="C226" s="36" t="s">
        <v>29</v>
      </c>
      <c r="D226" s="36">
        <v>0</v>
      </c>
      <c r="J226" s="46">
        <v>604</v>
      </c>
      <c r="K226" s="46">
        <v>546</v>
      </c>
      <c r="L226" s="46">
        <v>1150</v>
      </c>
      <c r="M226" s="46">
        <v>124</v>
      </c>
      <c r="N226" s="46">
        <v>79</v>
      </c>
      <c r="O226" s="46">
        <v>54</v>
      </c>
      <c r="P226" s="46">
        <v>63</v>
      </c>
      <c r="R226" s="36">
        <v>239.197148</v>
      </c>
      <c r="S226" s="36">
        <v>218.73489499999999</v>
      </c>
      <c r="T226" s="36">
        <v>30.516484999999999</v>
      </c>
      <c r="U226" s="36">
        <v>17.795946000000001</v>
      </c>
      <c r="V226" s="36">
        <v>25.452455</v>
      </c>
      <c r="W226" s="36">
        <v>29.795227000000001</v>
      </c>
      <c r="AC226" s="57">
        <f t="shared" si="36"/>
        <v>1150</v>
      </c>
      <c r="AD226" s="57">
        <f t="shared" si="37"/>
        <v>203</v>
      </c>
      <c r="AE226" s="57">
        <f t="shared" si="38"/>
        <v>117</v>
      </c>
      <c r="AF226" s="12">
        <f t="shared" si="30"/>
        <v>457.93204300000002</v>
      </c>
      <c r="AG226" s="12">
        <f t="shared" si="31"/>
        <v>48.312431000000004</v>
      </c>
      <c r="AH226" s="12">
        <f t="shared" si="32"/>
        <v>55.247681999999998</v>
      </c>
      <c r="AI226" s="15">
        <f t="shared" si="33"/>
        <v>-0.60179822347826084</v>
      </c>
      <c r="AJ226" s="15">
        <f t="shared" si="34"/>
        <v>-0.76200772906403935</v>
      </c>
      <c r="AK226" s="15">
        <f t="shared" si="35"/>
        <v>-0.52779758974358981</v>
      </c>
      <c r="AL226" s="23">
        <f>VLOOKUP(AC226,'Charts and Tables'!$I$43:$J$49,2,TRUE)</f>
        <v>1</v>
      </c>
      <c r="AM226" s="2">
        <f t="shared" si="39"/>
        <v>1</v>
      </c>
      <c r="AN226" s="2"/>
    </row>
    <row r="227" spans="1:40" x14ac:dyDescent="0.25">
      <c r="A227" s="35">
        <v>131302</v>
      </c>
      <c r="C227" s="36" t="s">
        <v>29</v>
      </c>
      <c r="D227" s="36">
        <v>0</v>
      </c>
      <c r="J227" s="46">
        <v>146</v>
      </c>
      <c r="K227" s="46">
        <v>158</v>
      </c>
      <c r="L227" s="46">
        <v>304</v>
      </c>
      <c r="M227" s="46">
        <v>23</v>
      </c>
      <c r="N227" s="46">
        <v>10</v>
      </c>
      <c r="O227" s="46">
        <v>14</v>
      </c>
      <c r="P227" s="46">
        <v>21</v>
      </c>
      <c r="R227" s="36">
        <v>80.372911000000002</v>
      </c>
      <c r="S227" s="36">
        <v>67.914652000000004</v>
      </c>
      <c r="T227" s="36">
        <v>3.3410769999999999</v>
      </c>
      <c r="U227" s="36">
        <v>3.8022779999999998</v>
      </c>
      <c r="V227" s="36">
        <v>3.6906880000000002</v>
      </c>
      <c r="W227" s="36">
        <v>2.8351739999999999</v>
      </c>
      <c r="AC227" s="57">
        <f t="shared" si="36"/>
        <v>304</v>
      </c>
      <c r="AD227" s="57">
        <f t="shared" si="37"/>
        <v>33</v>
      </c>
      <c r="AE227" s="57">
        <f t="shared" si="38"/>
        <v>35</v>
      </c>
      <c r="AF227" s="12">
        <f t="shared" si="30"/>
        <v>148.28756300000001</v>
      </c>
      <c r="AG227" s="12">
        <f t="shared" si="31"/>
        <v>7.1433549999999997</v>
      </c>
      <c r="AH227" s="12">
        <f t="shared" si="32"/>
        <v>6.5258620000000001</v>
      </c>
      <c r="AI227" s="15">
        <f t="shared" si="33"/>
        <v>-0.51221196381578948</v>
      </c>
      <c r="AJ227" s="15">
        <f t="shared" si="34"/>
        <v>-0.78353469696969702</v>
      </c>
      <c r="AK227" s="15">
        <f t="shared" si="35"/>
        <v>-0.81354680000000001</v>
      </c>
      <c r="AL227" s="23">
        <f>VLOOKUP(AC227,'Charts and Tables'!$I$43:$J$49,2,TRUE)</f>
        <v>2</v>
      </c>
      <c r="AM227" s="2">
        <f t="shared" si="39"/>
        <v>1</v>
      </c>
      <c r="AN227" s="2"/>
    </row>
    <row r="228" spans="1:40" x14ac:dyDescent="0.25">
      <c r="A228" s="35">
        <v>131309</v>
      </c>
      <c r="C228" s="36" t="s">
        <v>25</v>
      </c>
      <c r="D228" s="36">
        <v>0</v>
      </c>
      <c r="J228" s="46">
        <v>640</v>
      </c>
      <c r="K228" s="46">
        <v>640</v>
      </c>
      <c r="L228" s="46">
        <v>1280</v>
      </c>
      <c r="R228" s="36">
        <v>1424.483041</v>
      </c>
      <c r="S228" s="36">
        <v>1154.954524</v>
      </c>
      <c r="T228" s="36">
        <v>127.814767</v>
      </c>
      <c r="U228" s="36">
        <v>117.527787</v>
      </c>
      <c r="V228" s="36">
        <v>143.27648199999999</v>
      </c>
      <c r="W228" s="36">
        <v>132.33289500000001</v>
      </c>
      <c r="AC228" s="57">
        <f t="shared" si="36"/>
        <v>1280</v>
      </c>
      <c r="AD228" s="57">
        <f t="shared" si="37"/>
        <v>0</v>
      </c>
      <c r="AE228" s="57">
        <f t="shared" si="38"/>
        <v>0</v>
      </c>
      <c r="AF228" s="12">
        <f t="shared" si="30"/>
        <v>2579.4375650000002</v>
      </c>
      <c r="AG228" s="12">
        <f t="shared" si="31"/>
        <v>245.34255400000001</v>
      </c>
      <c r="AH228" s="12">
        <f t="shared" si="32"/>
        <v>275.60937699999999</v>
      </c>
      <c r="AI228" s="15">
        <f t="shared" si="33"/>
        <v>1.01518559765625</v>
      </c>
      <c r="AJ228" s="15">
        <f t="shared" si="34"/>
        <v>0</v>
      </c>
      <c r="AK228" s="15">
        <f t="shared" si="35"/>
        <v>0</v>
      </c>
      <c r="AL228" s="23">
        <f>VLOOKUP(AC228,'Charts and Tables'!$I$43:$J$49,2,TRUE)</f>
        <v>1</v>
      </c>
      <c r="AM228" s="2">
        <f t="shared" si="39"/>
        <v>0</v>
      </c>
      <c r="AN228" s="2"/>
    </row>
    <row r="229" spans="1:40" x14ac:dyDescent="0.25">
      <c r="A229" s="35">
        <v>130783</v>
      </c>
      <c r="B229" s="36">
        <v>336103</v>
      </c>
      <c r="C229" s="36" t="s">
        <v>29</v>
      </c>
      <c r="D229" s="36">
        <v>0</v>
      </c>
      <c r="J229" s="46">
        <v>434</v>
      </c>
      <c r="K229" s="46">
        <v>462</v>
      </c>
      <c r="L229" s="46">
        <v>896</v>
      </c>
      <c r="M229" s="46">
        <v>20</v>
      </c>
      <c r="N229" s="46">
        <v>69</v>
      </c>
      <c r="O229" s="46">
        <v>65</v>
      </c>
      <c r="P229" s="46">
        <v>44</v>
      </c>
      <c r="R229" s="36">
        <v>172.907937</v>
      </c>
      <c r="S229" s="36">
        <v>176.94574399999999</v>
      </c>
      <c r="T229" s="36">
        <v>13.869009999999999</v>
      </c>
      <c r="U229" s="36">
        <v>14.323407</v>
      </c>
      <c r="V229" s="36">
        <v>24.959441000000002</v>
      </c>
      <c r="W229" s="36">
        <v>22.241568999999998</v>
      </c>
      <c r="AC229" s="57">
        <f t="shared" si="36"/>
        <v>896</v>
      </c>
      <c r="AD229" s="57">
        <f t="shared" si="37"/>
        <v>89</v>
      </c>
      <c r="AE229" s="57">
        <f t="shared" si="38"/>
        <v>109</v>
      </c>
      <c r="AF229" s="12">
        <f t="shared" si="30"/>
        <v>349.85368099999999</v>
      </c>
      <c r="AG229" s="12">
        <f t="shared" si="31"/>
        <v>28.192416999999999</v>
      </c>
      <c r="AH229" s="12">
        <f t="shared" si="32"/>
        <v>47.201009999999997</v>
      </c>
      <c r="AI229" s="15">
        <f t="shared" si="33"/>
        <v>-0.60953830245535712</v>
      </c>
      <c r="AJ229" s="15">
        <f t="shared" si="34"/>
        <v>-0.68323126966292136</v>
      </c>
      <c r="AK229" s="15">
        <f t="shared" si="35"/>
        <v>-0.56696321100917435</v>
      </c>
      <c r="AL229" s="23">
        <f>VLOOKUP(AC229,'Charts and Tables'!$I$43:$J$49,2,TRUE)</f>
        <v>2</v>
      </c>
      <c r="AM229" s="2">
        <f t="shared" si="39"/>
        <v>1</v>
      </c>
      <c r="AN229" s="2"/>
    </row>
    <row r="230" spans="1:40" x14ac:dyDescent="0.25">
      <c r="A230" s="35">
        <v>132328</v>
      </c>
      <c r="C230" s="36" t="s">
        <v>25</v>
      </c>
      <c r="D230" s="36">
        <v>0</v>
      </c>
      <c r="J230" s="46">
        <v>1445</v>
      </c>
      <c r="K230" s="46">
        <v>1445</v>
      </c>
      <c r="L230" s="46">
        <v>2890</v>
      </c>
      <c r="R230" s="36">
        <v>2446.419429</v>
      </c>
      <c r="S230" s="36">
        <v>2176.8908740000002</v>
      </c>
      <c r="T230" s="36">
        <v>163.06944300000001</v>
      </c>
      <c r="U230" s="36">
        <v>264.37045599999999</v>
      </c>
      <c r="V230" s="36">
        <v>276.48167899999999</v>
      </c>
      <c r="W230" s="36">
        <v>198.075717</v>
      </c>
      <c r="AC230" s="57">
        <f t="shared" si="36"/>
        <v>2890</v>
      </c>
      <c r="AD230" s="57">
        <f t="shared" si="37"/>
        <v>0</v>
      </c>
      <c r="AE230" s="57">
        <f t="shared" si="38"/>
        <v>0</v>
      </c>
      <c r="AF230" s="12">
        <f t="shared" si="30"/>
        <v>4623.3103030000002</v>
      </c>
      <c r="AG230" s="12">
        <f t="shared" si="31"/>
        <v>427.43989899999997</v>
      </c>
      <c r="AH230" s="12">
        <f t="shared" si="32"/>
        <v>474.55739599999998</v>
      </c>
      <c r="AI230" s="15">
        <f t="shared" si="33"/>
        <v>0.59976135051903123</v>
      </c>
      <c r="AJ230" s="15">
        <f t="shared" si="34"/>
        <v>0</v>
      </c>
      <c r="AK230" s="15">
        <f t="shared" si="35"/>
        <v>0</v>
      </c>
      <c r="AL230" s="23">
        <f>VLOOKUP(AC230,'Charts and Tables'!$I$43:$J$49,2,TRUE)</f>
        <v>0.5</v>
      </c>
      <c r="AM230" s="2">
        <f t="shared" si="39"/>
        <v>0</v>
      </c>
      <c r="AN230" s="2"/>
    </row>
    <row r="231" spans="1:40" x14ac:dyDescent="0.25">
      <c r="A231" s="35">
        <v>132338</v>
      </c>
      <c r="C231" s="36" t="s">
        <v>25</v>
      </c>
      <c r="D231" s="36">
        <v>0</v>
      </c>
      <c r="J231" s="46">
        <v>1889</v>
      </c>
      <c r="K231" s="46">
        <v>1874</v>
      </c>
      <c r="L231" s="46">
        <v>3763</v>
      </c>
      <c r="R231" s="36">
        <v>2459.3435290000002</v>
      </c>
      <c r="S231" s="36">
        <v>2218.7847569999999</v>
      </c>
      <c r="T231" s="36">
        <v>172.31661199999999</v>
      </c>
      <c r="U231" s="36">
        <v>260.85197599999998</v>
      </c>
      <c r="V231" s="36">
        <v>278.557976</v>
      </c>
      <c r="W231" s="36">
        <v>221.317294</v>
      </c>
      <c r="AC231" s="57">
        <f t="shared" si="36"/>
        <v>3763</v>
      </c>
      <c r="AD231" s="57">
        <f t="shared" si="37"/>
        <v>0</v>
      </c>
      <c r="AE231" s="57">
        <f t="shared" si="38"/>
        <v>0</v>
      </c>
      <c r="AF231" s="12">
        <f t="shared" si="30"/>
        <v>4678.1282860000001</v>
      </c>
      <c r="AG231" s="12">
        <f t="shared" si="31"/>
        <v>433.168588</v>
      </c>
      <c r="AH231" s="12">
        <f t="shared" si="32"/>
        <v>499.87527</v>
      </c>
      <c r="AI231" s="15">
        <f t="shared" si="33"/>
        <v>0.24319114695721503</v>
      </c>
      <c r="AJ231" s="15">
        <f t="shared" si="34"/>
        <v>0</v>
      </c>
      <c r="AK231" s="15">
        <f t="shared" si="35"/>
        <v>0</v>
      </c>
      <c r="AL231" s="23">
        <f>VLOOKUP(AC231,'Charts and Tables'!$I$43:$J$49,2,TRUE)</f>
        <v>0.5</v>
      </c>
      <c r="AM231" s="2">
        <f t="shared" si="39"/>
        <v>1</v>
      </c>
      <c r="AN231" s="2"/>
    </row>
    <row r="232" spans="1:40" x14ac:dyDescent="0.25">
      <c r="A232" s="35">
        <v>133960</v>
      </c>
      <c r="C232" s="36" t="s">
        <v>29</v>
      </c>
      <c r="D232" s="36">
        <v>0</v>
      </c>
      <c r="J232" s="46">
        <v>64</v>
      </c>
      <c r="K232" s="46">
        <v>52</v>
      </c>
      <c r="L232" s="46">
        <v>116</v>
      </c>
      <c r="M232" s="46">
        <v>5</v>
      </c>
      <c r="N232" s="46">
        <v>6</v>
      </c>
      <c r="O232" s="46">
        <v>7</v>
      </c>
      <c r="P232" s="46">
        <v>7</v>
      </c>
      <c r="R232" s="36">
        <v>26.280059999999999</v>
      </c>
      <c r="S232" s="36">
        <v>26.280059000000001</v>
      </c>
      <c r="T232" s="36">
        <v>1.7092849999999999</v>
      </c>
      <c r="U232" s="36">
        <v>1.8471329999999999</v>
      </c>
      <c r="V232" s="36">
        <v>2.3901249999999998</v>
      </c>
      <c r="W232" s="36">
        <v>2.3390629999999999</v>
      </c>
      <c r="AC232" s="57">
        <f t="shared" si="36"/>
        <v>116</v>
      </c>
      <c r="AD232" s="57">
        <f t="shared" si="37"/>
        <v>11</v>
      </c>
      <c r="AE232" s="57">
        <f t="shared" si="38"/>
        <v>14</v>
      </c>
      <c r="AF232" s="12">
        <f t="shared" si="30"/>
        <v>52.560119</v>
      </c>
      <c r="AG232" s="12">
        <f t="shared" si="31"/>
        <v>3.5564179999999999</v>
      </c>
      <c r="AH232" s="12">
        <f t="shared" si="32"/>
        <v>4.7291879999999997</v>
      </c>
      <c r="AI232" s="15">
        <f t="shared" si="33"/>
        <v>-0.54689552586206891</v>
      </c>
      <c r="AJ232" s="15">
        <f t="shared" si="34"/>
        <v>-0.67668927272727275</v>
      </c>
      <c r="AK232" s="15">
        <f t="shared" si="35"/>
        <v>-0.66220085714285715</v>
      </c>
      <c r="AL232" s="23">
        <f>VLOOKUP(AC232,'Charts and Tables'!$I$43:$J$49,2,TRUE)</f>
        <v>2</v>
      </c>
      <c r="AM232" s="2">
        <f t="shared" si="39"/>
        <v>1</v>
      </c>
      <c r="AN232" s="2"/>
    </row>
    <row r="233" spans="1:40" x14ac:dyDescent="0.25">
      <c r="A233" s="35">
        <v>133876</v>
      </c>
      <c r="C233" s="36" t="s">
        <v>30</v>
      </c>
      <c r="D233" s="36">
        <v>0</v>
      </c>
      <c r="J233" s="46">
        <v>762</v>
      </c>
      <c r="K233" s="46">
        <v>762</v>
      </c>
      <c r="L233" s="46">
        <v>1524</v>
      </c>
      <c r="R233" s="36">
        <v>632.86388599999998</v>
      </c>
      <c r="S233" s="36">
        <v>656.19459600000005</v>
      </c>
      <c r="T233" s="36">
        <v>54.324790999999998</v>
      </c>
      <c r="U233" s="36">
        <v>50.146608999999998</v>
      </c>
      <c r="V233" s="36">
        <v>55.665233000000001</v>
      </c>
      <c r="W233" s="36">
        <v>54.788936</v>
      </c>
      <c r="AC233" s="57">
        <f t="shared" si="36"/>
        <v>1524</v>
      </c>
      <c r="AD233" s="57">
        <f t="shared" si="37"/>
        <v>0</v>
      </c>
      <c r="AE233" s="57">
        <f t="shared" si="38"/>
        <v>0</v>
      </c>
      <c r="AF233" s="12">
        <f t="shared" si="30"/>
        <v>1289.0584819999999</v>
      </c>
      <c r="AG233" s="12">
        <f t="shared" si="31"/>
        <v>104.47139999999999</v>
      </c>
      <c r="AH233" s="12">
        <f t="shared" si="32"/>
        <v>110.45416900000001</v>
      </c>
      <c r="AI233" s="15">
        <f t="shared" si="33"/>
        <v>-0.15416110104986883</v>
      </c>
      <c r="AJ233" s="15">
        <f t="shared" si="34"/>
        <v>0</v>
      </c>
      <c r="AK233" s="15">
        <f t="shared" si="35"/>
        <v>0</v>
      </c>
      <c r="AL233" s="23">
        <f>VLOOKUP(AC233,'Charts and Tables'!$I$43:$J$49,2,TRUE)</f>
        <v>1</v>
      </c>
      <c r="AM233" s="2">
        <f t="shared" si="39"/>
        <v>1</v>
      </c>
      <c r="AN233" s="2"/>
    </row>
    <row r="234" spans="1:40" x14ac:dyDescent="0.25">
      <c r="A234" s="35">
        <v>133944</v>
      </c>
      <c r="C234" s="36" t="s">
        <v>30</v>
      </c>
      <c r="D234" s="36">
        <v>0</v>
      </c>
      <c r="J234" s="46">
        <v>195</v>
      </c>
      <c r="K234" s="46">
        <v>197</v>
      </c>
      <c r="L234" s="46">
        <v>392</v>
      </c>
      <c r="M234" s="46">
        <v>12</v>
      </c>
      <c r="N234" s="46">
        <v>21</v>
      </c>
      <c r="O234" s="46">
        <v>31</v>
      </c>
      <c r="P234" s="46">
        <v>22</v>
      </c>
      <c r="R234" s="36">
        <v>223.80295100000001</v>
      </c>
      <c r="S234" s="36">
        <v>228.93491499999999</v>
      </c>
      <c r="T234" s="36">
        <v>15.746309</v>
      </c>
      <c r="U234" s="36">
        <v>22.728251</v>
      </c>
      <c r="V234" s="36">
        <v>23.982154999999999</v>
      </c>
      <c r="W234" s="36">
        <v>20.941786</v>
      </c>
      <c r="AC234" s="57">
        <f t="shared" si="36"/>
        <v>392</v>
      </c>
      <c r="AD234" s="57">
        <f t="shared" si="37"/>
        <v>33</v>
      </c>
      <c r="AE234" s="57">
        <f t="shared" si="38"/>
        <v>53</v>
      </c>
      <c r="AF234" s="12">
        <f t="shared" si="30"/>
        <v>452.737866</v>
      </c>
      <c r="AG234" s="12">
        <f t="shared" si="31"/>
        <v>38.474559999999997</v>
      </c>
      <c r="AH234" s="12">
        <f t="shared" si="32"/>
        <v>44.923940999999999</v>
      </c>
      <c r="AI234" s="15">
        <f t="shared" si="33"/>
        <v>0.15494353571428571</v>
      </c>
      <c r="AJ234" s="15">
        <f t="shared" si="34"/>
        <v>0.16589575757575747</v>
      </c>
      <c r="AK234" s="15">
        <f t="shared" si="35"/>
        <v>-0.15237847169811322</v>
      </c>
      <c r="AL234" s="23">
        <f>VLOOKUP(AC234,'Charts and Tables'!$I$43:$J$49,2,TRUE)</f>
        <v>2</v>
      </c>
      <c r="AM234" s="2">
        <f t="shared" si="39"/>
        <v>1</v>
      </c>
      <c r="AN234" s="2"/>
    </row>
    <row r="235" spans="1:40" x14ac:dyDescent="0.25">
      <c r="A235" s="35">
        <v>134138</v>
      </c>
      <c r="C235" s="36" t="s">
        <v>30</v>
      </c>
      <c r="D235" s="36">
        <v>0</v>
      </c>
      <c r="J235" s="46">
        <v>775</v>
      </c>
      <c r="K235" s="46">
        <v>775</v>
      </c>
      <c r="L235" s="46">
        <v>1550</v>
      </c>
      <c r="R235" s="36">
        <v>1208.4301439999999</v>
      </c>
      <c r="S235" s="36">
        <v>1306.5596479999999</v>
      </c>
      <c r="T235" s="36">
        <v>115.007499</v>
      </c>
      <c r="U235" s="36">
        <v>81.316412999999997</v>
      </c>
      <c r="V235" s="36">
        <v>99.266220000000004</v>
      </c>
      <c r="W235" s="36">
        <v>134.100638</v>
      </c>
      <c r="AC235" s="57">
        <f t="shared" si="36"/>
        <v>1550</v>
      </c>
      <c r="AD235" s="57">
        <f t="shared" si="37"/>
        <v>0</v>
      </c>
      <c r="AE235" s="57">
        <f t="shared" si="38"/>
        <v>0</v>
      </c>
      <c r="AF235" s="12">
        <f t="shared" si="30"/>
        <v>2514.9897919999999</v>
      </c>
      <c r="AG235" s="12">
        <f t="shared" si="31"/>
        <v>196.32391200000001</v>
      </c>
      <c r="AH235" s="12">
        <f t="shared" si="32"/>
        <v>233.36685800000001</v>
      </c>
      <c r="AI235" s="15">
        <f t="shared" si="33"/>
        <v>0.62257405935483856</v>
      </c>
      <c r="AJ235" s="15">
        <f t="shared" si="34"/>
        <v>0</v>
      </c>
      <c r="AK235" s="15">
        <f t="shared" si="35"/>
        <v>0</v>
      </c>
      <c r="AL235" s="23">
        <f>VLOOKUP(AC235,'Charts and Tables'!$I$43:$J$49,2,TRUE)</f>
        <v>1</v>
      </c>
      <c r="AM235" s="2">
        <f t="shared" si="39"/>
        <v>1</v>
      </c>
      <c r="AN235" s="2"/>
    </row>
    <row r="236" spans="1:40" x14ac:dyDescent="0.25">
      <c r="A236" s="35">
        <v>134065</v>
      </c>
      <c r="C236" s="36" t="s">
        <v>30</v>
      </c>
      <c r="D236" s="36">
        <v>0</v>
      </c>
      <c r="J236" s="46">
        <v>751</v>
      </c>
      <c r="K236" s="46">
        <v>588</v>
      </c>
      <c r="L236" s="46">
        <v>1339</v>
      </c>
      <c r="M236" s="46">
        <v>91</v>
      </c>
      <c r="N236" s="46">
        <v>24</v>
      </c>
      <c r="O236" s="46">
        <v>46</v>
      </c>
      <c r="P236" s="46">
        <v>84</v>
      </c>
      <c r="R236" s="36">
        <v>1208.4301439999999</v>
      </c>
      <c r="S236" s="36">
        <v>1306.5596479999999</v>
      </c>
      <c r="T236" s="36">
        <v>115.007499</v>
      </c>
      <c r="U236" s="36">
        <v>81.316412999999997</v>
      </c>
      <c r="V236" s="36">
        <v>99.266220000000004</v>
      </c>
      <c r="W236" s="36">
        <v>134.100638</v>
      </c>
      <c r="AC236" s="57">
        <f t="shared" si="36"/>
        <v>1339</v>
      </c>
      <c r="AD236" s="57">
        <f t="shared" si="37"/>
        <v>115</v>
      </c>
      <c r="AE236" s="57">
        <f t="shared" si="38"/>
        <v>130</v>
      </c>
      <c r="AF236" s="12">
        <f t="shared" si="30"/>
        <v>2514.9897919999999</v>
      </c>
      <c r="AG236" s="12">
        <f t="shared" si="31"/>
        <v>196.32391200000001</v>
      </c>
      <c r="AH236" s="12">
        <f t="shared" si="32"/>
        <v>233.36685800000001</v>
      </c>
      <c r="AI236" s="15">
        <f t="shared" si="33"/>
        <v>0.87825974010455554</v>
      </c>
      <c r="AJ236" s="15">
        <f t="shared" si="34"/>
        <v>0.70716445217391311</v>
      </c>
      <c r="AK236" s="15">
        <f t="shared" si="35"/>
        <v>0.79512967692307701</v>
      </c>
      <c r="AL236" s="23">
        <f>VLOOKUP(AC236,'Charts and Tables'!$I$43:$J$49,2,TRUE)</f>
        <v>1</v>
      </c>
      <c r="AM236" s="2">
        <f t="shared" si="39"/>
        <v>1</v>
      </c>
      <c r="AN236" s="2"/>
    </row>
    <row r="237" spans="1:40" x14ac:dyDescent="0.25">
      <c r="A237" s="35">
        <v>134168</v>
      </c>
      <c r="C237" s="36" t="s">
        <v>30</v>
      </c>
      <c r="D237" s="36">
        <v>0</v>
      </c>
      <c r="J237" s="46">
        <v>592</v>
      </c>
      <c r="K237" s="46">
        <v>592</v>
      </c>
      <c r="L237" s="46">
        <v>1184</v>
      </c>
      <c r="R237" s="36">
        <v>1349.7742659999999</v>
      </c>
      <c r="S237" s="36">
        <v>1397.3464220000001</v>
      </c>
      <c r="T237" s="36">
        <v>119.94892299999999</v>
      </c>
      <c r="U237" s="36">
        <v>97.774314000000004</v>
      </c>
      <c r="V237" s="36">
        <v>110.465608</v>
      </c>
      <c r="W237" s="36">
        <v>101.173526</v>
      </c>
      <c r="AC237" s="57">
        <f t="shared" si="36"/>
        <v>1184</v>
      </c>
      <c r="AD237" s="57">
        <f t="shared" si="37"/>
        <v>0</v>
      </c>
      <c r="AE237" s="57">
        <f t="shared" si="38"/>
        <v>0</v>
      </c>
      <c r="AF237" s="12">
        <f t="shared" si="30"/>
        <v>2747.120688</v>
      </c>
      <c r="AG237" s="12">
        <f t="shared" si="31"/>
        <v>217.72323699999998</v>
      </c>
      <c r="AH237" s="12">
        <f t="shared" si="32"/>
        <v>211.63913400000001</v>
      </c>
      <c r="AI237" s="15">
        <f t="shared" si="33"/>
        <v>1.3202032837837838</v>
      </c>
      <c r="AJ237" s="15">
        <f t="shared" si="34"/>
        <v>0</v>
      </c>
      <c r="AK237" s="15">
        <f t="shared" si="35"/>
        <v>0</v>
      </c>
      <c r="AL237" s="23">
        <f>VLOOKUP(AC237,'Charts and Tables'!$I$43:$J$49,2,TRUE)</f>
        <v>1</v>
      </c>
      <c r="AM237" s="2">
        <f t="shared" si="39"/>
        <v>0</v>
      </c>
      <c r="AN237" s="2"/>
    </row>
    <row r="238" spans="1:40" x14ac:dyDescent="0.25">
      <c r="A238" s="35">
        <v>134290</v>
      </c>
      <c r="B238" s="36">
        <v>240216</v>
      </c>
      <c r="C238" s="36" t="s">
        <v>28</v>
      </c>
      <c r="D238" s="36">
        <v>0</v>
      </c>
      <c r="J238" s="46">
        <v>946</v>
      </c>
      <c r="K238" s="46">
        <v>977</v>
      </c>
      <c r="L238" s="46">
        <v>1923</v>
      </c>
      <c r="M238" s="46">
        <v>98</v>
      </c>
      <c r="N238" s="46">
        <v>69</v>
      </c>
      <c r="O238" s="46">
        <v>115</v>
      </c>
      <c r="P238" s="46">
        <v>112</v>
      </c>
      <c r="R238" s="36">
        <v>1154.3973800000001</v>
      </c>
      <c r="S238" s="36">
        <v>1154.397367</v>
      </c>
      <c r="T238" s="36">
        <v>84.020858000000004</v>
      </c>
      <c r="U238" s="36">
        <v>116.99817899999999</v>
      </c>
      <c r="V238" s="36">
        <v>124.094424</v>
      </c>
      <c r="W238" s="36">
        <v>100.59113600000001</v>
      </c>
      <c r="AC238" s="57">
        <f t="shared" si="36"/>
        <v>1923</v>
      </c>
      <c r="AD238" s="57">
        <f t="shared" si="37"/>
        <v>167</v>
      </c>
      <c r="AE238" s="57">
        <f t="shared" si="38"/>
        <v>227</v>
      </c>
      <c r="AF238" s="12">
        <f t="shared" si="30"/>
        <v>2308.7947469999999</v>
      </c>
      <c r="AG238" s="12">
        <f t="shared" si="31"/>
        <v>201.019037</v>
      </c>
      <c r="AH238" s="12">
        <f t="shared" si="32"/>
        <v>224.68556000000001</v>
      </c>
      <c r="AI238" s="15">
        <f t="shared" si="33"/>
        <v>0.20062129329173162</v>
      </c>
      <c r="AJ238" s="15">
        <f t="shared" si="34"/>
        <v>0.20370680838323352</v>
      </c>
      <c r="AK238" s="15">
        <f t="shared" si="35"/>
        <v>-1.0195770925110091E-2</v>
      </c>
      <c r="AL238" s="23">
        <f>VLOOKUP(AC238,'Charts and Tables'!$I$43:$J$49,2,TRUE)</f>
        <v>1</v>
      </c>
      <c r="AM238" s="2">
        <f t="shared" si="39"/>
        <v>1</v>
      </c>
      <c r="AN238" s="2"/>
    </row>
    <row r="239" spans="1:40" x14ac:dyDescent="0.25">
      <c r="A239" s="35">
        <v>135748</v>
      </c>
      <c r="C239" s="36" t="s">
        <v>28</v>
      </c>
      <c r="D239" s="36">
        <v>0</v>
      </c>
      <c r="J239" s="46">
        <v>3996</v>
      </c>
      <c r="K239" s="46">
        <v>4045</v>
      </c>
      <c r="L239" s="46">
        <v>8041</v>
      </c>
      <c r="R239" s="36">
        <v>4176.5022559999998</v>
      </c>
      <c r="S239" s="36">
        <v>4176.5022820000004</v>
      </c>
      <c r="T239" s="36">
        <v>367.01435300000003</v>
      </c>
      <c r="U239" s="36">
        <v>321.656385</v>
      </c>
      <c r="V239" s="36">
        <v>378.47405900000001</v>
      </c>
      <c r="W239" s="36">
        <v>418.59704399999998</v>
      </c>
      <c r="AC239" s="57">
        <f t="shared" si="36"/>
        <v>8041</v>
      </c>
      <c r="AD239" s="57">
        <f t="shared" si="37"/>
        <v>0</v>
      </c>
      <c r="AE239" s="57">
        <f t="shared" si="38"/>
        <v>0</v>
      </c>
      <c r="AF239" s="12">
        <f t="shared" si="30"/>
        <v>8353.004538000001</v>
      </c>
      <c r="AG239" s="12">
        <f t="shared" si="31"/>
        <v>688.67073800000003</v>
      </c>
      <c r="AH239" s="12">
        <f t="shared" si="32"/>
        <v>797.07110299999999</v>
      </c>
      <c r="AI239" s="15">
        <f t="shared" si="33"/>
        <v>3.8801708493968544E-2</v>
      </c>
      <c r="AJ239" s="15">
        <f t="shared" si="34"/>
        <v>0</v>
      </c>
      <c r="AK239" s="15">
        <f t="shared" si="35"/>
        <v>0</v>
      </c>
      <c r="AL239" s="23">
        <f>VLOOKUP(AC239,'Charts and Tables'!$I$43:$J$49,2,TRUE)</f>
        <v>0.25</v>
      </c>
      <c r="AM239" s="2">
        <f t="shared" si="39"/>
        <v>1</v>
      </c>
      <c r="AN239" s="2"/>
    </row>
    <row r="240" spans="1:40" x14ac:dyDescent="0.25">
      <c r="A240" s="35">
        <v>135580</v>
      </c>
      <c r="C240" s="36" t="s">
        <v>29</v>
      </c>
      <c r="D240" s="36">
        <v>0</v>
      </c>
      <c r="J240" s="46">
        <v>21</v>
      </c>
      <c r="K240" s="46">
        <v>25</v>
      </c>
      <c r="L240" s="46">
        <v>46</v>
      </c>
      <c r="M240" s="46">
        <v>3</v>
      </c>
      <c r="N240" s="46">
        <v>2</v>
      </c>
      <c r="O240" s="46">
        <v>3</v>
      </c>
      <c r="P240" s="46">
        <v>4</v>
      </c>
      <c r="R240" s="36">
        <v>527.05773599999998</v>
      </c>
      <c r="S240" s="36">
        <v>555.37036899999998</v>
      </c>
      <c r="T240" s="36">
        <v>37.047009000000003</v>
      </c>
      <c r="U240" s="36">
        <v>49.762473999999997</v>
      </c>
      <c r="V240" s="36">
        <v>51.815210999999998</v>
      </c>
      <c r="W240" s="36">
        <v>49.812721000000003</v>
      </c>
      <c r="AC240" s="57">
        <f t="shared" si="36"/>
        <v>46</v>
      </c>
      <c r="AD240" s="57">
        <f t="shared" si="37"/>
        <v>5</v>
      </c>
      <c r="AE240" s="57">
        <f t="shared" si="38"/>
        <v>7</v>
      </c>
      <c r="AF240" s="12">
        <f t="shared" si="30"/>
        <v>1082.428105</v>
      </c>
      <c r="AG240" s="12">
        <f t="shared" si="31"/>
        <v>86.809483</v>
      </c>
      <c r="AH240" s="12">
        <f t="shared" si="32"/>
        <v>101.627932</v>
      </c>
      <c r="AI240" s="15">
        <f t="shared" si="33"/>
        <v>22.531045760869564</v>
      </c>
      <c r="AJ240" s="15">
        <f t="shared" si="34"/>
        <v>16.361896600000001</v>
      </c>
      <c r="AK240" s="15">
        <f t="shared" si="35"/>
        <v>13.518276</v>
      </c>
      <c r="AL240" s="23">
        <f>VLOOKUP(AC240,'Charts and Tables'!$I$43:$J$49,2,TRUE)</f>
        <v>2</v>
      </c>
      <c r="AM240" s="2">
        <f t="shared" si="39"/>
        <v>0</v>
      </c>
      <c r="AN240" s="2"/>
    </row>
    <row r="241" spans="1:40" x14ac:dyDescent="0.25">
      <c r="A241" s="35">
        <v>135644</v>
      </c>
      <c r="B241" s="36">
        <v>330184</v>
      </c>
      <c r="C241" s="36" t="s">
        <v>31</v>
      </c>
      <c r="D241" s="36">
        <v>0</v>
      </c>
      <c r="J241" s="46">
        <v>4319</v>
      </c>
      <c r="K241" s="46">
        <v>4313</v>
      </c>
      <c r="L241" s="46">
        <v>8632</v>
      </c>
      <c r="M241" s="46">
        <v>464</v>
      </c>
      <c r="N241" s="46">
        <v>255</v>
      </c>
      <c r="O241" s="46">
        <v>325</v>
      </c>
      <c r="P241" s="46">
        <v>499</v>
      </c>
      <c r="R241" s="36">
        <v>3074.9072369999999</v>
      </c>
      <c r="S241" s="36">
        <v>3072.175549</v>
      </c>
      <c r="T241" s="36">
        <v>296.80240900000001</v>
      </c>
      <c r="U241" s="36">
        <v>218.664897</v>
      </c>
      <c r="V241" s="36">
        <v>267.41362400000003</v>
      </c>
      <c r="W241" s="36">
        <v>321.186308</v>
      </c>
      <c r="AC241" s="57">
        <f t="shared" si="36"/>
        <v>8632</v>
      </c>
      <c r="AD241" s="57">
        <f t="shared" si="37"/>
        <v>719</v>
      </c>
      <c r="AE241" s="57">
        <f t="shared" si="38"/>
        <v>824</v>
      </c>
      <c r="AF241" s="12">
        <f t="shared" si="30"/>
        <v>6147.0827859999999</v>
      </c>
      <c r="AG241" s="12">
        <f t="shared" si="31"/>
        <v>515.46730600000001</v>
      </c>
      <c r="AH241" s="12">
        <f t="shared" si="32"/>
        <v>588.59993200000008</v>
      </c>
      <c r="AI241" s="15">
        <f t="shared" si="33"/>
        <v>-0.28787270783132529</v>
      </c>
      <c r="AJ241" s="15">
        <f t="shared" si="34"/>
        <v>-0.28307746036161335</v>
      </c>
      <c r="AK241" s="15">
        <f t="shared" si="35"/>
        <v>-0.28567969417475719</v>
      </c>
      <c r="AL241" s="23">
        <f>VLOOKUP(AC241,'Charts and Tables'!$I$43:$J$49,2,TRUE)</f>
        <v>0.25</v>
      </c>
      <c r="AM241" s="2">
        <f t="shared" si="39"/>
        <v>0</v>
      </c>
      <c r="AN241" s="2"/>
    </row>
    <row r="242" spans="1:40" x14ac:dyDescent="0.25">
      <c r="A242" s="35">
        <v>135032</v>
      </c>
      <c r="C242" s="36" t="s">
        <v>30</v>
      </c>
      <c r="D242" s="36">
        <v>0</v>
      </c>
      <c r="J242" s="46">
        <v>742</v>
      </c>
      <c r="K242" s="46">
        <v>742</v>
      </c>
      <c r="L242" s="46">
        <v>1484</v>
      </c>
      <c r="R242" s="36">
        <v>1204.9805060000001</v>
      </c>
      <c r="S242" s="36">
        <v>1131.4966460000001</v>
      </c>
      <c r="T242" s="36">
        <v>83.424277000000004</v>
      </c>
      <c r="U242" s="36">
        <v>101.974678</v>
      </c>
      <c r="V242" s="36">
        <v>83.206157000000005</v>
      </c>
      <c r="W242" s="36">
        <v>90.938266999999996</v>
      </c>
      <c r="AC242" s="57">
        <f t="shared" si="36"/>
        <v>1484</v>
      </c>
      <c r="AD242" s="57">
        <f t="shared" si="37"/>
        <v>0</v>
      </c>
      <c r="AE242" s="57">
        <f t="shared" si="38"/>
        <v>0</v>
      </c>
      <c r="AF242" s="12">
        <f t="shared" si="30"/>
        <v>2336.4771520000004</v>
      </c>
      <c r="AG242" s="12">
        <f t="shared" si="31"/>
        <v>185.398955</v>
      </c>
      <c r="AH242" s="12">
        <f t="shared" si="32"/>
        <v>174.14442400000001</v>
      </c>
      <c r="AI242" s="15">
        <f t="shared" si="33"/>
        <v>0.57444552021563366</v>
      </c>
      <c r="AJ242" s="15">
        <f t="shared" si="34"/>
        <v>0</v>
      </c>
      <c r="AK242" s="15">
        <f t="shared" si="35"/>
        <v>0</v>
      </c>
      <c r="AL242" s="23">
        <f>VLOOKUP(AC242,'Charts and Tables'!$I$43:$J$49,2,TRUE)</f>
        <v>1</v>
      </c>
      <c r="AM242" s="2">
        <f t="shared" si="39"/>
        <v>1</v>
      </c>
      <c r="AN242" s="2"/>
    </row>
    <row r="243" spans="1:40" x14ac:dyDescent="0.25">
      <c r="A243" s="35">
        <v>135082</v>
      </c>
      <c r="C243" s="36" t="s">
        <v>30</v>
      </c>
      <c r="D243" s="36">
        <v>0</v>
      </c>
      <c r="J243" s="46">
        <v>815</v>
      </c>
      <c r="K243" s="46">
        <v>815</v>
      </c>
      <c r="L243" s="46">
        <v>1630</v>
      </c>
      <c r="R243" s="36">
        <v>1362.614714</v>
      </c>
      <c r="S243" s="36">
        <v>1422.8931259999999</v>
      </c>
      <c r="T243" s="36">
        <v>97.170226</v>
      </c>
      <c r="U243" s="36">
        <v>114.688845</v>
      </c>
      <c r="V243" s="36">
        <v>98.837183999999993</v>
      </c>
      <c r="W243" s="36">
        <v>105.42071199999999</v>
      </c>
      <c r="AC243" s="57">
        <f t="shared" si="36"/>
        <v>1630</v>
      </c>
      <c r="AD243" s="57">
        <f t="shared" si="37"/>
        <v>0</v>
      </c>
      <c r="AE243" s="57">
        <f t="shared" si="38"/>
        <v>0</v>
      </c>
      <c r="AF243" s="12">
        <f t="shared" si="30"/>
        <v>2785.5078400000002</v>
      </c>
      <c r="AG243" s="12">
        <f t="shared" si="31"/>
        <v>211.859071</v>
      </c>
      <c r="AH243" s="12">
        <f t="shared" si="32"/>
        <v>204.25789599999999</v>
      </c>
      <c r="AI243" s="15">
        <f t="shared" si="33"/>
        <v>0.70890051533742349</v>
      </c>
      <c r="AJ243" s="15">
        <f t="shared" si="34"/>
        <v>0</v>
      </c>
      <c r="AK243" s="15">
        <f t="shared" si="35"/>
        <v>0</v>
      </c>
      <c r="AL243" s="23">
        <f>VLOOKUP(AC243,'Charts and Tables'!$I$43:$J$49,2,TRUE)</f>
        <v>1</v>
      </c>
      <c r="AM243" s="2">
        <f t="shared" si="39"/>
        <v>1</v>
      </c>
      <c r="AN243" s="2"/>
    </row>
    <row r="244" spans="1:40" x14ac:dyDescent="0.25">
      <c r="A244" s="35">
        <v>135000</v>
      </c>
      <c r="B244" s="36">
        <v>336111</v>
      </c>
      <c r="C244" s="36" t="s">
        <v>30</v>
      </c>
      <c r="D244" s="36">
        <v>0</v>
      </c>
      <c r="J244" s="46">
        <v>815</v>
      </c>
      <c r="K244" s="46">
        <v>799</v>
      </c>
      <c r="L244" s="46">
        <v>1614</v>
      </c>
      <c r="M244" s="46">
        <v>27</v>
      </c>
      <c r="N244" s="46">
        <v>94</v>
      </c>
      <c r="O244" s="46">
        <v>122</v>
      </c>
      <c r="P244" s="46">
        <v>53</v>
      </c>
      <c r="R244" s="36">
        <v>1362.614714</v>
      </c>
      <c r="S244" s="36">
        <v>1422.8931259999999</v>
      </c>
      <c r="T244" s="36">
        <v>97.170226</v>
      </c>
      <c r="U244" s="36">
        <v>114.688845</v>
      </c>
      <c r="V244" s="36">
        <v>98.837183999999993</v>
      </c>
      <c r="W244" s="36">
        <v>105.42071199999999</v>
      </c>
      <c r="AC244" s="57">
        <f t="shared" si="36"/>
        <v>1614</v>
      </c>
      <c r="AD244" s="57">
        <f t="shared" si="37"/>
        <v>121</v>
      </c>
      <c r="AE244" s="57">
        <f t="shared" si="38"/>
        <v>175</v>
      </c>
      <c r="AF244" s="12">
        <f t="shared" si="30"/>
        <v>2785.5078400000002</v>
      </c>
      <c r="AG244" s="12">
        <f t="shared" si="31"/>
        <v>211.859071</v>
      </c>
      <c r="AH244" s="12">
        <f t="shared" si="32"/>
        <v>204.25789599999999</v>
      </c>
      <c r="AI244" s="15">
        <f t="shared" si="33"/>
        <v>0.72584128872366804</v>
      </c>
      <c r="AJ244" s="15">
        <f t="shared" si="34"/>
        <v>0.75090141322314052</v>
      </c>
      <c r="AK244" s="15">
        <f t="shared" si="35"/>
        <v>0.16718797714285707</v>
      </c>
      <c r="AL244" s="23">
        <f>VLOOKUP(AC244,'Charts and Tables'!$I$43:$J$49,2,TRUE)</f>
        <v>1</v>
      </c>
      <c r="AM244" s="2">
        <f t="shared" si="39"/>
        <v>1</v>
      </c>
      <c r="AN244" s="2"/>
    </row>
    <row r="245" spans="1:40" x14ac:dyDescent="0.25">
      <c r="A245" s="35">
        <v>601955</v>
      </c>
      <c r="C245" s="36" t="s">
        <v>27</v>
      </c>
      <c r="D245" s="36">
        <v>-1</v>
      </c>
      <c r="K245" s="46">
        <v>18291</v>
      </c>
      <c r="L245" s="46">
        <v>18291</v>
      </c>
      <c r="S245" s="36">
        <v>18398.095692999999</v>
      </c>
      <c r="U245" s="36">
        <v>1287.549325</v>
      </c>
      <c r="W245" s="36">
        <v>1442.86553</v>
      </c>
      <c r="AC245" s="57">
        <f t="shared" si="36"/>
        <v>18291</v>
      </c>
      <c r="AD245" s="57">
        <f t="shared" si="37"/>
        <v>0</v>
      </c>
      <c r="AE245" s="57">
        <f t="shared" si="38"/>
        <v>0</v>
      </c>
      <c r="AF245" s="12">
        <f t="shared" si="30"/>
        <v>18398.095692999999</v>
      </c>
      <c r="AG245" s="12">
        <f t="shared" si="31"/>
        <v>1287.549325</v>
      </c>
      <c r="AH245" s="12">
        <f t="shared" si="32"/>
        <v>1442.86553</v>
      </c>
      <c r="AI245" s="15">
        <f t="shared" si="33"/>
        <v>5.8551032201628831E-3</v>
      </c>
      <c r="AJ245" s="15">
        <f t="shared" si="34"/>
        <v>0</v>
      </c>
      <c r="AK245" s="15">
        <f t="shared" si="35"/>
        <v>0</v>
      </c>
      <c r="AL245" s="23">
        <f>VLOOKUP(AC245,'Charts and Tables'!$I$43:$J$49,2,TRUE)</f>
        <v>0.2</v>
      </c>
      <c r="AM245" s="2">
        <f t="shared" si="39"/>
        <v>1</v>
      </c>
      <c r="AN245" s="2"/>
    </row>
    <row r="246" spans="1:40" x14ac:dyDescent="0.25">
      <c r="A246" s="35">
        <v>611890</v>
      </c>
      <c r="B246" s="36">
        <v>332025</v>
      </c>
      <c r="C246" s="36" t="s">
        <v>25</v>
      </c>
      <c r="D246" s="36">
        <v>0</v>
      </c>
      <c r="J246" s="46">
        <v>2116</v>
      </c>
      <c r="K246" s="46">
        <v>2144</v>
      </c>
      <c r="L246" s="46">
        <v>4260</v>
      </c>
      <c r="M246" s="46">
        <v>75</v>
      </c>
      <c r="N246" s="46">
        <v>343</v>
      </c>
      <c r="O246" s="46">
        <v>292</v>
      </c>
      <c r="P246" s="46">
        <v>123</v>
      </c>
      <c r="R246" s="36">
        <v>3615.5176510000001</v>
      </c>
      <c r="S246" s="36">
        <v>3579.311537</v>
      </c>
      <c r="T246" s="36">
        <v>152.23824999999999</v>
      </c>
      <c r="U246" s="36">
        <v>630.00426900000002</v>
      </c>
      <c r="V246" s="36">
        <v>569.15816900000004</v>
      </c>
      <c r="W246" s="36">
        <v>240.551098</v>
      </c>
      <c r="AC246" s="57">
        <f t="shared" si="36"/>
        <v>4260</v>
      </c>
      <c r="AD246" s="57">
        <f t="shared" si="37"/>
        <v>418</v>
      </c>
      <c r="AE246" s="57">
        <f t="shared" si="38"/>
        <v>415</v>
      </c>
      <c r="AF246" s="12">
        <f t="shared" si="30"/>
        <v>7194.8291879999997</v>
      </c>
      <c r="AG246" s="12">
        <f t="shared" si="31"/>
        <v>782.24251900000002</v>
      </c>
      <c r="AH246" s="12">
        <f t="shared" si="32"/>
        <v>809.70926700000007</v>
      </c>
      <c r="AI246" s="15">
        <f t="shared" si="33"/>
        <v>0.6889270394366197</v>
      </c>
      <c r="AJ246" s="15">
        <f t="shared" si="34"/>
        <v>0.87139358612440199</v>
      </c>
      <c r="AK246" s="15">
        <f t="shared" si="35"/>
        <v>0.95110666746987971</v>
      </c>
      <c r="AL246" s="23">
        <f>VLOOKUP(AC246,'Charts and Tables'!$I$43:$J$49,2,TRUE)</f>
        <v>0.5</v>
      </c>
      <c r="AM246" s="2">
        <f t="shared" si="39"/>
        <v>0</v>
      </c>
      <c r="AN246" s="2"/>
    </row>
    <row r="247" spans="1:40" x14ac:dyDescent="0.25">
      <c r="A247" s="35">
        <v>611989</v>
      </c>
      <c r="C247" s="36" t="s">
        <v>29</v>
      </c>
      <c r="D247" s="36">
        <v>0</v>
      </c>
      <c r="J247" s="46">
        <v>308</v>
      </c>
      <c r="K247" s="46">
        <v>308</v>
      </c>
      <c r="L247" s="46">
        <v>616</v>
      </c>
      <c r="R247" s="36">
        <v>70.119787000000002</v>
      </c>
      <c r="S247" s="36">
        <v>45.845756000000002</v>
      </c>
      <c r="T247" s="36">
        <v>2.13069</v>
      </c>
      <c r="U247" s="36">
        <v>12.110671999999999</v>
      </c>
      <c r="V247" s="36">
        <v>18.704934000000002</v>
      </c>
      <c r="W247" s="36">
        <v>2.4683410000000001</v>
      </c>
      <c r="AC247" s="57">
        <f t="shared" si="36"/>
        <v>616</v>
      </c>
      <c r="AD247" s="57">
        <f t="shared" si="37"/>
        <v>0</v>
      </c>
      <c r="AE247" s="57">
        <f t="shared" si="38"/>
        <v>0</v>
      </c>
      <c r="AF247" s="12">
        <f t="shared" si="30"/>
        <v>115.965543</v>
      </c>
      <c r="AG247" s="12">
        <f t="shared" si="31"/>
        <v>14.241361999999999</v>
      </c>
      <c r="AH247" s="12">
        <f t="shared" si="32"/>
        <v>21.173275</v>
      </c>
      <c r="AI247" s="15">
        <f t="shared" si="33"/>
        <v>-0.81174424837662329</v>
      </c>
      <c r="AJ247" s="15">
        <f t="shared" si="34"/>
        <v>0</v>
      </c>
      <c r="AK247" s="15">
        <f t="shared" si="35"/>
        <v>0</v>
      </c>
      <c r="AL247" s="23">
        <f>VLOOKUP(AC247,'Charts and Tables'!$I$43:$J$49,2,TRUE)</f>
        <v>2</v>
      </c>
      <c r="AM247" s="2">
        <f t="shared" si="39"/>
        <v>1</v>
      </c>
      <c r="AN247" s="2"/>
    </row>
    <row r="248" spans="1:40" x14ac:dyDescent="0.25">
      <c r="A248" s="35">
        <v>601826</v>
      </c>
      <c r="B248" s="36">
        <v>330028</v>
      </c>
      <c r="C248" s="36" t="s">
        <v>25</v>
      </c>
      <c r="D248" s="36">
        <v>0</v>
      </c>
      <c r="J248" s="46">
        <v>3286</v>
      </c>
      <c r="K248" s="46">
        <v>3495</v>
      </c>
      <c r="L248" s="46">
        <v>6781</v>
      </c>
      <c r="M248" s="46">
        <v>118</v>
      </c>
      <c r="N248" s="46">
        <v>517</v>
      </c>
      <c r="O248" s="46">
        <v>507</v>
      </c>
      <c r="P248" s="46">
        <v>204</v>
      </c>
      <c r="R248" s="36">
        <v>5048.6863700000004</v>
      </c>
      <c r="S248" s="36">
        <v>4657.2148509999997</v>
      </c>
      <c r="T248" s="36">
        <v>300.00296400000002</v>
      </c>
      <c r="U248" s="36">
        <v>590.77039600000001</v>
      </c>
      <c r="V248" s="36">
        <v>566.82275600000003</v>
      </c>
      <c r="W248" s="36">
        <v>345.54855199999997</v>
      </c>
      <c r="AC248" s="57">
        <f t="shared" si="36"/>
        <v>6781</v>
      </c>
      <c r="AD248" s="57">
        <f t="shared" si="37"/>
        <v>635</v>
      </c>
      <c r="AE248" s="57">
        <f t="shared" si="38"/>
        <v>711</v>
      </c>
      <c r="AF248" s="12">
        <f t="shared" si="30"/>
        <v>9705.9012210000001</v>
      </c>
      <c r="AG248" s="12">
        <f t="shared" si="31"/>
        <v>890.77336000000003</v>
      </c>
      <c r="AH248" s="12">
        <f t="shared" si="32"/>
        <v>912.371308</v>
      </c>
      <c r="AI248" s="15">
        <f t="shared" si="33"/>
        <v>0.43133774089367349</v>
      </c>
      <c r="AJ248" s="15">
        <f t="shared" si="34"/>
        <v>0.40279269291338587</v>
      </c>
      <c r="AK248" s="15">
        <f t="shared" si="35"/>
        <v>0.2832226554149086</v>
      </c>
      <c r="AL248" s="23">
        <f>VLOOKUP(AC248,'Charts and Tables'!$I$43:$J$49,2,TRUE)</f>
        <v>0.25</v>
      </c>
      <c r="AM248" s="2">
        <f t="shared" si="39"/>
        <v>0</v>
      </c>
      <c r="AN248" s="2"/>
    </row>
    <row r="249" spans="1:40" x14ac:dyDescent="0.25">
      <c r="A249" s="35">
        <v>598862</v>
      </c>
      <c r="B249" s="36">
        <v>331147</v>
      </c>
      <c r="C249" s="36" t="s">
        <v>25</v>
      </c>
      <c r="D249" s="36">
        <v>0</v>
      </c>
      <c r="J249" s="46">
        <v>2911</v>
      </c>
      <c r="K249" s="46">
        <v>3019</v>
      </c>
      <c r="L249" s="46">
        <v>5930</v>
      </c>
      <c r="M249" s="46">
        <v>116</v>
      </c>
      <c r="N249" s="46">
        <v>369</v>
      </c>
      <c r="O249" s="46">
        <v>335</v>
      </c>
      <c r="P249" s="46">
        <v>200</v>
      </c>
      <c r="R249" s="36">
        <v>3407.970554</v>
      </c>
      <c r="S249" s="36">
        <v>3314.115933</v>
      </c>
      <c r="T249" s="36">
        <v>181.17272199999999</v>
      </c>
      <c r="U249" s="36">
        <v>400.24333100000001</v>
      </c>
      <c r="V249" s="36">
        <v>433.62436300000002</v>
      </c>
      <c r="W249" s="36">
        <v>256.96808299999998</v>
      </c>
      <c r="AC249" s="57">
        <f t="shared" si="36"/>
        <v>5930</v>
      </c>
      <c r="AD249" s="57">
        <f t="shared" si="37"/>
        <v>485</v>
      </c>
      <c r="AE249" s="57">
        <f t="shared" si="38"/>
        <v>535</v>
      </c>
      <c r="AF249" s="12">
        <f t="shared" si="30"/>
        <v>6722.0864870000005</v>
      </c>
      <c r="AG249" s="12">
        <f t="shared" si="31"/>
        <v>581.41605300000003</v>
      </c>
      <c r="AH249" s="12">
        <f t="shared" si="32"/>
        <v>690.592446</v>
      </c>
      <c r="AI249" s="15">
        <f t="shared" si="33"/>
        <v>0.13357276340640817</v>
      </c>
      <c r="AJ249" s="15">
        <f t="shared" si="34"/>
        <v>0.19879598556701039</v>
      </c>
      <c r="AK249" s="15">
        <f t="shared" si="35"/>
        <v>0.29082700186915889</v>
      </c>
      <c r="AL249" s="23">
        <f>VLOOKUP(AC249,'Charts and Tables'!$I$43:$J$49,2,TRUE)</f>
        <v>0.25</v>
      </c>
      <c r="AM249" s="2">
        <f t="shared" si="39"/>
        <v>1</v>
      </c>
      <c r="AN249" s="2"/>
    </row>
    <row r="250" spans="1:40" x14ac:dyDescent="0.25">
      <c r="A250" s="35">
        <v>577425</v>
      </c>
      <c r="C250" s="36" t="s">
        <v>25</v>
      </c>
      <c r="D250" s="36">
        <v>0</v>
      </c>
      <c r="J250" s="46">
        <v>1609</v>
      </c>
      <c r="K250" s="46">
        <v>1700</v>
      </c>
      <c r="L250" s="46">
        <v>3309</v>
      </c>
      <c r="M250" s="46">
        <v>240</v>
      </c>
      <c r="N250" s="46">
        <v>80</v>
      </c>
      <c r="O250" s="46">
        <v>110</v>
      </c>
      <c r="P250" s="46">
        <v>241</v>
      </c>
      <c r="R250" s="36">
        <v>2064.8888649999999</v>
      </c>
      <c r="S250" s="36">
        <v>2047.9751189999999</v>
      </c>
      <c r="T250" s="36">
        <v>311.05451099999999</v>
      </c>
      <c r="U250" s="36">
        <v>126.163776</v>
      </c>
      <c r="V250" s="36">
        <v>183.76951700000001</v>
      </c>
      <c r="W250" s="36">
        <v>354.08806700000002</v>
      </c>
      <c r="AC250" s="57">
        <f t="shared" si="36"/>
        <v>3309</v>
      </c>
      <c r="AD250" s="57">
        <f t="shared" si="37"/>
        <v>320</v>
      </c>
      <c r="AE250" s="57">
        <f t="shared" si="38"/>
        <v>351</v>
      </c>
      <c r="AF250" s="12">
        <f t="shared" si="30"/>
        <v>4112.8639839999996</v>
      </c>
      <c r="AG250" s="12">
        <f t="shared" si="31"/>
        <v>437.21828699999998</v>
      </c>
      <c r="AH250" s="12">
        <f t="shared" si="32"/>
        <v>537.85758400000009</v>
      </c>
      <c r="AI250" s="15">
        <f t="shared" si="33"/>
        <v>0.24293260320338458</v>
      </c>
      <c r="AJ250" s="15">
        <f t="shared" si="34"/>
        <v>0.36630714687499993</v>
      </c>
      <c r="AK250" s="15">
        <f t="shared" si="35"/>
        <v>0.5323577891737894</v>
      </c>
      <c r="AL250" s="23">
        <f>VLOOKUP(AC250,'Charts and Tables'!$I$43:$J$49,2,TRUE)</f>
        <v>0.5</v>
      </c>
      <c r="AM250" s="2">
        <f t="shared" si="39"/>
        <v>1</v>
      </c>
      <c r="AN250" s="2"/>
    </row>
    <row r="251" spans="1:40" x14ac:dyDescent="0.25">
      <c r="A251" s="35">
        <v>568831</v>
      </c>
      <c r="C251" s="36" t="s">
        <v>26</v>
      </c>
      <c r="D251" s="36">
        <v>0</v>
      </c>
      <c r="J251" s="46">
        <v>3490</v>
      </c>
      <c r="L251" s="46">
        <v>3490</v>
      </c>
      <c r="M251" s="46">
        <v>224</v>
      </c>
      <c r="O251" s="46">
        <v>277</v>
      </c>
      <c r="R251" s="36">
        <v>3021.4322929999998</v>
      </c>
      <c r="S251" s="36">
        <v>3200.452957</v>
      </c>
      <c r="T251" s="36">
        <v>338.37173200000001</v>
      </c>
      <c r="U251" s="36">
        <v>223.05662100000001</v>
      </c>
      <c r="V251" s="36">
        <v>264.12902600000001</v>
      </c>
      <c r="W251" s="36">
        <v>370.466632</v>
      </c>
      <c r="AC251" s="57">
        <f t="shared" si="36"/>
        <v>3490</v>
      </c>
      <c r="AD251" s="57">
        <f t="shared" si="37"/>
        <v>224</v>
      </c>
      <c r="AE251" s="57">
        <f t="shared" si="38"/>
        <v>277</v>
      </c>
      <c r="AF251" s="12">
        <f t="shared" si="30"/>
        <v>6221.8852499999994</v>
      </c>
      <c r="AG251" s="12">
        <f t="shared" si="31"/>
        <v>561.42835300000002</v>
      </c>
      <c r="AH251" s="12">
        <f t="shared" si="32"/>
        <v>634.59565799999996</v>
      </c>
      <c r="AI251" s="15">
        <f t="shared" si="33"/>
        <v>0.78277514326647546</v>
      </c>
      <c r="AJ251" s="15">
        <f t="shared" si="34"/>
        <v>1.5063765758928571</v>
      </c>
      <c r="AK251" s="15">
        <f t="shared" si="35"/>
        <v>1.2909590541516245</v>
      </c>
      <c r="AL251" s="23">
        <f>VLOOKUP(AC251,'Charts and Tables'!$I$43:$J$49,2,TRUE)</f>
        <v>0.5</v>
      </c>
      <c r="AM251" s="2">
        <f t="shared" si="39"/>
        <v>0</v>
      </c>
      <c r="AN251" s="2"/>
    </row>
    <row r="252" spans="1:40" x14ac:dyDescent="0.25">
      <c r="A252" s="35">
        <v>508275</v>
      </c>
      <c r="B252" s="36">
        <v>332070</v>
      </c>
      <c r="C252" s="36" t="s">
        <v>25</v>
      </c>
      <c r="D252" s="36">
        <v>0</v>
      </c>
      <c r="J252" s="46">
        <v>3162</v>
      </c>
      <c r="K252" s="46">
        <v>2750</v>
      </c>
      <c r="L252" s="46">
        <v>5912</v>
      </c>
      <c r="M252" s="46">
        <v>107</v>
      </c>
      <c r="N252" s="46">
        <v>240</v>
      </c>
      <c r="O252" s="46">
        <v>406</v>
      </c>
      <c r="P252" s="46">
        <v>193</v>
      </c>
      <c r="R252" s="36">
        <v>2581.3392410000001</v>
      </c>
      <c r="S252" s="36">
        <v>2460.080645</v>
      </c>
      <c r="T252" s="36">
        <v>162.10634899999999</v>
      </c>
      <c r="U252" s="36">
        <v>322.94486000000001</v>
      </c>
      <c r="V252" s="36">
        <v>350.631213</v>
      </c>
      <c r="W252" s="36">
        <v>209.21966</v>
      </c>
      <c r="AC252" s="57">
        <f t="shared" si="36"/>
        <v>5912</v>
      </c>
      <c r="AD252" s="57">
        <f t="shared" si="37"/>
        <v>347</v>
      </c>
      <c r="AE252" s="57">
        <f t="shared" si="38"/>
        <v>599</v>
      </c>
      <c r="AF252" s="12">
        <f t="shared" si="30"/>
        <v>5041.4198859999997</v>
      </c>
      <c r="AG252" s="12">
        <f t="shared" si="31"/>
        <v>485.05120899999997</v>
      </c>
      <c r="AH252" s="12">
        <f t="shared" si="32"/>
        <v>559.85087299999998</v>
      </c>
      <c r="AI252" s="15">
        <f t="shared" si="33"/>
        <v>-0.1472564468876861</v>
      </c>
      <c r="AJ252" s="15">
        <f t="shared" si="34"/>
        <v>0.39784210086455324</v>
      </c>
      <c r="AK252" s="15">
        <f t="shared" si="35"/>
        <v>-6.5357474123539261E-2</v>
      </c>
      <c r="AL252" s="23">
        <f>VLOOKUP(AC252,'Charts and Tables'!$I$43:$J$49,2,TRUE)</f>
        <v>0.25</v>
      </c>
      <c r="AM252" s="2">
        <f t="shared" si="39"/>
        <v>1</v>
      </c>
      <c r="AN252" s="2"/>
    </row>
    <row r="253" spans="1:40" x14ac:dyDescent="0.25">
      <c r="A253" s="35">
        <v>507579</v>
      </c>
      <c r="C253" s="36" t="s">
        <v>31</v>
      </c>
      <c r="D253" s="36">
        <v>0</v>
      </c>
      <c r="J253" s="46">
        <v>12265</v>
      </c>
      <c r="K253" s="46">
        <v>12510</v>
      </c>
      <c r="L253" s="46">
        <v>24775</v>
      </c>
      <c r="R253" s="36">
        <v>9142.8598230000007</v>
      </c>
      <c r="S253" s="36">
        <v>9844.3049030000002</v>
      </c>
      <c r="T253" s="36">
        <v>612.08180500000003</v>
      </c>
      <c r="U253" s="36">
        <v>872.407241</v>
      </c>
      <c r="V253" s="36">
        <v>901.78722100000005</v>
      </c>
      <c r="W253" s="36">
        <v>796.40697399999999</v>
      </c>
      <c r="AC253" s="57">
        <f t="shared" si="36"/>
        <v>24775</v>
      </c>
      <c r="AD253" s="57">
        <f t="shared" si="37"/>
        <v>0</v>
      </c>
      <c r="AE253" s="57">
        <f t="shared" si="38"/>
        <v>0</v>
      </c>
      <c r="AF253" s="12">
        <f t="shared" si="30"/>
        <v>18987.164726000003</v>
      </c>
      <c r="AG253" s="12">
        <f t="shared" si="31"/>
        <v>1484.4890460000001</v>
      </c>
      <c r="AH253" s="12">
        <f t="shared" si="32"/>
        <v>1698.194195</v>
      </c>
      <c r="AI253" s="15">
        <f t="shared" si="33"/>
        <v>-0.23361595455095852</v>
      </c>
      <c r="AJ253" s="15">
        <f t="shared" si="34"/>
        <v>0</v>
      </c>
      <c r="AK253" s="15">
        <f t="shared" si="35"/>
        <v>0</v>
      </c>
      <c r="AL253" s="23">
        <f>VLOOKUP(AC253,'Charts and Tables'!$I$43:$J$49,2,TRUE)</f>
        <v>0.2</v>
      </c>
      <c r="AM253" s="2">
        <f t="shared" si="39"/>
        <v>0</v>
      </c>
      <c r="AN253" s="2"/>
    </row>
    <row r="254" spans="1:40" x14ac:dyDescent="0.25">
      <c r="A254" s="35">
        <v>175407</v>
      </c>
      <c r="C254" s="36" t="s">
        <v>32</v>
      </c>
      <c r="D254" s="36">
        <v>-1</v>
      </c>
      <c r="K254" s="46">
        <v>3215</v>
      </c>
      <c r="L254" s="46">
        <v>3215</v>
      </c>
      <c r="S254" s="36">
        <v>3386.875567</v>
      </c>
      <c r="U254" s="36">
        <v>164.69654499999999</v>
      </c>
      <c r="W254" s="36">
        <v>514.24932699999999</v>
      </c>
      <c r="AC254" s="57">
        <f t="shared" si="36"/>
        <v>3215</v>
      </c>
      <c r="AD254" s="57">
        <f t="shared" si="37"/>
        <v>0</v>
      </c>
      <c r="AE254" s="57">
        <f t="shared" si="38"/>
        <v>0</v>
      </c>
      <c r="AF254" s="12">
        <f t="shared" si="30"/>
        <v>3386.875567</v>
      </c>
      <c r="AG254" s="12">
        <f t="shared" si="31"/>
        <v>164.69654499999999</v>
      </c>
      <c r="AH254" s="12">
        <f t="shared" si="32"/>
        <v>514.24932699999999</v>
      </c>
      <c r="AI254" s="15">
        <f t="shared" si="33"/>
        <v>5.3460518506998463E-2</v>
      </c>
      <c r="AJ254" s="15">
        <f t="shared" si="34"/>
        <v>0</v>
      </c>
      <c r="AK254" s="15">
        <f t="shared" si="35"/>
        <v>0</v>
      </c>
      <c r="AL254" s="23">
        <f>VLOOKUP(AC254,'Charts and Tables'!$I$43:$J$49,2,TRUE)</f>
        <v>0.5</v>
      </c>
      <c r="AM254" s="2">
        <f t="shared" si="39"/>
        <v>1</v>
      </c>
      <c r="AN254" s="2"/>
    </row>
    <row r="255" spans="1:40" x14ac:dyDescent="0.25">
      <c r="A255" s="35">
        <v>175455</v>
      </c>
      <c r="C255" s="36" t="s">
        <v>27</v>
      </c>
      <c r="D255" s="36">
        <v>1</v>
      </c>
      <c r="J255" s="46">
        <v>14471</v>
      </c>
      <c r="L255" s="46">
        <v>14471</v>
      </c>
      <c r="M255" s="46">
        <v>661</v>
      </c>
      <c r="O255" s="46">
        <v>1884</v>
      </c>
      <c r="R255" s="36">
        <v>13819.100479000001</v>
      </c>
      <c r="T255" s="36">
        <v>865.23870699999998</v>
      </c>
      <c r="V255" s="36">
        <v>1648.8070620000001</v>
      </c>
      <c r="AC255" s="57">
        <f t="shared" si="36"/>
        <v>14471</v>
      </c>
      <c r="AD255" s="57">
        <f t="shared" si="37"/>
        <v>661</v>
      </c>
      <c r="AE255" s="57">
        <f t="shared" si="38"/>
        <v>1884</v>
      </c>
      <c r="AF255" s="12">
        <f t="shared" si="30"/>
        <v>13819.100479000001</v>
      </c>
      <c r="AG255" s="12">
        <f t="shared" si="31"/>
        <v>865.23870699999998</v>
      </c>
      <c r="AH255" s="12">
        <f t="shared" si="32"/>
        <v>1648.8070620000001</v>
      </c>
      <c r="AI255" s="15">
        <f t="shared" si="33"/>
        <v>-4.5048685025222815E-2</v>
      </c>
      <c r="AJ255" s="15">
        <f t="shared" si="34"/>
        <v>0.30898442813918303</v>
      </c>
      <c r="AK255" s="15">
        <f t="shared" si="35"/>
        <v>-0.12483701592356683</v>
      </c>
      <c r="AL255" s="23">
        <f>VLOOKUP(AC255,'Charts and Tables'!$I$43:$J$49,2,TRUE)</f>
        <v>0.2</v>
      </c>
      <c r="AM255" s="2">
        <f t="shared" si="39"/>
        <v>1</v>
      </c>
      <c r="AN255" s="2"/>
    </row>
    <row r="256" spans="1:40" x14ac:dyDescent="0.25">
      <c r="A256" s="35">
        <v>175604</v>
      </c>
      <c r="B256" s="36">
        <v>333013</v>
      </c>
      <c r="C256" s="36" t="s">
        <v>33</v>
      </c>
      <c r="D256" s="36">
        <v>-1</v>
      </c>
      <c r="K256" s="46">
        <v>2390</v>
      </c>
      <c r="L256" s="46">
        <v>2390</v>
      </c>
      <c r="N256" s="46">
        <v>159</v>
      </c>
      <c r="P256" s="46">
        <v>323</v>
      </c>
      <c r="S256" s="36">
        <v>2773.32897</v>
      </c>
      <c r="U256" s="36">
        <v>172.36577500000001</v>
      </c>
      <c r="W256" s="36">
        <v>336.37383299999999</v>
      </c>
      <c r="AC256" s="57">
        <f t="shared" si="36"/>
        <v>2390</v>
      </c>
      <c r="AD256" s="57">
        <f t="shared" si="37"/>
        <v>159</v>
      </c>
      <c r="AE256" s="57">
        <f t="shared" si="38"/>
        <v>323</v>
      </c>
      <c r="AF256" s="12">
        <f t="shared" si="30"/>
        <v>2773.32897</v>
      </c>
      <c r="AG256" s="12">
        <f t="shared" si="31"/>
        <v>172.36577500000001</v>
      </c>
      <c r="AH256" s="12">
        <f t="shared" si="32"/>
        <v>336.37383299999999</v>
      </c>
      <c r="AI256" s="15">
        <f t="shared" si="33"/>
        <v>0.16038869037656905</v>
      </c>
      <c r="AJ256" s="15">
        <f t="shared" si="34"/>
        <v>8.4061477987421473E-2</v>
      </c>
      <c r="AK256" s="15">
        <f t="shared" si="35"/>
        <v>4.1405055727554152E-2</v>
      </c>
      <c r="AL256" s="23">
        <f>VLOOKUP(AC256,'Charts and Tables'!$I$43:$J$49,2,TRUE)</f>
        <v>1</v>
      </c>
      <c r="AM256" s="2">
        <f t="shared" si="39"/>
        <v>1</v>
      </c>
      <c r="AN256" s="2"/>
    </row>
    <row r="257" spans="1:40" x14ac:dyDescent="0.25">
      <c r="A257" s="35">
        <v>172530</v>
      </c>
      <c r="B257" s="36">
        <v>330206</v>
      </c>
      <c r="C257" s="36" t="s">
        <v>25</v>
      </c>
      <c r="D257" s="36">
        <v>0</v>
      </c>
      <c r="J257" s="46">
        <v>800</v>
      </c>
      <c r="K257" s="46">
        <v>779</v>
      </c>
      <c r="L257" s="46">
        <v>1579</v>
      </c>
      <c r="M257" s="46">
        <v>31</v>
      </c>
      <c r="N257" s="46">
        <v>59</v>
      </c>
      <c r="O257" s="46">
        <v>77</v>
      </c>
      <c r="P257" s="46">
        <v>54</v>
      </c>
      <c r="R257" s="36">
        <v>1035.6832629999999</v>
      </c>
      <c r="S257" s="36">
        <v>1257.1011140000001</v>
      </c>
      <c r="T257" s="36">
        <v>73.536878999999999</v>
      </c>
      <c r="U257" s="36">
        <v>97.820927999999995</v>
      </c>
      <c r="V257" s="36">
        <v>97.512191000000001</v>
      </c>
      <c r="W257" s="36">
        <v>112.522308</v>
      </c>
      <c r="AC257" s="57">
        <f t="shared" si="36"/>
        <v>1579</v>
      </c>
      <c r="AD257" s="57">
        <f t="shared" si="37"/>
        <v>90</v>
      </c>
      <c r="AE257" s="57">
        <f t="shared" si="38"/>
        <v>131</v>
      </c>
      <c r="AF257" s="12">
        <f t="shared" si="30"/>
        <v>2292.7843769999999</v>
      </c>
      <c r="AG257" s="12">
        <f t="shared" si="31"/>
        <v>171.35780699999998</v>
      </c>
      <c r="AH257" s="12">
        <f t="shared" si="32"/>
        <v>210.03449899999998</v>
      </c>
      <c r="AI257" s="15">
        <f t="shared" si="33"/>
        <v>0.4520483704876504</v>
      </c>
      <c r="AJ257" s="15">
        <f t="shared" si="34"/>
        <v>0.90397563333333308</v>
      </c>
      <c r="AK257" s="15">
        <f t="shared" si="35"/>
        <v>0.60331678625954188</v>
      </c>
      <c r="AL257" s="23">
        <f>VLOOKUP(AC257,'Charts and Tables'!$I$43:$J$49,2,TRUE)</f>
        <v>1</v>
      </c>
      <c r="AM257" s="2">
        <f t="shared" si="39"/>
        <v>1</v>
      </c>
      <c r="AN257" s="2"/>
    </row>
    <row r="258" spans="1:40" x14ac:dyDescent="0.25">
      <c r="A258" s="35">
        <v>169106</v>
      </c>
      <c r="B258" s="36">
        <v>330196</v>
      </c>
      <c r="C258" s="36" t="s">
        <v>27</v>
      </c>
      <c r="D258" s="36">
        <v>1</v>
      </c>
      <c r="J258" s="46">
        <v>11583</v>
      </c>
      <c r="L258" s="46">
        <v>11583</v>
      </c>
      <c r="M258" s="46">
        <v>1159</v>
      </c>
      <c r="O258" s="46">
        <v>1031.6666600000001</v>
      </c>
      <c r="R258" s="36">
        <v>10433.302285</v>
      </c>
      <c r="T258" s="36">
        <v>1460.522111</v>
      </c>
      <c r="V258" s="36">
        <v>916.35925699999996</v>
      </c>
      <c r="AC258" s="57">
        <f t="shared" si="36"/>
        <v>11583</v>
      </c>
      <c r="AD258" s="57">
        <f t="shared" si="37"/>
        <v>1159</v>
      </c>
      <c r="AE258" s="57">
        <f t="shared" si="38"/>
        <v>1031.6666600000001</v>
      </c>
      <c r="AF258" s="12">
        <f t="shared" ref="AF258:AF321" si="40">IF(D258=1,R258,IF(D258=-1,S258,R258+S258))</f>
        <v>10433.302285</v>
      </c>
      <c r="AG258" s="12">
        <f t="shared" ref="AG258:AG321" si="41">IF(D258=1,T258,IF(D258=-1,U258,T258+U258))</f>
        <v>1460.522111</v>
      </c>
      <c r="AH258" s="12">
        <f t="shared" ref="AH258:AH321" si="42">IF(D258=1,V258,IF(D258=-1,W258,V258+W258))</f>
        <v>916.35925699999996</v>
      </c>
      <c r="AI258" s="15">
        <f t="shared" ref="AI258:AI321" si="43">IF(OR(AC258="",AC258=0),0,(AF258-AC258)/AC258)</f>
        <v>-9.9257335319002007E-2</v>
      </c>
      <c r="AJ258" s="15">
        <f t="shared" ref="AJ258:AJ321" si="44">IF(OR(AD258="",AD258=0),0,(AG258-AD258)/AD258)</f>
        <v>0.2601571276962899</v>
      </c>
      <c r="AK258" s="15">
        <f t="shared" ref="AK258:AK321" si="45">IF(OR(AE258="",AE258=0),0,(AH258-AE258)/AE258)</f>
        <v>-0.11176808117459192</v>
      </c>
      <c r="AL258" s="23">
        <f>VLOOKUP(AC258,'Charts and Tables'!$I$43:$J$49,2,TRUE)</f>
        <v>0.2</v>
      </c>
      <c r="AM258" s="2">
        <f t="shared" si="39"/>
        <v>1</v>
      </c>
      <c r="AN258" s="2"/>
    </row>
    <row r="259" spans="1:40" x14ac:dyDescent="0.25">
      <c r="A259" s="35">
        <v>169112</v>
      </c>
      <c r="C259" s="36" t="s">
        <v>27</v>
      </c>
      <c r="D259" s="36">
        <v>-1</v>
      </c>
      <c r="K259" s="46">
        <v>12801</v>
      </c>
      <c r="L259" s="46">
        <v>12801</v>
      </c>
      <c r="N259" s="46">
        <v>876.33333300000004</v>
      </c>
      <c r="P259" s="46">
        <v>1250.3333299999999</v>
      </c>
      <c r="S259" s="36">
        <v>12194.224087000001</v>
      </c>
      <c r="U259" s="36">
        <v>915.55427799999995</v>
      </c>
      <c r="W259" s="36">
        <v>1515.8289769999999</v>
      </c>
      <c r="AC259" s="57">
        <f t="shared" ref="AC259:AC322" si="46">L259</f>
        <v>12801</v>
      </c>
      <c r="AD259" s="57">
        <f t="shared" ref="AD259:AD322" si="47">IF(D259=1,M259,IF(D259=-1,N259,M259+N259))</f>
        <v>876.33333300000004</v>
      </c>
      <c r="AE259" s="57">
        <f t="shared" ref="AE259:AE322" si="48">IF(D259=1,O259,IF(D259=-1,P259,O259+P259))</f>
        <v>1250.3333299999999</v>
      </c>
      <c r="AF259" s="12">
        <f t="shared" si="40"/>
        <v>12194.224087000001</v>
      </c>
      <c r="AG259" s="12">
        <f t="shared" si="41"/>
        <v>915.55427799999995</v>
      </c>
      <c r="AH259" s="12">
        <f t="shared" si="42"/>
        <v>1515.8289769999999</v>
      </c>
      <c r="AI259" s="15">
        <f t="shared" si="43"/>
        <v>-4.740066502616979E-2</v>
      </c>
      <c r="AJ259" s="15">
        <f t="shared" si="44"/>
        <v>4.4755737940188466E-2</v>
      </c>
      <c r="AK259" s="15">
        <f t="shared" si="45"/>
        <v>0.21233989419445451</v>
      </c>
      <c r="AL259" s="23">
        <f>VLOOKUP(AC259,'Charts and Tables'!$I$43:$J$49,2,TRUE)</f>
        <v>0.2</v>
      </c>
      <c r="AM259" s="2">
        <f t="shared" ref="AM259:AM322" si="49">IF(ABS(AI259)&lt;=AL259,1,0)</f>
        <v>1</v>
      </c>
      <c r="AN259" s="2"/>
    </row>
    <row r="260" spans="1:40" x14ac:dyDescent="0.25">
      <c r="A260" s="35">
        <v>337227</v>
      </c>
      <c r="C260" s="36" t="s">
        <v>26</v>
      </c>
      <c r="D260" s="36">
        <v>0</v>
      </c>
      <c r="J260" s="46">
        <v>3577</v>
      </c>
      <c r="K260" s="46">
        <v>3948</v>
      </c>
      <c r="L260" s="46">
        <v>7525</v>
      </c>
      <c r="M260" s="46">
        <v>199</v>
      </c>
      <c r="N260" s="46">
        <v>454</v>
      </c>
      <c r="O260" s="46">
        <v>404</v>
      </c>
      <c r="P260" s="46">
        <v>247</v>
      </c>
      <c r="R260" s="36">
        <v>4160.6358650000002</v>
      </c>
      <c r="S260" s="36">
        <v>3986.2048380000001</v>
      </c>
      <c r="T260" s="36">
        <v>284.90240799999998</v>
      </c>
      <c r="U260" s="36">
        <v>389.34805999999998</v>
      </c>
      <c r="V260" s="36">
        <v>426.03913299999999</v>
      </c>
      <c r="W260" s="36">
        <v>327.022672</v>
      </c>
      <c r="AC260" s="57">
        <f t="shared" si="46"/>
        <v>7525</v>
      </c>
      <c r="AD260" s="57">
        <f t="shared" si="47"/>
        <v>653</v>
      </c>
      <c r="AE260" s="57">
        <f t="shared" si="48"/>
        <v>651</v>
      </c>
      <c r="AF260" s="12">
        <f t="shared" si="40"/>
        <v>8146.8407029999998</v>
      </c>
      <c r="AG260" s="12">
        <f t="shared" si="41"/>
        <v>674.25046799999996</v>
      </c>
      <c r="AH260" s="12">
        <f t="shared" si="42"/>
        <v>753.06180500000005</v>
      </c>
      <c r="AI260" s="15">
        <f t="shared" si="43"/>
        <v>8.2636638272425234E-2</v>
      </c>
      <c r="AJ260" s="15">
        <f t="shared" si="44"/>
        <v>3.254283001531387E-2</v>
      </c>
      <c r="AK260" s="15">
        <f t="shared" si="45"/>
        <v>0.15677696620583725</v>
      </c>
      <c r="AL260" s="23">
        <f>VLOOKUP(AC260,'Charts and Tables'!$I$43:$J$49,2,TRUE)</f>
        <v>0.25</v>
      </c>
      <c r="AM260" s="2">
        <f t="shared" si="49"/>
        <v>1</v>
      </c>
      <c r="AN260" s="2"/>
    </row>
    <row r="261" spans="1:40" x14ac:dyDescent="0.25">
      <c r="A261" s="35">
        <v>236579</v>
      </c>
      <c r="B261" s="36">
        <v>333012</v>
      </c>
      <c r="C261" s="36" t="s">
        <v>32</v>
      </c>
      <c r="D261" s="36">
        <v>-1</v>
      </c>
      <c r="K261" s="46">
        <v>3250</v>
      </c>
      <c r="L261" s="46">
        <v>3250</v>
      </c>
      <c r="N261" s="46">
        <v>202</v>
      </c>
      <c r="P261" s="46">
        <v>344</v>
      </c>
      <c r="S261" s="36">
        <v>3633.0879660000001</v>
      </c>
      <c r="U261" s="36">
        <v>214.73873699999999</v>
      </c>
      <c r="W261" s="36">
        <v>465.258351</v>
      </c>
      <c r="AC261" s="57">
        <f t="shared" si="46"/>
        <v>3250</v>
      </c>
      <c r="AD261" s="57">
        <f t="shared" si="47"/>
        <v>202</v>
      </c>
      <c r="AE261" s="57">
        <f t="shared" si="48"/>
        <v>344</v>
      </c>
      <c r="AF261" s="12">
        <f t="shared" si="40"/>
        <v>3633.0879660000001</v>
      </c>
      <c r="AG261" s="12">
        <f t="shared" si="41"/>
        <v>214.73873699999999</v>
      </c>
      <c r="AH261" s="12">
        <f t="shared" si="42"/>
        <v>465.258351</v>
      </c>
      <c r="AI261" s="15">
        <f t="shared" si="43"/>
        <v>0.11787322030769232</v>
      </c>
      <c r="AJ261" s="15">
        <f t="shared" si="44"/>
        <v>6.306305445544548E-2</v>
      </c>
      <c r="AK261" s="15">
        <f t="shared" si="45"/>
        <v>0.35249520639534887</v>
      </c>
      <c r="AL261" s="23">
        <f>VLOOKUP(AC261,'Charts and Tables'!$I$43:$J$49,2,TRUE)</f>
        <v>0.5</v>
      </c>
      <c r="AM261" s="2">
        <f t="shared" si="49"/>
        <v>1</v>
      </c>
      <c r="AN261" s="2"/>
    </row>
    <row r="262" spans="1:40" x14ac:dyDescent="0.25">
      <c r="A262" s="35">
        <v>236598</v>
      </c>
      <c r="B262" s="36">
        <v>333014</v>
      </c>
      <c r="C262" s="36" t="s">
        <v>32</v>
      </c>
      <c r="D262" s="36">
        <v>1</v>
      </c>
      <c r="J262" s="46">
        <v>3048</v>
      </c>
      <c r="L262" s="46">
        <v>3048</v>
      </c>
      <c r="M262" s="46">
        <v>332</v>
      </c>
      <c r="O262" s="46">
        <v>194</v>
      </c>
      <c r="R262" s="36">
        <v>3387.1787960000001</v>
      </c>
      <c r="T262" s="36">
        <v>351.62702899999999</v>
      </c>
      <c r="V262" s="36">
        <v>238.01159999999999</v>
      </c>
      <c r="AC262" s="57">
        <f t="shared" si="46"/>
        <v>3048</v>
      </c>
      <c r="AD262" s="57">
        <f t="shared" si="47"/>
        <v>332</v>
      </c>
      <c r="AE262" s="57">
        <f t="shared" si="48"/>
        <v>194</v>
      </c>
      <c r="AF262" s="12">
        <f t="shared" si="40"/>
        <v>3387.1787960000001</v>
      </c>
      <c r="AG262" s="12">
        <f t="shared" si="41"/>
        <v>351.62702899999999</v>
      </c>
      <c r="AH262" s="12">
        <f t="shared" si="42"/>
        <v>238.01159999999999</v>
      </c>
      <c r="AI262" s="15">
        <f t="shared" si="43"/>
        <v>0.1112791325459318</v>
      </c>
      <c r="AJ262" s="15">
        <f t="shared" si="44"/>
        <v>5.9117557228915645E-2</v>
      </c>
      <c r="AK262" s="15">
        <f t="shared" si="45"/>
        <v>0.22686391752577312</v>
      </c>
      <c r="AL262" s="23">
        <f>VLOOKUP(AC262,'Charts and Tables'!$I$43:$J$49,2,TRUE)</f>
        <v>0.5</v>
      </c>
      <c r="AM262" s="2">
        <f t="shared" si="49"/>
        <v>1</v>
      </c>
      <c r="AN262" s="2"/>
    </row>
    <row r="263" spans="1:40" x14ac:dyDescent="0.25">
      <c r="A263" s="35">
        <v>563187</v>
      </c>
      <c r="C263" s="36" t="s">
        <v>27</v>
      </c>
      <c r="D263" s="36">
        <v>-1</v>
      </c>
      <c r="K263" s="46">
        <v>17388</v>
      </c>
      <c r="L263" s="46">
        <v>17388</v>
      </c>
      <c r="N263" s="46">
        <v>1809.25</v>
      </c>
      <c r="P263" s="46">
        <v>1342.25</v>
      </c>
      <c r="S263" s="36">
        <v>20735.067748000001</v>
      </c>
      <c r="U263" s="36">
        <v>2311.4029019999998</v>
      </c>
      <c r="W263" s="36">
        <v>1630.820207</v>
      </c>
      <c r="AC263" s="57">
        <f t="shared" si="46"/>
        <v>17388</v>
      </c>
      <c r="AD263" s="57">
        <f t="shared" si="47"/>
        <v>1809.25</v>
      </c>
      <c r="AE263" s="57">
        <f t="shared" si="48"/>
        <v>1342.25</v>
      </c>
      <c r="AF263" s="12">
        <f t="shared" si="40"/>
        <v>20735.067748000001</v>
      </c>
      <c r="AG263" s="12">
        <f t="shared" si="41"/>
        <v>2311.4029019999998</v>
      </c>
      <c r="AH263" s="12">
        <f t="shared" si="42"/>
        <v>1630.820207</v>
      </c>
      <c r="AI263" s="15">
        <f t="shared" si="43"/>
        <v>0.19249296917414316</v>
      </c>
      <c r="AJ263" s="15">
        <f t="shared" si="44"/>
        <v>0.27754754843167045</v>
      </c>
      <c r="AK263" s="15">
        <f t="shared" si="45"/>
        <v>0.21498991022536784</v>
      </c>
      <c r="AL263" s="23">
        <f>VLOOKUP(AC263,'Charts and Tables'!$I$43:$J$49,2,TRUE)</f>
        <v>0.2</v>
      </c>
      <c r="AM263" s="2">
        <f t="shared" si="49"/>
        <v>1</v>
      </c>
      <c r="AN263" s="2"/>
    </row>
    <row r="264" spans="1:40" x14ac:dyDescent="0.25">
      <c r="A264" s="35">
        <v>563233</v>
      </c>
      <c r="B264" s="36">
        <v>340315</v>
      </c>
      <c r="C264" s="36" t="s">
        <v>27</v>
      </c>
      <c r="D264" s="36">
        <v>1</v>
      </c>
      <c r="J264" s="46">
        <v>16866</v>
      </c>
      <c r="L264" s="46">
        <v>16866</v>
      </c>
      <c r="M264" s="46">
        <v>1198.75</v>
      </c>
      <c r="O264" s="46">
        <v>1897.25</v>
      </c>
      <c r="R264" s="36">
        <v>19877.954882000002</v>
      </c>
      <c r="T264" s="36">
        <v>1253.964671</v>
      </c>
      <c r="V264" s="36">
        <v>2189.2077129999998</v>
      </c>
      <c r="AC264" s="57">
        <f t="shared" si="46"/>
        <v>16866</v>
      </c>
      <c r="AD264" s="57">
        <f t="shared" si="47"/>
        <v>1198.75</v>
      </c>
      <c r="AE264" s="57">
        <f t="shared" si="48"/>
        <v>1897.25</v>
      </c>
      <c r="AF264" s="12">
        <f t="shared" si="40"/>
        <v>19877.954882000002</v>
      </c>
      <c r="AG264" s="12">
        <f t="shared" si="41"/>
        <v>1253.964671</v>
      </c>
      <c r="AH264" s="12">
        <f t="shared" si="42"/>
        <v>2189.2077129999998</v>
      </c>
      <c r="AI264" s="15">
        <f t="shared" si="43"/>
        <v>0.17858145867425601</v>
      </c>
      <c r="AJ264" s="15">
        <f t="shared" si="44"/>
        <v>4.6060205213764298E-2</v>
      </c>
      <c r="AK264" s="15">
        <f t="shared" si="45"/>
        <v>0.15388468203979433</v>
      </c>
      <c r="AL264" s="23">
        <f>VLOOKUP(AC264,'Charts and Tables'!$I$43:$J$49,2,TRUE)</f>
        <v>0.2</v>
      </c>
      <c r="AM264" s="2">
        <f t="shared" si="49"/>
        <v>1</v>
      </c>
      <c r="AN264" s="2"/>
    </row>
    <row r="265" spans="1:40" x14ac:dyDescent="0.25">
      <c r="A265" s="35">
        <v>205368</v>
      </c>
      <c r="B265" s="36">
        <v>347022</v>
      </c>
      <c r="C265" s="36" t="s">
        <v>25</v>
      </c>
      <c r="D265" s="36">
        <v>0</v>
      </c>
      <c r="J265" s="46">
        <v>1452</v>
      </c>
      <c r="K265" s="46">
        <v>1224</v>
      </c>
      <c r="L265" s="46">
        <v>2676</v>
      </c>
      <c r="M265" s="46">
        <v>181</v>
      </c>
      <c r="N265" s="46">
        <v>58</v>
      </c>
      <c r="O265" s="46">
        <v>123</v>
      </c>
      <c r="P265" s="46">
        <v>171</v>
      </c>
      <c r="R265" s="36">
        <v>670.06624899999997</v>
      </c>
      <c r="S265" s="36">
        <v>596.030666</v>
      </c>
      <c r="T265" s="36">
        <v>57.846046000000001</v>
      </c>
      <c r="U265" s="36">
        <v>52.287815999999999</v>
      </c>
      <c r="V265" s="36">
        <v>85.838724999999997</v>
      </c>
      <c r="W265" s="36">
        <v>72.091376999999994</v>
      </c>
      <c r="AC265" s="57">
        <f t="shared" si="46"/>
        <v>2676</v>
      </c>
      <c r="AD265" s="57">
        <f t="shared" si="47"/>
        <v>239</v>
      </c>
      <c r="AE265" s="57">
        <f t="shared" si="48"/>
        <v>294</v>
      </c>
      <c r="AF265" s="12">
        <f t="shared" si="40"/>
        <v>1266.0969150000001</v>
      </c>
      <c r="AG265" s="12">
        <f t="shared" si="41"/>
        <v>110.13386199999999</v>
      </c>
      <c r="AH265" s="12">
        <f t="shared" si="42"/>
        <v>157.93010199999998</v>
      </c>
      <c r="AI265" s="15">
        <f t="shared" si="43"/>
        <v>-0.52686961322869952</v>
      </c>
      <c r="AJ265" s="15">
        <f t="shared" si="44"/>
        <v>-0.53918886192468618</v>
      </c>
      <c r="AK265" s="15">
        <f t="shared" si="45"/>
        <v>-0.46282278231292523</v>
      </c>
      <c r="AL265" s="23">
        <f>VLOOKUP(AC265,'Charts and Tables'!$I$43:$J$49,2,TRUE)</f>
        <v>0.5</v>
      </c>
      <c r="AM265" s="2">
        <f t="shared" si="49"/>
        <v>0</v>
      </c>
      <c r="AN265" s="2"/>
    </row>
    <row r="266" spans="1:40" x14ac:dyDescent="0.25">
      <c r="A266" s="35">
        <v>174893</v>
      </c>
      <c r="C266" s="36" t="s">
        <v>33</v>
      </c>
      <c r="D266" s="36">
        <v>0</v>
      </c>
      <c r="J266" s="46">
        <v>5327</v>
      </c>
      <c r="K266" s="46">
        <v>3971</v>
      </c>
      <c r="L266" s="46">
        <v>9298</v>
      </c>
      <c r="R266" s="36">
        <v>2685.3151710000002</v>
      </c>
      <c r="S266" s="36">
        <v>6061.1128040000003</v>
      </c>
      <c r="T266" s="36">
        <v>447.430609</v>
      </c>
      <c r="U266" s="36">
        <v>469.98067500000002</v>
      </c>
      <c r="V266" s="36">
        <v>210.40802500000001</v>
      </c>
      <c r="W266" s="36">
        <v>506.44246399999997</v>
      </c>
      <c r="AC266" s="57">
        <f t="shared" si="46"/>
        <v>9298</v>
      </c>
      <c r="AD266" s="57">
        <f t="shared" si="47"/>
        <v>0</v>
      </c>
      <c r="AE266" s="57">
        <f t="shared" si="48"/>
        <v>0</v>
      </c>
      <c r="AF266" s="12">
        <f t="shared" si="40"/>
        <v>8746.4279750000005</v>
      </c>
      <c r="AG266" s="12">
        <f t="shared" si="41"/>
        <v>917.41128400000002</v>
      </c>
      <c r="AH266" s="12">
        <f t="shared" si="42"/>
        <v>716.85048899999992</v>
      </c>
      <c r="AI266" s="15">
        <f t="shared" si="43"/>
        <v>-5.9321577220907667E-2</v>
      </c>
      <c r="AJ266" s="15">
        <f t="shared" si="44"/>
        <v>0</v>
      </c>
      <c r="AK266" s="15">
        <f t="shared" si="45"/>
        <v>0</v>
      </c>
      <c r="AL266" s="23">
        <f>VLOOKUP(AC266,'Charts and Tables'!$I$43:$J$49,2,TRUE)</f>
        <v>0.25</v>
      </c>
      <c r="AM266" s="2">
        <f t="shared" si="49"/>
        <v>1</v>
      </c>
      <c r="AN266" s="2"/>
    </row>
    <row r="267" spans="1:40" x14ac:dyDescent="0.25">
      <c r="A267" s="35">
        <v>152718</v>
      </c>
      <c r="C267" s="36" t="s">
        <v>31</v>
      </c>
      <c r="D267" s="36">
        <v>0</v>
      </c>
      <c r="J267" s="46">
        <v>6169</v>
      </c>
      <c r="K267" s="46">
        <v>6309</v>
      </c>
      <c r="L267" s="46">
        <v>12478</v>
      </c>
      <c r="M267" s="46">
        <v>603</v>
      </c>
      <c r="N267" s="46">
        <v>399</v>
      </c>
      <c r="O267" s="46">
        <v>477.33333299999998</v>
      </c>
      <c r="P267" s="46">
        <v>667.66666699999996</v>
      </c>
      <c r="R267" s="36">
        <v>6259.3633829999999</v>
      </c>
      <c r="S267" s="36">
        <v>6908.9938060000004</v>
      </c>
      <c r="T267" s="36">
        <v>595.69968600000004</v>
      </c>
      <c r="U267" s="36">
        <v>595.01216299999999</v>
      </c>
      <c r="V267" s="36">
        <v>602.62476400000003</v>
      </c>
      <c r="W267" s="36">
        <v>698.56158400000004</v>
      </c>
      <c r="AC267" s="57">
        <f t="shared" si="46"/>
        <v>12478</v>
      </c>
      <c r="AD267" s="57">
        <f t="shared" si="47"/>
        <v>1002</v>
      </c>
      <c r="AE267" s="57">
        <f t="shared" si="48"/>
        <v>1145</v>
      </c>
      <c r="AF267" s="12">
        <f t="shared" si="40"/>
        <v>13168.357189</v>
      </c>
      <c r="AG267" s="12">
        <f t="shared" si="41"/>
        <v>1190.711849</v>
      </c>
      <c r="AH267" s="12">
        <f t="shared" si="42"/>
        <v>1301.1863480000002</v>
      </c>
      <c r="AI267" s="15">
        <f t="shared" si="43"/>
        <v>5.5325948789870197E-2</v>
      </c>
      <c r="AJ267" s="15">
        <f t="shared" si="44"/>
        <v>0.1883351786427146</v>
      </c>
      <c r="AK267" s="15">
        <f t="shared" si="45"/>
        <v>0.13640729082969449</v>
      </c>
      <c r="AL267" s="23">
        <f>VLOOKUP(AC267,'Charts and Tables'!$I$43:$J$49,2,TRUE)</f>
        <v>0.2</v>
      </c>
      <c r="AM267" s="2">
        <f t="shared" si="49"/>
        <v>1</v>
      </c>
      <c r="AN267" s="2"/>
    </row>
    <row r="268" spans="1:40" x14ac:dyDescent="0.25">
      <c r="A268" s="35">
        <v>173739</v>
      </c>
      <c r="B268" s="36">
        <v>330073</v>
      </c>
      <c r="C268" s="36" t="s">
        <v>27</v>
      </c>
      <c r="D268" s="36">
        <v>-1</v>
      </c>
      <c r="K268" s="46">
        <v>11216</v>
      </c>
      <c r="L268" s="46">
        <v>11216</v>
      </c>
      <c r="N268" s="46">
        <v>1759</v>
      </c>
      <c r="P268" s="46">
        <v>667</v>
      </c>
      <c r="S268" s="36">
        <v>13396.766482000001</v>
      </c>
      <c r="U268" s="36">
        <v>1863.6126870000001</v>
      </c>
      <c r="W268" s="36">
        <v>1042.832866</v>
      </c>
      <c r="AC268" s="57">
        <f t="shared" si="46"/>
        <v>11216</v>
      </c>
      <c r="AD268" s="57">
        <f t="shared" si="47"/>
        <v>1759</v>
      </c>
      <c r="AE268" s="57">
        <f t="shared" si="48"/>
        <v>667</v>
      </c>
      <c r="AF268" s="12">
        <f t="shared" si="40"/>
        <v>13396.766482000001</v>
      </c>
      <c r="AG268" s="12">
        <f t="shared" si="41"/>
        <v>1863.6126870000001</v>
      </c>
      <c r="AH268" s="12">
        <f t="shared" si="42"/>
        <v>1042.832866</v>
      </c>
      <c r="AI268" s="15">
        <f t="shared" si="43"/>
        <v>0.19443353084878753</v>
      </c>
      <c r="AJ268" s="15">
        <f t="shared" si="44"/>
        <v>5.9472818078453699E-2</v>
      </c>
      <c r="AK268" s="15">
        <f t="shared" si="45"/>
        <v>0.56346756521739128</v>
      </c>
      <c r="AL268" s="23">
        <f>VLOOKUP(AC268,'Charts and Tables'!$I$43:$J$49,2,TRUE)</f>
        <v>0.2</v>
      </c>
      <c r="AM268" s="2">
        <f t="shared" si="49"/>
        <v>1</v>
      </c>
      <c r="AN268" s="2"/>
    </row>
    <row r="269" spans="1:40" x14ac:dyDescent="0.25">
      <c r="A269" s="35">
        <v>173768</v>
      </c>
      <c r="B269" s="36">
        <v>330073</v>
      </c>
      <c r="C269" s="36" t="s">
        <v>27</v>
      </c>
      <c r="D269" s="36">
        <v>1</v>
      </c>
      <c r="J269" s="46">
        <v>10887</v>
      </c>
      <c r="L269" s="46">
        <v>10887</v>
      </c>
      <c r="M269" s="46">
        <v>439</v>
      </c>
      <c r="O269" s="46">
        <v>1644</v>
      </c>
      <c r="R269" s="36">
        <v>12854.056008</v>
      </c>
      <c r="T269" s="36">
        <v>748.95876599999997</v>
      </c>
      <c r="V269" s="36">
        <v>1674.9785010000001</v>
      </c>
      <c r="AC269" s="57">
        <f t="shared" si="46"/>
        <v>10887</v>
      </c>
      <c r="AD269" s="57">
        <f t="shared" si="47"/>
        <v>439</v>
      </c>
      <c r="AE269" s="57">
        <f t="shared" si="48"/>
        <v>1644</v>
      </c>
      <c r="AF269" s="12">
        <f t="shared" si="40"/>
        <v>12854.056008</v>
      </c>
      <c r="AG269" s="12">
        <f t="shared" si="41"/>
        <v>748.95876599999997</v>
      </c>
      <c r="AH269" s="12">
        <f t="shared" si="42"/>
        <v>1674.9785010000001</v>
      </c>
      <c r="AI269" s="15">
        <f t="shared" si="43"/>
        <v>0.18067934306971614</v>
      </c>
      <c r="AJ269" s="15">
        <f t="shared" si="44"/>
        <v>0.70605641457858759</v>
      </c>
      <c r="AK269" s="15">
        <f t="shared" si="45"/>
        <v>1.8843370437956235E-2</v>
      </c>
      <c r="AL269" s="23">
        <f>VLOOKUP(AC269,'Charts and Tables'!$I$43:$J$49,2,TRUE)</f>
        <v>0.2</v>
      </c>
      <c r="AM269" s="2">
        <f t="shared" si="49"/>
        <v>1</v>
      </c>
      <c r="AN269" s="2"/>
    </row>
    <row r="270" spans="1:40" x14ac:dyDescent="0.25">
      <c r="A270" s="35">
        <v>182669</v>
      </c>
      <c r="C270" s="36" t="s">
        <v>29</v>
      </c>
      <c r="D270" s="36">
        <v>0</v>
      </c>
      <c r="J270" s="46">
        <v>522</v>
      </c>
      <c r="K270" s="46">
        <v>522</v>
      </c>
      <c r="L270" s="46">
        <v>1044</v>
      </c>
      <c r="R270" s="36">
        <v>936.22000800000001</v>
      </c>
      <c r="S270" s="36">
        <v>889.60330099999999</v>
      </c>
      <c r="T270" s="36">
        <v>104.716435</v>
      </c>
      <c r="U270" s="36">
        <v>55.468710999999999</v>
      </c>
      <c r="V270" s="36">
        <v>76.684112999999996</v>
      </c>
      <c r="W270" s="36">
        <v>91.832993999999999</v>
      </c>
      <c r="AC270" s="57">
        <f t="shared" si="46"/>
        <v>1044</v>
      </c>
      <c r="AD270" s="57">
        <f t="shared" si="47"/>
        <v>0</v>
      </c>
      <c r="AE270" s="57">
        <f t="shared" si="48"/>
        <v>0</v>
      </c>
      <c r="AF270" s="12">
        <f t="shared" si="40"/>
        <v>1825.8233089999999</v>
      </c>
      <c r="AG270" s="12">
        <f t="shared" si="41"/>
        <v>160.185146</v>
      </c>
      <c r="AH270" s="12">
        <f t="shared" si="42"/>
        <v>168.51710700000001</v>
      </c>
      <c r="AI270" s="15">
        <f t="shared" si="43"/>
        <v>0.74887290134099604</v>
      </c>
      <c r="AJ270" s="15">
        <f t="shared" si="44"/>
        <v>0</v>
      </c>
      <c r="AK270" s="15">
        <f t="shared" si="45"/>
        <v>0</v>
      </c>
      <c r="AL270" s="23">
        <f>VLOOKUP(AC270,'Charts and Tables'!$I$43:$J$49,2,TRUE)</f>
        <v>1</v>
      </c>
      <c r="AM270" s="2">
        <f t="shared" si="49"/>
        <v>1</v>
      </c>
      <c r="AN270" s="2"/>
    </row>
    <row r="271" spans="1:40" x14ac:dyDescent="0.25">
      <c r="A271" s="35">
        <v>146605</v>
      </c>
      <c r="B271" s="36">
        <v>330191</v>
      </c>
      <c r="C271" s="36" t="s">
        <v>26</v>
      </c>
      <c r="D271" s="36">
        <v>0</v>
      </c>
      <c r="J271" s="46">
        <v>1786</v>
      </c>
      <c r="K271" s="46">
        <v>1818</v>
      </c>
      <c r="L271" s="46">
        <v>3604</v>
      </c>
      <c r="M271" s="46">
        <v>132</v>
      </c>
      <c r="N271" s="46">
        <v>170</v>
      </c>
      <c r="O271" s="46">
        <v>190</v>
      </c>
      <c r="P271" s="46">
        <v>176</v>
      </c>
      <c r="R271" s="36">
        <v>0</v>
      </c>
      <c r="S271" s="36">
        <v>2062.1160239999999</v>
      </c>
      <c r="T271" s="36">
        <v>0</v>
      </c>
      <c r="U271" s="36">
        <v>253.923979</v>
      </c>
      <c r="V271" s="36">
        <v>0</v>
      </c>
      <c r="W271" s="36">
        <v>176.19801699999999</v>
      </c>
      <c r="AC271" s="57">
        <f t="shared" si="46"/>
        <v>3604</v>
      </c>
      <c r="AD271" s="57">
        <f t="shared" si="47"/>
        <v>302</v>
      </c>
      <c r="AE271" s="57">
        <f t="shared" si="48"/>
        <v>366</v>
      </c>
      <c r="AF271" s="12">
        <f t="shared" si="40"/>
        <v>2062.1160239999999</v>
      </c>
      <c r="AG271" s="12">
        <f t="shared" si="41"/>
        <v>253.923979</v>
      </c>
      <c r="AH271" s="12">
        <f t="shared" si="42"/>
        <v>176.19801699999999</v>
      </c>
      <c r="AI271" s="15">
        <f t="shared" si="43"/>
        <v>-0.42782574250832411</v>
      </c>
      <c r="AJ271" s="15">
        <f t="shared" si="44"/>
        <v>-0.15919212251655629</v>
      </c>
      <c r="AK271" s="15">
        <f t="shared" si="45"/>
        <v>-0.51858465300546452</v>
      </c>
      <c r="AL271" s="23">
        <f>VLOOKUP(AC271,'Charts and Tables'!$I$43:$J$49,2,TRUE)</f>
        <v>0.5</v>
      </c>
      <c r="AM271" s="2">
        <f t="shared" si="49"/>
        <v>1</v>
      </c>
      <c r="AN271" s="2"/>
    </row>
    <row r="272" spans="1:40" x14ac:dyDescent="0.25">
      <c r="A272" s="35">
        <v>146119</v>
      </c>
      <c r="B272" s="36">
        <v>336153</v>
      </c>
      <c r="C272" s="36" t="s">
        <v>29</v>
      </c>
      <c r="D272" s="36">
        <v>0</v>
      </c>
      <c r="J272" s="46">
        <v>456</v>
      </c>
      <c r="K272" s="46">
        <v>466</v>
      </c>
      <c r="L272" s="46">
        <v>922</v>
      </c>
      <c r="M272" s="46">
        <v>33</v>
      </c>
      <c r="N272" s="46">
        <v>29</v>
      </c>
      <c r="O272" s="46">
        <v>47</v>
      </c>
      <c r="P272" s="46">
        <v>45</v>
      </c>
      <c r="R272" s="36">
        <v>217.04739900000001</v>
      </c>
      <c r="S272" s="36">
        <v>245.560427</v>
      </c>
      <c r="T272" s="36">
        <v>8.9389810000000001</v>
      </c>
      <c r="U272" s="36">
        <v>16.218606000000001</v>
      </c>
      <c r="V272" s="36">
        <v>19.640899999999998</v>
      </c>
      <c r="W272" s="36">
        <v>19.991619</v>
      </c>
      <c r="AC272" s="57">
        <f t="shared" si="46"/>
        <v>922</v>
      </c>
      <c r="AD272" s="57">
        <f t="shared" si="47"/>
        <v>62</v>
      </c>
      <c r="AE272" s="57">
        <f t="shared" si="48"/>
        <v>92</v>
      </c>
      <c r="AF272" s="12">
        <f t="shared" si="40"/>
        <v>462.60782600000005</v>
      </c>
      <c r="AG272" s="12">
        <f t="shared" si="41"/>
        <v>25.157586999999999</v>
      </c>
      <c r="AH272" s="12">
        <f t="shared" si="42"/>
        <v>39.632519000000002</v>
      </c>
      <c r="AI272" s="15">
        <f t="shared" si="43"/>
        <v>-0.49825615401301515</v>
      </c>
      <c r="AJ272" s="15">
        <f t="shared" si="44"/>
        <v>-0.5942324677419355</v>
      </c>
      <c r="AK272" s="15">
        <f t="shared" si="45"/>
        <v>-0.56921175000000002</v>
      </c>
      <c r="AL272" s="23">
        <f>VLOOKUP(AC272,'Charts and Tables'!$I$43:$J$49,2,TRUE)</f>
        <v>2</v>
      </c>
      <c r="AM272" s="2">
        <f t="shared" si="49"/>
        <v>1</v>
      </c>
      <c r="AN272" s="2"/>
    </row>
    <row r="273" spans="1:40" x14ac:dyDescent="0.25">
      <c r="A273" s="35">
        <v>151803</v>
      </c>
      <c r="C273" s="36" t="s">
        <v>29</v>
      </c>
      <c r="D273" s="36">
        <v>0</v>
      </c>
      <c r="J273" s="46">
        <v>572</v>
      </c>
      <c r="K273" s="46">
        <v>170</v>
      </c>
      <c r="L273" s="46">
        <v>742</v>
      </c>
      <c r="N273" s="46">
        <v>19</v>
      </c>
      <c r="P273" s="46">
        <v>17</v>
      </c>
      <c r="R273" s="36">
        <v>129.58988600000001</v>
      </c>
      <c r="S273" s="36">
        <v>127.48397199999999</v>
      </c>
      <c r="T273" s="36">
        <v>5.18485</v>
      </c>
      <c r="U273" s="36">
        <v>15.502810999999999</v>
      </c>
      <c r="V273" s="36">
        <v>15.975728</v>
      </c>
      <c r="W273" s="36">
        <v>11.329758999999999</v>
      </c>
      <c r="AC273" s="57">
        <f t="shared" si="46"/>
        <v>742</v>
      </c>
      <c r="AD273" s="57">
        <f t="shared" si="47"/>
        <v>19</v>
      </c>
      <c r="AE273" s="57">
        <f t="shared" si="48"/>
        <v>17</v>
      </c>
      <c r="AF273" s="12">
        <f t="shared" si="40"/>
        <v>257.07385799999997</v>
      </c>
      <c r="AG273" s="12">
        <f t="shared" si="41"/>
        <v>20.687660999999999</v>
      </c>
      <c r="AH273" s="12">
        <f t="shared" si="42"/>
        <v>27.305486999999999</v>
      </c>
      <c r="AI273" s="15">
        <f t="shared" si="43"/>
        <v>-0.65353927493261454</v>
      </c>
      <c r="AJ273" s="15">
        <f t="shared" si="44"/>
        <v>8.8824263157894656E-2</v>
      </c>
      <c r="AK273" s="15">
        <f t="shared" si="45"/>
        <v>0.60620511764705876</v>
      </c>
      <c r="AL273" s="23">
        <f>VLOOKUP(AC273,'Charts and Tables'!$I$43:$J$49,2,TRUE)</f>
        <v>2</v>
      </c>
      <c r="AM273" s="2">
        <f t="shared" si="49"/>
        <v>1</v>
      </c>
      <c r="AN273" s="2"/>
    </row>
    <row r="274" spans="1:40" x14ac:dyDescent="0.25">
      <c r="A274" s="35">
        <v>136602</v>
      </c>
      <c r="B274" s="36">
        <v>330049</v>
      </c>
      <c r="C274" s="36" t="s">
        <v>28</v>
      </c>
      <c r="D274" s="36">
        <v>0</v>
      </c>
      <c r="J274" s="46">
        <v>1626</v>
      </c>
      <c r="K274" s="46">
        <v>1695</v>
      </c>
      <c r="L274" s="46">
        <v>3321</v>
      </c>
      <c r="M274" s="46">
        <v>131</v>
      </c>
      <c r="N274" s="46">
        <v>101</v>
      </c>
      <c r="O274" s="46">
        <v>134</v>
      </c>
      <c r="P274" s="46">
        <v>137</v>
      </c>
      <c r="R274" s="36">
        <v>1617.128424</v>
      </c>
      <c r="S274" s="36">
        <v>1617.12841</v>
      </c>
      <c r="T274" s="36">
        <v>114.988657</v>
      </c>
      <c r="U274" s="36">
        <v>155.70208600000001</v>
      </c>
      <c r="V274" s="36">
        <v>169.387597</v>
      </c>
      <c r="W274" s="36">
        <v>141.15608900000001</v>
      </c>
      <c r="AC274" s="57">
        <f t="shared" si="46"/>
        <v>3321</v>
      </c>
      <c r="AD274" s="57">
        <f t="shared" si="47"/>
        <v>232</v>
      </c>
      <c r="AE274" s="57">
        <f t="shared" si="48"/>
        <v>271</v>
      </c>
      <c r="AF274" s="12">
        <f t="shared" si="40"/>
        <v>3234.2568339999998</v>
      </c>
      <c r="AG274" s="12">
        <f t="shared" si="41"/>
        <v>270.690743</v>
      </c>
      <c r="AH274" s="12">
        <f t="shared" si="42"/>
        <v>310.54368599999998</v>
      </c>
      <c r="AI274" s="15">
        <f t="shared" si="43"/>
        <v>-2.6119592291478529E-2</v>
      </c>
      <c r="AJ274" s="15">
        <f t="shared" si="44"/>
        <v>0.16677044396551724</v>
      </c>
      <c r="AK274" s="15">
        <f t="shared" si="45"/>
        <v>0.1459176605166051</v>
      </c>
      <c r="AL274" s="23">
        <f>VLOOKUP(AC274,'Charts and Tables'!$I$43:$J$49,2,TRUE)</f>
        <v>0.5</v>
      </c>
      <c r="AM274" s="2">
        <f t="shared" si="49"/>
        <v>1</v>
      </c>
      <c r="AN274" s="2"/>
    </row>
    <row r="275" spans="1:40" x14ac:dyDescent="0.25">
      <c r="A275" s="35">
        <v>139812</v>
      </c>
      <c r="C275" s="36" t="s">
        <v>25</v>
      </c>
      <c r="D275" s="36">
        <v>0</v>
      </c>
      <c r="J275" s="46">
        <v>1561</v>
      </c>
      <c r="K275" s="46">
        <v>1561</v>
      </c>
      <c r="L275" s="46">
        <v>3122</v>
      </c>
      <c r="R275" s="36">
        <v>1692.036705</v>
      </c>
      <c r="S275" s="36">
        <v>2077.9061959999999</v>
      </c>
      <c r="T275" s="36">
        <v>160.20178200000001</v>
      </c>
      <c r="U275" s="36">
        <v>153.53741099999999</v>
      </c>
      <c r="V275" s="36">
        <v>156.016109</v>
      </c>
      <c r="W275" s="36">
        <v>213.789323</v>
      </c>
      <c r="AC275" s="57">
        <f t="shared" si="46"/>
        <v>3122</v>
      </c>
      <c r="AD275" s="57">
        <f t="shared" si="47"/>
        <v>0</v>
      </c>
      <c r="AE275" s="57">
        <f t="shared" si="48"/>
        <v>0</v>
      </c>
      <c r="AF275" s="12">
        <f t="shared" si="40"/>
        <v>3769.9429009999999</v>
      </c>
      <c r="AG275" s="12">
        <f t="shared" si="41"/>
        <v>313.739193</v>
      </c>
      <c r="AH275" s="12">
        <f t="shared" si="42"/>
        <v>369.805432</v>
      </c>
      <c r="AI275" s="15">
        <f t="shared" si="43"/>
        <v>0.20754096764894295</v>
      </c>
      <c r="AJ275" s="15">
        <f t="shared" si="44"/>
        <v>0</v>
      </c>
      <c r="AK275" s="15">
        <f t="shared" si="45"/>
        <v>0</v>
      </c>
      <c r="AL275" s="23">
        <f>VLOOKUP(AC275,'Charts and Tables'!$I$43:$J$49,2,TRUE)</f>
        <v>0.5</v>
      </c>
      <c r="AM275" s="2">
        <f t="shared" si="49"/>
        <v>1</v>
      </c>
      <c r="AN275" s="2"/>
    </row>
    <row r="276" spans="1:40" x14ac:dyDescent="0.25">
      <c r="A276" s="35">
        <v>137409</v>
      </c>
      <c r="B276" s="36">
        <v>336085</v>
      </c>
      <c r="C276" s="36" t="s">
        <v>29</v>
      </c>
      <c r="D276" s="36">
        <v>0</v>
      </c>
      <c r="J276" s="46">
        <v>221</v>
      </c>
      <c r="K276" s="46">
        <v>262</v>
      </c>
      <c r="L276" s="46">
        <v>483</v>
      </c>
      <c r="M276" s="46">
        <v>12</v>
      </c>
      <c r="N276" s="46">
        <v>15</v>
      </c>
      <c r="O276" s="46">
        <v>16</v>
      </c>
      <c r="P276" s="46">
        <v>21</v>
      </c>
      <c r="AC276" s="57">
        <f t="shared" si="46"/>
        <v>483</v>
      </c>
      <c r="AD276" s="57">
        <f t="shared" si="47"/>
        <v>27</v>
      </c>
      <c r="AE276" s="57">
        <f t="shared" si="48"/>
        <v>37</v>
      </c>
      <c r="AF276" s="12">
        <f t="shared" si="40"/>
        <v>0</v>
      </c>
      <c r="AG276" s="12">
        <f t="shared" si="41"/>
        <v>0</v>
      </c>
      <c r="AH276" s="12">
        <f t="shared" si="42"/>
        <v>0</v>
      </c>
      <c r="AI276" s="15">
        <f t="shared" si="43"/>
        <v>-1</v>
      </c>
      <c r="AJ276" s="15">
        <f t="shared" si="44"/>
        <v>-1</v>
      </c>
      <c r="AK276" s="15">
        <f t="shared" si="45"/>
        <v>-1</v>
      </c>
      <c r="AL276" s="23">
        <f>VLOOKUP(AC276,'Charts and Tables'!$I$43:$J$49,2,TRUE)</f>
        <v>2</v>
      </c>
      <c r="AM276" s="2">
        <f t="shared" si="49"/>
        <v>1</v>
      </c>
      <c r="AN276" s="2"/>
    </row>
    <row r="277" spans="1:40" x14ac:dyDescent="0.25">
      <c r="A277" s="35">
        <v>138672</v>
      </c>
      <c r="B277" s="36">
        <v>330026</v>
      </c>
      <c r="C277" s="36" t="s">
        <v>31</v>
      </c>
      <c r="D277" s="36">
        <v>0</v>
      </c>
      <c r="J277" s="46">
        <v>6681</v>
      </c>
      <c r="K277" s="46">
        <v>6593</v>
      </c>
      <c r="L277" s="46">
        <v>13274</v>
      </c>
      <c r="M277" s="46">
        <v>454</v>
      </c>
      <c r="N277" s="46">
        <v>404</v>
      </c>
      <c r="O277" s="46">
        <v>625</v>
      </c>
      <c r="P277" s="46">
        <v>620</v>
      </c>
      <c r="R277" s="36">
        <v>5128.729891</v>
      </c>
      <c r="S277" s="36">
        <v>5128.7299080000003</v>
      </c>
      <c r="T277" s="36">
        <v>453.93655999999999</v>
      </c>
      <c r="U277" s="36">
        <v>376.79077799999999</v>
      </c>
      <c r="V277" s="36">
        <v>458.30080700000002</v>
      </c>
      <c r="W277" s="36">
        <v>515.43453</v>
      </c>
      <c r="AC277" s="57">
        <f t="shared" si="46"/>
        <v>13274</v>
      </c>
      <c r="AD277" s="57">
        <f t="shared" si="47"/>
        <v>858</v>
      </c>
      <c r="AE277" s="57">
        <f t="shared" si="48"/>
        <v>1245</v>
      </c>
      <c r="AF277" s="12">
        <f t="shared" si="40"/>
        <v>10257.459799</v>
      </c>
      <c r="AG277" s="12">
        <f t="shared" si="41"/>
        <v>830.72733799999992</v>
      </c>
      <c r="AH277" s="12">
        <f t="shared" si="42"/>
        <v>973.73533700000007</v>
      </c>
      <c r="AI277" s="15">
        <f t="shared" si="43"/>
        <v>-0.22725178552056652</v>
      </c>
      <c r="AJ277" s="15">
        <f t="shared" si="44"/>
        <v>-3.1786319347319444E-2</v>
      </c>
      <c r="AK277" s="15">
        <f t="shared" si="45"/>
        <v>-0.2178832634538152</v>
      </c>
      <c r="AL277" s="23">
        <f>VLOOKUP(AC277,'Charts and Tables'!$I$43:$J$49,2,TRUE)</f>
        <v>0.2</v>
      </c>
      <c r="AM277" s="2">
        <f t="shared" si="49"/>
        <v>0</v>
      </c>
      <c r="AN277" s="2"/>
    </row>
    <row r="278" spans="1:40" x14ac:dyDescent="0.25">
      <c r="A278" s="35">
        <v>135788</v>
      </c>
      <c r="B278" s="36">
        <v>330044</v>
      </c>
      <c r="C278" s="36" t="s">
        <v>28</v>
      </c>
      <c r="D278" s="36">
        <v>0</v>
      </c>
      <c r="J278" s="46">
        <v>5024</v>
      </c>
      <c r="K278" s="46">
        <v>5074</v>
      </c>
      <c r="L278" s="46">
        <v>10098</v>
      </c>
      <c r="M278" s="46">
        <v>351</v>
      </c>
      <c r="N278" s="46">
        <v>388</v>
      </c>
      <c r="O278" s="46">
        <v>467</v>
      </c>
      <c r="P278" s="46">
        <v>474</v>
      </c>
      <c r="R278" s="36">
        <v>5128.729891</v>
      </c>
      <c r="S278" s="36">
        <v>5128.7299080000003</v>
      </c>
      <c r="T278" s="36">
        <v>453.93655999999999</v>
      </c>
      <c r="U278" s="36">
        <v>376.79077799999999</v>
      </c>
      <c r="V278" s="36">
        <v>458.30080700000002</v>
      </c>
      <c r="W278" s="36">
        <v>515.43453</v>
      </c>
      <c r="AC278" s="57">
        <f t="shared" si="46"/>
        <v>10098</v>
      </c>
      <c r="AD278" s="57">
        <f t="shared" si="47"/>
        <v>739</v>
      </c>
      <c r="AE278" s="57">
        <f t="shared" si="48"/>
        <v>941</v>
      </c>
      <c r="AF278" s="12">
        <f t="shared" si="40"/>
        <v>10257.459799</v>
      </c>
      <c r="AG278" s="12">
        <f t="shared" si="41"/>
        <v>830.72733799999992</v>
      </c>
      <c r="AH278" s="12">
        <f t="shared" si="42"/>
        <v>973.73533700000007</v>
      </c>
      <c r="AI278" s="15">
        <f t="shared" si="43"/>
        <v>1.5791225886314143E-2</v>
      </c>
      <c r="AJ278" s="15">
        <f t="shared" si="44"/>
        <v>0.12412359675236795</v>
      </c>
      <c r="AK278" s="15">
        <f t="shared" si="45"/>
        <v>3.4787818278427279E-2</v>
      </c>
      <c r="AL278" s="23">
        <f>VLOOKUP(AC278,'Charts and Tables'!$I$43:$J$49,2,TRUE)</f>
        <v>0.2</v>
      </c>
      <c r="AM278" s="2">
        <f t="shared" si="49"/>
        <v>1</v>
      </c>
      <c r="AN278" s="2"/>
    </row>
    <row r="279" spans="1:40" x14ac:dyDescent="0.25">
      <c r="A279" s="35">
        <v>136636</v>
      </c>
      <c r="C279" s="36" t="s">
        <v>28</v>
      </c>
      <c r="D279" s="36">
        <v>1</v>
      </c>
      <c r="J279" s="46">
        <v>18118</v>
      </c>
      <c r="L279" s="46">
        <v>18118</v>
      </c>
      <c r="R279" s="36">
        <v>18296.382933000001</v>
      </c>
      <c r="T279" s="36">
        <v>1295.036822</v>
      </c>
      <c r="V279" s="36">
        <v>1446.998353</v>
      </c>
      <c r="AC279" s="57">
        <f t="shared" si="46"/>
        <v>18118</v>
      </c>
      <c r="AD279" s="57">
        <f t="shared" si="47"/>
        <v>0</v>
      </c>
      <c r="AE279" s="57">
        <f t="shared" si="48"/>
        <v>0</v>
      </c>
      <c r="AF279" s="12">
        <f t="shared" si="40"/>
        <v>18296.382933000001</v>
      </c>
      <c r="AG279" s="12">
        <f t="shared" si="41"/>
        <v>1295.036822</v>
      </c>
      <c r="AH279" s="12">
        <f t="shared" si="42"/>
        <v>1446.998353</v>
      </c>
      <c r="AI279" s="15">
        <f t="shared" si="43"/>
        <v>9.8456194392317464E-3</v>
      </c>
      <c r="AJ279" s="15">
        <f t="shared" si="44"/>
        <v>0</v>
      </c>
      <c r="AK279" s="15">
        <f t="shared" si="45"/>
        <v>0</v>
      </c>
      <c r="AL279" s="23">
        <f>VLOOKUP(AC279,'Charts and Tables'!$I$43:$J$49,2,TRUE)</f>
        <v>0.2</v>
      </c>
      <c r="AM279" s="2">
        <f t="shared" si="49"/>
        <v>1</v>
      </c>
      <c r="AN279" s="2"/>
    </row>
    <row r="280" spans="1:40" x14ac:dyDescent="0.25">
      <c r="A280" s="35">
        <v>136655</v>
      </c>
      <c r="C280" s="36" t="s">
        <v>28</v>
      </c>
      <c r="D280" s="36">
        <v>-1</v>
      </c>
      <c r="K280" s="46">
        <v>18118</v>
      </c>
      <c r="L280" s="46">
        <v>18118</v>
      </c>
      <c r="S280" s="36">
        <v>18197.382964</v>
      </c>
      <c r="U280" s="36">
        <v>1192.1192659999999</v>
      </c>
      <c r="W280" s="36">
        <v>1518.1132970000001</v>
      </c>
      <c r="AC280" s="57">
        <f t="shared" si="46"/>
        <v>18118</v>
      </c>
      <c r="AD280" s="57">
        <f t="shared" si="47"/>
        <v>0</v>
      </c>
      <c r="AE280" s="57">
        <f t="shared" si="48"/>
        <v>0</v>
      </c>
      <c r="AF280" s="12">
        <f t="shared" si="40"/>
        <v>18197.382964</v>
      </c>
      <c r="AG280" s="12">
        <f t="shared" si="41"/>
        <v>1192.1192659999999</v>
      </c>
      <c r="AH280" s="12">
        <f t="shared" si="42"/>
        <v>1518.1132970000001</v>
      </c>
      <c r="AI280" s="15">
        <f t="shared" si="43"/>
        <v>4.3814418810023377E-3</v>
      </c>
      <c r="AJ280" s="15">
        <f t="shared" si="44"/>
        <v>0</v>
      </c>
      <c r="AK280" s="15">
        <f t="shared" si="45"/>
        <v>0</v>
      </c>
      <c r="AL280" s="23">
        <f>VLOOKUP(AC280,'Charts and Tables'!$I$43:$J$49,2,TRUE)</f>
        <v>0.2</v>
      </c>
      <c r="AM280" s="2">
        <f t="shared" si="49"/>
        <v>1</v>
      </c>
      <c r="AN280" s="2"/>
    </row>
    <row r="281" spans="1:40" x14ac:dyDescent="0.25">
      <c r="A281" s="35">
        <v>137067</v>
      </c>
      <c r="B281" s="36">
        <v>336178</v>
      </c>
      <c r="C281" s="36" t="s">
        <v>28</v>
      </c>
      <c r="D281" s="36">
        <v>0</v>
      </c>
      <c r="J281" s="46">
        <v>625</v>
      </c>
      <c r="K281" s="46">
        <v>636</v>
      </c>
      <c r="L281" s="46">
        <v>1261</v>
      </c>
      <c r="M281" s="46">
        <v>56</v>
      </c>
      <c r="N281" s="46">
        <v>22</v>
      </c>
      <c r="O281" s="46">
        <v>43</v>
      </c>
      <c r="P281" s="46">
        <v>73</v>
      </c>
      <c r="R281" s="36">
        <v>670.07624299999998</v>
      </c>
      <c r="S281" s="36">
        <v>670.07624799999996</v>
      </c>
      <c r="T281" s="36">
        <v>64.444530999999998</v>
      </c>
      <c r="U281" s="36">
        <v>47.693403000000004</v>
      </c>
      <c r="V281" s="36">
        <v>58.510072000000001</v>
      </c>
      <c r="W281" s="36">
        <v>70.152298000000002</v>
      </c>
      <c r="AC281" s="57">
        <f t="shared" si="46"/>
        <v>1261</v>
      </c>
      <c r="AD281" s="57">
        <f t="shared" si="47"/>
        <v>78</v>
      </c>
      <c r="AE281" s="57">
        <f t="shared" si="48"/>
        <v>116</v>
      </c>
      <c r="AF281" s="12">
        <f t="shared" si="40"/>
        <v>1340.1524909999998</v>
      </c>
      <c r="AG281" s="12">
        <f t="shared" si="41"/>
        <v>112.137934</v>
      </c>
      <c r="AH281" s="12">
        <f t="shared" si="42"/>
        <v>128.66237000000001</v>
      </c>
      <c r="AI281" s="15">
        <f t="shared" si="43"/>
        <v>6.2769620142743718E-2</v>
      </c>
      <c r="AJ281" s="15">
        <f t="shared" si="44"/>
        <v>0.43766582051282055</v>
      </c>
      <c r="AK281" s="15">
        <f t="shared" si="45"/>
        <v>0.10915836206896561</v>
      </c>
      <c r="AL281" s="23">
        <f>VLOOKUP(AC281,'Charts and Tables'!$I$43:$J$49,2,TRUE)</f>
        <v>1</v>
      </c>
      <c r="AM281" s="2">
        <f t="shared" si="49"/>
        <v>1</v>
      </c>
      <c r="AN281" s="2"/>
    </row>
    <row r="282" spans="1:40" x14ac:dyDescent="0.25">
      <c r="A282" s="35">
        <v>139925</v>
      </c>
      <c r="C282" s="36" t="s">
        <v>30</v>
      </c>
      <c r="D282" s="36">
        <v>0</v>
      </c>
      <c r="J282" s="46">
        <v>301</v>
      </c>
      <c r="K282" s="46">
        <v>301</v>
      </c>
      <c r="L282" s="46">
        <v>602</v>
      </c>
      <c r="R282" s="36">
        <v>243.58801299999999</v>
      </c>
      <c r="S282" s="36">
        <v>239.68176800000001</v>
      </c>
      <c r="T282" s="36">
        <v>17.269514999999998</v>
      </c>
      <c r="U282" s="36">
        <v>30.096482000000002</v>
      </c>
      <c r="V282" s="36">
        <v>29.017381</v>
      </c>
      <c r="W282" s="36">
        <v>19.169027</v>
      </c>
      <c r="AC282" s="57">
        <f t="shared" si="46"/>
        <v>602</v>
      </c>
      <c r="AD282" s="57">
        <f t="shared" si="47"/>
        <v>0</v>
      </c>
      <c r="AE282" s="57">
        <f t="shared" si="48"/>
        <v>0</v>
      </c>
      <c r="AF282" s="12">
        <f t="shared" si="40"/>
        <v>483.26978099999997</v>
      </c>
      <c r="AG282" s="12">
        <f t="shared" si="41"/>
        <v>47.365997</v>
      </c>
      <c r="AH282" s="12">
        <f t="shared" si="42"/>
        <v>48.186408</v>
      </c>
      <c r="AI282" s="15">
        <f t="shared" si="43"/>
        <v>-0.19722627740863793</v>
      </c>
      <c r="AJ282" s="15">
        <f t="shared" si="44"/>
        <v>0</v>
      </c>
      <c r="AK282" s="15">
        <f t="shared" si="45"/>
        <v>0</v>
      </c>
      <c r="AL282" s="23">
        <f>VLOOKUP(AC282,'Charts and Tables'!$I$43:$J$49,2,TRUE)</f>
        <v>2</v>
      </c>
      <c r="AM282" s="2">
        <f t="shared" si="49"/>
        <v>1</v>
      </c>
      <c r="AN282" s="2"/>
    </row>
    <row r="283" spans="1:40" x14ac:dyDescent="0.25">
      <c r="A283" s="35">
        <v>141035</v>
      </c>
      <c r="B283" s="36">
        <v>338043</v>
      </c>
      <c r="C283" s="36" t="s">
        <v>25</v>
      </c>
      <c r="D283" s="36">
        <v>0</v>
      </c>
      <c r="J283" s="46">
        <v>909</v>
      </c>
      <c r="K283" s="46">
        <v>859</v>
      </c>
      <c r="L283" s="46">
        <v>1768</v>
      </c>
      <c r="M283" s="46">
        <v>68</v>
      </c>
      <c r="N283" s="46">
        <v>63</v>
      </c>
      <c r="O283" s="46">
        <v>82</v>
      </c>
      <c r="P283" s="46">
        <v>77</v>
      </c>
      <c r="R283" s="36">
        <v>1355.9679759999999</v>
      </c>
      <c r="S283" s="36">
        <v>1349.3226299999999</v>
      </c>
      <c r="T283" s="36">
        <v>94.820209000000006</v>
      </c>
      <c r="U283" s="36">
        <v>113.208995</v>
      </c>
      <c r="V283" s="36">
        <v>129.99506299999999</v>
      </c>
      <c r="W283" s="36">
        <v>119.153261</v>
      </c>
      <c r="AC283" s="57">
        <f t="shared" si="46"/>
        <v>1768</v>
      </c>
      <c r="AD283" s="57">
        <f t="shared" si="47"/>
        <v>131</v>
      </c>
      <c r="AE283" s="57">
        <f t="shared" si="48"/>
        <v>159</v>
      </c>
      <c r="AF283" s="12">
        <f t="shared" si="40"/>
        <v>2705.2906059999996</v>
      </c>
      <c r="AG283" s="12">
        <f t="shared" si="41"/>
        <v>208.02920399999999</v>
      </c>
      <c r="AH283" s="12">
        <f t="shared" si="42"/>
        <v>249.148324</v>
      </c>
      <c r="AI283" s="15">
        <f t="shared" si="43"/>
        <v>0.53014174547511284</v>
      </c>
      <c r="AJ283" s="15">
        <f t="shared" si="44"/>
        <v>0.58800919083969461</v>
      </c>
      <c r="AK283" s="15">
        <f t="shared" si="45"/>
        <v>0.56697059119496862</v>
      </c>
      <c r="AL283" s="23">
        <f>VLOOKUP(AC283,'Charts and Tables'!$I$43:$J$49,2,TRUE)</f>
        <v>1</v>
      </c>
      <c r="AM283" s="2">
        <f t="shared" si="49"/>
        <v>1</v>
      </c>
      <c r="AN283" s="2"/>
    </row>
    <row r="284" spans="1:40" x14ac:dyDescent="0.25">
      <c r="A284" s="35">
        <v>141081</v>
      </c>
      <c r="B284" s="36">
        <v>330136</v>
      </c>
      <c r="C284" s="36" t="s">
        <v>31</v>
      </c>
      <c r="D284" s="36">
        <v>0</v>
      </c>
      <c r="J284" s="46">
        <v>6925</v>
      </c>
      <c r="K284" s="46">
        <v>7121</v>
      </c>
      <c r="L284" s="46">
        <v>14046</v>
      </c>
      <c r="M284" s="46">
        <v>432</v>
      </c>
      <c r="N284" s="46">
        <v>406</v>
      </c>
      <c r="O284" s="46">
        <v>535</v>
      </c>
      <c r="P284" s="46">
        <v>733</v>
      </c>
      <c r="R284" s="36">
        <v>5974.3745429999999</v>
      </c>
      <c r="S284" s="36">
        <v>6613.1105829999997</v>
      </c>
      <c r="T284" s="36">
        <v>527.72274600000003</v>
      </c>
      <c r="U284" s="36">
        <v>557.55575699999997</v>
      </c>
      <c r="V284" s="36">
        <v>574.80200400000001</v>
      </c>
      <c r="W284" s="36">
        <v>648.76875099999995</v>
      </c>
      <c r="AC284" s="57">
        <f t="shared" si="46"/>
        <v>14046</v>
      </c>
      <c r="AD284" s="57">
        <f t="shared" si="47"/>
        <v>838</v>
      </c>
      <c r="AE284" s="57">
        <f t="shared" si="48"/>
        <v>1268</v>
      </c>
      <c r="AF284" s="12">
        <f t="shared" si="40"/>
        <v>12587.485126</v>
      </c>
      <c r="AG284" s="12">
        <f t="shared" si="41"/>
        <v>1085.278503</v>
      </c>
      <c r="AH284" s="12">
        <f t="shared" si="42"/>
        <v>1223.570755</v>
      </c>
      <c r="AI284" s="15">
        <f t="shared" si="43"/>
        <v>-0.10383845037733165</v>
      </c>
      <c r="AJ284" s="15">
        <f t="shared" si="44"/>
        <v>0.29508174582338903</v>
      </c>
      <c r="AK284" s="15">
        <f t="shared" si="45"/>
        <v>-3.5038836750788671E-2</v>
      </c>
      <c r="AL284" s="23">
        <f>VLOOKUP(AC284,'Charts and Tables'!$I$43:$J$49,2,TRUE)</f>
        <v>0.2</v>
      </c>
      <c r="AM284" s="2">
        <f t="shared" si="49"/>
        <v>1</v>
      </c>
      <c r="AN284" s="2"/>
    </row>
    <row r="285" spans="1:40" x14ac:dyDescent="0.25">
      <c r="A285" s="35">
        <v>138505</v>
      </c>
      <c r="C285" s="36" t="s">
        <v>29</v>
      </c>
      <c r="D285" s="36">
        <v>0</v>
      </c>
      <c r="J285" s="46">
        <v>1009</v>
      </c>
      <c r="K285" s="46">
        <v>1009</v>
      </c>
      <c r="L285" s="46">
        <v>2018</v>
      </c>
      <c r="R285" s="36">
        <v>1544.675442</v>
      </c>
      <c r="S285" s="36">
        <v>1561.0563729999999</v>
      </c>
      <c r="T285" s="36">
        <v>116.57982199999999</v>
      </c>
      <c r="U285" s="36">
        <v>99.152826000000005</v>
      </c>
      <c r="V285" s="36">
        <v>134.20666399999999</v>
      </c>
      <c r="W285" s="36">
        <v>154.27105800000001</v>
      </c>
      <c r="AC285" s="57">
        <f t="shared" si="46"/>
        <v>2018</v>
      </c>
      <c r="AD285" s="57">
        <f t="shared" si="47"/>
        <v>0</v>
      </c>
      <c r="AE285" s="57">
        <f t="shared" si="48"/>
        <v>0</v>
      </c>
      <c r="AF285" s="12">
        <f t="shared" si="40"/>
        <v>3105.7318150000001</v>
      </c>
      <c r="AG285" s="12">
        <f t="shared" si="41"/>
        <v>215.73264799999998</v>
      </c>
      <c r="AH285" s="12">
        <f t="shared" si="42"/>
        <v>288.47772199999997</v>
      </c>
      <c r="AI285" s="15">
        <f t="shared" si="43"/>
        <v>0.53901477452923696</v>
      </c>
      <c r="AJ285" s="15">
        <f t="shared" si="44"/>
        <v>0</v>
      </c>
      <c r="AK285" s="15">
        <f t="shared" si="45"/>
        <v>0</v>
      </c>
      <c r="AL285" s="23">
        <f>VLOOKUP(AC285,'Charts and Tables'!$I$43:$J$49,2,TRUE)</f>
        <v>1</v>
      </c>
      <c r="AM285" s="2">
        <f t="shared" si="49"/>
        <v>1</v>
      </c>
      <c r="AN285" s="2"/>
    </row>
    <row r="286" spans="1:40" x14ac:dyDescent="0.25">
      <c r="A286" s="35">
        <v>137882</v>
      </c>
      <c r="B286" s="36">
        <v>336031</v>
      </c>
      <c r="C286" s="36" t="s">
        <v>29</v>
      </c>
      <c r="D286" s="36">
        <v>0</v>
      </c>
      <c r="J286" s="46">
        <v>12</v>
      </c>
      <c r="K286" s="46">
        <v>13</v>
      </c>
      <c r="L286" s="46">
        <v>25</v>
      </c>
      <c r="N286" s="46">
        <v>4</v>
      </c>
      <c r="O286" s="46">
        <v>1</v>
      </c>
      <c r="P286" s="46">
        <v>2</v>
      </c>
      <c r="AC286" s="57">
        <f t="shared" si="46"/>
        <v>25</v>
      </c>
      <c r="AD286" s="57">
        <f t="shared" si="47"/>
        <v>4</v>
      </c>
      <c r="AE286" s="57">
        <f t="shared" si="48"/>
        <v>3</v>
      </c>
      <c r="AF286" s="12">
        <f t="shared" si="40"/>
        <v>0</v>
      </c>
      <c r="AG286" s="12">
        <f t="shared" si="41"/>
        <v>0</v>
      </c>
      <c r="AH286" s="12">
        <f t="shared" si="42"/>
        <v>0</v>
      </c>
      <c r="AI286" s="15">
        <f t="shared" si="43"/>
        <v>-1</v>
      </c>
      <c r="AJ286" s="15">
        <f t="shared" si="44"/>
        <v>-1</v>
      </c>
      <c r="AK286" s="15">
        <f t="shared" si="45"/>
        <v>-1</v>
      </c>
      <c r="AL286" s="23">
        <f>VLOOKUP(AC286,'Charts and Tables'!$I$43:$J$49,2,TRUE)</f>
        <v>2</v>
      </c>
      <c r="AM286" s="2">
        <f t="shared" si="49"/>
        <v>1</v>
      </c>
      <c r="AN286" s="2"/>
    </row>
    <row r="287" spans="1:40" x14ac:dyDescent="0.25">
      <c r="A287" s="35">
        <v>137919</v>
      </c>
      <c r="B287" s="36">
        <v>336086</v>
      </c>
      <c r="C287" s="36" t="s">
        <v>29</v>
      </c>
      <c r="D287" s="36">
        <v>0</v>
      </c>
      <c r="J287" s="46">
        <v>42</v>
      </c>
      <c r="K287" s="46">
        <v>45</v>
      </c>
      <c r="L287" s="46">
        <v>87</v>
      </c>
      <c r="M287" s="46">
        <v>2</v>
      </c>
      <c r="N287" s="46">
        <v>3</v>
      </c>
      <c r="O287" s="46">
        <v>3</v>
      </c>
      <c r="P287" s="46">
        <v>4</v>
      </c>
      <c r="AC287" s="57">
        <f t="shared" si="46"/>
        <v>87</v>
      </c>
      <c r="AD287" s="57">
        <f t="shared" si="47"/>
        <v>5</v>
      </c>
      <c r="AE287" s="57">
        <f t="shared" si="48"/>
        <v>7</v>
      </c>
      <c r="AF287" s="12">
        <f t="shared" si="40"/>
        <v>0</v>
      </c>
      <c r="AG287" s="12">
        <f t="shared" si="41"/>
        <v>0</v>
      </c>
      <c r="AH287" s="12">
        <f t="shared" si="42"/>
        <v>0</v>
      </c>
      <c r="AI287" s="15">
        <f t="shared" si="43"/>
        <v>-1</v>
      </c>
      <c r="AJ287" s="15">
        <f t="shared" si="44"/>
        <v>-1</v>
      </c>
      <c r="AK287" s="15">
        <f t="shared" si="45"/>
        <v>-1</v>
      </c>
      <c r="AL287" s="23">
        <f>VLOOKUP(AC287,'Charts and Tables'!$I$43:$J$49,2,TRUE)</f>
        <v>2</v>
      </c>
      <c r="AM287" s="2">
        <f t="shared" si="49"/>
        <v>1</v>
      </c>
      <c r="AN287" s="2"/>
    </row>
    <row r="288" spans="1:40" x14ac:dyDescent="0.25">
      <c r="A288" s="35">
        <v>137529</v>
      </c>
      <c r="B288" s="36">
        <v>336303</v>
      </c>
      <c r="C288" s="36" t="s">
        <v>30</v>
      </c>
      <c r="D288" s="36">
        <v>0</v>
      </c>
      <c r="J288" s="46">
        <v>913</v>
      </c>
      <c r="K288" s="46">
        <v>902</v>
      </c>
      <c r="L288" s="46">
        <v>1815</v>
      </c>
      <c r="M288" s="46">
        <v>83</v>
      </c>
      <c r="N288" s="46">
        <v>83</v>
      </c>
      <c r="O288" s="46">
        <v>86</v>
      </c>
      <c r="P288" s="46">
        <v>90</v>
      </c>
      <c r="R288" s="36">
        <v>474.11119100000002</v>
      </c>
      <c r="S288" s="36">
        <v>474.11119500000001</v>
      </c>
      <c r="T288" s="36">
        <v>48.528812000000002</v>
      </c>
      <c r="U288" s="36">
        <v>34.143704</v>
      </c>
      <c r="V288" s="36">
        <v>41.155369</v>
      </c>
      <c r="W288" s="36">
        <v>51.196894</v>
      </c>
      <c r="AC288" s="57">
        <f t="shared" si="46"/>
        <v>1815</v>
      </c>
      <c r="AD288" s="57">
        <f t="shared" si="47"/>
        <v>166</v>
      </c>
      <c r="AE288" s="57">
        <f t="shared" si="48"/>
        <v>176</v>
      </c>
      <c r="AF288" s="12">
        <f t="shared" si="40"/>
        <v>948.22238600000003</v>
      </c>
      <c r="AG288" s="12">
        <f t="shared" si="41"/>
        <v>82.672516000000002</v>
      </c>
      <c r="AH288" s="12">
        <f t="shared" si="42"/>
        <v>92.352262999999994</v>
      </c>
      <c r="AI288" s="15">
        <f t="shared" si="43"/>
        <v>-0.47756342369146004</v>
      </c>
      <c r="AJ288" s="15">
        <f t="shared" si="44"/>
        <v>-0.50197279518072291</v>
      </c>
      <c r="AK288" s="15">
        <f t="shared" si="45"/>
        <v>-0.47527123295454549</v>
      </c>
      <c r="AL288" s="23">
        <f>VLOOKUP(AC288,'Charts and Tables'!$I$43:$J$49,2,TRUE)</f>
        <v>1</v>
      </c>
      <c r="AM288" s="2">
        <f t="shared" si="49"/>
        <v>1</v>
      </c>
      <c r="AN288" s="2"/>
    </row>
    <row r="289" spans="1:40" x14ac:dyDescent="0.25">
      <c r="A289" s="35">
        <v>138022</v>
      </c>
      <c r="C289" s="36" t="s">
        <v>29</v>
      </c>
      <c r="D289" s="36">
        <v>0</v>
      </c>
      <c r="J289" s="46">
        <v>1430</v>
      </c>
      <c r="K289" s="46">
        <v>1897</v>
      </c>
      <c r="L289" s="46">
        <v>3327</v>
      </c>
      <c r="N289" s="46">
        <v>205</v>
      </c>
      <c r="P289" s="46">
        <v>320</v>
      </c>
      <c r="R289" s="36">
        <v>1636.508521</v>
      </c>
      <c r="S289" s="36">
        <v>1661.045325</v>
      </c>
      <c r="T289" s="36">
        <v>110.790862</v>
      </c>
      <c r="U289" s="36">
        <v>124.020974</v>
      </c>
      <c r="V289" s="36">
        <v>156.48131000000001</v>
      </c>
      <c r="W289" s="36">
        <v>154.414254</v>
      </c>
      <c r="AC289" s="57">
        <f t="shared" si="46"/>
        <v>3327</v>
      </c>
      <c r="AD289" s="57">
        <f t="shared" si="47"/>
        <v>205</v>
      </c>
      <c r="AE289" s="57">
        <f t="shared" si="48"/>
        <v>320</v>
      </c>
      <c r="AF289" s="12">
        <f t="shared" si="40"/>
        <v>3297.5538459999998</v>
      </c>
      <c r="AG289" s="12">
        <f t="shared" si="41"/>
        <v>234.811836</v>
      </c>
      <c r="AH289" s="12">
        <f t="shared" si="42"/>
        <v>310.89556400000004</v>
      </c>
      <c r="AI289" s="15">
        <f t="shared" si="43"/>
        <v>-8.850662458671537E-3</v>
      </c>
      <c r="AJ289" s="15">
        <f t="shared" si="44"/>
        <v>0.14542359024390245</v>
      </c>
      <c r="AK289" s="15">
        <f t="shared" si="45"/>
        <v>-2.845136249999989E-2</v>
      </c>
      <c r="AL289" s="23">
        <f>VLOOKUP(AC289,'Charts and Tables'!$I$43:$J$49,2,TRUE)</f>
        <v>0.5</v>
      </c>
      <c r="AM289" s="2">
        <f t="shared" si="49"/>
        <v>1</v>
      </c>
      <c r="AN289" s="2"/>
    </row>
    <row r="290" spans="1:40" x14ac:dyDescent="0.25">
      <c r="A290" s="35">
        <v>139825</v>
      </c>
      <c r="B290" s="36">
        <v>330156</v>
      </c>
      <c r="C290" s="36" t="s">
        <v>25</v>
      </c>
      <c r="D290" s="36">
        <v>0</v>
      </c>
      <c r="J290" s="46">
        <v>1450</v>
      </c>
      <c r="K290" s="46">
        <v>1417</v>
      </c>
      <c r="L290" s="46">
        <v>2867</v>
      </c>
      <c r="M290" s="46">
        <v>143</v>
      </c>
      <c r="N290" s="46">
        <v>107</v>
      </c>
      <c r="O290" s="46">
        <v>122</v>
      </c>
      <c r="P290" s="46">
        <v>151</v>
      </c>
      <c r="R290" s="36">
        <v>1368.9773009999999</v>
      </c>
      <c r="S290" s="36">
        <v>1737.962321</v>
      </c>
      <c r="T290" s="36">
        <v>131.59795399999999</v>
      </c>
      <c r="U290" s="36">
        <v>129.70501400000001</v>
      </c>
      <c r="V290" s="36">
        <v>126.078518</v>
      </c>
      <c r="W290" s="36">
        <v>179.86786000000001</v>
      </c>
      <c r="AC290" s="57">
        <f t="shared" si="46"/>
        <v>2867</v>
      </c>
      <c r="AD290" s="57">
        <f t="shared" si="47"/>
        <v>250</v>
      </c>
      <c r="AE290" s="57">
        <f t="shared" si="48"/>
        <v>273</v>
      </c>
      <c r="AF290" s="12">
        <f t="shared" si="40"/>
        <v>3106.9396219999999</v>
      </c>
      <c r="AG290" s="12">
        <f t="shared" si="41"/>
        <v>261.30296799999996</v>
      </c>
      <c r="AH290" s="12">
        <f t="shared" si="42"/>
        <v>305.94637799999998</v>
      </c>
      <c r="AI290" s="15">
        <f t="shared" si="43"/>
        <v>8.3690136728287359E-2</v>
      </c>
      <c r="AJ290" s="15">
        <f t="shared" si="44"/>
        <v>4.5211871999999854E-2</v>
      </c>
      <c r="AK290" s="15">
        <f t="shared" si="45"/>
        <v>0.12068270329670323</v>
      </c>
      <c r="AL290" s="23">
        <f>VLOOKUP(AC290,'Charts and Tables'!$I$43:$J$49,2,TRUE)</f>
        <v>0.5</v>
      </c>
      <c r="AM290" s="2">
        <f t="shared" si="49"/>
        <v>1</v>
      </c>
      <c r="AN290" s="2"/>
    </row>
    <row r="291" spans="1:40" x14ac:dyDescent="0.25">
      <c r="A291" s="35">
        <v>139581</v>
      </c>
      <c r="C291" s="36" t="s">
        <v>31</v>
      </c>
      <c r="D291" s="36">
        <v>0</v>
      </c>
      <c r="J291" s="46">
        <v>7461</v>
      </c>
      <c r="K291" s="46">
        <v>7604</v>
      </c>
      <c r="L291" s="46">
        <v>15065</v>
      </c>
      <c r="M291" s="46">
        <v>634</v>
      </c>
      <c r="N291" s="46">
        <v>460</v>
      </c>
      <c r="O291" s="46">
        <v>642.5</v>
      </c>
      <c r="P291" s="46">
        <v>775.5</v>
      </c>
      <c r="R291" s="36">
        <v>3501.7813999999998</v>
      </c>
      <c r="S291" s="36">
        <v>3786.3336730000001</v>
      </c>
      <c r="T291" s="36">
        <v>341.79642799999999</v>
      </c>
      <c r="U291" s="36">
        <v>288.918745</v>
      </c>
      <c r="V291" s="36">
        <v>312.06790799999999</v>
      </c>
      <c r="W291" s="36">
        <v>394.55830400000002</v>
      </c>
      <c r="AC291" s="57">
        <f t="shared" si="46"/>
        <v>15065</v>
      </c>
      <c r="AD291" s="57">
        <f t="shared" si="47"/>
        <v>1094</v>
      </c>
      <c r="AE291" s="57">
        <f t="shared" si="48"/>
        <v>1418</v>
      </c>
      <c r="AF291" s="12">
        <f t="shared" si="40"/>
        <v>7288.1150729999999</v>
      </c>
      <c r="AG291" s="12">
        <f t="shared" si="41"/>
        <v>630.71517300000005</v>
      </c>
      <c r="AH291" s="12">
        <f t="shared" si="42"/>
        <v>706.62621200000001</v>
      </c>
      <c r="AI291" s="15">
        <f t="shared" si="43"/>
        <v>-0.51622203299037506</v>
      </c>
      <c r="AJ291" s="15">
        <f t="shared" si="44"/>
        <v>-0.4234779040219378</v>
      </c>
      <c r="AK291" s="15">
        <f t="shared" si="45"/>
        <v>-0.50167403949224254</v>
      </c>
      <c r="AL291" s="23">
        <f>VLOOKUP(AC291,'Charts and Tables'!$I$43:$J$49,2,TRUE)</f>
        <v>0.2</v>
      </c>
      <c r="AM291" s="2">
        <f t="shared" si="49"/>
        <v>0</v>
      </c>
      <c r="AN291" s="2"/>
    </row>
    <row r="292" spans="1:40" x14ac:dyDescent="0.25">
      <c r="A292" s="35">
        <v>140072</v>
      </c>
      <c r="C292" s="36" t="s">
        <v>30</v>
      </c>
      <c r="D292" s="36">
        <v>0</v>
      </c>
      <c r="J292" s="46">
        <v>553</v>
      </c>
      <c r="K292" s="46">
        <v>495</v>
      </c>
      <c r="L292" s="46">
        <v>1048</v>
      </c>
      <c r="M292" s="46">
        <v>57</v>
      </c>
      <c r="O292" s="46">
        <v>67</v>
      </c>
      <c r="R292" s="36">
        <v>1819.0585679999999</v>
      </c>
      <c r="S292" s="36">
        <v>1769.475768</v>
      </c>
      <c r="T292" s="36">
        <v>152.00040799999999</v>
      </c>
      <c r="U292" s="36">
        <v>195.88950500000001</v>
      </c>
      <c r="V292" s="36">
        <v>219.99390600000001</v>
      </c>
      <c r="W292" s="36">
        <v>171.87086199999999</v>
      </c>
      <c r="AC292" s="57">
        <f t="shared" si="46"/>
        <v>1048</v>
      </c>
      <c r="AD292" s="57">
        <f t="shared" si="47"/>
        <v>57</v>
      </c>
      <c r="AE292" s="57">
        <f t="shared" si="48"/>
        <v>67</v>
      </c>
      <c r="AF292" s="12">
        <f t="shared" si="40"/>
        <v>3588.5343359999997</v>
      </c>
      <c r="AG292" s="12">
        <f t="shared" si="41"/>
        <v>347.88991299999998</v>
      </c>
      <c r="AH292" s="12">
        <f t="shared" si="42"/>
        <v>391.86476800000003</v>
      </c>
      <c r="AI292" s="15">
        <f t="shared" si="43"/>
        <v>2.4241739847328243</v>
      </c>
      <c r="AJ292" s="15">
        <f t="shared" si="44"/>
        <v>5.1033318070175433</v>
      </c>
      <c r="AK292" s="15">
        <f t="shared" si="45"/>
        <v>4.8487278805970151</v>
      </c>
      <c r="AL292" s="23">
        <f>VLOOKUP(AC292,'Charts and Tables'!$I$43:$J$49,2,TRUE)</f>
        <v>1</v>
      </c>
      <c r="AM292" s="2">
        <f t="shared" si="49"/>
        <v>0</v>
      </c>
      <c r="AN292" s="2"/>
    </row>
    <row r="293" spans="1:40" x14ac:dyDescent="0.25">
      <c r="A293" s="35">
        <v>140234</v>
      </c>
      <c r="C293" s="36" t="s">
        <v>29</v>
      </c>
      <c r="D293" s="36">
        <v>0</v>
      </c>
      <c r="J293" s="46">
        <v>153</v>
      </c>
      <c r="K293" s="46">
        <v>154</v>
      </c>
      <c r="L293" s="46">
        <v>307</v>
      </c>
      <c r="M293" s="46">
        <v>9</v>
      </c>
      <c r="N293" s="46">
        <v>11</v>
      </c>
      <c r="O293" s="46">
        <v>15</v>
      </c>
      <c r="P293" s="46">
        <v>17</v>
      </c>
      <c r="R293" s="36">
        <v>36.924959000000001</v>
      </c>
      <c r="S293" s="36">
        <v>36.924959000000001</v>
      </c>
      <c r="T293" s="36">
        <v>1.7323299999999999</v>
      </c>
      <c r="U293" s="36">
        <v>1.2649189999999999</v>
      </c>
      <c r="V293" s="36">
        <v>2.8654310000000001</v>
      </c>
      <c r="W293" s="36">
        <v>3.2119599999999999</v>
      </c>
      <c r="AC293" s="57">
        <f t="shared" si="46"/>
        <v>307</v>
      </c>
      <c r="AD293" s="57">
        <f t="shared" si="47"/>
        <v>20</v>
      </c>
      <c r="AE293" s="57">
        <f t="shared" si="48"/>
        <v>32</v>
      </c>
      <c r="AF293" s="12">
        <f t="shared" si="40"/>
        <v>73.849918000000002</v>
      </c>
      <c r="AG293" s="12">
        <f t="shared" si="41"/>
        <v>2.9972490000000001</v>
      </c>
      <c r="AH293" s="12">
        <f t="shared" si="42"/>
        <v>6.0773910000000004</v>
      </c>
      <c r="AI293" s="15">
        <f t="shared" si="43"/>
        <v>-0.75944652117263844</v>
      </c>
      <c r="AJ293" s="15">
        <f t="shared" si="44"/>
        <v>-0.85013755000000002</v>
      </c>
      <c r="AK293" s="15">
        <f t="shared" si="45"/>
        <v>-0.81008153125000004</v>
      </c>
      <c r="AL293" s="23">
        <f>VLOOKUP(AC293,'Charts and Tables'!$I$43:$J$49,2,TRUE)</f>
        <v>2</v>
      </c>
      <c r="AM293" s="2">
        <f t="shared" si="49"/>
        <v>1</v>
      </c>
      <c r="AN293" s="2"/>
    </row>
    <row r="294" spans="1:40" x14ac:dyDescent="0.25">
      <c r="A294" s="35">
        <v>140010</v>
      </c>
      <c r="C294" s="36" t="s">
        <v>25</v>
      </c>
      <c r="D294" s="36">
        <v>0</v>
      </c>
      <c r="J294" s="46">
        <v>538</v>
      </c>
      <c r="K294" s="46">
        <v>538</v>
      </c>
      <c r="L294" s="46">
        <v>1076</v>
      </c>
      <c r="R294" s="36">
        <v>1319.043017</v>
      </c>
      <c r="S294" s="36">
        <v>1312.3976709999999</v>
      </c>
      <c r="T294" s="36">
        <v>93.087879000000001</v>
      </c>
      <c r="U294" s="36">
        <v>111.944076</v>
      </c>
      <c r="V294" s="36">
        <v>127.129632</v>
      </c>
      <c r="W294" s="36">
        <v>115.941301</v>
      </c>
      <c r="AC294" s="57">
        <f t="shared" si="46"/>
        <v>1076</v>
      </c>
      <c r="AD294" s="57">
        <f t="shared" si="47"/>
        <v>0</v>
      </c>
      <c r="AE294" s="57">
        <f t="shared" si="48"/>
        <v>0</v>
      </c>
      <c r="AF294" s="12">
        <f t="shared" si="40"/>
        <v>2631.4406879999997</v>
      </c>
      <c r="AG294" s="12">
        <f t="shared" si="41"/>
        <v>205.03195499999998</v>
      </c>
      <c r="AH294" s="12">
        <f t="shared" si="42"/>
        <v>243.070933</v>
      </c>
      <c r="AI294" s="15">
        <f t="shared" si="43"/>
        <v>1.4455768475836428</v>
      </c>
      <c r="AJ294" s="15">
        <f t="shared" si="44"/>
        <v>0</v>
      </c>
      <c r="AK294" s="15">
        <f t="shared" si="45"/>
        <v>0</v>
      </c>
      <c r="AL294" s="23">
        <f>VLOOKUP(AC294,'Charts and Tables'!$I$43:$J$49,2,TRUE)</f>
        <v>1</v>
      </c>
      <c r="AM294" s="2">
        <f t="shared" si="49"/>
        <v>0</v>
      </c>
      <c r="AN294" s="2"/>
    </row>
    <row r="295" spans="1:40" x14ac:dyDescent="0.25">
      <c r="A295" s="35">
        <v>140178</v>
      </c>
      <c r="C295" s="36" t="s">
        <v>25</v>
      </c>
      <c r="D295" s="36">
        <v>0</v>
      </c>
      <c r="J295" s="46">
        <v>751</v>
      </c>
      <c r="K295" s="46">
        <v>873</v>
      </c>
      <c r="L295" s="46">
        <v>1624</v>
      </c>
      <c r="M295" s="46">
        <v>67</v>
      </c>
      <c r="N295" s="46">
        <v>87.333332999999996</v>
      </c>
      <c r="O295" s="46">
        <v>60</v>
      </c>
      <c r="P295" s="46">
        <v>114</v>
      </c>
      <c r="R295" s="36">
        <v>1312.3976709999999</v>
      </c>
      <c r="S295" s="36">
        <v>1319.043017</v>
      </c>
      <c r="T295" s="36">
        <v>111.944076</v>
      </c>
      <c r="U295" s="36">
        <v>93.087879000000001</v>
      </c>
      <c r="V295" s="36">
        <v>115.941301</v>
      </c>
      <c r="W295" s="36">
        <v>127.129632</v>
      </c>
      <c r="AC295" s="57">
        <f t="shared" si="46"/>
        <v>1624</v>
      </c>
      <c r="AD295" s="57">
        <f t="shared" si="47"/>
        <v>154.33333299999998</v>
      </c>
      <c r="AE295" s="57">
        <f t="shared" si="48"/>
        <v>174</v>
      </c>
      <c r="AF295" s="12">
        <f t="shared" si="40"/>
        <v>2631.4406879999997</v>
      </c>
      <c r="AG295" s="12">
        <f t="shared" si="41"/>
        <v>205.03195499999998</v>
      </c>
      <c r="AH295" s="12">
        <f t="shared" si="42"/>
        <v>243.070933</v>
      </c>
      <c r="AI295" s="15">
        <f t="shared" si="43"/>
        <v>0.62034525123152695</v>
      </c>
      <c r="AJ295" s="15">
        <f t="shared" si="44"/>
        <v>0.32850079120626524</v>
      </c>
      <c r="AK295" s="15">
        <f t="shared" si="45"/>
        <v>0.39695938505747125</v>
      </c>
      <c r="AL295" s="23">
        <f>VLOOKUP(AC295,'Charts and Tables'!$I$43:$J$49,2,TRUE)</f>
        <v>1</v>
      </c>
      <c r="AM295" s="2">
        <f t="shared" si="49"/>
        <v>1</v>
      </c>
      <c r="AN295" s="2"/>
    </row>
    <row r="296" spans="1:40" x14ac:dyDescent="0.25">
      <c r="A296" s="35">
        <v>140251</v>
      </c>
      <c r="C296" s="36" t="s">
        <v>30</v>
      </c>
      <c r="D296" s="36">
        <v>0</v>
      </c>
      <c r="J296" s="46">
        <v>2671</v>
      </c>
      <c r="K296" s="46">
        <v>2801</v>
      </c>
      <c r="L296" s="46">
        <v>5472</v>
      </c>
      <c r="N296" s="46">
        <v>235</v>
      </c>
      <c r="P296" s="46">
        <v>340</v>
      </c>
      <c r="R296" s="36">
        <v>4076.7310739999998</v>
      </c>
      <c r="S296" s="36">
        <v>4408.8310929999998</v>
      </c>
      <c r="T296" s="36">
        <v>483.32178299999998</v>
      </c>
      <c r="U296" s="36">
        <v>432.12365299999999</v>
      </c>
      <c r="V296" s="36">
        <v>423.65965199999999</v>
      </c>
      <c r="W296" s="36">
        <v>487.885201</v>
      </c>
      <c r="AC296" s="57">
        <f t="shared" si="46"/>
        <v>5472</v>
      </c>
      <c r="AD296" s="57">
        <f t="shared" si="47"/>
        <v>235</v>
      </c>
      <c r="AE296" s="57">
        <f t="shared" si="48"/>
        <v>340</v>
      </c>
      <c r="AF296" s="12">
        <f t="shared" si="40"/>
        <v>8485.562167</v>
      </c>
      <c r="AG296" s="12">
        <f t="shared" si="41"/>
        <v>915.44543599999997</v>
      </c>
      <c r="AH296" s="12">
        <f t="shared" si="42"/>
        <v>911.54485299999999</v>
      </c>
      <c r="AI296" s="15">
        <f t="shared" si="43"/>
        <v>0.55072408022660824</v>
      </c>
      <c r="AJ296" s="15">
        <f t="shared" si="44"/>
        <v>2.8955124936170211</v>
      </c>
      <c r="AK296" s="15">
        <f t="shared" si="45"/>
        <v>1.6810142735294118</v>
      </c>
      <c r="AL296" s="23">
        <f>VLOOKUP(AC296,'Charts and Tables'!$I$43:$J$49,2,TRUE)</f>
        <v>0.25</v>
      </c>
      <c r="AM296" s="2">
        <f t="shared" si="49"/>
        <v>0</v>
      </c>
      <c r="AN296" s="2"/>
    </row>
    <row r="297" spans="1:40" x14ac:dyDescent="0.25">
      <c r="A297" s="35">
        <v>142016</v>
      </c>
      <c r="B297" s="36">
        <v>330137</v>
      </c>
      <c r="C297" s="36" t="s">
        <v>31</v>
      </c>
      <c r="D297" s="36">
        <v>0</v>
      </c>
      <c r="J297" s="46">
        <v>5811</v>
      </c>
      <c r="K297" s="46">
        <v>6033</v>
      </c>
      <c r="L297" s="46">
        <v>11844</v>
      </c>
      <c r="M297" s="46">
        <v>540</v>
      </c>
      <c r="N297" s="46">
        <v>439</v>
      </c>
      <c r="O297" s="46">
        <v>491</v>
      </c>
      <c r="P297" s="46">
        <v>633</v>
      </c>
      <c r="R297" s="36">
        <v>6259.3633829999999</v>
      </c>
      <c r="S297" s="36">
        <v>6908.9938060000004</v>
      </c>
      <c r="T297" s="36">
        <v>595.69968600000004</v>
      </c>
      <c r="U297" s="36">
        <v>595.01216299999999</v>
      </c>
      <c r="V297" s="36">
        <v>602.62476400000003</v>
      </c>
      <c r="W297" s="36">
        <v>698.56158400000004</v>
      </c>
      <c r="AC297" s="57">
        <f t="shared" si="46"/>
        <v>11844</v>
      </c>
      <c r="AD297" s="57">
        <f t="shared" si="47"/>
        <v>979</v>
      </c>
      <c r="AE297" s="57">
        <f t="shared" si="48"/>
        <v>1124</v>
      </c>
      <c r="AF297" s="12">
        <f t="shared" si="40"/>
        <v>13168.357189</v>
      </c>
      <c r="AG297" s="12">
        <f t="shared" si="41"/>
        <v>1190.711849</v>
      </c>
      <c r="AH297" s="12">
        <f t="shared" si="42"/>
        <v>1301.1863480000002</v>
      </c>
      <c r="AI297" s="15">
        <f t="shared" si="43"/>
        <v>0.1118167163964877</v>
      </c>
      <c r="AJ297" s="15">
        <f t="shared" si="44"/>
        <v>0.2162531654749745</v>
      </c>
      <c r="AK297" s="15">
        <f t="shared" si="45"/>
        <v>0.15763909964412828</v>
      </c>
      <c r="AL297" s="23">
        <f>VLOOKUP(AC297,'Charts and Tables'!$I$43:$J$49,2,TRUE)</f>
        <v>0.2</v>
      </c>
      <c r="AM297" s="2">
        <f t="shared" si="49"/>
        <v>1</v>
      </c>
      <c r="AN297" s="2"/>
    </row>
    <row r="298" spans="1:40" x14ac:dyDescent="0.25">
      <c r="A298" s="35">
        <v>145806</v>
      </c>
      <c r="B298" s="36">
        <v>336030</v>
      </c>
      <c r="C298" s="36" t="s">
        <v>29</v>
      </c>
      <c r="D298" s="36">
        <v>0</v>
      </c>
      <c r="J298" s="46">
        <v>128</v>
      </c>
      <c r="K298" s="46">
        <v>68</v>
      </c>
      <c r="L298" s="46">
        <v>196</v>
      </c>
      <c r="M298" s="46">
        <v>4</v>
      </c>
      <c r="N298" s="46">
        <v>6</v>
      </c>
      <c r="O298" s="46">
        <v>9</v>
      </c>
      <c r="P298" s="46">
        <v>5</v>
      </c>
      <c r="AC298" s="57">
        <f t="shared" si="46"/>
        <v>196</v>
      </c>
      <c r="AD298" s="57">
        <f t="shared" si="47"/>
        <v>10</v>
      </c>
      <c r="AE298" s="57">
        <f t="shared" si="48"/>
        <v>14</v>
      </c>
      <c r="AF298" s="12">
        <f t="shared" si="40"/>
        <v>0</v>
      </c>
      <c r="AG298" s="12">
        <f t="shared" si="41"/>
        <v>0</v>
      </c>
      <c r="AH298" s="12">
        <f t="shared" si="42"/>
        <v>0</v>
      </c>
      <c r="AI298" s="15">
        <f t="shared" si="43"/>
        <v>-1</v>
      </c>
      <c r="AJ298" s="15">
        <f t="shared" si="44"/>
        <v>-1</v>
      </c>
      <c r="AK298" s="15">
        <f t="shared" si="45"/>
        <v>-1</v>
      </c>
      <c r="AL298" s="23">
        <f>VLOOKUP(AC298,'Charts and Tables'!$I$43:$J$49,2,TRUE)</f>
        <v>2</v>
      </c>
      <c r="AM298" s="2">
        <f t="shared" si="49"/>
        <v>1</v>
      </c>
      <c r="AN298" s="2"/>
    </row>
    <row r="299" spans="1:40" x14ac:dyDescent="0.25">
      <c r="A299" s="35">
        <v>144221</v>
      </c>
      <c r="C299" s="36" t="s">
        <v>25</v>
      </c>
      <c r="D299" s="36">
        <v>0</v>
      </c>
      <c r="J299" s="46">
        <v>1617</v>
      </c>
      <c r="K299" s="46">
        <v>1617</v>
      </c>
      <c r="L299" s="46">
        <v>3234</v>
      </c>
      <c r="R299" s="36">
        <v>1867.406125</v>
      </c>
      <c r="S299" s="36">
        <v>2253.2756169999998</v>
      </c>
      <c r="T299" s="36">
        <v>171.955972</v>
      </c>
      <c r="U299" s="36">
        <v>162.52284800000001</v>
      </c>
      <c r="V299" s="36">
        <v>170.61059700000001</v>
      </c>
      <c r="W299" s="36">
        <v>229.80139299999999</v>
      </c>
      <c r="AC299" s="57">
        <f t="shared" si="46"/>
        <v>3234</v>
      </c>
      <c r="AD299" s="57">
        <f t="shared" si="47"/>
        <v>0</v>
      </c>
      <c r="AE299" s="57">
        <f t="shared" si="48"/>
        <v>0</v>
      </c>
      <c r="AF299" s="12">
        <f t="shared" si="40"/>
        <v>4120.6817419999998</v>
      </c>
      <c r="AG299" s="12">
        <f t="shared" si="41"/>
        <v>334.47882000000004</v>
      </c>
      <c r="AH299" s="12">
        <f t="shared" si="42"/>
        <v>400.41199</v>
      </c>
      <c r="AI299" s="15">
        <f t="shared" si="43"/>
        <v>0.27417493568336421</v>
      </c>
      <c r="AJ299" s="15">
        <f t="shared" si="44"/>
        <v>0</v>
      </c>
      <c r="AK299" s="15">
        <f t="shared" si="45"/>
        <v>0</v>
      </c>
      <c r="AL299" s="23">
        <f>VLOOKUP(AC299,'Charts and Tables'!$I$43:$J$49,2,TRUE)</f>
        <v>0.5</v>
      </c>
      <c r="AM299" s="2">
        <f t="shared" si="49"/>
        <v>1</v>
      </c>
      <c r="AN299" s="2"/>
    </row>
    <row r="300" spans="1:40" x14ac:dyDescent="0.25">
      <c r="A300" s="35">
        <v>143288</v>
      </c>
      <c r="B300" s="36">
        <v>336151</v>
      </c>
      <c r="C300" s="36" t="s">
        <v>29</v>
      </c>
      <c r="D300" s="36">
        <v>0</v>
      </c>
      <c r="J300" s="46">
        <v>1053</v>
      </c>
      <c r="K300" s="46">
        <v>1037</v>
      </c>
      <c r="L300" s="46">
        <v>2090</v>
      </c>
      <c r="M300" s="46">
        <v>86</v>
      </c>
      <c r="N300" s="46">
        <v>98</v>
      </c>
      <c r="O300" s="46">
        <v>91</v>
      </c>
      <c r="P300" s="46">
        <v>101</v>
      </c>
      <c r="R300" s="36">
        <v>1537.4627049999999</v>
      </c>
      <c r="S300" s="36">
        <v>1178.54657</v>
      </c>
      <c r="T300" s="36">
        <v>109.194536</v>
      </c>
      <c r="U300" s="36">
        <v>91.897930000000002</v>
      </c>
      <c r="V300" s="36">
        <v>152.34449000000001</v>
      </c>
      <c r="W300" s="36">
        <v>102.368668</v>
      </c>
      <c r="AC300" s="57">
        <f t="shared" si="46"/>
        <v>2090</v>
      </c>
      <c r="AD300" s="57">
        <f t="shared" si="47"/>
        <v>184</v>
      </c>
      <c r="AE300" s="57">
        <f t="shared" si="48"/>
        <v>192</v>
      </c>
      <c r="AF300" s="12">
        <f t="shared" si="40"/>
        <v>2716.0092749999999</v>
      </c>
      <c r="AG300" s="12">
        <f t="shared" si="41"/>
        <v>201.092466</v>
      </c>
      <c r="AH300" s="12">
        <f t="shared" si="42"/>
        <v>254.71315800000002</v>
      </c>
      <c r="AI300" s="15">
        <f t="shared" si="43"/>
        <v>0.29952596889952149</v>
      </c>
      <c r="AJ300" s="15">
        <f t="shared" si="44"/>
        <v>9.2893836956521744E-2</v>
      </c>
      <c r="AK300" s="15">
        <f t="shared" si="45"/>
        <v>0.32663103125000009</v>
      </c>
      <c r="AL300" s="23">
        <f>VLOOKUP(AC300,'Charts and Tables'!$I$43:$J$49,2,TRUE)</f>
        <v>1</v>
      </c>
      <c r="AM300" s="2">
        <f t="shared" si="49"/>
        <v>1</v>
      </c>
      <c r="AN300" s="2"/>
    </row>
    <row r="301" spans="1:40" x14ac:dyDescent="0.25">
      <c r="A301" s="35">
        <v>146636</v>
      </c>
      <c r="B301" s="36">
        <v>336152</v>
      </c>
      <c r="C301" s="36" t="s">
        <v>29</v>
      </c>
      <c r="D301" s="36">
        <v>0</v>
      </c>
      <c r="J301" s="46">
        <v>449</v>
      </c>
      <c r="K301" s="46">
        <v>464</v>
      </c>
      <c r="L301" s="46">
        <v>913</v>
      </c>
      <c r="M301" s="46">
        <v>31</v>
      </c>
      <c r="N301" s="46">
        <v>45</v>
      </c>
      <c r="O301" s="46">
        <v>47</v>
      </c>
      <c r="P301" s="46">
        <v>46</v>
      </c>
      <c r="R301" s="36">
        <v>1037.0412679999999</v>
      </c>
      <c r="S301" s="36">
        <v>710.04811800000004</v>
      </c>
      <c r="T301" s="36">
        <v>103.33628899999999</v>
      </c>
      <c r="U301" s="36">
        <v>53.133361000000001</v>
      </c>
      <c r="V301" s="36">
        <v>102.22935</v>
      </c>
      <c r="W301" s="36">
        <v>74.019418000000002</v>
      </c>
      <c r="AC301" s="57">
        <f t="shared" si="46"/>
        <v>913</v>
      </c>
      <c r="AD301" s="57">
        <f t="shared" si="47"/>
        <v>76</v>
      </c>
      <c r="AE301" s="57">
        <f t="shared" si="48"/>
        <v>93</v>
      </c>
      <c r="AF301" s="12">
        <f t="shared" si="40"/>
        <v>1747.0893860000001</v>
      </c>
      <c r="AG301" s="12">
        <f t="shared" si="41"/>
        <v>156.46965</v>
      </c>
      <c r="AH301" s="12">
        <f t="shared" si="42"/>
        <v>176.24876799999998</v>
      </c>
      <c r="AI301" s="15">
        <f t="shared" si="43"/>
        <v>0.91356997371303406</v>
      </c>
      <c r="AJ301" s="15">
        <f t="shared" si="44"/>
        <v>1.0588111842105263</v>
      </c>
      <c r="AK301" s="15">
        <f t="shared" si="45"/>
        <v>0.89514804301075257</v>
      </c>
      <c r="AL301" s="23">
        <f>VLOOKUP(AC301,'Charts and Tables'!$I$43:$J$49,2,TRUE)</f>
        <v>2</v>
      </c>
      <c r="AM301" s="2">
        <f t="shared" si="49"/>
        <v>1</v>
      </c>
      <c r="AN301" s="2"/>
    </row>
    <row r="302" spans="1:40" x14ac:dyDescent="0.25">
      <c r="A302" s="35">
        <v>146988</v>
      </c>
      <c r="B302" s="36">
        <v>336177</v>
      </c>
      <c r="C302" s="36" t="s">
        <v>25</v>
      </c>
      <c r="D302" s="36">
        <v>0</v>
      </c>
      <c r="J302" s="46">
        <v>522</v>
      </c>
      <c r="K302" s="46">
        <v>495</v>
      </c>
      <c r="L302" s="46">
        <v>1017</v>
      </c>
      <c r="M302" s="46">
        <v>52</v>
      </c>
      <c r="N302" s="46">
        <v>31</v>
      </c>
      <c r="O302" s="46">
        <v>43</v>
      </c>
      <c r="P302" s="46">
        <v>53</v>
      </c>
      <c r="R302" s="36">
        <v>1107.5833210000001</v>
      </c>
      <c r="S302" s="36">
        <v>1123.082116</v>
      </c>
      <c r="T302" s="36">
        <v>93.378516000000005</v>
      </c>
      <c r="U302" s="36">
        <v>83.060197000000002</v>
      </c>
      <c r="V302" s="36">
        <v>100.28833</v>
      </c>
      <c r="W302" s="36">
        <v>110.648132</v>
      </c>
      <c r="AC302" s="57">
        <f t="shared" si="46"/>
        <v>1017</v>
      </c>
      <c r="AD302" s="57">
        <f t="shared" si="47"/>
        <v>83</v>
      </c>
      <c r="AE302" s="57">
        <f t="shared" si="48"/>
        <v>96</v>
      </c>
      <c r="AF302" s="12">
        <f t="shared" si="40"/>
        <v>2230.6654370000001</v>
      </c>
      <c r="AG302" s="12">
        <f t="shared" si="41"/>
        <v>176.43871300000001</v>
      </c>
      <c r="AH302" s="12">
        <f t="shared" si="42"/>
        <v>210.93646200000001</v>
      </c>
      <c r="AI302" s="15">
        <f t="shared" si="43"/>
        <v>1.193378010816126</v>
      </c>
      <c r="AJ302" s="15">
        <f t="shared" si="44"/>
        <v>1.1257676265060241</v>
      </c>
      <c r="AK302" s="15">
        <f t="shared" si="45"/>
        <v>1.1972548125</v>
      </c>
      <c r="AL302" s="23">
        <f>VLOOKUP(AC302,'Charts and Tables'!$I$43:$J$49,2,TRUE)</f>
        <v>1</v>
      </c>
      <c r="AM302" s="2">
        <f t="shared" si="49"/>
        <v>0</v>
      </c>
      <c r="AN302" s="2"/>
    </row>
    <row r="303" spans="1:40" x14ac:dyDescent="0.25">
      <c r="A303" s="35">
        <v>147072</v>
      </c>
      <c r="B303" s="36">
        <v>336079</v>
      </c>
      <c r="C303" s="36" t="s">
        <v>29</v>
      </c>
      <c r="D303" s="36">
        <v>0</v>
      </c>
      <c r="J303" s="46">
        <v>558</v>
      </c>
      <c r="K303" s="46">
        <v>496</v>
      </c>
      <c r="L303" s="46">
        <v>1054</v>
      </c>
      <c r="M303" s="46">
        <v>36</v>
      </c>
      <c r="N303" s="46">
        <v>30</v>
      </c>
      <c r="O303" s="46">
        <v>55</v>
      </c>
      <c r="P303" s="46">
        <v>46</v>
      </c>
      <c r="R303" s="36">
        <v>1477.934354</v>
      </c>
      <c r="S303" s="36">
        <v>444.65261600000002</v>
      </c>
      <c r="T303" s="36">
        <v>112.966184</v>
      </c>
      <c r="U303" s="36">
        <v>29.163912</v>
      </c>
      <c r="V303" s="36">
        <v>173.834262</v>
      </c>
      <c r="W303" s="36">
        <v>48.998669</v>
      </c>
      <c r="AC303" s="57">
        <f t="shared" si="46"/>
        <v>1054</v>
      </c>
      <c r="AD303" s="57">
        <f t="shared" si="47"/>
        <v>66</v>
      </c>
      <c r="AE303" s="57">
        <f t="shared" si="48"/>
        <v>101</v>
      </c>
      <c r="AF303" s="12">
        <f t="shared" si="40"/>
        <v>1922.5869700000001</v>
      </c>
      <c r="AG303" s="12">
        <f t="shared" si="41"/>
        <v>142.13009600000001</v>
      </c>
      <c r="AH303" s="12">
        <f t="shared" si="42"/>
        <v>222.832931</v>
      </c>
      <c r="AI303" s="15">
        <f t="shared" si="43"/>
        <v>0.82408630929791282</v>
      </c>
      <c r="AJ303" s="15">
        <f t="shared" si="44"/>
        <v>1.1534863030303031</v>
      </c>
      <c r="AK303" s="15">
        <f t="shared" si="45"/>
        <v>1.2062666435643565</v>
      </c>
      <c r="AL303" s="23">
        <f>VLOOKUP(AC303,'Charts and Tables'!$I$43:$J$49,2,TRUE)</f>
        <v>1</v>
      </c>
      <c r="AM303" s="2">
        <f t="shared" si="49"/>
        <v>1</v>
      </c>
      <c r="AN303" s="2"/>
    </row>
    <row r="304" spans="1:40" x14ac:dyDescent="0.25">
      <c r="A304" s="35">
        <v>148111</v>
      </c>
      <c r="C304" s="36" t="s">
        <v>28</v>
      </c>
      <c r="D304" s="36">
        <v>0</v>
      </c>
      <c r="J304" s="46">
        <v>252</v>
      </c>
      <c r="K304" s="46">
        <v>211</v>
      </c>
      <c r="L304" s="46">
        <v>463</v>
      </c>
      <c r="R304" s="36">
        <v>240.83155300000001</v>
      </c>
      <c r="S304" s="36">
        <v>240.83155500000001</v>
      </c>
      <c r="T304" s="36">
        <v>23.055516000000001</v>
      </c>
      <c r="U304" s="36">
        <v>17.488735999999999</v>
      </c>
      <c r="V304" s="36">
        <v>21.157644999999999</v>
      </c>
      <c r="W304" s="36">
        <v>25.168413000000001</v>
      </c>
      <c r="AC304" s="57">
        <f t="shared" si="46"/>
        <v>463</v>
      </c>
      <c r="AD304" s="57">
        <f t="shared" si="47"/>
        <v>0</v>
      </c>
      <c r="AE304" s="57">
        <f t="shared" si="48"/>
        <v>0</v>
      </c>
      <c r="AF304" s="12">
        <f t="shared" si="40"/>
        <v>481.66310800000002</v>
      </c>
      <c r="AG304" s="12">
        <f t="shared" si="41"/>
        <v>40.544252</v>
      </c>
      <c r="AH304" s="12">
        <f t="shared" si="42"/>
        <v>46.326058000000003</v>
      </c>
      <c r="AI304" s="15">
        <f t="shared" si="43"/>
        <v>4.0309088552915817E-2</v>
      </c>
      <c r="AJ304" s="15">
        <f t="shared" si="44"/>
        <v>0</v>
      </c>
      <c r="AK304" s="15">
        <f t="shared" si="45"/>
        <v>0</v>
      </c>
      <c r="AL304" s="23">
        <f>VLOOKUP(AC304,'Charts and Tables'!$I$43:$J$49,2,TRUE)</f>
        <v>2</v>
      </c>
      <c r="AM304" s="2">
        <f t="shared" si="49"/>
        <v>1</v>
      </c>
      <c r="AN304" s="2"/>
    </row>
    <row r="305" spans="1:40" x14ac:dyDescent="0.25">
      <c r="A305" s="35">
        <v>148519</v>
      </c>
      <c r="B305" s="36">
        <v>330056</v>
      </c>
      <c r="C305" s="36" t="s">
        <v>31</v>
      </c>
      <c r="D305" s="36">
        <v>0</v>
      </c>
      <c r="J305" s="46">
        <v>2044</v>
      </c>
      <c r="K305" s="46">
        <v>2063</v>
      </c>
      <c r="L305" s="46">
        <v>4107</v>
      </c>
      <c r="M305" s="46">
        <v>78</v>
      </c>
      <c r="N305" s="46">
        <v>302</v>
      </c>
      <c r="O305" s="46">
        <v>324</v>
      </c>
      <c r="P305" s="46">
        <v>142</v>
      </c>
      <c r="R305" s="36">
        <v>2150.0710130000002</v>
      </c>
      <c r="S305" s="36">
        <v>2151.601396</v>
      </c>
      <c r="T305" s="36">
        <v>157.63316599999999</v>
      </c>
      <c r="U305" s="36">
        <v>235.104962</v>
      </c>
      <c r="V305" s="36">
        <v>240.220055</v>
      </c>
      <c r="W305" s="36">
        <v>185.21379099999999</v>
      </c>
      <c r="AC305" s="57">
        <f t="shared" si="46"/>
        <v>4107</v>
      </c>
      <c r="AD305" s="57">
        <f t="shared" si="47"/>
        <v>380</v>
      </c>
      <c r="AE305" s="57">
        <f t="shared" si="48"/>
        <v>466</v>
      </c>
      <c r="AF305" s="12">
        <f t="shared" si="40"/>
        <v>4301.6724090000007</v>
      </c>
      <c r="AG305" s="12">
        <f t="shared" si="41"/>
        <v>392.73812799999996</v>
      </c>
      <c r="AH305" s="12">
        <f t="shared" si="42"/>
        <v>425.43384600000002</v>
      </c>
      <c r="AI305" s="15">
        <f t="shared" si="43"/>
        <v>4.7400148283418722E-2</v>
      </c>
      <c r="AJ305" s="15">
        <f t="shared" si="44"/>
        <v>3.3521389473684104E-2</v>
      </c>
      <c r="AK305" s="15">
        <f t="shared" si="45"/>
        <v>-8.705183261802571E-2</v>
      </c>
      <c r="AL305" s="23">
        <f>VLOOKUP(AC305,'Charts and Tables'!$I$43:$J$49,2,TRUE)</f>
        <v>0.5</v>
      </c>
      <c r="AM305" s="2">
        <f t="shared" si="49"/>
        <v>1</v>
      </c>
      <c r="AN305" s="2"/>
    </row>
    <row r="306" spans="1:40" x14ac:dyDescent="0.25">
      <c r="A306" s="35">
        <v>149243</v>
      </c>
      <c r="B306" s="36">
        <v>332000</v>
      </c>
      <c r="C306" s="36" t="s">
        <v>25</v>
      </c>
      <c r="D306" s="36">
        <v>0</v>
      </c>
      <c r="J306" s="46">
        <v>321</v>
      </c>
      <c r="K306" s="46">
        <v>467</v>
      </c>
      <c r="L306" s="46">
        <v>788</v>
      </c>
      <c r="M306" s="46">
        <v>23</v>
      </c>
      <c r="N306" s="46">
        <v>36</v>
      </c>
      <c r="O306" s="46">
        <v>24</v>
      </c>
      <c r="P306" s="46">
        <v>51</v>
      </c>
      <c r="R306" s="36">
        <v>876.38461700000005</v>
      </c>
      <c r="S306" s="36">
        <v>862.41624000000002</v>
      </c>
      <c r="T306" s="36">
        <v>84.745005000000006</v>
      </c>
      <c r="U306" s="36">
        <v>60.89481</v>
      </c>
      <c r="V306" s="36">
        <v>77.249073999999993</v>
      </c>
      <c r="W306" s="36">
        <v>90.985681</v>
      </c>
      <c r="AC306" s="57">
        <f t="shared" si="46"/>
        <v>788</v>
      </c>
      <c r="AD306" s="57">
        <f t="shared" si="47"/>
        <v>59</v>
      </c>
      <c r="AE306" s="57">
        <f t="shared" si="48"/>
        <v>75</v>
      </c>
      <c r="AF306" s="12">
        <f t="shared" si="40"/>
        <v>1738.8008570000002</v>
      </c>
      <c r="AG306" s="12">
        <f t="shared" si="41"/>
        <v>145.639815</v>
      </c>
      <c r="AH306" s="12">
        <f t="shared" si="42"/>
        <v>168.23475500000001</v>
      </c>
      <c r="AI306" s="15">
        <f t="shared" si="43"/>
        <v>1.2066000723350256</v>
      </c>
      <c r="AJ306" s="15">
        <f t="shared" si="44"/>
        <v>1.468471440677966</v>
      </c>
      <c r="AK306" s="15">
        <f t="shared" si="45"/>
        <v>1.2431300666666667</v>
      </c>
      <c r="AL306" s="23">
        <f>VLOOKUP(AC306,'Charts and Tables'!$I$43:$J$49,2,TRUE)</f>
        <v>2</v>
      </c>
      <c r="AM306" s="2">
        <f t="shared" si="49"/>
        <v>1</v>
      </c>
      <c r="AN306" s="2"/>
    </row>
    <row r="307" spans="1:40" x14ac:dyDescent="0.25">
      <c r="A307" s="35">
        <v>150242</v>
      </c>
      <c r="B307" s="36">
        <v>330192</v>
      </c>
      <c r="C307" s="36" t="s">
        <v>31</v>
      </c>
      <c r="D307" s="36">
        <v>0</v>
      </c>
      <c r="M307" s="46">
        <v>339</v>
      </c>
      <c r="N307" s="46">
        <v>109</v>
      </c>
      <c r="O307" s="46">
        <v>180</v>
      </c>
      <c r="P307" s="46">
        <v>381</v>
      </c>
      <c r="R307" s="36">
        <v>3381.2673949999999</v>
      </c>
      <c r="S307" s="36">
        <v>3346.369584</v>
      </c>
      <c r="T307" s="36">
        <v>358.66285499999998</v>
      </c>
      <c r="U307" s="36">
        <v>244.09152700000001</v>
      </c>
      <c r="V307" s="36">
        <v>292.95876900000002</v>
      </c>
      <c r="W307" s="36">
        <v>369.93564700000002</v>
      </c>
      <c r="AC307" s="57">
        <f t="shared" si="46"/>
        <v>0</v>
      </c>
      <c r="AD307" s="57">
        <f t="shared" si="47"/>
        <v>448</v>
      </c>
      <c r="AE307" s="57">
        <f t="shared" si="48"/>
        <v>561</v>
      </c>
      <c r="AF307" s="12">
        <f t="shared" si="40"/>
        <v>6727.6369789999999</v>
      </c>
      <c r="AG307" s="12">
        <f t="shared" si="41"/>
        <v>602.75438199999996</v>
      </c>
      <c r="AH307" s="12">
        <f t="shared" si="42"/>
        <v>662.89441600000009</v>
      </c>
      <c r="AI307" s="15">
        <f t="shared" si="43"/>
        <v>0</v>
      </c>
      <c r="AJ307" s="15">
        <f t="shared" si="44"/>
        <v>0.34543388839285705</v>
      </c>
      <c r="AK307" s="15">
        <f t="shared" si="45"/>
        <v>0.18162997504456344</v>
      </c>
      <c r="AL307" s="23">
        <f>VLOOKUP(AC307,'Charts and Tables'!$I$43:$J$49,2,TRUE)</f>
        <v>2</v>
      </c>
      <c r="AM307" s="2">
        <f t="shared" si="49"/>
        <v>1</v>
      </c>
      <c r="AN307" s="2"/>
    </row>
    <row r="308" spans="1:40" x14ac:dyDescent="0.25">
      <c r="A308" s="35">
        <v>151780</v>
      </c>
      <c r="C308" s="36" t="s">
        <v>28</v>
      </c>
      <c r="D308" s="36">
        <v>0</v>
      </c>
      <c r="J308" s="46">
        <v>500</v>
      </c>
      <c r="K308" s="46">
        <v>500</v>
      </c>
      <c r="L308" s="46">
        <v>1000</v>
      </c>
      <c r="R308" s="36">
        <v>520.557278</v>
      </c>
      <c r="S308" s="36">
        <v>520.55727400000001</v>
      </c>
      <c r="T308" s="36">
        <v>37.980694999999997</v>
      </c>
      <c r="U308" s="36">
        <v>49.849707000000002</v>
      </c>
      <c r="V308" s="36">
        <v>54.410812</v>
      </c>
      <c r="W308" s="36">
        <v>45.793512999999997</v>
      </c>
      <c r="AC308" s="57">
        <f t="shared" si="46"/>
        <v>1000</v>
      </c>
      <c r="AD308" s="57">
        <f t="shared" si="47"/>
        <v>0</v>
      </c>
      <c r="AE308" s="57">
        <f t="shared" si="48"/>
        <v>0</v>
      </c>
      <c r="AF308" s="12">
        <f t="shared" si="40"/>
        <v>1041.114552</v>
      </c>
      <c r="AG308" s="12">
        <f t="shared" si="41"/>
        <v>87.830401999999992</v>
      </c>
      <c r="AH308" s="12">
        <f t="shared" si="42"/>
        <v>100.204325</v>
      </c>
      <c r="AI308" s="15">
        <f t="shared" si="43"/>
        <v>4.1114552000000006E-2</v>
      </c>
      <c r="AJ308" s="15">
        <f t="shared" si="44"/>
        <v>0</v>
      </c>
      <c r="AK308" s="15">
        <f t="shared" si="45"/>
        <v>0</v>
      </c>
      <c r="AL308" s="23">
        <f>VLOOKUP(AC308,'Charts and Tables'!$I$43:$J$49,2,TRUE)</f>
        <v>1</v>
      </c>
      <c r="AM308" s="2">
        <f t="shared" si="49"/>
        <v>1</v>
      </c>
      <c r="AN308" s="2"/>
    </row>
    <row r="309" spans="1:40" x14ac:dyDescent="0.25">
      <c r="A309" s="35">
        <v>151010</v>
      </c>
      <c r="C309" s="36" t="s">
        <v>28</v>
      </c>
      <c r="D309" s="36">
        <v>0</v>
      </c>
      <c r="J309" s="46">
        <v>537</v>
      </c>
      <c r="K309" s="46">
        <v>587</v>
      </c>
      <c r="L309" s="46">
        <v>1124</v>
      </c>
      <c r="R309" s="36">
        <v>584.23427000000004</v>
      </c>
      <c r="S309" s="36">
        <v>584.23426500000005</v>
      </c>
      <c r="T309" s="36">
        <v>42.498562999999997</v>
      </c>
      <c r="U309" s="36">
        <v>55.976425999999996</v>
      </c>
      <c r="V309" s="36">
        <v>61.078187</v>
      </c>
      <c r="W309" s="36">
        <v>51.348418000000002</v>
      </c>
      <c r="AC309" s="57">
        <f t="shared" si="46"/>
        <v>1124</v>
      </c>
      <c r="AD309" s="57">
        <f t="shared" si="47"/>
        <v>0</v>
      </c>
      <c r="AE309" s="57">
        <f t="shared" si="48"/>
        <v>0</v>
      </c>
      <c r="AF309" s="12">
        <f t="shared" si="40"/>
        <v>1168.468535</v>
      </c>
      <c r="AG309" s="12">
        <f t="shared" si="41"/>
        <v>98.474988999999994</v>
      </c>
      <c r="AH309" s="12">
        <f t="shared" si="42"/>
        <v>112.426605</v>
      </c>
      <c r="AI309" s="15">
        <f t="shared" si="43"/>
        <v>3.9562753558718841E-2</v>
      </c>
      <c r="AJ309" s="15">
        <f t="shared" si="44"/>
        <v>0</v>
      </c>
      <c r="AK309" s="15">
        <f t="shared" si="45"/>
        <v>0</v>
      </c>
      <c r="AL309" s="23">
        <f>VLOOKUP(AC309,'Charts and Tables'!$I$43:$J$49,2,TRUE)</f>
        <v>1</v>
      </c>
      <c r="AM309" s="2">
        <f t="shared" si="49"/>
        <v>1</v>
      </c>
      <c r="AN309" s="2"/>
    </row>
    <row r="310" spans="1:40" x14ac:dyDescent="0.25">
      <c r="A310" s="35">
        <v>151530</v>
      </c>
      <c r="C310" s="36" t="s">
        <v>30</v>
      </c>
      <c r="D310" s="36">
        <v>0</v>
      </c>
      <c r="J310" s="46">
        <v>454</v>
      </c>
      <c r="K310" s="46">
        <v>454</v>
      </c>
      <c r="L310" s="46">
        <v>908</v>
      </c>
      <c r="R310" s="36">
        <v>245.016245</v>
      </c>
      <c r="S310" s="36">
        <v>265.736807</v>
      </c>
      <c r="T310" s="36">
        <v>19.420407999999998</v>
      </c>
      <c r="U310" s="36">
        <v>22.848966999999998</v>
      </c>
      <c r="V310" s="36">
        <v>22.704889000000001</v>
      </c>
      <c r="W310" s="36">
        <v>28.335799999999999</v>
      </c>
      <c r="AC310" s="57">
        <f t="shared" si="46"/>
        <v>908</v>
      </c>
      <c r="AD310" s="57">
        <f t="shared" si="47"/>
        <v>0</v>
      </c>
      <c r="AE310" s="57">
        <f t="shared" si="48"/>
        <v>0</v>
      </c>
      <c r="AF310" s="12">
        <f t="shared" si="40"/>
        <v>510.75305200000003</v>
      </c>
      <c r="AG310" s="12">
        <f t="shared" si="41"/>
        <v>42.269374999999997</v>
      </c>
      <c r="AH310" s="12">
        <f t="shared" si="42"/>
        <v>51.040689</v>
      </c>
      <c r="AI310" s="15">
        <f t="shared" si="43"/>
        <v>-0.43749663876651979</v>
      </c>
      <c r="AJ310" s="15">
        <f t="shared" si="44"/>
        <v>0</v>
      </c>
      <c r="AK310" s="15">
        <f t="shared" si="45"/>
        <v>0</v>
      </c>
      <c r="AL310" s="23">
        <f>VLOOKUP(AC310,'Charts and Tables'!$I$43:$J$49,2,TRUE)</f>
        <v>2</v>
      </c>
      <c r="AM310" s="2">
        <f t="shared" si="49"/>
        <v>1</v>
      </c>
      <c r="AN310" s="2"/>
    </row>
    <row r="311" spans="1:40" x14ac:dyDescent="0.25">
      <c r="A311" s="35">
        <v>173503</v>
      </c>
      <c r="C311" s="36" t="s">
        <v>27</v>
      </c>
      <c r="D311" s="36">
        <v>1</v>
      </c>
      <c r="J311" s="46">
        <v>16985</v>
      </c>
      <c r="L311" s="46">
        <v>16985</v>
      </c>
      <c r="R311" s="36">
        <v>18296.382933000001</v>
      </c>
      <c r="T311" s="36">
        <v>1295.036822</v>
      </c>
      <c r="V311" s="36">
        <v>1446.998353</v>
      </c>
      <c r="AC311" s="57">
        <f t="shared" si="46"/>
        <v>16985</v>
      </c>
      <c r="AD311" s="57">
        <f t="shared" si="47"/>
        <v>0</v>
      </c>
      <c r="AE311" s="57">
        <f t="shared" si="48"/>
        <v>0</v>
      </c>
      <c r="AF311" s="12">
        <f t="shared" si="40"/>
        <v>18296.382933000001</v>
      </c>
      <c r="AG311" s="12">
        <f t="shared" si="41"/>
        <v>1295.036822</v>
      </c>
      <c r="AH311" s="12">
        <f t="shared" si="42"/>
        <v>1446.998353</v>
      </c>
      <c r="AI311" s="15">
        <f t="shared" si="43"/>
        <v>7.7208297497792219E-2</v>
      </c>
      <c r="AJ311" s="15">
        <f t="shared" si="44"/>
        <v>0</v>
      </c>
      <c r="AK311" s="15">
        <f t="shared" si="45"/>
        <v>0</v>
      </c>
      <c r="AL311" s="23">
        <f>VLOOKUP(AC311,'Charts and Tables'!$I$43:$J$49,2,TRUE)</f>
        <v>0.2</v>
      </c>
      <c r="AM311" s="2">
        <f t="shared" si="49"/>
        <v>1</v>
      </c>
      <c r="AN311" s="2"/>
    </row>
    <row r="312" spans="1:40" x14ac:dyDescent="0.25">
      <c r="A312" s="35">
        <v>172667</v>
      </c>
      <c r="C312" s="36" t="s">
        <v>27</v>
      </c>
      <c r="D312" s="36">
        <v>-1</v>
      </c>
      <c r="K312" s="46">
        <v>16985</v>
      </c>
      <c r="L312" s="46">
        <v>16985</v>
      </c>
      <c r="S312" s="36">
        <v>18197.382964</v>
      </c>
      <c r="U312" s="36">
        <v>1192.1192659999999</v>
      </c>
      <c r="W312" s="36">
        <v>1518.1132970000001</v>
      </c>
      <c r="AC312" s="57">
        <f t="shared" si="46"/>
        <v>16985</v>
      </c>
      <c r="AD312" s="57">
        <f t="shared" si="47"/>
        <v>0</v>
      </c>
      <c r="AE312" s="57">
        <f t="shared" si="48"/>
        <v>0</v>
      </c>
      <c r="AF312" s="12">
        <f t="shared" si="40"/>
        <v>18197.382964</v>
      </c>
      <c r="AG312" s="12">
        <f t="shared" si="41"/>
        <v>1192.1192659999999</v>
      </c>
      <c r="AH312" s="12">
        <f t="shared" si="42"/>
        <v>1518.1132970000001</v>
      </c>
      <c r="AI312" s="15">
        <f t="shared" si="43"/>
        <v>7.1379626964969106E-2</v>
      </c>
      <c r="AJ312" s="15">
        <f t="shared" si="44"/>
        <v>0</v>
      </c>
      <c r="AK312" s="15">
        <f t="shared" si="45"/>
        <v>0</v>
      </c>
      <c r="AL312" s="23">
        <f>VLOOKUP(AC312,'Charts and Tables'!$I$43:$J$49,2,TRUE)</f>
        <v>0.2</v>
      </c>
      <c r="AM312" s="2">
        <f t="shared" si="49"/>
        <v>1</v>
      </c>
      <c r="AN312" s="2"/>
    </row>
    <row r="313" spans="1:40" x14ac:dyDescent="0.25">
      <c r="A313" s="35">
        <v>154558</v>
      </c>
      <c r="B313" s="36">
        <v>330150</v>
      </c>
      <c r="C313" s="36" t="s">
        <v>30</v>
      </c>
      <c r="D313" s="36">
        <v>0</v>
      </c>
      <c r="J313" s="46">
        <v>343</v>
      </c>
      <c r="K313" s="46">
        <v>378</v>
      </c>
      <c r="L313" s="46">
        <v>721</v>
      </c>
      <c r="M313" s="46">
        <v>32</v>
      </c>
      <c r="N313" s="46">
        <v>33</v>
      </c>
      <c r="O313" s="46">
        <v>33</v>
      </c>
      <c r="P313" s="46">
        <v>32</v>
      </c>
      <c r="R313" s="36">
        <v>1447.0468430000001</v>
      </c>
      <c r="S313" s="36">
        <v>1209.6188569999999</v>
      </c>
      <c r="T313" s="36">
        <v>143.07106200000001</v>
      </c>
      <c r="U313" s="36">
        <v>98.429822999999999</v>
      </c>
      <c r="V313" s="36">
        <v>179.11271600000001</v>
      </c>
      <c r="W313" s="36">
        <v>138.78599299999999</v>
      </c>
      <c r="AC313" s="57">
        <f t="shared" si="46"/>
        <v>721</v>
      </c>
      <c r="AD313" s="57">
        <f t="shared" si="47"/>
        <v>65</v>
      </c>
      <c r="AE313" s="57">
        <f t="shared" si="48"/>
        <v>65</v>
      </c>
      <c r="AF313" s="12">
        <f t="shared" si="40"/>
        <v>2656.6657</v>
      </c>
      <c r="AG313" s="12">
        <f t="shared" si="41"/>
        <v>241.50088500000001</v>
      </c>
      <c r="AH313" s="12">
        <f t="shared" si="42"/>
        <v>317.898709</v>
      </c>
      <c r="AI313" s="15">
        <f t="shared" si="43"/>
        <v>2.6846958391123441</v>
      </c>
      <c r="AJ313" s="15">
        <f t="shared" si="44"/>
        <v>2.7153982307692308</v>
      </c>
      <c r="AK313" s="15">
        <f t="shared" si="45"/>
        <v>3.8907493692307691</v>
      </c>
      <c r="AL313" s="23">
        <f>VLOOKUP(AC313,'Charts and Tables'!$I$43:$J$49,2,TRUE)</f>
        <v>2</v>
      </c>
      <c r="AM313" s="2">
        <f t="shared" si="49"/>
        <v>0</v>
      </c>
      <c r="AN313" s="2"/>
    </row>
    <row r="314" spans="1:40" x14ac:dyDescent="0.25">
      <c r="A314" s="35">
        <v>154722</v>
      </c>
      <c r="C314" s="36" t="s">
        <v>30</v>
      </c>
      <c r="D314" s="36">
        <v>0</v>
      </c>
      <c r="J314" s="46">
        <v>367</v>
      </c>
      <c r="K314" s="46">
        <v>367</v>
      </c>
      <c r="L314" s="46">
        <v>734</v>
      </c>
      <c r="R314" s="36">
        <v>937.77494100000001</v>
      </c>
      <c r="S314" s="36">
        <v>903.00442899999996</v>
      </c>
      <c r="T314" s="36">
        <v>77.660404999999997</v>
      </c>
      <c r="U314" s="36">
        <v>70.629863999999998</v>
      </c>
      <c r="V314" s="36">
        <v>86.534094999999994</v>
      </c>
      <c r="W314" s="36">
        <v>83.505922999999996</v>
      </c>
      <c r="AC314" s="57">
        <f t="shared" si="46"/>
        <v>734</v>
      </c>
      <c r="AD314" s="57">
        <f t="shared" si="47"/>
        <v>0</v>
      </c>
      <c r="AE314" s="57">
        <f t="shared" si="48"/>
        <v>0</v>
      </c>
      <c r="AF314" s="12">
        <f t="shared" si="40"/>
        <v>1840.77937</v>
      </c>
      <c r="AG314" s="12">
        <f t="shared" si="41"/>
        <v>148.290269</v>
      </c>
      <c r="AH314" s="12">
        <f t="shared" si="42"/>
        <v>170.04001799999998</v>
      </c>
      <c r="AI314" s="15">
        <f t="shared" si="43"/>
        <v>1.5078738010899182</v>
      </c>
      <c r="AJ314" s="15">
        <f t="shared" si="44"/>
        <v>0</v>
      </c>
      <c r="AK314" s="15">
        <f t="shared" si="45"/>
        <v>0</v>
      </c>
      <c r="AL314" s="23">
        <f>VLOOKUP(AC314,'Charts and Tables'!$I$43:$J$49,2,TRUE)</f>
        <v>2</v>
      </c>
      <c r="AM314" s="2">
        <f t="shared" si="49"/>
        <v>1</v>
      </c>
    </row>
    <row r="315" spans="1:40" x14ac:dyDescent="0.25">
      <c r="A315" s="35">
        <v>170064</v>
      </c>
      <c r="C315" s="36" t="s">
        <v>30</v>
      </c>
      <c r="D315" s="36">
        <v>0</v>
      </c>
      <c r="J315" s="46">
        <v>443</v>
      </c>
      <c r="K315" s="46">
        <v>385</v>
      </c>
      <c r="L315" s="46">
        <v>828</v>
      </c>
      <c r="R315" s="36">
        <v>1053.072253</v>
      </c>
      <c r="S315" s="36">
        <v>1027.2538059999999</v>
      </c>
      <c r="T315" s="36">
        <v>48.267685999999998</v>
      </c>
      <c r="U315" s="36">
        <v>138.11555200000001</v>
      </c>
      <c r="V315" s="36">
        <v>136.43852699999999</v>
      </c>
      <c r="W315" s="36">
        <v>75.569837000000007</v>
      </c>
      <c r="AC315" s="57">
        <f t="shared" si="46"/>
        <v>828</v>
      </c>
      <c r="AD315" s="57">
        <f t="shared" si="47"/>
        <v>0</v>
      </c>
      <c r="AE315" s="57">
        <f t="shared" si="48"/>
        <v>0</v>
      </c>
      <c r="AF315" s="12">
        <f t="shared" si="40"/>
        <v>2080.326059</v>
      </c>
      <c r="AG315" s="12">
        <f t="shared" si="41"/>
        <v>186.38323800000001</v>
      </c>
      <c r="AH315" s="12">
        <f t="shared" si="42"/>
        <v>212.008364</v>
      </c>
      <c r="AI315" s="15">
        <f t="shared" si="43"/>
        <v>1.5124710857487922</v>
      </c>
      <c r="AJ315" s="15">
        <f t="shared" si="44"/>
        <v>0</v>
      </c>
      <c r="AK315" s="15">
        <f t="shared" si="45"/>
        <v>0</v>
      </c>
      <c r="AL315" s="23">
        <f>VLOOKUP(AC315,'Charts and Tables'!$I$43:$J$49,2,TRUE)</f>
        <v>2</v>
      </c>
      <c r="AM315" s="2">
        <f t="shared" si="49"/>
        <v>1</v>
      </c>
    </row>
    <row r="316" spans="1:40" x14ac:dyDescent="0.25">
      <c r="A316" s="35">
        <v>170421</v>
      </c>
      <c r="B316" s="36">
        <v>332116</v>
      </c>
      <c r="C316" s="36" t="s">
        <v>30</v>
      </c>
      <c r="D316" s="36">
        <v>0</v>
      </c>
      <c r="J316" s="46">
        <v>1066</v>
      </c>
      <c r="K316" s="46">
        <v>1159</v>
      </c>
      <c r="L316" s="46">
        <v>2225</v>
      </c>
      <c r="M316" s="46">
        <v>109</v>
      </c>
      <c r="N316" s="46">
        <v>56</v>
      </c>
      <c r="O316" s="46">
        <v>84</v>
      </c>
      <c r="P316" s="46">
        <v>131</v>
      </c>
      <c r="R316" s="36">
        <v>1625.0443660000001</v>
      </c>
      <c r="S316" s="36">
        <v>1729.4600969999999</v>
      </c>
      <c r="T316" s="36">
        <v>194.77632600000001</v>
      </c>
      <c r="U316" s="36">
        <v>109.000957</v>
      </c>
      <c r="V316" s="36">
        <v>139.76887199999999</v>
      </c>
      <c r="W316" s="36">
        <v>204.01615100000001</v>
      </c>
      <c r="AC316" s="57">
        <f t="shared" si="46"/>
        <v>2225</v>
      </c>
      <c r="AD316" s="57">
        <f t="shared" si="47"/>
        <v>165</v>
      </c>
      <c r="AE316" s="57">
        <f t="shared" si="48"/>
        <v>215</v>
      </c>
      <c r="AF316" s="12">
        <f t="shared" si="40"/>
        <v>3354.5044630000002</v>
      </c>
      <c r="AG316" s="12">
        <f t="shared" si="41"/>
        <v>303.77728300000001</v>
      </c>
      <c r="AH316" s="12">
        <f t="shared" si="42"/>
        <v>343.78502300000002</v>
      </c>
      <c r="AI316" s="15">
        <f t="shared" si="43"/>
        <v>0.50764245528089902</v>
      </c>
      <c r="AJ316" s="15">
        <f t="shared" si="44"/>
        <v>0.84107444242424245</v>
      </c>
      <c r="AK316" s="15">
        <f t="shared" si="45"/>
        <v>0.59900010697674433</v>
      </c>
      <c r="AL316" s="23">
        <f>VLOOKUP(AC316,'Charts and Tables'!$I$43:$J$49,2,TRUE)</f>
        <v>1</v>
      </c>
      <c r="AM316" s="2">
        <f t="shared" si="49"/>
        <v>1</v>
      </c>
    </row>
    <row r="317" spans="1:40" x14ac:dyDescent="0.25">
      <c r="A317" s="35">
        <v>152601</v>
      </c>
      <c r="C317" s="36" t="s">
        <v>30</v>
      </c>
      <c r="D317" s="36">
        <v>0</v>
      </c>
      <c r="J317" s="46">
        <v>362</v>
      </c>
      <c r="K317" s="46">
        <v>270</v>
      </c>
      <c r="L317" s="46">
        <v>632</v>
      </c>
      <c r="M317" s="46">
        <v>34.5</v>
      </c>
      <c r="N317" s="46">
        <v>25</v>
      </c>
      <c r="O317" s="46">
        <v>30.5</v>
      </c>
      <c r="P317" s="46">
        <v>25.5</v>
      </c>
      <c r="R317" s="36">
        <v>173.74974700000001</v>
      </c>
      <c r="S317" s="36">
        <v>207.01601700000001</v>
      </c>
      <c r="T317" s="36">
        <v>11.382398999999999</v>
      </c>
      <c r="U317" s="36">
        <v>26.161075</v>
      </c>
      <c r="V317" s="36">
        <v>17.980848999999999</v>
      </c>
      <c r="W317" s="36">
        <v>18.360592</v>
      </c>
      <c r="AC317" s="57">
        <f t="shared" si="46"/>
        <v>632</v>
      </c>
      <c r="AD317" s="57">
        <f t="shared" si="47"/>
        <v>59.5</v>
      </c>
      <c r="AE317" s="57">
        <f t="shared" si="48"/>
        <v>56</v>
      </c>
      <c r="AF317" s="12">
        <f t="shared" si="40"/>
        <v>380.76576399999999</v>
      </c>
      <c r="AG317" s="12">
        <f t="shared" si="41"/>
        <v>37.543474000000003</v>
      </c>
      <c r="AH317" s="12">
        <f t="shared" si="42"/>
        <v>36.341441000000003</v>
      </c>
      <c r="AI317" s="15">
        <f t="shared" si="43"/>
        <v>-0.39752252531645571</v>
      </c>
      <c r="AJ317" s="15">
        <f t="shared" si="44"/>
        <v>-0.36901724369747896</v>
      </c>
      <c r="AK317" s="15">
        <f t="shared" si="45"/>
        <v>-0.35104569642857136</v>
      </c>
      <c r="AL317" s="23">
        <f>VLOOKUP(AC317,'Charts and Tables'!$I$43:$J$49,2,TRUE)</f>
        <v>2</v>
      </c>
      <c r="AM317" s="2">
        <f t="shared" si="49"/>
        <v>1</v>
      </c>
    </row>
    <row r="318" spans="1:40" x14ac:dyDescent="0.25">
      <c r="A318" s="35">
        <v>153511</v>
      </c>
      <c r="C318" s="36" t="s">
        <v>31</v>
      </c>
      <c r="D318" s="36">
        <v>0</v>
      </c>
      <c r="J318" s="46">
        <v>5869</v>
      </c>
      <c r="K318" s="46">
        <v>5901</v>
      </c>
      <c r="L318" s="46">
        <v>11770</v>
      </c>
      <c r="M318" s="46">
        <v>631</v>
      </c>
      <c r="N318" s="46">
        <v>351.5</v>
      </c>
      <c r="O318" s="46">
        <v>436.5</v>
      </c>
      <c r="P318" s="46">
        <v>681</v>
      </c>
      <c r="R318" s="36">
        <v>5751.9658209999998</v>
      </c>
      <c r="S318" s="36">
        <v>6141.3841679999996</v>
      </c>
      <c r="T318" s="36">
        <v>591.58826899999997</v>
      </c>
      <c r="U318" s="36">
        <v>481.660842</v>
      </c>
      <c r="V318" s="36">
        <v>531.505584</v>
      </c>
      <c r="W318" s="36">
        <v>655.05685900000003</v>
      </c>
      <c r="AC318" s="57">
        <f t="shared" si="46"/>
        <v>11770</v>
      </c>
      <c r="AD318" s="57">
        <f t="shared" si="47"/>
        <v>982.5</v>
      </c>
      <c r="AE318" s="57">
        <f t="shared" si="48"/>
        <v>1117.5</v>
      </c>
      <c r="AF318" s="12">
        <f t="shared" si="40"/>
        <v>11893.349988999998</v>
      </c>
      <c r="AG318" s="12">
        <f t="shared" si="41"/>
        <v>1073.2491110000001</v>
      </c>
      <c r="AH318" s="12">
        <f t="shared" si="42"/>
        <v>1186.562443</v>
      </c>
      <c r="AI318" s="15">
        <f t="shared" si="43"/>
        <v>1.0480033050127312E-2</v>
      </c>
      <c r="AJ318" s="15">
        <f t="shared" si="44"/>
        <v>9.2365507379134945E-2</v>
      </c>
      <c r="AK318" s="15">
        <f t="shared" si="45"/>
        <v>6.1800843847874751E-2</v>
      </c>
      <c r="AL318" s="23">
        <f>VLOOKUP(AC318,'Charts and Tables'!$I$43:$J$49,2,TRUE)</f>
        <v>0.2</v>
      </c>
      <c r="AM318" s="2">
        <f t="shared" si="49"/>
        <v>1</v>
      </c>
    </row>
    <row r="319" spans="1:40" x14ac:dyDescent="0.25">
      <c r="A319" s="35">
        <v>154644</v>
      </c>
      <c r="C319" s="36" t="s">
        <v>30</v>
      </c>
      <c r="D319" s="36">
        <v>0</v>
      </c>
      <c r="J319" s="46">
        <v>3345</v>
      </c>
      <c r="K319" s="46">
        <v>3286</v>
      </c>
      <c r="L319" s="46">
        <v>6631</v>
      </c>
      <c r="M319" s="46">
        <v>367.66666700000002</v>
      </c>
      <c r="N319" s="46">
        <v>309.33333299999998</v>
      </c>
      <c r="O319" s="46">
        <v>329.33333299999998</v>
      </c>
      <c r="P319" s="46">
        <v>373</v>
      </c>
      <c r="R319" s="36">
        <v>5410.3625739999998</v>
      </c>
      <c r="S319" s="36">
        <v>4747.4648580000003</v>
      </c>
      <c r="T319" s="36">
        <v>465.39984399999997</v>
      </c>
      <c r="U319" s="36">
        <v>525.74690499999997</v>
      </c>
      <c r="V319" s="36">
        <v>601.80162800000005</v>
      </c>
      <c r="W319" s="36">
        <v>446.31222600000001</v>
      </c>
      <c r="AC319" s="57">
        <f t="shared" si="46"/>
        <v>6631</v>
      </c>
      <c r="AD319" s="57">
        <f t="shared" si="47"/>
        <v>677</v>
      </c>
      <c r="AE319" s="57">
        <f t="shared" si="48"/>
        <v>702.33333300000004</v>
      </c>
      <c r="AF319" s="12">
        <f t="shared" si="40"/>
        <v>10157.827432</v>
      </c>
      <c r="AG319" s="12">
        <f t="shared" si="41"/>
        <v>991.146749</v>
      </c>
      <c r="AH319" s="12">
        <f t="shared" si="42"/>
        <v>1048.1138540000002</v>
      </c>
      <c r="AI319" s="15">
        <f t="shared" si="43"/>
        <v>0.53186961725229986</v>
      </c>
      <c r="AJ319" s="15">
        <f t="shared" si="44"/>
        <v>0.46402769423929097</v>
      </c>
      <c r="AK319" s="15">
        <f t="shared" si="45"/>
        <v>0.49233106952649808</v>
      </c>
      <c r="AL319" s="23">
        <f>VLOOKUP(AC319,'Charts and Tables'!$I$43:$J$49,2,TRUE)</f>
        <v>0.25</v>
      </c>
      <c r="AM319" s="2">
        <f t="shared" si="49"/>
        <v>0</v>
      </c>
    </row>
    <row r="320" spans="1:40" x14ac:dyDescent="0.25">
      <c r="A320" s="35">
        <v>153093</v>
      </c>
      <c r="C320" s="36" t="s">
        <v>30</v>
      </c>
      <c r="D320" s="36">
        <v>0</v>
      </c>
      <c r="J320" s="46">
        <v>339</v>
      </c>
      <c r="K320" s="46">
        <v>339</v>
      </c>
      <c r="L320" s="46">
        <v>678</v>
      </c>
      <c r="R320" s="36">
        <v>173.74974700000001</v>
      </c>
      <c r="S320" s="36">
        <v>207.01601700000001</v>
      </c>
      <c r="T320" s="36">
        <v>11.382398999999999</v>
      </c>
      <c r="U320" s="36">
        <v>26.161075</v>
      </c>
      <c r="V320" s="36">
        <v>17.980848999999999</v>
      </c>
      <c r="W320" s="36">
        <v>18.360592</v>
      </c>
      <c r="AC320" s="57">
        <f t="shared" si="46"/>
        <v>678</v>
      </c>
      <c r="AD320" s="57">
        <f t="shared" si="47"/>
        <v>0</v>
      </c>
      <c r="AE320" s="57">
        <f t="shared" si="48"/>
        <v>0</v>
      </c>
      <c r="AF320" s="12">
        <f t="shared" si="40"/>
        <v>380.76576399999999</v>
      </c>
      <c r="AG320" s="12">
        <f t="shared" si="41"/>
        <v>37.543474000000003</v>
      </c>
      <c r="AH320" s="12">
        <f t="shared" si="42"/>
        <v>36.341441000000003</v>
      </c>
      <c r="AI320" s="15">
        <f t="shared" si="43"/>
        <v>-0.43839857817109146</v>
      </c>
      <c r="AJ320" s="15">
        <f t="shared" si="44"/>
        <v>0</v>
      </c>
      <c r="AK320" s="15">
        <f t="shared" si="45"/>
        <v>0</v>
      </c>
      <c r="AL320" s="23">
        <f>VLOOKUP(AC320,'Charts and Tables'!$I$43:$J$49,2,TRUE)</f>
        <v>2</v>
      </c>
      <c r="AM320" s="2">
        <f t="shared" si="49"/>
        <v>1</v>
      </c>
    </row>
    <row r="321" spans="1:39" x14ac:dyDescent="0.25">
      <c r="A321" s="35">
        <v>153830</v>
      </c>
      <c r="C321" s="36" t="s">
        <v>30</v>
      </c>
      <c r="D321" s="36">
        <v>0</v>
      </c>
      <c r="J321" s="46">
        <v>2656</v>
      </c>
      <c r="K321" s="46">
        <v>2607</v>
      </c>
      <c r="L321" s="46">
        <v>5263</v>
      </c>
      <c r="M321" s="46">
        <v>196.5</v>
      </c>
      <c r="N321" s="46">
        <v>350</v>
      </c>
      <c r="O321" s="46">
        <v>349.5</v>
      </c>
      <c r="P321" s="46">
        <v>219</v>
      </c>
      <c r="R321" s="36">
        <v>3802.164092</v>
      </c>
      <c r="S321" s="36">
        <v>3477.4639080000002</v>
      </c>
      <c r="T321" s="36">
        <v>362.27746000000002</v>
      </c>
      <c r="U321" s="36">
        <v>419.25142299999999</v>
      </c>
      <c r="V321" s="36">
        <v>426.24539099999998</v>
      </c>
      <c r="W321" s="36">
        <v>358.17068399999999</v>
      </c>
      <c r="AC321" s="57">
        <f t="shared" si="46"/>
        <v>5263</v>
      </c>
      <c r="AD321" s="57">
        <f t="shared" si="47"/>
        <v>546.5</v>
      </c>
      <c r="AE321" s="57">
        <f t="shared" si="48"/>
        <v>568.5</v>
      </c>
      <c r="AF321" s="12">
        <f t="shared" si="40"/>
        <v>7279.6280000000006</v>
      </c>
      <c r="AG321" s="12">
        <f t="shared" si="41"/>
        <v>781.52888299999995</v>
      </c>
      <c r="AH321" s="12">
        <f t="shared" si="42"/>
        <v>784.41607499999998</v>
      </c>
      <c r="AI321" s="15">
        <f t="shared" si="43"/>
        <v>0.38317081512445383</v>
      </c>
      <c r="AJ321" s="15">
        <f t="shared" si="44"/>
        <v>0.43006199999999989</v>
      </c>
      <c r="AK321" s="15">
        <f t="shared" si="45"/>
        <v>0.37979960422163583</v>
      </c>
      <c r="AL321" s="23">
        <f>VLOOKUP(AC321,'Charts and Tables'!$I$43:$J$49,2,TRUE)</f>
        <v>0.25</v>
      </c>
      <c r="AM321" s="2">
        <f t="shared" si="49"/>
        <v>0</v>
      </c>
    </row>
    <row r="322" spans="1:39" x14ac:dyDescent="0.25">
      <c r="A322" s="35">
        <v>154691</v>
      </c>
      <c r="C322" s="36" t="s">
        <v>30</v>
      </c>
      <c r="D322" s="36">
        <v>0</v>
      </c>
      <c r="J322" s="46">
        <v>3047</v>
      </c>
      <c r="K322" s="46">
        <v>3047</v>
      </c>
      <c r="L322" s="46">
        <v>6094</v>
      </c>
      <c r="R322" s="36">
        <v>5352.2670449999996</v>
      </c>
      <c r="S322" s="36">
        <v>4674.7265390000002</v>
      </c>
      <c r="T322" s="36">
        <v>460.98557399999999</v>
      </c>
      <c r="U322" s="36">
        <v>512.73398499999996</v>
      </c>
      <c r="V322" s="36">
        <v>596.36442899999997</v>
      </c>
      <c r="W322" s="36">
        <v>440.51670200000001</v>
      </c>
      <c r="AC322" s="57">
        <f t="shared" si="46"/>
        <v>6094</v>
      </c>
      <c r="AD322" s="57">
        <f t="shared" si="47"/>
        <v>0</v>
      </c>
      <c r="AE322" s="57">
        <f t="shared" si="48"/>
        <v>0</v>
      </c>
      <c r="AF322" s="12">
        <f t="shared" ref="AF322:AF385" si="50">IF(D322=1,R322,IF(D322=-1,S322,R322+S322))</f>
        <v>10026.993584</v>
      </c>
      <c r="AG322" s="12">
        <f t="shared" ref="AG322:AG385" si="51">IF(D322=1,T322,IF(D322=-1,U322,T322+U322))</f>
        <v>973.71955899999989</v>
      </c>
      <c r="AH322" s="12">
        <f t="shared" ref="AH322:AH385" si="52">IF(D322=1,V322,IF(D322=-1,W322,V322+W322))</f>
        <v>1036.8811310000001</v>
      </c>
      <c r="AI322" s="15">
        <f t="shared" ref="AI322:AI385" si="53">IF(OR(AC322="",AC322=0),0,(AF322-AC322)/AC322)</f>
        <v>0.64538785428290124</v>
      </c>
      <c r="AJ322" s="15">
        <f t="shared" ref="AJ322:AJ385" si="54">IF(OR(AD322="",AD322=0),0,(AG322-AD322)/AD322)</f>
        <v>0</v>
      </c>
      <c r="AK322" s="15">
        <f t="shared" ref="AK322:AK385" si="55">IF(OR(AE322="",AE322=0),0,(AH322-AE322)/AE322)</f>
        <v>0</v>
      </c>
      <c r="AL322" s="23">
        <f>VLOOKUP(AC322,'Charts and Tables'!$I$43:$J$49,2,TRUE)</f>
        <v>0.25</v>
      </c>
      <c r="AM322" s="2">
        <f t="shared" si="49"/>
        <v>0</v>
      </c>
    </row>
    <row r="323" spans="1:39" x14ac:dyDescent="0.25">
      <c r="A323" s="35">
        <v>155688</v>
      </c>
      <c r="C323" s="36" t="s">
        <v>26</v>
      </c>
      <c r="D323" s="36">
        <v>0</v>
      </c>
      <c r="J323" s="46">
        <v>1869</v>
      </c>
      <c r="K323" s="46">
        <v>1937</v>
      </c>
      <c r="L323" s="46">
        <v>3806</v>
      </c>
      <c r="M323" s="46">
        <v>133.33333300000001</v>
      </c>
      <c r="N323" s="46">
        <v>180.66666699999999</v>
      </c>
      <c r="O323" s="46">
        <v>185</v>
      </c>
      <c r="P323" s="46">
        <v>173.33333300000001</v>
      </c>
      <c r="R323" s="36">
        <v>1648.984588</v>
      </c>
      <c r="S323" s="36">
        <v>2933.0052420000002</v>
      </c>
      <c r="T323" s="36">
        <v>168.54209499999999</v>
      </c>
      <c r="U323" s="36">
        <v>325.51815499999998</v>
      </c>
      <c r="V323" s="36">
        <v>193.193917</v>
      </c>
      <c r="W323" s="36">
        <v>270.73588999999998</v>
      </c>
      <c r="AC323" s="57">
        <f t="shared" ref="AC323:AC386" si="56">L323</f>
        <v>3806</v>
      </c>
      <c r="AD323" s="57">
        <f t="shared" ref="AD323:AD386" si="57">IF(D323=1,M323,IF(D323=-1,N323,M323+N323))</f>
        <v>314</v>
      </c>
      <c r="AE323" s="57">
        <f t="shared" ref="AE323:AE386" si="58">IF(D323=1,O323,IF(D323=-1,P323,O323+P323))</f>
        <v>358.33333300000004</v>
      </c>
      <c r="AF323" s="12">
        <f t="shared" si="50"/>
        <v>4581.9898300000004</v>
      </c>
      <c r="AG323" s="12">
        <f t="shared" si="51"/>
        <v>494.06025</v>
      </c>
      <c r="AH323" s="12">
        <f t="shared" si="52"/>
        <v>463.92980699999998</v>
      </c>
      <c r="AI323" s="15">
        <f t="shared" si="53"/>
        <v>0.20388592485549145</v>
      </c>
      <c r="AJ323" s="15">
        <f t="shared" si="54"/>
        <v>0.57344028662420377</v>
      </c>
      <c r="AK323" s="15">
        <f t="shared" si="55"/>
        <v>0.29468783469273269</v>
      </c>
      <c r="AL323" s="23">
        <f>VLOOKUP(AC323,'Charts and Tables'!$I$43:$J$49,2,TRUE)</f>
        <v>0.5</v>
      </c>
      <c r="AM323" s="2">
        <f t="shared" ref="AM323:AM386" si="59">IF(ABS(AI323)&lt;=AL323,1,0)</f>
        <v>1</v>
      </c>
    </row>
    <row r="324" spans="1:39" x14ac:dyDescent="0.25">
      <c r="A324" s="35">
        <v>158227</v>
      </c>
      <c r="B324" s="36">
        <v>337031</v>
      </c>
      <c r="C324" s="36" t="s">
        <v>30</v>
      </c>
      <c r="D324" s="36">
        <v>0</v>
      </c>
      <c r="J324" s="46">
        <v>374</v>
      </c>
      <c r="K324" s="46">
        <v>396</v>
      </c>
      <c r="L324" s="46">
        <v>770</v>
      </c>
      <c r="M324" s="46">
        <v>3</v>
      </c>
      <c r="N324" s="46">
        <v>10</v>
      </c>
      <c r="O324" s="46">
        <v>46</v>
      </c>
      <c r="P324" s="46">
        <v>36</v>
      </c>
      <c r="R324" s="36">
        <v>2079.490573</v>
      </c>
      <c r="S324" s="36">
        <v>2193.528472</v>
      </c>
      <c r="T324" s="36">
        <v>195.55448799999999</v>
      </c>
      <c r="U324" s="36">
        <v>160.01093399999999</v>
      </c>
      <c r="V324" s="36">
        <v>155.69641300000001</v>
      </c>
      <c r="W324" s="36">
        <v>220.38821999999999</v>
      </c>
      <c r="AC324" s="57">
        <f t="shared" si="56"/>
        <v>770</v>
      </c>
      <c r="AD324" s="57">
        <f t="shared" si="57"/>
        <v>13</v>
      </c>
      <c r="AE324" s="57">
        <f t="shared" si="58"/>
        <v>82</v>
      </c>
      <c r="AF324" s="12">
        <f t="shared" si="50"/>
        <v>4273.019045</v>
      </c>
      <c r="AG324" s="12">
        <f t="shared" si="51"/>
        <v>355.56542200000001</v>
      </c>
      <c r="AH324" s="12">
        <f t="shared" si="52"/>
        <v>376.084633</v>
      </c>
      <c r="AI324" s="15">
        <f t="shared" si="53"/>
        <v>4.5493753831168835</v>
      </c>
      <c r="AJ324" s="15">
        <f t="shared" si="54"/>
        <v>26.351186307692309</v>
      </c>
      <c r="AK324" s="15">
        <f t="shared" si="55"/>
        <v>3.5863979634146341</v>
      </c>
      <c r="AL324" s="23">
        <f>VLOOKUP(AC324,'Charts and Tables'!$I$43:$J$49,2,TRUE)</f>
        <v>2</v>
      </c>
      <c r="AM324" s="2">
        <f t="shared" si="59"/>
        <v>0</v>
      </c>
    </row>
    <row r="325" spans="1:39" x14ac:dyDescent="0.25">
      <c r="A325" s="35">
        <v>155434</v>
      </c>
      <c r="B325" s="36">
        <v>336302</v>
      </c>
      <c r="C325" s="36" t="s">
        <v>29</v>
      </c>
      <c r="D325" s="36">
        <v>0</v>
      </c>
      <c r="J325" s="46">
        <v>1421</v>
      </c>
      <c r="K325" s="46">
        <v>1466</v>
      </c>
      <c r="L325" s="46">
        <v>2887</v>
      </c>
      <c r="M325" s="46">
        <v>114</v>
      </c>
      <c r="N325" s="46">
        <v>155</v>
      </c>
      <c r="O325" s="46">
        <v>161</v>
      </c>
      <c r="P325" s="46">
        <v>132</v>
      </c>
      <c r="R325" s="36">
        <v>2069.3838089999999</v>
      </c>
      <c r="S325" s="36">
        <v>1354.349549</v>
      </c>
      <c r="T325" s="36">
        <v>203.051299</v>
      </c>
      <c r="U325" s="36">
        <v>103.602934</v>
      </c>
      <c r="V325" s="36">
        <v>218.46210600000001</v>
      </c>
      <c r="W325" s="36">
        <v>139.08240699999999</v>
      </c>
      <c r="AC325" s="57">
        <f t="shared" si="56"/>
        <v>2887</v>
      </c>
      <c r="AD325" s="57">
        <f t="shared" si="57"/>
        <v>269</v>
      </c>
      <c r="AE325" s="57">
        <f t="shared" si="58"/>
        <v>293</v>
      </c>
      <c r="AF325" s="12">
        <f t="shared" si="50"/>
        <v>3423.733358</v>
      </c>
      <c r="AG325" s="12">
        <f t="shared" si="51"/>
        <v>306.65423299999998</v>
      </c>
      <c r="AH325" s="12">
        <f t="shared" si="52"/>
        <v>357.54451299999999</v>
      </c>
      <c r="AI325" s="15">
        <f t="shared" si="53"/>
        <v>0.18591387530308276</v>
      </c>
      <c r="AJ325" s="15">
        <f t="shared" si="54"/>
        <v>0.13997856133828987</v>
      </c>
      <c r="AK325" s="15">
        <f t="shared" si="55"/>
        <v>0.22028844027303754</v>
      </c>
      <c r="AL325" s="23">
        <f>VLOOKUP(AC325,'Charts and Tables'!$I$43:$J$49,2,TRUE)</f>
        <v>0.5</v>
      </c>
      <c r="AM325" s="2">
        <f t="shared" si="59"/>
        <v>1</v>
      </c>
    </row>
    <row r="326" spans="1:39" x14ac:dyDescent="0.25">
      <c r="A326" s="35">
        <v>617415</v>
      </c>
      <c r="C326" s="36" t="s">
        <v>26</v>
      </c>
      <c r="D326" s="36">
        <v>0</v>
      </c>
      <c r="J326" s="46">
        <v>3874</v>
      </c>
      <c r="K326" s="46">
        <v>4042</v>
      </c>
      <c r="L326" s="46">
        <v>7916</v>
      </c>
      <c r="R326" s="36">
        <v>5760.2507189999997</v>
      </c>
      <c r="S326" s="36">
        <v>5599.2926799999996</v>
      </c>
      <c r="T326" s="36">
        <v>581.004053</v>
      </c>
      <c r="U326" s="36">
        <v>427.816686</v>
      </c>
      <c r="V326" s="36">
        <v>464.61383899999998</v>
      </c>
      <c r="W326" s="36">
        <v>569.94967699999995</v>
      </c>
      <c r="AC326" s="57">
        <f t="shared" si="56"/>
        <v>7916</v>
      </c>
      <c r="AD326" s="57">
        <f t="shared" si="57"/>
        <v>0</v>
      </c>
      <c r="AE326" s="57">
        <f t="shared" si="58"/>
        <v>0</v>
      </c>
      <c r="AF326" s="12">
        <f t="shared" si="50"/>
        <v>11359.543398999998</v>
      </c>
      <c r="AG326" s="12">
        <f t="shared" si="51"/>
        <v>1008.820739</v>
      </c>
      <c r="AH326" s="12">
        <f t="shared" si="52"/>
        <v>1034.5635159999999</v>
      </c>
      <c r="AI326" s="15">
        <f t="shared" si="53"/>
        <v>0.43501053549772589</v>
      </c>
      <c r="AJ326" s="15">
        <f t="shared" si="54"/>
        <v>0</v>
      </c>
      <c r="AK326" s="15">
        <f t="shared" si="55"/>
        <v>0</v>
      </c>
      <c r="AL326" s="23">
        <f>VLOOKUP(AC326,'Charts and Tables'!$I$43:$J$49,2,TRUE)</f>
        <v>0.25</v>
      </c>
      <c r="AM326" s="2">
        <f t="shared" si="59"/>
        <v>0</v>
      </c>
    </row>
    <row r="327" spans="1:39" x14ac:dyDescent="0.25">
      <c r="A327" s="35">
        <v>617414</v>
      </c>
      <c r="B327" s="36">
        <v>332074</v>
      </c>
      <c r="C327" s="36" t="s">
        <v>29</v>
      </c>
      <c r="D327" s="36">
        <v>0</v>
      </c>
      <c r="J327" s="46">
        <v>1090</v>
      </c>
      <c r="K327" s="46">
        <v>1127</v>
      </c>
      <c r="L327" s="46">
        <v>2217</v>
      </c>
      <c r="M327" s="46">
        <v>58</v>
      </c>
      <c r="N327" s="46">
        <v>92</v>
      </c>
      <c r="O327" s="46">
        <v>126</v>
      </c>
      <c r="P327" s="46">
        <v>108</v>
      </c>
      <c r="AC327" s="57">
        <f t="shared" si="56"/>
        <v>2217</v>
      </c>
      <c r="AD327" s="57">
        <f t="shared" si="57"/>
        <v>150</v>
      </c>
      <c r="AE327" s="57">
        <f t="shared" si="58"/>
        <v>234</v>
      </c>
      <c r="AF327" s="12">
        <f t="shared" si="50"/>
        <v>0</v>
      </c>
      <c r="AG327" s="12">
        <f t="shared" si="51"/>
        <v>0</v>
      </c>
      <c r="AH327" s="12">
        <f t="shared" si="52"/>
        <v>0</v>
      </c>
      <c r="AI327" s="15">
        <f t="shared" si="53"/>
        <v>-1</v>
      </c>
      <c r="AJ327" s="15">
        <f t="shared" si="54"/>
        <v>-1</v>
      </c>
      <c r="AK327" s="15">
        <f t="shared" si="55"/>
        <v>-1</v>
      </c>
      <c r="AL327" s="23">
        <f>VLOOKUP(AC327,'Charts and Tables'!$I$43:$J$49,2,TRUE)</f>
        <v>1</v>
      </c>
      <c r="AM327" s="2">
        <f t="shared" si="59"/>
        <v>1</v>
      </c>
    </row>
    <row r="328" spans="1:39" x14ac:dyDescent="0.25">
      <c r="A328" s="35">
        <v>157330</v>
      </c>
      <c r="C328" s="36" t="s">
        <v>30</v>
      </c>
      <c r="D328" s="36">
        <v>0</v>
      </c>
      <c r="J328" s="46">
        <v>233</v>
      </c>
      <c r="K328" s="46">
        <v>233</v>
      </c>
      <c r="L328" s="46">
        <v>466</v>
      </c>
      <c r="R328" s="36">
        <v>1028.073402</v>
      </c>
      <c r="S328" s="36">
        <v>997.63086999999996</v>
      </c>
      <c r="T328" s="36">
        <v>93.931888999999998</v>
      </c>
      <c r="U328" s="36">
        <v>69.709624000000005</v>
      </c>
      <c r="V328" s="36">
        <v>90.755375999999998</v>
      </c>
      <c r="W328" s="36">
        <v>96.553706000000005</v>
      </c>
      <c r="AC328" s="57">
        <f t="shared" si="56"/>
        <v>466</v>
      </c>
      <c r="AD328" s="57">
        <f t="shared" si="57"/>
        <v>0</v>
      </c>
      <c r="AE328" s="57">
        <f t="shared" si="58"/>
        <v>0</v>
      </c>
      <c r="AF328" s="12">
        <f t="shared" si="50"/>
        <v>2025.7042719999999</v>
      </c>
      <c r="AG328" s="12">
        <f t="shared" si="51"/>
        <v>163.641513</v>
      </c>
      <c r="AH328" s="12">
        <f t="shared" si="52"/>
        <v>187.30908199999999</v>
      </c>
      <c r="AI328" s="15">
        <f t="shared" si="53"/>
        <v>3.3470048755364807</v>
      </c>
      <c r="AJ328" s="15">
        <f t="shared" si="54"/>
        <v>0</v>
      </c>
      <c r="AK328" s="15">
        <f t="shared" si="55"/>
        <v>0</v>
      </c>
      <c r="AL328" s="23">
        <f>VLOOKUP(AC328,'Charts and Tables'!$I$43:$J$49,2,TRUE)</f>
        <v>2</v>
      </c>
      <c r="AM328" s="2">
        <f t="shared" si="59"/>
        <v>0</v>
      </c>
    </row>
    <row r="329" spans="1:39" x14ac:dyDescent="0.25">
      <c r="A329" s="35">
        <v>157760</v>
      </c>
      <c r="C329" s="36" t="s">
        <v>30</v>
      </c>
      <c r="D329" s="36">
        <v>0</v>
      </c>
      <c r="J329" s="46">
        <v>419</v>
      </c>
      <c r="K329" s="46">
        <v>419</v>
      </c>
      <c r="L329" s="46">
        <v>838</v>
      </c>
      <c r="R329" s="36">
        <v>1740.5258160000001</v>
      </c>
      <c r="S329" s="36">
        <v>1735.901732</v>
      </c>
      <c r="T329" s="36">
        <v>208.183561</v>
      </c>
      <c r="U329" s="36">
        <v>94.113431000000006</v>
      </c>
      <c r="V329" s="36">
        <v>135.82767899999999</v>
      </c>
      <c r="W329" s="36">
        <v>202.494699</v>
      </c>
      <c r="AC329" s="57">
        <f t="shared" si="56"/>
        <v>838</v>
      </c>
      <c r="AD329" s="57">
        <f t="shared" si="57"/>
        <v>0</v>
      </c>
      <c r="AE329" s="57">
        <f t="shared" si="58"/>
        <v>0</v>
      </c>
      <c r="AF329" s="12">
        <f t="shared" si="50"/>
        <v>3476.4275480000001</v>
      </c>
      <c r="AG329" s="12">
        <f t="shared" si="51"/>
        <v>302.29699199999999</v>
      </c>
      <c r="AH329" s="12">
        <f t="shared" si="52"/>
        <v>338.32237799999996</v>
      </c>
      <c r="AI329" s="15">
        <f t="shared" si="53"/>
        <v>3.1484815608591887</v>
      </c>
      <c r="AJ329" s="15">
        <f t="shared" si="54"/>
        <v>0</v>
      </c>
      <c r="AK329" s="15">
        <f t="shared" si="55"/>
        <v>0</v>
      </c>
      <c r="AL329" s="23">
        <f>VLOOKUP(AC329,'Charts and Tables'!$I$43:$J$49,2,TRUE)</f>
        <v>2</v>
      </c>
      <c r="AM329" s="2">
        <f t="shared" si="59"/>
        <v>0</v>
      </c>
    </row>
    <row r="330" spans="1:39" x14ac:dyDescent="0.25">
      <c r="A330" s="35">
        <v>158949</v>
      </c>
      <c r="B330" s="36">
        <v>330194</v>
      </c>
      <c r="C330" s="36" t="s">
        <v>25</v>
      </c>
      <c r="D330" s="36">
        <v>0</v>
      </c>
      <c r="J330" s="46">
        <v>1456</v>
      </c>
      <c r="K330" s="46">
        <v>1493</v>
      </c>
      <c r="L330" s="46">
        <v>2949</v>
      </c>
      <c r="M330" s="46">
        <v>73</v>
      </c>
      <c r="N330" s="46">
        <v>219</v>
      </c>
      <c r="O330" s="46">
        <v>185</v>
      </c>
      <c r="P330" s="46">
        <v>97</v>
      </c>
      <c r="R330" s="36">
        <v>2164.8497360000001</v>
      </c>
      <c r="S330" s="36">
        <v>2401.1004469999998</v>
      </c>
      <c r="T330" s="36">
        <v>144.117794</v>
      </c>
      <c r="U330" s="36">
        <v>256.82780000000002</v>
      </c>
      <c r="V330" s="36">
        <v>259.60366299999998</v>
      </c>
      <c r="W330" s="36">
        <v>195.90538900000001</v>
      </c>
      <c r="AC330" s="57">
        <f t="shared" si="56"/>
        <v>2949</v>
      </c>
      <c r="AD330" s="57">
        <f t="shared" si="57"/>
        <v>292</v>
      </c>
      <c r="AE330" s="57">
        <f t="shared" si="58"/>
        <v>282</v>
      </c>
      <c r="AF330" s="12">
        <f t="shared" si="50"/>
        <v>4565.9501829999999</v>
      </c>
      <c r="AG330" s="12">
        <f t="shared" si="51"/>
        <v>400.94559400000003</v>
      </c>
      <c r="AH330" s="12">
        <f t="shared" si="52"/>
        <v>455.509052</v>
      </c>
      <c r="AI330" s="15">
        <f t="shared" si="53"/>
        <v>0.54830457205832484</v>
      </c>
      <c r="AJ330" s="15">
        <f t="shared" si="54"/>
        <v>0.37310134931506861</v>
      </c>
      <c r="AK330" s="15">
        <f t="shared" si="55"/>
        <v>0.61528032624113471</v>
      </c>
      <c r="AL330" s="23">
        <f>VLOOKUP(AC330,'Charts and Tables'!$I$43:$J$49,2,TRUE)</f>
        <v>0.5</v>
      </c>
      <c r="AM330" s="2">
        <f t="shared" si="59"/>
        <v>0</v>
      </c>
    </row>
    <row r="331" spans="1:39" x14ac:dyDescent="0.25">
      <c r="A331" s="35">
        <v>163942</v>
      </c>
      <c r="C331" s="36" t="s">
        <v>26</v>
      </c>
      <c r="D331" s="36">
        <v>0</v>
      </c>
      <c r="J331" s="46">
        <v>2298</v>
      </c>
      <c r="K331" s="46">
        <v>2106</v>
      </c>
      <c r="L331" s="46">
        <v>4404</v>
      </c>
      <c r="M331" s="46">
        <v>163.5</v>
      </c>
      <c r="N331" s="46">
        <v>161.5</v>
      </c>
      <c r="O331" s="46">
        <v>241</v>
      </c>
      <c r="P331" s="46">
        <v>212</v>
      </c>
      <c r="R331" s="36">
        <v>2137.490194</v>
      </c>
      <c r="S331" s="36">
        <v>1524.5492019999999</v>
      </c>
      <c r="T331" s="36">
        <v>99.696883</v>
      </c>
      <c r="U331" s="36">
        <v>104.590548</v>
      </c>
      <c r="V331" s="36">
        <v>152.86938499999999</v>
      </c>
      <c r="W331" s="36">
        <v>106.784807</v>
      </c>
      <c r="AC331" s="57">
        <f t="shared" si="56"/>
        <v>4404</v>
      </c>
      <c r="AD331" s="57">
        <f t="shared" si="57"/>
        <v>325</v>
      </c>
      <c r="AE331" s="57">
        <f t="shared" si="58"/>
        <v>453</v>
      </c>
      <c r="AF331" s="12">
        <f t="shared" si="50"/>
        <v>3662.0393960000001</v>
      </c>
      <c r="AG331" s="12">
        <f t="shared" si="51"/>
        <v>204.287431</v>
      </c>
      <c r="AH331" s="12">
        <f t="shared" si="52"/>
        <v>259.65419199999997</v>
      </c>
      <c r="AI331" s="15">
        <f t="shared" si="53"/>
        <v>-0.16847425158946411</v>
      </c>
      <c r="AJ331" s="15">
        <f t="shared" si="54"/>
        <v>-0.37142328923076923</v>
      </c>
      <c r="AK331" s="15">
        <f t="shared" si="55"/>
        <v>-0.42681193818984553</v>
      </c>
      <c r="AL331" s="23">
        <f>VLOOKUP(AC331,'Charts and Tables'!$I$43:$J$49,2,TRUE)</f>
        <v>0.5</v>
      </c>
      <c r="AM331" s="2">
        <f t="shared" si="59"/>
        <v>1</v>
      </c>
    </row>
    <row r="332" spans="1:39" x14ac:dyDescent="0.25">
      <c r="A332" s="35">
        <v>160625</v>
      </c>
      <c r="C332" s="36" t="s">
        <v>25</v>
      </c>
      <c r="D332" s="36">
        <v>0</v>
      </c>
      <c r="J332" s="46">
        <v>1765</v>
      </c>
      <c r="K332" s="46">
        <v>1873</v>
      </c>
      <c r="L332" s="46">
        <v>3638</v>
      </c>
      <c r="M332" s="46">
        <v>233</v>
      </c>
      <c r="N332" s="46">
        <v>91.5</v>
      </c>
      <c r="O332" s="46">
        <v>129</v>
      </c>
      <c r="P332" s="46">
        <v>240</v>
      </c>
      <c r="R332" s="36">
        <v>1422.4483170000001</v>
      </c>
      <c r="S332" s="36">
        <v>1349.771616</v>
      </c>
      <c r="T332" s="36">
        <v>232.80654200000001</v>
      </c>
      <c r="U332" s="36">
        <v>123.659953</v>
      </c>
      <c r="V332" s="36">
        <v>162.415774</v>
      </c>
      <c r="W332" s="36">
        <v>228.85002900000001</v>
      </c>
      <c r="AC332" s="57">
        <f t="shared" si="56"/>
        <v>3638</v>
      </c>
      <c r="AD332" s="57">
        <f t="shared" si="57"/>
        <v>324.5</v>
      </c>
      <c r="AE332" s="57">
        <f t="shared" si="58"/>
        <v>369</v>
      </c>
      <c r="AF332" s="12">
        <f t="shared" si="50"/>
        <v>2772.2199330000003</v>
      </c>
      <c r="AG332" s="12">
        <f t="shared" si="51"/>
        <v>356.46649500000001</v>
      </c>
      <c r="AH332" s="12">
        <f t="shared" si="52"/>
        <v>391.26580300000001</v>
      </c>
      <c r="AI332" s="15">
        <f t="shared" si="53"/>
        <v>-0.23798242633315</v>
      </c>
      <c r="AJ332" s="15">
        <f t="shared" si="54"/>
        <v>9.8510000000000028E-2</v>
      </c>
      <c r="AK332" s="15">
        <f t="shared" si="55"/>
        <v>6.0340929539295408E-2</v>
      </c>
      <c r="AL332" s="23">
        <f>VLOOKUP(AC332,'Charts and Tables'!$I$43:$J$49,2,TRUE)</f>
        <v>0.5</v>
      </c>
      <c r="AM332" s="2">
        <f t="shared" si="59"/>
        <v>1</v>
      </c>
    </row>
    <row r="333" spans="1:39" x14ac:dyDescent="0.25">
      <c r="A333" s="35">
        <v>165159</v>
      </c>
      <c r="B333" s="36">
        <v>330082</v>
      </c>
      <c r="C333" s="36" t="s">
        <v>27</v>
      </c>
      <c r="D333" s="36">
        <v>-1</v>
      </c>
      <c r="K333" s="46">
        <v>6921</v>
      </c>
      <c r="L333" s="46">
        <v>6921</v>
      </c>
      <c r="N333" s="46">
        <v>531</v>
      </c>
      <c r="P333" s="46">
        <v>848</v>
      </c>
      <c r="S333" s="36">
        <v>8996.7635059999993</v>
      </c>
      <c r="U333" s="36">
        <v>747.166785</v>
      </c>
      <c r="W333" s="36">
        <v>1034.4903839999999</v>
      </c>
      <c r="AC333" s="57">
        <f t="shared" si="56"/>
        <v>6921</v>
      </c>
      <c r="AD333" s="57">
        <f t="shared" si="57"/>
        <v>531</v>
      </c>
      <c r="AE333" s="57">
        <f t="shared" si="58"/>
        <v>848</v>
      </c>
      <c r="AF333" s="12">
        <f t="shared" si="50"/>
        <v>8996.7635059999993</v>
      </c>
      <c r="AG333" s="12">
        <f t="shared" si="51"/>
        <v>747.166785</v>
      </c>
      <c r="AH333" s="12">
        <f t="shared" si="52"/>
        <v>1034.4903839999999</v>
      </c>
      <c r="AI333" s="15">
        <f t="shared" si="53"/>
        <v>0.29992248316717229</v>
      </c>
      <c r="AJ333" s="15">
        <f t="shared" si="54"/>
        <v>0.4070937570621469</v>
      </c>
      <c r="AK333" s="15">
        <f t="shared" si="55"/>
        <v>0.21991790566037731</v>
      </c>
      <c r="AL333" s="23">
        <f>VLOOKUP(AC333,'Charts and Tables'!$I$43:$J$49,2,TRUE)</f>
        <v>0.25</v>
      </c>
      <c r="AM333" s="2">
        <f t="shared" si="59"/>
        <v>0</v>
      </c>
    </row>
    <row r="334" spans="1:39" x14ac:dyDescent="0.25">
      <c r="A334" s="35">
        <v>162674</v>
      </c>
      <c r="B334" s="36">
        <v>330082</v>
      </c>
      <c r="C334" s="36" t="s">
        <v>27</v>
      </c>
      <c r="D334" s="36">
        <v>-1</v>
      </c>
      <c r="K334" s="46">
        <v>6529</v>
      </c>
      <c r="L334" s="46">
        <v>6529</v>
      </c>
      <c r="N334" s="46">
        <v>775</v>
      </c>
      <c r="P334" s="46">
        <v>523</v>
      </c>
      <c r="S334" s="36">
        <v>6995.2584219999999</v>
      </c>
      <c r="U334" s="36">
        <v>934.87374399999999</v>
      </c>
      <c r="W334" s="36">
        <v>652.91049099999998</v>
      </c>
      <c r="AC334" s="57">
        <f t="shared" si="56"/>
        <v>6529</v>
      </c>
      <c r="AD334" s="57">
        <f t="shared" si="57"/>
        <v>775</v>
      </c>
      <c r="AE334" s="57">
        <f t="shared" si="58"/>
        <v>523</v>
      </c>
      <c r="AF334" s="12">
        <f t="shared" si="50"/>
        <v>6995.2584219999999</v>
      </c>
      <c r="AG334" s="12">
        <f t="shared" si="51"/>
        <v>934.87374399999999</v>
      </c>
      <c r="AH334" s="12">
        <f t="shared" si="52"/>
        <v>652.91049099999998</v>
      </c>
      <c r="AI334" s="15">
        <f t="shared" si="53"/>
        <v>7.141345106448152E-2</v>
      </c>
      <c r="AJ334" s="15">
        <f t="shared" si="54"/>
        <v>0.20628870193548385</v>
      </c>
      <c r="AK334" s="15">
        <f t="shared" si="55"/>
        <v>0.24839482026768639</v>
      </c>
      <c r="AL334" s="23">
        <f>VLOOKUP(AC334,'Charts and Tables'!$I$43:$J$49,2,TRUE)</f>
        <v>0.25</v>
      </c>
      <c r="AM334" s="2">
        <f t="shared" si="59"/>
        <v>1</v>
      </c>
    </row>
    <row r="335" spans="1:39" x14ac:dyDescent="0.25">
      <c r="A335" s="35">
        <v>159964</v>
      </c>
      <c r="B335" s="36">
        <v>330149</v>
      </c>
      <c r="C335" s="36" t="s">
        <v>25</v>
      </c>
      <c r="D335" s="36">
        <v>0</v>
      </c>
      <c r="J335" s="46">
        <v>1839</v>
      </c>
      <c r="K335" s="46">
        <v>1804</v>
      </c>
      <c r="L335" s="46">
        <v>3643</v>
      </c>
      <c r="M335" s="46">
        <v>124</v>
      </c>
      <c r="N335" s="46">
        <v>221</v>
      </c>
      <c r="O335" s="46">
        <v>246</v>
      </c>
      <c r="P335" s="46">
        <v>152</v>
      </c>
      <c r="R335" s="36">
        <v>2176.824059</v>
      </c>
      <c r="S335" s="36">
        <v>2229.0355829999999</v>
      </c>
      <c r="T335" s="36">
        <v>177.33755600000001</v>
      </c>
      <c r="U335" s="36">
        <v>255.761358</v>
      </c>
      <c r="V335" s="36">
        <v>285.32779299999999</v>
      </c>
      <c r="W335" s="36">
        <v>218.039062</v>
      </c>
      <c r="AC335" s="57">
        <f t="shared" si="56"/>
        <v>3643</v>
      </c>
      <c r="AD335" s="57">
        <f t="shared" si="57"/>
        <v>345</v>
      </c>
      <c r="AE335" s="57">
        <f t="shared" si="58"/>
        <v>398</v>
      </c>
      <c r="AF335" s="12">
        <f t="shared" si="50"/>
        <v>4405.8596419999994</v>
      </c>
      <c r="AG335" s="12">
        <f t="shared" si="51"/>
        <v>433.09891400000004</v>
      </c>
      <c r="AH335" s="12">
        <f t="shared" si="52"/>
        <v>503.36685499999999</v>
      </c>
      <c r="AI335" s="15">
        <f t="shared" si="53"/>
        <v>0.20940423881416401</v>
      </c>
      <c r="AJ335" s="15">
        <f t="shared" si="54"/>
        <v>0.25535917101449285</v>
      </c>
      <c r="AK335" s="15">
        <f t="shared" si="55"/>
        <v>0.26474084170854267</v>
      </c>
      <c r="AL335" s="23">
        <f>VLOOKUP(AC335,'Charts and Tables'!$I$43:$J$49,2,TRUE)</f>
        <v>0.5</v>
      </c>
      <c r="AM335" s="2">
        <f t="shared" si="59"/>
        <v>1</v>
      </c>
    </row>
    <row r="336" spans="1:39" x14ac:dyDescent="0.25">
      <c r="A336" s="35">
        <v>160764</v>
      </c>
      <c r="C336" s="36" t="s">
        <v>25</v>
      </c>
      <c r="D336" s="36">
        <v>0</v>
      </c>
      <c r="J336" s="46">
        <v>1530</v>
      </c>
      <c r="K336" s="46">
        <v>1530</v>
      </c>
      <c r="L336" s="46">
        <v>3060</v>
      </c>
      <c r="R336" s="36">
        <v>878.26931000000002</v>
      </c>
      <c r="S336" s="36">
        <v>595.93048799999997</v>
      </c>
      <c r="T336" s="36">
        <v>84.761913000000007</v>
      </c>
      <c r="U336" s="36">
        <v>54.259208000000001</v>
      </c>
      <c r="V336" s="36">
        <v>132.42037099999999</v>
      </c>
      <c r="W336" s="36">
        <v>62.619900000000001</v>
      </c>
      <c r="AC336" s="57">
        <f t="shared" si="56"/>
        <v>3060</v>
      </c>
      <c r="AD336" s="57">
        <f t="shared" si="57"/>
        <v>0</v>
      </c>
      <c r="AE336" s="57">
        <f t="shared" si="58"/>
        <v>0</v>
      </c>
      <c r="AF336" s="12">
        <f t="shared" si="50"/>
        <v>1474.1997980000001</v>
      </c>
      <c r="AG336" s="12">
        <f t="shared" si="51"/>
        <v>139.02112099999999</v>
      </c>
      <c r="AH336" s="12">
        <f t="shared" si="52"/>
        <v>195.04027099999999</v>
      </c>
      <c r="AI336" s="15">
        <f t="shared" si="53"/>
        <v>-0.51823536013071891</v>
      </c>
      <c r="AJ336" s="15">
        <f t="shared" si="54"/>
        <v>0</v>
      </c>
      <c r="AK336" s="15">
        <f t="shared" si="55"/>
        <v>0</v>
      </c>
      <c r="AL336" s="23">
        <f>VLOOKUP(AC336,'Charts and Tables'!$I$43:$J$49,2,TRUE)</f>
        <v>0.5</v>
      </c>
      <c r="AM336" s="2">
        <f t="shared" si="59"/>
        <v>0</v>
      </c>
    </row>
    <row r="337" spans="1:39" x14ac:dyDescent="0.25">
      <c r="A337" s="35">
        <v>160814</v>
      </c>
      <c r="C337" s="36" t="s">
        <v>29</v>
      </c>
      <c r="D337" s="36">
        <v>0</v>
      </c>
      <c r="J337" s="46">
        <v>81</v>
      </c>
      <c r="K337" s="46">
        <v>81</v>
      </c>
      <c r="L337" s="46">
        <v>162</v>
      </c>
      <c r="R337" s="36">
        <v>383.082652</v>
      </c>
      <c r="S337" s="36">
        <v>266.72668599999997</v>
      </c>
      <c r="T337" s="36">
        <v>38.769939999999998</v>
      </c>
      <c r="U337" s="36">
        <v>25.808201</v>
      </c>
      <c r="V337" s="36">
        <v>62.690396</v>
      </c>
      <c r="W337" s="36">
        <v>34.681600000000003</v>
      </c>
      <c r="AC337" s="57">
        <f t="shared" si="56"/>
        <v>162</v>
      </c>
      <c r="AD337" s="57">
        <f t="shared" si="57"/>
        <v>0</v>
      </c>
      <c r="AE337" s="57">
        <f t="shared" si="58"/>
        <v>0</v>
      </c>
      <c r="AF337" s="12">
        <f t="shared" si="50"/>
        <v>649.80933800000003</v>
      </c>
      <c r="AG337" s="12">
        <f t="shared" si="51"/>
        <v>64.578141000000002</v>
      </c>
      <c r="AH337" s="12">
        <f t="shared" si="52"/>
        <v>97.371995999999996</v>
      </c>
      <c r="AI337" s="15">
        <f t="shared" si="53"/>
        <v>3.01116875308642</v>
      </c>
      <c r="AJ337" s="15">
        <f t="shared" si="54"/>
        <v>0</v>
      </c>
      <c r="AK337" s="15">
        <f t="shared" si="55"/>
        <v>0</v>
      </c>
      <c r="AL337" s="23">
        <f>VLOOKUP(AC337,'Charts and Tables'!$I$43:$J$49,2,TRUE)</f>
        <v>2</v>
      </c>
      <c r="AM337" s="2">
        <f t="shared" si="59"/>
        <v>0</v>
      </c>
    </row>
    <row r="338" spans="1:39" x14ac:dyDescent="0.25">
      <c r="A338" s="35">
        <v>160156</v>
      </c>
      <c r="C338" s="36" t="s">
        <v>25</v>
      </c>
      <c r="D338" s="36">
        <v>0</v>
      </c>
      <c r="J338" s="46">
        <v>2220</v>
      </c>
      <c r="K338" s="46">
        <v>2120</v>
      </c>
      <c r="L338" s="46">
        <v>4340</v>
      </c>
      <c r="M338" s="46">
        <v>122</v>
      </c>
      <c r="N338" s="46">
        <v>291</v>
      </c>
      <c r="O338" s="46">
        <v>298</v>
      </c>
      <c r="P338" s="46">
        <v>147</v>
      </c>
      <c r="R338" s="36">
        <v>2411.5791180000001</v>
      </c>
      <c r="S338" s="36">
        <v>2246.8278340000002</v>
      </c>
      <c r="T338" s="36">
        <v>198.10962499999999</v>
      </c>
      <c r="U338" s="36">
        <v>262.61497400000002</v>
      </c>
      <c r="V338" s="36">
        <v>330.93571400000002</v>
      </c>
      <c r="W338" s="36">
        <v>224.174736</v>
      </c>
      <c r="AC338" s="57">
        <f t="shared" si="56"/>
        <v>4340</v>
      </c>
      <c r="AD338" s="57">
        <f t="shared" si="57"/>
        <v>413</v>
      </c>
      <c r="AE338" s="57">
        <f t="shared" si="58"/>
        <v>445</v>
      </c>
      <c r="AF338" s="12">
        <f t="shared" si="50"/>
        <v>4658.4069520000003</v>
      </c>
      <c r="AG338" s="12">
        <f t="shared" si="51"/>
        <v>460.72459900000001</v>
      </c>
      <c r="AH338" s="12">
        <f t="shared" si="52"/>
        <v>555.11045000000001</v>
      </c>
      <c r="AI338" s="15">
        <f t="shared" si="53"/>
        <v>7.3365657142857199E-2</v>
      </c>
      <c r="AJ338" s="15">
        <f t="shared" si="54"/>
        <v>0.11555592978208236</v>
      </c>
      <c r="AK338" s="15">
        <f t="shared" si="55"/>
        <v>0.2474392134831461</v>
      </c>
      <c r="AL338" s="23">
        <f>VLOOKUP(AC338,'Charts and Tables'!$I$43:$J$49,2,TRUE)</f>
        <v>0.5</v>
      </c>
      <c r="AM338" s="2">
        <f t="shared" si="59"/>
        <v>1</v>
      </c>
    </row>
    <row r="339" spans="1:39" x14ac:dyDescent="0.25">
      <c r="A339" s="35">
        <v>160907</v>
      </c>
      <c r="B339" s="36">
        <v>332005</v>
      </c>
      <c r="C339" s="36" t="s">
        <v>25</v>
      </c>
      <c r="D339" s="36">
        <v>0</v>
      </c>
      <c r="J339" s="46">
        <v>1235</v>
      </c>
      <c r="K339" s="46">
        <v>1360</v>
      </c>
      <c r="L339" s="46">
        <v>2595</v>
      </c>
      <c r="M339" s="46">
        <v>95</v>
      </c>
      <c r="N339" s="46">
        <v>74</v>
      </c>
      <c r="O339" s="46">
        <v>104</v>
      </c>
      <c r="P339" s="46">
        <v>136</v>
      </c>
      <c r="R339" s="36">
        <v>513.80393400000003</v>
      </c>
      <c r="S339" s="36">
        <v>795.57155699999998</v>
      </c>
      <c r="T339" s="36">
        <v>46.149976000000002</v>
      </c>
      <c r="U339" s="36">
        <v>80.556693999999993</v>
      </c>
      <c r="V339" s="36">
        <v>56.082121000000001</v>
      </c>
      <c r="W339" s="36">
        <v>123.573201</v>
      </c>
      <c r="AC339" s="57">
        <f t="shared" si="56"/>
        <v>2595</v>
      </c>
      <c r="AD339" s="57">
        <f t="shared" si="57"/>
        <v>169</v>
      </c>
      <c r="AE339" s="57">
        <f t="shared" si="58"/>
        <v>240</v>
      </c>
      <c r="AF339" s="12">
        <f t="shared" si="50"/>
        <v>1309.375491</v>
      </c>
      <c r="AG339" s="12">
        <f t="shared" si="51"/>
        <v>126.70667</v>
      </c>
      <c r="AH339" s="12">
        <f t="shared" si="52"/>
        <v>179.65532200000001</v>
      </c>
      <c r="AI339" s="15">
        <f t="shared" si="53"/>
        <v>-0.4954237028901734</v>
      </c>
      <c r="AJ339" s="15">
        <f t="shared" si="54"/>
        <v>-0.25025639053254434</v>
      </c>
      <c r="AK339" s="15">
        <f t="shared" si="55"/>
        <v>-0.25143615833333327</v>
      </c>
      <c r="AL339" s="23">
        <f>VLOOKUP(AC339,'Charts and Tables'!$I$43:$J$49,2,TRUE)</f>
        <v>0.5</v>
      </c>
      <c r="AM339" s="2">
        <f t="shared" si="59"/>
        <v>1</v>
      </c>
    </row>
    <row r="340" spans="1:39" x14ac:dyDescent="0.25">
      <c r="A340" s="35">
        <v>162061</v>
      </c>
      <c r="C340" s="36" t="s">
        <v>31</v>
      </c>
      <c r="D340" s="36">
        <v>-1</v>
      </c>
      <c r="K340" s="46">
        <v>10212</v>
      </c>
      <c r="L340" s="46">
        <v>10212</v>
      </c>
      <c r="S340" s="36">
        <v>10459.809234</v>
      </c>
      <c r="U340" s="36">
        <v>845.892742</v>
      </c>
      <c r="W340" s="36">
        <v>1134.8958170000001</v>
      </c>
      <c r="AC340" s="57">
        <f t="shared" si="56"/>
        <v>10212</v>
      </c>
      <c r="AD340" s="57">
        <f t="shared" si="57"/>
        <v>0</v>
      </c>
      <c r="AE340" s="57">
        <f t="shared" si="58"/>
        <v>0</v>
      </c>
      <c r="AF340" s="12">
        <f t="shared" si="50"/>
        <v>10459.809234</v>
      </c>
      <c r="AG340" s="12">
        <f t="shared" si="51"/>
        <v>845.892742</v>
      </c>
      <c r="AH340" s="12">
        <f t="shared" si="52"/>
        <v>1134.8958170000001</v>
      </c>
      <c r="AI340" s="15">
        <f t="shared" si="53"/>
        <v>2.4266474148061132E-2</v>
      </c>
      <c r="AJ340" s="15">
        <f t="shared" si="54"/>
        <v>0</v>
      </c>
      <c r="AK340" s="15">
        <f t="shared" si="55"/>
        <v>0</v>
      </c>
      <c r="AL340" s="23">
        <f>VLOOKUP(AC340,'Charts and Tables'!$I$43:$J$49,2,TRUE)</f>
        <v>0.2</v>
      </c>
      <c r="AM340" s="2">
        <f t="shared" si="59"/>
        <v>1</v>
      </c>
    </row>
    <row r="341" spans="1:39" x14ac:dyDescent="0.25">
      <c r="A341" s="35">
        <v>162075</v>
      </c>
      <c r="C341" s="36" t="s">
        <v>31</v>
      </c>
      <c r="D341" s="36">
        <v>1</v>
      </c>
      <c r="J341" s="46">
        <v>9769</v>
      </c>
      <c r="L341" s="46">
        <v>9769</v>
      </c>
      <c r="R341" s="36">
        <v>9071.2451409999994</v>
      </c>
      <c r="T341" s="36">
        <v>1028.706036</v>
      </c>
      <c r="V341" s="36">
        <v>799.40050099999996</v>
      </c>
      <c r="AC341" s="57">
        <f t="shared" si="56"/>
        <v>9769</v>
      </c>
      <c r="AD341" s="57">
        <f t="shared" si="57"/>
        <v>0</v>
      </c>
      <c r="AE341" s="57">
        <f t="shared" si="58"/>
        <v>0</v>
      </c>
      <c r="AF341" s="12">
        <f t="shared" si="50"/>
        <v>9071.2451409999994</v>
      </c>
      <c r="AG341" s="12">
        <f t="shared" si="51"/>
        <v>1028.706036</v>
      </c>
      <c r="AH341" s="12">
        <f t="shared" si="52"/>
        <v>799.40050099999996</v>
      </c>
      <c r="AI341" s="15">
        <f t="shared" si="53"/>
        <v>-7.1425412938888377E-2</v>
      </c>
      <c r="AJ341" s="15">
        <f t="shared" si="54"/>
        <v>0</v>
      </c>
      <c r="AK341" s="15">
        <f t="shared" si="55"/>
        <v>0</v>
      </c>
      <c r="AL341" s="23">
        <f>VLOOKUP(AC341,'Charts and Tables'!$I$43:$J$49,2,TRUE)</f>
        <v>0.25</v>
      </c>
      <c r="AM341" s="2">
        <f t="shared" si="59"/>
        <v>1</v>
      </c>
    </row>
    <row r="342" spans="1:39" x14ac:dyDescent="0.25">
      <c r="A342" s="35">
        <v>161578</v>
      </c>
      <c r="C342" s="36" t="s">
        <v>31</v>
      </c>
      <c r="D342" s="36">
        <v>0</v>
      </c>
      <c r="J342" s="46">
        <v>9138</v>
      </c>
      <c r="K342" s="46">
        <v>8772</v>
      </c>
      <c r="L342" s="46">
        <v>17910</v>
      </c>
      <c r="M342" s="46">
        <v>819</v>
      </c>
      <c r="N342" s="46">
        <v>818</v>
      </c>
      <c r="O342" s="46">
        <v>916.5</v>
      </c>
      <c r="P342" s="46">
        <v>832.5</v>
      </c>
      <c r="R342" s="36">
        <v>8262.6692970000004</v>
      </c>
      <c r="S342" s="36">
        <v>9294.8576389999998</v>
      </c>
      <c r="T342" s="36">
        <v>948.09594900000002</v>
      </c>
      <c r="U342" s="36">
        <v>779.38957000000005</v>
      </c>
      <c r="V342" s="36">
        <v>737.20664899999997</v>
      </c>
      <c r="W342" s="36">
        <v>1013.577478</v>
      </c>
      <c r="AC342" s="57">
        <f t="shared" si="56"/>
        <v>17910</v>
      </c>
      <c r="AD342" s="57">
        <f t="shared" si="57"/>
        <v>1637</v>
      </c>
      <c r="AE342" s="57">
        <f t="shared" si="58"/>
        <v>1749</v>
      </c>
      <c r="AF342" s="12">
        <f t="shared" si="50"/>
        <v>17557.526936000002</v>
      </c>
      <c r="AG342" s="12">
        <f t="shared" si="51"/>
        <v>1727.4855190000001</v>
      </c>
      <c r="AH342" s="12">
        <f t="shared" si="52"/>
        <v>1750.7841269999999</v>
      </c>
      <c r="AI342" s="15">
        <f t="shared" si="53"/>
        <v>-1.9680238079285203E-2</v>
      </c>
      <c r="AJ342" s="15">
        <f t="shared" si="54"/>
        <v>5.5275210140500956E-2</v>
      </c>
      <c r="AK342" s="15">
        <f t="shared" si="55"/>
        <v>1.0200840480273862E-3</v>
      </c>
      <c r="AL342" s="23">
        <f>VLOOKUP(AC342,'Charts and Tables'!$I$43:$J$49,2,TRUE)</f>
        <v>0.2</v>
      </c>
      <c r="AM342" s="2">
        <f t="shared" si="59"/>
        <v>1</v>
      </c>
    </row>
    <row r="343" spans="1:39" x14ac:dyDescent="0.25">
      <c r="A343" s="35">
        <v>163598</v>
      </c>
      <c r="C343" s="36" t="s">
        <v>29</v>
      </c>
      <c r="D343" s="36">
        <v>0</v>
      </c>
      <c r="J343" s="46">
        <v>504</v>
      </c>
      <c r="K343" s="46">
        <v>504</v>
      </c>
      <c r="L343" s="46">
        <v>1008</v>
      </c>
      <c r="R343" s="36">
        <v>134.63013799999999</v>
      </c>
      <c r="S343" s="36">
        <v>74.192854999999994</v>
      </c>
      <c r="T343" s="36">
        <v>26.856929000000001</v>
      </c>
      <c r="U343" s="36">
        <v>3.2511760000000001</v>
      </c>
      <c r="V343" s="36">
        <v>11.585051999999999</v>
      </c>
      <c r="W343" s="36">
        <v>11.352480999999999</v>
      </c>
      <c r="AC343" s="57">
        <f t="shared" si="56"/>
        <v>1008</v>
      </c>
      <c r="AD343" s="57">
        <f t="shared" si="57"/>
        <v>0</v>
      </c>
      <c r="AE343" s="57">
        <f t="shared" si="58"/>
        <v>0</v>
      </c>
      <c r="AF343" s="12">
        <f t="shared" si="50"/>
        <v>208.822993</v>
      </c>
      <c r="AG343" s="12">
        <f t="shared" si="51"/>
        <v>30.108105000000002</v>
      </c>
      <c r="AH343" s="12">
        <f t="shared" si="52"/>
        <v>22.937532999999998</v>
      </c>
      <c r="AI343" s="15">
        <f t="shared" si="53"/>
        <v>-0.79283433234126988</v>
      </c>
      <c r="AJ343" s="15">
        <f t="shared" si="54"/>
        <v>0</v>
      </c>
      <c r="AK343" s="15">
        <f t="shared" si="55"/>
        <v>0</v>
      </c>
      <c r="AL343" s="23">
        <f>VLOOKUP(AC343,'Charts and Tables'!$I$43:$J$49,2,TRUE)</f>
        <v>1</v>
      </c>
      <c r="AM343" s="2">
        <f t="shared" si="59"/>
        <v>1</v>
      </c>
    </row>
    <row r="344" spans="1:39" x14ac:dyDescent="0.25">
      <c r="A344" s="35">
        <v>163790</v>
      </c>
      <c r="B344" s="36">
        <v>338013</v>
      </c>
      <c r="C344" s="36" t="s">
        <v>25</v>
      </c>
      <c r="D344" s="36">
        <v>0</v>
      </c>
      <c r="J344" s="46">
        <v>1900</v>
      </c>
      <c r="K344" s="46">
        <v>1625</v>
      </c>
      <c r="L344" s="46">
        <v>3525</v>
      </c>
      <c r="M344" s="46">
        <v>113</v>
      </c>
      <c r="N344" s="46">
        <v>114</v>
      </c>
      <c r="O344" s="46">
        <v>183</v>
      </c>
      <c r="P344" s="46">
        <v>147</v>
      </c>
      <c r="R344" s="36">
        <v>737.28057799999999</v>
      </c>
      <c r="S344" s="36">
        <v>845.41228599999999</v>
      </c>
      <c r="T344" s="36">
        <v>79.493879000000007</v>
      </c>
      <c r="U344" s="36">
        <v>74.893495999999999</v>
      </c>
      <c r="V344" s="36">
        <v>91.820852000000002</v>
      </c>
      <c r="W344" s="36">
        <v>136.46561299999999</v>
      </c>
      <c r="AC344" s="57">
        <f t="shared" si="56"/>
        <v>3525</v>
      </c>
      <c r="AD344" s="57">
        <f t="shared" si="57"/>
        <v>227</v>
      </c>
      <c r="AE344" s="57">
        <f t="shared" si="58"/>
        <v>330</v>
      </c>
      <c r="AF344" s="12">
        <f t="shared" si="50"/>
        <v>1582.6928640000001</v>
      </c>
      <c r="AG344" s="12">
        <f t="shared" si="51"/>
        <v>154.38737500000002</v>
      </c>
      <c r="AH344" s="12">
        <f t="shared" si="52"/>
        <v>228.28646499999999</v>
      </c>
      <c r="AI344" s="15">
        <f t="shared" si="53"/>
        <v>-0.5510091165957447</v>
      </c>
      <c r="AJ344" s="15">
        <f t="shared" si="54"/>
        <v>-0.31987940528634351</v>
      </c>
      <c r="AK344" s="15">
        <f t="shared" si="55"/>
        <v>-0.30822283333333333</v>
      </c>
      <c r="AL344" s="23">
        <f>VLOOKUP(AC344,'Charts and Tables'!$I$43:$J$49,2,TRUE)</f>
        <v>0.5</v>
      </c>
      <c r="AM344" s="2">
        <f t="shared" si="59"/>
        <v>0</v>
      </c>
    </row>
    <row r="345" spans="1:39" x14ac:dyDescent="0.25">
      <c r="A345" s="35">
        <v>163701</v>
      </c>
      <c r="C345" s="36" t="s">
        <v>25</v>
      </c>
      <c r="D345" s="36">
        <v>0</v>
      </c>
      <c r="J345" s="46">
        <v>2241</v>
      </c>
      <c r="K345" s="46">
        <v>2241</v>
      </c>
      <c r="L345" s="46">
        <v>4482</v>
      </c>
      <c r="R345" s="36">
        <v>971.61582099999998</v>
      </c>
      <c r="S345" s="36">
        <v>1036.6937399999999</v>
      </c>
      <c r="T345" s="36">
        <v>117.96416000000001</v>
      </c>
      <c r="U345" s="36">
        <v>91.843501000000003</v>
      </c>
      <c r="V345" s="36">
        <v>116.94185400000001</v>
      </c>
      <c r="W345" s="36">
        <v>164.78856300000001</v>
      </c>
      <c r="AC345" s="57">
        <f t="shared" si="56"/>
        <v>4482</v>
      </c>
      <c r="AD345" s="57">
        <f t="shared" si="57"/>
        <v>0</v>
      </c>
      <c r="AE345" s="57">
        <f t="shared" si="58"/>
        <v>0</v>
      </c>
      <c r="AF345" s="12">
        <f t="shared" si="50"/>
        <v>2008.309561</v>
      </c>
      <c r="AG345" s="12">
        <f t="shared" si="51"/>
        <v>209.807661</v>
      </c>
      <c r="AH345" s="12">
        <f t="shared" si="52"/>
        <v>281.73041699999999</v>
      </c>
      <c r="AI345" s="15">
        <f t="shared" si="53"/>
        <v>-0.55191665305667115</v>
      </c>
      <c r="AJ345" s="15">
        <f t="shared" si="54"/>
        <v>0</v>
      </c>
      <c r="AK345" s="15">
        <f t="shared" si="55"/>
        <v>0</v>
      </c>
      <c r="AL345" s="23">
        <f>VLOOKUP(AC345,'Charts and Tables'!$I$43:$J$49,2,TRUE)</f>
        <v>0.5</v>
      </c>
      <c r="AM345" s="2">
        <f t="shared" si="59"/>
        <v>0</v>
      </c>
    </row>
    <row r="346" spans="1:39" x14ac:dyDescent="0.25">
      <c r="A346" s="35">
        <v>164873</v>
      </c>
      <c r="C346" s="36" t="s">
        <v>25</v>
      </c>
      <c r="D346" s="36">
        <v>0</v>
      </c>
      <c r="J346" s="46">
        <v>5852</v>
      </c>
      <c r="K346" s="46">
        <v>5686</v>
      </c>
      <c r="L346" s="46">
        <v>11538</v>
      </c>
      <c r="M346" s="46">
        <v>462.75</v>
      </c>
      <c r="N346" s="46">
        <v>356</v>
      </c>
      <c r="O346" s="46">
        <v>451.5</v>
      </c>
      <c r="P346" s="46">
        <v>518.5</v>
      </c>
      <c r="R346" s="36">
        <v>2890.8964959999998</v>
      </c>
      <c r="S346" s="36">
        <v>2742.4824079999999</v>
      </c>
      <c r="T346" s="36">
        <v>380.46374900000001</v>
      </c>
      <c r="U346" s="36">
        <v>197.70210700000001</v>
      </c>
      <c r="V346" s="36">
        <v>262.80991699999998</v>
      </c>
      <c r="W346" s="36">
        <v>386.18235900000002</v>
      </c>
      <c r="AC346" s="57">
        <f t="shared" si="56"/>
        <v>11538</v>
      </c>
      <c r="AD346" s="57">
        <f t="shared" si="57"/>
        <v>818.75</v>
      </c>
      <c r="AE346" s="57">
        <f t="shared" si="58"/>
        <v>970</v>
      </c>
      <c r="AF346" s="12">
        <f t="shared" si="50"/>
        <v>5633.3789039999992</v>
      </c>
      <c r="AG346" s="12">
        <f t="shared" si="51"/>
        <v>578.16585600000008</v>
      </c>
      <c r="AH346" s="12">
        <f t="shared" si="52"/>
        <v>648.99227599999995</v>
      </c>
      <c r="AI346" s="15">
        <f t="shared" si="53"/>
        <v>-0.51175429849193976</v>
      </c>
      <c r="AJ346" s="15">
        <f t="shared" si="54"/>
        <v>-0.29384322931297702</v>
      </c>
      <c r="AK346" s="15">
        <f t="shared" si="55"/>
        <v>-0.33093579793814437</v>
      </c>
      <c r="AL346" s="23">
        <f>VLOOKUP(AC346,'Charts and Tables'!$I$43:$J$49,2,TRUE)</f>
        <v>0.2</v>
      </c>
      <c r="AM346" s="2">
        <f t="shared" si="59"/>
        <v>0</v>
      </c>
    </row>
    <row r="347" spans="1:39" x14ac:dyDescent="0.25">
      <c r="A347" s="35">
        <v>164566</v>
      </c>
      <c r="C347" s="36" t="s">
        <v>26</v>
      </c>
      <c r="D347" s="36">
        <v>0</v>
      </c>
      <c r="J347" s="46">
        <v>4951</v>
      </c>
      <c r="K347" s="46">
        <v>4434</v>
      </c>
      <c r="L347" s="46">
        <v>9385</v>
      </c>
      <c r="M347" s="46">
        <v>255</v>
      </c>
      <c r="N347" s="46">
        <v>393</v>
      </c>
      <c r="O347" s="46">
        <v>592</v>
      </c>
      <c r="P347" s="46">
        <v>353</v>
      </c>
      <c r="R347" s="36">
        <v>4356.3579460000001</v>
      </c>
      <c r="S347" s="36">
        <v>3660.6629929999999</v>
      </c>
      <c r="T347" s="36">
        <v>404.88504499999999</v>
      </c>
      <c r="U347" s="36">
        <v>269.49569600000001</v>
      </c>
      <c r="V347" s="36">
        <v>375.59855599999997</v>
      </c>
      <c r="W347" s="36">
        <v>419.71249799999998</v>
      </c>
      <c r="AC347" s="57">
        <f t="shared" si="56"/>
        <v>9385</v>
      </c>
      <c r="AD347" s="57">
        <f t="shared" si="57"/>
        <v>648</v>
      </c>
      <c r="AE347" s="57">
        <f t="shared" si="58"/>
        <v>945</v>
      </c>
      <c r="AF347" s="12">
        <f t="shared" si="50"/>
        <v>8017.020939</v>
      </c>
      <c r="AG347" s="12">
        <f t="shared" si="51"/>
        <v>674.38074099999994</v>
      </c>
      <c r="AH347" s="12">
        <f t="shared" si="52"/>
        <v>795.31105400000001</v>
      </c>
      <c r="AI347" s="15">
        <f t="shared" si="53"/>
        <v>-0.14576228673415023</v>
      </c>
      <c r="AJ347" s="15">
        <f t="shared" si="54"/>
        <v>4.0711020061728311E-2</v>
      </c>
      <c r="AK347" s="15">
        <f t="shared" si="55"/>
        <v>-0.15840100105820104</v>
      </c>
      <c r="AL347" s="23">
        <f>VLOOKUP(AC347,'Charts and Tables'!$I$43:$J$49,2,TRUE)</f>
        <v>0.25</v>
      </c>
      <c r="AM347" s="2">
        <f t="shared" si="59"/>
        <v>1</v>
      </c>
    </row>
    <row r="348" spans="1:39" x14ac:dyDescent="0.25">
      <c r="A348" s="35">
        <v>165939</v>
      </c>
      <c r="B348" s="36">
        <v>333191</v>
      </c>
      <c r="C348" s="36" t="s">
        <v>32</v>
      </c>
      <c r="D348" s="36">
        <v>1</v>
      </c>
      <c r="J348" s="46">
        <v>3860</v>
      </c>
      <c r="L348" s="46">
        <v>3860</v>
      </c>
      <c r="M348" s="46">
        <v>628</v>
      </c>
      <c r="O348" s="46">
        <v>272</v>
      </c>
      <c r="R348" s="36">
        <v>3438.0438629999999</v>
      </c>
      <c r="T348" s="36">
        <v>525.64836700000001</v>
      </c>
      <c r="V348" s="36">
        <v>263.44876599999998</v>
      </c>
      <c r="AC348" s="57">
        <f t="shared" si="56"/>
        <v>3860</v>
      </c>
      <c r="AD348" s="57">
        <f t="shared" si="57"/>
        <v>628</v>
      </c>
      <c r="AE348" s="57">
        <f t="shared" si="58"/>
        <v>272</v>
      </c>
      <c r="AF348" s="12">
        <f t="shared" si="50"/>
        <v>3438.0438629999999</v>
      </c>
      <c r="AG348" s="12">
        <f t="shared" si="51"/>
        <v>525.64836700000001</v>
      </c>
      <c r="AH348" s="12">
        <f t="shared" si="52"/>
        <v>263.44876599999998</v>
      </c>
      <c r="AI348" s="15">
        <f t="shared" si="53"/>
        <v>-0.10931506139896377</v>
      </c>
      <c r="AJ348" s="15">
        <f t="shared" si="54"/>
        <v>-0.16298030732484076</v>
      </c>
      <c r="AK348" s="15">
        <f t="shared" si="55"/>
        <v>-3.1438360294117729E-2</v>
      </c>
      <c r="AL348" s="23">
        <f>VLOOKUP(AC348,'Charts and Tables'!$I$43:$J$49,2,TRUE)</f>
        <v>0.5</v>
      </c>
      <c r="AM348" s="2">
        <f t="shared" si="59"/>
        <v>1</v>
      </c>
    </row>
    <row r="349" spans="1:39" x14ac:dyDescent="0.25">
      <c r="A349" s="35">
        <v>165970</v>
      </c>
      <c r="B349" s="36">
        <v>333190</v>
      </c>
      <c r="C349" s="36" t="s">
        <v>32</v>
      </c>
      <c r="D349" s="36">
        <v>-1</v>
      </c>
      <c r="K349" s="46">
        <v>3979</v>
      </c>
      <c r="L349" s="46">
        <v>3979</v>
      </c>
      <c r="N349" s="46">
        <v>179</v>
      </c>
      <c r="P349" s="46">
        <v>561</v>
      </c>
      <c r="S349" s="36">
        <v>3197.4605809999998</v>
      </c>
      <c r="U349" s="36">
        <v>168.38749300000001</v>
      </c>
      <c r="W349" s="36">
        <v>481.338593</v>
      </c>
      <c r="AC349" s="57">
        <f t="shared" si="56"/>
        <v>3979</v>
      </c>
      <c r="AD349" s="57">
        <f t="shared" si="57"/>
        <v>179</v>
      </c>
      <c r="AE349" s="57">
        <f t="shared" si="58"/>
        <v>561</v>
      </c>
      <c r="AF349" s="12">
        <f t="shared" si="50"/>
        <v>3197.4605809999998</v>
      </c>
      <c r="AG349" s="12">
        <f t="shared" si="51"/>
        <v>168.38749300000001</v>
      </c>
      <c r="AH349" s="12">
        <f t="shared" si="52"/>
        <v>481.338593</v>
      </c>
      <c r="AI349" s="15">
        <f t="shared" si="53"/>
        <v>-0.19641603895451124</v>
      </c>
      <c r="AJ349" s="15">
        <f t="shared" si="54"/>
        <v>-5.9287748603351918E-2</v>
      </c>
      <c r="AK349" s="15">
        <f t="shared" si="55"/>
        <v>-0.14199894295900178</v>
      </c>
      <c r="AL349" s="23">
        <f>VLOOKUP(AC349,'Charts and Tables'!$I$43:$J$49,2,TRUE)</f>
        <v>0.5</v>
      </c>
      <c r="AM349" s="2">
        <f t="shared" si="59"/>
        <v>1</v>
      </c>
    </row>
    <row r="350" spans="1:39" x14ac:dyDescent="0.25">
      <c r="A350" s="35">
        <v>165949</v>
      </c>
      <c r="C350" s="36" t="s">
        <v>25</v>
      </c>
      <c r="D350" s="36">
        <v>0</v>
      </c>
      <c r="J350" s="46">
        <v>3415</v>
      </c>
      <c r="K350" s="46">
        <v>3415</v>
      </c>
      <c r="L350" s="46">
        <v>6830</v>
      </c>
      <c r="R350" s="36">
        <v>2440.8528460000002</v>
      </c>
      <c r="S350" s="36">
        <v>2533.0220399999998</v>
      </c>
      <c r="T350" s="36">
        <v>134.78479100000001</v>
      </c>
      <c r="U350" s="36">
        <v>309.28402199999999</v>
      </c>
      <c r="V350" s="36">
        <v>298.85125699999998</v>
      </c>
      <c r="W350" s="36">
        <v>204.33387200000001</v>
      </c>
      <c r="AC350" s="57">
        <f t="shared" si="56"/>
        <v>6830</v>
      </c>
      <c r="AD350" s="57">
        <f t="shared" si="57"/>
        <v>0</v>
      </c>
      <c r="AE350" s="57">
        <f t="shared" si="58"/>
        <v>0</v>
      </c>
      <c r="AF350" s="12">
        <f t="shared" si="50"/>
        <v>4973.8748859999996</v>
      </c>
      <c r="AG350" s="12">
        <f t="shared" si="51"/>
        <v>444.06881299999998</v>
      </c>
      <c r="AH350" s="12">
        <f t="shared" si="52"/>
        <v>503.18512899999996</v>
      </c>
      <c r="AI350" s="15">
        <f t="shared" si="53"/>
        <v>-0.27176063162518305</v>
      </c>
      <c r="AJ350" s="15">
        <f t="shared" si="54"/>
        <v>0</v>
      </c>
      <c r="AK350" s="15">
        <f t="shared" si="55"/>
        <v>0</v>
      </c>
      <c r="AL350" s="23">
        <f>VLOOKUP(AC350,'Charts and Tables'!$I$43:$J$49,2,TRUE)</f>
        <v>0.25</v>
      </c>
      <c r="AM350" s="2">
        <f t="shared" si="59"/>
        <v>0</v>
      </c>
    </row>
    <row r="351" spans="1:39" x14ac:dyDescent="0.25">
      <c r="A351" s="35">
        <v>172272</v>
      </c>
      <c r="C351" s="36" t="s">
        <v>29</v>
      </c>
      <c r="D351" s="36">
        <v>0</v>
      </c>
      <c r="J351" s="46">
        <v>344</v>
      </c>
      <c r="K351" s="46">
        <v>385</v>
      </c>
      <c r="L351" s="46">
        <v>729</v>
      </c>
      <c r="M351" s="46">
        <v>21</v>
      </c>
      <c r="N351" s="46">
        <v>38</v>
      </c>
      <c r="O351" s="46">
        <v>52</v>
      </c>
      <c r="P351" s="46">
        <v>30</v>
      </c>
      <c r="R351" s="36">
        <v>672.10099600000001</v>
      </c>
      <c r="S351" s="36">
        <v>700.46114299999999</v>
      </c>
      <c r="T351" s="36">
        <v>53.332478999999999</v>
      </c>
      <c r="U351" s="36">
        <v>50.172248000000003</v>
      </c>
      <c r="V351" s="36">
        <v>66.872973000000002</v>
      </c>
      <c r="W351" s="36">
        <v>67.582342999999995</v>
      </c>
      <c r="AC351" s="57">
        <f t="shared" si="56"/>
        <v>729</v>
      </c>
      <c r="AD351" s="57">
        <f t="shared" si="57"/>
        <v>59</v>
      </c>
      <c r="AE351" s="57">
        <f t="shared" si="58"/>
        <v>82</v>
      </c>
      <c r="AF351" s="12">
        <f t="shared" si="50"/>
        <v>1372.5621390000001</v>
      </c>
      <c r="AG351" s="12">
        <f t="shared" si="51"/>
        <v>103.504727</v>
      </c>
      <c r="AH351" s="12">
        <f t="shared" si="52"/>
        <v>134.45531599999998</v>
      </c>
      <c r="AI351" s="15">
        <f t="shared" si="53"/>
        <v>0.88280128806584379</v>
      </c>
      <c r="AJ351" s="15">
        <f t="shared" si="54"/>
        <v>0.75431740677966108</v>
      </c>
      <c r="AK351" s="15">
        <f t="shared" si="55"/>
        <v>0.63969897560975586</v>
      </c>
      <c r="AL351" s="23">
        <f>VLOOKUP(AC351,'Charts and Tables'!$I$43:$J$49,2,TRUE)</f>
        <v>2</v>
      </c>
      <c r="AM351" s="2">
        <f t="shared" si="59"/>
        <v>1</v>
      </c>
    </row>
    <row r="352" spans="1:39" x14ac:dyDescent="0.25">
      <c r="A352" s="35">
        <v>171024</v>
      </c>
      <c r="C352" s="36" t="s">
        <v>25</v>
      </c>
      <c r="D352" s="36">
        <v>0</v>
      </c>
      <c r="J352" s="46">
        <v>596</v>
      </c>
      <c r="K352" s="46">
        <v>596</v>
      </c>
      <c r="L352" s="46">
        <v>1192</v>
      </c>
      <c r="R352" s="36">
        <v>1311.892889</v>
      </c>
      <c r="S352" s="36">
        <v>1091.5006510000001</v>
      </c>
      <c r="T352" s="36">
        <v>101.93198</v>
      </c>
      <c r="U352" s="36">
        <v>75.284408999999997</v>
      </c>
      <c r="V352" s="36">
        <v>117.52696899999999</v>
      </c>
      <c r="W352" s="36">
        <v>103.911629</v>
      </c>
      <c r="AC352" s="57">
        <f t="shared" si="56"/>
        <v>1192</v>
      </c>
      <c r="AD352" s="57">
        <f t="shared" si="57"/>
        <v>0</v>
      </c>
      <c r="AE352" s="57">
        <f t="shared" si="58"/>
        <v>0</v>
      </c>
      <c r="AF352" s="12">
        <f t="shared" si="50"/>
        <v>2403.39354</v>
      </c>
      <c r="AG352" s="12">
        <f t="shared" si="51"/>
        <v>177.21638899999999</v>
      </c>
      <c r="AH352" s="12">
        <f t="shared" si="52"/>
        <v>221.43859800000001</v>
      </c>
      <c r="AI352" s="15">
        <f t="shared" si="53"/>
        <v>1.0162697483221477</v>
      </c>
      <c r="AJ352" s="15">
        <f t="shared" si="54"/>
        <v>0</v>
      </c>
      <c r="AK352" s="15">
        <f t="shared" si="55"/>
        <v>0</v>
      </c>
      <c r="AL352" s="23">
        <f>VLOOKUP(AC352,'Charts and Tables'!$I$43:$J$49,2,TRUE)</f>
        <v>1</v>
      </c>
      <c r="AM352" s="2">
        <f t="shared" si="59"/>
        <v>0</v>
      </c>
    </row>
    <row r="353" spans="1:39" x14ac:dyDescent="0.25">
      <c r="A353" s="35">
        <v>171134</v>
      </c>
      <c r="C353" s="36" t="s">
        <v>25</v>
      </c>
      <c r="D353" s="36">
        <v>0</v>
      </c>
      <c r="J353" s="46">
        <v>1412</v>
      </c>
      <c r="K353" s="46">
        <v>1412</v>
      </c>
      <c r="L353" s="46">
        <v>2824</v>
      </c>
      <c r="R353" s="36">
        <v>2285.1524810000001</v>
      </c>
      <c r="S353" s="36">
        <v>2533.1642980000001</v>
      </c>
      <c r="T353" s="36">
        <v>151.19943799999999</v>
      </c>
      <c r="U353" s="36">
        <v>271.63668100000001</v>
      </c>
      <c r="V353" s="36">
        <v>275.601471</v>
      </c>
      <c r="W353" s="36">
        <v>206.65743599999999</v>
      </c>
      <c r="AC353" s="57">
        <f t="shared" si="56"/>
        <v>2824</v>
      </c>
      <c r="AD353" s="57">
        <f t="shared" si="57"/>
        <v>0</v>
      </c>
      <c r="AE353" s="57">
        <f t="shared" si="58"/>
        <v>0</v>
      </c>
      <c r="AF353" s="12">
        <f t="shared" si="50"/>
        <v>4818.3167790000007</v>
      </c>
      <c r="AG353" s="12">
        <f t="shared" si="51"/>
        <v>422.836119</v>
      </c>
      <c r="AH353" s="12">
        <f t="shared" si="52"/>
        <v>482.25890700000002</v>
      </c>
      <c r="AI353" s="15">
        <f t="shared" si="53"/>
        <v>0.7062028254249294</v>
      </c>
      <c r="AJ353" s="15">
        <f t="shared" si="54"/>
        <v>0</v>
      </c>
      <c r="AK353" s="15">
        <f t="shared" si="55"/>
        <v>0</v>
      </c>
      <c r="AL353" s="23">
        <f>VLOOKUP(AC353,'Charts and Tables'!$I$43:$J$49,2,TRUE)</f>
        <v>0.5</v>
      </c>
      <c r="AM353" s="2">
        <f t="shared" si="59"/>
        <v>0</v>
      </c>
    </row>
    <row r="354" spans="1:39" x14ac:dyDescent="0.25">
      <c r="A354" s="35">
        <v>171352</v>
      </c>
      <c r="B354" s="36">
        <v>331044</v>
      </c>
      <c r="C354" s="36" t="s">
        <v>25</v>
      </c>
      <c r="D354" s="36">
        <v>0</v>
      </c>
      <c r="J354" s="46">
        <v>1727</v>
      </c>
      <c r="K354" s="46">
        <v>1761</v>
      </c>
      <c r="L354" s="46">
        <v>3488</v>
      </c>
      <c r="M354" s="46">
        <v>259</v>
      </c>
      <c r="N354" s="46">
        <v>95</v>
      </c>
      <c r="O354" s="46">
        <v>121</v>
      </c>
      <c r="P354" s="46">
        <v>228</v>
      </c>
      <c r="R354" s="36">
        <v>2596.148737</v>
      </c>
      <c r="S354" s="36">
        <v>2512.2862409999998</v>
      </c>
      <c r="T354" s="36">
        <v>255.25055900000001</v>
      </c>
      <c r="U354" s="36">
        <v>174.973512</v>
      </c>
      <c r="V354" s="36">
        <v>224.411574</v>
      </c>
      <c r="W354" s="36">
        <v>283.62661400000002</v>
      </c>
      <c r="AC354" s="57">
        <f t="shared" si="56"/>
        <v>3488</v>
      </c>
      <c r="AD354" s="57">
        <f t="shared" si="57"/>
        <v>354</v>
      </c>
      <c r="AE354" s="57">
        <f t="shared" si="58"/>
        <v>349</v>
      </c>
      <c r="AF354" s="12">
        <f t="shared" si="50"/>
        <v>5108.4349779999993</v>
      </c>
      <c r="AG354" s="12">
        <f t="shared" si="51"/>
        <v>430.22407099999998</v>
      </c>
      <c r="AH354" s="12">
        <f t="shared" si="52"/>
        <v>508.03818799999999</v>
      </c>
      <c r="AI354" s="15">
        <f t="shared" si="53"/>
        <v>0.4645742482798163</v>
      </c>
      <c r="AJ354" s="15">
        <f t="shared" si="54"/>
        <v>0.21532223446327678</v>
      </c>
      <c r="AK354" s="15">
        <f t="shared" si="55"/>
        <v>0.45569681375358162</v>
      </c>
      <c r="AL354" s="23">
        <f>VLOOKUP(AC354,'Charts and Tables'!$I$43:$J$49,2,TRUE)</f>
        <v>0.5</v>
      </c>
      <c r="AM354" s="2">
        <f t="shared" si="59"/>
        <v>1</v>
      </c>
    </row>
    <row r="355" spans="1:39" x14ac:dyDescent="0.25">
      <c r="A355" s="35">
        <v>170614</v>
      </c>
      <c r="B355" s="36">
        <v>336301</v>
      </c>
      <c r="C355" s="36" t="s">
        <v>30</v>
      </c>
      <c r="D355" s="36">
        <v>0</v>
      </c>
      <c r="J355" s="46">
        <v>1180</v>
      </c>
      <c r="K355" s="46">
        <v>1420</v>
      </c>
      <c r="L355" s="46">
        <v>2600</v>
      </c>
      <c r="M355" s="46">
        <v>78</v>
      </c>
      <c r="N355" s="46">
        <v>82</v>
      </c>
      <c r="O355" s="46">
        <v>104</v>
      </c>
      <c r="P355" s="46">
        <v>125</v>
      </c>
      <c r="R355" s="36">
        <v>1654.6633569999999</v>
      </c>
      <c r="S355" s="36">
        <v>1660.7962769999999</v>
      </c>
      <c r="T355" s="36">
        <v>132.505686</v>
      </c>
      <c r="U355" s="36">
        <v>134.44834900000001</v>
      </c>
      <c r="V355" s="36">
        <v>166.365837</v>
      </c>
      <c r="W355" s="36">
        <v>161.95961399999999</v>
      </c>
      <c r="AC355" s="57">
        <f t="shared" si="56"/>
        <v>2600</v>
      </c>
      <c r="AD355" s="57">
        <f t="shared" si="57"/>
        <v>160</v>
      </c>
      <c r="AE355" s="57">
        <f t="shared" si="58"/>
        <v>229</v>
      </c>
      <c r="AF355" s="12">
        <f t="shared" si="50"/>
        <v>3315.4596339999998</v>
      </c>
      <c r="AG355" s="12">
        <f t="shared" si="51"/>
        <v>266.95403499999998</v>
      </c>
      <c r="AH355" s="12">
        <f t="shared" si="52"/>
        <v>328.32545099999999</v>
      </c>
      <c r="AI355" s="15">
        <f t="shared" si="53"/>
        <v>0.27517678230769221</v>
      </c>
      <c r="AJ355" s="15">
        <f t="shared" si="54"/>
        <v>0.66846271874999985</v>
      </c>
      <c r="AK355" s="15">
        <f t="shared" si="55"/>
        <v>0.43373559388646282</v>
      </c>
      <c r="AL355" s="23">
        <f>VLOOKUP(AC355,'Charts and Tables'!$I$43:$J$49,2,TRUE)</f>
        <v>0.5</v>
      </c>
      <c r="AM355" s="2">
        <f t="shared" si="59"/>
        <v>1</v>
      </c>
    </row>
    <row r="356" spans="1:39" x14ac:dyDescent="0.25">
      <c r="A356" s="35">
        <v>170245</v>
      </c>
      <c r="C356" s="36" t="s">
        <v>25</v>
      </c>
      <c r="D356" s="36">
        <v>0</v>
      </c>
      <c r="J356" s="46">
        <v>841</v>
      </c>
      <c r="K356" s="46">
        <v>841</v>
      </c>
      <c r="L356" s="46">
        <v>1682</v>
      </c>
      <c r="R356" s="36">
        <v>831.38705000000004</v>
      </c>
      <c r="S356" s="36">
        <v>959.15873499999998</v>
      </c>
      <c r="T356" s="36">
        <v>57.602404</v>
      </c>
      <c r="U356" s="36">
        <v>95.688219000000004</v>
      </c>
      <c r="V356" s="36">
        <v>90.888936999999999</v>
      </c>
      <c r="W356" s="36">
        <v>84.119151000000002</v>
      </c>
      <c r="AC356" s="57">
        <f t="shared" si="56"/>
        <v>1682</v>
      </c>
      <c r="AD356" s="57">
        <f t="shared" si="57"/>
        <v>0</v>
      </c>
      <c r="AE356" s="57">
        <f t="shared" si="58"/>
        <v>0</v>
      </c>
      <c r="AF356" s="12">
        <f t="shared" si="50"/>
        <v>1790.545785</v>
      </c>
      <c r="AG356" s="12">
        <f t="shared" si="51"/>
        <v>153.29062300000001</v>
      </c>
      <c r="AH356" s="12">
        <f t="shared" si="52"/>
        <v>175.00808799999999</v>
      </c>
      <c r="AI356" s="15">
        <f t="shared" si="53"/>
        <v>6.4533760404280632E-2</v>
      </c>
      <c r="AJ356" s="15">
        <f t="shared" si="54"/>
        <v>0</v>
      </c>
      <c r="AK356" s="15">
        <f t="shared" si="55"/>
        <v>0</v>
      </c>
      <c r="AL356" s="23">
        <f>VLOOKUP(AC356,'Charts and Tables'!$I$43:$J$49,2,TRUE)</f>
        <v>1</v>
      </c>
      <c r="AM356" s="2">
        <f t="shared" si="59"/>
        <v>1</v>
      </c>
    </row>
    <row r="357" spans="1:39" x14ac:dyDescent="0.25">
      <c r="A357" s="35">
        <v>170307</v>
      </c>
      <c r="C357" s="36" t="s">
        <v>30</v>
      </c>
      <c r="D357" s="36">
        <v>0</v>
      </c>
      <c r="J357" s="46">
        <v>884</v>
      </c>
      <c r="K357" s="46">
        <v>1497</v>
      </c>
      <c r="L357" s="46">
        <v>2381</v>
      </c>
      <c r="M357" s="46">
        <v>105</v>
      </c>
      <c r="N357" s="46">
        <v>88</v>
      </c>
      <c r="O357" s="46">
        <v>75</v>
      </c>
      <c r="P357" s="46">
        <v>158</v>
      </c>
      <c r="R357" s="36">
        <v>1118.7295260000001</v>
      </c>
      <c r="S357" s="36">
        <v>1235.793729</v>
      </c>
      <c r="T357" s="36">
        <v>120.90478400000001</v>
      </c>
      <c r="U357" s="36">
        <v>87.578237999999999</v>
      </c>
      <c r="V357" s="36">
        <v>105.302813</v>
      </c>
      <c r="W357" s="36">
        <v>139.29871</v>
      </c>
      <c r="AC357" s="57">
        <f t="shared" si="56"/>
        <v>2381</v>
      </c>
      <c r="AD357" s="57">
        <f t="shared" si="57"/>
        <v>193</v>
      </c>
      <c r="AE357" s="57">
        <f t="shared" si="58"/>
        <v>233</v>
      </c>
      <c r="AF357" s="12">
        <f t="shared" si="50"/>
        <v>2354.5232550000001</v>
      </c>
      <c r="AG357" s="12">
        <f t="shared" si="51"/>
        <v>208.48302200000001</v>
      </c>
      <c r="AH357" s="12">
        <f t="shared" si="52"/>
        <v>244.60152299999999</v>
      </c>
      <c r="AI357" s="15">
        <f t="shared" si="53"/>
        <v>-1.1120010499789978E-2</v>
      </c>
      <c r="AJ357" s="15">
        <f t="shared" si="54"/>
        <v>8.0222911917098474E-2</v>
      </c>
      <c r="AK357" s="15">
        <f t="shared" si="55"/>
        <v>4.979194420600852E-2</v>
      </c>
      <c r="AL357" s="23">
        <f>VLOOKUP(AC357,'Charts and Tables'!$I$43:$J$49,2,TRUE)</f>
        <v>1</v>
      </c>
      <c r="AM357" s="2">
        <f t="shared" si="59"/>
        <v>1</v>
      </c>
    </row>
    <row r="358" spans="1:39" x14ac:dyDescent="0.25">
      <c r="A358" s="35">
        <v>171261</v>
      </c>
      <c r="B358" s="36">
        <v>332003</v>
      </c>
      <c r="C358" s="36" t="s">
        <v>25</v>
      </c>
      <c r="D358" s="36">
        <v>0</v>
      </c>
      <c r="J358" s="46">
        <v>478</v>
      </c>
      <c r="K358" s="46">
        <v>439</v>
      </c>
      <c r="L358" s="46">
        <v>917</v>
      </c>
      <c r="M358" s="46">
        <v>31</v>
      </c>
      <c r="N358" s="46">
        <v>37</v>
      </c>
      <c r="O358" s="46">
        <v>54</v>
      </c>
      <c r="P358" s="46">
        <v>43</v>
      </c>
      <c r="R358" s="36">
        <v>602.27546700000005</v>
      </c>
      <c r="S358" s="36">
        <v>632.52018199999998</v>
      </c>
      <c r="T358" s="36">
        <v>53.071871000000002</v>
      </c>
      <c r="U358" s="36">
        <v>53.203589000000001</v>
      </c>
      <c r="V358" s="36">
        <v>63.045534000000004</v>
      </c>
      <c r="W358" s="36">
        <v>64.492548999999997</v>
      </c>
      <c r="AC358" s="57">
        <f t="shared" si="56"/>
        <v>917</v>
      </c>
      <c r="AD358" s="57">
        <f t="shared" si="57"/>
        <v>68</v>
      </c>
      <c r="AE358" s="57">
        <f t="shared" si="58"/>
        <v>97</v>
      </c>
      <c r="AF358" s="12">
        <f t="shared" si="50"/>
        <v>1234.7956490000001</v>
      </c>
      <c r="AG358" s="12">
        <f t="shared" si="51"/>
        <v>106.27546000000001</v>
      </c>
      <c r="AH358" s="12">
        <f t="shared" si="52"/>
        <v>127.538083</v>
      </c>
      <c r="AI358" s="15">
        <f t="shared" si="53"/>
        <v>0.3465601406761179</v>
      </c>
      <c r="AJ358" s="15">
        <f t="shared" si="54"/>
        <v>0.56287441176470598</v>
      </c>
      <c r="AK358" s="15">
        <f t="shared" si="55"/>
        <v>0.31482559793814435</v>
      </c>
      <c r="AL358" s="23">
        <f>VLOOKUP(AC358,'Charts and Tables'!$I$43:$J$49,2,TRUE)</f>
        <v>2</v>
      </c>
      <c r="AM358" s="2">
        <f t="shared" si="59"/>
        <v>1</v>
      </c>
    </row>
    <row r="359" spans="1:39" x14ac:dyDescent="0.25">
      <c r="A359" s="35">
        <v>172306</v>
      </c>
      <c r="C359" s="36" t="s">
        <v>25</v>
      </c>
      <c r="D359" s="36">
        <v>0</v>
      </c>
      <c r="J359" s="46">
        <v>524</v>
      </c>
      <c r="K359" s="46">
        <v>524</v>
      </c>
      <c r="L359" s="46">
        <v>1048</v>
      </c>
      <c r="R359" s="36">
        <v>1112.599798</v>
      </c>
      <c r="S359" s="36">
        <v>1345.6935739999999</v>
      </c>
      <c r="T359" s="36">
        <v>76.596350000000001</v>
      </c>
      <c r="U359" s="36">
        <v>106.708951</v>
      </c>
      <c r="V359" s="36">
        <v>103.77789199999999</v>
      </c>
      <c r="W359" s="36">
        <v>119.66261799999999</v>
      </c>
      <c r="AC359" s="57">
        <f t="shared" si="56"/>
        <v>1048</v>
      </c>
      <c r="AD359" s="57">
        <f t="shared" si="57"/>
        <v>0</v>
      </c>
      <c r="AE359" s="57">
        <f t="shared" si="58"/>
        <v>0</v>
      </c>
      <c r="AF359" s="12">
        <f t="shared" si="50"/>
        <v>2458.2933720000001</v>
      </c>
      <c r="AG359" s="12">
        <f t="shared" si="51"/>
        <v>183.30530099999999</v>
      </c>
      <c r="AH359" s="12">
        <f t="shared" si="52"/>
        <v>223.44050999999999</v>
      </c>
      <c r="AI359" s="15">
        <f t="shared" si="53"/>
        <v>1.3456997824427481</v>
      </c>
      <c r="AJ359" s="15">
        <f t="shared" si="54"/>
        <v>0</v>
      </c>
      <c r="AK359" s="15">
        <f t="shared" si="55"/>
        <v>0</v>
      </c>
      <c r="AL359" s="23">
        <f>VLOOKUP(AC359,'Charts and Tables'!$I$43:$J$49,2,TRUE)</f>
        <v>1</v>
      </c>
      <c r="AM359" s="2">
        <f t="shared" si="59"/>
        <v>0</v>
      </c>
    </row>
    <row r="360" spans="1:39" x14ac:dyDescent="0.25">
      <c r="A360" s="35">
        <v>171901</v>
      </c>
      <c r="C360" s="36" t="s">
        <v>25</v>
      </c>
      <c r="D360" s="36">
        <v>0</v>
      </c>
      <c r="J360" s="46">
        <v>570</v>
      </c>
      <c r="K360" s="46">
        <v>570</v>
      </c>
      <c r="L360" s="46">
        <v>1140</v>
      </c>
      <c r="R360" s="36">
        <v>1091.5006510000001</v>
      </c>
      <c r="S360" s="36">
        <v>1311.892889</v>
      </c>
      <c r="T360" s="36">
        <v>75.284408999999997</v>
      </c>
      <c r="U360" s="36">
        <v>101.93198</v>
      </c>
      <c r="V360" s="36">
        <v>103.911629</v>
      </c>
      <c r="W360" s="36">
        <v>117.52696899999999</v>
      </c>
      <c r="AC360" s="57">
        <f t="shared" si="56"/>
        <v>1140</v>
      </c>
      <c r="AD360" s="57">
        <f t="shared" si="57"/>
        <v>0</v>
      </c>
      <c r="AE360" s="57">
        <f t="shared" si="58"/>
        <v>0</v>
      </c>
      <c r="AF360" s="12">
        <f t="shared" si="50"/>
        <v>2403.39354</v>
      </c>
      <c r="AG360" s="12">
        <f t="shared" si="51"/>
        <v>177.21638899999999</v>
      </c>
      <c r="AH360" s="12">
        <f t="shared" si="52"/>
        <v>221.43859800000001</v>
      </c>
      <c r="AI360" s="15">
        <f t="shared" si="53"/>
        <v>1.108239947368421</v>
      </c>
      <c r="AJ360" s="15">
        <f t="shared" si="54"/>
        <v>0</v>
      </c>
      <c r="AK360" s="15">
        <f t="shared" si="55"/>
        <v>0</v>
      </c>
      <c r="AL360" s="23">
        <f>VLOOKUP(AC360,'Charts and Tables'!$I$43:$J$49,2,TRUE)</f>
        <v>1</v>
      </c>
      <c r="AM360" s="2">
        <f t="shared" si="59"/>
        <v>0</v>
      </c>
    </row>
    <row r="361" spans="1:39" x14ac:dyDescent="0.25">
      <c r="A361" s="35">
        <v>173637</v>
      </c>
      <c r="C361" s="36" t="s">
        <v>26</v>
      </c>
      <c r="D361" s="36">
        <v>0</v>
      </c>
      <c r="J361" s="46">
        <v>885</v>
      </c>
      <c r="K361" s="46">
        <v>885</v>
      </c>
      <c r="L361" s="46">
        <v>1770</v>
      </c>
      <c r="R361" s="36">
        <v>2296.33961</v>
      </c>
      <c r="S361" s="36">
        <v>2526.1413349999998</v>
      </c>
      <c r="T361" s="36">
        <v>191.22459900000001</v>
      </c>
      <c r="U361" s="36">
        <v>186.71273400000001</v>
      </c>
      <c r="V361" s="36">
        <v>204.63084900000001</v>
      </c>
      <c r="W361" s="36">
        <v>227.76800499999999</v>
      </c>
      <c r="AC361" s="57">
        <f t="shared" si="56"/>
        <v>1770</v>
      </c>
      <c r="AD361" s="57">
        <f t="shared" si="57"/>
        <v>0</v>
      </c>
      <c r="AE361" s="57">
        <f t="shared" si="58"/>
        <v>0</v>
      </c>
      <c r="AF361" s="12">
        <f t="shared" si="50"/>
        <v>4822.4809449999993</v>
      </c>
      <c r="AG361" s="12">
        <f t="shared" si="51"/>
        <v>377.93733300000002</v>
      </c>
      <c r="AH361" s="12">
        <f t="shared" si="52"/>
        <v>432.39885400000003</v>
      </c>
      <c r="AI361" s="15">
        <f t="shared" si="53"/>
        <v>1.7245655056497171</v>
      </c>
      <c r="AJ361" s="15">
        <f t="shared" si="54"/>
        <v>0</v>
      </c>
      <c r="AK361" s="15">
        <f t="shared" si="55"/>
        <v>0</v>
      </c>
      <c r="AL361" s="23">
        <f>VLOOKUP(AC361,'Charts and Tables'!$I$43:$J$49,2,TRUE)</f>
        <v>1</v>
      </c>
      <c r="AM361" s="2">
        <f t="shared" si="59"/>
        <v>0</v>
      </c>
    </row>
    <row r="362" spans="1:39" x14ac:dyDescent="0.25">
      <c r="A362" s="35">
        <v>173078</v>
      </c>
      <c r="C362" s="36" t="s">
        <v>25</v>
      </c>
      <c r="D362" s="36">
        <v>0</v>
      </c>
      <c r="J362" s="46">
        <v>1517</v>
      </c>
      <c r="K362" s="46">
        <v>1629</v>
      </c>
      <c r="L362" s="46">
        <v>3146</v>
      </c>
      <c r="M362" s="46">
        <v>61</v>
      </c>
      <c r="N362" s="46">
        <v>246</v>
      </c>
      <c r="O362" s="46">
        <v>207</v>
      </c>
      <c r="P362" s="46">
        <v>111</v>
      </c>
      <c r="R362" s="36">
        <v>2854.7718110000001</v>
      </c>
      <c r="S362" s="36">
        <v>3027.0993830000002</v>
      </c>
      <c r="T362" s="36">
        <v>204.42092500000001</v>
      </c>
      <c r="U362" s="36">
        <v>279.509683</v>
      </c>
      <c r="V362" s="36">
        <v>314.10379899999998</v>
      </c>
      <c r="W362" s="36">
        <v>266.17567200000002</v>
      </c>
      <c r="AC362" s="57">
        <f t="shared" si="56"/>
        <v>3146</v>
      </c>
      <c r="AD362" s="57">
        <f t="shared" si="57"/>
        <v>307</v>
      </c>
      <c r="AE362" s="57">
        <f t="shared" si="58"/>
        <v>318</v>
      </c>
      <c r="AF362" s="12">
        <f t="shared" si="50"/>
        <v>5881.8711940000003</v>
      </c>
      <c r="AG362" s="12">
        <f t="shared" si="51"/>
        <v>483.93060800000001</v>
      </c>
      <c r="AH362" s="12">
        <f t="shared" si="52"/>
        <v>580.27947100000006</v>
      </c>
      <c r="AI362" s="15">
        <f t="shared" si="53"/>
        <v>0.86963483598219971</v>
      </c>
      <c r="AJ362" s="15">
        <f t="shared" si="54"/>
        <v>0.57632119869706844</v>
      </c>
      <c r="AK362" s="15">
        <f t="shared" si="55"/>
        <v>0.82477821069182411</v>
      </c>
      <c r="AL362" s="23">
        <f>VLOOKUP(AC362,'Charts and Tables'!$I$43:$J$49,2,TRUE)</f>
        <v>0.5</v>
      </c>
      <c r="AM362" s="2">
        <f t="shared" si="59"/>
        <v>0</v>
      </c>
    </row>
    <row r="363" spans="1:39" x14ac:dyDescent="0.25">
      <c r="A363" s="35">
        <v>172939</v>
      </c>
      <c r="C363" s="36" t="s">
        <v>26</v>
      </c>
      <c r="D363" s="36">
        <v>0</v>
      </c>
      <c r="J363" s="46">
        <v>391</v>
      </c>
      <c r="K363" s="46">
        <v>463</v>
      </c>
      <c r="L363" s="46">
        <v>854</v>
      </c>
      <c r="M363" s="46">
        <v>36</v>
      </c>
      <c r="N363" s="46">
        <v>34</v>
      </c>
      <c r="O363" s="46">
        <v>37</v>
      </c>
      <c r="P363" s="46">
        <v>45</v>
      </c>
      <c r="R363" s="36">
        <v>2419.1955760000001</v>
      </c>
      <c r="S363" s="36">
        <v>2560.5322270000001</v>
      </c>
      <c r="T363" s="36">
        <v>197.31618800000001</v>
      </c>
      <c r="U363" s="36">
        <v>186.07220799999999</v>
      </c>
      <c r="V363" s="36">
        <v>214.544577</v>
      </c>
      <c r="W363" s="36">
        <v>231.259242</v>
      </c>
      <c r="AC363" s="57">
        <f t="shared" si="56"/>
        <v>854</v>
      </c>
      <c r="AD363" s="57">
        <f t="shared" si="57"/>
        <v>70</v>
      </c>
      <c r="AE363" s="57">
        <f t="shared" si="58"/>
        <v>82</v>
      </c>
      <c r="AF363" s="12">
        <f t="shared" si="50"/>
        <v>4979.7278029999998</v>
      </c>
      <c r="AG363" s="12">
        <f t="shared" si="51"/>
        <v>383.388396</v>
      </c>
      <c r="AH363" s="12">
        <f t="shared" si="52"/>
        <v>445.80381899999998</v>
      </c>
      <c r="AI363" s="15">
        <f t="shared" si="53"/>
        <v>4.8310630011709597</v>
      </c>
      <c r="AJ363" s="15">
        <f t="shared" si="54"/>
        <v>4.4769770857142861</v>
      </c>
      <c r="AK363" s="15">
        <f t="shared" si="55"/>
        <v>4.43663193902439</v>
      </c>
      <c r="AL363" s="23">
        <f>VLOOKUP(AC363,'Charts and Tables'!$I$43:$J$49,2,TRUE)</f>
        <v>2</v>
      </c>
      <c r="AM363" s="2">
        <f t="shared" si="59"/>
        <v>0</v>
      </c>
    </row>
    <row r="364" spans="1:39" x14ac:dyDescent="0.25">
      <c r="A364" s="35">
        <v>173706</v>
      </c>
      <c r="B364" s="36">
        <v>333216</v>
      </c>
      <c r="C364" s="36" t="s">
        <v>32</v>
      </c>
      <c r="D364" s="36">
        <v>-1</v>
      </c>
      <c r="K364" s="46">
        <v>408</v>
      </c>
      <c r="L364" s="46">
        <v>408</v>
      </c>
      <c r="N364" s="46">
        <v>20</v>
      </c>
      <c r="P364" s="46">
        <v>49</v>
      </c>
      <c r="S364" s="36">
        <v>150.58338499999999</v>
      </c>
      <c r="U364" s="36">
        <v>4.7033379999999996</v>
      </c>
      <c r="W364" s="36">
        <v>17.861502000000002</v>
      </c>
      <c r="AC364" s="57">
        <f t="shared" si="56"/>
        <v>408</v>
      </c>
      <c r="AD364" s="57">
        <f t="shared" si="57"/>
        <v>20</v>
      </c>
      <c r="AE364" s="57">
        <f t="shared" si="58"/>
        <v>49</v>
      </c>
      <c r="AF364" s="12">
        <f t="shared" si="50"/>
        <v>150.58338499999999</v>
      </c>
      <c r="AG364" s="12">
        <f t="shared" si="51"/>
        <v>4.7033379999999996</v>
      </c>
      <c r="AH364" s="12">
        <f t="shared" si="52"/>
        <v>17.861502000000002</v>
      </c>
      <c r="AI364" s="15">
        <f t="shared" si="53"/>
        <v>-0.6309230759803921</v>
      </c>
      <c r="AJ364" s="15">
        <f t="shared" si="54"/>
        <v>-0.76483310000000004</v>
      </c>
      <c r="AK364" s="15">
        <f t="shared" si="55"/>
        <v>-0.6354795510204081</v>
      </c>
      <c r="AL364" s="23">
        <f>VLOOKUP(AC364,'Charts and Tables'!$I$43:$J$49,2,TRUE)</f>
        <v>2</v>
      </c>
      <c r="AM364" s="2">
        <f t="shared" si="59"/>
        <v>1</v>
      </c>
    </row>
    <row r="365" spans="1:39" x14ac:dyDescent="0.25">
      <c r="A365" s="35">
        <v>174709</v>
      </c>
      <c r="C365" s="36" t="s">
        <v>27</v>
      </c>
      <c r="D365" s="36">
        <v>1</v>
      </c>
      <c r="J365" s="46">
        <v>13284</v>
      </c>
      <c r="L365" s="46">
        <v>13284</v>
      </c>
      <c r="M365" s="46">
        <v>704</v>
      </c>
      <c r="O365" s="46">
        <v>1717</v>
      </c>
      <c r="R365" s="36">
        <v>12703.472624</v>
      </c>
      <c r="T365" s="36">
        <v>744.25542800000005</v>
      </c>
      <c r="V365" s="36">
        <v>1657.1169990000001</v>
      </c>
      <c r="AC365" s="57">
        <f t="shared" si="56"/>
        <v>13284</v>
      </c>
      <c r="AD365" s="57">
        <f t="shared" si="57"/>
        <v>704</v>
      </c>
      <c r="AE365" s="57">
        <f t="shared" si="58"/>
        <v>1717</v>
      </c>
      <c r="AF365" s="12">
        <f t="shared" si="50"/>
        <v>12703.472624</v>
      </c>
      <c r="AG365" s="12">
        <f t="shared" si="51"/>
        <v>744.25542800000005</v>
      </c>
      <c r="AH365" s="12">
        <f t="shared" si="52"/>
        <v>1657.1169990000001</v>
      </c>
      <c r="AI365" s="15">
        <f t="shared" si="53"/>
        <v>-4.3701247816922612E-2</v>
      </c>
      <c r="AJ365" s="15">
        <f t="shared" si="54"/>
        <v>5.7181005681818255E-2</v>
      </c>
      <c r="AK365" s="15">
        <f t="shared" si="55"/>
        <v>-3.487652941176466E-2</v>
      </c>
      <c r="AL365" s="23">
        <f>VLOOKUP(AC365,'Charts and Tables'!$I$43:$J$49,2,TRUE)</f>
        <v>0.2</v>
      </c>
      <c r="AM365" s="2">
        <f t="shared" si="59"/>
        <v>1</v>
      </c>
    </row>
    <row r="366" spans="1:39" x14ac:dyDescent="0.25">
      <c r="A366" s="35">
        <v>175323</v>
      </c>
      <c r="C366" s="36" t="s">
        <v>26</v>
      </c>
      <c r="D366" s="36">
        <v>0</v>
      </c>
      <c r="J366" s="46">
        <v>1463</v>
      </c>
      <c r="K366" s="46">
        <v>1463</v>
      </c>
      <c r="L366" s="46">
        <v>2926</v>
      </c>
      <c r="R366" s="36">
        <v>6853.4261349999997</v>
      </c>
      <c r="S366" s="36">
        <v>6300.6047900000003</v>
      </c>
      <c r="T366" s="36">
        <v>494.96035000000001</v>
      </c>
      <c r="U366" s="36">
        <v>508.93172099999998</v>
      </c>
      <c r="V366" s="36">
        <v>654.12405799999999</v>
      </c>
      <c r="W366" s="36">
        <v>579.30323899999996</v>
      </c>
      <c r="AC366" s="57">
        <f t="shared" si="56"/>
        <v>2926</v>
      </c>
      <c r="AD366" s="57">
        <f t="shared" si="57"/>
        <v>0</v>
      </c>
      <c r="AE366" s="57">
        <f t="shared" si="58"/>
        <v>0</v>
      </c>
      <c r="AF366" s="12">
        <f t="shared" si="50"/>
        <v>13154.030924999999</v>
      </c>
      <c r="AG366" s="12">
        <f t="shared" si="51"/>
        <v>1003.892071</v>
      </c>
      <c r="AH366" s="12">
        <f t="shared" si="52"/>
        <v>1233.427297</v>
      </c>
      <c r="AI366" s="15">
        <f t="shared" si="53"/>
        <v>3.4955676435406695</v>
      </c>
      <c r="AJ366" s="15">
        <f t="shared" si="54"/>
        <v>0</v>
      </c>
      <c r="AK366" s="15">
        <f t="shared" si="55"/>
        <v>0</v>
      </c>
      <c r="AL366" s="23">
        <f>VLOOKUP(AC366,'Charts and Tables'!$I$43:$J$49,2,TRUE)</f>
        <v>0.5</v>
      </c>
      <c r="AM366" s="2">
        <f t="shared" si="59"/>
        <v>0</v>
      </c>
    </row>
    <row r="367" spans="1:39" x14ac:dyDescent="0.25">
      <c r="A367" s="35">
        <v>175429</v>
      </c>
      <c r="C367" s="36" t="s">
        <v>31</v>
      </c>
      <c r="D367" s="36">
        <v>1</v>
      </c>
      <c r="J367" s="46">
        <v>9685</v>
      </c>
      <c r="L367" s="46">
        <v>9685</v>
      </c>
      <c r="M367" s="46">
        <v>355</v>
      </c>
      <c r="O367" s="46">
        <v>1521</v>
      </c>
      <c r="R367" s="36">
        <v>10150.573623</v>
      </c>
      <c r="T367" s="36">
        <v>621.17732699999999</v>
      </c>
      <c r="V367" s="36">
        <v>1298.3008110000001</v>
      </c>
      <c r="AC367" s="57">
        <f t="shared" si="56"/>
        <v>9685</v>
      </c>
      <c r="AD367" s="57">
        <f t="shared" si="57"/>
        <v>355</v>
      </c>
      <c r="AE367" s="57">
        <f t="shared" si="58"/>
        <v>1521</v>
      </c>
      <c r="AF367" s="12">
        <f t="shared" si="50"/>
        <v>10150.573623</v>
      </c>
      <c r="AG367" s="12">
        <f t="shared" si="51"/>
        <v>621.17732699999999</v>
      </c>
      <c r="AH367" s="12">
        <f t="shared" si="52"/>
        <v>1298.3008110000001</v>
      </c>
      <c r="AI367" s="15">
        <f t="shared" si="53"/>
        <v>4.8071618275684069E-2</v>
      </c>
      <c r="AJ367" s="15">
        <f t="shared" si="54"/>
        <v>0.74979528732394363</v>
      </c>
      <c r="AK367" s="15">
        <f t="shared" si="55"/>
        <v>-0.14641629783037471</v>
      </c>
      <c r="AL367" s="23">
        <f>VLOOKUP(AC367,'Charts and Tables'!$I$43:$J$49,2,TRUE)</f>
        <v>0.25</v>
      </c>
      <c r="AM367" s="2">
        <f t="shared" si="59"/>
        <v>1</v>
      </c>
    </row>
    <row r="368" spans="1:39" x14ac:dyDescent="0.25">
      <c r="A368" s="35">
        <v>175478</v>
      </c>
      <c r="B368" s="36">
        <v>333215</v>
      </c>
      <c r="C368" s="36" t="s">
        <v>33</v>
      </c>
      <c r="D368" s="36">
        <v>1</v>
      </c>
      <c r="J368" s="46">
        <v>1989</v>
      </c>
      <c r="L368" s="46">
        <v>1989</v>
      </c>
      <c r="M368" s="46">
        <v>82</v>
      </c>
      <c r="O368" s="46">
        <v>334</v>
      </c>
      <c r="R368" s="36">
        <v>2552.8989999999999</v>
      </c>
      <c r="T368" s="36">
        <v>123.078102</v>
      </c>
      <c r="V368" s="36">
        <v>358.81618800000001</v>
      </c>
      <c r="AC368" s="57">
        <f t="shared" si="56"/>
        <v>1989</v>
      </c>
      <c r="AD368" s="57">
        <f t="shared" si="57"/>
        <v>82</v>
      </c>
      <c r="AE368" s="57">
        <f t="shared" si="58"/>
        <v>334</v>
      </c>
      <c r="AF368" s="12">
        <f t="shared" si="50"/>
        <v>2552.8989999999999</v>
      </c>
      <c r="AG368" s="12">
        <f t="shared" si="51"/>
        <v>123.078102</v>
      </c>
      <c r="AH368" s="12">
        <f t="shared" si="52"/>
        <v>358.81618800000001</v>
      </c>
      <c r="AI368" s="15">
        <f t="shared" si="53"/>
        <v>0.28350879839115128</v>
      </c>
      <c r="AJ368" s="15">
        <f t="shared" si="54"/>
        <v>0.50095246341463417</v>
      </c>
      <c r="AK368" s="15">
        <f t="shared" si="55"/>
        <v>7.4299964071856323E-2</v>
      </c>
      <c r="AL368" s="23">
        <f>VLOOKUP(AC368,'Charts and Tables'!$I$43:$J$49,2,TRUE)</f>
        <v>1</v>
      </c>
      <c r="AM368" s="2">
        <f t="shared" si="59"/>
        <v>1</v>
      </c>
    </row>
    <row r="369" spans="1:39" x14ac:dyDescent="0.25">
      <c r="A369" s="35">
        <v>174553</v>
      </c>
      <c r="C369" s="36" t="s">
        <v>32</v>
      </c>
      <c r="D369" s="36">
        <v>1</v>
      </c>
      <c r="J369" s="46">
        <v>5032</v>
      </c>
      <c r="L369" s="46">
        <v>5032</v>
      </c>
      <c r="R369" s="36">
        <v>5838.1182900000003</v>
      </c>
      <c r="T369" s="36">
        <v>435.40804800000001</v>
      </c>
      <c r="V369" s="36">
        <v>542.29735700000003</v>
      </c>
      <c r="AC369" s="57">
        <f t="shared" si="56"/>
        <v>5032</v>
      </c>
      <c r="AD369" s="57">
        <f t="shared" si="57"/>
        <v>0</v>
      </c>
      <c r="AE369" s="57">
        <f t="shared" si="58"/>
        <v>0</v>
      </c>
      <c r="AF369" s="12">
        <f t="shared" si="50"/>
        <v>5838.1182900000003</v>
      </c>
      <c r="AG369" s="12">
        <f t="shared" si="51"/>
        <v>435.40804800000001</v>
      </c>
      <c r="AH369" s="12">
        <f t="shared" si="52"/>
        <v>542.29735700000003</v>
      </c>
      <c r="AI369" s="15">
        <f t="shared" si="53"/>
        <v>0.16019838831478544</v>
      </c>
      <c r="AJ369" s="15">
        <f t="shared" si="54"/>
        <v>0</v>
      </c>
      <c r="AK369" s="15">
        <f t="shared" si="55"/>
        <v>0</v>
      </c>
      <c r="AL369" s="23">
        <f>VLOOKUP(AC369,'Charts and Tables'!$I$43:$J$49,2,TRUE)</f>
        <v>0.25</v>
      </c>
      <c r="AM369" s="2">
        <f t="shared" si="59"/>
        <v>1</v>
      </c>
    </row>
    <row r="370" spans="1:39" x14ac:dyDescent="0.25">
      <c r="A370" s="35">
        <v>174755</v>
      </c>
      <c r="B370" s="36">
        <v>333003</v>
      </c>
      <c r="C370" s="36" t="s">
        <v>33</v>
      </c>
      <c r="D370" s="36">
        <v>1</v>
      </c>
      <c r="J370" s="46">
        <v>6360</v>
      </c>
      <c r="L370" s="46">
        <v>6360</v>
      </c>
      <c r="M370" s="46">
        <v>426</v>
      </c>
      <c r="O370" s="46">
        <v>609</v>
      </c>
      <c r="R370" s="36">
        <v>6895.089371</v>
      </c>
      <c r="T370" s="36">
        <v>511.59911799999998</v>
      </c>
      <c r="V370" s="36">
        <v>661.87560299999996</v>
      </c>
      <c r="AC370" s="57">
        <f t="shared" si="56"/>
        <v>6360</v>
      </c>
      <c r="AD370" s="57">
        <f t="shared" si="57"/>
        <v>426</v>
      </c>
      <c r="AE370" s="57">
        <f t="shared" si="58"/>
        <v>609</v>
      </c>
      <c r="AF370" s="12">
        <f t="shared" si="50"/>
        <v>6895.089371</v>
      </c>
      <c r="AG370" s="12">
        <f t="shared" si="51"/>
        <v>511.59911799999998</v>
      </c>
      <c r="AH370" s="12">
        <f t="shared" si="52"/>
        <v>661.87560299999996</v>
      </c>
      <c r="AI370" s="15">
        <f t="shared" si="53"/>
        <v>8.413354889937108E-2</v>
      </c>
      <c r="AJ370" s="15">
        <f t="shared" si="54"/>
        <v>0.20093689671361498</v>
      </c>
      <c r="AK370" s="15">
        <f t="shared" si="55"/>
        <v>8.6823650246305339E-2</v>
      </c>
      <c r="AL370" s="23">
        <f>VLOOKUP(AC370,'Charts and Tables'!$I$43:$J$49,2,TRUE)</f>
        <v>0.25</v>
      </c>
      <c r="AM370" s="2">
        <f t="shared" si="59"/>
        <v>1</v>
      </c>
    </row>
    <row r="371" spans="1:39" x14ac:dyDescent="0.25">
      <c r="A371" s="35">
        <v>174798</v>
      </c>
      <c r="C371" s="36" t="s">
        <v>27</v>
      </c>
      <c r="D371" s="36">
        <v>1</v>
      </c>
      <c r="J371" s="46">
        <v>9030</v>
      </c>
      <c r="L371" s="46">
        <v>9030</v>
      </c>
      <c r="M371" s="46">
        <v>1816</v>
      </c>
      <c r="O371" s="46">
        <v>529</v>
      </c>
      <c r="R371" s="36">
        <v>10500.971240999999</v>
      </c>
      <c r="T371" s="36">
        <v>1415.695256</v>
      </c>
      <c r="V371" s="36">
        <v>822.86107600000003</v>
      </c>
      <c r="AC371" s="57">
        <f t="shared" si="56"/>
        <v>9030</v>
      </c>
      <c r="AD371" s="57">
        <f t="shared" si="57"/>
        <v>1816</v>
      </c>
      <c r="AE371" s="57">
        <f t="shared" si="58"/>
        <v>529</v>
      </c>
      <c r="AF371" s="12">
        <f t="shared" si="50"/>
        <v>10500.971240999999</v>
      </c>
      <c r="AG371" s="12">
        <f t="shared" si="51"/>
        <v>1415.695256</v>
      </c>
      <c r="AH371" s="12">
        <f t="shared" si="52"/>
        <v>822.86107600000003</v>
      </c>
      <c r="AI371" s="15">
        <f t="shared" si="53"/>
        <v>0.16289825481727566</v>
      </c>
      <c r="AJ371" s="15">
        <f t="shared" si="54"/>
        <v>-0.22043212775330398</v>
      </c>
      <c r="AK371" s="15">
        <f t="shared" si="55"/>
        <v>0.55550297920604919</v>
      </c>
      <c r="AL371" s="23">
        <f>VLOOKUP(AC371,'Charts and Tables'!$I$43:$J$49,2,TRUE)</f>
        <v>0.25</v>
      </c>
      <c r="AM371" s="2">
        <f t="shared" si="59"/>
        <v>1</v>
      </c>
    </row>
    <row r="372" spans="1:39" x14ac:dyDescent="0.25">
      <c r="A372" s="35">
        <v>174623</v>
      </c>
      <c r="B372" s="36">
        <v>333214</v>
      </c>
      <c r="C372" s="36" t="s">
        <v>32</v>
      </c>
      <c r="D372" s="36">
        <v>1</v>
      </c>
      <c r="J372" s="46">
        <v>1949</v>
      </c>
      <c r="L372" s="46">
        <v>1949</v>
      </c>
      <c r="M372" s="46">
        <v>367</v>
      </c>
      <c r="O372" s="46">
        <v>95</v>
      </c>
      <c r="R372" s="36">
        <v>2895.7952409999998</v>
      </c>
      <c r="T372" s="36">
        <v>447.91743100000002</v>
      </c>
      <c r="V372" s="36">
        <v>219.97179</v>
      </c>
      <c r="AC372" s="57">
        <f t="shared" si="56"/>
        <v>1949</v>
      </c>
      <c r="AD372" s="57">
        <f t="shared" si="57"/>
        <v>367</v>
      </c>
      <c r="AE372" s="57">
        <f t="shared" si="58"/>
        <v>95</v>
      </c>
      <c r="AF372" s="12">
        <f t="shared" si="50"/>
        <v>2895.7952409999998</v>
      </c>
      <c r="AG372" s="12">
        <f t="shared" si="51"/>
        <v>447.91743100000002</v>
      </c>
      <c r="AH372" s="12">
        <f t="shared" si="52"/>
        <v>219.97179</v>
      </c>
      <c r="AI372" s="15">
        <f t="shared" si="53"/>
        <v>0.48578514161108249</v>
      </c>
      <c r="AJ372" s="15">
        <f t="shared" si="54"/>
        <v>0.22048346321525891</v>
      </c>
      <c r="AK372" s="15">
        <f t="shared" si="55"/>
        <v>1.3154925263157895</v>
      </c>
      <c r="AL372" s="23">
        <f>VLOOKUP(AC372,'Charts and Tables'!$I$43:$J$49,2,TRUE)</f>
        <v>1</v>
      </c>
      <c r="AM372" s="2">
        <f t="shared" si="59"/>
        <v>1</v>
      </c>
    </row>
    <row r="373" spans="1:39" x14ac:dyDescent="0.25">
      <c r="A373" s="35">
        <v>175443</v>
      </c>
      <c r="C373" s="36" t="s">
        <v>27</v>
      </c>
      <c r="D373" s="36">
        <v>1</v>
      </c>
      <c r="J373" s="46">
        <v>14029</v>
      </c>
      <c r="L373" s="46">
        <v>14029</v>
      </c>
      <c r="M373" s="46">
        <v>2405</v>
      </c>
      <c r="O373" s="46">
        <v>928</v>
      </c>
      <c r="R373" s="36">
        <v>17396.060612000001</v>
      </c>
      <c r="T373" s="36">
        <v>1927.2943749999999</v>
      </c>
      <c r="V373" s="36">
        <v>1484.73668</v>
      </c>
      <c r="AC373" s="57">
        <f t="shared" si="56"/>
        <v>14029</v>
      </c>
      <c r="AD373" s="57">
        <f t="shared" si="57"/>
        <v>2405</v>
      </c>
      <c r="AE373" s="57">
        <f t="shared" si="58"/>
        <v>928</v>
      </c>
      <c r="AF373" s="12">
        <f t="shared" si="50"/>
        <v>17396.060612000001</v>
      </c>
      <c r="AG373" s="12">
        <f t="shared" si="51"/>
        <v>1927.2943749999999</v>
      </c>
      <c r="AH373" s="12">
        <f t="shared" si="52"/>
        <v>1484.73668</v>
      </c>
      <c r="AI373" s="15">
        <f t="shared" si="53"/>
        <v>0.24000717171573177</v>
      </c>
      <c r="AJ373" s="15">
        <f t="shared" si="54"/>
        <v>-0.19863019750519753</v>
      </c>
      <c r="AK373" s="15">
        <f t="shared" si="55"/>
        <v>0.59993176724137931</v>
      </c>
      <c r="AL373" s="23">
        <f>VLOOKUP(AC373,'Charts and Tables'!$I$43:$J$49,2,TRUE)</f>
        <v>0.2</v>
      </c>
      <c r="AM373" s="2">
        <f t="shared" si="59"/>
        <v>0</v>
      </c>
    </row>
    <row r="374" spans="1:39" x14ac:dyDescent="0.25">
      <c r="A374" s="35">
        <v>175501</v>
      </c>
      <c r="B374" s="36">
        <v>333011</v>
      </c>
      <c r="C374" s="36" t="s">
        <v>32</v>
      </c>
      <c r="D374" s="36">
        <v>-1</v>
      </c>
      <c r="K374" s="46">
        <v>5302</v>
      </c>
      <c r="L374" s="46">
        <v>5302</v>
      </c>
      <c r="N374" s="46">
        <v>370</v>
      </c>
      <c r="P374" s="46">
        <v>457</v>
      </c>
      <c r="S374" s="36">
        <v>3668.526856</v>
      </c>
      <c r="U374" s="36">
        <v>244.06138000000001</v>
      </c>
      <c r="W374" s="36">
        <v>350.50625100000002</v>
      </c>
      <c r="AC374" s="57">
        <f t="shared" si="56"/>
        <v>5302</v>
      </c>
      <c r="AD374" s="57">
        <f t="shared" si="57"/>
        <v>370</v>
      </c>
      <c r="AE374" s="57">
        <f t="shared" si="58"/>
        <v>457</v>
      </c>
      <c r="AF374" s="12">
        <f t="shared" si="50"/>
        <v>3668.526856</v>
      </c>
      <c r="AG374" s="12">
        <f t="shared" si="51"/>
        <v>244.06138000000001</v>
      </c>
      <c r="AH374" s="12">
        <f t="shared" si="52"/>
        <v>350.50625100000002</v>
      </c>
      <c r="AI374" s="15">
        <f t="shared" si="53"/>
        <v>-0.3080862210486609</v>
      </c>
      <c r="AJ374" s="15">
        <f t="shared" si="54"/>
        <v>-0.34037464864864864</v>
      </c>
      <c r="AK374" s="15">
        <f t="shared" si="55"/>
        <v>-0.23302789715536101</v>
      </c>
      <c r="AL374" s="23">
        <f>VLOOKUP(AC374,'Charts and Tables'!$I$43:$J$49,2,TRUE)</f>
        <v>0.25</v>
      </c>
      <c r="AM374" s="2">
        <f t="shared" si="59"/>
        <v>0</v>
      </c>
    </row>
    <row r="375" spans="1:39" x14ac:dyDescent="0.25">
      <c r="A375" s="35">
        <v>175521</v>
      </c>
      <c r="C375" s="36" t="s">
        <v>32</v>
      </c>
      <c r="D375" s="36">
        <v>-1</v>
      </c>
      <c r="K375" s="46">
        <v>3440</v>
      </c>
      <c r="L375" s="46">
        <v>3440</v>
      </c>
      <c r="N375" s="46">
        <v>280.5</v>
      </c>
      <c r="P375" s="46">
        <v>253.5</v>
      </c>
      <c r="S375" s="36">
        <v>2109.6947500000001</v>
      </c>
      <c r="U375" s="36">
        <v>195.56318400000001</v>
      </c>
      <c r="W375" s="36">
        <v>200.088843</v>
      </c>
      <c r="AC375" s="57">
        <f t="shared" si="56"/>
        <v>3440</v>
      </c>
      <c r="AD375" s="57">
        <f t="shared" si="57"/>
        <v>280.5</v>
      </c>
      <c r="AE375" s="57">
        <f t="shared" si="58"/>
        <v>253.5</v>
      </c>
      <c r="AF375" s="12">
        <f t="shared" si="50"/>
        <v>2109.6947500000001</v>
      </c>
      <c r="AG375" s="12">
        <f t="shared" si="51"/>
        <v>195.56318400000001</v>
      </c>
      <c r="AH375" s="12">
        <f t="shared" si="52"/>
        <v>200.088843</v>
      </c>
      <c r="AI375" s="15">
        <f t="shared" si="53"/>
        <v>-0.38671664244186044</v>
      </c>
      <c r="AJ375" s="15">
        <f t="shared" si="54"/>
        <v>-0.30280504812834225</v>
      </c>
      <c r="AK375" s="15">
        <f t="shared" si="55"/>
        <v>-0.21069489940828404</v>
      </c>
      <c r="AL375" s="23">
        <f>VLOOKUP(AC375,'Charts and Tables'!$I$43:$J$49,2,TRUE)</f>
        <v>0.5</v>
      </c>
      <c r="AM375" s="2">
        <f t="shared" si="59"/>
        <v>1</v>
      </c>
    </row>
    <row r="376" spans="1:39" x14ac:dyDescent="0.25">
      <c r="A376" s="35">
        <v>176201</v>
      </c>
      <c r="B376" s="36">
        <v>332089</v>
      </c>
      <c r="C376" s="36" t="s">
        <v>26</v>
      </c>
      <c r="D376" s="36">
        <v>0</v>
      </c>
      <c r="J376" s="46">
        <v>2123</v>
      </c>
      <c r="K376" s="46">
        <v>2172</v>
      </c>
      <c r="L376" s="46">
        <v>4295</v>
      </c>
      <c r="M376" s="46">
        <v>100</v>
      </c>
      <c r="N376" s="46">
        <v>231</v>
      </c>
      <c r="O376" s="46">
        <v>306</v>
      </c>
      <c r="P376" s="46">
        <v>162</v>
      </c>
      <c r="R376" s="36">
        <v>3583.3101350000002</v>
      </c>
      <c r="S376" s="36">
        <v>1844.2982710000001</v>
      </c>
      <c r="T376" s="36">
        <v>172.42514600000001</v>
      </c>
      <c r="U376" s="36">
        <v>252.500325</v>
      </c>
      <c r="V376" s="36">
        <v>491.16376300000002</v>
      </c>
      <c r="W376" s="36">
        <v>132.047921</v>
      </c>
      <c r="AC376" s="57">
        <f t="shared" si="56"/>
        <v>4295</v>
      </c>
      <c r="AD376" s="57">
        <f t="shared" si="57"/>
        <v>331</v>
      </c>
      <c r="AE376" s="57">
        <f t="shared" si="58"/>
        <v>468</v>
      </c>
      <c r="AF376" s="12">
        <f t="shared" si="50"/>
        <v>5427.6084060000003</v>
      </c>
      <c r="AG376" s="12">
        <f t="shared" si="51"/>
        <v>424.92547100000002</v>
      </c>
      <c r="AH376" s="12">
        <f t="shared" si="52"/>
        <v>623.21168399999999</v>
      </c>
      <c r="AI376" s="15">
        <f t="shared" si="53"/>
        <v>0.26370393620488947</v>
      </c>
      <c r="AJ376" s="15">
        <f t="shared" si="54"/>
        <v>0.28376275226586106</v>
      </c>
      <c r="AK376" s="15">
        <f t="shared" si="55"/>
        <v>0.33164889743589743</v>
      </c>
      <c r="AL376" s="23">
        <f>VLOOKUP(AC376,'Charts and Tables'!$I$43:$J$49,2,TRUE)</f>
        <v>0.5</v>
      </c>
      <c r="AM376" s="2">
        <f t="shared" si="59"/>
        <v>1</v>
      </c>
    </row>
    <row r="377" spans="1:39" x14ac:dyDescent="0.25">
      <c r="A377" s="35">
        <v>176227</v>
      </c>
      <c r="B377" s="36">
        <v>330078</v>
      </c>
      <c r="C377" s="36" t="s">
        <v>26</v>
      </c>
      <c r="D377" s="36">
        <v>0</v>
      </c>
      <c r="J377" s="46">
        <v>3449</v>
      </c>
      <c r="K377" s="46">
        <v>3196</v>
      </c>
      <c r="L377" s="46">
        <v>6645</v>
      </c>
      <c r="M377" s="46">
        <v>409</v>
      </c>
      <c r="N377" s="46">
        <v>154</v>
      </c>
      <c r="O377" s="46">
        <v>251</v>
      </c>
      <c r="P377" s="46">
        <v>390</v>
      </c>
      <c r="R377" s="36">
        <v>4504.5991649999996</v>
      </c>
      <c r="S377" s="36">
        <v>4684.9424250000002</v>
      </c>
      <c r="T377" s="36">
        <v>515.73415699999998</v>
      </c>
      <c r="U377" s="36">
        <v>214.352181</v>
      </c>
      <c r="V377" s="36">
        <v>325.83738</v>
      </c>
      <c r="W377" s="36">
        <v>549.71725200000003</v>
      </c>
      <c r="AC377" s="57">
        <f t="shared" si="56"/>
        <v>6645</v>
      </c>
      <c r="AD377" s="57">
        <f t="shared" si="57"/>
        <v>563</v>
      </c>
      <c r="AE377" s="57">
        <f t="shared" si="58"/>
        <v>641</v>
      </c>
      <c r="AF377" s="12">
        <f t="shared" si="50"/>
        <v>9189.5415900000007</v>
      </c>
      <c r="AG377" s="12">
        <f t="shared" si="51"/>
        <v>730.08633799999996</v>
      </c>
      <c r="AH377" s="12">
        <f t="shared" si="52"/>
        <v>875.55463200000008</v>
      </c>
      <c r="AI377" s="15">
        <f t="shared" si="53"/>
        <v>0.38292574717832967</v>
      </c>
      <c r="AJ377" s="15">
        <f t="shared" si="54"/>
        <v>0.29677857548845465</v>
      </c>
      <c r="AK377" s="15">
        <f t="shared" si="55"/>
        <v>0.36591986271450871</v>
      </c>
      <c r="AL377" s="23">
        <f>VLOOKUP(AC377,'Charts and Tables'!$I$43:$J$49,2,TRUE)</f>
        <v>0.25</v>
      </c>
      <c r="AM377" s="2">
        <f t="shared" si="59"/>
        <v>0</v>
      </c>
    </row>
    <row r="378" spans="1:39" x14ac:dyDescent="0.25">
      <c r="A378" s="35">
        <v>200944</v>
      </c>
      <c r="C378" s="36" t="s">
        <v>29</v>
      </c>
      <c r="D378" s="36">
        <v>0</v>
      </c>
      <c r="J378" s="46">
        <v>61</v>
      </c>
      <c r="K378" s="46">
        <v>63</v>
      </c>
      <c r="L378" s="46">
        <v>124</v>
      </c>
      <c r="M378" s="46">
        <v>4.5</v>
      </c>
      <c r="N378" s="46">
        <v>4.5</v>
      </c>
      <c r="O378" s="46">
        <v>6.5</v>
      </c>
      <c r="P378" s="46">
        <v>7.5</v>
      </c>
      <c r="R378" s="36">
        <v>162.25583</v>
      </c>
      <c r="S378" s="36">
        <v>161.38656599999999</v>
      </c>
      <c r="T378" s="36">
        <v>19.930064999999999</v>
      </c>
      <c r="U378" s="36">
        <v>8.3418299999999999</v>
      </c>
      <c r="V378" s="36">
        <v>12.411894999999999</v>
      </c>
      <c r="W378" s="36">
        <v>20.268004000000001</v>
      </c>
      <c r="AC378" s="57">
        <f t="shared" si="56"/>
        <v>124</v>
      </c>
      <c r="AD378" s="57">
        <f t="shared" si="57"/>
        <v>9</v>
      </c>
      <c r="AE378" s="57">
        <f t="shared" si="58"/>
        <v>14</v>
      </c>
      <c r="AF378" s="12">
        <f t="shared" si="50"/>
        <v>323.64239599999996</v>
      </c>
      <c r="AG378" s="12">
        <f t="shared" si="51"/>
        <v>28.271895000000001</v>
      </c>
      <c r="AH378" s="12">
        <f t="shared" si="52"/>
        <v>32.679898999999999</v>
      </c>
      <c r="AI378" s="15">
        <f t="shared" si="53"/>
        <v>1.610019322580645</v>
      </c>
      <c r="AJ378" s="15">
        <f t="shared" si="54"/>
        <v>2.1413216666666668</v>
      </c>
      <c r="AK378" s="15">
        <f t="shared" si="55"/>
        <v>1.3342784999999999</v>
      </c>
      <c r="AL378" s="23">
        <f>VLOOKUP(AC378,'Charts and Tables'!$I$43:$J$49,2,TRUE)</f>
        <v>2</v>
      </c>
      <c r="AM378" s="2">
        <f t="shared" si="59"/>
        <v>1</v>
      </c>
    </row>
    <row r="379" spans="1:39" x14ac:dyDescent="0.25">
      <c r="A379" s="35">
        <v>200999</v>
      </c>
      <c r="C379" s="36" t="s">
        <v>25</v>
      </c>
      <c r="D379" s="36">
        <v>0</v>
      </c>
      <c r="J379" s="46">
        <v>1740</v>
      </c>
      <c r="K379" s="46">
        <v>1740</v>
      </c>
      <c r="L379" s="46">
        <v>3480</v>
      </c>
      <c r="R379" s="36">
        <v>4640.4129050000001</v>
      </c>
      <c r="S379" s="36">
        <v>4793.8819290000001</v>
      </c>
      <c r="T379" s="36">
        <v>441.783635</v>
      </c>
      <c r="U379" s="36">
        <v>410.26213899999999</v>
      </c>
      <c r="V379" s="36">
        <v>444.09189900000001</v>
      </c>
      <c r="W379" s="36">
        <v>502.17849000000001</v>
      </c>
      <c r="AC379" s="57">
        <f t="shared" si="56"/>
        <v>3480</v>
      </c>
      <c r="AD379" s="57">
        <f t="shared" si="57"/>
        <v>0</v>
      </c>
      <c r="AE379" s="57">
        <f t="shared" si="58"/>
        <v>0</v>
      </c>
      <c r="AF379" s="12">
        <f t="shared" si="50"/>
        <v>9434.2948340000003</v>
      </c>
      <c r="AG379" s="12">
        <f t="shared" si="51"/>
        <v>852.04577399999994</v>
      </c>
      <c r="AH379" s="12">
        <f t="shared" si="52"/>
        <v>946.27038900000002</v>
      </c>
      <c r="AI379" s="15">
        <f t="shared" si="53"/>
        <v>1.7110042626436783</v>
      </c>
      <c r="AJ379" s="15">
        <f t="shared" si="54"/>
        <v>0</v>
      </c>
      <c r="AK379" s="15">
        <f t="shared" si="55"/>
        <v>0</v>
      </c>
      <c r="AL379" s="23">
        <f>VLOOKUP(AC379,'Charts and Tables'!$I$43:$J$49,2,TRUE)</f>
        <v>0.5</v>
      </c>
      <c r="AM379" s="2">
        <f t="shared" si="59"/>
        <v>0</v>
      </c>
    </row>
    <row r="380" spans="1:39" x14ac:dyDescent="0.25">
      <c r="A380" s="35">
        <v>182630</v>
      </c>
      <c r="C380" s="36" t="s">
        <v>25</v>
      </c>
      <c r="D380" s="36">
        <v>0</v>
      </c>
      <c r="J380" s="46">
        <v>1305</v>
      </c>
      <c r="K380" s="46">
        <v>1305</v>
      </c>
      <c r="L380" s="46">
        <v>2610</v>
      </c>
      <c r="R380" s="36">
        <v>615.363472</v>
      </c>
      <c r="S380" s="36">
        <v>541.00056700000005</v>
      </c>
      <c r="T380" s="36">
        <v>72.773244000000005</v>
      </c>
      <c r="U380" s="36">
        <v>39.384174999999999</v>
      </c>
      <c r="V380" s="36">
        <v>83.488496999999995</v>
      </c>
      <c r="W380" s="36">
        <v>74.958180999999996</v>
      </c>
      <c r="AC380" s="57">
        <f t="shared" si="56"/>
        <v>2610</v>
      </c>
      <c r="AD380" s="57">
        <f t="shared" si="57"/>
        <v>0</v>
      </c>
      <c r="AE380" s="57">
        <f t="shared" si="58"/>
        <v>0</v>
      </c>
      <c r="AF380" s="12">
        <f t="shared" si="50"/>
        <v>1156.364039</v>
      </c>
      <c r="AG380" s="12">
        <f t="shared" si="51"/>
        <v>112.157419</v>
      </c>
      <c r="AH380" s="12">
        <f t="shared" si="52"/>
        <v>158.44667799999999</v>
      </c>
      <c r="AI380" s="15">
        <f t="shared" si="53"/>
        <v>-0.55694864406130262</v>
      </c>
      <c r="AJ380" s="15">
        <f t="shared" si="54"/>
        <v>0</v>
      </c>
      <c r="AK380" s="15">
        <f t="shared" si="55"/>
        <v>0</v>
      </c>
      <c r="AL380" s="23">
        <f>VLOOKUP(AC380,'Charts and Tables'!$I$43:$J$49,2,TRUE)</f>
        <v>0.5</v>
      </c>
      <c r="AM380" s="2">
        <f t="shared" si="59"/>
        <v>0</v>
      </c>
    </row>
    <row r="381" spans="1:39" x14ac:dyDescent="0.25">
      <c r="A381" s="35">
        <v>183425</v>
      </c>
      <c r="B381" s="36">
        <v>330201</v>
      </c>
      <c r="C381" s="36" t="s">
        <v>26</v>
      </c>
      <c r="D381" s="36">
        <v>0</v>
      </c>
      <c r="J381" s="46">
        <v>4260</v>
      </c>
      <c r="K381" s="46">
        <v>4320</v>
      </c>
      <c r="L381" s="46">
        <v>8580</v>
      </c>
      <c r="M381" s="46">
        <v>569</v>
      </c>
      <c r="N381" s="46">
        <v>265</v>
      </c>
      <c r="O381" s="46">
        <v>323</v>
      </c>
      <c r="P381" s="46">
        <v>560</v>
      </c>
      <c r="R381" s="36">
        <v>4779.7351079999999</v>
      </c>
      <c r="S381" s="36">
        <v>4675.7387209999997</v>
      </c>
      <c r="T381" s="36">
        <v>509.255403</v>
      </c>
      <c r="U381" s="36">
        <v>375.42978699999998</v>
      </c>
      <c r="V381" s="36">
        <v>438.858881</v>
      </c>
      <c r="W381" s="36">
        <v>523.37406599999997</v>
      </c>
      <c r="AC381" s="57">
        <f t="shared" si="56"/>
        <v>8580</v>
      </c>
      <c r="AD381" s="57">
        <f t="shared" si="57"/>
        <v>834</v>
      </c>
      <c r="AE381" s="57">
        <f t="shared" si="58"/>
        <v>883</v>
      </c>
      <c r="AF381" s="12">
        <f t="shared" si="50"/>
        <v>9455.4738289999987</v>
      </c>
      <c r="AG381" s="12">
        <f t="shared" si="51"/>
        <v>884.68518999999992</v>
      </c>
      <c r="AH381" s="12">
        <f t="shared" si="52"/>
        <v>962.23294699999997</v>
      </c>
      <c r="AI381" s="15">
        <f t="shared" si="53"/>
        <v>0.10203657680652665</v>
      </c>
      <c r="AJ381" s="15">
        <f t="shared" si="54"/>
        <v>6.0773609112709737E-2</v>
      </c>
      <c r="AK381" s="15">
        <f t="shared" si="55"/>
        <v>8.973153680634198E-2</v>
      </c>
      <c r="AL381" s="23">
        <f>VLOOKUP(AC381,'Charts and Tables'!$I$43:$J$49,2,TRUE)</f>
        <v>0.25</v>
      </c>
      <c r="AM381" s="2">
        <f t="shared" si="59"/>
        <v>1</v>
      </c>
    </row>
    <row r="382" spans="1:39" x14ac:dyDescent="0.25">
      <c r="A382" s="35">
        <v>199773</v>
      </c>
      <c r="B382" s="36">
        <v>332036</v>
      </c>
      <c r="C382" s="36" t="s">
        <v>25</v>
      </c>
      <c r="D382" s="36">
        <v>-1</v>
      </c>
      <c r="K382" s="46">
        <v>1038</v>
      </c>
      <c r="L382" s="46">
        <v>1038</v>
      </c>
      <c r="N382" s="46">
        <v>134</v>
      </c>
      <c r="P382" s="46">
        <v>90</v>
      </c>
      <c r="S382" s="36">
        <v>226.10584800000001</v>
      </c>
      <c r="U382" s="36">
        <v>32.938366000000002</v>
      </c>
      <c r="W382" s="36">
        <v>25.312785999999999</v>
      </c>
      <c r="AC382" s="57">
        <f t="shared" si="56"/>
        <v>1038</v>
      </c>
      <c r="AD382" s="57">
        <f t="shared" si="57"/>
        <v>134</v>
      </c>
      <c r="AE382" s="57">
        <f t="shared" si="58"/>
        <v>90</v>
      </c>
      <c r="AF382" s="12">
        <f t="shared" si="50"/>
        <v>226.10584800000001</v>
      </c>
      <c r="AG382" s="12">
        <f t="shared" si="51"/>
        <v>32.938366000000002</v>
      </c>
      <c r="AH382" s="12">
        <f t="shared" si="52"/>
        <v>25.312785999999999</v>
      </c>
      <c r="AI382" s="15">
        <f t="shared" si="53"/>
        <v>-0.78217163005780344</v>
      </c>
      <c r="AJ382" s="15">
        <f t="shared" si="54"/>
        <v>-0.75419129850746269</v>
      </c>
      <c r="AK382" s="15">
        <f t="shared" si="55"/>
        <v>-0.71874682222222219</v>
      </c>
      <c r="AL382" s="23">
        <f>VLOOKUP(AC382,'Charts and Tables'!$I$43:$J$49,2,TRUE)</f>
        <v>1</v>
      </c>
      <c r="AM382" s="2">
        <f t="shared" si="59"/>
        <v>1</v>
      </c>
    </row>
    <row r="383" spans="1:39" x14ac:dyDescent="0.25">
      <c r="A383" s="35">
        <v>184302</v>
      </c>
      <c r="C383" s="36" t="s">
        <v>27</v>
      </c>
      <c r="D383" s="36">
        <v>-1</v>
      </c>
      <c r="K383" s="46">
        <v>9852</v>
      </c>
      <c r="L383" s="46">
        <v>9852</v>
      </c>
      <c r="N383" s="46">
        <v>1592</v>
      </c>
      <c r="P383" s="46">
        <v>597</v>
      </c>
      <c r="S383" s="36">
        <v>8634.1041980000009</v>
      </c>
      <c r="U383" s="36">
        <v>1285.5321369999999</v>
      </c>
      <c r="W383" s="36">
        <v>679.08849599999996</v>
      </c>
      <c r="AC383" s="57">
        <f t="shared" si="56"/>
        <v>9852</v>
      </c>
      <c r="AD383" s="57">
        <f t="shared" si="57"/>
        <v>1592</v>
      </c>
      <c r="AE383" s="57">
        <f t="shared" si="58"/>
        <v>597</v>
      </c>
      <c r="AF383" s="12">
        <f t="shared" si="50"/>
        <v>8634.1041980000009</v>
      </c>
      <c r="AG383" s="12">
        <f t="shared" si="51"/>
        <v>1285.5321369999999</v>
      </c>
      <c r="AH383" s="12">
        <f t="shared" si="52"/>
        <v>679.08849599999996</v>
      </c>
      <c r="AI383" s="15">
        <f t="shared" si="53"/>
        <v>-0.12361914352415744</v>
      </c>
      <c r="AJ383" s="15">
        <f t="shared" si="54"/>
        <v>-0.19250493907035182</v>
      </c>
      <c r="AK383" s="15">
        <f t="shared" si="55"/>
        <v>0.13750166834170849</v>
      </c>
      <c r="AL383" s="23">
        <f>VLOOKUP(AC383,'Charts and Tables'!$I$43:$J$49,2,TRUE)</f>
        <v>0.25</v>
      </c>
      <c r="AM383" s="2">
        <f t="shared" si="59"/>
        <v>1</v>
      </c>
    </row>
    <row r="384" spans="1:39" x14ac:dyDescent="0.25">
      <c r="A384" s="35">
        <v>184318</v>
      </c>
      <c r="C384" s="36" t="s">
        <v>27</v>
      </c>
      <c r="D384" s="36">
        <v>1</v>
      </c>
      <c r="J384" s="46">
        <v>5447</v>
      </c>
      <c r="L384" s="46">
        <v>5447</v>
      </c>
      <c r="M384" s="46">
        <v>502</v>
      </c>
      <c r="O384" s="46">
        <v>1510</v>
      </c>
      <c r="R384" s="36">
        <v>8703.6108700000004</v>
      </c>
      <c r="T384" s="36">
        <v>475.981111</v>
      </c>
      <c r="V384" s="36">
        <v>1236.463393</v>
      </c>
      <c r="AC384" s="57">
        <f t="shared" si="56"/>
        <v>5447</v>
      </c>
      <c r="AD384" s="57">
        <f t="shared" si="57"/>
        <v>502</v>
      </c>
      <c r="AE384" s="57">
        <f t="shared" si="58"/>
        <v>1510</v>
      </c>
      <c r="AF384" s="12">
        <f t="shared" si="50"/>
        <v>8703.6108700000004</v>
      </c>
      <c r="AG384" s="12">
        <f t="shared" si="51"/>
        <v>475.981111</v>
      </c>
      <c r="AH384" s="12">
        <f t="shared" si="52"/>
        <v>1236.463393</v>
      </c>
      <c r="AI384" s="15">
        <f t="shared" si="53"/>
        <v>0.59787238296309908</v>
      </c>
      <c r="AJ384" s="15">
        <f t="shared" si="54"/>
        <v>-5.1830456175298807E-2</v>
      </c>
      <c r="AK384" s="15">
        <f t="shared" si="55"/>
        <v>-0.18115007086092716</v>
      </c>
      <c r="AL384" s="23">
        <f>VLOOKUP(AC384,'Charts and Tables'!$I$43:$J$49,2,TRUE)</f>
        <v>0.25</v>
      </c>
      <c r="AM384" s="2">
        <f t="shared" si="59"/>
        <v>0</v>
      </c>
    </row>
    <row r="385" spans="1:39" x14ac:dyDescent="0.25">
      <c r="A385" s="35">
        <v>181389</v>
      </c>
      <c r="B385" s="36">
        <v>330070</v>
      </c>
      <c r="C385" s="36" t="s">
        <v>31</v>
      </c>
      <c r="D385" s="36">
        <v>0</v>
      </c>
      <c r="J385" s="46">
        <v>3076</v>
      </c>
      <c r="K385" s="46">
        <v>3069</v>
      </c>
      <c r="L385" s="46">
        <v>6145</v>
      </c>
      <c r="M385" s="46">
        <v>253</v>
      </c>
      <c r="N385" s="46">
        <v>190</v>
      </c>
      <c r="O385" s="46">
        <v>266</v>
      </c>
      <c r="P385" s="46">
        <v>321</v>
      </c>
      <c r="R385" s="36">
        <v>2969.936021</v>
      </c>
      <c r="S385" s="36">
        <v>2998.324912</v>
      </c>
      <c r="T385" s="36">
        <v>264.28508499999998</v>
      </c>
      <c r="U385" s="36">
        <v>186.79182499999999</v>
      </c>
      <c r="V385" s="36">
        <v>258.554821</v>
      </c>
      <c r="W385" s="36">
        <v>314.61181099999999</v>
      </c>
      <c r="AC385" s="57">
        <f t="shared" si="56"/>
        <v>6145</v>
      </c>
      <c r="AD385" s="57">
        <f t="shared" si="57"/>
        <v>443</v>
      </c>
      <c r="AE385" s="57">
        <f t="shared" si="58"/>
        <v>587</v>
      </c>
      <c r="AF385" s="12">
        <f t="shared" si="50"/>
        <v>5968.2609329999996</v>
      </c>
      <c r="AG385" s="12">
        <f t="shared" si="51"/>
        <v>451.07691</v>
      </c>
      <c r="AH385" s="12">
        <f t="shared" si="52"/>
        <v>573.16663199999994</v>
      </c>
      <c r="AI385" s="15">
        <f t="shared" si="53"/>
        <v>-2.8761442961757595E-2</v>
      </c>
      <c r="AJ385" s="15">
        <f t="shared" si="54"/>
        <v>1.8232302483069972E-2</v>
      </c>
      <c r="AK385" s="15">
        <f t="shared" si="55"/>
        <v>-2.356621465076672E-2</v>
      </c>
      <c r="AL385" s="23">
        <f>VLOOKUP(AC385,'Charts and Tables'!$I$43:$J$49,2,TRUE)</f>
        <v>0.25</v>
      </c>
      <c r="AM385" s="2">
        <f t="shared" si="59"/>
        <v>1</v>
      </c>
    </row>
    <row r="386" spans="1:39" x14ac:dyDescent="0.25">
      <c r="A386" s="35">
        <v>179928</v>
      </c>
      <c r="C386" s="36" t="s">
        <v>25</v>
      </c>
      <c r="D386" s="36">
        <v>0</v>
      </c>
      <c r="J386" s="46">
        <v>4496</v>
      </c>
      <c r="K386" s="46">
        <v>4131</v>
      </c>
      <c r="L386" s="46">
        <v>8627</v>
      </c>
      <c r="M386" s="46">
        <v>327</v>
      </c>
      <c r="N386" s="46">
        <v>289.5</v>
      </c>
      <c r="O386" s="46">
        <v>414</v>
      </c>
      <c r="P386" s="46">
        <v>389</v>
      </c>
      <c r="R386" s="36">
        <v>2887.676027</v>
      </c>
      <c r="S386" s="36">
        <v>2665.4881719999998</v>
      </c>
      <c r="T386" s="36">
        <v>212.321911</v>
      </c>
      <c r="U386" s="36">
        <v>185.892607</v>
      </c>
      <c r="V386" s="36">
        <v>289.49695400000002</v>
      </c>
      <c r="W386" s="36">
        <v>232.51720499999999</v>
      </c>
      <c r="AC386" s="57">
        <f t="shared" si="56"/>
        <v>8627</v>
      </c>
      <c r="AD386" s="57">
        <f t="shared" si="57"/>
        <v>616.5</v>
      </c>
      <c r="AE386" s="57">
        <f t="shared" si="58"/>
        <v>803</v>
      </c>
      <c r="AF386" s="12">
        <f t="shared" ref="AF386:AF449" si="60">IF(D386=1,R386,IF(D386=-1,S386,R386+S386))</f>
        <v>5553.1641989999998</v>
      </c>
      <c r="AG386" s="12">
        <f t="shared" ref="AG386:AG449" si="61">IF(D386=1,T386,IF(D386=-1,U386,T386+U386))</f>
        <v>398.214518</v>
      </c>
      <c r="AH386" s="12">
        <f t="shared" ref="AH386:AH449" si="62">IF(D386=1,V386,IF(D386=-1,W386,V386+W386))</f>
        <v>522.01415900000006</v>
      </c>
      <c r="AI386" s="15">
        <f t="shared" ref="AI386:AI449" si="63">IF(OR(AC386="",AC386=0),0,(AF386-AC386)/AC386)</f>
        <v>-0.3563041382867741</v>
      </c>
      <c r="AJ386" s="15">
        <f t="shared" ref="AJ386:AJ449" si="64">IF(OR(AD386="",AD386=0),0,(AG386-AD386)/AD386)</f>
        <v>-0.35407215247364154</v>
      </c>
      <c r="AK386" s="15">
        <f t="shared" ref="AK386:AK449" si="65">IF(OR(AE386="",AE386=0),0,(AH386-AE386)/AE386)</f>
        <v>-0.34992010087173092</v>
      </c>
      <c r="AL386" s="23">
        <f>VLOOKUP(AC386,'Charts and Tables'!$I$43:$J$49,2,TRUE)</f>
        <v>0.25</v>
      </c>
      <c r="AM386" s="2">
        <f t="shared" si="59"/>
        <v>0</v>
      </c>
    </row>
    <row r="387" spans="1:39" x14ac:dyDescent="0.25">
      <c r="A387" s="35">
        <v>181351</v>
      </c>
      <c r="C387" s="36" t="s">
        <v>27</v>
      </c>
      <c r="D387" s="36">
        <v>-1</v>
      </c>
      <c r="K387" s="46">
        <v>9616</v>
      </c>
      <c r="L387" s="46">
        <v>9616</v>
      </c>
      <c r="N387" s="46">
        <v>1568</v>
      </c>
      <c r="P387" s="46">
        <v>589</v>
      </c>
      <c r="S387" s="36">
        <v>8776.1685799999996</v>
      </c>
      <c r="U387" s="36">
        <v>1198.7592259999999</v>
      </c>
      <c r="W387" s="36">
        <v>742.77129300000001</v>
      </c>
      <c r="AC387" s="57">
        <f t="shared" ref="AC387:AC450" si="66">L387</f>
        <v>9616</v>
      </c>
      <c r="AD387" s="57">
        <f t="shared" ref="AD387:AD450" si="67">IF(D387=1,M387,IF(D387=-1,N387,M387+N387))</f>
        <v>1568</v>
      </c>
      <c r="AE387" s="57">
        <f t="shared" ref="AE387:AE450" si="68">IF(D387=1,O387,IF(D387=-1,P387,O387+P387))</f>
        <v>589</v>
      </c>
      <c r="AF387" s="12">
        <f t="shared" si="60"/>
        <v>8776.1685799999996</v>
      </c>
      <c r="AG387" s="12">
        <f t="shared" si="61"/>
        <v>1198.7592259999999</v>
      </c>
      <c r="AH387" s="12">
        <f t="shared" si="62"/>
        <v>742.77129300000001</v>
      </c>
      <c r="AI387" s="15">
        <f t="shared" si="63"/>
        <v>-8.7336878119800385E-2</v>
      </c>
      <c r="AJ387" s="15">
        <f t="shared" si="64"/>
        <v>-0.23548518750000005</v>
      </c>
      <c r="AK387" s="15">
        <f t="shared" si="65"/>
        <v>0.26107180475382008</v>
      </c>
      <c r="AL387" s="23">
        <f>VLOOKUP(AC387,'Charts and Tables'!$I$43:$J$49,2,TRUE)</f>
        <v>0.25</v>
      </c>
      <c r="AM387" s="2">
        <f t="shared" ref="AM387:AM450" si="69">IF(ABS(AI387)&lt;=AL387,1,0)</f>
        <v>1</v>
      </c>
    </row>
    <row r="388" spans="1:39" x14ac:dyDescent="0.25">
      <c r="A388" s="35">
        <v>181368</v>
      </c>
      <c r="C388" s="36" t="s">
        <v>27</v>
      </c>
      <c r="D388" s="36">
        <v>1</v>
      </c>
      <c r="J388" s="46">
        <v>9704</v>
      </c>
      <c r="L388" s="46">
        <v>9704</v>
      </c>
      <c r="M388" s="46">
        <v>443</v>
      </c>
      <c r="O388" s="46">
        <v>1495</v>
      </c>
      <c r="R388" s="36">
        <v>8794.9059809999999</v>
      </c>
      <c r="T388" s="36">
        <v>564.64850200000001</v>
      </c>
      <c r="V388" s="36">
        <v>1174.344998</v>
      </c>
      <c r="AC388" s="57">
        <f t="shared" si="66"/>
        <v>9704</v>
      </c>
      <c r="AD388" s="57">
        <f t="shared" si="67"/>
        <v>443</v>
      </c>
      <c r="AE388" s="57">
        <f t="shared" si="68"/>
        <v>1495</v>
      </c>
      <c r="AF388" s="12">
        <f t="shared" si="60"/>
        <v>8794.9059809999999</v>
      </c>
      <c r="AG388" s="12">
        <f t="shared" si="61"/>
        <v>564.64850200000001</v>
      </c>
      <c r="AH388" s="12">
        <f t="shared" si="62"/>
        <v>1174.344998</v>
      </c>
      <c r="AI388" s="15">
        <f t="shared" si="63"/>
        <v>-9.3682400968672724E-2</v>
      </c>
      <c r="AJ388" s="15">
        <f t="shared" si="64"/>
        <v>0.27460158465011286</v>
      </c>
      <c r="AK388" s="15">
        <f t="shared" si="65"/>
        <v>-0.21448495117056854</v>
      </c>
      <c r="AL388" s="23">
        <f>VLOOKUP(AC388,'Charts and Tables'!$I$43:$J$49,2,TRUE)</f>
        <v>0.25</v>
      </c>
      <c r="AM388" s="2">
        <f t="shared" si="69"/>
        <v>1</v>
      </c>
    </row>
    <row r="389" spans="1:39" x14ac:dyDescent="0.25">
      <c r="A389" s="35">
        <v>178983</v>
      </c>
      <c r="C389" s="36" t="s">
        <v>29</v>
      </c>
      <c r="D389" s="36">
        <v>0</v>
      </c>
      <c r="J389" s="46">
        <v>855</v>
      </c>
      <c r="K389" s="46">
        <v>983</v>
      </c>
      <c r="L389" s="46">
        <v>1838</v>
      </c>
      <c r="R389" s="36">
        <v>823.82535800000005</v>
      </c>
      <c r="S389" s="36">
        <v>818.92386799999997</v>
      </c>
      <c r="T389" s="36">
        <v>104.285759</v>
      </c>
      <c r="U389" s="36">
        <v>37.965727000000001</v>
      </c>
      <c r="V389" s="36">
        <v>59.222113999999998</v>
      </c>
      <c r="W389" s="36">
        <v>99.466420999999997</v>
      </c>
      <c r="AC389" s="57">
        <f t="shared" si="66"/>
        <v>1838</v>
      </c>
      <c r="AD389" s="57">
        <f t="shared" si="67"/>
        <v>0</v>
      </c>
      <c r="AE389" s="57">
        <f t="shared" si="68"/>
        <v>0</v>
      </c>
      <c r="AF389" s="12">
        <f t="shared" si="60"/>
        <v>1642.7492259999999</v>
      </c>
      <c r="AG389" s="12">
        <f t="shared" si="61"/>
        <v>142.251486</v>
      </c>
      <c r="AH389" s="12">
        <f t="shared" si="62"/>
        <v>158.688535</v>
      </c>
      <c r="AI389" s="15">
        <f t="shared" si="63"/>
        <v>-0.10623001849836784</v>
      </c>
      <c r="AJ389" s="15">
        <f t="shared" si="64"/>
        <v>0</v>
      </c>
      <c r="AK389" s="15">
        <f t="shared" si="65"/>
        <v>0</v>
      </c>
      <c r="AL389" s="23">
        <f>VLOOKUP(AC389,'Charts and Tables'!$I$43:$J$49,2,TRUE)</f>
        <v>1</v>
      </c>
      <c r="AM389" s="2">
        <f t="shared" si="69"/>
        <v>1</v>
      </c>
    </row>
    <row r="390" spans="1:39" x14ac:dyDescent="0.25">
      <c r="A390" s="35">
        <v>178908</v>
      </c>
      <c r="C390" s="36" t="s">
        <v>26</v>
      </c>
      <c r="D390" s="36">
        <v>0</v>
      </c>
      <c r="J390" s="46">
        <v>1729</v>
      </c>
      <c r="K390" s="46">
        <v>1736</v>
      </c>
      <c r="L390" s="46">
        <v>3465</v>
      </c>
      <c r="M390" s="46">
        <v>135.5</v>
      </c>
      <c r="N390" s="46">
        <v>134</v>
      </c>
      <c r="O390" s="46">
        <v>155</v>
      </c>
      <c r="P390" s="46">
        <v>160.5</v>
      </c>
      <c r="R390" s="36">
        <v>3281.2659990000002</v>
      </c>
      <c r="S390" s="36">
        <v>3099.7821920000001</v>
      </c>
      <c r="T390" s="36">
        <v>325.04797600000001</v>
      </c>
      <c r="U390" s="36">
        <v>297.95469200000002</v>
      </c>
      <c r="V390" s="36">
        <v>322.05557399999998</v>
      </c>
      <c r="W390" s="36">
        <v>286.77551299999999</v>
      </c>
      <c r="AC390" s="57">
        <f t="shared" si="66"/>
        <v>3465</v>
      </c>
      <c r="AD390" s="57">
        <f t="shared" si="67"/>
        <v>269.5</v>
      </c>
      <c r="AE390" s="57">
        <f t="shared" si="68"/>
        <v>315.5</v>
      </c>
      <c r="AF390" s="12">
        <f t="shared" si="60"/>
        <v>6381.0481909999999</v>
      </c>
      <c r="AG390" s="12">
        <f t="shared" si="61"/>
        <v>623.00266800000009</v>
      </c>
      <c r="AH390" s="12">
        <f t="shared" si="62"/>
        <v>608.83108700000003</v>
      </c>
      <c r="AI390" s="15">
        <f t="shared" si="63"/>
        <v>0.84157234949494941</v>
      </c>
      <c r="AJ390" s="15">
        <f t="shared" si="64"/>
        <v>1.3116982115027833</v>
      </c>
      <c r="AK390" s="15">
        <f t="shared" si="65"/>
        <v>0.92973403169572111</v>
      </c>
      <c r="AL390" s="23">
        <f>VLOOKUP(AC390,'Charts and Tables'!$I$43:$J$49,2,TRUE)</f>
        <v>0.5</v>
      </c>
      <c r="AM390" s="2">
        <f t="shared" si="69"/>
        <v>0</v>
      </c>
    </row>
    <row r="391" spans="1:39" x14ac:dyDescent="0.25">
      <c r="A391" s="35">
        <v>178472</v>
      </c>
      <c r="B391" s="36">
        <v>330195</v>
      </c>
      <c r="C391" s="36" t="s">
        <v>26</v>
      </c>
      <c r="D391" s="36">
        <v>0</v>
      </c>
      <c r="J391" s="46">
        <v>1589</v>
      </c>
      <c r="K391" s="46">
        <v>1556</v>
      </c>
      <c r="L391" s="46">
        <v>3145</v>
      </c>
      <c r="M391" s="46">
        <v>126</v>
      </c>
      <c r="N391" s="46">
        <v>116</v>
      </c>
      <c r="O391" s="46">
        <v>146</v>
      </c>
      <c r="P391" s="46">
        <v>147</v>
      </c>
      <c r="R391" s="36">
        <v>3294.2421220000001</v>
      </c>
      <c r="S391" s="36">
        <v>3112.7420219999999</v>
      </c>
      <c r="T391" s="36">
        <v>325.72563100000002</v>
      </c>
      <c r="U391" s="36">
        <v>299.45964600000002</v>
      </c>
      <c r="V391" s="36">
        <v>323.543025</v>
      </c>
      <c r="W391" s="36">
        <v>287.76817599999998</v>
      </c>
      <c r="AC391" s="57">
        <f t="shared" si="66"/>
        <v>3145</v>
      </c>
      <c r="AD391" s="57">
        <f t="shared" si="67"/>
        <v>242</v>
      </c>
      <c r="AE391" s="57">
        <f t="shared" si="68"/>
        <v>293</v>
      </c>
      <c r="AF391" s="12">
        <f t="shared" si="60"/>
        <v>6406.984144</v>
      </c>
      <c r="AG391" s="12">
        <f t="shared" si="61"/>
        <v>625.18527700000004</v>
      </c>
      <c r="AH391" s="12">
        <f t="shared" si="62"/>
        <v>611.31120099999998</v>
      </c>
      <c r="AI391" s="15">
        <f t="shared" si="63"/>
        <v>1.037196866136725</v>
      </c>
      <c r="AJ391" s="15">
        <f t="shared" si="64"/>
        <v>1.5834102355371902</v>
      </c>
      <c r="AK391" s="15">
        <f t="shared" si="65"/>
        <v>1.0863863515358361</v>
      </c>
      <c r="AL391" s="23">
        <f>VLOOKUP(AC391,'Charts and Tables'!$I$43:$J$49,2,TRUE)</f>
        <v>0.5</v>
      </c>
      <c r="AM391" s="2">
        <f t="shared" si="69"/>
        <v>0</v>
      </c>
    </row>
    <row r="392" spans="1:39" x14ac:dyDescent="0.25">
      <c r="A392" s="35">
        <v>179777</v>
      </c>
      <c r="B392" s="36">
        <v>330138</v>
      </c>
      <c r="C392" s="36" t="s">
        <v>26</v>
      </c>
      <c r="D392" s="36">
        <v>0</v>
      </c>
      <c r="J392" s="46">
        <v>3304</v>
      </c>
      <c r="K392" s="46">
        <v>339</v>
      </c>
      <c r="L392" s="46">
        <v>3643</v>
      </c>
      <c r="M392" s="46">
        <v>428</v>
      </c>
      <c r="N392" s="46">
        <v>25</v>
      </c>
      <c r="O392" s="46">
        <v>227</v>
      </c>
      <c r="P392" s="46">
        <v>29</v>
      </c>
      <c r="R392" s="36">
        <v>2422.463405</v>
      </c>
      <c r="S392" s="36">
        <v>275.56406099999998</v>
      </c>
      <c r="T392" s="36">
        <v>324.54145399999999</v>
      </c>
      <c r="U392" s="36">
        <v>23.380666999999999</v>
      </c>
      <c r="V392" s="36">
        <v>186.29269199999999</v>
      </c>
      <c r="W392" s="36">
        <v>28.30762</v>
      </c>
      <c r="AC392" s="57">
        <f t="shared" si="66"/>
        <v>3643</v>
      </c>
      <c r="AD392" s="57">
        <f t="shared" si="67"/>
        <v>453</v>
      </c>
      <c r="AE392" s="57">
        <f t="shared" si="68"/>
        <v>256</v>
      </c>
      <c r="AF392" s="12">
        <f t="shared" si="60"/>
        <v>2698.027466</v>
      </c>
      <c r="AG392" s="12">
        <f t="shared" si="61"/>
        <v>347.922121</v>
      </c>
      <c r="AH392" s="12">
        <f t="shared" si="62"/>
        <v>214.60031199999997</v>
      </c>
      <c r="AI392" s="15">
        <f t="shared" si="63"/>
        <v>-0.25939405270381555</v>
      </c>
      <c r="AJ392" s="15">
        <f t="shared" si="64"/>
        <v>-0.23195999779249446</v>
      </c>
      <c r="AK392" s="15">
        <f t="shared" si="65"/>
        <v>-0.1617175312500001</v>
      </c>
      <c r="AL392" s="23">
        <f>VLOOKUP(AC392,'Charts and Tables'!$I$43:$J$49,2,TRUE)</f>
        <v>0.5</v>
      </c>
      <c r="AM392" s="2">
        <f t="shared" si="69"/>
        <v>1</v>
      </c>
    </row>
    <row r="393" spans="1:39" x14ac:dyDescent="0.25">
      <c r="A393" s="35">
        <v>179763</v>
      </c>
      <c r="B393" s="36">
        <v>333176</v>
      </c>
      <c r="C393" s="36" t="s">
        <v>33</v>
      </c>
      <c r="D393" s="36">
        <v>1</v>
      </c>
      <c r="J393" s="46">
        <v>3263</v>
      </c>
      <c r="L393" s="46">
        <v>3263</v>
      </c>
      <c r="M393" s="46">
        <v>450</v>
      </c>
      <c r="O393" s="46">
        <v>215</v>
      </c>
      <c r="R393" s="36">
        <v>2131.9326580000002</v>
      </c>
      <c r="T393" s="36">
        <v>310.31736100000001</v>
      </c>
      <c r="V393" s="36">
        <v>152.37916300000001</v>
      </c>
      <c r="AC393" s="57">
        <f t="shared" si="66"/>
        <v>3263</v>
      </c>
      <c r="AD393" s="57">
        <f t="shared" si="67"/>
        <v>450</v>
      </c>
      <c r="AE393" s="57">
        <f t="shared" si="68"/>
        <v>215</v>
      </c>
      <c r="AF393" s="12">
        <f t="shared" si="60"/>
        <v>2131.9326580000002</v>
      </c>
      <c r="AG393" s="12">
        <f t="shared" si="61"/>
        <v>310.31736100000001</v>
      </c>
      <c r="AH393" s="12">
        <f t="shared" si="62"/>
        <v>152.37916300000001</v>
      </c>
      <c r="AI393" s="15">
        <f t="shared" si="63"/>
        <v>-0.34663418387986511</v>
      </c>
      <c r="AJ393" s="15">
        <f t="shared" si="64"/>
        <v>-0.31040586444444446</v>
      </c>
      <c r="AK393" s="15">
        <f t="shared" si="65"/>
        <v>-0.29125970697674414</v>
      </c>
      <c r="AL393" s="23">
        <f>VLOOKUP(AC393,'Charts and Tables'!$I$43:$J$49,2,TRUE)</f>
        <v>0.5</v>
      </c>
      <c r="AM393" s="2">
        <f t="shared" si="69"/>
        <v>1</v>
      </c>
    </row>
    <row r="394" spans="1:39" x14ac:dyDescent="0.25">
      <c r="A394" s="35">
        <v>179836</v>
      </c>
      <c r="B394" s="36">
        <v>333177</v>
      </c>
      <c r="C394" s="36" t="s">
        <v>32</v>
      </c>
      <c r="D394" s="36">
        <v>-1</v>
      </c>
      <c r="K394" s="46">
        <v>3387</v>
      </c>
      <c r="L394" s="46">
        <v>3387</v>
      </c>
      <c r="N394" s="46">
        <v>147</v>
      </c>
      <c r="P394" s="46">
        <v>505</v>
      </c>
      <c r="S394" s="36">
        <v>2171.4285369999998</v>
      </c>
      <c r="U394" s="36">
        <v>94.175816999999995</v>
      </c>
      <c r="W394" s="36">
        <v>306.96095700000001</v>
      </c>
      <c r="AC394" s="57">
        <f t="shared" si="66"/>
        <v>3387</v>
      </c>
      <c r="AD394" s="57">
        <f t="shared" si="67"/>
        <v>147</v>
      </c>
      <c r="AE394" s="57">
        <f t="shared" si="68"/>
        <v>505</v>
      </c>
      <c r="AF394" s="12">
        <f t="shared" si="60"/>
        <v>2171.4285369999998</v>
      </c>
      <c r="AG394" s="12">
        <f t="shared" si="61"/>
        <v>94.175816999999995</v>
      </c>
      <c r="AH394" s="12">
        <f t="shared" si="62"/>
        <v>306.96095700000001</v>
      </c>
      <c r="AI394" s="15">
        <f t="shared" si="63"/>
        <v>-0.35889325745497497</v>
      </c>
      <c r="AJ394" s="15">
        <f t="shared" si="64"/>
        <v>-0.35934818367346943</v>
      </c>
      <c r="AK394" s="15">
        <f t="shared" si="65"/>
        <v>-0.39215652079207919</v>
      </c>
      <c r="AL394" s="23">
        <f>VLOOKUP(AC394,'Charts and Tables'!$I$43:$J$49,2,TRUE)</f>
        <v>0.5</v>
      </c>
      <c r="AM394" s="2">
        <f t="shared" si="69"/>
        <v>1</v>
      </c>
    </row>
    <row r="395" spans="1:39" x14ac:dyDescent="0.25">
      <c r="A395" s="35">
        <v>181432</v>
      </c>
      <c r="B395" s="36">
        <v>333179</v>
      </c>
      <c r="C395" s="36" t="s">
        <v>32</v>
      </c>
      <c r="D395" s="36">
        <v>1</v>
      </c>
      <c r="J395" s="46">
        <v>326</v>
      </c>
      <c r="L395" s="46">
        <v>326</v>
      </c>
      <c r="M395" s="46">
        <v>24</v>
      </c>
      <c r="O395" s="46">
        <v>31</v>
      </c>
      <c r="R395" s="36">
        <v>391.30600099999998</v>
      </c>
      <c r="T395" s="36">
        <v>30.914497000000001</v>
      </c>
      <c r="V395" s="36">
        <v>38.102488000000001</v>
      </c>
      <c r="AC395" s="57">
        <f t="shared" si="66"/>
        <v>326</v>
      </c>
      <c r="AD395" s="57">
        <f t="shared" si="67"/>
        <v>24</v>
      </c>
      <c r="AE395" s="57">
        <f t="shared" si="68"/>
        <v>31</v>
      </c>
      <c r="AF395" s="12">
        <f t="shared" si="60"/>
        <v>391.30600099999998</v>
      </c>
      <c r="AG395" s="12">
        <f t="shared" si="61"/>
        <v>30.914497000000001</v>
      </c>
      <c r="AH395" s="12">
        <f t="shared" si="62"/>
        <v>38.102488000000001</v>
      </c>
      <c r="AI395" s="15">
        <f t="shared" si="63"/>
        <v>0.20032515644171772</v>
      </c>
      <c r="AJ395" s="15">
        <f t="shared" si="64"/>
        <v>0.2881040416666667</v>
      </c>
      <c r="AK395" s="15">
        <f t="shared" si="65"/>
        <v>0.2291125161290323</v>
      </c>
      <c r="AL395" s="23">
        <f>VLOOKUP(AC395,'Charts and Tables'!$I$43:$J$49,2,TRUE)</f>
        <v>2</v>
      </c>
      <c r="AM395" s="2">
        <f t="shared" si="69"/>
        <v>1</v>
      </c>
    </row>
    <row r="396" spans="1:39" x14ac:dyDescent="0.25">
      <c r="A396" s="35">
        <v>181543</v>
      </c>
      <c r="C396" s="36" t="s">
        <v>27</v>
      </c>
      <c r="D396" s="36">
        <v>-1</v>
      </c>
      <c r="K396" s="46">
        <v>5732</v>
      </c>
      <c r="L396" s="46">
        <v>5732</v>
      </c>
      <c r="N396" s="46">
        <v>282</v>
      </c>
      <c r="P396" s="46">
        <v>709</v>
      </c>
      <c r="S396" s="36">
        <v>5860.1007529999997</v>
      </c>
      <c r="U396" s="36">
        <v>731.17433500000004</v>
      </c>
      <c r="W396" s="36">
        <v>536.07586700000002</v>
      </c>
      <c r="AC396" s="57">
        <f t="shared" si="66"/>
        <v>5732</v>
      </c>
      <c r="AD396" s="57">
        <f t="shared" si="67"/>
        <v>282</v>
      </c>
      <c r="AE396" s="57">
        <f t="shared" si="68"/>
        <v>709</v>
      </c>
      <c r="AF396" s="12">
        <f t="shared" si="60"/>
        <v>5860.1007529999997</v>
      </c>
      <c r="AG396" s="12">
        <f t="shared" si="61"/>
        <v>731.17433500000004</v>
      </c>
      <c r="AH396" s="12">
        <f t="shared" si="62"/>
        <v>536.07586700000002</v>
      </c>
      <c r="AI396" s="15">
        <f t="shared" si="63"/>
        <v>2.2348351884159057E-2</v>
      </c>
      <c r="AJ396" s="15">
        <f t="shared" si="64"/>
        <v>1.592816790780142</v>
      </c>
      <c r="AK396" s="15">
        <f t="shared" si="65"/>
        <v>-0.2438986361071932</v>
      </c>
      <c r="AL396" s="23">
        <f>VLOOKUP(AC396,'Charts and Tables'!$I$43:$J$49,2,TRUE)</f>
        <v>0.25</v>
      </c>
      <c r="AM396" s="2">
        <f t="shared" si="69"/>
        <v>1</v>
      </c>
    </row>
    <row r="397" spans="1:39" x14ac:dyDescent="0.25">
      <c r="A397" s="35">
        <v>181630</v>
      </c>
      <c r="C397" s="36" t="s">
        <v>27</v>
      </c>
      <c r="D397" s="36">
        <v>1</v>
      </c>
      <c r="J397" s="46">
        <v>5593</v>
      </c>
      <c r="L397" s="46">
        <v>5593</v>
      </c>
      <c r="M397" s="46">
        <v>684</v>
      </c>
      <c r="O397" s="46">
        <v>372</v>
      </c>
      <c r="R397" s="36">
        <v>5561.4532490000001</v>
      </c>
      <c r="T397" s="36">
        <v>405.68554799999998</v>
      </c>
      <c r="V397" s="36">
        <v>693.83427500000005</v>
      </c>
      <c r="AC397" s="57">
        <f t="shared" si="66"/>
        <v>5593</v>
      </c>
      <c r="AD397" s="57">
        <f t="shared" si="67"/>
        <v>684</v>
      </c>
      <c r="AE397" s="57">
        <f t="shared" si="68"/>
        <v>372</v>
      </c>
      <c r="AF397" s="12">
        <f t="shared" si="60"/>
        <v>5561.4532490000001</v>
      </c>
      <c r="AG397" s="12">
        <f t="shared" si="61"/>
        <v>405.68554799999998</v>
      </c>
      <c r="AH397" s="12">
        <f t="shared" si="62"/>
        <v>693.83427500000005</v>
      </c>
      <c r="AI397" s="15">
        <f t="shared" si="63"/>
        <v>-5.640398891471457E-3</v>
      </c>
      <c r="AJ397" s="15">
        <f t="shared" si="64"/>
        <v>-0.40689247368421055</v>
      </c>
      <c r="AK397" s="15">
        <f t="shared" si="65"/>
        <v>0.86514590053763452</v>
      </c>
      <c r="AL397" s="23">
        <f>VLOOKUP(AC397,'Charts and Tables'!$I$43:$J$49,2,TRUE)</f>
        <v>0.25</v>
      </c>
      <c r="AM397" s="2">
        <f t="shared" si="69"/>
        <v>1</v>
      </c>
    </row>
    <row r="398" spans="1:39" x14ac:dyDescent="0.25">
      <c r="A398" s="35">
        <v>180692</v>
      </c>
      <c r="B398" s="36">
        <v>330212</v>
      </c>
      <c r="C398" s="36" t="s">
        <v>31</v>
      </c>
      <c r="D398" s="36">
        <v>0</v>
      </c>
      <c r="M398" s="46">
        <v>437</v>
      </c>
      <c r="N398" s="46">
        <v>186</v>
      </c>
      <c r="O398" s="46">
        <v>271</v>
      </c>
      <c r="P398" s="46">
        <v>525</v>
      </c>
      <c r="R398" s="36">
        <v>4596.5818040000004</v>
      </c>
      <c r="S398" s="36">
        <v>4885.5778179999998</v>
      </c>
      <c r="T398" s="36">
        <v>535.21310500000004</v>
      </c>
      <c r="U398" s="36">
        <v>304.084428</v>
      </c>
      <c r="V398" s="36">
        <v>359.281452</v>
      </c>
      <c r="W398" s="36">
        <v>577.039759</v>
      </c>
      <c r="AC398" s="57">
        <f t="shared" si="66"/>
        <v>0</v>
      </c>
      <c r="AD398" s="57">
        <f t="shared" si="67"/>
        <v>623</v>
      </c>
      <c r="AE398" s="57">
        <f t="shared" si="68"/>
        <v>796</v>
      </c>
      <c r="AF398" s="12">
        <f t="shared" si="60"/>
        <v>9482.1596219999992</v>
      </c>
      <c r="AG398" s="12">
        <f t="shared" si="61"/>
        <v>839.29753300000004</v>
      </c>
      <c r="AH398" s="12">
        <f t="shared" si="62"/>
        <v>936.32121099999995</v>
      </c>
      <c r="AI398" s="15">
        <f t="shared" si="63"/>
        <v>0</v>
      </c>
      <c r="AJ398" s="15">
        <f t="shared" si="64"/>
        <v>0.34718705136436606</v>
      </c>
      <c r="AK398" s="15">
        <f t="shared" si="65"/>
        <v>0.17628292839195975</v>
      </c>
      <c r="AL398" s="23">
        <f>VLOOKUP(AC398,'Charts and Tables'!$I$43:$J$49,2,TRUE)</f>
        <v>2</v>
      </c>
      <c r="AM398" s="2">
        <f t="shared" si="69"/>
        <v>1</v>
      </c>
    </row>
    <row r="399" spans="1:39" x14ac:dyDescent="0.25">
      <c r="A399" s="35">
        <v>180702</v>
      </c>
      <c r="C399" s="36" t="s">
        <v>31</v>
      </c>
      <c r="D399" s="36">
        <v>0</v>
      </c>
      <c r="J399" s="46">
        <v>4127</v>
      </c>
      <c r="K399" s="46">
        <v>4136</v>
      </c>
      <c r="L399" s="46">
        <v>8263</v>
      </c>
      <c r="M399" s="46">
        <v>533.5</v>
      </c>
      <c r="N399" s="46">
        <v>194</v>
      </c>
      <c r="O399" s="46">
        <v>254.5</v>
      </c>
      <c r="P399" s="46">
        <v>502</v>
      </c>
      <c r="R399" s="36">
        <v>4596.5818040000004</v>
      </c>
      <c r="S399" s="36">
        <v>4885.5778179999998</v>
      </c>
      <c r="T399" s="36">
        <v>535.21310500000004</v>
      </c>
      <c r="U399" s="36">
        <v>304.084428</v>
      </c>
      <c r="V399" s="36">
        <v>359.281452</v>
      </c>
      <c r="W399" s="36">
        <v>577.039759</v>
      </c>
      <c r="AC399" s="57">
        <f t="shared" si="66"/>
        <v>8263</v>
      </c>
      <c r="AD399" s="57">
        <f t="shared" si="67"/>
        <v>727.5</v>
      </c>
      <c r="AE399" s="57">
        <f t="shared" si="68"/>
        <v>756.5</v>
      </c>
      <c r="AF399" s="12">
        <f t="shared" si="60"/>
        <v>9482.1596219999992</v>
      </c>
      <c r="AG399" s="12">
        <f t="shared" si="61"/>
        <v>839.29753300000004</v>
      </c>
      <c r="AH399" s="12">
        <f t="shared" si="62"/>
        <v>936.32121099999995</v>
      </c>
      <c r="AI399" s="15">
        <f t="shared" si="63"/>
        <v>0.14754442962604372</v>
      </c>
      <c r="AJ399" s="15">
        <f t="shared" si="64"/>
        <v>0.15367358487972516</v>
      </c>
      <c r="AK399" s="15">
        <f t="shared" si="65"/>
        <v>0.23770153469927291</v>
      </c>
      <c r="AL399" s="23">
        <f>VLOOKUP(AC399,'Charts and Tables'!$I$43:$J$49,2,TRUE)</f>
        <v>0.25</v>
      </c>
      <c r="AM399" s="2">
        <f t="shared" si="69"/>
        <v>1</v>
      </c>
    </row>
    <row r="400" spans="1:39" x14ac:dyDescent="0.25">
      <c r="A400" s="35">
        <v>181588</v>
      </c>
      <c r="B400" s="36">
        <v>333182</v>
      </c>
      <c r="C400" s="36" t="s">
        <v>32</v>
      </c>
      <c r="D400" s="36">
        <v>1</v>
      </c>
      <c r="J400" s="46">
        <v>313</v>
      </c>
      <c r="L400" s="46">
        <v>313</v>
      </c>
      <c r="M400" s="46">
        <v>24</v>
      </c>
      <c r="O400" s="46">
        <v>28</v>
      </c>
      <c r="R400" s="36">
        <v>150.28013799999999</v>
      </c>
      <c r="T400" s="36">
        <v>10.766947999999999</v>
      </c>
      <c r="V400" s="36">
        <v>9.2389250000000001</v>
      </c>
      <c r="AC400" s="57">
        <f t="shared" si="66"/>
        <v>313</v>
      </c>
      <c r="AD400" s="57">
        <f t="shared" si="67"/>
        <v>24</v>
      </c>
      <c r="AE400" s="57">
        <f t="shared" si="68"/>
        <v>28</v>
      </c>
      <c r="AF400" s="12">
        <f t="shared" si="60"/>
        <v>150.28013799999999</v>
      </c>
      <c r="AG400" s="12">
        <f t="shared" si="61"/>
        <v>10.766947999999999</v>
      </c>
      <c r="AH400" s="12">
        <f t="shared" si="62"/>
        <v>9.2389250000000001</v>
      </c>
      <c r="AI400" s="15">
        <f t="shared" si="63"/>
        <v>-0.5198717635782748</v>
      </c>
      <c r="AJ400" s="15">
        <f t="shared" si="64"/>
        <v>-0.5513771666666667</v>
      </c>
      <c r="AK400" s="15">
        <f t="shared" si="65"/>
        <v>-0.67003839285714284</v>
      </c>
      <c r="AL400" s="23">
        <f>VLOOKUP(AC400,'Charts and Tables'!$I$43:$J$49,2,TRUE)</f>
        <v>2</v>
      </c>
      <c r="AM400" s="2">
        <f t="shared" si="69"/>
        <v>1</v>
      </c>
    </row>
    <row r="401" spans="1:39" x14ac:dyDescent="0.25">
      <c r="A401" s="35">
        <v>181549</v>
      </c>
      <c r="C401" s="36" t="s">
        <v>33</v>
      </c>
      <c r="D401" s="36">
        <v>1</v>
      </c>
      <c r="J401" s="46">
        <v>3465</v>
      </c>
      <c r="L401" s="46">
        <v>3465</v>
      </c>
      <c r="M401" s="46">
        <v>226</v>
      </c>
      <c r="O401" s="46">
        <v>448.5</v>
      </c>
      <c r="R401" s="36">
        <v>3383.7328699999998</v>
      </c>
      <c r="T401" s="36">
        <v>169.72990200000001</v>
      </c>
      <c r="V401" s="36">
        <v>489.74964799999998</v>
      </c>
      <c r="AC401" s="57">
        <f t="shared" si="66"/>
        <v>3465</v>
      </c>
      <c r="AD401" s="57">
        <f t="shared" si="67"/>
        <v>226</v>
      </c>
      <c r="AE401" s="57">
        <f t="shared" si="68"/>
        <v>448.5</v>
      </c>
      <c r="AF401" s="12">
        <f t="shared" si="60"/>
        <v>3383.7328699999998</v>
      </c>
      <c r="AG401" s="12">
        <f t="shared" si="61"/>
        <v>169.72990200000001</v>
      </c>
      <c r="AH401" s="12">
        <f t="shared" si="62"/>
        <v>489.74964799999998</v>
      </c>
      <c r="AI401" s="15">
        <f t="shared" si="63"/>
        <v>-2.3453717171717223E-2</v>
      </c>
      <c r="AJ401" s="15">
        <f t="shared" si="64"/>
        <v>-0.2489827345132743</v>
      </c>
      <c r="AK401" s="15">
        <f t="shared" si="65"/>
        <v>9.1972459308807084E-2</v>
      </c>
      <c r="AL401" s="23">
        <f>VLOOKUP(AC401,'Charts and Tables'!$I$43:$J$49,2,TRUE)</f>
        <v>0.5</v>
      </c>
      <c r="AM401" s="2">
        <f t="shared" si="69"/>
        <v>1</v>
      </c>
    </row>
    <row r="402" spans="1:39" x14ac:dyDescent="0.25">
      <c r="A402" s="35">
        <v>183207</v>
      </c>
      <c r="C402" s="36" t="s">
        <v>30</v>
      </c>
      <c r="D402" s="36">
        <v>0</v>
      </c>
      <c r="J402" s="46">
        <v>951</v>
      </c>
      <c r="K402" s="46">
        <v>951</v>
      </c>
      <c r="L402" s="46">
        <v>1902</v>
      </c>
      <c r="R402" s="36">
        <v>946.62544200000002</v>
      </c>
      <c r="S402" s="36">
        <v>1203.762328</v>
      </c>
      <c r="T402" s="36">
        <v>64.469564000000005</v>
      </c>
      <c r="U402" s="36">
        <v>106.374352</v>
      </c>
      <c r="V402" s="36">
        <v>91.433648000000005</v>
      </c>
      <c r="W402" s="36">
        <v>112.884443</v>
      </c>
      <c r="AC402" s="57">
        <f t="shared" si="66"/>
        <v>1902</v>
      </c>
      <c r="AD402" s="57">
        <f t="shared" si="67"/>
        <v>0</v>
      </c>
      <c r="AE402" s="57">
        <f t="shared" si="68"/>
        <v>0</v>
      </c>
      <c r="AF402" s="12">
        <f t="shared" si="60"/>
        <v>2150.3877700000003</v>
      </c>
      <c r="AG402" s="12">
        <f t="shared" si="61"/>
        <v>170.84391600000001</v>
      </c>
      <c r="AH402" s="12">
        <f t="shared" si="62"/>
        <v>204.31809100000001</v>
      </c>
      <c r="AI402" s="15">
        <f t="shared" si="63"/>
        <v>0.13059293901156691</v>
      </c>
      <c r="AJ402" s="15">
        <f t="shared" si="64"/>
        <v>0</v>
      </c>
      <c r="AK402" s="15">
        <f t="shared" si="65"/>
        <v>0</v>
      </c>
      <c r="AL402" s="23">
        <f>VLOOKUP(AC402,'Charts and Tables'!$I$43:$J$49,2,TRUE)</f>
        <v>1</v>
      </c>
      <c r="AM402" s="2">
        <f t="shared" si="69"/>
        <v>1</v>
      </c>
    </row>
    <row r="403" spans="1:39" x14ac:dyDescent="0.25">
      <c r="A403" s="35">
        <v>183056</v>
      </c>
      <c r="C403" s="36" t="s">
        <v>30</v>
      </c>
      <c r="D403" s="36">
        <v>0</v>
      </c>
      <c r="J403" s="46">
        <v>823</v>
      </c>
      <c r="K403" s="46">
        <v>823</v>
      </c>
      <c r="L403" s="46">
        <v>1646</v>
      </c>
      <c r="R403" s="36">
        <v>896.49366099999997</v>
      </c>
      <c r="S403" s="36">
        <v>868.36769400000003</v>
      </c>
      <c r="T403" s="36">
        <v>78.409841</v>
      </c>
      <c r="U403" s="36">
        <v>56.085742000000003</v>
      </c>
      <c r="V403" s="36">
        <v>77.331214000000003</v>
      </c>
      <c r="W403" s="36">
        <v>84.491292999999999</v>
      </c>
      <c r="AC403" s="57">
        <f t="shared" si="66"/>
        <v>1646</v>
      </c>
      <c r="AD403" s="57">
        <f t="shared" si="67"/>
        <v>0</v>
      </c>
      <c r="AE403" s="57">
        <f t="shared" si="68"/>
        <v>0</v>
      </c>
      <c r="AF403" s="12">
        <f t="shared" si="60"/>
        <v>1764.861355</v>
      </c>
      <c r="AG403" s="12">
        <f t="shared" si="61"/>
        <v>134.49558300000001</v>
      </c>
      <c r="AH403" s="12">
        <f t="shared" si="62"/>
        <v>161.822507</v>
      </c>
      <c r="AI403" s="15">
        <f t="shared" si="63"/>
        <v>7.2212244835965986E-2</v>
      </c>
      <c r="AJ403" s="15">
        <f t="shared" si="64"/>
        <v>0</v>
      </c>
      <c r="AK403" s="15">
        <f t="shared" si="65"/>
        <v>0</v>
      </c>
      <c r="AL403" s="23">
        <f>VLOOKUP(AC403,'Charts and Tables'!$I$43:$J$49,2,TRUE)</f>
        <v>1</v>
      </c>
      <c r="AM403" s="2">
        <f t="shared" si="69"/>
        <v>1</v>
      </c>
    </row>
    <row r="404" spans="1:39" x14ac:dyDescent="0.25">
      <c r="A404" s="35">
        <v>183229</v>
      </c>
      <c r="C404" s="36" t="s">
        <v>28</v>
      </c>
      <c r="D404" s="36">
        <v>0</v>
      </c>
      <c r="J404" s="46">
        <v>248</v>
      </c>
      <c r="K404" s="46">
        <v>290</v>
      </c>
      <c r="L404" s="46">
        <v>538</v>
      </c>
      <c r="R404" s="36">
        <v>279.84644400000002</v>
      </c>
      <c r="S404" s="36">
        <v>279.84644600000001</v>
      </c>
      <c r="T404" s="36">
        <v>26.835059000000001</v>
      </c>
      <c r="U404" s="36">
        <v>20.511690000000002</v>
      </c>
      <c r="V404" s="36">
        <v>24.648036999999999</v>
      </c>
      <c r="W404" s="36">
        <v>29.268219999999999</v>
      </c>
      <c r="AC404" s="57">
        <f t="shared" si="66"/>
        <v>538</v>
      </c>
      <c r="AD404" s="57">
        <f t="shared" si="67"/>
        <v>0</v>
      </c>
      <c r="AE404" s="57">
        <f t="shared" si="68"/>
        <v>0</v>
      </c>
      <c r="AF404" s="12">
        <f t="shared" si="60"/>
        <v>559.69289000000003</v>
      </c>
      <c r="AG404" s="12">
        <f t="shared" si="61"/>
        <v>47.346749000000003</v>
      </c>
      <c r="AH404" s="12">
        <f t="shared" si="62"/>
        <v>53.916257000000002</v>
      </c>
      <c r="AI404" s="15">
        <f t="shared" si="63"/>
        <v>4.032135687732348E-2</v>
      </c>
      <c r="AJ404" s="15">
        <f t="shared" si="64"/>
        <v>0</v>
      </c>
      <c r="AK404" s="15">
        <f t="shared" si="65"/>
        <v>0</v>
      </c>
      <c r="AL404" s="23">
        <f>VLOOKUP(AC404,'Charts and Tables'!$I$43:$J$49,2,TRUE)</f>
        <v>2</v>
      </c>
      <c r="AM404" s="2">
        <f t="shared" si="69"/>
        <v>1</v>
      </c>
    </row>
    <row r="405" spans="1:39" x14ac:dyDescent="0.25">
      <c r="A405" s="35">
        <v>183398</v>
      </c>
      <c r="C405" s="36" t="s">
        <v>30</v>
      </c>
      <c r="D405" s="36">
        <v>0</v>
      </c>
      <c r="J405" s="46">
        <v>1120</v>
      </c>
      <c r="K405" s="46">
        <v>1139</v>
      </c>
      <c r="L405" s="46">
        <v>2259</v>
      </c>
      <c r="M405" s="46">
        <v>100</v>
      </c>
      <c r="N405" s="46">
        <v>67</v>
      </c>
      <c r="O405" s="46">
        <v>88</v>
      </c>
      <c r="P405" s="46">
        <v>151</v>
      </c>
      <c r="R405" s="36">
        <v>1335.272866</v>
      </c>
      <c r="S405" s="36">
        <v>1078.6767070000001</v>
      </c>
      <c r="T405" s="36">
        <v>119.89309900000001</v>
      </c>
      <c r="U405" s="36">
        <v>69.991335000000007</v>
      </c>
      <c r="V405" s="36">
        <v>123.092506</v>
      </c>
      <c r="W405" s="36">
        <v>105.533931</v>
      </c>
      <c r="AC405" s="57">
        <f t="shared" si="66"/>
        <v>2259</v>
      </c>
      <c r="AD405" s="57">
        <f t="shared" si="67"/>
        <v>167</v>
      </c>
      <c r="AE405" s="57">
        <f t="shared" si="68"/>
        <v>239</v>
      </c>
      <c r="AF405" s="12">
        <f t="shared" si="60"/>
        <v>2413.9495729999999</v>
      </c>
      <c r="AG405" s="12">
        <f t="shared" si="61"/>
        <v>189.884434</v>
      </c>
      <c r="AH405" s="12">
        <f t="shared" si="62"/>
        <v>228.62643700000001</v>
      </c>
      <c r="AI405" s="15">
        <f t="shared" si="63"/>
        <v>6.8592108455068565E-2</v>
      </c>
      <c r="AJ405" s="15">
        <f t="shared" si="64"/>
        <v>0.13703253892215569</v>
      </c>
      <c r="AK405" s="15">
        <f t="shared" si="65"/>
        <v>-4.3404029288702885E-2</v>
      </c>
      <c r="AL405" s="23">
        <f>VLOOKUP(AC405,'Charts and Tables'!$I$43:$J$49,2,TRUE)</f>
        <v>1</v>
      </c>
      <c r="AM405" s="2">
        <f t="shared" si="69"/>
        <v>1</v>
      </c>
    </row>
    <row r="406" spans="1:39" x14ac:dyDescent="0.25">
      <c r="A406" s="35">
        <v>183445</v>
      </c>
      <c r="C406" s="36" t="s">
        <v>26</v>
      </c>
      <c r="D406" s="36">
        <v>0</v>
      </c>
      <c r="J406" s="46">
        <v>4319</v>
      </c>
      <c r="K406" s="46">
        <v>4265</v>
      </c>
      <c r="L406" s="46">
        <v>8584</v>
      </c>
      <c r="M406" s="46">
        <v>323.33333299999998</v>
      </c>
      <c r="N406" s="46">
        <v>402.66666700000002</v>
      </c>
      <c r="O406" s="46">
        <v>448.33333299999998</v>
      </c>
      <c r="P406" s="46">
        <v>404.66666700000002</v>
      </c>
      <c r="R406" s="36">
        <v>4624.8308790000001</v>
      </c>
      <c r="S406" s="36">
        <v>4727.958001</v>
      </c>
      <c r="T406" s="36">
        <v>374.13662399999998</v>
      </c>
      <c r="U406" s="36">
        <v>496.37400500000001</v>
      </c>
      <c r="V406" s="36">
        <v>513.63165000000004</v>
      </c>
      <c r="W406" s="36">
        <v>436.97257400000001</v>
      </c>
      <c r="AC406" s="57">
        <f t="shared" si="66"/>
        <v>8584</v>
      </c>
      <c r="AD406" s="57">
        <f t="shared" si="67"/>
        <v>726</v>
      </c>
      <c r="AE406" s="57">
        <f t="shared" si="68"/>
        <v>853</v>
      </c>
      <c r="AF406" s="12">
        <f t="shared" si="60"/>
        <v>9352.7888800000001</v>
      </c>
      <c r="AG406" s="12">
        <f t="shared" si="61"/>
        <v>870.51062899999999</v>
      </c>
      <c r="AH406" s="12">
        <f t="shared" si="62"/>
        <v>950.60422400000004</v>
      </c>
      <c r="AI406" s="15">
        <f t="shared" si="63"/>
        <v>8.9560680335507931E-2</v>
      </c>
      <c r="AJ406" s="15">
        <f t="shared" si="64"/>
        <v>0.19905045316804407</v>
      </c>
      <c r="AK406" s="15">
        <f t="shared" si="65"/>
        <v>0.11442464712778434</v>
      </c>
      <c r="AL406" s="23">
        <f>VLOOKUP(AC406,'Charts and Tables'!$I$43:$J$49,2,TRUE)</f>
        <v>0.25</v>
      </c>
      <c r="AM406" s="2">
        <f t="shared" si="69"/>
        <v>1</v>
      </c>
    </row>
    <row r="407" spans="1:39" x14ac:dyDescent="0.25">
      <c r="A407" s="35">
        <v>184033</v>
      </c>
      <c r="B407" s="36">
        <v>340392</v>
      </c>
      <c r="C407" s="36" t="s">
        <v>28</v>
      </c>
      <c r="D407" s="36">
        <v>0</v>
      </c>
      <c r="J407" s="46">
        <v>3790</v>
      </c>
      <c r="K407" s="46">
        <v>3686</v>
      </c>
      <c r="L407" s="46">
        <v>7476</v>
      </c>
      <c r="M407" s="46">
        <v>225</v>
      </c>
      <c r="N407" s="46">
        <v>352</v>
      </c>
      <c r="O407" s="46">
        <v>428</v>
      </c>
      <c r="P407" s="46">
        <v>286</v>
      </c>
      <c r="R407" s="36">
        <v>3880.5457630000001</v>
      </c>
      <c r="S407" s="36">
        <v>3880.5457500000002</v>
      </c>
      <c r="T407" s="36">
        <v>298.170097</v>
      </c>
      <c r="U407" s="36">
        <v>338.984218</v>
      </c>
      <c r="V407" s="36">
        <v>387.87862200000001</v>
      </c>
      <c r="W407" s="36">
        <v>351.74756200000002</v>
      </c>
      <c r="AC407" s="57">
        <f t="shared" si="66"/>
        <v>7476</v>
      </c>
      <c r="AD407" s="57">
        <f t="shared" si="67"/>
        <v>577</v>
      </c>
      <c r="AE407" s="57">
        <f t="shared" si="68"/>
        <v>714</v>
      </c>
      <c r="AF407" s="12">
        <f t="shared" si="60"/>
        <v>7761.0915130000003</v>
      </c>
      <c r="AG407" s="12">
        <f t="shared" si="61"/>
        <v>637.154315</v>
      </c>
      <c r="AH407" s="12">
        <f t="shared" si="62"/>
        <v>739.62618399999997</v>
      </c>
      <c r="AI407" s="15">
        <f t="shared" si="63"/>
        <v>3.813423127340828E-2</v>
      </c>
      <c r="AJ407" s="15">
        <f t="shared" si="64"/>
        <v>0.10425357885615251</v>
      </c>
      <c r="AK407" s="15">
        <f t="shared" si="65"/>
        <v>3.5891014005602191E-2</v>
      </c>
      <c r="AL407" s="23">
        <f>VLOOKUP(AC407,'Charts and Tables'!$I$43:$J$49,2,TRUE)</f>
        <v>0.25</v>
      </c>
      <c r="AM407" s="2">
        <f t="shared" si="69"/>
        <v>1</v>
      </c>
    </row>
    <row r="408" spans="1:39" x14ac:dyDescent="0.25">
      <c r="A408" s="35">
        <v>192172</v>
      </c>
      <c r="B408" s="36">
        <v>330249</v>
      </c>
      <c r="C408" s="36" t="s">
        <v>25</v>
      </c>
      <c r="D408" s="36">
        <v>0</v>
      </c>
      <c r="J408" s="46">
        <v>1241</v>
      </c>
      <c r="K408" s="46">
        <v>1436</v>
      </c>
      <c r="L408" s="46">
        <v>2677</v>
      </c>
      <c r="M408" s="46">
        <v>86</v>
      </c>
      <c r="N408" s="46">
        <v>87</v>
      </c>
      <c r="O408" s="46">
        <v>113</v>
      </c>
      <c r="P408" s="46">
        <v>124</v>
      </c>
      <c r="R408" s="36">
        <v>1600.786824</v>
      </c>
      <c r="S408" s="36">
        <v>1817.4897659999999</v>
      </c>
      <c r="T408" s="36">
        <v>103.212244</v>
      </c>
      <c r="U408" s="36">
        <v>157.643878</v>
      </c>
      <c r="V408" s="36">
        <v>160.16742300000001</v>
      </c>
      <c r="W408" s="36">
        <v>160.28185999999999</v>
      </c>
      <c r="AC408" s="57">
        <f t="shared" si="66"/>
        <v>2677</v>
      </c>
      <c r="AD408" s="57">
        <f t="shared" si="67"/>
        <v>173</v>
      </c>
      <c r="AE408" s="57">
        <f t="shared" si="68"/>
        <v>237</v>
      </c>
      <c r="AF408" s="12">
        <f t="shared" si="60"/>
        <v>3418.2765899999999</v>
      </c>
      <c r="AG408" s="12">
        <f t="shared" si="61"/>
        <v>260.85612200000003</v>
      </c>
      <c r="AH408" s="12">
        <f t="shared" si="62"/>
        <v>320.44928300000004</v>
      </c>
      <c r="AI408" s="15">
        <f t="shared" si="63"/>
        <v>0.27690571161748223</v>
      </c>
      <c r="AJ408" s="15">
        <f t="shared" si="64"/>
        <v>0.50783885549132968</v>
      </c>
      <c r="AK408" s="15">
        <f t="shared" si="65"/>
        <v>0.35210667932489464</v>
      </c>
      <c r="AL408" s="23">
        <f>VLOOKUP(AC408,'Charts and Tables'!$I$43:$J$49,2,TRUE)</f>
        <v>0.5</v>
      </c>
      <c r="AM408" s="2">
        <f t="shared" si="69"/>
        <v>1</v>
      </c>
    </row>
    <row r="409" spans="1:39" x14ac:dyDescent="0.25">
      <c r="A409" s="35">
        <v>186063</v>
      </c>
      <c r="B409" s="36">
        <v>333172</v>
      </c>
      <c r="C409" s="36" t="s">
        <v>32</v>
      </c>
      <c r="D409" s="36">
        <v>1</v>
      </c>
      <c r="J409" s="46">
        <v>2573</v>
      </c>
      <c r="L409" s="46">
        <v>2573</v>
      </c>
      <c r="M409" s="46">
        <v>414</v>
      </c>
      <c r="O409" s="46">
        <v>151</v>
      </c>
      <c r="R409" s="36">
        <v>5430.735901</v>
      </c>
      <c r="T409" s="36">
        <v>646.58862099999999</v>
      </c>
      <c r="V409" s="36">
        <v>429.543496</v>
      </c>
      <c r="AC409" s="57">
        <f t="shared" si="66"/>
        <v>2573</v>
      </c>
      <c r="AD409" s="57">
        <f t="shared" si="67"/>
        <v>414</v>
      </c>
      <c r="AE409" s="57">
        <f t="shared" si="68"/>
        <v>151</v>
      </c>
      <c r="AF409" s="12">
        <f t="shared" si="60"/>
        <v>5430.735901</v>
      </c>
      <c r="AG409" s="12">
        <f t="shared" si="61"/>
        <v>646.58862099999999</v>
      </c>
      <c r="AH409" s="12">
        <f t="shared" si="62"/>
        <v>429.543496</v>
      </c>
      <c r="AI409" s="15">
        <f t="shared" si="63"/>
        <v>1.1106630007773028</v>
      </c>
      <c r="AJ409" s="15">
        <f t="shared" si="64"/>
        <v>0.56180826328502409</v>
      </c>
      <c r="AK409" s="15">
        <f t="shared" si="65"/>
        <v>1.8446589139072849</v>
      </c>
      <c r="AL409" s="23">
        <f>VLOOKUP(AC409,'Charts and Tables'!$I$43:$J$49,2,TRUE)</f>
        <v>0.5</v>
      </c>
      <c r="AM409" s="2">
        <f t="shared" si="69"/>
        <v>0</v>
      </c>
    </row>
    <row r="410" spans="1:39" x14ac:dyDescent="0.25">
      <c r="A410" s="35">
        <v>186088</v>
      </c>
      <c r="B410" s="36">
        <v>333173</v>
      </c>
      <c r="C410" s="36" t="s">
        <v>32</v>
      </c>
      <c r="D410" s="36">
        <v>-1</v>
      </c>
      <c r="K410" s="46">
        <v>2764</v>
      </c>
      <c r="L410" s="46">
        <v>2764</v>
      </c>
      <c r="N410" s="46">
        <v>164</v>
      </c>
      <c r="P410" s="46">
        <v>394</v>
      </c>
      <c r="S410" s="36">
        <v>4825.8419329999997</v>
      </c>
      <c r="U410" s="36">
        <v>327.099718</v>
      </c>
      <c r="W410" s="36">
        <v>515.27478199999996</v>
      </c>
      <c r="AC410" s="57">
        <f t="shared" si="66"/>
        <v>2764</v>
      </c>
      <c r="AD410" s="57">
        <f t="shared" si="67"/>
        <v>164</v>
      </c>
      <c r="AE410" s="57">
        <f t="shared" si="68"/>
        <v>394</v>
      </c>
      <c r="AF410" s="12">
        <f t="shared" si="60"/>
        <v>4825.8419329999997</v>
      </c>
      <c r="AG410" s="12">
        <f t="shared" si="61"/>
        <v>327.099718</v>
      </c>
      <c r="AH410" s="12">
        <f t="shared" si="62"/>
        <v>515.27478199999996</v>
      </c>
      <c r="AI410" s="15">
        <f t="shared" si="63"/>
        <v>0.74596307272069451</v>
      </c>
      <c r="AJ410" s="15">
        <f t="shared" si="64"/>
        <v>0.99451047560975603</v>
      </c>
      <c r="AK410" s="15">
        <f t="shared" si="65"/>
        <v>0.30780401522842632</v>
      </c>
      <c r="AL410" s="23">
        <f>VLOOKUP(AC410,'Charts and Tables'!$I$43:$J$49,2,TRUE)</f>
        <v>0.5</v>
      </c>
      <c r="AM410" s="2">
        <f t="shared" si="69"/>
        <v>0</v>
      </c>
    </row>
    <row r="411" spans="1:39" x14ac:dyDescent="0.25">
      <c r="A411" s="35">
        <v>184173</v>
      </c>
      <c r="B411" s="36">
        <v>336301</v>
      </c>
      <c r="C411" s="36" t="s">
        <v>25</v>
      </c>
      <c r="D411" s="36">
        <v>0</v>
      </c>
      <c r="J411" s="46">
        <v>1180</v>
      </c>
      <c r="K411" s="46">
        <v>1420</v>
      </c>
      <c r="L411" s="46">
        <v>2600</v>
      </c>
      <c r="M411" s="46">
        <v>78</v>
      </c>
      <c r="N411" s="46">
        <v>82</v>
      </c>
      <c r="O411" s="46">
        <v>104</v>
      </c>
      <c r="P411" s="46">
        <v>125</v>
      </c>
      <c r="R411" s="36">
        <v>751.06284800000003</v>
      </c>
      <c r="S411" s="36">
        <v>726.21091200000001</v>
      </c>
      <c r="T411" s="36">
        <v>65.742814999999993</v>
      </c>
      <c r="U411" s="36">
        <v>57.867655999999997</v>
      </c>
      <c r="V411" s="36">
        <v>73.027238999999994</v>
      </c>
      <c r="W411" s="36">
        <v>78.428208999999995</v>
      </c>
      <c r="AC411" s="57">
        <f t="shared" si="66"/>
        <v>2600</v>
      </c>
      <c r="AD411" s="57">
        <f t="shared" si="67"/>
        <v>160</v>
      </c>
      <c r="AE411" s="57">
        <f t="shared" si="68"/>
        <v>229</v>
      </c>
      <c r="AF411" s="12">
        <f t="shared" si="60"/>
        <v>1477.27376</v>
      </c>
      <c r="AG411" s="12">
        <f t="shared" si="61"/>
        <v>123.61047099999999</v>
      </c>
      <c r="AH411" s="12">
        <f t="shared" si="62"/>
        <v>151.45544799999999</v>
      </c>
      <c r="AI411" s="15">
        <f t="shared" si="63"/>
        <v>-0.43181778461538461</v>
      </c>
      <c r="AJ411" s="15">
        <f t="shared" si="64"/>
        <v>-0.22743455625000006</v>
      </c>
      <c r="AK411" s="15">
        <f t="shared" si="65"/>
        <v>-0.33862249781659393</v>
      </c>
      <c r="AL411" s="23">
        <f>VLOOKUP(AC411,'Charts and Tables'!$I$43:$J$49,2,TRUE)</f>
        <v>0.5</v>
      </c>
      <c r="AM411" s="2">
        <f t="shared" si="69"/>
        <v>1</v>
      </c>
    </row>
    <row r="412" spans="1:39" x14ac:dyDescent="0.25">
      <c r="A412" s="35">
        <v>185263</v>
      </c>
      <c r="B412" s="36">
        <v>332059</v>
      </c>
      <c r="C412" s="36" t="s">
        <v>25</v>
      </c>
      <c r="D412" s="36">
        <v>0</v>
      </c>
      <c r="J412" s="46">
        <v>663</v>
      </c>
      <c r="K412" s="46">
        <v>626</v>
      </c>
      <c r="L412" s="46">
        <v>1289</v>
      </c>
      <c r="M412" s="46">
        <v>43</v>
      </c>
      <c r="N412" s="46">
        <v>51</v>
      </c>
      <c r="O412" s="46">
        <v>67</v>
      </c>
      <c r="P412" s="46">
        <v>52</v>
      </c>
      <c r="R412" s="36">
        <v>1142.810782</v>
      </c>
      <c r="S412" s="36">
        <v>1107.0467189999999</v>
      </c>
      <c r="T412" s="36">
        <v>81.188182999999995</v>
      </c>
      <c r="U412" s="36">
        <v>85.087258000000006</v>
      </c>
      <c r="V412" s="36">
        <v>108.44028</v>
      </c>
      <c r="W412" s="36">
        <v>103.888755</v>
      </c>
      <c r="AC412" s="57">
        <f t="shared" si="66"/>
        <v>1289</v>
      </c>
      <c r="AD412" s="57">
        <f t="shared" si="67"/>
        <v>94</v>
      </c>
      <c r="AE412" s="57">
        <f t="shared" si="68"/>
        <v>119</v>
      </c>
      <c r="AF412" s="12">
        <f t="shared" si="60"/>
        <v>2249.857501</v>
      </c>
      <c r="AG412" s="12">
        <f t="shared" si="61"/>
        <v>166.275441</v>
      </c>
      <c r="AH412" s="12">
        <f t="shared" si="62"/>
        <v>212.329035</v>
      </c>
      <c r="AI412" s="15">
        <f t="shared" si="63"/>
        <v>0.74542862761830875</v>
      </c>
      <c r="AJ412" s="15">
        <f t="shared" si="64"/>
        <v>0.76888767021276594</v>
      </c>
      <c r="AK412" s="15">
        <f t="shared" si="65"/>
        <v>0.78427760504201682</v>
      </c>
      <c r="AL412" s="23">
        <f>VLOOKUP(AC412,'Charts and Tables'!$I$43:$J$49,2,TRUE)</f>
        <v>1</v>
      </c>
      <c r="AM412" s="2">
        <f t="shared" si="69"/>
        <v>1</v>
      </c>
    </row>
    <row r="413" spans="1:39" x14ac:dyDescent="0.25">
      <c r="A413" s="35">
        <v>184727</v>
      </c>
      <c r="B413" s="36">
        <v>332091</v>
      </c>
      <c r="C413" s="36" t="s">
        <v>25</v>
      </c>
      <c r="D413" s="36">
        <v>0</v>
      </c>
      <c r="J413" s="46">
        <v>3398</v>
      </c>
      <c r="K413" s="46">
        <v>3793</v>
      </c>
      <c r="L413" s="46">
        <v>7191</v>
      </c>
      <c r="M413" s="46">
        <v>181</v>
      </c>
      <c r="N413" s="46">
        <v>209</v>
      </c>
      <c r="O413" s="46">
        <v>297</v>
      </c>
      <c r="P413" s="46">
        <v>318</v>
      </c>
      <c r="R413" s="36">
        <v>2275.3643390000002</v>
      </c>
      <c r="S413" s="36">
        <v>2506.5081180000002</v>
      </c>
      <c r="T413" s="36">
        <v>166.72099900000001</v>
      </c>
      <c r="U413" s="36">
        <v>179.155846</v>
      </c>
      <c r="V413" s="36">
        <v>193.87515099999999</v>
      </c>
      <c r="W413" s="36">
        <v>256.63855599999999</v>
      </c>
      <c r="AC413" s="57">
        <f t="shared" si="66"/>
        <v>7191</v>
      </c>
      <c r="AD413" s="57">
        <f t="shared" si="67"/>
        <v>390</v>
      </c>
      <c r="AE413" s="57">
        <f t="shared" si="68"/>
        <v>615</v>
      </c>
      <c r="AF413" s="12">
        <f t="shared" si="60"/>
        <v>4781.8724570000004</v>
      </c>
      <c r="AG413" s="12">
        <f t="shared" si="61"/>
        <v>345.876845</v>
      </c>
      <c r="AH413" s="12">
        <f t="shared" si="62"/>
        <v>450.51370699999995</v>
      </c>
      <c r="AI413" s="15">
        <f t="shared" si="63"/>
        <v>-0.33501982241690997</v>
      </c>
      <c r="AJ413" s="15">
        <f t="shared" si="64"/>
        <v>-0.11313629487179487</v>
      </c>
      <c r="AK413" s="15">
        <f t="shared" si="65"/>
        <v>-0.26745738699186999</v>
      </c>
      <c r="AL413" s="23">
        <f>VLOOKUP(AC413,'Charts and Tables'!$I$43:$J$49,2,TRUE)</f>
        <v>0.25</v>
      </c>
      <c r="AM413" s="2">
        <f t="shared" si="69"/>
        <v>0</v>
      </c>
    </row>
    <row r="414" spans="1:39" x14ac:dyDescent="0.25">
      <c r="A414" s="35">
        <v>185337</v>
      </c>
      <c r="C414" s="36" t="s">
        <v>25</v>
      </c>
      <c r="D414" s="36">
        <v>0</v>
      </c>
      <c r="J414" s="46">
        <v>3786</v>
      </c>
      <c r="K414" s="46">
        <v>4074</v>
      </c>
      <c r="L414" s="46">
        <v>7860</v>
      </c>
      <c r="M414" s="46">
        <v>249</v>
      </c>
      <c r="N414" s="46">
        <v>276</v>
      </c>
      <c r="O414" s="46">
        <v>346</v>
      </c>
      <c r="P414" s="46">
        <v>349</v>
      </c>
      <c r="R414" s="36">
        <v>2061.155452</v>
      </c>
      <c r="S414" s="36">
        <v>2157.802177</v>
      </c>
      <c r="T414" s="36">
        <v>150.13402500000001</v>
      </c>
      <c r="U414" s="36">
        <v>165.42413300000001</v>
      </c>
      <c r="V414" s="36">
        <v>175.349084</v>
      </c>
      <c r="W414" s="36">
        <v>183.734736</v>
      </c>
      <c r="AC414" s="57">
        <f t="shared" si="66"/>
        <v>7860</v>
      </c>
      <c r="AD414" s="57">
        <f t="shared" si="67"/>
        <v>525</v>
      </c>
      <c r="AE414" s="57">
        <f t="shared" si="68"/>
        <v>695</v>
      </c>
      <c r="AF414" s="12">
        <f t="shared" si="60"/>
        <v>4218.9576290000005</v>
      </c>
      <c r="AG414" s="12">
        <f t="shared" si="61"/>
        <v>315.55815800000005</v>
      </c>
      <c r="AH414" s="12">
        <f t="shared" si="62"/>
        <v>359.08382</v>
      </c>
      <c r="AI414" s="15">
        <f t="shared" si="63"/>
        <v>-0.46323694287531803</v>
      </c>
      <c r="AJ414" s="15">
        <f t="shared" si="64"/>
        <v>-0.39893684190476181</v>
      </c>
      <c r="AK414" s="15">
        <f t="shared" si="65"/>
        <v>-0.4833326330935252</v>
      </c>
      <c r="AL414" s="23">
        <f>VLOOKUP(AC414,'Charts and Tables'!$I$43:$J$49,2,TRUE)</f>
        <v>0.25</v>
      </c>
      <c r="AM414" s="2">
        <f t="shared" si="69"/>
        <v>0</v>
      </c>
    </row>
    <row r="415" spans="1:39" x14ac:dyDescent="0.25">
      <c r="A415" s="35">
        <v>185582</v>
      </c>
      <c r="B415" s="36">
        <v>333174</v>
      </c>
      <c r="C415" s="36" t="s">
        <v>32</v>
      </c>
      <c r="D415" s="36">
        <v>-1</v>
      </c>
      <c r="K415" s="46">
        <v>1326</v>
      </c>
      <c r="L415" s="46">
        <v>1326</v>
      </c>
      <c r="N415" s="46">
        <v>93</v>
      </c>
      <c r="P415" s="46">
        <v>137</v>
      </c>
      <c r="S415" s="36">
        <v>675.396794</v>
      </c>
      <c r="U415" s="36">
        <v>54.122062</v>
      </c>
      <c r="W415" s="36">
        <v>76.759674000000004</v>
      </c>
      <c r="AC415" s="57">
        <f t="shared" si="66"/>
        <v>1326</v>
      </c>
      <c r="AD415" s="57">
        <f t="shared" si="67"/>
        <v>93</v>
      </c>
      <c r="AE415" s="57">
        <f t="shared" si="68"/>
        <v>137</v>
      </c>
      <c r="AF415" s="12">
        <f t="shared" si="60"/>
        <v>675.396794</v>
      </c>
      <c r="AG415" s="12">
        <f t="shared" si="61"/>
        <v>54.122062</v>
      </c>
      <c r="AH415" s="12">
        <f t="shared" si="62"/>
        <v>76.759674000000004</v>
      </c>
      <c r="AI415" s="15">
        <f t="shared" si="63"/>
        <v>-0.49065098491704373</v>
      </c>
      <c r="AJ415" s="15">
        <f t="shared" si="64"/>
        <v>-0.41804234408602153</v>
      </c>
      <c r="AK415" s="15">
        <f t="shared" si="65"/>
        <v>-0.43971040875912404</v>
      </c>
      <c r="AL415" s="23">
        <f>VLOOKUP(AC415,'Charts and Tables'!$I$43:$J$49,2,TRUE)</f>
        <v>1</v>
      </c>
      <c r="AM415" s="2">
        <f t="shared" si="69"/>
        <v>1</v>
      </c>
    </row>
    <row r="416" spans="1:39" x14ac:dyDescent="0.25">
      <c r="A416" s="35">
        <v>186041</v>
      </c>
      <c r="C416" s="36" t="s">
        <v>26</v>
      </c>
      <c r="D416" s="36">
        <v>0</v>
      </c>
      <c r="J416" s="46">
        <v>3156</v>
      </c>
      <c r="K416" s="46">
        <v>2028</v>
      </c>
      <c r="L416" s="46">
        <v>5184</v>
      </c>
      <c r="M416" s="46">
        <v>477</v>
      </c>
      <c r="N416" s="46">
        <v>153</v>
      </c>
      <c r="O416" s="46">
        <v>226</v>
      </c>
      <c r="P416" s="46">
        <v>211</v>
      </c>
      <c r="R416" s="36">
        <v>6972.0550590000003</v>
      </c>
      <c r="S416" s="36">
        <v>2349.0308340000001</v>
      </c>
      <c r="T416" s="36">
        <v>726.71219099999996</v>
      </c>
      <c r="U416" s="36">
        <v>176.722433</v>
      </c>
      <c r="V416" s="36">
        <v>591.67596400000002</v>
      </c>
      <c r="W416" s="36">
        <v>219.080929</v>
      </c>
      <c r="AC416" s="57">
        <f t="shared" si="66"/>
        <v>5184</v>
      </c>
      <c r="AD416" s="57">
        <f t="shared" si="67"/>
        <v>630</v>
      </c>
      <c r="AE416" s="57">
        <f t="shared" si="68"/>
        <v>437</v>
      </c>
      <c r="AF416" s="12">
        <f t="shared" si="60"/>
        <v>9321.0858929999995</v>
      </c>
      <c r="AG416" s="12">
        <f t="shared" si="61"/>
        <v>903.43462399999999</v>
      </c>
      <c r="AH416" s="12">
        <f t="shared" si="62"/>
        <v>810.75689299999999</v>
      </c>
      <c r="AI416" s="15">
        <f t="shared" si="63"/>
        <v>0.79804897627314808</v>
      </c>
      <c r="AJ416" s="15">
        <f t="shared" si="64"/>
        <v>0.43402321269841265</v>
      </c>
      <c r="AK416" s="15">
        <f t="shared" si="65"/>
        <v>0.85527893135011435</v>
      </c>
      <c r="AL416" s="23">
        <f>VLOOKUP(AC416,'Charts and Tables'!$I$43:$J$49,2,TRUE)</f>
        <v>0.25</v>
      </c>
      <c r="AM416" s="2">
        <f t="shared" si="69"/>
        <v>0</v>
      </c>
    </row>
    <row r="417" spans="1:39" x14ac:dyDescent="0.25">
      <c r="A417" s="35">
        <v>186126</v>
      </c>
      <c r="C417" s="36" t="s">
        <v>26</v>
      </c>
      <c r="D417" s="36">
        <v>0</v>
      </c>
      <c r="J417" s="46">
        <v>2596</v>
      </c>
      <c r="K417" s="46">
        <v>2417</v>
      </c>
      <c r="L417" s="46">
        <v>5013</v>
      </c>
      <c r="R417" s="36">
        <v>6024.9709480000001</v>
      </c>
      <c r="S417" s="36">
        <v>6497.5500480000001</v>
      </c>
      <c r="T417" s="36">
        <v>432.82312400000001</v>
      </c>
      <c r="U417" s="36">
        <v>671.245858</v>
      </c>
      <c r="V417" s="36">
        <v>574.79498799999999</v>
      </c>
      <c r="W417" s="36">
        <v>533.379729</v>
      </c>
      <c r="AC417" s="57">
        <f t="shared" si="66"/>
        <v>5013</v>
      </c>
      <c r="AD417" s="57">
        <f t="shared" si="67"/>
        <v>0</v>
      </c>
      <c r="AE417" s="57">
        <f t="shared" si="68"/>
        <v>0</v>
      </c>
      <c r="AF417" s="12">
        <f t="shared" si="60"/>
        <v>12522.520995999999</v>
      </c>
      <c r="AG417" s="12">
        <f t="shared" si="61"/>
        <v>1104.068982</v>
      </c>
      <c r="AH417" s="12">
        <f t="shared" si="62"/>
        <v>1108.1747169999999</v>
      </c>
      <c r="AI417" s="15">
        <f t="shared" si="63"/>
        <v>1.4980093748254537</v>
      </c>
      <c r="AJ417" s="15">
        <f t="shared" si="64"/>
        <v>0</v>
      </c>
      <c r="AK417" s="15">
        <f t="shared" si="65"/>
        <v>0</v>
      </c>
      <c r="AL417" s="23">
        <f>VLOOKUP(AC417,'Charts and Tables'!$I$43:$J$49,2,TRUE)</f>
        <v>0.25</v>
      </c>
      <c r="AM417" s="2">
        <f t="shared" si="69"/>
        <v>0</v>
      </c>
    </row>
    <row r="418" spans="1:39" x14ac:dyDescent="0.25">
      <c r="A418" s="35">
        <v>186175</v>
      </c>
      <c r="B418" s="36">
        <v>330079</v>
      </c>
      <c r="C418" s="36" t="s">
        <v>26</v>
      </c>
      <c r="D418" s="36">
        <v>0</v>
      </c>
      <c r="J418" s="46">
        <v>4494</v>
      </c>
      <c r="K418" s="46">
        <v>4578</v>
      </c>
      <c r="L418" s="46">
        <v>9072</v>
      </c>
      <c r="M418" s="46">
        <v>345</v>
      </c>
      <c r="N418" s="46">
        <v>252</v>
      </c>
      <c r="O418" s="46">
        <v>375</v>
      </c>
      <c r="P418" s="46">
        <v>476</v>
      </c>
      <c r="R418" s="36">
        <v>6709.102382</v>
      </c>
      <c r="S418" s="36">
        <v>6400.8774649999996</v>
      </c>
      <c r="T418" s="36">
        <v>624.16038000000003</v>
      </c>
      <c r="U418" s="36">
        <v>464.04794600000002</v>
      </c>
      <c r="V418" s="36">
        <v>557.92952100000002</v>
      </c>
      <c r="W418" s="36">
        <v>571.20209499999999</v>
      </c>
      <c r="AC418" s="57">
        <f t="shared" si="66"/>
        <v>9072</v>
      </c>
      <c r="AD418" s="57">
        <f t="shared" si="67"/>
        <v>597</v>
      </c>
      <c r="AE418" s="57">
        <f t="shared" si="68"/>
        <v>851</v>
      </c>
      <c r="AF418" s="12">
        <f t="shared" si="60"/>
        <v>13109.979846999999</v>
      </c>
      <c r="AG418" s="12">
        <f t="shared" si="61"/>
        <v>1088.2083259999999</v>
      </c>
      <c r="AH418" s="12">
        <f t="shared" si="62"/>
        <v>1129.1316160000001</v>
      </c>
      <c r="AI418" s="15">
        <f t="shared" si="63"/>
        <v>0.44510359865520266</v>
      </c>
      <c r="AJ418" s="15">
        <f t="shared" si="64"/>
        <v>0.82279451591289776</v>
      </c>
      <c r="AK418" s="15">
        <f t="shared" si="65"/>
        <v>0.32682916098707415</v>
      </c>
      <c r="AL418" s="23">
        <f>VLOOKUP(AC418,'Charts and Tables'!$I$43:$J$49,2,TRUE)</f>
        <v>0.25</v>
      </c>
      <c r="AM418" s="2">
        <f t="shared" si="69"/>
        <v>0</v>
      </c>
    </row>
    <row r="419" spans="1:39" x14ac:dyDescent="0.25">
      <c r="A419" s="35">
        <v>186270</v>
      </c>
      <c r="B419" s="36">
        <v>330080</v>
      </c>
      <c r="C419" s="36" t="s">
        <v>26</v>
      </c>
      <c r="D419" s="36">
        <v>0</v>
      </c>
      <c r="J419" s="46">
        <v>6323</v>
      </c>
      <c r="K419" s="46">
        <v>5597</v>
      </c>
      <c r="L419" s="46">
        <v>11920</v>
      </c>
      <c r="M419" s="46">
        <v>349</v>
      </c>
      <c r="N419" s="46">
        <v>393</v>
      </c>
      <c r="O419" s="46">
        <v>508</v>
      </c>
      <c r="P419" s="46">
        <v>371</v>
      </c>
      <c r="R419" s="36">
        <v>9738.7882100000006</v>
      </c>
      <c r="S419" s="36">
        <v>9780.8237910000007</v>
      </c>
      <c r="T419" s="36">
        <v>728.12856399999998</v>
      </c>
      <c r="U419" s="36">
        <v>795.92263100000002</v>
      </c>
      <c r="V419" s="36">
        <v>870.05407500000001</v>
      </c>
      <c r="W419" s="36">
        <v>843.12053700000001</v>
      </c>
      <c r="AC419" s="57">
        <f t="shared" si="66"/>
        <v>11920</v>
      </c>
      <c r="AD419" s="57">
        <f t="shared" si="67"/>
        <v>742</v>
      </c>
      <c r="AE419" s="57">
        <f t="shared" si="68"/>
        <v>879</v>
      </c>
      <c r="AF419" s="12">
        <f t="shared" si="60"/>
        <v>19519.612001000001</v>
      </c>
      <c r="AG419" s="12">
        <f t="shared" si="61"/>
        <v>1524.051195</v>
      </c>
      <c r="AH419" s="12">
        <f t="shared" si="62"/>
        <v>1713.174612</v>
      </c>
      <c r="AI419" s="15">
        <f t="shared" si="63"/>
        <v>0.63755134236577193</v>
      </c>
      <c r="AJ419" s="15">
        <f t="shared" si="64"/>
        <v>1.0539773517520217</v>
      </c>
      <c r="AK419" s="15">
        <f t="shared" si="65"/>
        <v>0.9490041092150171</v>
      </c>
      <c r="AL419" s="23">
        <f>VLOOKUP(AC419,'Charts and Tables'!$I$43:$J$49,2,TRUE)</f>
        <v>0.2</v>
      </c>
      <c r="AM419" s="2">
        <f t="shared" si="69"/>
        <v>0</v>
      </c>
    </row>
    <row r="420" spans="1:39" x14ac:dyDescent="0.25">
      <c r="A420" s="35">
        <v>190059</v>
      </c>
      <c r="B420" s="36">
        <v>330250</v>
      </c>
      <c r="C420" s="36" t="s">
        <v>25</v>
      </c>
      <c r="D420" s="36">
        <v>0</v>
      </c>
      <c r="J420" s="46">
        <v>1370</v>
      </c>
      <c r="K420" s="46">
        <v>1248</v>
      </c>
      <c r="L420" s="46">
        <v>2618</v>
      </c>
      <c r="M420" s="46">
        <v>78</v>
      </c>
      <c r="N420" s="46">
        <v>69</v>
      </c>
      <c r="O420" s="46">
        <v>100</v>
      </c>
      <c r="P420" s="46">
        <v>103</v>
      </c>
      <c r="R420" s="36">
        <v>814.38830299999995</v>
      </c>
      <c r="S420" s="36">
        <v>742.66680799999995</v>
      </c>
      <c r="T420" s="36">
        <v>73.438795999999996</v>
      </c>
      <c r="U420" s="36">
        <v>72.237292999999994</v>
      </c>
      <c r="V420" s="36">
        <v>97.144948999999997</v>
      </c>
      <c r="W420" s="36">
        <v>97.876859999999994</v>
      </c>
      <c r="AC420" s="57">
        <f t="shared" si="66"/>
        <v>2618</v>
      </c>
      <c r="AD420" s="57">
        <f t="shared" si="67"/>
        <v>147</v>
      </c>
      <c r="AE420" s="57">
        <f t="shared" si="68"/>
        <v>203</v>
      </c>
      <c r="AF420" s="12">
        <f t="shared" si="60"/>
        <v>1557.0551109999999</v>
      </c>
      <c r="AG420" s="12">
        <f t="shared" si="61"/>
        <v>145.67608899999999</v>
      </c>
      <c r="AH420" s="12">
        <f t="shared" si="62"/>
        <v>195.02180899999999</v>
      </c>
      <c r="AI420" s="15">
        <f t="shared" si="63"/>
        <v>-0.40525014858670744</v>
      </c>
      <c r="AJ420" s="15">
        <f t="shared" si="64"/>
        <v>-9.0061972789116304E-3</v>
      </c>
      <c r="AK420" s="15">
        <f t="shared" si="65"/>
        <v>-3.9301433497536994E-2</v>
      </c>
      <c r="AL420" s="23">
        <f>VLOOKUP(AC420,'Charts and Tables'!$I$43:$J$49,2,TRUE)</f>
        <v>0.5</v>
      </c>
      <c r="AM420" s="2">
        <f t="shared" si="69"/>
        <v>1</v>
      </c>
    </row>
    <row r="421" spans="1:39" x14ac:dyDescent="0.25">
      <c r="A421" s="35">
        <v>191784</v>
      </c>
      <c r="B421" s="36">
        <v>337061</v>
      </c>
      <c r="C421" s="36" t="s">
        <v>25</v>
      </c>
      <c r="D421" s="36">
        <v>0</v>
      </c>
      <c r="J421" s="46">
        <v>1209</v>
      </c>
      <c r="K421" s="46">
        <v>1096</v>
      </c>
      <c r="L421" s="46">
        <v>2305</v>
      </c>
      <c r="M421" s="46">
        <v>60</v>
      </c>
      <c r="N421" s="46">
        <v>121</v>
      </c>
      <c r="O421" s="46">
        <v>130</v>
      </c>
      <c r="P421" s="46">
        <v>93</v>
      </c>
      <c r="R421" s="36">
        <v>1591.3719679999999</v>
      </c>
      <c r="S421" s="36">
        <v>1515.5640450000001</v>
      </c>
      <c r="T421" s="36">
        <v>119.34159</v>
      </c>
      <c r="U421" s="36">
        <v>96.825390999999996</v>
      </c>
      <c r="V421" s="36">
        <v>122.919107</v>
      </c>
      <c r="W421" s="36">
        <v>116.646103</v>
      </c>
      <c r="AC421" s="57">
        <f t="shared" si="66"/>
        <v>2305</v>
      </c>
      <c r="AD421" s="57">
        <f t="shared" si="67"/>
        <v>181</v>
      </c>
      <c r="AE421" s="57">
        <f t="shared" si="68"/>
        <v>223</v>
      </c>
      <c r="AF421" s="12">
        <f t="shared" si="60"/>
        <v>3106.936013</v>
      </c>
      <c r="AG421" s="12">
        <f t="shared" si="61"/>
        <v>216.16698099999999</v>
      </c>
      <c r="AH421" s="12">
        <f t="shared" si="62"/>
        <v>239.56520999999998</v>
      </c>
      <c r="AI421" s="15">
        <f t="shared" si="63"/>
        <v>0.34791150238611712</v>
      </c>
      <c r="AJ421" s="15">
        <f t="shared" si="64"/>
        <v>0.19429271270718229</v>
      </c>
      <c r="AK421" s="15">
        <f t="shared" si="65"/>
        <v>7.4283452914798112E-2</v>
      </c>
      <c r="AL421" s="23">
        <f>VLOOKUP(AC421,'Charts and Tables'!$I$43:$J$49,2,TRUE)</f>
        <v>1</v>
      </c>
      <c r="AM421" s="2">
        <f t="shared" si="69"/>
        <v>1</v>
      </c>
    </row>
    <row r="422" spans="1:39" x14ac:dyDescent="0.25">
      <c r="A422" s="35">
        <v>188921</v>
      </c>
      <c r="C422" s="36" t="s">
        <v>26</v>
      </c>
      <c r="D422" s="36">
        <v>0</v>
      </c>
      <c r="J422" s="46">
        <v>2246</v>
      </c>
      <c r="K422" s="46">
        <v>2234</v>
      </c>
      <c r="L422" s="46">
        <v>4480</v>
      </c>
      <c r="M422" s="46">
        <v>150</v>
      </c>
      <c r="N422" s="46">
        <v>224.5</v>
      </c>
      <c r="O422" s="46">
        <v>257.5</v>
      </c>
      <c r="P422" s="46">
        <v>204</v>
      </c>
      <c r="R422" s="36">
        <v>1917.391615</v>
      </c>
      <c r="S422" s="36">
        <v>1699.3437919999999</v>
      </c>
      <c r="T422" s="36">
        <v>79.992013</v>
      </c>
      <c r="U422" s="36">
        <v>184.92733100000001</v>
      </c>
      <c r="V422" s="36">
        <v>203.11593199999999</v>
      </c>
      <c r="W422" s="36">
        <v>111.740199</v>
      </c>
      <c r="AC422" s="57">
        <f t="shared" si="66"/>
        <v>4480</v>
      </c>
      <c r="AD422" s="57">
        <f t="shared" si="67"/>
        <v>374.5</v>
      </c>
      <c r="AE422" s="57">
        <f t="shared" si="68"/>
        <v>461.5</v>
      </c>
      <c r="AF422" s="12">
        <f t="shared" si="60"/>
        <v>3616.7354070000001</v>
      </c>
      <c r="AG422" s="12">
        <f t="shared" si="61"/>
        <v>264.91934400000002</v>
      </c>
      <c r="AH422" s="12">
        <f t="shared" si="62"/>
        <v>314.856131</v>
      </c>
      <c r="AI422" s="15">
        <f t="shared" si="63"/>
        <v>-0.19269298950892855</v>
      </c>
      <c r="AJ422" s="15">
        <f t="shared" si="64"/>
        <v>-0.29260522296395186</v>
      </c>
      <c r="AK422" s="15">
        <f t="shared" si="65"/>
        <v>-0.3177548624052004</v>
      </c>
      <c r="AL422" s="23">
        <f>VLOOKUP(AC422,'Charts and Tables'!$I$43:$J$49,2,TRUE)</f>
        <v>0.5</v>
      </c>
      <c r="AM422" s="2">
        <f t="shared" si="69"/>
        <v>1</v>
      </c>
    </row>
    <row r="423" spans="1:39" x14ac:dyDescent="0.25">
      <c r="A423" s="35">
        <v>190088</v>
      </c>
      <c r="C423" s="36" t="s">
        <v>29</v>
      </c>
      <c r="D423" s="36">
        <v>0</v>
      </c>
      <c r="J423" s="46">
        <v>380</v>
      </c>
      <c r="K423" s="46">
        <v>374</v>
      </c>
      <c r="L423" s="46">
        <v>754</v>
      </c>
      <c r="M423" s="46">
        <v>33</v>
      </c>
      <c r="N423" s="46">
        <v>25</v>
      </c>
      <c r="O423" s="46">
        <v>39</v>
      </c>
      <c r="P423" s="46">
        <v>50</v>
      </c>
      <c r="R423" s="36">
        <v>276.13651900000002</v>
      </c>
      <c r="S423" s="36">
        <v>275.97847400000001</v>
      </c>
      <c r="T423" s="36">
        <v>23.284693999999998</v>
      </c>
      <c r="U423" s="36">
        <v>21.715527999999999</v>
      </c>
      <c r="V423" s="36">
        <v>25.698443999999999</v>
      </c>
      <c r="W423" s="36">
        <v>26.459102999999999</v>
      </c>
      <c r="AC423" s="57">
        <f t="shared" si="66"/>
        <v>754</v>
      </c>
      <c r="AD423" s="57">
        <f t="shared" si="67"/>
        <v>58</v>
      </c>
      <c r="AE423" s="57">
        <f t="shared" si="68"/>
        <v>89</v>
      </c>
      <c r="AF423" s="12">
        <f t="shared" si="60"/>
        <v>552.11499300000003</v>
      </c>
      <c r="AG423" s="12">
        <f t="shared" si="61"/>
        <v>45.000221999999994</v>
      </c>
      <c r="AH423" s="12">
        <f t="shared" si="62"/>
        <v>52.157546999999994</v>
      </c>
      <c r="AI423" s="15">
        <f t="shared" si="63"/>
        <v>-0.26775199867374</v>
      </c>
      <c r="AJ423" s="15">
        <f t="shared" si="64"/>
        <v>-0.22413410344827597</v>
      </c>
      <c r="AK423" s="15">
        <f t="shared" si="65"/>
        <v>-0.41396014606741582</v>
      </c>
      <c r="AL423" s="23">
        <f>VLOOKUP(AC423,'Charts and Tables'!$I$43:$J$49,2,TRUE)</f>
        <v>2</v>
      </c>
      <c r="AM423" s="2">
        <f t="shared" si="69"/>
        <v>1</v>
      </c>
    </row>
    <row r="424" spans="1:39" x14ac:dyDescent="0.25">
      <c r="A424" s="35">
        <v>191553</v>
      </c>
      <c r="B424" s="36">
        <v>337020</v>
      </c>
      <c r="C424" s="36" t="s">
        <v>29</v>
      </c>
      <c r="D424" s="36">
        <v>0</v>
      </c>
      <c r="J424" s="46">
        <v>1940</v>
      </c>
      <c r="K424" s="46">
        <v>1561</v>
      </c>
      <c r="L424" s="46">
        <v>3501</v>
      </c>
      <c r="M424" s="46">
        <v>221</v>
      </c>
      <c r="N424" s="46">
        <v>85</v>
      </c>
      <c r="O424" s="46">
        <v>227</v>
      </c>
      <c r="P424" s="46">
        <v>168</v>
      </c>
      <c r="R424" s="36">
        <v>1632.259632</v>
      </c>
      <c r="S424" s="36">
        <v>1554.2394380000001</v>
      </c>
      <c r="T424" s="36">
        <v>139.10788299999999</v>
      </c>
      <c r="U424" s="36">
        <v>94.903121999999996</v>
      </c>
      <c r="V424" s="36">
        <v>148.84635800000001</v>
      </c>
      <c r="W424" s="36">
        <v>162.31258</v>
      </c>
      <c r="AC424" s="57">
        <f t="shared" si="66"/>
        <v>3501</v>
      </c>
      <c r="AD424" s="57">
        <f t="shared" si="67"/>
        <v>306</v>
      </c>
      <c r="AE424" s="57">
        <f t="shared" si="68"/>
        <v>395</v>
      </c>
      <c r="AF424" s="12">
        <f t="shared" si="60"/>
        <v>3186.4990699999998</v>
      </c>
      <c r="AG424" s="12">
        <f t="shared" si="61"/>
        <v>234.01100499999998</v>
      </c>
      <c r="AH424" s="12">
        <f t="shared" si="62"/>
        <v>311.15893800000003</v>
      </c>
      <c r="AI424" s="15">
        <f t="shared" si="63"/>
        <v>-8.983174235932595E-2</v>
      </c>
      <c r="AJ424" s="15">
        <f t="shared" si="64"/>
        <v>-0.23525815359477129</v>
      </c>
      <c r="AK424" s="15">
        <f t="shared" si="65"/>
        <v>-0.21225585316455686</v>
      </c>
      <c r="AL424" s="23">
        <f>VLOOKUP(AC424,'Charts and Tables'!$I$43:$J$49,2,TRUE)</f>
        <v>0.5</v>
      </c>
      <c r="AM424" s="2">
        <f t="shared" si="69"/>
        <v>1</v>
      </c>
    </row>
    <row r="425" spans="1:39" x14ac:dyDescent="0.25">
      <c r="A425" s="35">
        <v>191089</v>
      </c>
      <c r="C425" s="36" t="s">
        <v>31</v>
      </c>
      <c r="D425" s="36">
        <v>0</v>
      </c>
      <c r="J425" s="46">
        <v>5689</v>
      </c>
      <c r="K425" s="46">
        <v>6164</v>
      </c>
      <c r="L425" s="46">
        <v>11853</v>
      </c>
      <c r="M425" s="46">
        <v>415</v>
      </c>
      <c r="N425" s="46">
        <v>421</v>
      </c>
      <c r="O425" s="46">
        <v>482.5</v>
      </c>
      <c r="P425" s="46">
        <v>516.5</v>
      </c>
      <c r="R425" s="36">
        <v>8023.3651600000003</v>
      </c>
      <c r="S425" s="36">
        <v>8095.645399</v>
      </c>
      <c r="T425" s="36">
        <v>581.89789699999994</v>
      </c>
      <c r="U425" s="36">
        <v>606.49898199999996</v>
      </c>
      <c r="V425" s="36">
        <v>685.02505499999995</v>
      </c>
      <c r="W425" s="36">
        <v>667.31762900000001</v>
      </c>
      <c r="AC425" s="57">
        <f t="shared" si="66"/>
        <v>11853</v>
      </c>
      <c r="AD425" s="57">
        <f t="shared" si="67"/>
        <v>836</v>
      </c>
      <c r="AE425" s="57">
        <f t="shared" si="68"/>
        <v>999</v>
      </c>
      <c r="AF425" s="12">
        <f t="shared" si="60"/>
        <v>16119.010559</v>
      </c>
      <c r="AG425" s="12">
        <f t="shared" si="61"/>
        <v>1188.3968789999999</v>
      </c>
      <c r="AH425" s="12">
        <f t="shared" si="62"/>
        <v>1352.342684</v>
      </c>
      <c r="AI425" s="15">
        <f t="shared" si="63"/>
        <v>0.35990977465620522</v>
      </c>
      <c r="AJ425" s="15">
        <f t="shared" si="64"/>
        <v>0.42152736722488027</v>
      </c>
      <c r="AK425" s="15">
        <f t="shared" si="65"/>
        <v>0.35369638038038037</v>
      </c>
      <c r="AL425" s="23">
        <f>VLOOKUP(AC425,'Charts and Tables'!$I$43:$J$49,2,TRUE)</f>
        <v>0.2</v>
      </c>
      <c r="AM425" s="2">
        <f t="shared" si="69"/>
        <v>0</v>
      </c>
    </row>
    <row r="426" spans="1:39" x14ac:dyDescent="0.25">
      <c r="A426" s="35">
        <v>190528</v>
      </c>
      <c r="C426" s="36" t="s">
        <v>31</v>
      </c>
      <c r="D426" s="36">
        <v>0</v>
      </c>
      <c r="J426" s="46">
        <v>9841</v>
      </c>
      <c r="K426" s="46">
        <v>8837</v>
      </c>
      <c r="L426" s="46">
        <v>18678</v>
      </c>
      <c r="M426" s="46">
        <v>697.5</v>
      </c>
      <c r="N426" s="46">
        <v>609.5</v>
      </c>
      <c r="O426" s="46">
        <v>737</v>
      </c>
      <c r="P426" s="46">
        <v>732</v>
      </c>
      <c r="R426" s="36">
        <v>8443.505314</v>
      </c>
      <c r="S426" s="36">
        <v>8474.7035510000005</v>
      </c>
      <c r="T426" s="36">
        <v>622.37990200000002</v>
      </c>
      <c r="U426" s="36">
        <v>649.90898500000003</v>
      </c>
      <c r="V426" s="36">
        <v>717.87893199999996</v>
      </c>
      <c r="W426" s="36">
        <v>719.502748</v>
      </c>
      <c r="AC426" s="57">
        <f t="shared" si="66"/>
        <v>18678</v>
      </c>
      <c r="AD426" s="57">
        <f t="shared" si="67"/>
        <v>1307</v>
      </c>
      <c r="AE426" s="57">
        <f t="shared" si="68"/>
        <v>1469</v>
      </c>
      <c r="AF426" s="12">
        <f t="shared" si="60"/>
        <v>16918.208865000001</v>
      </c>
      <c r="AG426" s="12">
        <f t="shared" si="61"/>
        <v>1272.2888870000002</v>
      </c>
      <c r="AH426" s="12">
        <f t="shared" si="62"/>
        <v>1437.38168</v>
      </c>
      <c r="AI426" s="15">
        <f t="shared" si="63"/>
        <v>-9.4217321715387062E-2</v>
      </c>
      <c r="AJ426" s="15">
        <f t="shared" si="64"/>
        <v>-2.6557852333588247E-2</v>
      </c>
      <c r="AK426" s="15">
        <f t="shared" si="65"/>
        <v>-2.152370319945544E-2</v>
      </c>
      <c r="AL426" s="23">
        <f>VLOOKUP(AC426,'Charts and Tables'!$I$43:$J$49,2,TRUE)</f>
        <v>0.2</v>
      </c>
      <c r="AM426" s="2">
        <f t="shared" si="69"/>
        <v>1</v>
      </c>
    </row>
    <row r="427" spans="1:39" x14ac:dyDescent="0.25">
      <c r="A427" s="35">
        <v>191232</v>
      </c>
      <c r="C427" s="36" t="s">
        <v>26</v>
      </c>
      <c r="D427" s="36">
        <v>0</v>
      </c>
      <c r="J427" s="46">
        <v>2678</v>
      </c>
      <c r="K427" s="46">
        <v>2678</v>
      </c>
      <c r="L427" s="46">
        <v>5356</v>
      </c>
      <c r="R427" s="36">
        <v>2764.1210310000001</v>
      </c>
      <c r="S427" s="36">
        <v>2846.0994580000001</v>
      </c>
      <c r="T427" s="36">
        <v>164.22895399999999</v>
      </c>
      <c r="U427" s="36">
        <v>259.86368599999997</v>
      </c>
      <c r="V427" s="36">
        <v>268.07215100000002</v>
      </c>
      <c r="W427" s="36">
        <v>250.51359199999999</v>
      </c>
      <c r="AC427" s="57">
        <f t="shared" si="66"/>
        <v>5356</v>
      </c>
      <c r="AD427" s="57">
        <f t="shared" si="67"/>
        <v>0</v>
      </c>
      <c r="AE427" s="57">
        <f t="shared" si="68"/>
        <v>0</v>
      </c>
      <c r="AF427" s="12">
        <f t="shared" si="60"/>
        <v>5610.2204890000003</v>
      </c>
      <c r="AG427" s="12">
        <f t="shared" si="61"/>
        <v>424.09263999999996</v>
      </c>
      <c r="AH427" s="12">
        <f t="shared" si="62"/>
        <v>518.58574299999998</v>
      </c>
      <c r="AI427" s="15">
        <f t="shared" si="63"/>
        <v>4.7464617064973909E-2</v>
      </c>
      <c r="AJ427" s="15">
        <f t="shared" si="64"/>
        <v>0</v>
      </c>
      <c r="AK427" s="15">
        <f t="shared" si="65"/>
        <v>0</v>
      </c>
      <c r="AL427" s="23">
        <f>VLOOKUP(AC427,'Charts and Tables'!$I$43:$J$49,2,TRUE)</f>
        <v>0.25</v>
      </c>
      <c r="AM427" s="2">
        <f t="shared" si="69"/>
        <v>1</v>
      </c>
    </row>
    <row r="428" spans="1:39" x14ac:dyDescent="0.25">
      <c r="A428" s="35">
        <v>194074</v>
      </c>
      <c r="C428" s="36" t="s">
        <v>26</v>
      </c>
      <c r="D428" s="36">
        <v>0</v>
      </c>
      <c r="J428" s="46">
        <v>5450</v>
      </c>
      <c r="K428" s="46">
        <v>5238</v>
      </c>
      <c r="L428" s="46">
        <v>10688</v>
      </c>
      <c r="M428" s="46">
        <v>438</v>
      </c>
      <c r="N428" s="46">
        <v>378.5</v>
      </c>
      <c r="O428" s="46">
        <v>498</v>
      </c>
      <c r="P428" s="46">
        <v>501</v>
      </c>
      <c r="R428" s="36">
        <v>1479.5543829999999</v>
      </c>
      <c r="S428" s="36">
        <v>1499.092181</v>
      </c>
      <c r="T428" s="36">
        <v>93.950318999999993</v>
      </c>
      <c r="U428" s="36">
        <v>95.233975000000001</v>
      </c>
      <c r="V428" s="36">
        <v>129.00493599999999</v>
      </c>
      <c r="W428" s="36">
        <v>150.458349</v>
      </c>
      <c r="AC428" s="57">
        <f t="shared" si="66"/>
        <v>10688</v>
      </c>
      <c r="AD428" s="57">
        <f t="shared" si="67"/>
        <v>816.5</v>
      </c>
      <c r="AE428" s="57">
        <f t="shared" si="68"/>
        <v>999</v>
      </c>
      <c r="AF428" s="12">
        <f t="shared" si="60"/>
        <v>2978.6465639999997</v>
      </c>
      <c r="AG428" s="12">
        <f t="shared" si="61"/>
        <v>189.18429399999999</v>
      </c>
      <c r="AH428" s="12">
        <f t="shared" si="62"/>
        <v>279.46328499999998</v>
      </c>
      <c r="AI428" s="15">
        <f t="shared" si="63"/>
        <v>-0.72130926609281443</v>
      </c>
      <c r="AJ428" s="15">
        <f t="shared" si="64"/>
        <v>-0.76829847642375992</v>
      </c>
      <c r="AK428" s="15">
        <f t="shared" si="65"/>
        <v>-0.72025697197197192</v>
      </c>
      <c r="AL428" s="23">
        <f>VLOOKUP(AC428,'Charts and Tables'!$I$43:$J$49,2,TRUE)</f>
        <v>0.2</v>
      </c>
      <c r="AM428" s="2">
        <f t="shared" si="69"/>
        <v>0</v>
      </c>
    </row>
    <row r="429" spans="1:39" x14ac:dyDescent="0.25">
      <c r="A429" s="35">
        <v>195673</v>
      </c>
      <c r="B429" s="36">
        <v>330203</v>
      </c>
      <c r="C429" s="36" t="s">
        <v>26</v>
      </c>
      <c r="D429" s="36">
        <v>0</v>
      </c>
      <c r="J429" s="46">
        <v>3334</v>
      </c>
      <c r="K429" s="46">
        <v>3281</v>
      </c>
      <c r="L429" s="46">
        <v>6615</v>
      </c>
      <c r="M429" s="46">
        <v>252</v>
      </c>
      <c r="N429" s="46">
        <v>306</v>
      </c>
      <c r="O429" s="46">
        <v>387</v>
      </c>
      <c r="P429" s="46">
        <v>298</v>
      </c>
      <c r="R429" s="36">
        <v>4131.3113579999999</v>
      </c>
      <c r="S429" s="36">
        <v>3956.8803910000001</v>
      </c>
      <c r="T429" s="36">
        <v>358.69917900000002</v>
      </c>
      <c r="U429" s="36">
        <v>268.35390999999998</v>
      </c>
      <c r="V429" s="36">
        <v>354.12795799999998</v>
      </c>
      <c r="W429" s="36">
        <v>373.92694699999998</v>
      </c>
      <c r="AC429" s="57">
        <f t="shared" si="66"/>
        <v>6615</v>
      </c>
      <c r="AD429" s="57">
        <f t="shared" si="67"/>
        <v>558</v>
      </c>
      <c r="AE429" s="57">
        <f t="shared" si="68"/>
        <v>685</v>
      </c>
      <c r="AF429" s="12">
        <f t="shared" si="60"/>
        <v>8088.1917489999996</v>
      </c>
      <c r="AG429" s="12">
        <f t="shared" si="61"/>
        <v>627.053089</v>
      </c>
      <c r="AH429" s="12">
        <f t="shared" si="62"/>
        <v>728.05490499999996</v>
      </c>
      <c r="AI429" s="15">
        <f t="shared" si="63"/>
        <v>0.22270472396069532</v>
      </c>
      <c r="AJ429" s="15">
        <f t="shared" si="64"/>
        <v>0.12375105555555556</v>
      </c>
      <c r="AK429" s="15">
        <f t="shared" si="65"/>
        <v>6.2853875912408708E-2</v>
      </c>
      <c r="AL429" s="23">
        <f>VLOOKUP(AC429,'Charts and Tables'!$I$43:$J$49,2,TRUE)</f>
        <v>0.25</v>
      </c>
      <c r="AM429" s="2">
        <f t="shared" si="69"/>
        <v>1</v>
      </c>
    </row>
    <row r="430" spans="1:39" x14ac:dyDescent="0.25">
      <c r="A430" s="35">
        <v>617416</v>
      </c>
      <c r="C430" s="36" t="s">
        <v>26</v>
      </c>
      <c r="D430" s="36">
        <v>0</v>
      </c>
      <c r="J430" s="46">
        <v>3577</v>
      </c>
      <c r="K430" s="46">
        <v>3577</v>
      </c>
      <c r="L430" s="46">
        <v>7154</v>
      </c>
      <c r="R430" s="36">
        <v>4339.6376319999999</v>
      </c>
      <c r="S430" s="36">
        <v>4213.9439000000002</v>
      </c>
      <c r="T430" s="36">
        <v>483.51581299999998</v>
      </c>
      <c r="U430" s="36">
        <v>256.17218000000003</v>
      </c>
      <c r="V430" s="36">
        <v>369.69152300000002</v>
      </c>
      <c r="W430" s="36">
        <v>457.59801700000003</v>
      </c>
      <c r="AC430" s="57">
        <f t="shared" si="66"/>
        <v>7154</v>
      </c>
      <c r="AD430" s="57">
        <f t="shared" si="67"/>
        <v>0</v>
      </c>
      <c r="AE430" s="57">
        <f t="shared" si="68"/>
        <v>0</v>
      </c>
      <c r="AF430" s="12">
        <f t="shared" si="60"/>
        <v>8553.5815320000002</v>
      </c>
      <c r="AG430" s="12">
        <f t="shared" si="61"/>
        <v>739.68799300000001</v>
      </c>
      <c r="AH430" s="12">
        <f t="shared" si="62"/>
        <v>827.28953999999999</v>
      </c>
      <c r="AI430" s="15">
        <f t="shared" si="63"/>
        <v>0.19563622197372102</v>
      </c>
      <c r="AJ430" s="15">
        <f t="shared" si="64"/>
        <v>0</v>
      </c>
      <c r="AK430" s="15">
        <f t="shared" si="65"/>
        <v>0</v>
      </c>
      <c r="AL430" s="23">
        <f>VLOOKUP(AC430,'Charts and Tables'!$I$43:$J$49,2,TRUE)</f>
        <v>0.25</v>
      </c>
      <c r="AM430" s="2">
        <f t="shared" si="69"/>
        <v>1</v>
      </c>
    </row>
    <row r="431" spans="1:39" x14ac:dyDescent="0.25">
      <c r="A431" s="35">
        <v>199443</v>
      </c>
      <c r="C431" s="36" t="s">
        <v>25</v>
      </c>
      <c r="D431" s="36">
        <v>1</v>
      </c>
      <c r="J431" s="46">
        <v>1612</v>
      </c>
      <c r="L431" s="46">
        <v>1612</v>
      </c>
      <c r="M431" s="46">
        <v>86.5</v>
      </c>
      <c r="O431" s="46">
        <v>185</v>
      </c>
      <c r="R431" s="36">
        <v>900.40969199999995</v>
      </c>
      <c r="T431" s="36">
        <v>39.185724999999998</v>
      </c>
      <c r="V431" s="36">
        <v>104.138831</v>
      </c>
      <c r="AC431" s="57">
        <f t="shared" si="66"/>
        <v>1612</v>
      </c>
      <c r="AD431" s="57">
        <f t="shared" si="67"/>
        <v>86.5</v>
      </c>
      <c r="AE431" s="57">
        <f t="shared" si="68"/>
        <v>185</v>
      </c>
      <c r="AF431" s="12">
        <f t="shared" si="60"/>
        <v>900.40969199999995</v>
      </c>
      <c r="AG431" s="12">
        <f t="shared" si="61"/>
        <v>39.185724999999998</v>
      </c>
      <c r="AH431" s="12">
        <f t="shared" si="62"/>
        <v>104.138831</v>
      </c>
      <c r="AI431" s="15">
        <f t="shared" si="63"/>
        <v>-0.44143319354838711</v>
      </c>
      <c r="AJ431" s="15">
        <f t="shared" si="64"/>
        <v>-0.54698583815028901</v>
      </c>
      <c r="AK431" s="15">
        <f t="shared" si="65"/>
        <v>-0.43708740000000001</v>
      </c>
      <c r="AL431" s="23">
        <f>VLOOKUP(AC431,'Charts and Tables'!$I$43:$J$49,2,TRUE)</f>
        <v>1</v>
      </c>
      <c r="AM431" s="2">
        <f t="shared" si="69"/>
        <v>1</v>
      </c>
    </row>
    <row r="432" spans="1:39" x14ac:dyDescent="0.25">
      <c r="A432" s="35">
        <v>199467</v>
      </c>
      <c r="C432" s="36" t="s">
        <v>25</v>
      </c>
      <c r="D432" s="36">
        <v>-1</v>
      </c>
      <c r="K432" s="46">
        <v>1686</v>
      </c>
      <c r="L432" s="46">
        <v>1686</v>
      </c>
      <c r="N432" s="46">
        <v>173</v>
      </c>
      <c r="P432" s="46">
        <v>134</v>
      </c>
      <c r="S432" s="36">
        <v>1085.045421</v>
      </c>
      <c r="U432" s="36">
        <v>143.88092800000001</v>
      </c>
      <c r="W432" s="36">
        <v>79.703147999999999</v>
      </c>
      <c r="AC432" s="57">
        <f t="shared" si="66"/>
        <v>1686</v>
      </c>
      <c r="AD432" s="57">
        <f t="shared" si="67"/>
        <v>173</v>
      </c>
      <c r="AE432" s="57">
        <f t="shared" si="68"/>
        <v>134</v>
      </c>
      <c r="AF432" s="12">
        <f t="shared" si="60"/>
        <v>1085.045421</v>
      </c>
      <c r="AG432" s="12">
        <f t="shared" si="61"/>
        <v>143.88092800000001</v>
      </c>
      <c r="AH432" s="12">
        <f t="shared" si="62"/>
        <v>79.703147999999999</v>
      </c>
      <c r="AI432" s="15">
        <f t="shared" si="63"/>
        <v>-0.35643806583629889</v>
      </c>
      <c r="AJ432" s="15">
        <f t="shared" si="64"/>
        <v>-0.16831833526011555</v>
      </c>
      <c r="AK432" s="15">
        <f t="shared" si="65"/>
        <v>-0.40520038805970149</v>
      </c>
      <c r="AL432" s="23">
        <f>VLOOKUP(AC432,'Charts and Tables'!$I$43:$J$49,2,TRUE)</f>
        <v>1</v>
      </c>
      <c r="AM432" s="2">
        <f t="shared" si="69"/>
        <v>1</v>
      </c>
    </row>
    <row r="433" spans="1:39" x14ac:dyDescent="0.25">
      <c r="A433" s="35">
        <v>197891</v>
      </c>
      <c r="B433" s="36">
        <v>330248</v>
      </c>
      <c r="C433" s="36" t="s">
        <v>25</v>
      </c>
      <c r="D433" s="36">
        <v>-1</v>
      </c>
      <c r="K433" s="46">
        <v>3290</v>
      </c>
      <c r="L433" s="46">
        <v>3290</v>
      </c>
      <c r="N433" s="46">
        <v>287</v>
      </c>
      <c r="P433" s="46">
        <v>252</v>
      </c>
      <c r="S433" s="36">
        <v>2467.1396380000001</v>
      </c>
      <c r="U433" s="36">
        <v>298.22902199999999</v>
      </c>
      <c r="W433" s="36">
        <v>216.58320000000001</v>
      </c>
      <c r="AC433" s="57">
        <f t="shared" si="66"/>
        <v>3290</v>
      </c>
      <c r="AD433" s="57">
        <f t="shared" si="67"/>
        <v>287</v>
      </c>
      <c r="AE433" s="57">
        <f t="shared" si="68"/>
        <v>252</v>
      </c>
      <c r="AF433" s="12">
        <f t="shared" si="60"/>
        <v>2467.1396380000001</v>
      </c>
      <c r="AG433" s="12">
        <f t="shared" si="61"/>
        <v>298.22902199999999</v>
      </c>
      <c r="AH433" s="12">
        <f t="shared" si="62"/>
        <v>216.58320000000001</v>
      </c>
      <c r="AI433" s="15">
        <f t="shared" si="63"/>
        <v>-0.25010953252279633</v>
      </c>
      <c r="AJ433" s="15">
        <f t="shared" si="64"/>
        <v>3.9125512195121906E-2</v>
      </c>
      <c r="AK433" s="15">
        <f t="shared" si="65"/>
        <v>-0.14054285714285714</v>
      </c>
      <c r="AL433" s="23">
        <f>VLOOKUP(AC433,'Charts and Tables'!$I$43:$J$49,2,TRUE)</f>
        <v>0.5</v>
      </c>
      <c r="AM433" s="2">
        <f t="shared" si="69"/>
        <v>1</v>
      </c>
    </row>
    <row r="434" spans="1:39" x14ac:dyDescent="0.25">
      <c r="A434" s="35">
        <v>197901</v>
      </c>
      <c r="B434" s="36">
        <v>330248</v>
      </c>
      <c r="C434" s="36" t="s">
        <v>25</v>
      </c>
      <c r="D434" s="36">
        <v>-1</v>
      </c>
      <c r="K434" s="46">
        <v>3096</v>
      </c>
      <c r="L434" s="46">
        <v>3096</v>
      </c>
      <c r="N434" s="46">
        <v>146</v>
      </c>
      <c r="P434" s="46">
        <v>279</v>
      </c>
      <c r="S434" s="36">
        <v>1930.4146009999999</v>
      </c>
      <c r="U434" s="36">
        <v>129.729446</v>
      </c>
      <c r="W434" s="36">
        <v>192.54938000000001</v>
      </c>
      <c r="AC434" s="57">
        <f t="shared" si="66"/>
        <v>3096</v>
      </c>
      <c r="AD434" s="57">
        <f t="shared" si="67"/>
        <v>146</v>
      </c>
      <c r="AE434" s="57">
        <f t="shared" si="68"/>
        <v>279</v>
      </c>
      <c r="AF434" s="12">
        <f t="shared" si="60"/>
        <v>1930.4146009999999</v>
      </c>
      <c r="AG434" s="12">
        <f t="shared" si="61"/>
        <v>129.729446</v>
      </c>
      <c r="AH434" s="12">
        <f t="shared" si="62"/>
        <v>192.54938000000001</v>
      </c>
      <c r="AI434" s="15">
        <f t="shared" si="63"/>
        <v>-0.37648107202842379</v>
      </c>
      <c r="AJ434" s="15">
        <f t="shared" si="64"/>
        <v>-0.11144215068493153</v>
      </c>
      <c r="AK434" s="15">
        <f t="shared" si="65"/>
        <v>-0.30985885304659494</v>
      </c>
      <c r="AL434" s="23">
        <f>VLOOKUP(AC434,'Charts and Tables'!$I$43:$J$49,2,TRUE)</f>
        <v>0.5</v>
      </c>
      <c r="AM434" s="2">
        <f t="shared" si="69"/>
        <v>1</v>
      </c>
    </row>
    <row r="435" spans="1:39" x14ac:dyDescent="0.25">
      <c r="A435" s="35">
        <v>197382</v>
      </c>
      <c r="B435" s="36">
        <v>330254</v>
      </c>
      <c r="C435" s="36" t="s">
        <v>26</v>
      </c>
      <c r="D435" s="36">
        <v>0</v>
      </c>
      <c r="J435" s="46">
        <v>1032</v>
      </c>
      <c r="K435" s="46">
        <v>1025</v>
      </c>
      <c r="L435" s="46">
        <v>2057</v>
      </c>
      <c r="M435" s="46">
        <v>65</v>
      </c>
      <c r="N435" s="46">
        <v>72</v>
      </c>
      <c r="O435" s="46">
        <v>89</v>
      </c>
      <c r="P435" s="46">
        <v>104</v>
      </c>
      <c r="R435" s="36">
        <v>1285.418987</v>
      </c>
      <c r="S435" s="36">
        <v>1215.1318329999999</v>
      </c>
      <c r="T435" s="36">
        <v>138.31584899999999</v>
      </c>
      <c r="U435" s="36">
        <v>74.136797000000001</v>
      </c>
      <c r="V435" s="36">
        <v>95.507806000000002</v>
      </c>
      <c r="W435" s="36">
        <v>144.510435</v>
      </c>
      <c r="AC435" s="57">
        <f t="shared" si="66"/>
        <v>2057</v>
      </c>
      <c r="AD435" s="57">
        <f t="shared" si="67"/>
        <v>137</v>
      </c>
      <c r="AE435" s="57">
        <f t="shared" si="68"/>
        <v>193</v>
      </c>
      <c r="AF435" s="12">
        <f t="shared" si="60"/>
        <v>2500.5508199999999</v>
      </c>
      <c r="AG435" s="12">
        <f t="shared" si="61"/>
        <v>212.45264599999999</v>
      </c>
      <c r="AH435" s="12">
        <f t="shared" si="62"/>
        <v>240.01824099999999</v>
      </c>
      <c r="AI435" s="15">
        <f t="shared" si="63"/>
        <v>0.21562995624696157</v>
      </c>
      <c r="AJ435" s="15">
        <f t="shared" si="64"/>
        <v>0.55074924087591226</v>
      </c>
      <c r="AK435" s="15">
        <f t="shared" si="65"/>
        <v>0.24361782901554399</v>
      </c>
      <c r="AL435" s="23">
        <f>VLOOKUP(AC435,'Charts and Tables'!$I$43:$J$49,2,TRUE)</f>
        <v>1</v>
      </c>
      <c r="AM435" s="2">
        <f t="shared" si="69"/>
        <v>1</v>
      </c>
    </row>
    <row r="436" spans="1:39" x14ac:dyDescent="0.25">
      <c r="A436" s="35">
        <v>197552</v>
      </c>
      <c r="B436" s="36">
        <v>330252</v>
      </c>
      <c r="C436" s="36" t="s">
        <v>31</v>
      </c>
      <c r="D436" s="36">
        <v>0</v>
      </c>
      <c r="J436" s="46">
        <v>7205</v>
      </c>
      <c r="K436" s="46">
        <v>7409</v>
      </c>
      <c r="L436" s="46">
        <v>14614</v>
      </c>
      <c r="M436" s="46">
        <v>420</v>
      </c>
      <c r="N436" s="46">
        <v>416</v>
      </c>
      <c r="O436" s="46">
        <v>629</v>
      </c>
      <c r="P436" s="46">
        <v>692</v>
      </c>
      <c r="R436" s="36">
        <v>7543.3806029999996</v>
      </c>
      <c r="S436" s="36">
        <v>7659.8227610000004</v>
      </c>
      <c r="T436" s="36">
        <v>502.45946300000003</v>
      </c>
      <c r="U436" s="36">
        <v>692.01514399999996</v>
      </c>
      <c r="V436" s="36">
        <v>724.27920500000005</v>
      </c>
      <c r="W436" s="36">
        <v>622.51481799999999</v>
      </c>
      <c r="AC436" s="57">
        <f t="shared" si="66"/>
        <v>14614</v>
      </c>
      <c r="AD436" s="57">
        <f t="shared" si="67"/>
        <v>836</v>
      </c>
      <c r="AE436" s="57">
        <f t="shared" si="68"/>
        <v>1321</v>
      </c>
      <c r="AF436" s="12">
        <f t="shared" si="60"/>
        <v>15203.203364000001</v>
      </c>
      <c r="AG436" s="12">
        <f t="shared" si="61"/>
        <v>1194.4746070000001</v>
      </c>
      <c r="AH436" s="12">
        <f t="shared" si="62"/>
        <v>1346.7940229999999</v>
      </c>
      <c r="AI436" s="15">
        <f t="shared" si="63"/>
        <v>4.0317733953743044E-2</v>
      </c>
      <c r="AJ436" s="15">
        <f t="shared" si="64"/>
        <v>0.4287973767942585</v>
      </c>
      <c r="AK436" s="15">
        <f t="shared" si="65"/>
        <v>1.9526133989401912E-2</v>
      </c>
      <c r="AL436" s="23">
        <f>VLOOKUP(AC436,'Charts and Tables'!$I$43:$J$49,2,TRUE)</f>
        <v>0.2</v>
      </c>
      <c r="AM436" s="2">
        <f t="shared" si="69"/>
        <v>1</v>
      </c>
    </row>
    <row r="437" spans="1:39" x14ac:dyDescent="0.25">
      <c r="A437" s="35">
        <v>198023</v>
      </c>
      <c r="C437" s="36" t="s">
        <v>25</v>
      </c>
      <c r="D437" s="36">
        <v>-1</v>
      </c>
      <c r="K437" s="46">
        <v>3534</v>
      </c>
      <c r="L437" s="46">
        <v>3534</v>
      </c>
      <c r="S437" s="36">
        <v>2467.1396380000001</v>
      </c>
      <c r="U437" s="36">
        <v>298.22902199999999</v>
      </c>
      <c r="W437" s="36">
        <v>216.58320000000001</v>
      </c>
      <c r="AC437" s="57">
        <f t="shared" si="66"/>
        <v>3534</v>
      </c>
      <c r="AD437" s="57">
        <f t="shared" si="67"/>
        <v>0</v>
      </c>
      <c r="AE437" s="57">
        <f t="shared" si="68"/>
        <v>0</v>
      </c>
      <c r="AF437" s="12">
        <f t="shared" si="60"/>
        <v>2467.1396380000001</v>
      </c>
      <c r="AG437" s="12">
        <f t="shared" si="61"/>
        <v>298.22902199999999</v>
      </c>
      <c r="AH437" s="12">
        <f t="shared" si="62"/>
        <v>216.58320000000001</v>
      </c>
      <c r="AI437" s="15">
        <f t="shared" si="63"/>
        <v>-0.30188465251839275</v>
      </c>
      <c r="AJ437" s="15">
        <f t="shared" si="64"/>
        <v>0</v>
      </c>
      <c r="AK437" s="15">
        <f t="shared" si="65"/>
        <v>0</v>
      </c>
      <c r="AL437" s="23">
        <f>VLOOKUP(AC437,'Charts and Tables'!$I$43:$J$49,2,TRUE)</f>
        <v>0.5</v>
      </c>
      <c r="AM437" s="2">
        <f t="shared" si="69"/>
        <v>1</v>
      </c>
    </row>
    <row r="438" spans="1:39" x14ac:dyDescent="0.25">
      <c r="A438" s="35">
        <v>198030</v>
      </c>
      <c r="C438" s="36" t="s">
        <v>25</v>
      </c>
      <c r="D438" s="36">
        <v>-1</v>
      </c>
      <c r="K438" s="46">
        <v>3219</v>
      </c>
      <c r="L438" s="46">
        <v>3219</v>
      </c>
      <c r="S438" s="36">
        <v>1930.4146009999999</v>
      </c>
      <c r="U438" s="36">
        <v>129.729446</v>
      </c>
      <c r="W438" s="36">
        <v>192.54938000000001</v>
      </c>
      <c r="AC438" s="57">
        <f t="shared" si="66"/>
        <v>3219</v>
      </c>
      <c r="AD438" s="57">
        <f t="shared" si="67"/>
        <v>0</v>
      </c>
      <c r="AE438" s="57">
        <f t="shared" si="68"/>
        <v>0</v>
      </c>
      <c r="AF438" s="12">
        <f t="shared" si="60"/>
        <v>1930.4146009999999</v>
      </c>
      <c r="AG438" s="12">
        <f t="shared" si="61"/>
        <v>129.729446</v>
      </c>
      <c r="AH438" s="12">
        <f t="shared" si="62"/>
        <v>192.54938000000001</v>
      </c>
      <c r="AI438" s="15">
        <f t="shared" si="63"/>
        <v>-0.40030611960236101</v>
      </c>
      <c r="AJ438" s="15">
        <f t="shared" si="64"/>
        <v>0</v>
      </c>
      <c r="AK438" s="15">
        <f t="shared" si="65"/>
        <v>0</v>
      </c>
      <c r="AL438" s="23">
        <f>VLOOKUP(AC438,'Charts and Tables'!$I$43:$J$49,2,TRUE)</f>
        <v>0.5</v>
      </c>
      <c r="AM438" s="2">
        <f t="shared" si="69"/>
        <v>1</v>
      </c>
    </row>
    <row r="439" spans="1:39" x14ac:dyDescent="0.25">
      <c r="A439" s="35">
        <v>198876</v>
      </c>
      <c r="B439" s="36">
        <v>330253</v>
      </c>
      <c r="C439" s="36" t="s">
        <v>31</v>
      </c>
      <c r="D439" s="36">
        <v>0</v>
      </c>
      <c r="J439" s="46">
        <v>7721</v>
      </c>
      <c r="K439" s="46">
        <v>7670</v>
      </c>
      <c r="L439" s="46">
        <v>15391</v>
      </c>
      <c r="M439" s="46">
        <v>473</v>
      </c>
      <c r="N439" s="46">
        <v>390</v>
      </c>
      <c r="O439" s="46">
        <v>658</v>
      </c>
      <c r="P439" s="46">
        <v>737</v>
      </c>
      <c r="R439" s="36">
        <v>8417.951626</v>
      </c>
      <c r="S439" s="36">
        <v>7997.6687590000001</v>
      </c>
      <c r="T439" s="36">
        <v>604.63998200000003</v>
      </c>
      <c r="U439" s="36">
        <v>596.347037</v>
      </c>
      <c r="V439" s="36">
        <v>778.81608600000004</v>
      </c>
      <c r="W439" s="36">
        <v>674.02685799999995</v>
      </c>
      <c r="AC439" s="57">
        <f t="shared" si="66"/>
        <v>15391</v>
      </c>
      <c r="AD439" s="57">
        <f t="shared" si="67"/>
        <v>863</v>
      </c>
      <c r="AE439" s="57">
        <f t="shared" si="68"/>
        <v>1395</v>
      </c>
      <c r="AF439" s="12">
        <f t="shared" si="60"/>
        <v>16415.620385000002</v>
      </c>
      <c r="AG439" s="12">
        <f t="shared" si="61"/>
        <v>1200.9870190000001</v>
      </c>
      <c r="AH439" s="12">
        <f t="shared" si="62"/>
        <v>1452.842944</v>
      </c>
      <c r="AI439" s="15">
        <f t="shared" si="63"/>
        <v>6.6572697355597552E-2</v>
      </c>
      <c r="AJ439" s="15">
        <f t="shared" si="64"/>
        <v>0.39164196871378926</v>
      </c>
      <c r="AK439" s="15">
        <f t="shared" si="65"/>
        <v>4.1464475985663073E-2</v>
      </c>
      <c r="AL439" s="23">
        <f>VLOOKUP(AC439,'Charts and Tables'!$I$43:$J$49,2,TRUE)</f>
        <v>0.2</v>
      </c>
      <c r="AM439" s="2">
        <f t="shared" si="69"/>
        <v>1</v>
      </c>
    </row>
    <row r="440" spans="1:39" x14ac:dyDescent="0.25">
      <c r="A440" s="35">
        <v>200069</v>
      </c>
      <c r="B440" s="36">
        <v>332036</v>
      </c>
      <c r="C440" s="36" t="s">
        <v>25</v>
      </c>
      <c r="D440" s="36">
        <v>1</v>
      </c>
      <c r="J440" s="46">
        <v>1028</v>
      </c>
      <c r="L440" s="46">
        <v>1028</v>
      </c>
      <c r="M440" s="46">
        <v>51</v>
      </c>
      <c r="O440" s="46">
        <v>118</v>
      </c>
      <c r="R440" s="36">
        <v>169.88735800000001</v>
      </c>
      <c r="T440" s="36">
        <v>5.7377830000000003</v>
      </c>
      <c r="V440" s="36">
        <v>25.061836</v>
      </c>
      <c r="AC440" s="57">
        <f t="shared" si="66"/>
        <v>1028</v>
      </c>
      <c r="AD440" s="57">
        <f t="shared" si="67"/>
        <v>51</v>
      </c>
      <c r="AE440" s="57">
        <f t="shared" si="68"/>
        <v>118</v>
      </c>
      <c r="AF440" s="12">
        <f t="shared" si="60"/>
        <v>169.88735800000001</v>
      </c>
      <c r="AG440" s="12">
        <f t="shared" si="61"/>
        <v>5.7377830000000003</v>
      </c>
      <c r="AH440" s="12">
        <f t="shared" si="62"/>
        <v>25.061836</v>
      </c>
      <c r="AI440" s="15">
        <f t="shared" si="63"/>
        <v>-0.8347399241245137</v>
      </c>
      <c r="AJ440" s="15">
        <f t="shared" si="64"/>
        <v>-0.88749445098039215</v>
      </c>
      <c r="AK440" s="15">
        <f t="shared" si="65"/>
        <v>-0.78761155932203386</v>
      </c>
      <c r="AL440" s="23">
        <f>VLOOKUP(AC440,'Charts and Tables'!$I$43:$J$49,2,TRUE)</f>
        <v>1</v>
      </c>
      <c r="AM440" s="2">
        <f t="shared" si="69"/>
        <v>1</v>
      </c>
    </row>
    <row r="441" spans="1:39" x14ac:dyDescent="0.25">
      <c r="A441" s="35">
        <v>617419</v>
      </c>
      <c r="B441" s="36">
        <v>336135</v>
      </c>
      <c r="C441" s="36" t="s">
        <v>29</v>
      </c>
      <c r="D441" s="36">
        <v>0</v>
      </c>
      <c r="J441" s="46">
        <v>1106</v>
      </c>
      <c r="K441" s="46">
        <v>1137</v>
      </c>
      <c r="L441" s="46">
        <v>2243</v>
      </c>
      <c r="M441" s="46">
        <v>98</v>
      </c>
      <c r="N441" s="46">
        <v>36</v>
      </c>
      <c r="O441" s="46">
        <v>71</v>
      </c>
      <c r="P441" s="46">
        <v>123</v>
      </c>
      <c r="R441" s="36">
        <v>823.82535800000005</v>
      </c>
      <c r="S441" s="36">
        <v>818.92386799999997</v>
      </c>
      <c r="T441" s="36">
        <v>104.285759</v>
      </c>
      <c r="U441" s="36">
        <v>37.965727000000001</v>
      </c>
      <c r="V441" s="36">
        <v>59.222113999999998</v>
      </c>
      <c r="W441" s="36">
        <v>99.466420999999997</v>
      </c>
      <c r="AC441" s="57">
        <f t="shared" si="66"/>
        <v>2243</v>
      </c>
      <c r="AD441" s="57">
        <f t="shared" si="67"/>
        <v>134</v>
      </c>
      <c r="AE441" s="57">
        <f t="shared" si="68"/>
        <v>194</v>
      </c>
      <c r="AF441" s="12">
        <f t="shared" si="60"/>
        <v>1642.7492259999999</v>
      </c>
      <c r="AG441" s="12">
        <f t="shared" si="61"/>
        <v>142.251486</v>
      </c>
      <c r="AH441" s="12">
        <f t="shared" si="62"/>
        <v>158.688535</v>
      </c>
      <c r="AI441" s="15">
        <f t="shared" si="63"/>
        <v>-0.26761068836379853</v>
      </c>
      <c r="AJ441" s="15">
        <f t="shared" si="64"/>
        <v>6.1578253731343284E-2</v>
      </c>
      <c r="AK441" s="15">
        <f t="shared" si="65"/>
        <v>-0.18201786082474225</v>
      </c>
      <c r="AL441" s="23">
        <f>VLOOKUP(AC441,'Charts and Tables'!$I$43:$J$49,2,TRUE)</f>
        <v>1</v>
      </c>
      <c r="AM441" s="2">
        <f t="shared" si="69"/>
        <v>1</v>
      </c>
    </row>
    <row r="442" spans="1:39" x14ac:dyDescent="0.25">
      <c r="A442" s="35">
        <v>200183</v>
      </c>
      <c r="B442" s="36">
        <v>332234</v>
      </c>
      <c r="C442" s="36" t="s">
        <v>25</v>
      </c>
      <c r="D442" s="36">
        <v>0</v>
      </c>
      <c r="J442" s="46">
        <v>1485</v>
      </c>
      <c r="K442" s="46">
        <v>1435</v>
      </c>
      <c r="L442" s="46">
        <v>2920</v>
      </c>
      <c r="M442" s="46">
        <v>52</v>
      </c>
      <c r="N442" s="46">
        <v>146</v>
      </c>
      <c r="O442" s="46">
        <v>189</v>
      </c>
      <c r="P442" s="46">
        <v>103</v>
      </c>
      <c r="R442" s="36">
        <v>3064.6095879999998</v>
      </c>
      <c r="S442" s="36">
        <v>2688.9888919999999</v>
      </c>
      <c r="T442" s="36">
        <v>126.88364300000001</v>
      </c>
      <c r="U442" s="36">
        <v>315.436913</v>
      </c>
      <c r="V442" s="36">
        <v>399.13200999999998</v>
      </c>
      <c r="W442" s="36">
        <v>181.86639299999999</v>
      </c>
      <c r="AC442" s="57">
        <f t="shared" si="66"/>
        <v>2920</v>
      </c>
      <c r="AD442" s="57">
        <f t="shared" si="67"/>
        <v>198</v>
      </c>
      <c r="AE442" s="57">
        <f t="shared" si="68"/>
        <v>292</v>
      </c>
      <c r="AF442" s="12">
        <f t="shared" si="60"/>
        <v>5753.5984799999997</v>
      </c>
      <c r="AG442" s="12">
        <f t="shared" si="61"/>
        <v>442.32055600000001</v>
      </c>
      <c r="AH442" s="12">
        <f t="shared" si="62"/>
        <v>580.99840299999994</v>
      </c>
      <c r="AI442" s="15">
        <f t="shared" si="63"/>
        <v>0.97041043835616425</v>
      </c>
      <c r="AJ442" s="15">
        <f t="shared" si="64"/>
        <v>1.233942202020202</v>
      </c>
      <c r="AK442" s="15">
        <f t="shared" si="65"/>
        <v>0.98972055821917793</v>
      </c>
      <c r="AL442" s="23">
        <f>VLOOKUP(AC442,'Charts and Tables'!$I$43:$J$49,2,TRUE)</f>
        <v>0.5</v>
      </c>
      <c r="AM442" s="2">
        <f t="shared" si="69"/>
        <v>0</v>
      </c>
    </row>
    <row r="443" spans="1:39" x14ac:dyDescent="0.25">
      <c r="A443" s="35">
        <v>207668</v>
      </c>
      <c r="B443" s="36">
        <v>342002</v>
      </c>
      <c r="C443" s="36" t="s">
        <v>26</v>
      </c>
      <c r="D443" s="36">
        <v>0</v>
      </c>
      <c r="J443" s="46">
        <v>3677</v>
      </c>
      <c r="K443" s="46">
        <v>3561</v>
      </c>
      <c r="L443" s="46">
        <v>7238</v>
      </c>
      <c r="M443" s="46">
        <v>141</v>
      </c>
      <c r="N443" s="46">
        <v>297</v>
      </c>
      <c r="O443" s="46">
        <v>448</v>
      </c>
      <c r="P443" s="46">
        <v>286</v>
      </c>
      <c r="R443" s="36">
        <v>3390.6161259999999</v>
      </c>
      <c r="S443" s="36">
        <v>2841.9355700000001</v>
      </c>
      <c r="T443" s="36">
        <v>229.830299</v>
      </c>
      <c r="U443" s="36">
        <v>215.22839400000001</v>
      </c>
      <c r="V443" s="36">
        <v>294.32908500000002</v>
      </c>
      <c r="W443" s="36">
        <v>234.511618</v>
      </c>
      <c r="AC443" s="57">
        <f t="shared" si="66"/>
        <v>7238</v>
      </c>
      <c r="AD443" s="57">
        <f t="shared" si="67"/>
        <v>438</v>
      </c>
      <c r="AE443" s="57">
        <f t="shared" si="68"/>
        <v>734</v>
      </c>
      <c r="AF443" s="12">
        <f t="shared" si="60"/>
        <v>6232.5516960000004</v>
      </c>
      <c r="AG443" s="12">
        <f t="shared" si="61"/>
        <v>445.05869300000001</v>
      </c>
      <c r="AH443" s="12">
        <f t="shared" si="62"/>
        <v>528.84070300000008</v>
      </c>
      <c r="AI443" s="15">
        <f t="shared" si="63"/>
        <v>-0.13891244874274655</v>
      </c>
      <c r="AJ443" s="15">
        <f t="shared" si="64"/>
        <v>1.6115737442922388E-2</v>
      </c>
      <c r="AK443" s="15">
        <f t="shared" si="65"/>
        <v>-0.27950857901907344</v>
      </c>
      <c r="AL443" s="23">
        <f>VLOOKUP(AC443,'Charts and Tables'!$I$43:$J$49,2,TRUE)</f>
        <v>0.25</v>
      </c>
      <c r="AM443" s="2">
        <f t="shared" si="69"/>
        <v>1</v>
      </c>
    </row>
    <row r="444" spans="1:39" x14ac:dyDescent="0.25">
      <c r="A444" s="35">
        <v>201169</v>
      </c>
      <c r="B444" s="36">
        <v>332004</v>
      </c>
      <c r="C444" s="36" t="s">
        <v>25</v>
      </c>
      <c r="D444" s="36">
        <v>0</v>
      </c>
      <c r="J444" s="46">
        <v>2307</v>
      </c>
      <c r="K444" s="46">
        <v>2485</v>
      </c>
      <c r="L444" s="46">
        <v>4792</v>
      </c>
      <c r="M444" s="46">
        <v>156</v>
      </c>
      <c r="N444" s="46">
        <v>189</v>
      </c>
      <c r="O444" s="46">
        <v>249</v>
      </c>
      <c r="P444" s="46">
        <v>212</v>
      </c>
      <c r="R444" s="36">
        <v>5085.0259560000004</v>
      </c>
      <c r="S444" s="36">
        <v>4935.015821</v>
      </c>
      <c r="T444" s="36">
        <v>461.68386700000002</v>
      </c>
      <c r="U444" s="36">
        <v>434.911967</v>
      </c>
      <c r="V444" s="36">
        <v>511.16830099999999</v>
      </c>
      <c r="W444" s="36">
        <v>488.18076100000002</v>
      </c>
      <c r="AC444" s="57">
        <f t="shared" si="66"/>
        <v>4792</v>
      </c>
      <c r="AD444" s="57">
        <f t="shared" si="67"/>
        <v>345</v>
      </c>
      <c r="AE444" s="57">
        <f t="shared" si="68"/>
        <v>461</v>
      </c>
      <c r="AF444" s="12">
        <f t="shared" si="60"/>
        <v>10020.041777</v>
      </c>
      <c r="AG444" s="12">
        <f t="shared" si="61"/>
        <v>896.59583399999997</v>
      </c>
      <c r="AH444" s="12">
        <f t="shared" si="62"/>
        <v>999.349062</v>
      </c>
      <c r="AI444" s="15">
        <f t="shared" si="63"/>
        <v>1.0909936930300501</v>
      </c>
      <c r="AJ444" s="15">
        <f t="shared" si="64"/>
        <v>1.5988285043478261</v>
      </c>
      <c r="AK444" s="15">
        <f t="shared" si="65"/>
        <v>1.1677853839479393</v>
      </c>
      <c r="AL444" s="23">
        <f>VLOOKUP(AC444,'Charts and Tables'!$I$43:$J$49,2,TRUE)</f>
        <v>0.5</v>
      </c>
      <c r="AM444" s="2">
        <f t="shared" si="69"/>
        <v>0</v>
      </c>
    </row>
    <row r="445" spans="1:39" x14ac:dyDescent="0.25">
      <c r="A445" s="35">
        <v>204942</v>
      </c>
      <c r="B445" s="36">
        <v>332078</v>
      </c>
      <c r="C445" s="36" t="s">
        <v>29</v>
      </c>
      <c r="D445" s="36">
        <v>0</v>
      </c>
      <c r="J445" s="46">
        <v>453</v>
      </c>
      <c r="K445" s="46">
        <v>402</v>
      </c>
      <c r="L445" s="46">
        <v>855</v>
      </c>
      <c r="M445" s="46">
        <v>35</v>
      </c>
      <c r="N445" s="46">
        <v>30</v>
      </c>
      <c r="O445" s="46">
        <v>45</v>
      </c>
      <c r="P445" s="46">
        <v>47</v>
      </c>
      <c r="R445" s="36">
        <v>862.37052100000005</v>
      </c>
      <c r="S445" s="36">
        <v>884.234826</v>
      </c>
      <c r="T445" s="36">
        <v>76.467349999999996</v>
      </c>
      <c r="U445" s="36">
        <v>63.674692999999998</v>
      </c>
      <c r="V445" s="36">
        <v>80.096862999999999</v>
      </c>
      <c r="W445" s="36">
        <v>87.887466000000003</v>
      </c>
      <c r="AC445" s="57">
        <f t="shared" si="66"/>
        <v>855</v>
      </c>
      <c r="AD445" s="57">
        <f t="shared" si="67"/>
        <v>65</v>
      </c>
      <c r="AE445" s="57">
        <f t="shared" si="68"/>
        <v>92</v>
      </c>
      <c r="AF445" s="12">
        <f t="shared" si="60"/>
        <v>1746.6053470000002</v>
      </c>
      <c r="AG445" s="12">
        <f t="shared" si="61"/>
        <v>140.142043</v>
      </c>
      <c r="AH445" s="12">
        <f t="shared" si="62"/>
        <v>167.984329</v>
      </c>
      <c r="AI445" s="15">
        <f t="shared" si="63"/>
        <v>1.0428132713450293</v>
      </c>
      <c r="AJ445" s="15">
        <f t="shared" si="64"/>
        <v>1.1560314307692308</v>
      </c>
      <c r="AK445" s="15">
        <f t="shared" si="65"/>
        <v>0.82591661956521745</v>
      </c>
      <c r="AL445" s="23">
        <f>VLOOKUP(AC445,'Charts and Tables'!$I$43:$J$49,2,TRUE)</f>
        <v>2</v>
      </c>
      <c r="AM445" s="2">
        <f t="shared" si="69"/>
        <v>1</v>
      </c>
    </row>
    <row r="446" spans="1:39" x14ac:dyDescent="0.25">
      <c r="A446" s="35">
        <v>205141</v>
      </c>
      <c r="B446" s="36">
        <v>338009</v>
      </c>
      <c r="C446" s="36" t="s">
        <v>25</v>
      </c>
      <c r="D446" s="36">
        <v>0</v>
      </c>
      <c r="J446" s="46">
        <v>902</v>
      </c>
      <c r="K446" s="46">
        <v>1004</v>
      </c>
      <c r="L446" s="46">
        <v>1906</v>
      </c>
      <c r="M446" s="46">
        <v>79</v>
      </c>
      <c r="N446" s="46">
        <v>93</v>
      </c>
      <c r="O446" s="46">
        <v>91</v>
      </c>
      <c r="P446" s="46">
        <v>107</v>
      </c>
      <c r="R446" s="36">
        <v>1135.0470829999999</v>
      </c>
      <c r="S446" s="36">
        <v>1117.4360139999999</v>
      </c>
      <c r="T446" s="36">
        <v>67.274186</v>
      </c>
      <c r="U446" s="36">
        <v>115.79980999999999</v>
      </c>
      <c r="V446" s="36">
        <v>133.766063</v>
      </c>
      <c r="W446" s="36">
        <v>106.495221</v>
      </c>
      <c r="AC446" s="57">
        <f t="shared" si="66"/>
        <v>1906</v>
      </c>
      <c r="AD446" s="57">
        <f t="shared" si="67"/>
        <v>172</v>
      </c>
      <c r="AE446" s="57">
        <f t="shared" si="68"/>
        <v>198</v>
      </c>
      <c r="AF446" s="12">
        <f t="shared" si="60"/>
        <v>2252.4830969999998</v>
      </c>
      <c r="AG446" s="12">
        <f t="shared" si="61"/>
        <v>183.07399599999999</v>
      </c>
      <c r="AH446" s="12">
        <f t="shared" si="62"/>
        <v>240.26128399999999</v>
      </c>
      <c r="AI446" s="15">
        <f t="shared" si="63"/>
        <v>0.18178546537250778</v>
      </c>
      <c r="AJ446" s="15">
        <f t="shared" si="64"/>
        <v>6.4383697674418566E-2</v>
      </c>
      <c r="AK446" s="15">
        <f t="shared" si="65"/>
        <v>0.21344082828282823</v>
      </c>
      <c r="AL446" s="23">
        <f>VLOOKUP(AC446,'Charts and Tables'!$I$43:$J$49,2,TRUE)</f>
        <v>1</v>
      </c>
      <c r="AM446" s="2">
        <f t="shared" si="69"/>
        <v>1</v>
      </c>
    </row>
    <row r="447" spans="1:39" x14ac:dyDescent="0.25">
      <c r="A447" s="35">
        <v>205389</v>
      </c>
      <c r="B447" s="36">
        <v>338053</v>
      </c>
      <c r="C447" s="36" t="s">
        <v>25</v>
      </c>
      <c r="D447" s="36">
        <v>0</v>
      </c>
      <c r="J447" s="46">
        <v>387</v>
      </c>
      <c r="K447" s="46">
        <v>358</v>
      </c>
      <c r="L447" s="46">
        <v>745</v>
      </c>
      <c r="M447" s="46">
        <v>16</v>
      </c>
      <c r="N447" s="46">
        <v>31</v>
      </c>
      <c r="O447" s="46">
        <v>43</v>
      </c>
      <c r="P447" s="46">
        <v>30</v>
      </c>
      <c r="R447" s="36">
        <v>758.00189899999998</v>
      </c>
      <c r="S447" s="36">
        <v>758.001892</v>
      </c>
      <c r="T447" s="36">
        <v>57.130127999999999</v>
      </c>
      <c r="U447" s="36">
        <v>77.277696000000006</v>
      </c>
      <c r="V447" s="36">
        <v>81.741416999999998</v>
      </c>
      <c r="W447" s="36">
        <v>66.711346000000006</v>
      </c>
      <c r="AC447" s="57">
        <f t="shared" si="66"/>
        <v>745</v>
      </c>
      <c r="AD447" s="57">
        <f t="shared" si="67"/>
        <v>47</v>
      </c>
      <c r="AE447" s="57">
        <f t="shared" si="68"/>
        <v>73</v>
      </c>
      <c r="AF447" s="12">
        <f t="shared" si="60"/>
        <v>1516.0037910000001</v>
      </c>
      <c r="AG447" s="12">
        <f t="shared" si="61"/>
        <v>134.40782400000001</v>
      </c>
      <c r="AH447" s="12">
        <f t="shared" si="62"/>
        <v>148.452763</v>
      </c>
      <c r="AI447" s="15">
        <f t="shared" si="63"/>
        <v>1.0349044174496647</v>
      </c>
      <c r="AJ447" s="15">
        <f t="shared" si="64"/>
        <v>1.8597409361702129</v>
      </c>
      <c r="AK447" s="15">
        <f t="shared" si="65"/>
        <v>1.0335994931506849</v>
      </c>
      <c r="AL447" s="23">
        <f>VLOOKUP(AC447,'Charts and Tables'!$I$43:$J$49,2,TRUE)</f>
        <v>2</v>
      </c>
      <c r="AM447" s="2">
        <f t="shared" si="69"/>
        <v>1</v>
      </c>
    </row>
    <row r="448" spans="1:39" x14ac:dyDescent="0.25">
      <c r="A448" s="35">
        <v>205506</v>
      </c>
      <c r="B448" s="36">
        <v>336163</v>
      </c>
      <c r="C448" s="36" t="s">
        <v>25</v>
      </c>
      <c r="D448" s="36">
        <v>0</v>
      </c>
      <c r="J448" s="46">
        <v>3101</v>
      </c>
      <c r="K448" s="46">
        <v>3098</v>
      </c>
      <c r="L448" s="46">
        <v>6199</v>
      </c>
      <c r="M448" s="46">
        <v>211</v>
      </c>
      <c r="N448" s="46">
        <v>328</v>
      </c>
      <c r="O448" s="46">
        <v>334</v>
      </c>
      <c r="P448" s="46">
        <v>278</v>
      </c>
      <c r="R448" s="36">
        <v>7202.9347360000002</v>
      </c>
      <c r="S448" s="36">
        <v>7260.7010369999998</v>
      </c>
      <c r="T448" s="36">
        <v>600.12322800000004</v>
      </c>
      <c r="U448" s="36">
        <v>651.79040399999997</v>
      </c>
      <c r="V448" s="36">
        <v>711.867029</v>
      </c>
      <c r="W448" s="36">
        <v>707.08990900000003</v>
      </c>
      <c r="AC448" s="57">
        <f t="shared" si="66"/>
        <v>6199</v>
      </c>
      <c r="AD448" s="57">
        <f t="shared" si="67"/>
        <v>539</v>
      </c>
      <c r="AE448" s="57">
        <f t="shared" si="68"/>
        <v>612</v>
      </c>
      <c r="AF448" s="12">
        <f t="shared" si="60"/>
        <v>14463.635773</v>
      </c>
      <c r="AG448" s="12">
        <f t="shared" si="61"/>
        <v>1251.913632</v>
      </c>
      <c r="AH448" s="12">
        <f t="shared" si="62"/>
        <v>1418.956938</v>
      </c>
      <c r="AI448" s="15">
        <f t="shared" si="63"/>
        <v>1.3332208054524923</v>
      </c>
      <c r="AJ448" s="15">
        <f t="shared" si="64"/>
        <v>1.3226597996289424</v>
      </c>
      <c r="AK448" s="15">
        <f t="shared" si="65"/>
        <v>1.3185570882352942</v>
      </c>
      <c r="AL448" s="23">
        <f>VLOOKUP(AC448,'Charts and Tables'!$I$43:$J$49,2,TRUE)</f>
        <v>0.25</v>
      </c>
      <c r="AM448" s="2">
        <f t="shared" si="69"/>
        <v>0</v>
      </c>
    </row>
    <row r="449" spans="1:39" x14ac:dyDescent="0.25">
      <c r="A449" s="35">
        <v>205946</v>
      </c>
      <c r="B449" s="36">
        <v>348017</v>
      </c>
      <c r="C449" s="36" t="s">
        <v>25</v>
      </c>
      <c r="D449" s="36">
        <v>0</v>
      </c>
      <c r="J449" s="46">
        <v>2605</v>
      </c>
      <c r="K449" s="46">
        <v>2729</v>
      </c>
      <c r="L449" s="46">
        <v>5334</v>
      </c>
      <c r="M449" s="46">
        <v>195</v>
      </c>
      <c r="N449" s="46">
        <v>210</v>
      </c>
      <c r="O449" s="46">
        <v>225</v>
      </c>
      <c r="P449" s="46">
        <v>297</v>
      </c>
      <c r="R449" s="36">
        <v>3748.1831929999998</v>
      </c>
      <c r="S449" s="36">
        <v>3861.374867</v>
      </c>
      <c r="T449" s="36">
        <v>419.36808600000001</v>
      </c>
      <c r="U449" s="36">
        <v>269.88276000000002</v>
      </c>
      <c r="V449" s="36">
        <v>304.857799</v>
      </c>
      <c r="W449" s="36">
        <v>437.847398</v>
      </c>
      <c r="AC449" s="57">
        <f t="shared" si="66"/>
        <v>5334</v>
      </c>
      <c r="AD449" s="57">
        <f t="shared" si="67"/>
        <v>405</v>
      </c>
      <c r="AE449" s="57">
        <f t="shared" si="68"/>
        <v>522</v>
      </c>
      <c r="AF449" s="12">
        <f t="shared" si="60"/>
        <v>7609.5580599999994</v>
      </c>
      <c r="AG449" s="12">
        <f t="shared" si="61"/>
        <v>689.25084600000002</v>
      </c>
      <c r="AH449" s="12">
        <f t="shared" si="62"/>
        <v>742.705197</v>
      </c>
      <c r="AI449" s="15">
        <f t="shared" si="63"/>
        <v>0.4266138095238094</v>
      </c>
      <c r="AJ449" s="15">
        <f t="shared" si="64"/>
        <v>0.70185394074074081</v>
      </c>
      <c r="AK449" s="15">
        <f t="shared" si="65"/>
        <v>0.42280689080459771</v>
      </c>
      <c r="AL449" s="23">
        <f>VLOOKUP(AC449,'Charts and Tables'!$I$43:$J$49,2,TRUE)</f>
        <v>0.25</v>
      </c>
      <c r="AM449" s="2">
        <f t="shared" si="69"/>
        <v>0</v>
      </c>
    </row>
    <row r="450" spans="1:39" x14ac:dyDescent="0.25">
      <c r="A450" s="35">
        <v>363197</v>
      </c>
      <c r="C450" s="36" t="s">
        <v>27</v>
      </c>
      <c r="D450" s="36">
        <v>1</v>
      </c>
      <c r="J450" s="46">
        <v>14018</v>
      </c>
      <c r="L450" s="46">
        <v>14018</v>
      </c>
      <c r="M450" s="46">
        <v>1815</v>
      </c>
      <c r="O450" s="46">
        <v>901.5</v>
      </c>
      <c r="R450" s="36">
        <v>16238.463467</v>
      </c>
      <c r="T450" s="36">
        <v>2072.471497</v>
      </c>
      <c r="V450" s="36">
        <v>1342.1534119999999</v>
      </c>
      <c r="AC450" s="57">
        <f t="shared" si="66"/>
        <v>14018</v>
      </c>
      <c r="AD450" s="57">
        <f t="shared" si="67"/>
        <v>1815</v>
      </c>
      <c r="AE450" s="57">
        <f t="shared" si="68"/>
        <v>901.5</v>
      </c>
      <c r="AF450" s="12">
        <f t="shared" ref="AF450:AF513" si="70">IF(D450=1,R450,IF(D450=-1,S450,R450+S450))</f>
        <v>16238.463467</v>
      </c>
      <c r="AG450" s="12">
        <f t="shared" ref="AG450:AG513" si="71">IF(D450=1,T450,IF(D450=-1,U450,T450+U450))</f>
        <v>2072.471497</v>
      </c>
      <c r="AH450" s="12">
        <f t="shared" ref="AH450:AH513" si="72">IF(D450=1,V450,IF(D450=-1,W450,V450+W450))</f>
        <v>1342.1534119999999</v>
      </c>
      <c r="AI450" s="15">
        <f t="shared" ref="AI450:AI513" si="73">IF(OR(AC450="",AC450=0),0,(AF450-AC450)/AC450)</f>
        <v>0.15840087508917103</v>
      </c>
      <c r="AJ450" s="15">
        <f t="shared" ref="AJ450:AJ513" si="74">IF(OR(AD450="",AD450=0),0,(AG450-AD450)/AD450)</f>
        <v>0.14185757410468319</v>
      </c>
      <c r="AK450" s="15">
        <f t="shared" ref="AK450:AK513" si="75">IF(OR(AE450="",AE450=0),0,(AH450-AE450)/AE450)</f>
        <v>0.48880023516361609</v>
      </c>
      <c r="AL450" s="23">
        <f>VLOOKUP(AC450,'Charts and Tables'!$I$43:$J$49,2,TRUE)</f>
        <v>0.2</v>
      </c>
      <c r="AM450" s="2">
        <f t="shared" si="69"/>
        <v>1</v>
      </c>
    </row>
    <row r="451" spans="1:39" x14ac:dyDescent="0.25">
      <c r="A451" s="35">
        <v>391888</v>
      </c>
      <c r="C451" s="36" t="s">
        <v>29</v>
      </c>
      <c r="D451" s="36">
        <v>0</v>
      </c>
      <c r="J451" s="46">
        <v>759</v>
      </c>
      <c r="K451" s="46">
        <v>803</v>
      </c>
      <c r="L451" s="46">
        <v>1562</v>
      </c>
      <c r="M451" s="46">
        <v>59</v>
      </c>
      <c r="N451" s="46">
        <v>51.5</v>
      </c>
      <c r="O451" s="46">
        <v>64.5</v>
      </c>
      <c r="P451" s="46">
        <v>89.5</v>
      </c>
      <c r="R451" s="36">
        <v>1273.5382540000001</v>
      </c>
      <c r="S451" s="36">
        <v>1175.666041</v>
      </c>
      <c r="T451" s="36">
        <v>108.341334</v>
      </c>
      <c r="U451" s="36">
        <v>107.92371799999999</v>
      </c>
      <c r="V451" s="36">
        <v>144.95017100000001</v>
      </c>
      <c r="W451" s="36">
        <v>122.509516</v>
      </c>
      <c r="AC451" s="57">
        <f t="shared" ref="AC451:AC514" si="76">L451</f>
        <v>1562</v>
      </c>
      <c r="AD451" s="57">
        <f t="shared" ref="AD451:AD514" si="77">IF(D451=1,M451,IF(D451=-1,N451,M451+N451))</f>
        <v>110.5</v>
      </c>
      <c r="AE451" s="57">
        <f t="shared" ref="AE451:AE514" si="78">IF(D451=1,O451,IF(D451=-1,P451,O451+P451))</f>
        <v>154</v>
      </c>
      <c r="AF451" s="12">
        <f t="shared" si="70"/>
        <v>2449.204295</v>
      </c>
      <c r="AG451" s="12">
        <f t="shared" si="71"/>
        <v>216.265052</v>
      </c>
      <c r="AH451" s="12">
        <f t="shared" si="72"/>
        <v>267.45968700000003</v>
      </c>
      <c r="AI451" s="15">
        <f t="shared" si="73"/>
        <v>0.56799250640204868</v>
      </c>
      <c r="AJ451" s="15">
        <f t="shared" si="74"/>
        <v>0.95714979185520355</v>
      </c>
      <c r="AK451" s="15">
        <f t="shared" si="75"/>
        <v>0.73675121428571444</v>
      </c>
      <c r="AL451" s="23">
        <f>VLOOKUP(AC451,'Charts and Tables'!$I$43:$J$49,2,TRUE)</f>
        <v>1</v>
      </c>
      <c r="AM451" s="2">
        <f t="shared" ref="AM451:AM514" si="79">IF(ABS(AI451)&lt;=AL451,1,0)</f>
        <v>1</v>
      </c>
    </row>
    <row r="452" spans="1:39" x14ac:dyDescent="0.25">
      <c r="A452" s="35">
        <v>337043</v>
      </c>
      <c r="C452" s="36" t="s">
        <v>31</v>
      </c>
      <c r="D452" s="36">
        <v>0</v>
      </c>
      <c r="J452" s="46">
        <v>4027</v>
      </c>
      <c r="K452" s="46">
        <v>4027</v>
      </c>
      <c r="L452" s="46">
        <v>8054</v>
      </c>
      <c r="R452" s="36">
        <v>11525.84612</v>
      </c>
      <c r="S452" s="36">
        <v>11720.604589</v>
      </c>
      <c r="T452" s="36">
        <v>973.46160499999996</v>
      </c>
      <c r="U452" s="36">
        <v>793.73736899999994</v>
      </c>
      <c r="V452" s="36">
        <v>963.12366399999996</v>
      </c>
      <c r="W452" s="36">
        <v>1081.04321</v>
      </c>
      <c r="AC452" s="57">
        <f t="shared" si="76"/>
        <v>8054</v>
      </c>
      <c r="AD452" s="57">
        <f t="shared" si="77"/>
        <v>0</v>
      </c>
      <c r="AE452" s="57">
        <f t="shared" si="78"/>
        <v>0</v>
      </c>
      <c r="AF452" s="12">
        <f t="shared" si="70"/>
        <v>23246.450709000001</v>
      </c>
      <c r="AG452" s="12">
        <f t="shared" si="71"/>
        <v>1767.1989739999999</v>
      </c>
      <c r="AH452" s="12">
        <f t="shared" si="72"/>
        <v>2044.166874</v>
      </c>
      <c r="AI452" s="15">
        <f t="shared" si="73"/>
        <v>1.8863236539607648</v>
      </c>
      <c r="AJ452" s="15">
        <f t="shared" si="74"/>
        <v>0</v>
      </c>
      <c r="AK452" s="15">
        <f t="shared" si="75"/>
        <v>0</v>
      </c>
      <c r="AL452" s="23">
        <f>VLOOKUP(AC452,'Charts and Tables'!$I$43:$J$49,2,TRUE)</f>
        <v>0.25</v>
      </c>
      <c r="AM452" s="2">
        <f t="shared" si="79"/>
        <v>0</v>
      </c>
    </row>
    <row r="453" spans="1:39" x14ac:dyDescent="0.25">
      <c r="A453" s="35">
        <v>392675</v>
      </c>
      <c r="C453" s="36" t="s">
        <v>29</v>
      </c>
      <c r="D453" s="36">
        <v>0</v>
      </c>
      <c r="J453" s="46">
        <v>840</v>
      </c>
      <c r="K453" s="46">
        <v>868</v>
      </c>
      <c r="L453" s="46">
        <v>1708</v>
      </c>
      <c r="M453" s="46">
        <v>53</v>
      </c>
      <c r="N453" s="46">
        <v>55</v>
      </c>
      <c r="O453" s="46">
        <v>80</v>
      </c>
      <c r="P453" s="46">
        <v>104</v>
      </c>
      <c r="R453" s="36">
        <v>233.68826999999999</v>
      </c>
      <c r="S453" s="36">
        <v>307.97719599999999</v>
      </c>
      <c r="T453" s="36">
        <v>23.816799</v>
      </c>
      <c r="U453" s="36">
        <v>21.482306999999999</v>
      </c>
      <c r="V453" s="36">
        <v>20.960273000000001</v>
      </c>
      <c r="W453" s="36">
        <v>38.829236999999999</v>
      </c>
      <c r="AC453" s="57">
        <f t="shared" si="76"/>
        <v>1708</v>
      </c>
      <c r="AD453" s="57">
        <f t="shared" si="77"/>
        <v>108</v>
      </c>
      <c r="AE453" s="57">
        <f t="shared" si="78"/>
        <v>184</v>
      </c>
      <c r="AF453" s="12">
        <f t="shared" si="70"/>
        <v>541.66546599999992</v>
      </c>
      <c r="AG453" s="12">
        <f t="shared" si="71"/>
        <v>45.299105999999995</v>
      </c>
      <c r="AH453" s="12">
        <f t="shared" si="72"/>
        <v>59.78951</v>
      </c>
      <c r="AI453" s="15">
        <f t="shared" si="73"/>
        <v>-0.68286565222482443</v>
      </c>
      <c r="AJ453" s="15">
        <f t="shared" si="74"/>
        <v>-0.58056383333333339</v>
      </c>
      <c r="AK453" s="15">
        <f t="shared" si="75"/>
        <v>-0.67505701086956515</v>
      </c>
      <c r="AL453" s="23">
        <f>VLOOKUP(AC453,'Charts and Tables'!$I$43:$J$49,2,TRUE)</f>
        <v>1</v>
      </c>
      <c r="AM453" s="2">
        <f t="shared" si="79"/>
        <v>1</v>
      </c>
    </row>
    <row r="454" spans="1:39" x14ac:dyDescent="0.25">
      <c r="A454" s="35">
        <v>330617</v>
      </c>
      <c r="C454" s="36" t="s">
        <v>26</v>
      </c>
      <c r="D454" s="36">
        <v>0</v>
      </c>
      <c r="J454" s="46">
        <v>2819</v>
      </c>
      <c r="K454" s="46">
        <v>2819</v>
      </c>
      <c r="L454" s="46">
        <v>5638</v>
      </c>
      <c r="R454" s="36">
        <v>3635.6251630000002</v>
      </c>
      <c r="S454" s="36">
        <v>3530.0480499999999</v>
      </c>
      <c r="T454" s="36">
        <v>159.84991199999999</v>
      </c>
      <c r="U454" s="36">
        <v>368.15401800000001</v>
      </c>
      <c r="V454" s="36">
        <v>432.70472899999999</v>
      </c>
      <c r="W454" s="36">
        <v>255.59675799999999</v>
      </c>
      <c r="AC454" s="57">
        <f t="shared" si="76"/>
        <v>5638</v>
      </c>
      <c r="AD454" s="57">
        <f t="shared" si="77"/>
        <v>0</v>
      </c>
      <c r="AE454" s="57">
        <f t="shared" si="78"/>
        <v>0</v>
      </c>
      <c r="AF454" s="12">
        <f t="shared" si="70"/>
        <v>7165.673213</v>
      </c>
      <c r="AG454" s="12">
        <f t="shared" si="71"/>
        <v>528.00392999999997</v>
      </c>
      <c r="AH454" s="12">
        <f t="shared" si="72"/>
        <v>688.30148699999995</v>
      </c>
      <c r="AI454" s="15">
        <f t="shared" si="73"/>
        <v>0.27096013001064206</v>
      </c>
      <c r="AJ454" s="15">
        <f t="shared" si="74"/>
        <v>0</v>
      </c>
      <c r="AK454" s="15">
        <f t="shared" si="75"/>
        <v>0</v>
      </c>
      <c r="AL454" s="23">
        <f>VLOOKUP(AC454,'Charts and Tables'!$I$43:$J$49,2,TRUE)</f>
        <v>0.25</v>
      </c>
      <c r="AM454" s="2">
        <f t="shared" si="79"/>
        <v>0</v>
      </c>
    </row>
    <row r="455" spans="1:39" x14ac:dyDescent="0.25">
      <c r="A455" s="35">
        <v>411230</v>
      </c>
      <c r="B455" s="36">
        <v>334096</v>
      </c>
      <c r="C455" s="36" t="s">
        <v>26</v>
      </c>
      <c r="D455" s="36">
        <v>-1</v>
      </c>
      <c r="K455" s="46">
        <v>2425</v>
      </c>
      <c r="L455" s="46">
        <v>2425</v>
      </c>
      <c r="N455" s="46">
        <v>216</v>
      </c>
      <c r="P455" s="46">
        <v>237</v>
      </c>
      <c r="S455" s="36">
        <v>4412.5736699999998</v>
      </c>
      <c r="U455" s="36">
        <v>305.43147499999998</v>
      </c>
      <c r="W455" s="36">
        <v>481.06539199999997</v>
      </c>
      <c r="AC455" s="57">
        <f t="shared" si="76"/>
        <v>2425</v>
      </c>
      <c r="AD455" s="57">
        <f t="shared" si="77"/>
        <v>216</v>
      </c>
      <c r="AE455" s="57">
        <f t="shared" si="78"/>
        <v>237</v>
      </c>
      <c r="AF455" s="12">
        <f t="shared" si="70"/>
        <v>4412.5736699999998</v>
      </c>
      <c r="AG455" s="12">
        <f t="shared" si="71"/>
        <v>305.43147499999998</v>
      </c>
      <c r="AH455" s="12">
        <f t="shared" si="72"/>
        <v>481.06539199999997</v>
      </c>
      <c r="AI455" s="15">
        <f t="shared" si="73"/>
        <v>0.81961800824742259</v>
      </c>
      <c r="AJ455" s="15">
        <f t="shared" si="74"/>
        <v>0.41403460648148138</v>
      </c>
      <c r="AK455" s="15">
        <f t="shared" si="75"/>
        <v>1.0298117805907172</v>
      </c>
      <c r="AL455" s="23">
        <f>VLOOKUP(AC455,'Charts and Tables'!$I$43:$J$49,2,TRUE)</f>
        <v>1</v>
      </c>
      <c r="AM455" s="2">
        <f t="shared" si="79"/>
        <v>1</v>
      </c>
    </row>
    <row r="456" spans="1:39" x14ac:dyDescent="0.25">
      <c r="A456" s="35">
        <v>411288</v>
      </c>
      <c r="C456" s="36" t="s">
        <v>31</v>
      </c>
      <c r="D456" s="36">
        <v>0</v>
      </c>
      <c r="J456" s="46">
        <v>4097</v>
      </c>
      <c r="K456" s="46">
        <v>2956</v>
      </c>
      <c r="L456" s="46">
        <v>7053</v>
      </c>
      <c r="M456" s="46">
        <v>322.5</v>
      </c>
      <c r="N456" s="46">
        <v>313</v>
      </c>
      <c r="O456" s="46">
        <v>532.5</v>
      </c>
      <c r="P456" s="46">
        <v>280.5</v>
      </c>
      <c r="R456" s="36">
        <v>4269.5907749999997</v>
      </c>
      <c r="S456" s="36">
        <v>2941.5579320000002</v>
      </c>
      <c r="T456" s="36">
        <v>197.05398299999999</v>
      </c>
      <c r="U456" s="36">
        <v>410.303697</v>
      </c>
      <c r="V456" s="36">
        <v>508.14159000000001</v>
      </c>
      <c r="W456" s="36">
        <v>197.72571400000001</v>
      </c>
      <c r="AC456" s="57">
        <f t="shared" si="76"/>
        <v>7053</v>
      </c>
      <c r="AD456" s="57">
        <f t="shared" si="77"/>
        <v>635.5</v>
      </c>
      <c r="AE456" s="57">
        <f t="shared" si="78"/>
        <v>813</v>
      </c>
      <c r="AF456" s="12">
        <f t="shared" si="70"/>
        <v>7211.1487070000003</v>
      </c>
      <c r="AG456" s="12">
        <f t="shared" si="71"/>
        <v>607.35767999999996</v>
      </c>
      <c r="AH456" s="12">
        <f t="shared" si="72"/>
        <v>705.86730399999999</v>
      </c>
      <c r="AI456" s="15">
        <f t="shared" si="73"/>
        <v>2.2422899050049665E-2</v>
      </c>
      <c r="AJ456" s="15">
        <f t="shared" si="74"/>
        <v>-4.428374508261218E-2</v>
      </c>
      <c r="AK456" s="15">
        <f t="shared" si="75"/>
        <v>-0.13177453382533827</v>
      </c>
      <c r="AL456" s="23">
        <f>VLOOKUP(AC456,'Charts and Tables'!$I$43:$J$49,2,TRUE)</f>
        <v>0.25</v>
      </c>
      <c r="AM456" s="2">
        <f t="shared" si="79"/>
        <v>1</v>
      </c>
    </row>
    <row r="457" spans="1:39" x14ac:dyDescent="0.25">
      <c r="A457" s="35">
        <v>389614</v>
      </c>
      <c r="C457" s="36" t="s">
        <v>25</v>
      </c>
      <c r="D457" s="36">
        <v>0</v>
      </c>
      <c r="J457" s="46">
        <v>1747</v>
      </c>
      <c r="K457" s="46">
        <v>1747</v>
      </c>
      <c r="L457" s="46">
        <v>3494</v>
      </c>
      <c r="R457" s="36">
        <v>3197.2405869999998</v>
      </c>
      <c r="S457" s="36">
        <v>162.41942700000001</v>
      </c>
      <c r="T457" s="36">
        <v>192.92769999999999</v>
      </c>
      <c r="U457" s="36">
        <v>18.068676</v>
      </c>
      <c r="V457" s="36">
        <v>432.21919600000001</v>
      </c>
      <c r="W457" s="36">
        <v>14.486224</v>
      </c>
      <c r="AC457" s="57">
        <f t="shared" si="76"/>
        <v>3494</v>
      </c>
      <c r="AD457" s="57">
        <f t="shared" si="77"/>
        <v>0</v>
      </c>
      <c r="AE457" s="57">
        <f t="shared" si="78"/>
        <v>0</v>
      </c>
      <c r="AF457" s="12">
        <f t="shared" si="70"/>
        <v>3359.6600139999996</v>
      </c>
      <c r="AG457" s="12">
        <f t="shared" si="71"/>
        <v>210.996376</v>
      </c>
      <c r="AH457" s="12">
        <f t="shared" si="72"/>
        <v>446.70542</v>
      </c>
      <c r="AI457" s="15">
        <f t="shared" si="73"/>
        <v>-3.8448765311963486E-2</v>
      </c>
      <c r="AJ457" s="15">
        <f t="shared" si="74"/>
        <v>0</v>
      </c>
      <c r="AK457" s="15">
        <f t="shared" si="75"/>
        <v>0</v>
      </c>
      <c r="AL457" s="23">
        <f>VLOOKUP(AC457,'Charts and Tables'!$I$43:$J$49,2,TRUE)</f>
        <v>0.5</v>
      </c>
      <c r="AM457" s="2">
        <f t="shared" si="79"/>
        <v>1</v>
      </c>
    </row>
    <row r="458" spans="1:39" x14ac:dyDescent="0.25">
      <c r="A458" s="35">
        <v>388065</v>
      </c>
      <c r="C458" s="36" t="s">
        <v>31</v>
      </c>
      <c r="D458" s="36">
        <v>0</v>
      </c>
      <c r="J458" s="46">
        <v>5078</v>
      </c>
      <c r="K458" s="46">
        <v>5078</v>
      </c>
      <c r="L458" s="46">
        <v>10156</v>
      </c>
      <c r="R458" s="36">
        <v>7296.2089400000004</v>
      </c>
      <c r="S458" s="36">
        <v>7099.6186310000003</v>
      </c>
      <c r="T458" s="36">
        <v>495.93429500000002</v>
      </c>
      <c r="U458" s="36">
        <v>560.40675999999996</v>
      </c>
      <c r="V458" s="36">
        <v>700.00897499999996</v>
      </c>
      <c r="W458" s="36">
        <v>627.19261700000004</v>
      </c>
      <c r="AC458" s="57">
        <f t="shared" si="76"/>
        <v>10156</v>
      </c>
      <c r="AD458" s="57">
        <f t="shared" si="77"/>
        <v>0</v>
      </c>
      <c r="AE458" s="57">
        <f t="shared" si="78"/>
        <v>0</v>
      </c>
      <c r="AF458" s="12">
        <f t="shared" si="70"/>
        <v>14395.827571000002</v>
      </c>
      <c r="AG458" s="12">
        <f t="shared" si="71"/>
        <v>1056.3410549999999</v>
      </c>
      <c r="AH458" s="12">
        <f t="shared" si="72"/>
        <v>1327.2015919999999</v>
      </c>
      <c r="AI458" s="15">
        <f t="shared" si="73"/>
        <v>0.41747022164237907</v>
      </c>
      <c r="AJ458" s="15">
        <f t="shared" si="74"/>
        <v>0</v>
      </c>
      <c r="AK458" s="15">
        <f t="shared" si="75"/>
        <v>0</v>
      </c>
      <c r="AL458" s="23">
        <f>VLOOKUP(AC458,'Charts and Tables'!$I$43:$J$49,2,TRUE)</f>
        <v>0.2</v>
      </c>
      <c r="AM458" s="2">
        <f t="shared" si="79"/>
        <v>0</v>
      </c>
    </row>
    <row r="459" spans="1:39" x14ac:dyDescent="0.25">
      <c r="A459" s="35">
        <v>386565</v>
      </c>
      <c r="C459" s="36" t="s">
        <v>25</v>
      </c>
      <c r="D459" s="36">
        <v>0</v>
      </c>
      <c r="J459" s="46">
        <v>2849</v>
      </c>
      <c r="K459" s="46">
        <v>2849</v>
      </c>
      <c r="L459" s="46">
        <v>5698</v>
      </c>
      <c r="R459" s="36">
        <v>3804.4755110000001</v>
      </c>
      <c r="S459" s="36">
        <v>3378.438791</v>
      </c>
      <c r="T459" s="36">
        <v>164.78044600000001</v>
      </c>
      <c r="U459" s="36">
        <v>351.28120200000001</v>
      </c>
      <c r="V459" s="36">
        <v>433.17242800000002</v>
      </c>
      <c r="W459" s="36">
        <v>266.93153000000001</v>
      </c>
      <c r="AC459" s="57">
        <f t="shared" si="76"/>
        <v>5698</v>
      </c>
      <c r="AD459" s="57">
        <f t="shared" si="77"/>
        <v>0</v>
      </c>
      <c r="AE459" s="57">
        <f t="shared" si="78"/>
        <v>0</v>
      </c>
      <c r="AF459" s="12">
        <f t="shared" si="70"/>
        <v>7182.9143020000001</v>
      </c>
      <c r="AG459" s="12">
        <f t="shared" si="71"/>
        <v>516.06164799999999</v>
      </c>
      <c r="AH459" s="12">
        <f t="shared" si="72"/>
        <v>700.10395800000003</v>
      </c>
      <c r="AI459" s="15">
        <f t="shared" si="73"/>
        <v>0.26060272060372064</v>
      </c>
      <c r="AJ459" s="15">
        <f t="shared" si="74"/>
        <v>0</v>
      </c>
      <c r="AK459" s="15">
        <f t="shared" si="75"/>
        <v>0</v>
      </c>
      <c r="AL459" s="23">
        <f>VLOOKUP(AC459,'Charts and Tables'!$I$43:$J$49,2,TRUE)</f>
        <v>0.25</v>
      </c>
      <c r="AM459" s="2">
        <f t="shared" si="79"/>
        <v>0</v>
      </c>
    </row>
    <row r="460" spans="1:39" x14ac:dyDescent="0.25">
      <c r="A460" s="35">
        <v>412806</v>
      </c>
      <c r="C460" s="36" t="s">
        <v>27</v>
      </c>
      <c r="D460" s="36">
        <v>1</v>
      </c>
      <c r="J460" s="46">
        <v>33904</v>
      </c>
      <c r="L460" s="46">
        <v>33904</v>
      </c>
      <c r="M460" s="46">
        <v>3647</v>
      </c>
      <c r="O460" s="46">
        <v>3264</v>
      </c>
      <c r="R460" s="36">
        <v>31148.706260999999</v>
      </c>
      <c r="T460" s="36">
        <v>3203.7552909999999</v>
      </c>
      <c r="V460" s="36">
        <v>2821.5446459999998</v>
      </c>
      <c r="AC460" s="57">
        <f t="shared" si="76"/>
        <v>33904</v>
      </c>
      <c r="AD460" s="57">
        <f t="shared" si="77"/>
        <v>3647</v>
      </c>
      <c r="AE460" s="57">
        <f t="shared" si="78"/>
        <v>3264</v>
      </c>
      <c r="AF460" s="12">
        <f t="shared" si="70"/>
        <v>31148.706260999999</v>
      </c>
      <c r="AG460" s="12">
        <f t="shared" si="71"/>
        <v>3203.7552909999999</v>
      </c>
      <c r="AH460" s="12">
        <f t="shared" si="72"/>
        <v>2821.5446459999998</v>
      </c>
      <c r="AI460" s="15">
        <f t="shared" si="73"/>
        <v>-8.1267512358423805E-2</v>
      </c>
      <c r="AJ460" s="15">
        <f t="shared" si="74"/>
        <v>-0.12153679983548123</v>
      </c>
      <c r="AK460" s="15">
        <f t="shared" si="75"/>
        <v>-0.135556174632353</v>
      </c>
      <c r="AL460" s="23">
        <f>VLOOKUP(AC460,'Charts and Tables'!$I$43:$J$49,2,TRUE)</f>
        <v>0.15</v>
      </c>
      <c r="AM460" s="2">
        <f t="shared" si="79"/>
        <v>1</v>
      </c>
    </row>
    <row r="461" spans="1:39" x14ac:dyDescent="0.25">
      <c r="A461" s="35">
        <v>413351</v>
      </c>
      <c r="C461" s="36" t="s">
        <v>27</v>
      </c>
      <c r="D461" s="36">
        <v>-1</v>
      </c>
      <c r="K461" s="46">
        <v>33242</v>
      </c>
      <c r="L461" s="46">
        <v>33242</v>
      </c>
      <c r="N461" s="46">
        <v>3163</v>
      </c>
      <c r="P461" s="46">
        <v>2554</v>
      </c>
      <c r="S461" s="36">
        <v>38629.187137000001</v>
      </c>
      <c r="U461" s="36">
        <v>2931.2410439999999</v>
      </c>
      <c r="W461" s="36">
        <v>3492.2380020000001</v>
      </c>
      <c r="AC461" s="57">
        <f t="shared" si="76"/>
        <v>33242</v>
      </c>
      <c r="AD461" s="57">
        <f t="shared" si="77"/>
        <v>3163</v>
      </c>
      <c r="AE461" s="57">
        <f t="shared" si="78"/>
        <v>2554</v>
      </c>
      <c r="AF461" s="12">
        <f t="shared" si="70"/>
        <v>38629.187137000001</v>
      </c>
      <c r="AG461" s="12">
        <f t="shared" si="71"/>
        <v>2931.2410439999999</v>
      </c>
      <c r="AH461" s="12">
        <f t="shared" si="72"/>
        <v>3492.2380020000001</v>
      </c>
      <c r="AI461" s="15">
        <f t="shared" si="73"/>
        <v>0.16205965757174662</v>
      </c>
      <c r="AJ461" s="15">
        <f t="shared" si="74"/>
        <v>-7.3271879860891592E-2</v>
      </c>
      <c r="AK461" s="15">
        <f t="shared" si="75"/>
        <v>0.36736022004698515</v>
      </c>
      <c r="AL461" s="23">
        <f>VLOOKUP(AC461,'Charts and Tables'!$I$43:$J$49,2,TRUE)</f>
        <v>0.15</v>
      </c>
      <c r="AM461" s="2">
        <f t="shared" si="79"/>
        <v>0</v>
      </c>
    </row>
    <row r="462" spans="1:39" x14ac:dyDescent="0.25">
      <c r="A462" s="35">
        <v>413364</v>
      </c>
      <c r="C462" s="36" t="s">
        <v>27</v>
      </c>
      <c r="D462" s="36">
        <v>-1</v>
      </c>
      <c r="K462" s="46">
        <v>34484</v>
      </c>
      <c r="L462" s="46">
        <v>34484</v>
      </c>
      <c r="N462" s="46">
        <v>2484</v>
      </c>
      <c r="P462" s="46">
        <v>3363</v>
      </c>
      <c r="S462" s="36">
        <v>38314.907271999997</v>
      </c>
      <c r="U462" s="36">
        <v>2885.9040220000002</v>
      </c>
      <c r="W462" s="36">
        <v>3932.7209269999998</v>
      </c>
      <c r="AC462" s="57">
        <f t="shared" si="76"/>
        <v>34484</v>
      </c>
      <c r="AD462" s="57">
        <f t="shared" si="77"/>
        <v>2484</v>
      </c>
      <c r="AE462" s="57">
        <f t="shared" si="78"/>
        <v>3363</v>
      </c>
      <c r="AF462" s="12">
        <f t="shared" si="70"/>
        <v>38314.907271999997</v>
      </c>
      <c r="AG462" s="12">
        <f t="shared" si="71"/>
        <v>2885.9040220000002</v>
      </c>
      <c r="AH462" s="12">
        <f t="shared" si="72"/>
        <v>3932.7209269999998</v>
      </c>
      <c r="AI462" s="15">
        <f t="shared" si="73"/>
        <v>0.11109231156478357</v>
      </c>
      <c r="AJ462" s="15">
        <f t="shared" si="74"/>
        <v>0.1617971103059582</v>
      </c>
      <c r="AK462" s="15">
        <f t="shared" si="75"/>
        <v>0.16940854207552775</v>
      </c>
      <c r="AL462" s="23">
        <f>VLOOKUP(AC462,'Charts and Tables'!$I$43:$J$49,2,TRUE)</f>
        <v>0.15</v>
      </c>
      <c r="AM462" s="2">
        <f t="shared" si="79"/>
        <v>1</v>
      </c>
    </row>
    <row r="463" spans="1:39" x14ac:dyDescent="0.25">
      <c r="A463" s="35">
        <v>451304</v>
      </c>
      <c r="B463" s="36">
        <v>332103</v>
      </c>
      <c r="C463" s="36" t="s">
        <v>26</v>
      </c>
      <c r="D463" s="36">
        <v>0</v>
      </c>
      <c r="J463" s="46">
        <v>2755</v>
      </c>
      <c r="K463" s="46">
        <v>2504</v>
      </c>
      <c r="L463" s="46">
        <v>5259</v>
      </c>
      <c r="M463" s="46">
        <v>234</v>
      </c>
      <c r="N463" s="46">
        <v>189</v>
      </c>
      <c r="O463" s="46">
        <v>247</v>
      </c>
      <c r="P463" s="46">
        <v>216</v>
      </c>
      <c r="R463" s="36">
        <v>3179.5619849999998</v>
      </c>
      <c r="S463" s="36">
        <v>3201.569958</v>
      </c>
      <c r="T463" s="36">
        <v>218.596577</v>
      </c>
      <c r="U463" s="36">
        <v>284.11491100000001</v>
      </c>
      <c r="V463" s="36">
        <v>297.55725200000001</v>
      </c>
      <c r="W463" s="36">
        <v>267.906747</v>
      </c>
      <c r="AC463" s="57">
        <f t="shared" si="76"/>
        <v>5259</v>
      </c>
      <c r="AD463" s="57">
        <f t="shared" si="77"/>
        <v>423</v>
      </c>
      <c r="AE463" s="57">
        <f t="shared" si="78"/>
        <v>463</v>
      </c>
      <c r="AF463" s="12">
        <f t="shared" si="70"/>
        <v>6381.1319430000003</v>
      </c>
      <c r="AG463" s="12">
        <f t="shared" si="71"/>
        <v>502.71148800000003</v>
      </c>
      <c r="AH463" s="12">
        <f t="shared" si="72"/>
        <v>565.46399900000006</v>
      </c>
      <c r="AI463" s="15">
        <f t="shared" si="73"/>
        <v>0.21337363434112955</v>
      </c>
      <c r="AJ463" s="15">
        <f t="shared" si="74"/>
        <v>0.18844323404255325</v>
      </c>
      <c r="AK463" s="15">
        <f t="shared" si="75"/>
        <v>0.22130453347732193</v>
      </c>
      <c r="AL463" s="23">
        <f>VLOOKUP(AC463,'Charts and Tables'!$I$43:$J$49,2,TRUE)</f>
        <v>0.25</v>
      </c>
      <c r="AM463" s="2">
        <f t="shared" si="79"/>
        <v>1</v>
      </c>
    </row>
    <row r="464" spans="1:39" x14ac:dyDescent="0.25">
      <c r="A464" s="35">
        <v>445805</v>
      </c>
      <c r="C464" s="36" t="s">
        <v>26</v>
      </c>
      <c r="D464" s="36">
        <v>0</v>
      </c>
      <c r="J464" s="46">
        <v>3281</v>
      </c>
      <c r="K464" s="46">
        <v>3466</v>
      </c>
      <c r="L464" s="46">
        <v>6747</v>
      </c>
      <c r="M464" s="46">
        <v>182.5</v>
      </c>
      <c r="N464" s="46">
        <v>283.5</v>
      </c>
      <c r="O464" s="46">
        <v>340</v>
      </c>
      <c r="P464" s="46">
        <v>258</v>
      </c>
      <c r="R464" s="36">
        <v>557.85382600000003</v>
      </c>
      <c r="S464" s="36">
        <v>371.76877899999999</v>
      </c>
      <c r="T464" s="36">
        <v>20.876429000000002</v>
      </c>
      <c r="U464" s="36">
        <v>84.781695999999997</v>
      </c>
      <c r="V464" s="36">
        <v>108.61087999999999</v>
      </c>
      <c r="W464" s="36">
        <v>20.807538000000001</v>
      </c>
      <c r="AC464" s="57">
        <f t="shared" si="76"/>
        <v>6747</v>
      </c>
      <c r="AD464" s="57">
        <f t="shared" si="77"/>
        <v>466</v>
      </c>
      <c r="AE464" s="57">
        <f t="shared" si="78"/>
        <v>598</v>
      </c>
      <c r="AF464" s="12">
        <f t="shared" si="70"/>
        <v>929.62260500000002</v>
      </c>
      <c r="AG464" s="12">
        <f t="shared" si="71"/>
        <v>105.658125</v>
      </c>
      <c r="AH464" s="12">
        <f t="shared" si="72"/>
        <v>129.418418</v>
      </c>
      <c r="AI464" s="15">
        <f t="shared" si="73"/>
        <v>-0.86221689565732906</v>
      </c>
      <c r="AJ464" s="15">
        <f t="shared" si="74"/>
        <v>-0.77326582618025752</v>
      </c>
      <c r="AK464" s="15">
        <f t="shared" si="75"/>
        <v>-0.78358124080267566</v>
      </c>
      <c r="AL464" s="23">
        <f>VLOOKUP(AC464,'Charts and Tables'!$I$43:$J$49,2,TRUE)</f>
        <v>0.25</v>
      </c>
      <c r="AM464" s="2">
        <f t="shared" si="79"/>
        <v>0</v>
      </c>
    </row>
    <row r="465" spans="1:39" x14ac:dyDescent="0.25">
      <c r="A465" s="35">
        <v>445945</v>
      </c>
      <c r="B465" s="36">
        <v>332115</v>
      </c>
      <c r="C465" s="36" t="s">
        <v>26</v>
      </c>
      <c r="D465" s="36">
        <v>0</v>
      </c>
      <c r="J465" s="46">
        <v>3224</v>
      </c>
      <c r="K465" s="46">
        <v>2871</v>
      </c>
      <c r="L465" s="46">
        <v>6095</v>
      </c>
      <c r="M465" s="46">
        <v>142</v>
      </c>
      <c r="N465" s="46">
        <v>165</v>
      </c>
      <c r="O465" s="46">
        <v>294</v>
      </c>
      <c r="P465" s="46">
        <v>227</v>
      </c>
      <c r="R465" s="36">
        <v>1849.5275260000001</v>
      </c>
      <c r="S465" s="36">
        <v>2453.0696849999999</v>
      </c>
      <c r="T465" s="36">
        <v>158.69951900000001</v>
      </c>
      <c r="U465" s="36">
        <v>230.655935</v>
      </c>
      <c r="V465" s="36">
        <v>197.28712200000001</v>
      </c>
      <c r="W465" s="36">
        <v>218.119508</v>
      </c>
      <c r="AC465" s="57">
        <f t="shared" si="76"/>
        <v>6095</v>
      </c>
      <c r="AD465" s="57">
        <f t="shared" si="77"/>
        <v>307</v>
      </c>
      <c r="AE465" s="57">
        <f t="shared" si="78"/>
        <v>521</v>
      </c>
      <c r="AF465" s="12">
        <f t="shared" si="70"/>
        <v>4302.5972110000002</v>
      </c>
      <c r="AG465" s="12">
        <f t="shared" si="71"/>
        <v>389.35545400000001</v>
      </c>
      <c r="AH465" s="12">
        <f t="shared" si="72"/>
        <v>415.40663000000001</v>
      </c>
      <c r="AI465" s="15">
        <f t="shared" si="73"/>
        <v>-0.29407756997538964</v>
      </c>
      <c r="AJ465" s="15">
        <f t="shared" si="74"/>
        <v>0.2682588078175896</v>
      </c>
      <c r="AK465" s="15">
        <f t="shared" si="75"/>
        <v>-0.20267441458733204</v>
      </c>
      <c r="AL465" s="23">
        <f>VLOOKUP(AC465,'Charts and Tables'!$I$43:$J$49,2,TRUE)</f>
        <v>0.25</v>
      </c>
      <c r="AM465" s="2">
        <f t="shared" si="79"/>
        <v>0</v>
      </c>
    </row>
    <row r="466" spans="1:39" x14ac:dyDescent="0.25">
      <c r="A466" s="35">
        <v>300687</v>
      </c>
      <c r="C466" s="36" t="s">
        <v>27</v>
      </c>
      <c r="D466" s="36">
        <v>-1</v>
      </c>
      <c r="K466" s="46">
        <v>42013</v>
      </c>
      <c r="L466" s="46">
        <v>42013</v>
      </c>
      <c r="N466" s="46">
        <v>2262</v>
      </c>
      <c r="P466" s="46">
        <v>4754</v>
      </c>
      <c r="S466" s="36">
        <v>48552.626357000001</v>
      </c>
      <c r="U466" s="36">
        <v>3614.65787</v>
      </c>
      <c r="W466" s="36">
        <v>4461.6800430000003</v>
      </c>
      <c r="AC466" s="57">
        <f t="shared" si="76"/>
        <v>42013</v>
      </c>
      <c r="AD466" s="57">
        <f t="shared" si="77"/>
        <v>2262</v>
      </c>
      <c r="AE466" s="57">
        <f t="shared" si="78"/>
        <v>4754</v>
      </c>
      <c r="AF466" s="12">
        <f t="shared" si="70"/>
        <v>48552.626357000001</v>
      </c>
      <c r="AG466" s="12">
        <f t="shared" si="71"/>
        <v>3614.65787</v>
      </c>
      <c r="AH466" s="12">
        <f t="shared" si="72"/>
        <v>4461.6800430000003</v>
      </c>
      <c r="AI466" s="15">
        <f t="shared" si="73"/>
        <v>0.15565720983981152</v>
      </c>
      <c r="AJ466" s="15">
        <f t="shared" si="74"/>
        <v>0.59799198496905392</v>
      </c>
      <c r="AK466" s="15">
        <f t="shared" si="75"/>
        <v>-6.1489263146823667E-2</v>
      </c>
      <c r="AL466" s="23">
        <f>VLOOKUP(AC466,'Charts and Tables'!$I$43:$J$49,2,TRUE)</f>
        <v>0.15</v>
      </c>
      <c r="AM466" s="2">
        <f t="shared" si="79"/>
        <v>0</v>
      </c>
    </row>
    <row r="467" spans="1:39" x14ac:dyDescent="0.25">
      <c r="A467" s="35">
        <v>445463</v>
      </c>
      <c r="C467" s="36" t="s">
        <v>26</v>
      </c>
      <c r="D467" s="36">
        <v>0</v>
      </c>
      <c r="K467" s="46">
        <v>6613</v>
      </c>
      <c r="L467" s="46">
        <v>6613</v>
      </c>
      <c r="N467" s="46">
        <v>409</v>
      </c>
      <c r="P467" s="46">
        <v>987</v>
      </c>
      <c r="R467" s="36">
        <v>2141.7952420000001</v>
      </c>
      <c r="S467" s="36">
        <v>2329.0249650000001</v>
      </c>
      <c r="T467" s="36">
        <v>105.86925599999999</v>
      </c>
      <c r="U467" s="36">
        <v>248.06727900000001</v>
      </c>
      <c r="V467" s="36">
        <v>183.742187</v>
      </c>
      <c r="W467" s="36">
        <v>173.51575099999999</v>
      </c>
      <c r="AC467" s="57">
        <f t="shared" si="76"/>
        <v>6613</v>
      </c>
      <c r="AD467" s="57">
        <f t="shared" si="77"/>
        <v>409</v>
      </c>
      <c r="AE467" s="57">
        <f t="shared" si="78"/>
        <v>987</v>
      </c>
      <c r="AF467" s="12">
        <f t="shared" si="70"/>
        <v>4470.8202070000007</v>
      </c>
      <c r="AG467" s="12">
        <f t="shared" si="71"/>
        <v>353.93653499999999</v>
      </c>
      <c r="AH467" s="12">
        <f t="shared" si="72"/>
        <v>357.25793799999997</v>
      </c>
      <c r="AI467" s="15">
        <f t="shared" si="73"/>
        <v>-0.32393464282473905</v>
      </c>
      <c r="AJ467" s="15">
        <f t="shared" si="74"/>
        <v>-0.13462949877750613</v>
      </c>
      <c r="AK467" s="15">
        <f t="shared" si="75"/>
        <v>-0.6380365369807498</v>
      </c>
      <c r="AL467" s="23">
        <f>VLOOKUP(AC467,'Charts and Tables'!$I$43:$J$49,2,TRUE)</f>
        <v>0.25</v>
      </c>
      <c r="AM467" s="2">
        <f t="shared" si="79"/>
        <v>0</v>
      </c>
    </row>
    <row r="468" spans="1:39" x14ac:dyDescent="0.25">
      <c r="A468" s="35">
        <v>466169</v>
      </c>
      <c r="B468" s="36">
        <v>332085</v>
      </c>
      <c r="C468" s="36" t="s">
        <v>25</v>
      </c>
      <c r="D468" s="36">
        <v>0</v>
      </c>
      <c r="J468" s="46">
        <v>6029</v>
      </c>
      <c r="K468" s="46">
        <v>5579</v>
      </c>
      <c r="L468" s="46">
        <v>11608</v>
      </c>
      <c r="M468" s="46">
        <v>575</v>
      </c>
      <c r="N468" s="46">
        <v>299</v>
      </c>
      <c r="O468" s="46">
        <v>497</v>
      </c>
      <c r="P468" s="46">
        <v>605</v>
      </c>
      <c r="R468" s="36">
        <v>6048.6081780000004</v>
      </c>
      <c r="S468" s="36">
        <v>5356.1338349999996</v>
      </c>
      <c r="T468" s="36">
        <v>449.31976700000001</v>
      </c>
      <c r="U468" s="36">
        <v>330.31451399999997</v>
      </c>
      <c r="V468" s="36">
        <v>606.57498799999996</v>
      </c>
      <c r="W468" s="36">
        <v>532.27132800000004</v>
      </c>
      <c r="AC468" s="57">
        <f t="shared" si="76"/>
        <v>11608</v>
      </c>
      <c r="AD468" s="57">
        <f t="shared" si="77"/>
        <v>874</v>
      </c>
      <c r="AE468" s="57">
        <f t="shared" si="78"/>
        <v>1102</v>
      </c>
      <c r="AF468" s="12">
        <f t="shared" si="70"/>
        <v>11404.742012999999</v>
      </c>
      <c r="AG468" s="12">
        <f t="shared" si="71"/>
        <v>779.63428099999999</v>
      </c>
      <c r="AH468" s="12">
        <f t="shared" si="72"/>
        <v>1138.8463160000001</v>
      </c>
      <c r="AI468" s="15">
        <f t="shared" si="73"/>
        <v>-1.7510164283253003E-2</v>
      </c>
      <c r="AJ468" s="15">
        <f t="shared" si="74"/>
        <v>-0.10796993020594967</v>
      </c>
      <c r="AK468" s="15">
        <f t="shared" si="75"/>
        <v>3.3435858439201556E-2</v>
      </c>
      <c r="AL468" s="23">
        <f>VLOOKUP(AC468,'Charts and Tables'!$I$43:$J$49,2,TRUE)</f>
        <v>0.2</v>
      </c>
      <c r="AM468" s="2">
        <f t="shared" si="79"/>
        <v>1</v>
      </c>
    </row>
    <row r="469" spans="1:39" x14ac:dyDescent="0.25">
      <c r="A469" s="35">
        <v>522342</v>
      </c>
      <c r="B469" s="36">
        <v>330244</v>
      </c>
      <c r="C469" s="36" t="s">
        <v>27</v>
      </c>
      <c r="D469" s="36">
        <v>1</v>
      </c>
      <c r="J469" s="46">
        <v>16325</v>
      </c>
      <c r="L469" s="46">
        <v>16325</v>
      </c>
      <c r="M469" s="46">
        <v>2470</v>
      </c>
      <c r="O469" s="46">
        <v>1106</v>
      </c>
      <c r="R469" s="36">
        <v>17358.425819</v>
      </c>
      <c r="T469" s="36">
        <v>1947.9577630000001</v>
      </c>
      <c r="V469" s="36">
        <v>1566.593738</v>
      </c>
      <c r="AC469" s="57">
        <f t="shared" si="76"/>
        <v>16325</v>
      </c>
      <c r="AD469" s="57">
        <f t="shared" si="77"/>
        <v>2470</v>
      </c>
      <c r="AE469" s="57">
        <f t="shared" si="78"/>
        <v>1106</v>
      </c>
      <c r="AF469" s="12">
        <f t="shared" si="70"/>
        <v>17358.425819</v>
      </c>
      <c r="AG469" s="12">
        <f t="shared" si="71"/>
        <v>1947.9577630000001</v>
      </c>
      <c r="AH469" s="12">
        <f t="shared" si="72"/>
        <v>1566.593738</v>
      </c>
      <c r="AI469" s="15">
        <f t="shared" si="73"/>
        <v>6.3303266094946409E-2</v>
      </c>
      <c r="AJ469" s="15">
        <f t="shared" si="74"/>
        <v>-0.21135313238866393</v>
      </c>
      <c r="AK469" s="15">
        <f t="shared" si="75"/>
        <v>0.41645003435804706</v>
      </c>
      <c r="AL469" s="23">
        <f>VLOOKUP(AC469,'Charts and Tables'!$I$43:$J$49,2,TRUE)</f>
        <v>0.2</v>
      </c>
      <c r="AM469" s="2">
        <f t="shared" si="79"/>
        <v>1</v>
      </c>
    </row>
    <row r="470" spans="1:39" x14ac:dyDescent="0.25">
      <c r="A470" s="35">
        <v>468833</v>
      </c>
      <c r="C470" s="36" t="s">
        <v>26</v>
      </c>
      <c r="D470" s="36">
        <v>0</v>
      </c>
      <c r="J470" s="46">
        <v>2604</v>
      </c>
      <c r="K470" s="46">
        <v>2604</v>
      </c>
      <c r="L470" s="46">
        <v>5208</v>
      </c>
      <c r="R470" s="36">
        <v>9124.6041789999999</v>
      </c>
      <c r="S470" s="36">
        <v>7423.9094679999998</v>
      </c>
      <c r="T470" s="36">
        <v>583.41537600000004</v>
      </c>
      <c r="U470" s="36">
        <v>591.32387600000004</v>
      </c>
      <c r="V470" s="36">
        <v>825.59611800000005</v>
      </c>
      <c r="W470" s="36">
        <v>620.08400099999994</v>
      </c>
      <c r="AC470" s="57">
        <f t="shared" si="76"/>
        <v>5208</v>
      </c>
      <c r="AD470" s="57">
        <f t="shared" si="77"/>
        <v>0</v>
      </c>
      <c r="AE470" s="57">
        <f t="shared" si="78"/>
        <v>0</v>
      </c>
      <c r="AF470" s="12">
        <f t="shared" si="70"/>
        <v>16548.513647</v>
      </c>
      <c r="AG470" s="12">
        <f t="shared" si="71"/>
        <v>1174.7392520000001</v>
      </c>
      <c r="AH470" s="12">
        <f t="shared" si="72"/>
        <v>1445.6801190000001</v>
      </c>
      <c r="AI470" s="15">
        <f t="shared" si="73"/>
        <v>2.177517981374808</v>
      </c>
      <c r="AJ470" s="15">
        <f t="shared" si="74"/>
        <v>0</v>
      </c>
      <c r="AK470" s="15">
        <f t="shared" si="75"/>
        <v>0</v>
      </c>
      <c r="AL470" s="23">
        <f>VLOOKUP(AC470,'Charts and Tables'!$I$43:$J$49,2,TRUE)</f>
        <v>0.25</v>
      </c>
      <c r="AM470" s="2">
        <f t="shared" si="79"/>
        <v>0</v>
      </c>
    </row>
    <row r="471" spans="1:39" x14ac:dyDescent="0.25">
      <c r="A471" s="35">
        <v>471285</v>
      </c>
      <c r="C471" s="36" t="s">
        <v>31</v>
      </c>
      <c r="D471" s="36">
        <v>-1</v>
      </c>
      <c r="K471" s="46">
        <v>10864</v>
      </c>
      <c r="L471" s="46">
        <v>10864</v>
      </c>
      <c r="N471" s="46">
        <v>1152</v>
      </c>
      <c r="P471" s="46">
        <v>863</v>
      </c>
      <c r="S471" s="36">
        <v>6081.3300609999997</v>
      </c>
      <c r="U471" s="36">
        <v>509.34289899999999</v>
      </c>
      <c r="W471" s="36">
        <v>653.73180400000001</v>
      </c>
      <c r="AC471" s="57">
        <f t="shared" si="76"/>
        <v>10864</v>
      </c>
      <c r="AD471" s="57">
        <f t="shared" si="77"/>
        <v>1152</v>
      </c>
      <c r="AE471" s="57">
        <f t="shared" si="78"/>
        <v>863</v>
      </c>
      <c r="AF471" s="12">
        <f t="shared" si="70"/>
        <v>6081.3300609999997</v>
      </c>
      <c r="AG471" s="12">
        <f t="shared" si="71"/>
        <v>509.34289899999999</v>
      </c>
      <c r="AH471" s="12">
        <f t="shared" si="72"/>
        <v>653.73180400000001</v>
      </c>
      <c r="AI471" s="15">
        <f t="shared" si="73"/>
        <v>-0.44023103267673053</v>
      </c>
      <c r="AJ471" s="15">
        <f t="shared" si="74"/>
        <v>-0.55786206684027784</v>
      </c>
      <c r="AK471" s="15">
        <f t="shared" si="75"/>
        <v>-0.24248921900347623</v>
      </c>
      <c r="AL471" s="23">
        <f>VLOOKUP(AC471,'Charts and Tables'!$I$43:$J$49,2,TRUE)</f>
        <v>0.2</v>
      </c>
      <c r="AM471" s="2">
        <f t="shared" si="79"/>
        <v>0</v>
      </c>
    </row>
    <row r="472" spans="1:39" x14ac:dyDescent="0.25">
      <c r="A472" s="35">
        <v>471333</v>
      </c>
      <c r="B472" s="36">
        <v>330133</v>
      </c>
      <c r="C472" s="36" t="s">
        <v>27</v>
      </c>
      <c r="D472" s="36">
        <v>-1</v>
      </c>
      <c r="K472" s="46">
        <v>30796</v>
      </c>
      <c r="L472" s="46">
        <v>30796</v>
      </c>
      <c r="N472" s="46">
        <v>4643</v>
      </c>
      <c r="P472" s="46">
        <v>1932</v>
      </c>
      <c r="S472" s="36">
        <v>30734.124108</v>
      </c>
      <c r="U472" s="36">
        <v>4017.1117709999999</v>
      </c>
      <c r="W472" s="36">
        <v>2397.101244</v>
      </c>
      <c r="AC472" s="57">
        <f t="shared" si="76"/>
        <v>30796</v>
      </c>
      <c r="AD472" s="57">
        <f t="shared" si="77"/>
        <v>4643</v>
      </c>
      <c r="AE472" s="57">
        <f t="shared" si="78"/>
        <v>1932</v>
      </c>
      <c r="AF472" s="12">
        <f t="shared" si="70"/>
        <v>30734.124108</v>
      </c>
      <c r="AG472" s="12">
        <f t="shared" si="71"/>
        <v>4017.1117709999999</v>
      </c>
      <c r="AH472" s="12">
        <f t="shared" si="72"/>
        <v>2397.101244</v>
      </c>
      <c r="AI472" s="15">
        <f t="shared" si="73"/>
        <v>-2.0092184699311605E-3</v>
      </c>
      <c r="AJ472" s="15">
        <f t="shared" si="74"/>
        <v>-0.13480254770622446</v>
      </c>
      <c r="AK472" s="15">
        <f t="shared" si="75"/>
        <v>0.24073563354037264</v>
      </c>
      <c r="AL472" s="23">
        <f>VLOOKUP(AC472,'Charts and Tables'!$I$43:$J$49,2,TRUE)</f>
        <v>0.15</v>
      </c>
      <c r="AM472" s="2">
        <f t="shared" si="79"/>
        <v>1</v>
      </c>
    </row>
    <row r="473" spans="1:39" x14ac:dyDescent="0.25">
      <c r="A473" s="35">
        <v>471449</v>
      </c>
      <c r="B473" s="36">
        <v>330133</v>
      </c>
      <c r="C473" s="36" t="s">
        <v>27</v>
      </c>
      <c r="D473" s="36">
        <v>1</v>
      </c>
      <c r="J473" s="46">
        <v>29510</v>
      </c>
      <c r="L473" s="46">
        <v>29510</v>
      </c>
      <c r="M473" s="46">
        <v>1337</v>
      </c>
      <c r="O473" s="46">
        <v>4288</v>
      </c>
      <c r="R473" s="36">
        <v>28703.913637000001</v>
      </c>
      <c r="T473" s="36">
        <v>1635.172286</v>
      </c>
      <c r="V473" s="36">
        <v>3615.0856469999999</v>
      </c>
      <c r="AC473" s="57">
        <f t="shared" si="76"/>
        <v>29510</v>
      </c>
      <c r="AD473" s="57">
        <f t="shared" si="77"/>
        <v>1337</v>
      </c>
      <c r="AE473" s="57">
        <f t="shared" si="78"/>
        <v>4288</v>
      </c>
      <c r="AF473" s="12">
        <f t="shared" si="70"/>
        <v>28703.913637000001</v>
      </c>
      <c r="AG473" s="12">
        <f t="shared" si="71"/>
        <v>1635.172286</v>
      </c>
      <c r="AH473" s="12">
        <f t="shared" si="72"/>
        <v>3615.0856469999999</v>
      </c>
      <c r="AI473" s="15">
        <f t="shared" si="73"/>
        <v>-2.7315701897661759E-2</v>
      </c>
      <c r="AJ473" s="15">
        <f t="shared" si="74"/>
        <v>0.22301592071802542</v>
      </c>
      <c r="AK473" s="15">
        <f t="shared" si="75"/>
        <v>-0.15692965321828362</v>
      </c>
      <c r="AL473" s="23">
        <f>VLOOKUP(AC473,'Charts and Tables'!$I$43:$J$49,2,TRUE)</f>
        <v>0.15</v>
      </c>
      <c r="AM473" s="2">
        <f t="shared" si="79"/>
        <v>1</v>
      </c>
    </row>
    <row r="474" spans="1:39" x14ac:dyDescent="0.25">
      <c r="A474" s="35">
        <v>529333</v>
      </c>
      <c r="C474" s="36" t="s">
        <v>25</v>
      </c>
      <c r="D474" s="36">
        <v>0</v>
      </c>
      <c r="J474" s="46">
        <v>2123</v>
      </c>
      <c r="K474" s="46">
        <v>1992</v>
      </c>
      <c r="L474" s="46">
        <v>4115</v>
      </c>
      <c r="M474" s="46">
        <v>195</v>
      </c>
      <c r="N474" s="46">
        <v>138</v>
      </c>
      <c r="O474" s="46">
        <v>163.5</v>
      </c>
      <c r="P474" s="46">
        <v>221</v>
      </c>
      <c r="R474" s="36">
        <v>1418.1813870000001</v>
      </c>
      <c r="S474" s="36">
        <v>1731.8747719999999</v>
      </c>
      <c r="T474" s="36">
        <v>131.78909899999999</v>
      </c>
      <c r="U474" s="36">
        <v>102.368557</v>
      </c>
      <c r="V474" s="36">
        <v>142.043136</v>
      </c>
      <c r="W474" s="36">
        <v>191.75673499999999</v>
      </c>
      <c r="AC474" s="57">
        <f t="shared" si="76"/>
        <v>4115</v>
      </c>
      <c r="AD474" s="57">
        <f t="shared" si="77"/>
        <v>333</v>
      </c>
      <c r="AE474" s="57">
        <f t="shared" si="78"/>
        <v>384.5</v>
      </c>
      <c r="AF474" s="12">
        <f t="shared" si="70"/>
        <v>3150.0561589999998</v>
      </c>
      <c r="AG474" s="12">
        <f t="shared" si="71"/>
        <v>234.15765599999997</v>
      </c>
      <c r="AH474" s="12">
        <f t="shared" si="72"/>
        <v>333.799871</v>
      </c>
      <c r="AI474" s="15">
        <f t="shared" si="73"/>
        <v>-0.23449425054678014</v>
      </c>
      <c r="AJ474" s="15">
        <f t="shared" si="74"/>
        <v>-0.29682385585585591</v>
      </c>
      <c r="AK474" s="15">
        <f t="shared" si="75"/>
        <v>-0.13185989336801041</v>
      </c>
      <c r="AL474" s="23">
        <f>VLOOKUP(AC474,'Charts and Tables'!$I$43:$J$49,2,TRUE)</f>
        <v>0.5</v>
      </c>
      <c r="AM474" s="2">
        <f t="shared" si="79"/>
        <v>1</v>
      </c>
    </row>
    <row r="475" spans="1:39" x14ac:dyDescent="0.25">
      <c r="A475" s="35">
        <v>530144</v>
      </c>
      <c r="C475" s="36" t="s">
        <v>31</v>
      </c>
      <c r="D475" s="36">
        <v>0</v>
      </c>
      <c r="J475" s="46">
        <v>2503</v>
      </c>
      <c r="K475" s="46">
        <v>2503</v>
      </c>
      <c r="L475" s="46">
        <v>5006</v>
      </c>
      <c r="R475" s="36">
        <v>9608.1663750000007</v>
      </c>
      <c r="S475" s="36">
        <v>9603.3077209999992</v>
      </c>
      <c r="T475" s="36">
        <v>740.94490699999994</v>
      </c>
      <c r="U475" s="36">
        <v>638.53263400000003</v>
      </c>
      <c r="V475" s="36">
        <v>829.44797200000005</v>
      </c>
      <c r="W475" s="36">
        <v>842.59363299999995</v>
      </c>
      <c r="AC475" s="57">
        <f t="shared" si="76"/>
        <v>5006</v>
      </c>
      <c r="AD475" s="57">
        <f t="shared" si="77"/>
        <v>0</v>
      </c>
      <c r="AE475" s="57">
        <f t="shared" si="78"/>
        <v>0</v>
      </c>
      <c r="AF475" s="12">
        <f t="shared" si="70"/>
        <v>19211.474095999998</v>
      </c>
      <c r="AG475" s="12">
        <f t="shared" si="71"/>
        <v>1379.477541</v>
      </c>
      <c r="AH475" s="12">
        <f t="shared" si="72"/>
        <v>1672.0416049999999</v>
      </c>
      <c r="AI475" s="15">
        <f t="shared" si="73"/>
        <v>2.8376895916899718</v>
      </c>
      <c r="AJ475" s="15">
        <f t="shared" si="74"/>
        <v>0</v>
      </c>
      <c r="AK475" s="15">
        <f t="shared" si="75"/>
        <v>0</v>
      </c>
      <c r="AL475" s="23">
        <f>VLOOKUP(AC475,'Charts and Tables'!$I$43:$J$49,2,TRUE)</f>
        <v>0.25</v>
      </c>
      <c r="AM475" s="2">
        <f t="shared" si="79"/>
        <v>0</v>
      </c>
    </row>
    <row r="476" spans="1:39" x14ac:dyDescent="0.25">
      <c r="A476" s="35">
        <v>310047</v>
      </c>
      <c r="B476" s="36">
        <v>332019</v>
      </c>
      <c r="C476" s="36" t="s">
        <v>26</v>
      </c>
      <c r="D476" s="36">
        <v>0</v>
      </c>
      <c r="J476" s="46">
        <v>7413</v>
      </c>
      <c r="K476" s="46">
        <v>7921</v>
      </c>
      <c r="L476" s="46">
        <v>15334</v>
      </c>
      <c r="M476" s="46">
        <v>291</v>
      </c>
      <c r="N476" s="46">
        <v>986</v>
      </c>
      <c r="O476" s="46">
        <v>951</v>
      </c>
      <c r="P476" s="46">
        <v>499</v>
      </c>
      <c r="R476" s="36">
        <v>5913.490014</v>
      </c>
      <c r="S476" s="36">
        <v>6026.9677089999996</v>
      </c>
      <c r="T476" s="36">
        <v>323.36746099999999</v>
      </c>
      <c r="U476" s="36">
        <v>630.11282500000004</v>
      </c>
      <c r="V476" s="36">
        <v>646.20752800000002</v>
      </c>
      <c r="W476" s="36">
        <v>451.12464499999999</v>
      </c>
      <c r="AC476" s="57">
        <f t="shared" si="76"/>
        <v>15334</v>
      </c>
      <c r="AD476" s="57">
        <f t="shared" si="77"/>
        <v>1277</v>
      </c>
      <c r="AE476" s="57">
        <f t="shared" si="78"/>
        <v>1450</v>
      </c>
      <c r="AF476" s="12">
        <f t="shared" si="70"/>
        <v>11940.457723</v>
      </c>
      <c r="AG476" s="12">
        <f t="shared" si="71"/>
        <v>953.48028599999998</v>
      </c>
      <c r="AH476" s="12">
        <f t="shared" si="72"/>
        <v>1097.332173</v>
      </c>
      <c r="AI476" s="15">
        <f t="shared" si="73"/>
        <v>-0.22130835248467462</v>
      </c>
      <c r="AJ476" s="15">
        <f t="shared" si="74"/>
        <v>-0.25334355050900548</v>
      </c>
      <c r="AK476" s="15">
        <f t="shared" si="75"/>
        <v>-0.24321919103448275</v>
      </c>
      <c r="AL476" s="23">
        <f>VLOOKUP(AC476,'Charts and Tables'!$I$43:$J$49,2,TRUE)</f>
        <v>0.2</v>
      </c>
      <c r="AM476" s="2">
        <f t="shared" si="79"/>
        <v>0</v>
      </c>
    </row>
    <row r="477" spans="1:39" x14ac:dyDescent="0.25">
      <c r="A477" s="35">
        <v>308819</v>
      </c>
      <c r="C477" s="36" t="s">
        <v>31</v>
      </c>
      <c r="D477" s="36">
        <v>0</v>
      </c>
      <c r="J477" s="46">
        <v>11420</v>
      </c>
      <c r="K477" s="46">
        <v>8368</v>
      </c>
      <c r="L477" s="46">
        <v>19788</v>
      </c>
      <c r="R477" s="36">
        <v>9864.2588259999993</v>
      </c>
      <c r="S477" s="36">
        <v>10879.035723999999</v>
      </c>
      <c r="T477" s="36">
        <v>516.43836899999997</v>
      </c>
      <c r="U477" s="36">
        <v>1231.2103589999999</v>
      </c>
      <c r="V477" s="36">
        <v>1030.1339170000001</v>
      </c>
      <c r="W477" s="36">
        <v>799.84987699999999</v>
      </c>
      <c r="AC477" s="57">
        <f t="shared" si="76"/>
        <v>19788</v>
      </c>
      <c r="AD477" s="57">
        <f t="shared" si="77"/>
        <v>0</v>
      </c>
      <c r="AE477" s="57">
        <f t="shared" si="78"/>
        <v>0</v>
      </c>
      <c r="AF477" s="12">
        <f t="shared" si="70"/>
        <v>20743.294549999999</v>
      </c>
      <c r="AG477" s="12">
        <f t="shared" si="71"/>
        <v>1747.6487279999999</v>
      </c>
      <c r="AH477" s="12">
        <f t="shared" si="72"/>
        <v>1829.9837940000002</v>
      </c>
      <c r="AI477" s="15">
        <f t="shared" si="73"/>
        <v>4.8276457954315684E-2</v>
      </c>
      <c r="AJ477" s="15">
        <f t="shared" si="74"/>
        <v>0</v>
      </c>
      <c r="AK477" s="15">
        <f t="shared" si="75"/>
        <v>0</v>
      </c>
      <c r="AL477" s="23">
        <f>VLOOKUP(AC477,'Charts and Tables'!$I$43:$J$49,2,TRUE)</f>
        <v>0.2</v>
      </c>
      <c r="AM477" s="2">
        <f t="shared" si="79"/>
        <v>1</v>
      </c>
    </row>
    <row r="478" spans="1:39" x14ac:dyDescent="0.25">
      <c r="A478" s="35">
        <v>335022</v>
      </c>
      <c r="C478" s="36" t="s">
        <v>27</v>
      </c>
      <c r="D478" s="36">
        <v>-1</v>
      </c>
      <c r="K478" s="46">
        <v>40780</v>
      </c>
      <c r="L478" s="46">
        <v>40780</v>
      </c>
      <c r="N478" s="46">
        <v>4677</v>
      </c>
      <c r="P478" s="46">
        <v>3045</v>
      </c>
      <c r="S478" s="36">
        <v>44532.507079000003</v>
      </c>
      <c r="U478" s="36">
        <v>4790.4369829999996</v>
      </c>
      <c r="W478" s="36">
        <v>3968.1354719999999</v>
      </c>
      <c r="AC478" s="57">
        <f t="shared" si="76"/>
        <v>40780</v>
      </c>
      <c r="AD478" s="57">
        <f t="shared" si="77"/>
        <v>4677</v>
      </c>
      <c r="AE478" s="57">
        <f t="shared" si="78"/>
        <v>3045</v>
      </c>
      <c r="AF478" s="12">
        <f t="shared" si="70"/>
        <v>44532.507079000003</v>
      </c>
      <c r="AG478" s="12">
        <f t="shared" si="71"/>
        <v>4790.4369829999996</v>
      </c>
      <c r="AH478" s="12">
        <f t="shared" si="72"/>
        <v>3968.1354719999999</v>
      </c>
      <c r="AI478" s="15">
        <f t="shared" si="73"/>
        <v>9.201831974006873E-2</v>
      </c>
      <c r="AJ478" s="15">
        <f t="shared" si="74"/>
        <v>2.4254219157579561E-2</v>
      </c>
      <c r="AK478" s="15">
        <f t="shared" si="75"/>
        <v>0.30316435862068963</v>
      </c>
      <c r="AL478" s="23">
        <f>VLOOKUP(AC478,'Charts and Tables'!$I$43:$J$49,2,TRUE)</f>
        <v>0.15</v>
      </c>
      <c r="AM478" s="2">
        <f t="shared" si="79"/>
        <v>1</v>
      </c>
    </row>
    <row r="479" spans="1:39" x14ac:dyDescent="0.25">
      <c r="A479" s="35">
        <v>335035</v>
      </c>
      <c r="B479" s="36">
        <v>330550</v>
      </c>
      <c r="C479" s="36" t="s">
        <v>27</v>
      </c>
      <c r="D479" s="36">
        <v>1</v>
      </c>
      <c r="J479" s="46">
        <v>39260</v>
      </c>
      <c r="L479" s="46">
        <v>39260</v>
      </c>
      <c r="M479" s="46">
        <v>2119</v>
      </c>
      <c r="O479" s="46">
        <v>4732</v>
      </c>
      <c r="R479" s="36">
        <v>43954.412649999998</v>
      </c>
      <c r="T479" s="36">
        <v>3134.4529579999999</v>
      </c>
      <c r="V479" s="36">
        <v>4908.3222459999997</v>
      </c>
      <c r="AC479" s="57">
        <f t="shared" si="76"/>
        <v>39260</v>
      </c>
      <c r="AD479" s="57">
        <f t="shared" si="77"/>
        <v>2119</v>
      </c>
      <c r="AE479" s="57">
        <f t="shared" si="78"/>
        <v>4732</v>
      </c>
      <c r="AF479" s="12">
        <f t="shared" si="70"/>
        <v>43954.412649999998</v>
      </c>
      <c r="AG479" s="12">
        <f t="shared" si="71"/>
        <v>3134.4529579999999</v>
      </c>
      <c r="AH479" s="12">
        <f t="shared" si="72"/>
        <v>4908.3222459999997</v>
      </c>
      <c r="AI479" s="15">
        <f t="shared" si="73"/>
        <v>0.11957240575649512</v>
      </c>
      <c r="AJ479" s="15">
        <f t="shared" si="74"/>
        <v>0.4792132883435582</v>
      </c>
      <c r="AK479" s="15">
        <f t="shared" si="75"/>
        <v>3.7261674978867225E-2</v>
      </c>
      <c r="AL479" s="23">
        <f>VLOOKUP(AC479,'Charts and Tables'!$I$43:$J$49,2,TRUE)</f>
        <v>0.15</v>
      </c>
      <c r="AM479" s="2">
        <f t="shared" si="79"/>
        <v>1</v>
      </c>
    </row>
    <row r="480" spans="1:39" x14ac:dyDescent="0.25">
      <c r="A480" s="35">
        <v>298146</v>
      </c>
      <c r="B480" s="36">
        <v>331027</v>
      </c>
      <c r="C480" s="36" t="s">
        <v>25</v>
      </c>
      <c r="D480" s="36">
        <v>0</v>
      </c>
      <c r="J480" s="46">
        <v>2072</v>
      </c>
      <c r="K480" s="46">
        <v>1683</v>
      </c>
      <c r="L480" s="46">
        <v>3755</v>
      </c>
      <c r="M480" s="46">
        <v>190</v>
      </c>
      <c r="N480" s="46">
        <v>176</v>
      </c>
      <c r="O480" s="46">
        <v>187</v>
      </c>
      <c r="P480" s="46">
        <v>123</v>
      </c>
      <c r="R480" s="36">
        <v>540.24121600000001</v>
      </c>
      <c r="S480" s="36">
        <v>1721.252068</v>
      </c>
      <c r="T480" s="36">
        <v>27.033670000000001</v>
      </c>
      <c r="U480" s="36">
        <v>215.06754599999999</v>
      </c>
      <c r="V480" s="36">
        <v>101.445624</v>
      </c>
      <c r="W480" s="36">
        <v>122.18930899999999</v>
      </c>
      <c r="AC480" s="57">
        <f t="shared" si="76"/>
        <v>3755</v>
      </c>
      <c r="AD480" s="57">
        <f t="shared" si="77"/>
        <v>366</v>
      </c>
      <c r="AE480" s="57">
        <f t="shared" si="78"/>
        <v>310</v>
      </c>
      <c r="AF480" s="12">
        <f t="shared" si="70"/>
        <v>2261.4932840000001</v>
      </c>
      <c r="AG480" s="12">
        <f t="shared" si="71"/>
        <v>242.10121599999999</v>
      </c>
      <c r="AH480" s="12">
        <f t="shared" si="72"/>
        <v>223.63493299999999</v>
      </c>
      <c r="AI480" s="15">
        <f t="shared" si="73"/>
        <v>-0.39773814007989344</v>
      </c>
      <c r="AJ480" s="15">
        <f t="shared" si="74"/>
        <v>-0.33852126775956287</v>
      </c>
      <c r="AK480" s="15">
        <f t="shared" si="75"/>
        <v>-0.27859699032258067</v>
      </c>
      <c r="AL480" s="23">
        <f>VLOOKUP(AC480,'Charts and Tables'!$I$43:$J$49,2,TRUE)</f>
        <v>0.5</v>
      </c>
      <c r="AM480" s="2">
        <f t="shared" si="79"/>
        <v>1</v>
      </c>
    </row>
    <row r="481" spans="1:39" x14ac:dyDescent="0.25">
      <c r="A481" s="35">
        <v>323674</v>
      </c>
      <c r="B481" s="36">
        <v>334088</v>
      </c>
      <c r="C481" s="36" t="s">
        <v>25</v>
      </c>
      <c r="D481" s="36">
        <v>0</v>
      </c>
      <c r="J481" s="46">
        <v>1307</v>
      </c>
      <c r="K481" s="46">
        <v>1446</v>
      </c>
      <c r="L481" s="46">
        <v>2753</v>
      </c>
      <c r="M481" s="46">
        <v>49</v>
      </c>
      <c r="N481" s="46">
        <v>75</v>
      </c>
      <c r="O481" s="46">
        <v>112</v>
      </c>
      <c r="P481" s="46">
        <v>112</v>
      </c>
      <c r="R481" s="36">
        <v>888.42188199999998</v>
      </c>
      <c r="S481" s="36">
        <v>744.26225399999998</v>
      </c>
      <c r="T481" s="36">
        <v>70.805459999999997</v>
      </c>
      <c r="U481" s="36">
        <v>65.621279000000001</v>
      </c>
      <c r="V481" s="36">
        <v>97.502492000000004</v>
      </c>
      <c r="W481" s="36">
        <v>71.996683000000004</v>
      </c>
      <c r="AC481" s="57">
        <f t="shared" si="76"/>
        <v>2753</v>
      </c>
      <c r="AD481" s="57">
        <f t="shared" si="77"/>
        <v>124</v>
      </c>
      <c r="AE481" s="57">
        <f t="shared" si="78"/>
        <v>224</v>
      </c>
      <c r="AF481" s="12">
        <f t="shared" si="70"/>
        <v>1632.6841359999999</v>
      </c>
      <c r="AG481" s="12">
        <f t="shared" si="71"/>
        <v>136.426739</v>
      </c>
      <c r="AH481" s="12">
        <f t="shared" si="72"/>
        <v>169.49917500000001</v>
      </c>
      <c r="AI481" s="15">
        <f t="shared" si="73"/>
        <v>-0.4069436483835816</v>
      </c>
      <c r="AJ481" s="15">
        <f t="shared" si="74"/>
        <v>0.10021563709677418</v>
      </c>
      <c r="AK481" s="15">
        <f t="shared" si="75"/>
        <v>-0.24330725446428567</v>
      </c>
      <c r="AL481" s="23">
        <f>VLOOKUP(AC481,'Charts and Tables'!$I$43:$J$49,2,TRUE)</f>
        <v>0.5</v>
      </c>
      <c r="AM481" s="2">
        <f t="shared" si="79"/>
        <v>1</v>
      </c>
    </row>
    <row r="482" spans="1:39" x14ac:dyDescent="0.25">
      <c r="A482" s="35">
        <v>567994</v>
      </c>
      <c r="B482" s="36">
        <v>330244</v>
      </c>
      <c r="C482" s="36" t="s">
        <v>27</v>
      </c>
      <c r="D482" s="36">
        <v>-1</v>
      </c>
      <c r="K482" s="46">
        <v>15095</v>
      </c>
      <c r="L482" s="46">
        <v>15095</v>
      </c>
      <c r="N482" s="46">
        <v>878</v>
      </c>
      <c r="P482" s="46">
        <v>1874</v>
      </c>
      <c r="S482" s="36">
        <v>19036.928521000002</v>
      </c>
      <c r="U482" s="36">
        <v>1353.0889139999999</v>
      </c>
      <c r="W482" s="36">
        <v>2292.9803969999998</v>
      </c>
      <c r="AC482" s="57">
        <f t="shared" si="76"/>
        <v>15095</v>
      </c>
      <c r="AD482" s="57">
        <f t="shared" si="77"/>
        <v>878</v>
      </c>
      <c r="AE482" s="57">
        <f t="shared" si="78"/>
        <v>1874</v>
      </c>
      <c r="AF482" s="12">
        <f t="shared" si="70"/>
        <v>19036.928521000002</v>
      </c>
      <c r="AG482" s="12">
        <f t="shared" si="71"/>
        <v>1353.0889139999999</v>
      </c>
      <c r="AH482" s="12">
        <f t="shared" si="72"/>
        <v>2292.9803969999998</v>
      </c>
      <c r="AI482" s="15">
        <f t="shared" si="73"/>
        <v>0.26114133958264335</v>
      </c>
      <c r="AJ482" s="15">
        <f t="shared" si="74"/>
        <v>0.54110354669703864</v>
      </c>
      <c r="AK482" s="15">
        <f t="shared" si="75"/>
        <v>0.22357545197438625</v>
      </c>
      <c r="AL482" s="23">
        <f>VLOOKUP(AC482,'Charts and Tables'!$I$43:$J$49,2,TRUE)</f>
        <v>0.2</v>
      </c>
      <c r="AM482" s="2">
        <f t="shared" si="79"/>
        <v>0</v>
      </c>
    </row>
    <row r="483" spans="1:39" x14ac:dyDescent="0.25">
      <c r="A483" s="35">
        <v>239932</v>
      </c>
      <c r="B483" s="36">
        <v>331112</v>
      </c>
      <c r="C483" s="36" t="s">
        <v>31</v>
      </c>
      <c r="D483" s="36">
        <v>-1</v>
      </c>
      <c r="K483" s="46">
        <v>11405</v>
      </c>
      <c r="L483" s="46">
        <v>11405</v>
      </c>
      <c r="N483" s="46">
        <v>1048</v>
      </c>
      <c r="P483" s="46">
        <v>1002</v>
      </c>
      <c r="S483" s="36">
        <v>12027.558003</v>
      </c>
      <c r="U483" s="36">
        <v>1130.685254</v>
      </c>
      <c r="W483" s="36">
        <v>1078.8033700000001</v>
      </c>
      <c r="AC483" s="57">
        <f t="shared" si="76"/>
        <v>11405</v>
      </c>
      <c r="AD483" s="57">
        <f t="shared" si="77"/>
        <v>1048</v>
      </c>
      <c r="AE483" s="57">
        <f t="shared" si="78"/>
        <v>1002</v>
      </c>
      <c r="AF483" s="12">
        <f t="shared" si="70"/>
        <v>12027.558003</v>
      </c>
      <c r="AG483" s="12">
        <f t="shared" si="71"/>
        <v>1130.685254</v>
      </c>
      <c r="AH483" s="12">
        <f t="shared" si="72"/>
        <v>1078.8033700000001</v>
      </c>
      <c r="AI483" s="15">
        <f t="shared" si="73"/>
        <v>5.4586409732573442E-2</v>
      </c>
      <c r="AJ483" s="15">
        <f t="shared" si="74"/>
        <v>7.8898143129770976E-2</v>
      </c>
      <c r="AK483" s="15">
        <f t="shared" si="75"/>
        <v>7.6650069860279529E-2</v>
      </c>
      <c r="AL483" s="23">
        <f>VLOOKUP(AC483,'Charts and Tables'!$I$43:$J$49,2,TRUE)</f>
        <v>0.2</v>
      </c>
      <c r="AM483" s="2">
        <f t="shared" si="79"/>
        <v>1</v>
      </c>
    </row>
    <row r="484" spans="1:39" x14ac:dyDescent="0.25">
      <c r="A484" s="35">
        <v>239967</v>
      </c>
      <c r="B484" s="36">
        <v>331112</v>
      </c>
      <c r="C484" s="36" t="s">
        <v>31</v>
      </c>
      <c r="D484" s="36">
        <v>1</v>
      </c>
      <c r="J484" s="46">
        <v>11553</v>
      </c>
      <c r="L484" s="46">
        <v>11553</v>
      </c>
      <c r="M484" s="46">
        <v>633</v>
      </c>
      <c r="O484" s="46">
        <v>1167</v>
      </c>
      <c r="R484" s="36">
        <v>13958.154721999999</v>
      </c>
      <c r="T484" s="36">
        <v>1024.186715</v>
      </c>
      <c r="V484" s="36">
        <v>1405.8873269999999</v>
      </c>
      <c r="AC484" s="57">
        <f t="shared" si="76"/>
        <v>11553</v>
      </c>
      <c r="AD484" s="57">
        <f t="shared" si="77"/>
        <v>633</v>
      </c>
      <c r="AE484" s="57">
        <f t="shared" si="78"/>
        <v>1167</v>
      </c>
      <c r="AF484" s="12">
        <f t="shared" si="70"/>
        <v>13958.154721999999</v>
      </c>
      <c r="AG484" s="12">
        <f t="shared" si="71"/>
        <v>1024.186715</v>
      </c>
      <c r="AH484" s="12">
        <f t="shared" si="72"/>
        <v>1405.8873269999999</v>
      </c>
      <c r="AI484" s="15">
        <f t="shared" si="73"/>
        <v>0.20818443019129224</v>
      </c>
      <c r="AJ484" s="15">
        <f t="shared" si="74"/>
        <v>0.61798849131121647</v>
      </c>
      <c r="AK484" s="15">
        <f t="shared" si="75"/>
        <v>0.20470207969151663</v>
      </c>
      <c r="AL484" s="23">
        <f>VLOOKUP(AC484,'Charts and Tables'!$I$43:$J$49,2,TRUE)</f>
        <v>0.2</v>
      </c>
      <c r="AM484" s="2">
        <f t="shared" si="79"/>
        <v>0</v>
      </c>
    </row>
    <row r="485" spans="1:39" x14ac:dyDescent="0.25">
      <c r="A485" s="35">
        <v>486270</v>
      </c>
      <c r="C485" s="36" t="s">
        <v>27</v>
      </c>
      <c r="D485" s="36">
        <v>1</v>
      </c>
      <c r="J485" s="46">
        <v>14741</v>
      </c>
      <c r="L485" s="46">
        <v>14741</v>
      </c>
      <c r="R485" s="36">
        <v>15027.338744999999</v>
      </c>
      <c r="T485" s="36">
        <v>1250.914043</v>
      </c>
      <c r="V485" s="36">
        <v>1131.2655279999999</v>
      </c>
      <c r="AC485" s="57">
        <f t="shared" si="76"/>
        <v>14741</v>
      </c>
      <c r="AD485" s="57">
        <f t="shared" si="77"/>
        <v>0</v>
      </c>
      <c r="AE485" s="57">
        <f t="shared" si="78"/>
        <v>0</v>
      </c>
      <c r="AF485" s="12">
        <f t="shared" si="70"/>
        <v>15027.338744999999</v>
      </c>
      <c r="AG485" s="12">
        <f t="shared" si="71"/>
        <v>1250.914043</v>
      </c>
      <c r="AH485" s="12">
        <f t="shared" si="72"/>
        <v>1131.2655279999999</v>
      </c>
      <c r="AI485" s="15">
        <f t="shared" si="73"/>
        <v>1.9424648599145181E-2</v>
      </c>
      <c r="AJ485" s="15">
        <f t="shared" si="74"/>
        <v>0</v>
      </c>
      <c r="AK485" s="15">
        <f t="shared" si="75"/>
        <v>0</v>
      </c>
      <c r="AL485" s="23">
        <f>VLOOKUP(AC485,'Charts and Tables'!$I$43:$J$49,2,TRUE)</f>
        <v>0.2</v>
      </c>
      <c r="AM485" s="2">
        <f t="shared" si="79"/>
        <v>1</v>
      </c>
    </row>
    <row r="486" spans="1:39" x14ac:dyDescent="0.25">
      <c r="A486" s="35">
        <v>486700</v>
      </c>
      <c r="C486" s="36" t="s">
        <v>27</v>
      </c>
      <c r="D486" s="36">
        <v>-1</v>
      </c>
      <c r="K486" s="46">
        <v>14741</v>
      </c>
      <c r="L486" s="46">
        <v>14741</v>
      </c>
      <c r="S486" s="36">
        <v>13697.576621</v>
      </c>
      <c r="U486" s="36">
        <v>772.46221400000002</v>
      </c>
      <c r="W486" s="36">
        <v>1312.9859710000001</v>
      </c>
      <c r="AC486" s="57">
        <f t="shared" si="76"/>
        <v>14741</v>
      </c>
      <c r="AD486" s="57">
        <f t="shared" si="77"/>
        <v>0</v>
      </c>
      <c r="AE486" s="57">
        <f t="shared" si="78"/>
        <v>0</v>
      </c>
      <c r="AF486" s="12">
        <f t="shared" si="70"/>
        <v>13697.576621</v>
      </c>
      <c r="AG486" s="12">
        <f t="shared" si="71"/>
        <v>772.46221400000002</v>
      </c>
      <c r="AH486" s="12">
        <f t="shared" si="72"/>
        <v>1312.9859710000001</v>
      </c>
      <c r="AI486" s="15">
        <f t="shared" si="73"/>
        <v>-7.0783758157519833E-2</v>
      </c>
      <c r="AJ486" s="15">
        <f t="shared" si="74"/>
        <v>0</v>
      </c>
      <c r="AK486" s="15">
        <f t="shared" si="75"/>
        <v>0</v>
      </c>
      <c r="AL486" s="23">
        <f>VLOOKUP(AC486,'Charts and Tables'!$I$43:$J$49,2,TRUE)</f>
        <v>0.2</v>
      </c>
      <c r="AM486" s="2">
        <f t="shared" si="79"/>
        <v>1</v>
      </c>
    </row>
    <row r="487" spans="1:39" x14ac:dyDescent="0.25">
      <c r="A487" s="35">
        <v>521275</v>
      </c>
      <c r="C487" s="36" t="s">
        <v>26</v>
      </c>
      <c r="D487" s="36">
        <v>-1</v>
      </c>
      <c r="K487" s="46">
        <v>8376</v>
      </c>
      <c r="L487" s="46">
        <v>8376</v>
      </c>
      <c r="N487" s="46">
        <v>432</v>
      </c>
      <c r="P487" s="46">
        <v>1242.3333299999999</v>
      </c>
      <c r="S487" s="36">
        <v>7584.7232700000004</v>
      </c>
      <c r="U487" s="36">
        <v>290.99854299999998</v>
      </c>
      <c r="W487" s="36">
        <v>860.93539499999997</v>
      </c>
      <c r="AC487" s="57">
        <f t="shared" si="76"/>
        <v>8376</v>
      </c>
      <c r="AD487" s="57">
        <f t="shared" si="77"/>
        <v>432</v>
      </c>
      <c r="AE487" s="57">
        <f t="shared" si="78"/>
        <v>1242.3333299999999</v>
      </c>
      <c r="AF487" s="12">
        <f t="shared" si="70"/>
        <v>7584.7232700000004</v>
      </c>
      <c r="AG487" s="12">
        <f t="shared" si="71"/>
        <v>290.99854299999998</v>
      </c>
      <c r="AH487" s="12">
        <f t="shared" si="72"/>
        <v>860.93539499999997</v>
      </c>
      <c r="AI487" s="15">
        <f t="shared" si="73"/>
        <v>-9.4469523638968433E-2</v>
      </c>
      <c r="AJ487" s="15">
        <f t="shared" si="74"/>
        <v>-0.32639226157407414</v>
      </c>
      <c r="AK487" s="15">
        <f t="shared" si="75"/>
        <v>-0.30700129006439841</v>
      </c>
      <c r="AL487" s="23">
        <f>VLOOKUP(AC487,'Charts and Tables'!$I$43:$J$49,2,TRUE)</f>
        <v>0.25</v>
      </c>
      <c r="AM487" s="2">
        <f t="shared" si="79"/>
        <v>1</v>
      </c>
    </row>
    <row r="488" spans="1:39" x14ac:dyDescent="0.25">
      <c r="A488" s="35">
        <v>251108</v>
      </c>
      <c r="C488" s="36" t="s">
        <v>32</v>
      </c>
      <c r="D488" s="36">
        <v>0</v>
      </c>
      <c r="J488" s="46">
        <v>2319</v>
      </c>
      <c r="K488" s="46">
        <v>764</v>
      </c>
      <c r="L488" s="46">
        <v>3083</v>
      </c>
      <c r="R488" s="36">
        <v>1722.7293870000001</v>
      </c>
      <c r="S488" s="36">
        <v>1523.9025449999999</v>
      </c>
      <c r="T488" s="36">
        <v>97.965361000000001</v>
      </c>
      <c r="U488" s="36">
        <v>67.962791999999993</v>
      </c>
      <c r="V488" s="36">
        <v>215.162553</v>
      </c>
      <c r="W488" s="36">
        <v>248.61848000000001</v>
      </c>
      <c r="AC488" s="57">
        <f t="shared" si="76"/>
        <v>3083</v>
      </c>
      <c r="AD488" s="57">
        <f t="shared" si="77"/>
        <v>0</v>
      </c>
      <c r="AE488" s="57">
        <f t="shared" si="78"/>
        <v>0</v>
      </c>
      <c r="AF488" s="12">
        <f t="shared" si="70"/>
        <v>3246.6319320000002</v>
      </c>
      <c r="AG488" s="12">
        <f t="shared" si="71"/>
        <v>165.92815300000001</v>
      </c>
      <c r="AH488" s="12">
        <f t="shared" si="72"/>
        <v>463.78103299999998</v>
      </c>
      <c r="AI488" s="15">
        <f t="shared" si="73"/>
        <v>5.3075553681479155E-2</v>
      </c>
      <c r="AJ488" s="15">
        <f t="shared" si="74"/>
        <v>0</v>
      </c>
      <c r="AK488" s="15">
        <f t="shared" si="75"/>
        <v>0</v>
      </c>
      <c r="AL488" s="23">
        <f>VLOOKUP(AC488,'Charts and Tables'!$I$43:$J$49,2,TRUE)</f>
        <v>0.5</v>
      </c>
      <c r="AM488" s="2">
        <f t="shared" si="79"/>
        <v>1</v>
      </c>
    </row>
    <row r="489" spans="1:39" x14ac:dyDescent="0.25">
      <c r="A489" s="35">
        <v>235080</v>
      </c>
      <c r="C489" s="36" t="s">
        <v>26</v>
      </c>
      <c r="D489" s="36">
        <v>0</v>
      </c>
      <c r="J489" s="46">
        <v>1613</v>
      </c>
      <c r="K489" s="46">
        <v>1613</v>
      </c>
      <c r="L489" s="46">
        <v>3226</v>
      </c>
      <c r="R489" s="36">
        <v>1707.715293</v>
      </c>
      <c r="S489" s="36">
        <v>2307.6947319999999</v>
      </c>
      <c r="T489" s="36">
        <v>99.006873999999996</v>
      </c>
      <c r="U489" s="36">
        <v>213.30604099999999</v>
      </c>
      <c r="V489" s="36">
        <v>163.24672100000001</v>
      </c>
      <c r="W489" s="36">
        <v>188.78190599999999</v>
      </c>
      <c r="AC489" s="57">
        <f t="shared" si="76"/>
        <v>3226</v>
      </c>
      <c r="AD489" s="57">
        <f t="shared" si="77"/>
        <v>0</v>
      </c>
      <c r="AE489" s="57">
        <f t="shared" si="78"/>
        <v>0</v>
      </c>
      <c r="AF489" s="12">
        <f t="shared" si="70"/>
        <v>4015.4100250000001</v>
      </c>
      <c r="AG489" s="12">
        <f t="shared" si="71"/>
        <v>312.31291499999998</v>
      </c>
      <c r="AH489" s="12">
        <f t="shared" si="72"/>
        <v>352.02862700000003</v>
      </c>
      <c r="AI489" s="15">
        <f t="shared" si="73"/>
        <v>0.24470242560446379</v>
      </c>
      <c r="AJ489" s="15">
        <f t="shared" si="74"/>
        <v>0</v>
      </c>
      <c r="AK489" s="15">
        <f t="shared" si="75"/>
        <v>0</v>
      </c>
      <c r="AL489" s="23">
        <f>VLOOKUP(AC489,'Charts and Tables'!$I$43:$J$49,2,TRUE)</f>
        <v>0.5</v>
      </c>
      <c r="AM489" s="2">
        <f t="shared" si="79"/>
        <v>1</v>
      </c>
    </row>
    <row r="490" spans="1:39" x14ac:dyDescent="0.25">
      <c r="A490" s="35">
        <v>300647</v>
      </c>
      <c r="C490" s="36" t="s">
        <v>32</v>
      </c>
      <c r="D490" s="36">
        <v>-1</v>
      </c>
      <c r="K490" s="46">
        <v>4944</v>
      </c>
      <c r="L490" s="46">
        <v>4944</v>
      </c>
      <c r="N490" s="46">
        <v>632</v>
      </c>
      <c r="P490" s="46">
        <v>349</v>
      </c>
      <c r="S490" s="36">
        <v>7371.0085390000004</v>
      </c>
      <c r="U490" s="36">
        <v>847.85985300000004</v>
      </c>
      <c r="W490" s="36">
        <v>718.88333999999998</v>
      </c>
      <c r="AC490" s="57">
        <f t="shared" si="76"/>
        <v>4944</v>
      </c>
      <c r="AD490" s="57">
        <f t="shared" si="77"/>
        <v>632</v>
      </c>
      <c r="AE490" s="57">
        <f t="shared" si="78"/>
        <v>349</v>
      </c>
      <c r="AF490" s="12">
        <f t="shared" si="70"/>
        <v>7371.0085390000004</v>
      </c>
      <c r="AG490" s="12">
        <f t="shared" si="71"/>
        <v>847.85985300000004</v>
      </c>
      <c r="AH490" s="12">
        <f t="shared" si="72"/>
        <v>718.88333999999998</v>
      </c>
      <c r="AI490" s="15">
        <f t="shared" si="73"/>
        <v>0.49089978539644019</v>
      </c>
      <c r="AJ490" s="15">
        <f t="shared" si="74"/>
        <v>0.34155040031645578</v>
      </c>
      <c r="AK490" s="15">
        <f t="shared" si="75"/>
        <v>1.0598376504297993</v>
      </c>
      <c r="AL490" s="23">
        <f>VLOOKUP(AC490,'Charts and Tables'!$I$43:$J$49,2,TRUE)</f>
        <v>0.5</v>
      </c>
      <c r="AM490" s="2">
        <f t="shared" si="79"/>
        <v>1</v>
      </c>
    </row>
    <row r="491" spans="1:39" x14ac:dyDescent="0.25">
      <c r="A491" s="35">
        <v>300675</v>
      </c>
      <c r="C491" s="36" t="s">
        <v>27</v>
      </c>
      <c r="D491" s="36">
        <v>1</v>
      </c>
      <c r="J491" s="46">
        <v>41633</v>
      </c>
      <c r="L491" s="46">
        <v>41633</v>
      </c>
      <c r="M491" s="46">
        <v>4662</v>
      </c>
      <c r="O491" s="46">
        <v>2948</v>
      </c>
      <c r="R491" s="36">
        <v>48946.670435</v>
      </c>
      <c r="T491" s="36">
        <v>4552.5645720000002</v>
      </c>
      <c r="V491" s="36">
        <v>4196.9228220000005</v>
      </c>
      <c r="AC491" s="57">
        <f t="shared" si="76"/>
        <v>41633</v>
      </c>
      <c r="AD491" s="57">
        <f t="shared" si="77"/>
        <v>4662</v>
      </c>
      <c r="AE491" s="57">
        <f t="shared" si="78"/>
        <v>2948</v>
      </c>
      <c r="AF491" s="12">
        <f t="shared" si="70"/>
        <v>48946.670435</v>
      </c>
      <c r="AG491" s="12">
        <f t="shared" si="71"/>
        <v>4552.5645720000002</v>
      </c>
      <c r="AH491" s="12">
        <f t="shared" si="72"/>
        <v>4196.9228220000005</v>
      </c>
      <c r="AI491" s="15">
        <f t="shared" si="73"/>
        <v>0.17567003182571517</v>
      </c>
      <c r="AJ491" s="15">
        <f t="shared" si="74"/>
        <v>-2.3473922779922732E-2</v>
      </c>
      <c r="AK491" s="15">
        <f t="shared" si="75"/>
        <v>0.42365088941655377</v>
      </c>
      <c r="AL491" s="23">
        <f>VLOOKUP(AC491,'Charts and Tables'!$I$43:$J$49,2,TRUE)</f>
        <v>0.15</v>
      </c>
      <c r="AM491" s="2">
        <f t="shared" si="79"/>
        <v>0</v>
      </c>
    </row>
    <row r="492" spans="1:39" x14ac:dyDescent="0.25">
      <c r="A492" s="35">
        <v>300726</v>
      </c>
      <c r="C492" s="36" t="s">
        <v>26</v>
      </c>
      <c r="D492" s="36">
        <v>0</v>
      </c>
      <c r="J492" s="46">
        <v>9210</v>
      </c>
      <c r="K492" s="46">
        <v>3634</v>
      </c>
      <c r="L492" s="46">
        <v>12844</v>
      </c>
      <c r="M492" s="46">
        <v>563</v>
      </c>
      <c r="N492" s="46">
        <v>250.5</v>
      </c>
      <c r="O492" s="46">
        <v>1167</v>
      </c>
      <c r="P492" s="46">
        <v>326.5</v>
      </c>
      <c r="R492" s="36">
        <v>6843.3767209999996</v>
      </c>
      <c r="S492" s="36">
        <v>3120.9026279999998</v>
      </c>
      <c r="T492" s="36">
        <v>511.39561700000002</v>
      </c>
      <c r="U492" s="36">
        <v>270.99473399999999</v>
      </c>
      <c r="V492" s="36">
        <v>725.53111000000001</v>
      </c>
      <c r="W492" s="36">
        <v>261.79846199999997</v>
      </c>
      <c r="AC492" s="57">
        <f t="shared" si="76"/>
        <v>12844</v>
      </c>
      <c r="AD492" s="57">
        <f t="shared" si="77"/>
        <v>813.5</v>
      </c>
      <c r="AE492" s="57">
        <f t="shared" si="78"/>
        <v>1493.5</v>
      </c>
      <c r="AF492" s="12">
        <f t="shared" si="70"/>
        <v>9964.2793490000004</v>
      </c>
      <c r="AG492" s="12">
        <f t="shared" si="71"/>
        <v>782.39035100000001</v>
      </c>
      <c r="AH492" s="12">
        <f t="shared" si="72"/>
        <v>987.32957199999998</v>
      </c>
      <c r="AI492" s="15">
        <f t="shared" si="73"/>
        <v>-0.224207462706322</v>
      </c>
      <c r="AJ492" s="15">
        <f t="shared" si="74"/>
        <v>-3.82417320221266E-2</v>
      </c>
      <c r="AK492" s="15">
        <f t="shared" si="75"/>
        <v>-0.33891558620689655</v>
      </c>
      <c r="AL492" s="23">
        <f>VLOOKUP(AC492,'Charts and Tables'!$I$43:$J$49,2,TRUE)</f>
        <v>0.2</v>
      </c>
      <c r="AM492" s="2">
        <f t="shared" si="79"/>
        <v>0</v>
      </c>
    </row>
    <row r="493" spans="1:39" x14ac:dyDescent="0.25">
      <c r="A493" s="35">
        <v>617471</v>
      </c>
      <c r="C493" s="36" t="s">
        <v>25</v>
      </c>
      <c r="D493" s="36">
        <v>0</v>
      </c>
      <c r="J493" s="46">
        <v>673</v>
      </c>
      <c r="K493" s="46">
        <v>673</v>
      </c>
      <c r="L493" s="46">
        <v>1346</v>
      </c>
      <c r="R493" s="36">
        <v>878.22373800000003</v>
      </c>
      <c r="S493" s="36">
        <v>944.03630699999997</v>
      </c>
      <c r="T493" s="36">
        <v>38.429721999999998</v>
      </c>
      <c r="U493" s="36">
        <v>97.264691999999997</v>
      </c>
      <c r="V493" s="36">
        <v>91.641648000000004</v>
      </c>
      <c r="W493" s="36">
        <v>73.6374</v>
      </c>
      <c r="AC493" s="57">
        <f t="shared" si="76"/>
        <v>1346</v>
      </c>
      <c r="AD493" s="57">
        <f t="shared" si="77"/>
        <v>0</v>
      </c>
      <c r="AE493" s="57">
        <f t="shared" si="78"/>
        <v>0</v>
      </c>
      <c r="AF493" s="12">
        <f t="shared" si="70"/>
        <v>1822.260045</v>
      </c>
      <c r="AG493" s="12">
        <f t="shared" si="71"/>
        <v>135.69441399999999</v>
      </c>
      <c r="AH493" s="12">
        <f t="shared" si="72"/>
        <v>165.27904799999999</v>
      </c>
      <c r="AI493" s="15">
        <f t="shared" si="73"/>
        <v>0.35383361441307576</v>
      </c>
      <c r="AJ493" s="15">
        <f t="shared" si="74"/>
        <v>0</v>
      </c>
      <c r="AK493" s="15">
        <f t="shared" si="75"/>
        <v>0</v>
      </c>
      <c r="AL493" s="23">
        <f>VLOOKUP(AC493,'Charts and Tables'!$I$43:$J$49,2,TRUE)</f>
        <v>1</v>
      </c>
      <c r="AM493" s="2">
        <f t="shared" si="79"/>
        <v>1</v>
      </c>
    </row>
    <row r="494" spans="1:39" x14ac:dyDescent="0.25">
      <c r="A494" s="35">
        <v>288322</v>
      </c>
      <c r="C494" s="36" t="s">
        <v>26</v>
      </c>
      <c r="D494" s="36">
        <v>0</v>
      </c>
      <c r="J494" s="46">
        <v>7857</v>
      </c>
      <c r="K494" s="46">
        <v>4278</v>
      </c>
      <c r="L494" s="46">
        <v>12135</v>
      </c>
      <c r="M494" s="46">
        <v>566</v>
      </c>
      <c r="N494" s="46">
        <v>343</v>
      </c>
      <c r="O494" s="46">
        <v>741</v>
      </c>
      <c r="P494" s="46">
        <v>393</v>
      </c>
      <c r="R494" s="36">
        <v>4828.2017079999996</v>
      </c>
      <c r="S494" s="36">
        <v>1868.567618</v>
      </c>
      <c r="T494" s="36">
        <v>454.04698200000001</v>
      </c>
      <c r="U494" s="36">
        <v>119.72120700000001</v>
      </c>
      <c r="V494" s="36">
        <v>428.69342599999999</v>
      </c>
      <c r="W494" s="36">
        <v>179.069344</v>
      </c>
      <c r="AC494" s="57">
        <f t="shared" si="76"/>
        <v>12135</v>
      </c>
      <c r="AD494" s="57">
        <f t="shared" si="77"/>
        <v>909</v>
      </c>
      <c r="AE494" s="57">
        <f t="shared" si="78"/>
        <v>1134</v>
      </c>
      <c r="AF494" s="12">
        <f t="shared" si="70"/>
        <v>6696.7693259999996</v>
      </c>
      <c r="AG494" s="12">
        <f t="shared" si="71"/>
        <v>573.76818900000001</v>
      </c>
      <c r="AH494" s="12">
        <f t="shared" si="72"/>
        <v>607.76277000000005</v>
      </c>
      <c r="AI494" s="15">
        <f t="shared" si="73"/>
        <v>-0.44814426650185418</v>
      </c>
      <c r="AJ494" s="15">
        <f t="shared" si="74"/>
        <v>-0.3687918712871287</v>
      </c>
      <c r="AK494" s="15">
        <f t="shared" si="75"/>
        <v>-0.46405399470899467</v>
      </c>
      <c r="AL494" s="23">
        <f>VLOOKUP(AC494,'Charts and Tables'!$I$43:$J$49,2,TRUE)</f>
        <v>0.2</v>
      </c>
      <c r="AM494" s="2">
        <f t="shared" si="79"/>
        <v>0</v>
      </c>
    </row>
    <row r="495" spans="1:39" x14ac:dyDescent="0.25">
      <c r="A495" s="35">
        <v>287799</v>
      </c>
      <c r="C495" s="36" t="s">
        <v>27</v>
      </c>
      <c r="D495" s="36">
        <v>-1</v>
      </c>
      <c r="K495" s="46">
        <v>25876</v>
      </c>
      <c r="L495" s="46">
        <v>25876</v>
      </c>
      <c r="N495" s="46">
        <v>1148</v>
      </c>
      <c r="P495" s="46">
        <v>3127</v>
      </c>
      <c r="S495" s="36">
        <v>31740.141024</v>
      </c>
      <c r="U495" s="36">
        <v>1940.9040399999999</v>
      </c>
      <c r="W495" s="36">
        <v>3966.345045</v>
      </c>
      <c r="AC495" s="57">
        <f t="shared" si="76"/>
        <v>25876</v>
      </c>
      <c r="AD495" s="57">
        <f t="shared" si="77"/>
        <v>1148</v>
      </c>
      <c r="AE495" s="57">
        <f t="shared" si="78"/>
        <v>3127</v>
      </c>
      <c r="AF495" s="12">
        <f t="shared" si="70"/>
        <v>31740.141024</v>
      </c>
      <c r="AG495" s="12">
        <f t="shared" si="71"/>
        <v>1940.9040399999999</v>
      </c>
      <c r="AH495" s="12">
        <f t="shared" si="72"/>
        <v>3966.345045</v>
      </c>
      <c r="AI495" s="15">
        <f t="shared" si="73"/>
        <v>0.22662471108362964</v>
      </c>
      <c r="AJ495" s="15">
        <f t="shared" si="74"/>
        <v>0.69068296167247378</v>
      </c>
      <c r="AK495" s="15">
        <f t="shared" si="75"/>
        <v>0.2684186264790534</v>
      </c>
      <c r="AL495" s="23">
        <f>VLOOKUP(AC495,'Charts and Tables'!$I$43:$J$49,2,TRUE)</f>
        <v>0.15</v>
      </c>
      <c r="AM495" s="2">
        <f t="shared" si="79"/>
        <v>0</v>
      </c>
    </row>
    <row r="496" spans="1:39" x14ac:dyDescent="0.25">
      <c r="A496" s="35">
        <v>258376</v>
      </c>
      <c r="B496" s="36">
        <v>332224</v>
      </c>
      <c r="C496" s="36" t="s">
        <v>29</v>
      </c>
      <c r="D496" s="36">
        <v>0</v>
      </c>
      <c r="J496" s="46">
        <v>238</v>
      </c>
      <c r="K496" s="46">
        <v>283</v>
      </c>
      <c r="L496" s="46">
        <v>521</v>
      </c>
      <c r="M496" s="46">
        <v>26</v>
      </c>
      <c r="N496" s="46">
        <v>24</v>
      </c>
      <c r="O496" s="46">
        <v>17</v>
      </c>
      <c r="P496" s="46">
        <v>31</v>
      </c>
      <c r="R496" s="36">
        <v>301.74432999999999</v>
      </c>
      <c r="S496" s="36">
        <v>278.36764299999999</v>
      </c>
      <c r="T496" s="36">
        <v>61.079360999999999</v>
      </c>
      <c r="U496" s="36">
        <v>18.455058000000001</v>
      </c>
      <c r="V496" s="36">
        <v>35.221874</v>
      </c>
      <c r="W496" s="36">
        <v>44.131723999999998</v>
      </c>
      <c r="AC496" s="57">
        <f t="shared" si="76"/>
        <v>521</v>
      </c>
      <c r="AD496" s="57">
        <f t="shared" si="77"/>
        <v>50</v>
      </c>
      <c r="AE496" s="57">
        <f t="shared" si="78"/>
        <v>48</v>
      </c>
      <c r="AF496" s="12">
        <f t="shared" si="70"/>
        <v>580.11197300000003</v>
      </c>
      <c r="AG496" s="12">
        <f t="shared" si="71"/>
        <v>79.534419</v>
      </c>
      <c r="AH496" s="12">
        <f t="shared" si="72"/>
        <v>79.353598000000005</v>
      </c>
      <c r="AI496" s="15">
        <f t="shared" si="73"/>
        <v>0.11345868138195785</v>
      </c>
      <c r="AJ496" s="15">
        <f t="shared" si="74"/>
        <v>0.59068838000000001</v>
      </c>
      <c r="AK496" s="15">
        <f t="shared" si="75"/>
        <v>0.65319995833333344</v>
      </c>
      <c r="AL496" s="23">
        <f>VLOOKUP(AC496,'Charts and Tables'!$I$43:$J$49,2,TRUE)</f>
        <v>2</v>
      </c>
      <c r="AM496" s="2">
        <f t="shared" si="79"/>
        <v>1</v>
      </c>
    </row>
    <row r="497" spans="1:39" x14ac:dyDescent="0.25">
      <c r="A497" s="35">
        <v>259029</v>
      </c>
      <c r="B497" s="36">
        <v>331222</v>
      </c>
      <c r="C497" s="36" t="s">
        <v>25</v>
      </c>
      <c r="D497" s="36">
        <v>0</v>
      </c>
      <c r="J497" s="46">
        <v>164</v>
      </c>
      <c r="K497" s="46">
        <v>149</v>
      </c>
      <c r="L497" s="46">
        <v>313</v>
      </c>
      <c r="M497" s="46">
        <v>11</v>
      </c>
      <c r="N497" s="46">
        <v>15</v>
      </c>
      <c r="O497" s="46">
        <v>15</v>
      </c>
      <c r="P497" s="46">
        <v>8</v>
      </c>
      <c r="AC497" s="57">
        <f t="shared" si="76"/>
        <v>313</v>
      </c>
      <c r="AD497" s="57">
        <f t="shared" si="77"/>
        <v>26</v>
      </c>
      <c r="AE497" s="57">
        <f t="shared" si="78"/>
        <v>23</v>
      </c>
      <c r="AF497" s="12">
        <f t="shared" si="70"/>
        <v>0</v>
      </c>
      <c r="AG497" s="12">
        <f t="shared" si="71"/>
        <v>0</v>
      </c>
      <c r="AH497" s="12">
        <f t="shared" si="72"/>
        <v>0</v>
      </c>
      <c r="AI497" s="15">
        <f t="shared" si="73"/>
        <v>-1</v>
      </c>
      <c r="AJ497" s="15">
        <f t="shared" si="74"/>
        <v>-1</v>
      </c>
      <c r="AK497" s="15">
        <f t="shared" si="75"/>
        <v>-1</v>
      </c>
      <c r="AL497" s="23">
        <f>VLOOKUP(AC497,'Charts and Tables'!$I$43:$J$49,2,TRUE)</f>
        <v>2</v>
      </c>
      <c r="AM497" s="2">
        <f t="shared" si="79"/>
        <v>1</v>
      </c>
    </row>
    <row r="498" spans="1:39" x14ac:dyDescent="0.25">
      <c r="A498" s="35">
        <v>286497</v>
      </c>
      <c r="B498" s="36">
        <v>333024</v>
      </c>
      <c r="C498" s="36" t="s">
        <v>32</v>
      </c>
      <c r="D498" s="36">
        <v>1</v>
      </c>
      <c r="J498" s="46">
        <v>3326</v>
      </c>
      <c r="L498" s="46">
        <v>3326</v>
      </c>
      <c r="M498" s="46">
        <v>379</v>
      </c>
      <c r="O498" s="46">
        <v>230</v>
      </c>
      <c r="R498" s="36">
        <v>3486.3255060000001</v>
      </c>
      <c r="T498" s="36">
        <v>488.42516799999999</v>
      </c>
      <c r="V498" s="36">
        <v>322.07736399999999</v>
      </c>
      <c r="AC498" s="57">
        <f t="shared" si="76"/>
        <v>3326</v>
      </c>
      <c r="AD498" s="57">
        <f t="shared" si="77"/>
        <v>379</v>
      </c>
      <c r="AE498" s="57">
        <f t="shared" si="78"/>
        <v>230</v>
      </c>
      <c r="AF498" s="12">
        <f t="shared" si="70"/>
        <v>3486.3255060000001</v>
      </c>
      <c r="AG498" s="12">
        <f t="shared" si="71"/>
        <v>488.42516799999999</v>
      </c>
      <c r="AH498" s="12">
        <f t="shared" si="72"/>
        <v>322.07736399999999</v>
      </c>
      <c r="AI498" s="15">
        <f t="shared" si="73"/>
        <v>4.8203699939867749E-2</v>
      </c>
      <c r="AJ498" s="15">
        <f t="shared" si="74"/>
        <v>0.28872075989445906</v>
      </c>
      <c r="AK498" s="15">
        <f t="shared" si="75"/>
        <v>0.40033636521739124</v>
      </c>
      <c r="AL498" s="23">
        <f>VLOOKUP(AC498,'Charts and Tables'!$I$43:$J$49,2,TRUE)</f>
        <v>0.5</v>
      </c>
      <c r="AM498" s="2">
        <f t="shared" si="79"/>
        <v>1</v>
      </c>
    </row>
    <row r="499" spans="1:39" x14ac:dyDescent="0.25">
      <c r="A499" s="35">
        <v>286513</v>
      </c>
      <c r="B499" s="36">
        <v>330059</v>
      </c>
      <c r="C499" s="36" t="s">
        <v>27</v>
      </c>
      <c r="D499" s="36">
        <v>-1</v>
      </c>
      <c r="K499" s="46">
        <v>28761</v>
      </c>
      <c r="L499" s="46">
        <v>28761</v>
      </c>
      <c r="N499" s="46">
        <v>4294</v>
      </c>
      <c r="P499" s="46">
        <v>2094</v>
      </c>
      <c r="S499" s="36">
        <v>30217.810533</v>
      </c>
      <c r="U499" s="36">
        <v>4000.9528369999998</v>
      </c>
      <c r="W499" s="36">
        <v>2456.9855480000001</v>
      </c>
      <c r="AC499" s="57">
        <f t="shared" si="76"/>
        <v>28761</v>
      </c>
      <c r="AD499" s="57">
        <f t="shared" si="77"/>
        <v>4294</v>
      </c>
      <c r="AE499" s="57">
        <f t="shared" si="78"/>
        <v>2094</v>
      </c>
      <c r="AF499" s="12">
        <f t="shared" si="70"/>
        <v>30217.810533</v>
      </c>
      <c r="AG499" s="12">
        <f t="shared" si="71"/>
        <v>4000.9528369999998</v>
      </c>
      <c r="AH499" s="12">
        <f t="shared" si="72"/>
        <v>2456.9855480000001</v>
      </c>
      <c r="AI499" s="15">
        <f t="shared" si="73"/>
        <v>5.0652290706164595E-2</v>
      </c>
      <c r="AJ499" s="15">
        <f t="shared" si="74"/>
        <v>-6.8245729622729429E-2</v>
      </c>
      <c r="AK499" s="15">
        <f t="shared" si="75"/>
        <v>0.17334553390639929</v>
      </c>
      <c r="AL499" s="23">
        <f>VLOOKUP(AC499,'Charts and Tables'!$I$43:$J$49,2,TRUE)</f>
        <v>0.15</v>
      </c>
      <c r="AM499" s="2">
        <f t="shared" si="79"/>
        <v>1</v>
      </c>
    </row>
    <row r="500" spans="1:39" x14ac:dyDescent="0.25">
      <c r="A500" s="35">
        <v>304007</v>
      </c>
      <c r="C500" s="36" t="s">
        <v>27</v>
      </c>
      <c r="D500" s="36">
        <v>-1</v>
      </c>
      <c r="K500" s="46">
        <v>16970</v>
      </c>
      <c r="L500" s="46">
        <v>16970</v>
      </c>
      <c r="N500" s="46">
        <v>757</v>
      </c>
      <c r="P500" s="46">
        <v>2312</v>
      </c>
      <c r="S500" s="36">
        <v>18000.005892000001</v>
      </c>
      <c r="U500" s="36">
        <v>1033.2672339999999</v>
      </c>
      <c r="W500" s="36">
        <v>2274.0904489999998</v>
      </c>
      <c r="AC500" s="57">
        <f t="shared" si="76"/>
        <v>16970</v>
      </c>
      <c r="AD500" s="57">
        <f t="shared" si="77"/>
        <v>757</v>
      </c>
      <c r="AE500" s="57">
        <f t="shared" si="78"/>
        <v>2312</v>
      </c>
      <c r="AF500" s="12">
        <f t="shared" si="70"/>
        <v>18000.005892000001</v>
      </c>
      <c r="AG500" s="12">
        <f t="shared" si="71"/>
        <v>1033.2672339999999</v>
      </c>
      <c r="AH500" s="12">
        <f t="shared" si="72"/>
        <v>2274.0904489999998</v>
      </c>
      <c r="AI500" s="15">
        <f t="shared" si="73"/>
        <v>6.0695691926929939E-2</v>
      </c>
      <c r="AJ500" s="15">
        <f t="shared" si="74"/>
        <v>0.36495011096433277</v>
      </c>
      <c r="AK500" s="15">
        <f t="shared" si="75"/>
        <v>-1.6396864619377245E-2</v>
      </c>
      <c r="AL500" s="23">
        <f>VLOOKUP(AC500,'Charts and Tables'!$I$43:$J$49,2,TRUE)</f>
        <v>0.2</v>
      </c>
      <c r="AM500" s="2">
        <f t="shared" si="79"/>
        <v>1</v>
      </c>
    </row>
    <row r="501" spans="1:39" x14ac:dyDescent="0.25">
      <c r="A501" s="35">
        <v>304052</v>
      </c>
      <c r="C501" s="36" t="s">
        <v>27</v>
      </c>
      <c r="D501" s="36">
        <v>1</v>
      </c>
      <c r="J501" s="46">
        <v>31194</v>
      </c>
      <c r="L501" s="46">
        <v>31194</v>
      </c>
      <c r="M501" s="46">
        <v>4592</v>
      </c>
      <c r="O501" s="46">
        <v>1854</v>
      </c>
      <c r="R501" s="36">
        <v>34607.830332999998</v>
      </c>
      <c r="T501" s="36">
        <v>4541.9741809999996</v>
      </c>
      <c r="V501" s="36">
        <v>2870.0650799999999</v>
      </c>
      <c r="AC501" s="57">
        <f t="shared" si="76"/>
        <v>31194</v>
      </c>
      <c r="AD501" s="57">
        <f t="shared" si="77"/>
        <v>4592</v>
      </c>
      <c r="AE501" s="57">
        <f t="shared" si="78"/>
        <v>1854</v>
      </c>
      <c r="AF501" s="12">
        <f t="shared" si="70"/>
        <v>34607.830332999998</v>
      </c>
      <c r="AG501" s="12">
        <f t="shared" si="71"/>
        <v>4541.9741809999996</v>
      </c>
      <c r="AH501" s="12">
        <f t="shared" si="72"/>
        <v>2870.0650799999999</v>
      </c>
      <c r="AI501" s="15">
        <f t="shared" si="73"/>
        <v>0.10943868477912413</v>
      </c>
      <c r="AJ501" s="15">
        <f t="shared" si="74"/>
        <v>-1.0894124346689986E-2</v>
      </c>
      <c r="AK501" s="15">
        <f t="shared" si="75"/>
        <v>0.54803941747572804</v>
      </c>
      <c r="AL501" s="23">
        <f>VLOOKUP(AC501,'Charts and Tables'!$I$43:$J$49,2,TRUE)</f>
        <v>0.15</v>
      </c>
      <c r="AM501" s="2">
        <f t="shared" si="79"/>
        <v>1</v>
      </c>
    </row>
    <row r="502" spans="1:39" x14ac:dyDescent="0.25">
      <c r="A502" s="35">
        <v>305450</v>
      </c>
      <c r="B502" s="36">
        <v>334040</v>
      </c>
      <c r="C502" s="36" t="s">
        <v>26</v>
      </c>
      <c r="D502" s="36">
        <v>0</v>
      </c>
      <c r="J502" s="46">
        <v>3474</v>
      </c>
      <c r="K502" s="46">
        <v>2047</v>
      </c>
      <c r="L502" s="46">
        <v>5521</v>
      </c>
      <c r="M502" s="46">
        <v>272</v>
      </c>
      <c r="N502" s="46">
        <v>84</v>
      </c>
      <c r="O502" s="46">
        <v>310</v>
      </c>
      <c r="P502" s="46">
        <v>191</v>
      </c>
      <c r="R502" s="36">
        <v>4440.599099</v>
      </c>
      <c r="S502" s="36">
        <v>3942.1531749999999</v>
      </c>
      <c r="T502" s="36">
        <v>498.04268000000002</v>
      </c>
      <c r="U502" s="36">
        <v>210.87606400000001</v>
      </c>
      <c r="V502" s="36">
        <v>357.145397</v>
      </c>
      <c r="W502" s="36">
        <v>461.76823000000002</v>
      </c>
      <c r="AC502" s="57">
        <f t="shared" si="76"/>
        <v>5521</v>
      </c>
      <c r="AD502" s="57">
        <f t="shared" si="77"/>
        <v>356</v>
      </c>
      <c r="AE502" s="57">
        <f t="shared" si="78"/>
        <v>501</v>
      </c>
      <c r="AF502" s="12">
        <f t="shared" si="70"/>
        <v>8382.7522740000004</v>
      </c>
      <c r="AG502" s="12">
        <f t="shared" si="71"/>
        <v>708.91874400000006</v>
      </c>
      <c r="AH502" s="12">
        <f t="shared" si="72"/>
        <v>818.91362700000002</v>
      </c>
      <c r="AI502" s="15">
        <f t="shared" si="73"/>
        <v>0.51833948089114301</v>
      </c>
      <c r="AJ502" s="15">
        <f t="shared" si="74"/>
        <v>0.99134478651685409</v>
      </c>
      <c r="AK502" s="15">
        <f t="shared" si="75"/>
        <v>0.63455813772455094</v>
      </c>
      <c r="AL502" s="23">
        <f>VLOOKUP(AC502,'Charts and Tables'!$I$43:$J$49,2,TRUE)</f>
        <v>0.25</v>
      </c>
      <c r="AM502" s="2">
        <f t="shared" si="79"/>
        <v>0</v>
      </c>
    </row>
    <row r="503" spans="1:39" x14ac:dyDescent="0.25">
      <c r="A503" s="35">
        <v>227055</v>
      </c>
      <c r="B503" s="36">
        <v>330230</v>
      </c>
      <c r="C503" s="36" t="s">
        <v>27</v>
      </c>
      <c r="D503" s="36">
        <v>1</v>
      </c>
      <c r="J503" s="46">
        <v>20499</v>
      </c>
      <c r="L503" s="46">
        <v>20499</v>
      </c>
      <c r="M503" s="46">
        <v>2548</v>
      </c>
      <c r="O503" s="46">
        <v>1496</v>
      </c>
      <c r="R503" s="36">
        <v>16853.767873000001</v>
      </c>
      <c r="T503" s="36">
        <v>2248.7483609999999</v>
      </c>
      <c r="V503" s="36">
        <v>1458.9085459999999</v>
      </c>
      <c r="AC503" s="57">
        <f t="shared" si="76"/>
        <v>20499</v>
      </c>
      <c r="AD503" s="57">
        <f t="shared" si="77"/>
        <v>2548</v>
      </c>
      <c r="AE503" s="57">
        <f t="shared" si="78"/>
        <v>1496</v>
      </c>
      <c r="AF503" s="12">
        <f t="shared" si="70"/>
        <v>16853.767873000001</v>
      </c>
      <c r="AG503" s="12">
        <f t="shared" si="71"/>
        <v>2248.7483609999999</v>
      </c>
      <c r="AH503" s="12">
        <f t="shared" si="72"/>
        <v>1458.9085459999999</v>
      </c>
      <c r="AI503" s="15">
        <f t="shared" si="73"/>
        <v>-0.17782487570125369</v>
      </c>
      <c r="AJ503" s="15">
        <f t="shared" si="74"/>
        <v>-0.11744569819466251</v>
      </c>
      <c r="AK503" s="15">
        <f t="shared" si="75"/>
        <v>-2.4793752673796868E-2</v>
      </c>
      <c r="AL503" s="23">
        <f>VLOOKUP(AC503,'Charts and Tables'!$I$43:$J$49,2,TRUE)</f>
        <v>0.2</v>
      </c>
      <c r="AM503" s="2">
        <f t="shared" si="79"/>
        <v>1</v>
      </c>
    </row>
    <row r="504" spans="1:39" x14ac:dyDescent="0.25">
      <c r="A504" s="35">
        <v>229365</v>
      </c>
      <c r="B504" s="36">
        <v>338023</v>
      </c>
      <c r="C504" s="36" t="s">
        <v>25</v>
      </c>
      <c r="D504" s="36">
        <v>0</v>
      </c>
      <c r="J504" s="46">
        <v>2862</v>
      </c>
      <c r="K504" s="46">
        <v>2717</v>
      </c>
      <c r="L504" s="46">
        <v>5579</v>
      </c>
      <c r="M504" s="46">
        <v>186</v>
      </c>
      <c r="N504" s="46">
        <v>152</v>
      </c>
      <c r="O504" s="46">
        <v>271</v>
      </c>
      <c r="P504" s="46">
        <v>278</v>
      </c>
      <c r="R504" s="36">
        <v>2278.8511189999999</v>
      </c>
      <c r="S504" s="36">
        <v>3024.1080010000001</v>
      </c>
      <c r="T504" s="36">
        <v>241.93475900000001</v>
      </c>
      <c r="U504" s="36">
        <v>227.75075000000001</v>
      </c>
      <c r="V504" s="36">
        <v>224.67897199999999</v>
      </c>
      <c r="W504" s="36">
        <v>329.32454000000001</v>
      </c>
      <c r="AC504" s="57">
        <f t="shared" si="76"/>
        <v>5579</v>
      </c>
      <c r="AD504" s="57">
        <f t="shared" si="77"/>
        <v>338</v>
      </c>
      <c r="AE504" s="57">
        <f t="shared" si="78"/>
        <v>549</v>
      </c>
      <c r="AF504" s="12">
        <f t="shared" si="70"/>
        <v>5302.9591199999995</v>
      </c>
      <c r="AG504" s="12">
        <f t="shared" si="71"/>
        <v>469.68550900000002</v>
      </c>
      <c r="AH504" s="12">
        <f t="shared" si="72"/>
        <v>554.003512</v>
      </c>
      <c r="AI504" s="15">
        <f t="shared" si="73"/>
        <v>-4.9478558881520071E-2</v>
      </c>
      <c r="AJ504" s="15">
        <f t="shared" si="74"/>
        <v>0.38960209763313619</v>
      </c>
      <c r="AK504" s="15">
        <f t="shared" si="75"/>
        <v>9.1138652094717686E-3</v>
      </c>
      <c r="AL504" s="23">
        <f>VLOOKUP(AC504,'Charts and Tables'!$I$43:$J$49,2,TRUE)</f>
        <v>0.25</v>
      </c>
      <c r="AM504" s="2">
        <f t="shared" si="79"/>
        <v>1</v>
      </c>
    </row>
    <row r="505" spans="1:39" x14ac:dyDescent="0.25">
      <c r="A505" s="35">
        <v>231510</v>
      </c>
      <c r="B505" s="36">
        <v>333198</v>
      </c>
      <c r="C505" s="36" t="s">
        <v>32</v>
      </c>
      <c r="D505" s="36">
        <v>1</v>
      </c>
      <c r="J505" s="46">
        <v>6093</v>
      </c>
      <c r="L505" s="46">
        <v>6093</v>
      </c>
      <c r="M505" s="46">
        <v>604</v>
      </c>
      <c r="O505" s="46">
        <v>521</v>
      </c>
      <c r="R505" s="36">
        <v>4523.2568330000004</v>
      </c>
      <c r="T505" s="36">
        <v>388.55984000000001</v>
      </c>
      <c r="V505" s="36">
        <v>480.85812800000002</v>
      </c>
      <c r="AC505" s="57">
        <f t="shared" si="76"/>
        <v>6093</v>
      </c>
      <c r="AD505" s="57">
        <f t="shared" si="77"/>
        <v>604</v>
      </c>
      <c r="AE505" s="57">
        <f t="shared" si="78"/>
        <v>521</v>
      </c>
      <c r="AF505" s="12">
        <f t="shared" si="70"/>
        <v>4523.2568330000004</v>
      </c>
      <c r="AG505" s="12">
        <f t="shared" si="71"/>
        <v>388.55984000000001</v>
      </c>
      <c r="AH505" s="12">
        <f t="shared" si="72"/>
        <v>480.85812800000002</v>
      </c>
      <c r="AI505" s="15">
        <f t="shared" si="73"/>
        <v>-0.25763058706712616</v>
      </c>
      <c r="AJ505" s="15">
        <f t="shared" si="74"/>
        <v>-0.35668900662251657</v>
      </c>
      <c r="AK505" s="15">
        <f t="shared" si="75"/>
        <v>-7.7047738963531634E-2</v>
      </c>
      <c r="AL505" s="23">
        <f>VLOOKUP(AC505,'Charts and Tables'!$I$43:$J$49,2,TRUE)</f>
        <v>0.25</v>
      </c>
      <c r="AM505" s="2">
        <f t="shared" si="79"/>
        <v>0</v>
      </c>
    </row>
    <row r="506" spans="1:39" x14ac:dyDescent="0.25">
      <c r="A506" s="35">
        <v>241823</v>
      </c>
      <c r="B506" s="36">
        <v>337003</v>
      </c>
      <c r="C506" s="36" t="s">
        <v>29</v>
      </c>
      <c r="D506" s="36">
        <v>0</v>
      </c>
      <c r="J506" s="46">
        <v>1013</v>
      </c>
      <c r="K506" s="46">
        <v>3621</v>
      </c>
      <c r="L506" s="46">
        <v>4634</v>
      </c>
      <c r="M506" s="46">
        <v>49</v>
      </c>
      <c r="N506" s="46">
        <v>420</v>
      </c>
      <c r="O506" s="46">
        <v>120</v>
      </c>
      <c r="P506" s="46">
        <v>270</v>
      </c>
      <c r="R506" s="36">
        <v>0</v>
      </c>
      <c r="S506" s="36">
        <v>2162.0489859999998</v>
      </c>
      <c r="T506" s="36">
        <v>0</v>
      </c>
      <c r="U506" s="36">
        <v>202.63171500000001</v>
      </c>
      <c r="V506" s="36">
        <v>0</v>
      </c>
      <c r="W506" s="36">
        <v>210.45937699999999</v>
      </c>
      <c r="AC506" s="57">
        <f t="shared" si="76"/>
        <v>4634</v>
      </c>
      <c r="AD506" s="57">
        <f t="shared" si="77"/>
        <v>469</v>
      </c>
      <c r="AE506" s="57">
        <f t="shared" si="78"/>
        <v>390</v>
      </c>
      <c r="AF506" s="12">
        <f t="shared" si="70"/>
        <v>2162.0489859999998</v>
      </c>
      <c r="AG506" s="12">
        <f t="shared" si="71"/>
        <v>202.63171500000001</v>
      </c>
      <c r="AH506" s="12">
        <f t="shared" si="72"/>
        <v>210.45937699999999</v>
      </c>
      <c r="AI506" s="15">
        <f t="shared" si="73"/>
        <v>-0.53343785369011654</v>
      </c>
      <c r="AJ506" s="15">
        <f t="shared" si="74"/>
        <v>-0.56794943496801709</v>
      </c>
      <c r="AK506" s="15">
        <f t="shared" si="75"/>
        <v>-0.46036057179487183</v>
      </c>
      <c r="AL506" s="23">
        <f>VLOOKUP(AC506,'Charts and Tables'!$I$43:$J$49,2,TRUE)</f>
        <v>0.5</v>
      </c>
      <c r="AM506" s="2">
        <f t="shared" si="79"/>
        <v>0</v>
      </c>
    </row>
    <row r="507" spans="1:39" x14ac:dyDescent="0.25">
      <c r="A507" s="35">
        <v>227762</v>
      </c>
      <c r="B507" s="36">
        <v>336244</v>
      </c>
      <c r="C507" s="36" t="s">
        <v>32</v>
      </c>
      <c r="D507" s="36">
        <v>-1</v>
      </c>
      <c r="K507" s="46">
        <v>6215</v>
      </c>
      <c r="L507" s="46">
        <v>6215</v>
      </c>
      <c r="N507" s="46">
        <v>352</v>
      </c>
      <c r="P507" s="46">
        <v>765</v>
      </c>
      <c r="S507" s="36">
        <v>4244.6985839999998</v>
      </c>
      <c r="U507" s="36">
        <v>379.92710699999998</v>
      </c>
      <c r="W507" s="36">
        <v>427.60308800000001</v>
      </c>
      <c r="AC507" s="57">
        <f t="shared" si="76"/>
        <v>6215</v>
      </c>
      <c r="AD507" s="57">
        <f t="shared" si="77"/>
        <v>352</v>
      </c>
      <c r="AE507" s="57">
        <f t="shared" si="78"/>
        <v>765</v>
      </c>
      <c r="AF507" s="12">
        <f t="shared" si="70"/>
        <v>4244.6985839999998</v>
      </c>
      <c r="AG507" s="12">
        <f t="shared" si="71"/>
        <v>379.92710699999998</v>
      </c>
      <c r="AH507" s="12">
        <f t="shared" si="72"/>
        <v>427.60308800000001</v>
      </c>
      <c r="AI507" s="15">
        <f t="shared" si="73"/>
        <v>-0.31702355848753022</v>
      </c>
      <c r="AJ507" s="15">
        <f t="shared" si="74"/>
        <v>7.9338372159090842E-2</v>
      </c>
      <c r="AK507" s="15">
        <f t="shared" si="75"/>
        <v>-0.44104171503267969</v>
      </c>
      <c r="AL507" s="23">
        <f>VLOOKUP(AC507,'Charts and Tables'!$I$43:$J$49,2,TRUE)</f>
        <v>0.25</v>
      </c>
      <c r="AM507" s="2">
        <f t="shared" si="79"/>
        <v>0</v>
      </c>
    </row>
    <row r="508" spans="1:39" x14ac:dyDescent="0.25">
      <c r="A508" s="35">
        <v>240316</v>
      </c>
      <c r="B508" s="36">
        <v>330230</v>
      </c>
      <c r="C508" s="36" t="s">
        <v>27</v>
      </c>
      <c r="D508" s="36">
        <v>-1</v>
      </c>
      <c r="K508" s="46">
        <v>22487</v>
      </c>
      <c r="L508" s="46">
        <v>22487</v>
      </c>
      <c r="N508" s="46">
        <v>1285</v>
      </c>
      <c r="P508" s="46">
        <v>2761</v>
      </c>
      <c r="S508" s="36">
        <v>17896.358936000001</v>
      </c>
      <c r="U508" s="36">
        <v>1225.8576579999999</v>
      </c>
      <c r="W508" s="36">
        <v>2260.4302819999998</v>
      </c>
      <c r="AC508" s="57">
        <f t="shared" si="76"/>
        <v>22487</v>
      </c>
      <c r="AD508" s="57">
        <f t="shared" si="77"/>
        <v>1285</v>
      </c>
      <c r="AE508" s="57">
        <f t="shared" si="78"/>
        <v>2761</v>
      </c>
      <c r="AF508" s="12">
        <f t="shared" si="70"/>
        <v>17896.358936000001</v>
      </c>
      <c r="AG508" s="12">
        <f t="shared" si="71"/>
        <v>1225.8576579999999</v>
      </c>
      <c r="AH508" s="12">
        <f t="shared" si="72"/>
        <v>2260.4302819999998</v>
      </c>
      <c r="AI508" s="15">
        <f t="shared" si="73"/>
        <v>-0.20414644301151774</v>
      </c>
      <c r="AJ508" s="15">
        <f t="shared" si="74"/>
        <v>-4.6025168871595405E-2</v>
      </c>
      <c r="AK508" s="15">
        <f t="shared" si="75"/>
        <v>-0.18130015139442238</v>
      </c>
      <c r="AL508" s="23">
        <f>VLOOKUP(AC508,'Charts and Tables'!$I$43:$J$49,2,TRUE)</f>
        <v>0.2</v>
      </c>
      <c r="AM508" s="2">
        <f t="shared" si="79"/>
        <v>0</v>
      </c>
    </row>
    <row r="509" spans="1:39" x14ac:dyDescent="0.25">
      <c r="A509" s="35">
        <v>212967</v>
      </c>
      <c r="B509" s="36">
        <v>332062</v>
      </c>
      <c r="C509" s="36" t="s">
        <v>26</v>
      </c>
      <c r="D509" s="36">
        <v>0</v>
      </c>
      <c r="J509" s="46">
        <v>1243</v>
      </c>
      <c r="K509" s="46">
        <v>809</v>
      </c>
      <c r="L509" s="46">
        <v>2052</v>
      </c>
      <c r="M509" s="46">
        <v>83</v>
      </c>
      <c r="N509" s="46">
        <v>64</v>
      </c>
      <c r="O509" s="46">
        <v>147</v>
      </c>
      <c r="P509" s="46">
        <v>108</v>
      </c>
      <c r="R509" s="36">
        <v>1874.467641</v>
      </c>
      <c r="S509" s="36">
        <v>3026.8287690000002</v>
      </c>
      <c r="T509" s="36">
        <v>176.36198400000001</v>
      </c>
      <c r="U509" s="36">
        <v>213.50467699999999</v>
      </c>
      <c r="V509" s="36">
        <v>169.25339199999999</v>
      </c>
      <c r="W509" s="36">
        <v>351.09843899999998</v>
      </c>
      <c r="AC509" s="57">
        <f t="shared" si="76"/>
        <v>2052</v>
      </c>
      <c r="AD509" s="57">
        <f t="shared" si="77"/>
        <v>147</v>
      </c>
      <c r="AE509" s="57">
        <f t="shared" si="78"/>
        <v>255</v>
      </c>
      <c r="AF509" s="12">
        <f t="shared" si="70"/>
        <v>4901.2964099999999</v>
      </c>
      <c r="AG509" s="12">
        <f t="shared" si="71"/>
        <v>389.86666100000002</v>
      </c>
      <c r="AH509" s="12">
        <f t="shared" si="72"/>
        <v>520.35183099999995</v>
      </c>
      <c r="AI509" s="15">
        <f t="shared" si="73"/>
        <v>1.3885460087719297</v>
      </c>
      <c r="AJ509" s="15">
        <f t="shared" si="74"/>
        <v>1.6521541564625852</v>
      </c>
      <c r="AK509" s="15">
        <f t="shared" si="75"/>
        <v>1.0405954156862742</v>
      </c>
      <c r="AL509" s="23">
        <f>VLOOKUP(AC509,'Charts and Tables'!$I$43:$J$49,2,TRUE)</f>
        <v>1</v>
      </c>
      <c r="AM509" s="2">
        <f t="shared" si="79"/>
        <v>0</v>
      </c>
    </row>
    <row r="510" spans="1:39" x14ac:dyDescent="0.25">
      <c r="A510" s="35">
        <v>248931</v>
      </c>
      <c r="C510" s="36" t="s">
        <v>27</v>
      </c>
      <c r="D510" s="36">
        <v>1</v>
      </c>
      <c r="J510" s="46">
        <v>15298</v>
      </c>
      <c r="L510" s="46">
        <v>15298</v>
      </c>
      <c r="R510" s="36">
        <v>15746.140240999999</v>
      </c>
      <c r="T510" s="36">
        <v>921.40776300000005</v>
      </c>
      <c r="V510" s="36">
        <v>1490.0652680000001</v>
      </c>
      <c r="AC510" s="57">
        <f t="shared" si="76"/>
        <v>15298</v>
      </c>
      <c r="AD510" s="57">
        <f t="shared" si="77"/>
        <v>0</v>
      </c>
      <c r="AE510" s="57">
        <f t="shared" si="78"/>
        <v>0</v>
      </c>
      <c r="AF510" s="12">
        <f t="shared" si="70"/>
        <v>15746.140240999999</v>
      </c>
      <c r="AG510" s="12">
        <f t="shared" si="71"/>
        <v>921.40776300000005</v>
      </c>
      <c r="AH510" s="12">
        <f t="shared" si="72"/>
        <v>1490.0652680000001</v>
      </c>
      <c r="AI510" s="15">
        <f t="shared" si="73"/>
        <v>2.9294041116485758E-2</v>
      </c>
      <c r="AJ510" s="15">
        <f t="shared" si="74"/>
        <v>0</v>
      </c>
      <c r="AK510" s="15">
        <f t="shared" si="75"/>
        <v>0</v>
      </c>
      <c r="AL510" s="23">
        <f>VLOOKUP(AC510,'Charts and Tables'!$I$43:$J$49,2,TRUE)</f>
        <v>0.2</v>
      </c>
      <c r="AM510" s="2">
        <f t="shared" si="79"/>
        <v>1</v>
      </c>
    </row>
    <row r="511" spans="1:39" x14ac:dyDescent="0.25">
      <c r="A511" s="35">
        <v>208267</v>
      </c>
      <c r="B511" s="36">
        <v>332053</v>
      </c>
      <c r="C511" s="36" t="s">
        <v>30</v>
      </c>
      <c r="D511" s="36">
        <v>0</v>
      </c>
      <c r="J511" s="46">
        <v>1431</v>
      </c>
      <c r="K511" s="46">
        <v>1217</v>
      </c>
      <c r="L511" s="46">
        <v>2648</v>
      </c>
      <c r="M511" s="46">
        <v>41</v>
      </c>
      <c r="N511" s="46">
        <v>86</v>
      </c>
      <c r="O511" s="46">
        <v>167</v>
      </c>
      <c r="P511" s="46">
        <v>91</v>
      </c>
      <c r="R511" s="36">
        <v>1925.01261</v>
      </c>
      <c r="S511" s="36">
        <v>2137.0881479999998</v>
      </c>
      <c r="T511" s="36">
        <v>118.219599</v>
      </c>
      <c r="U511" s="36">
        <v>226.6927</v>
      </c>
      <c r="V511" s="36">
        <v>200.887621</v>
      </c>
      <c r="W511" s="36">
        <v>175.61212800000001</v>
      </c>
      <c r="AC511" s="57">
        <f t="shared" si="76"/>
        <v>2648</v>
      </c>
      <c r="AD511" s="57">
        <f t="shared" si="77"/>
        <v>127</v>
      </c>
      <c r="AE511" s="57">
        <f t="shared" si="78"/>
        <v>258</v>
      </c>
      <c r="AF511" s="12">
        <f t="shared" si="70"/>
        <v>4062.1007579999996</v>
      </c>
      <c r="AG511" s="12">
        <f t="shared" si="71"/>
        <v>344.91229900000002</v>
      </c>
      <c r="AH511" s="12">
        <f t="shared" si="72"/>
        <v>376.49974900000001</v>
      </c>
      <c r="AI511" s="15">
        <f t="shared" si="73"/>
        <v>0.53402596601208441</v>
      </c>
      <c r="AJ511" s="15">
        <f t="shared" si="74"/>
        <v>1.7158448740157481</v>
      </c>
      <c r="AK511" s="15">
        <f t="shared" si="75"/>
        <v>0.45930135271317835</v>
      </c>
      <c r="AL511" s="23">
        <f>VLOOKUP(AC511,'Charts and Tables'!$I$43:$J$49,2,TRUE)</f>
        <v>0.5</v>
      </c>
      <c r="AM511" s="2">
        <f t="shared" si="79"/>
        <v>0</v>
      </c>
    </row>
    <row r="512" spans="1:39" x14ac:dyDescent="0.25">
      <c r="A512" s="35">
        <v>217800</v>
      </c>
      <c r="C512" s="36" t="s">
        <v>27</v>
      </c>
      <c r="D512" s="36">
        <v>-1</v>
      </c>
      <c r="K512" s="46">
        <v>15766</v>
      </c>
      <c r="L512" s="46">
        <v>15766</v>
      </c>
      <c r="N512" s="46">
        <v>1203</v>
      </c>
      <c r="P512" s="46">
        <v>1585.5</v>
      </c>
      <c r="S512" s="36">
        <v>17032.739919</v>
      </c>
      <c r="U512" s="36">
        <v>1237.768689</v>
      </c>
      <c r="W512" s="36">
        <v>2076.3605149999999</v>
      </c>
      <c r="AC512" s="57">
        <f t="shared" si="76"/>
        <v>15766</v>
      </c>
      <c r="AD512" s="57">
        <f t="shared" si="77"/>
        <v>1203</v>
      </c>
      <c r="AE512" s="57">
        <f t="shared" si="78"/>
        <v>1585.5</v>
      </c>
      <c r="AF512" s="12">
        <f t="shared" si="70"/>
        <v>17032.739919</v>
      </c>
      <c r="AG512" s="12">
        <f t="shared" si="71"/>
        <v>1237.768689</v>
      </c>
      <c r="AH512" s="12">
        <f t="shared" si="72"/>
        <v>2076.3605149999999</v>
      </c>
      <c r="AI512" s="15">
        <f t="shared" si="73"/>
        <v>8.0346309717112749E-2</v>
      </c>
      <c r="AJ512" s="15">
        <f t="shared" si="74"/>
        <v>2.8901653366583537E-2</v>
      </c>
      <c r="AK512" s="15">
        <f t="shared" si="75"/>
        <v>0.30959351308735406</v>
      </c>
      <c r="AL512" s="23">
        <f>VLOOKUP(AC512,'Charts and Tables'!$I$43:$J$49,2,TRUE)</f>
        <v>0.2</v>
      </c>
      <c r="AM512" s="2">
        <f t="shared" si="79"/>
        <v>1</v>
      </c>
    </row>
    <row r="513" spans="1:39" x14ac:dyDescent="0.25">
      <c r="A513" s="35">
        <v>217853</v>
      </c>
      <c r="B513" s="36">
        <v>330198</v>
      </c>
      <c r="C513" s="36" t="s">
        <v>27</v>
      </c>
      <c r="D513" s="36">
        <v>1</v>
      </c>
      <c r="J513" s="46">
        <v>19652</v>
      </c>
      <c r="L513" s="46">
        <v>19652</v>
      </c>
      <c r="M513" s="46">
        <v>2551</v>
      </c>
      <c r="O513" s="46">
        <v>1410</v>
      </c>
      <c r="R513" s="36">
        <v>17618.557206000001</v>
      </c>
      <c r="T513" s="36">
        <v>2314.4338360000002</v>
      </c>
      <c r="V513" s="36">
        <v>1545.219075</v>
      </c>
      <c r="AC513" s="57">
        <f t="shared" si="76"/>
        <v>19652</v>
      </c>
      <c r="AD513" s="57">
        <f t="shared" si="77"/>
        <v>2551</v>
      </c>
      <c r="AE513" s="57">
        <f t="shared" si="78"/>
        <v>1410</v>
      </c>
      <c r="AF513" s="12">
        <f t="shared" si="70"/>
        <v>17618.557206000001</v>
      </c>
      <c r="AG513" s="12">
        <f t="shared" si="71"/>
        <v>2314.4338360000002</v>
      </c>
      <c r="AH513" s="12">
        <f t="shared" si="72"/>
        <v>1545.219075</v>
      </c>
      <c r="AI513" s="15">
        <f t="shared" si="73"/>
        <v>-0.10347256228373695</v>
      </c>
      <c r="AJ513" s="15">
        <f t="shared" si="74"/>
        <v>-9.2734678165425258E-2</v>
      </c>
      <c r="AK513" s="15">
        <f t="shared" si="75"/>
        <v>9.5900053191489337E-2</v>
      </c>
      <c r="AL513" s="23">
        <f>VLOOKUP(AC513,'Charts and Tables'!$I$43:$J$49,2,TRUE)</f>
        <v>0.2</v>
      </c>
      <c r="AM513" s="2">
        <f t="shared" si="79"/>
        <v>1</v>
      </c>
    </row>
    <row r="514" spans="1:39" x14ac:dyDescent="0.25">
      <c r="A514" s="35">
        <v>208577</v>
      </c>
      <c r="B514" s="36">
        <v>332072</v>
      </c>
      <c r="C514" s="36" t="s">
        <v>25</v>
      </c>
      <c r="D514" s="36">
        <v>0</v>
      </c>
      <c r="J514" s="46">
        <v>2582</v>
      </c>
      <c r="K514" s="46">
        <v>2654</v>
      </c>
      <c r="L514" s="46">
        <v>5236</v>
      </c>
      <c r="M514" s="46">
        <v>220</v>
      </c>
      <c r="N514" s="46">
        <v>201</v>
      </c>
      <c r="O514" s="46">
        <v>235</v>
      </c>
      <c r="P514" s="46">
        <v>276</v>
      </c>
      <c r="R514" s="36">
        <v>1934.482902</v>
      </c>
      <c r="S514" s="36">
        <v>1696.1224380000001</v>
      </c>
      <c r="T514" s="36">
        <v>194.67594199999999</v>
      </c>
      <c r="U514" s="36">
        <v>139.425185</v>
      </c>
      <c r="V514" s="36">
        <v>195.70995300000001</v>
      </c>
      <c r="W514" s="36">
        <v>194.14226500000001</v>
      </c>
      <c r="AC514" s="57">
        <f t="shared" si="76"/>
        <v>5236</v>
      </c>
      <c r="AD514" s="57">
        <f t="shared" si="77"/>
        <v>421</v>
      </c>
      <c r="AE514" s="57">
        <f t="shared" si="78"/>
        <v>511</v>
      </c>
      <c r="AF514" s="12">
        <f t="shared" ref="AF514:AF577" si="80">IF(D514=1,R514,IF(D514=-1,S514,R514+S514))</f>
        <v>3630.6053400000001</v>
      </c>
      <c r="AG514" s="12">
        <f t="shared" ref="AG514:AG577" si="81">IF(D514=1,T514,IF(D514=-1,U514,T514+U514))</f>
        <v>334.10112700000002</v>
      </c>
      <c r="AH514" s="12">
        <f t="shared" ref="AH514:AH577" si="82">IF(D514=1,V514,IF(D514=-1,W514,V514+W514))</f>
        <v>389.85221799999999</v>
      </c>
      <c r="AI514" s="15">
        <f t="shared" ref="AI514:AI577" si="83">IF(OR(AC514="",AC514=0),0,(AF514-AC514)/AC514)</f>
        <v>-0.30660707792207792</v>
      </c>
      <c r="AJ514" s="15">
        <f t="shared" ref="AJ514:AJ577" si="84">IF(OR(AD514="",AD514=0),0,(AG514-AD514)/AD514)</f>
        <v>-0.20641062470308785</v>
      </c>
      <c r="AK514" s="15">
        <f t="shared" ref="AK514:AK577" si="85">IF(OR(AE514="",AE514=0),0,(AH514-AE514)/AE514)</f>
        <v>-0.2370798082191781</v>
      </c>
      <c r="AL514" s="23">
        <f>VLOOKUP(AC514,'Charts and Tables'!$I$43:$J$49,2,TRUE)</f>
        <v>0.25</v>
      </c>
      <c r="AM514" s="2">
        <f t="shared" si="79"/>
        <v>0</v>
      </c>
    </row>
    <row r="515" spans="1:39" x14ac:dyDescent="0.25">
      <c r="A515" s="35">
        <v>208372</v>
      </c>
      <c r="C515" s="36" t="s">
        <v>25</v>
      </c>
      <c r="D515" s="36">
        <v>0</v>
      </c>
      <c r="J515" s="46">
        <v>2001</v>
      </c>
      <c r="K515" s="46">
        <v>1976</v>
      </c>
      <c r="L515" s="46">
        <v>3977</v>
      </c>
      <c r="M515" s="46">
        <v>189</v>
      </c>
      <c r="N515" s="46">
        <v>153</v>
      </c>
      <c r="O515" s="46">
        <v>240</v>
      </c>
      <c r="P515" s="46">
        <v>309</v>
      </c>
      <c r="R515" s="36">
        <v>480.54078299999998</v>
      </c>
      <c r="S515" s="36">
        <v>322.78005200000001</v>
      </c>
      <c r="T515" s="36">
        <v>68.893476000000007</v>
      </c>
      <c r="U515" s="36">
        <v>19.247129999999999</v>
      </c>
      <c r="V515" s="36">
        <v>64.362539999999996</v>
      </c>
      <c r="W515" s="36">
        <v>48.599936999999997</v>
      </c>
      <c r="AC515" s="57">
        <f t="shared" ref="AC515:AC578" si="86">L515</f>
        <v>3977</v>
      </c>
      <c r="AD515" s="57">
        <f t="shared" ref="AD515:AD578" si="87">IF(D515=1,M515,IF(D515=-1,N515,M515+N515))</f>
        <v>342</v>
      </c>
      <c r="AE515" s="57">
        <f t="shared" ref="AE515:AE578" si="88">IF(D515=1,O515,IF(D515=-1,P515,O515+P515))</f>
        <v>549</v>
      </c>
      <c r="AF515" s="12">
        <f t="shared" si="80"/>
        <v>803.32083499999999</v>
      </c>
      <c r="AG515" s="12">
        <f t="shared" si="81"/>
        <v>88.140606000000005</v>
      </c>
      <c r="AH515" s="12">
        <f t="shared" si="82"/>
        <v>112.96247699999999</v>
      </c>
      <c r="AI515" s="15">
        <f t="shared" si="83"/>
        <v>-0.79800833920040226</v>
      </c>
      <c r="AJ515" s="15">
        <f t="shared" si="84"/>
        <v>-0.74227892982456145</v>
      </c>
      <c r="AK515" s="15">
        <f t="shared" si="85"/>
        <v>-0.79423956830601095</v>
      </c>
      <c r="AL515" s="23">
        <f>VLOOKUP(AC515,'Charts and Tables'!$I$43:$J$49,2,TRUE)</f>
        <v>0.5</v>
      </c>
      <c r="AM515" s="2">
        <f t="shared" ref="AM515:AM578" si="89">IF(ABS(AI515)&lt;=AL515,1,0)</f>
        <v>0</v>
      </c>
    </row>
    <row r="516" spans="1:39" x14ac:dyDescent="0.25">
      <c r="A516" s="35">
        <v>208650</v>
      </c>
      <c r="C516" s="36" t="s">
        <v>25</v>
      </c>
      <c r="D516" s="36">
        <v>0</v>
      </c>
      <c r="J516" s="46">
        <v>933</v>
      </c>
      <c r="K516" s="46">
        <v>933</v>
      </c>
      <c r="L516" s="46">
        <v>1866</v>
      </c>
      <c r="R516" s="36">
        <v>152.41277400000001</v>
      </c>
      <c r="S516" s="36">
        <v>146.70482999999999</v>
      </c>
      <c r="T516" s="36">
        <v>15.739099</v>
      </c>
      <c r="U516" s="36">
        <v>8.1657329999999995</v>
      </c>
      <c r="V516" s="36">
        <v>11.561748</v>
      </c>
      <c r="W516" s="36">
        <v>14.492188000000001</v>
      </c>
      <c r="AC516" s="57">
        <f t="shared" si="86"/>
        <v>1866</v>
      </c>
      <c r="AD516" s="57">
        <f t="shared" si="87"/>
        <v>0</v>
      </c>
      <c r="AE516" s="57">
        <f t="shared" si="88"/>
        <v>0</v>
      </c>
      <c r="AF516" s="12">
        <f t="shared" si="80"/>
        <v>299.11760400000003</v>
      </c>
      <c r="AG516" s="12">
        <f t="shared" si="81"/>
        <v>23.904831999999999</v>
      </c>
      <c r="AH516" s="12">
        <f t="shared" si="82"/>
        <v>26.053936</v>
      </c>
      <c r="AI516" s="15">
        <f t="shared" si="83"/>
        <v>-0.83970117684887458</v>
      </c>
      <c r="AJ516" s="15">
        <f t="shared" si="84"/>
        <v>0</v>
      </c>
      <c r="AK516" s="15">
        <f t="shared" si="85"/>
        <v>0</v>
      </c>
      <c r="AL516" s="23">
        <f>VLOOKUP(AC516,'Charts and Tables'!$I$43:$J$49,2,TRUE)</f>
        <v>1</v>
      </c>
      <c r="AM516" s="2">
        <f t="shared" si="89"/>
        <v>1</v>
      </c>
    </row>
    <row r="517" spans="1:39" x14ac:dyDescent="0.25">
      <c r="A517" s="35">
        <v>211723</v>
      </c>
      <c r="C517" s="36" t="s">
        <v>27</v>
      </c>
      <c r="D517" s="36">
        <v>1</v>
      </c>
      <c r="J517" s="46">
        <v>9597</v>
      </c>
      <c r="L517" s="46">
        <v>9597</v>
      </c>
      <c r="M517" s="46">
        <v>471</v>
      </c>
      <c r="O517" s="46">
        <v>1364</v>
      </c>
      <c r="R517" s="36">
        <v>10294.312674000001</v>
      </c>
      <c r="T517" s="36">
        <v>1446.2002090000001</v>
      </c>
      <c r="V517" s="36">
        <v>904.28355599999998</v>
      </c>
      <c r="AC517" s="57">
        <f t="shared" si="86"/>
        <v>9597</v>
      </c>
      <c r="AD517" s="57">
        <f t="shared" si="87"/>
        <v>471</v>
      </c>
      <c r="AE517" s="57">
        <f t="shared" si="88"/>
        <v>1364</v>
      </c>
      <c r="AF517" s="12">
        <f t="shared" si="80"/>
        <v>10294.312674000001</v>
      </c>
      <c r="AG517" s="12">
        <f t="shared" si="81"/>
        <v>1446.2002090000001</v>
      </c>
      <c r="AH517" s="12">
        <f t="shared" si="82"/>
        <v>904.28355599999998</v>
      </c>
      <c r="AI517" s="15">
        <f t="shared" si="83"/>
        <v>7.2659442950922234E-2</v>
      </c>
      <c r="AJ517" s="15">
        <f t="shared" si="84"/>
        <v>2.0704887664543525</v>
      </c>
      <c r="AK517" s="15">
        <f t="shared" si="85"/>
        <v>-0.33703551612903226</v>
      </c>
      <c r="AL517" s="23">
        <f>VLOOKUP(AC517,'Charts and Tables'!$I$43:$J$49,2,TRUE)</f>
        <v>0.25</v>
      </c>
      <c r="AM517" s="2">
        <f t="shared" si="89"/>
        <v>1</v>
      </c>
    </row>
    <row r="518" spans="1:39" x14ac:dyDescent="0.25">
      <c r="A518" s="35">
        <v>211738</v>
      </c>
      <c r="C518" s="36" t="s">
        <v>27</v>
      </c>
      <c r="D518" s="36">
        <v>-1</v>
      </c>
      <c r="K518" s="46">
        <v>9408</v>
      </c>
      <c r="L518" s="46">
        <v>9408</v>
      </c>
      <c r="N518" s="46">
        <v>1474</v>
      </c>
      <c r="P518" s="46">
        <v>635</v>
      </c>
      <c r="S518" s="36">
        <v>11884.680345999999</v>
      </c>
      <c r="U518" s="36">
        <v>889.94331599999998</v>
      </c>
      <c r="W518" s="36">
        <v>1492.447919</v>
      </c>
      <c r="AC518" s="57">
        <f t="shared" si="86"/>
        <v>9408</v>
      </c>
      <c r="AD518" s="57">
        <f t="shared" si="87"/>
        <v>1474</v>
      </c>
      <c r="AE518" s="57">
        <f t="shared" si="88"/>
        <v>635</v>
      </c>
      <c r="AF518" s="12">
        <f t="shared" si="80"/>
        <v>11884.680345999999</v>
      </c>
      <c r="AG518" s="12">
        <f t="shared" si="81"/>
        <v>889.94331599999998</v>
      </c>
      <c r="AH518" s="12">
        <f t="shared" si="82"/>
        <v>1492.447919</v>
      </c>
      <c r="AI518" s="15">
        <f t="shared" si="83"/>
        <v>0.26325258779761895</v>
      </c>
      <c r="AJ518" s="15">
        <f t="shared" si="84"/>
        <v>-0.39623927001356851</v>
      </c>
      <c r="AK518" s="15">
        <f t="shared" si="85"/>
        <v>1.3503116834645668</v>
      </c>
      <c r="AL518" s="23">
        <f>VLOOKUP(AC518,'Charts and Tables'!$I$43:$J$49,2,TRUE)</f>
        <v>0.25</v>
      </c>
      <c r="AM518" s="2">
        <f t="shared" si="89"/>
        <v>0</v>
      </c>
    </row>
    <row r="519" spans="1:39" x14ac:dyDescent="0.25">
      <c r="A519" s="35">
        <v>210161</v>
      </c>
      <c r="B519" s="36">
        <v>332074</v>
      </c>
      <c r="C519" s="36" t="s">
        <v>26</v>
      </c>
      <c r="D519" s="36">
        <v>0</v>
      </c>
      <c r="J519" s="46">
        <v>1127</v>
      </c>
      <c r="K519" s="46">
        <v>1090</v>
      </c>
      <c r="L519" s="46">
        <v>2217</v>
      </c>
      <c r="M519" s="46">
        <v>92</v>
      </c>
      <c r="N519" s="46">
        <v>58</v>
      </c>
      <c r="O519" s="46">
        <v>108</v>
      </c>
      <c r="P519" s="46">
        <v>126</v>
      </c>
      <c r="R519" s="36">
        <v>4339.6376319999999</v>
      </c>
      <c r="S519" s="36">
        <v>4213.9439000000002</v>
      </c>
      <c r="T519" s="36">
        <v>483.51581299999998</v>
      </c>
      <c r="U519" s="36">
        <v>256.17218000000003</v>
      </c>
      <c r="V519" s="36">
        <v>369.69152300000002</v>
      </c>
      <c r="W519" s="36">
        <v>457.59801700000003</v>
      </c>
      <c r="AC519" s="57">
        <f t="shared" si="86"/>
        <v>2217</v>
      </c>
      <c r="AD519" s="57">
        <f t="shared" si="87"/>
        <v>150</v>
      </c>
      <c r="AE519" s="57">
        <f t="shared" si="88"/>
        <v>234</v>
      </c>
      <c r="AF519" s="12">
        <f t="shared" si="80"/>
        <v>8553.5815320000002</v>
      </c>
      <c r="AG519" s="12">
        <f t="shared" si="81"/>
        <v>739.68799300000001</v>
      </c>
      <c r="AH519" s="12">
        <f t="shared" si="82"/>
        <v>827.28953999999999</v>
      </c>
      <c r="AI519" s="15">
        <f t="shared" si="83"/>
        <v>2.8581784086603519</v>
      </c>
      <c r="AJ519" s="15">
        <f t="shared" si="84"/>
        <v>3.9312532866666667</v>
      </c>
      <c r="AK519" s="15">
        <f t="shared" si="85"/>
        <v>2.5354253846153845</v>
      </c>
      <c r="AL519" s="23">
        <f>VLOOKUP(AC519,'Charts and Tables'!$I$43:$J$49,2,TRUE)</f>
        <v>1</v>
      </c>
      <c r="AM519" s="2">
        <f t="shared" si="89"/>
        <v>0</v>
      </c>
    </row>
    <row r="520" spans="1:39" x14ac:dyDescent="0.25">
      <c r="A520" s="35">
        <v>210913</v>
      </c>
      <c r="C520" s="36" t="s">
        <v>26</v>
      </c>
      <c r="D520" s="36">
        <v>0</v>
      </c>
      <c r="J520" s="46">
        <v>5890</v>
      </c>
      <c r="K520" s="46">
        <v>5833</v>
      </c>
      <c r="L520" s="46">
        <v>11723</v>
      </c>
      <c r="R520" s="36">
        <v>8492.2676749999991</v>
      </c>
      <c r="S520" s="36">
        <v>7957.8185700000004</v>
      </c>
      <c r="T520" s="36">
        <v>733.24018899999999</v>
      </c>
      <c r="U520" s="36">
        <v>502.71440699999999</v>
      </c>
      <c r="V520" s="36">
        <v>675.325874</v>
      </c>
      <c r="W520" s="36">
        <v>800.06867199999999</v>
      </c>
      <c r="AC520" s="57">
        <f t="shared" si="86"/>
        <v>11723</v>
      </c>
      <c r="AD520" s="57">
        <f t="shared" si="87"/>
        <v>0</v>
      </c>
      <c r="AE520" s="57">
        <f t="shared" si="88"/>
        <v>0</v>
      </c>
      <c r="AF520" s="12">
        <f t="shared" si="80"/>
        <v>16450.086244999999</v>
      </c>
      <c r="AG520" s="12">
        <f t="shared" si="81"/>
        <v>1235.954596</v>
      </c>
      <c r="AH520" s="12">
        <f t="shared" si="82"/>
        <v>1475.394546</v>
      </c>
      <c r="AI520" s="15">
        <f t="shared" si="83"/>
        <v>0.40323178751172895</v>
      </c>
      <c r="AJ520" s="15">
        <f t="shared" si="84"/>
        <v>0</v>
      </c>
      <c r="AK520" s="15">
        <f t="shared" si="85"/>
        <v>0</v>
      </c>
      <c r="AL520" s="23">
        <f>VLOOKUP(AC520,'Charts and Tables'!$I$43:$J$49,2,TRUE)</f>
        <v>0.2</v>
      </c>
      <c r="AM520" s="2">
        <f t="shared" si="89"/>
        <v>0</v>
      </c>
    </row>
    <row r="521" spans="1:39" x14ac:dyDescent="0.25">
      <c r="A521" s="35">
        <v>211701</v>
      </c>
      <c r="B521" s="36">
        <v>333192</v>
      </c>
      <c r="C521" s="36" t="s">
        <v>32</v>
      </c>
      <c r="D521" s="36">
        <v>-1</v>
      </c>
      <c r="K521" s="46">
        <v>1617</v>
      </c>
      <c r="L521" s="46">
        <v>1617</v>
      </c>
      <c r="N521" s="46">
        <v>156</v>
      </c>
      <c r="P521" s="46">
        <v>157</v>
      </c>
      <c r="S521" s="36">
        <v>138.989611</v>
      </c>
      <c r="U521" s="36">
        <v>14.321903000000001</v>
      </c>
      <c r="W521" s="36">
        <v>12.075701</v>
      </c>
      <c r="AC521" s="57">
        <f t="shared" si="86"/>
        <v>1617</v>
      </c>
      <c r="AD521" s="57">
        <f t="shared" si="87"/>
        <v>156</v>
      </c>
      <c r="AE521" s="57">
        <f t="shared" si="88"/>
        <v>157</v>
      </c>
      <c r="AF521" s="12">
        <f t="shared" si="80"/>
        <v>138.989611</v>
      </c>
      <c r="AG521" s="12">
        <f t="shared" si="81"/>
        <v>14.321903000000001</v>
      </c>
      <c r="AH521" s="12">
        <f t="shared" si="82"/>
        <v>12.075701</v>
      </c>
      <c r="AI521" s="15">
        <f t="shared" si="83"/>
        <v>-0.91404476747062469</v>
      </c>
      <c r="AJ521" s="15">
        <f t="shared" si="84"/>
        <v>-0.90819292948717956</v>
      </c>
      <c r="AK521" s="15">
        <f t="shared" si="85"/>
        <v>-0.92308470700636935</v>
      </c>
      <c r="AL521" s="23">
        <f>VLOOKUP(AC521,'Charts and Tables'!$I$43:$J$49,2,TRUE)</f>
        <v>1</v>
      </c>
      <c r="AM521" s="2">
        <f t="shared" si="89"/>
        <v>1</v>
      </c>
    </row>
    <row r="522" spans="1:39" x14ac:dyDescent="0.25">
      <c r="A522" s="35">
        <v>212245</v>
      </c>
      <c r="B522" s="36">
        <v>336027</v>
      </c>
      <c r="C522" s="36" t="s">
        <v>26</v>
      </c>
      <c r="D522" s="36">
        <v>0</v>
      </c>
      <c r="J522" s="46">
        <v>2618</v>
      </c>
      <c r="K522" s="46">
        <v>1153</v>
      </c>
      <c r="L522" s="46">
        <v>3771</v>
      </c>
      <c r="M522" s="46">
        <v>165</v>
      </c>
      <c r="N522" s="46">
        <v>73</v>
      </c>
      <c r="O522" s="46">
        <v>282</v>
      </c>
      <c r="P522" s="46">
        <v>122</v>
      </c>
      <c r="R522" s="36">
        <v>1949.2958060000001</v>
      </c>
      <c r="S522" s="36">
        <v>2792.1131930000001</v>
      </c>
      <c r="T522" s="36">
        <v>179.399899</v>
      </c>
      <c r="U522" s="36">
        <v>190.93163000000001</v>
      </c>
      <c r="V522" s="36">
        <v>176.55412100000001</v>
      </c>
      <c r="W522" s="36">
        <v>335.01810999999998</v>
      </c>
      <c r="AC522" s="57">
        <f t="shared" si="86"/>
        <v>3771</v>
      </c>
      <c r="AD522" s="57">
        <f t="shared" si="87"/>
        <v>238</v>
      </c>
      <c r="AE522" s="57">
        <f t="shared" si="88"/>
        <v>404</v>
      </c>
      <c r="AF522" s="12">
        <f t="shared" si="80"/>
        <v>4741.4089990000002</v>
      </c>
      <c r="AG522" s="12">
        <f t="shared" si="81"/>
        <v>370.33152900000005</v>
      </c>
      <c r="AH522" s="12">
        <f t="shared" si="82"/>
        <v>511.57223099999999</v>
      </c>
      <c r="AI522" s="15">
        <f t="shared" si="83"/>
        <v>0.2573346589763989</v>
      </c>
      <c r="AJ522" s="15">
        <f t="shared" si="84"/>
        <v>0.55601482773109268</v>
      </c>
      <c r="AK522" s="15">
        <f t="shared" si="85"/>
        <v>0.26626789851485144</v>
      </c>
      <c r="AL522" s="23">
        <f>VLOOKUP(AC522,'Charts and Tables'!$I$43:$J$49,2,TRUE)</f>
        <v>0.5</v>
      </c>
      <c r="AM522" s="2">
        <f t="shared" si="89"/>
        <v>1</v>
      </c>
    </row>
    <row r="523" spans="1:39" x14ac:dyDescent="0.25">
      <c r="A523" s="35">
        <v>212199</v>
      </c>
      <c r="C523" s="36" t="s">
        <v>26</v>
      </c>
      <c r="D523" s="36">
        <v>0</v>
      </c>
      <c r="J523" s="46">
        <v>3019</v>
      </c>
      <c r="K523" s="46">
        <v>2974</v>
      </c>
      <c r="L523" s="46">
        <v>5993</v>
      </c>
      <c r="M523" s="46">
        <v>280</v>
      </c>
      <c r="N523" s="46">
        <v>280.5</v>
      </c>
      <c r="O523" s="46">
        <v>318</v>
      </c>
      <c r="P523" s="46">
        <v>306.5</v>
      </c>
      <c r="R523" s="36">
        <v>3317.9582460000001</v>
      </c>
      <c r="S523" s="36">
        <v>3586.2925489999998</v>
      </c>
      <c r="T523" s="36">
        <v>339.81600200000003</v>
      </c>
      <c r="U523" s="36">
        <v>242.16436200000001</v>
      </c>
      <c r="V523" s="36">
        <v>312.83649700000001</v>
      </c>
      <c r="W523" s="36">
        <v>461.03107599999998</v>
      </c>
      <c r="AC523" s="57">
        <f t="shared" si="86"/>
        <v>5993</v>
      </c>
      <c r="AD523" s="57">
        <f t="shared" si="87"/>
        <v>560.5</v>
      </c>
      <c r="AE523" s="57">
        <f t="shared" si="88"/>
        <v>624.5</v>
      </c>
      <c r="AF523" s="12">
        <f t="shared" si="80"/>
        <v>6904.2507949999999</v>
      </c>
      <c r="AG523" s="12">
        <f t="shared" si="81"/>
        <v>581.98036400000001</v>
      </c>
      <c r="AH523" s="12">
        <f t="shared" si="82"/>
        <v>773.86757299999999</v>
      </c>
      <c r="AI523" s="15">
        <f t="shared" si="83"/>
        <v>0.15205252711496745</v>
      </c>
      <c r="AJ523" s="15">
        <f t="shared" si="84"/>
        <v>3.8323575379125799E-2</v>
      </c>
      <c r="AK523" s="15">
        <f t="shared" si="85"/>
        <v>0.23917946036829463</v>
      </c>
      <c r="AL523" s="23">
        <f>VLOOKUP(AC523,'Charts and Tables'!$I$43:$J$49,2,TRUE)</f>
        <v>0.25</v>
      </c>
      <c r="AM523" s="2">
        <f t="shared" si="89"/>
        <v>1</v>
      </c>
    </row>
    <row r="524" spans="1:39" x14ac:dyDescent="0.25">
      <c r="A524" s="35">
        <v>212461</v>
      </c>
      <c r="B524" s="36">
        <v>332002</v>
      </c>
      <c r="C524" s="36" t="s">
        <v>26</v>
      </c>
      <c r="D524" s="36">
        <v>0</v>
      </c>
      <c r="J524" s="46">
        <v>7060</v>
      </c>
      <c r="K524" s="46">
        <v>7015</v>
      </c>
      <c r="L524" s="46">
        <v>14075</v>
      </c>
      <c r="M524" s="46">
        <v>568</v>
      </c>
      <c r="N524" s="46">
        <v>435</v>
      </c>
      <c r="O524" s="46">
        <v>570</v>
      </c>
      <c r="P524" s="46">
        <v>688</v>
      </c>
      <c r="R524" s="36">
        <v>9635.0708720000002</v>
      </c>
      <c r="S524" s="36">
        <v>8823.928038</v>
      </c>
      <c r="T524" s="36">
        <v>751.23611200000005</v>
      </c>
      <c r="U524" s="36">
        <v>552.48020499999996</v>
      </c>
      <c r="V524" s="36">
        <v>780.788723</v>
      </c>
      <c r="W524" s="36">
        <v>751.24176899999998</v>
      </c>
      <c r="AC524" s="57">
        <f t="shared" si="86"/>
        <v>14075</v>
      </c>
      <c r="AD524" s="57">
        <f t="shared" si="87"/>
        <v>1003</v>
      </c>
      <c r="AE524" s="57">
        <f t="shared" si="88"/>
        <v>1258</v>
      </c>
      <c r="AF524" s="12">
        <f t="shared" si="80"/>
        <v>18458.998910000002</v>
      </c>
      <c r="AG524" s="12">
        <f t="shared" si="81"/>
        <v>1303.7163169999999</v>
      </c>
      <c r="AH524" s="12">
        <f t="shared" si="82"/>
        <v>1532.0304919999999</v>
      </c>
      <c r="AI524" s="15">
        <f t="shared" si="83"/>
        <v>0.31147416767317954</v>
      </c>
      <c r="AJ524" s="15">
        <f t="shared" si="84"/>
        <v>0.29981686640079752</v>
      </c>
      <c r="AK524" s="15">
        <f t="shared" si="85"/>
        <v>0.21783027980922087</v>
      </c>
      <c r="AL524" s="23">
        <f>VLOOKUP(AC524,'Charts and Tables'!$I$43:$J$49,2,TRUE)</f>
        <v>0.2</v>
      </c>
      <c r="AM524" s="2">
        <f t="shared" si="89"/>
        <v>0</v>
      </c>
    </row>
    <row r="525" spans="1:39" x14ac:dyDescent="0.25">
      <c r="A525" s="35">
        <v>215194</v>
      </c>
      <c r="B525" s="36">
        <v>332080</v>
      </c>
      <c r="C525" s="36" t="s">
        <v>26</v>
      </c>
      <c r="D525" s="36">
        <v>0</v>
      </c>
      <c r="J525" s="46">
        <v>5862</v>
      </c>
      <c r="K525" s="46">
        <v>6644</v>
      </c>
      <c r="L525" s="46">
        <v>12506</v>
      </c>
      <c r="M525" s="46">
        <v>528</v>
      </c>
      <c r="N525" s="46">
        <v>430</v>
      </c>
      <c r="O525" s="46">
        <v>469</v>
      </c>
      <c r="P525" s="46">
        <v>677</v>
      </c>
      <c r="R525" s="36">
        <v>3621.886305</v>
      </c>
      <c r="S525" s="36">
        <v>2910.4876490000001</v>
      </c>
      <c r="T525" s="36">
        <v>392.39230199999997</v>
      </c>
      <c r="U525" s="36">
        <v>208.61482100000001</v>
      </c>
      <c r="V525" s="36">
        <v>306.955714</v>
      </c>
      <c r="W525" s="36">
        <v>284.11246199999999</v>
      </c>
      <c r="AC525" s="57">
        <f t="shared" si="86"/>
        <v>12506</v>
      </c>
      <c r="AD525" s="57">
        <f t="shared" si="87"/>
        <v>958</v>
      </c>
      <c r="AE525" s="57">
        <f t="shared" si="88"/>
        <v>1146</v>
      </c>
      <c r="AF525" s="12">
        <f t="shared" si="80"/>
        <v>6532.3739540000006</v>
      </c>
      <c r="AG525" s="12">
        <f t="shared" si="81"/>
        <v>601.00712299999998</v>
      </c>
      <c r="AH525" s="12">
        <f t="shared" si="82"/>
        <v>591.06817599999999</v>
      </c>
      <c r="AI525" s="15">
        <f t="shared" si="83"/>
        <v>-0.47766080649288339</v>
      </c>
      <c r="AJ525" s="15">
        <f t="shared" si="84"/>
        <v>-0.37264392171189981</v>
      </c>
      <c r="AK525" s="15">
        <f t="shared" si="85"/>
        <v>-0.48423370331588134</v>
      </c>
      <c r="AL525" s="23">
        <f>VLOOKUP(AC525,'Charts and Tables'!$I$43:$J$49,2,TRUE)</f>
        <v>0.2</v>
      </c>
      <c r="AM525" s="2">
        <f t="shared" si="89"/>
        <v>0</v>
      </c>
    </row>
    <row r="526" spans="1:39" x14ac:dyDescent="0.25">
      <c r="A526" s="35">
        <v>215984</v>
      </c>
      <c r="C526" s="36" t="s">
        <v>26</v>
      </c>
      <c r="D526" s="36">
        <v>0</v>
      </c>
      <c r="J526" s="46">
        <v>7475</v>
      </c>
      <c r="K526" s="46">
        <v>7704</v>
      </c>
      <c r="L526" s="46">
        <v>15179</v>
      </c>
      <c r="M526" s="46">
        <v>659.5</v>
      </c>
      <c r="N526" s="46">
        <v>740</v>
      </c>
      <c r="O526" s="46">
        <v>754</v>
      </c>
      <c r="P526" s="46">
        <v>724</v>
      </c>
      <c r="R526" s="36">
        <v>8481.471963</v>
      </c>
      <c r="S526" s="36">
        <v>6905.2664450000002</v>
      </c>
      <c r="T526" s="36">
        <v>887.51474199999996</v>
      </c>
      <c r="U526" s="36">
        <v>481.40565500000002</v>
      </c>
      <c r="V526" s="36">
        <v>762.19587799999999</v>
      </c>
      <c r="W526" s="36">
        <v>730.70813999999996</v>
      </c>
      <c r="AC526" s="57">
        <f t="shared" si="86"/>
        <v>15179</v>
      </c>
      <c r="AD526" s="57">
        <f t="shared" si="87"/>
        <v>1399.5</v>
      </c>
      <c r="AE526" s="57">
        <f t="shared" si="88"/>
        <v>1478</v>
      </c>
      <c r="AF526" s="12">
        <f t="shared" si="80"/>
        <v>15386.738408000001</v>
      </c>
      <c r="AG526" s="12">
        <f t="shared" si="81"/>
        <v>1368.9203969999999</v>
      </c>
      <c r="AH526" s="12">
        <f t="shared" si="82"/>
        <v>1492.904018</v>
      </c>
      <c r="AI526" s="15">
        <f t="shared" si="83"/>
        <v>1.368590868963707E-2</v>
      </c>
      <c r="AJ526" s="15">
        <f t="shared" si="84"/>
        <v>-2.1850377277599239E-2</v>
      </c>
      <c r="AK526" s="15">
        <f t="shared" si="85"/>
        <v>1.008390933694178E-2</v>
      </c>
      <c r="AL526" s="23">
        <f>VLOOKUP(AC526,'Charts and Tables'!$I$43:$J$49,2,TRUE)</f>
        <v>0.2</v>
      </c>
      <c r="AM526" s="2">
        <f t="shared" si="89"/>
        <v>1</v>
      </c>
    </row>
    <row r="527" spans="1:39" x14ac:dyDescent="0.25">
      <c r="A527" s="35">
        <v>216067</v>
      </c>
      <c r="B527" s="36">
        <v>333195</v>
      </c>
      <c r="C527" s="36" t="s">
        <v>32</v>
      </c>
      <c r="D527" s="36">
        <v>1</v>
      </c>
      <c r="J527" s="46">
        <v>7218</v>
      </c>
      <c r="L527" s="46">
        <v>7218</v>
      </c>
      <c r="M527" s="46">
        <v>919</v>
      </c>
      <c r="O527" s="46">
        <v>530</v>
      </c>
      <c r="R527" s="36">
        <v>7324.2445319999997</v>
      </c>
      <c r="T527" s="36">
        <v>868.23362699999996</v>
      </c>
      <c r="V527" s="36">
        <v>640.935519</v>
      </c>
      <c r="AC527" s="57">
        <f t="shared" si="86"/>
        <v>7218</v>
      </c>
      <c r="AD527" s="57">
        <f t="shared" si="87"/>
        <v>919</v>
      </c>
      <c r="AE527" s="57">
        <f t="shared" si="88"/>
        <v>530</v>
      </c>
      <c r="AF527" s="12">
        <f t="shared" si="80"/>
        <v>7324.2445319999997</v>
      </c>
      <c r="AG527" s="12">
        <f t="shared" si="81"/>
        <v>868.23362699999996</v>
      </c>
      <c r="AH527" s="12">
        <f t="shared" si="82"/>
        <v>640.935519</v>
      </c>
      <c r="AI527" s="15">
        <f t="shared" si="83"/>
        <v>1.4719386533665795E-2</v>
      </c>
      <c r="AJ527" s="15">
        <f t="shared" si="84"/>
        <v>-5.5240884657236172E-2</v>
      </c>
      <c r="AK527" s="15">
        <f t="shared" si="85"/>
        <v>0.20931230000000001</v>
      </c>
      <c r="AL527" s="23">
        <f>VLOOKUP(AC527,'Charts and Tables'!$I$43:$J$49,2,TRUE)</f>
        <v>0.25</v>
      </c>
      <c r="AM527" s="2">
        <f t="shared" si="89"/>
        <v>1</v>
      </c>
    </row>
    <row r="528" spans="1:39" x14ac:dyDescent="0.25">
      <c r="A528" s="35">
        <v>216084</v>
      </c>
      <c r="B528" s="36">
        <v>333194</v>
      </c>
      <c r="C528" s="36" t="s">
        <v>32</v>
      </c>
      <c r="D528" s="36">
        <v>-1</v>
      </c>
      <c r="K528" s="46">
        <v>7274</v>
      </c>
      <c r="L528" s="46">
        <v>7274</v>
      </c>
      <c r="N528" s="46">
        <v>400</v>
      </c>
      <c r="P528" s="46">
        <v>921</v>
      </c>
      <c r="S528" s="36">
        <v>5148.0595730000005</v>
      </c>
      <c r="U528" s="36">
        <v>347.82537300000001</v>
      </c>
      <c r="W528" s="36">
        <v>583.91259600000001</v>
      </c>
      <c r="AC528" s="57">
        <f t="shared" si="86"/>
        <v>7274</v>
      </c>
      <c r="AD528" s="57">
        <f t="shared" si="87"/>
        <v>400</v>
      </c>
      <c r="AE528" s="57">
        <f t="shared" si="88"/>
        <v>921</v>
      </c>
      <c r="AF528" s="12">
        <f t="shared" si="80"/>
        <v>5148.0595730000005</v>
      </c>
      <c r="AG528" s="12">
        <f t="shared" si="81"/>
        <v>347.82537300000001</v>
      </c>
      <c r="AH528" s="12">
        <f t="shared" si="82"/>
        <v>583.91259600000001</v>
      </c>
      <c r="AI528" s="15">
        <f t="shared" si="83"/>
        <v>-0.29226566222161116</v>
      </c>
      <c r="AJ528" s="15">
        <f t="shared" si="84"/>
        <v>-0.13043656749999996</v>
      </c>
      <c r="AK528" s="15">
        <f t="shared" si="85"/>
        <v>-0.36600152442996742</v>
      </c>
      <c r="AL528" s="23">
        <f>VLOOKUP(AC528,'Charts and Tables'!$I$43:$J$49,2,TRUE)</f>
        <v>0.25</v>
      </c>
      <c r="AM528" s="2">
        <f t="shared" si="89"/>
        <v>0</v>
      </c>
    </row>
    <row r="529" spans="1:39" x14ac:dyDescent="0.25">
      <c r="A529" s="35">
        <v>217566</v>
      </c>
      <c r="B529" s="36">
        <v>331014</v>
      </c>
      <c r="C529" s="36" t="s">
        <v>25</v>
      </c>
      <c r="D529" s="36">
        <v>0</v>
      </c>
      <c r="J529" s="46">
        <v>3875</v>
      </c>
      <c r="K529" s="46">
        <v>3835</v>
      </c>
      <c r="L529" s="46">
        <v>7710</v>
      </c>
      <c r="M529" s="46">
        <v>213</v>
      </c>
      <c r="N529" s="46">
        <v>188</v>
      </c>
      <c r="O529" s="46">
        <v>354</v>
      </c>
      <c r="P529" s="46">
        <v>372</v>
      </c>
      <c r="R529" s="36">
        <v>1125.505879</v>
      </c>
      <c r="S529" s="36">
        <v>1153.8253649999999</v>
      </c>
      <c r="T529" s="36">
        <v>92.855784</v>
      </c>
      <c r="U529" s="36">
        <v>62.374211000000003</v>
      </c>
      <c r="V529" s="36">
        <v>98.933948000000001</v>
      </c>
      <c r="W529" s="36">
        <v>123.073457</v>
      </c>
      <c r="AC529" s="57">
        <f t="shared" si="86"/>
        <v>7710</v>
      </c>
      <c r="AD529" s="57">
        <f t="shared" si="87"/>
        <v>401</v>
      </c>
      <c r="AE529" s="57">
        <f t="shared" si="88"/>
        <v>726</v>
      </c>
      <c r="AF529" s="12">
        <f t="shared" si="80"/>
        <v>2279.331244</v>
      </c>
      <c r="AG529" s="12">
        <f t="shared" si="81"/>
        <v>155.229995</v>
      </c>
      <c r="AH529" s="12">
        <f t="shared" si="82"/>
        <v>222.00740500000001</v>
      </c>
      <c r="AI529" s="15">
        <f t="shared" si="83"/>
        <v>-0.70436689442282752</v>
      </c>
      <c r="AJ529" s="15">
        <f t="shared" si="84"/>
        <v>-0.61289278054862839</v>
      </c>
      <c r="AK529" s="15">
        <f t="shared" si="85"/>
        <v>-0.69420467630853999</v>
      </c>
      <c r="AL529" s="23">
        <f>VLOOKUP(AC529,'Charts and Tables'!$I$43:$J$49,2,TRUE)</f>
        <v>0.25</v>
      </c>
      <c r="AM529" s="2">
        <f t="shared" si="89"/>
        <v>0</v>
      </c>
    </row>
    <row r="530" spans="1:39" x14ac:dyDescent="0.25">
      <c r="A530" s="35">
        <v>217685</v>
      </c>
      <c r="C530" s="36" t="s">
        <v>25</v>
      </c>
      <c r="D530" s="36">
        <v>0</v>
      </c>
      <c r="J530" s="46">
        <v>4399</v>
      </c>
      <c r="K530" s="46">
        <v>4095</v>
      </c>
      <c r="L530" s="46">
        <v>8494</v>
      </c>
      <c r="M530" s="46">
        <v>460.66666700000002</v>
      </c>
      <c r="N530" s="46">
        <v>247.66666699999999</v>
      </c>
      <c r="O530" s="46">
        <v>351.33333299999998</v>
      </c>
      <c r="P530" s="46">
        <v>473.66666700000002</v>
      </c>
      <c r="R530" s="36">
        <v>1125.505879</v>
      </c>
      <c r="S530" s="36">
        <v>1153.8253649999999</v>
      </c>
      <c r="T530" s="36">
        <v>92.855784</v>
      </c>
      <c r="U530" s="36">
        <v>62.374211000000003</v>
      </c>
      <c r="V530" s="36">
        <v>98.933948000000001</v>
      </c>
      <c r="W530" s="36">
        <v>123.073457</v>
      </c>
      <c r="AC530" s="57">
        <f t="shared" si="86"/>
        <v>8494</v>
      </c>
      <c r="AD530" s="57">
        <f t="shared" si="87"/>
        <v>708.33333400000004</v>
      </c>
      <c r="AE530" s="57">
        <f t="shared" si="88"/>
        <v>825</v>
      </c>
      <c r="AF530" s="12">
        <f t="shared" si="80"/>
        <v>2279.331244</v>
      </c>
      <c r="AG530" s="12">
        <f t="shared" si="81"/>
        <v>155.229995</v>
      </c>
      <c r="AH530" s="12">
        <f t="shared" si="82"/>
        <v>222.00740500000001</v>
      </c>
      <c r="AI530" s="15">
        <f t="shared" si="83"/>
        <v>-0.73165396232634805</v>
      </c>
      <c r="AJ530" s="15">
        <f t="shared" si="84"/>
        <v>-0.780851771970963</v>
      </c>
      <c r="AK530" s="15">
        <f t="shared" si="85"/>
        <v>-0.7309001151515151</v>
      </c>
      <c r="AL530" s="23">
        <f>VLOOKUP(AC530,'Charts and Tables'!$I$43:$J$49,2,TRUE)</f>
        <v>0.25</v>
      </c>
      <c r="AM530" s="2">
        <f t="shared" si="89"/>
        <v>0</v>
      </c>
    </row>
    <row r="531" spans="1:39" x14ac:dyDescent="0.25">
      <c r="A531" s="35">
        <v>218404</v>
      </c>
      <c r="C531" s="36" t="s">
        <v>26</v>
      </c>
      <c r="D531" s="36">
        <v>0</v>
      </c>
      <c r="J531" s="46">
        <v>2900</v>
      </c>
      <c r="K531" s="46">
        <v>2900</v>
      </c>
      <c r="L531" s="46">
        <v>5800</v>
      </c>
      <c r="R531" s="36">
        <v>3521.8166820000001</v>
      </c>
      <c r="S531" s="36">
        <v>3778.568651</v>
      </c>
      <c r="T531" s="36">
        <v>257.88113399999997</v>
      </c>
      <c r="U531" s="36">
        <v>236.30276000000001</v>
      </c>
      <c r="V531" s="36">
        <v>306.927097</v>
      </c>
      <c r="W531" s="36">
        <v>434.11435499999999</v>
      </c>
      <c r="AC531" s="57">
        <f t="shared" si="86"/>
        <v>5800</v>
      </c>
      <c r="AD531" s="57">
        <f t="shared" si="87"/>
        <v>0</v>
      </c>
      <c r="AE531" s="57">
        <f t="shared" si="88"/>
        <v>0</v>
      </c>
      <c r="AF531" s="12">
        <f t="shared" si="80"/>
        <v>7300.3853330000002</v>
      </c>
      <c r="AG531" s="12">
        <f t="shared" si="81"/>
        <v>494.18389400000001</v>
      </c>
      <c r="AH531" s="12">
        <f t="shared" si="82"/>
        <v>741.04145199999994</v>
      </c>
      <c r="AI531" s="15">
        <f t="shared" si="83"/>
        <v>0.25868712637931035</v>
      </c>
      <c r="AJ531" s="15">
        <f t="shared" si="84"/>
        <v>0</v>
      </c>
      <c r="AK531" s="15">
        <f t="shared" si="85"/>
        <v>0</v>
      </c>
      <c r="AL531" s="23">
        <f>VLOOKUP(AC531,'Charts and Tables'!$I$43:$J$49,2,TRUE)</f>
        <v>0.25</v>
      </c>
      <c r="AM531" s="2">
        <f t="shared" si="89"/>
        <v>0</v>
      </c>
    </row>
    <row r="532" spans="1:39" x14ac:dyDescent="0.25">
      <c r="A532" s="35">
        <v>219975</v>
      </c>
      <c r="B532" s="36">
        <v>332013</v>
      </c>
      <c r="C532" s="36" t="s">
        <v>25</v>
      </c>
      <c r="D532" s="36">
        <v>0</v>
      </c>
      <c r="J532" s="46">
        <v>1632</v>
      </c>
      <c r="K532" s="46">
        <v>1163</v>
      </c>
      <c r="L532" s="46">
        <v>2795</v>
      </c>
      <c r="M532" s="46">
        <v>174</v>
      </c>
      <c r="N532" s="46">
        <v>68</v>
      </c>
      <c r="O532" s="46">
        <v>125</v>
      </c>
      <c r="P532" s="46">
        <v>193</v>
      </c>
      <c r="AC532" s="57">
        <f t="shared" si="86"/>
        <v>2795</v>
      </c>
      <c r="AD532" s="57">
        <f t="shared" si="87"/>
        <v>242</v>
      </c>
      <c r="AE532" s="57">
        <f t="shared" si="88"/>
        <v>318</v>
      </c>
      <c r="AF532" s="12">
        <f t="shared" si="80"/>
        <v>0</v>
      </c>
      <c r="AG532" s="12">
        <f t="shared" si="81"/>
        <v>0</v>
      </c>
      <c r="AH532" s="12">
        <f t="shared" si="82"/>
        <v>0</v>
      </c>
      <c r="AI532" s="15">
        <f t="shared" si="83"/>
        <v>-1</v>
      </c>
      <c r="AJ532" s="15">
        <f t="shared" si="84"/>
        <v>-1</v>
      </c>
      <c r="AK532" s="15">
        <f t="shared" si="85"/>
        <v>-1</v>
      </c>
      <c r="AL532" s="23">
        <f>VLOOKUP(AC532,'Charts and Tables'!$I$43:$J$49,2,TRUE)</f>
        <v>0.5</v>
      </c>
      <c r="AM532" s="2">
        <f t="shared" si="89"/>
        <v>0</v>
      </c>
    </row>
    <row r="533" spans="1:39" x14ac:dyDescent="0.25">
      <c r="A533" s="35">
        <v>220140</v>
      </c>
      <c r="B533" s="36">
        <v>332010</v>
      </c>
      <c r="C533" s="36" t="s">
        <v>25</v>
      </c>
      <c r="D533" s="36">
        <v>0</v>
      </c>
      <c r="J533" s="46">
        <v>1343</v>
      </c>
      <c r="K533" s="46">
        <v>1310</v>
      </c>
      <c r="L533" s="46">
        <v>2653</v>
      </c>
      <c r="M533" s="46">
        <v>68</v>
      </c>
      <c r="N533" s="46">
        <v>92</v>
      </c>
      <c r="O533" s="46">
        <v>148</v>
      </c>
      <c r="P533" s="46">
        <v>116</v>
      </c>
      <c r="R533" s="36">
        <v>3582.2456910000001</v>
      </c>
      <c r="S533" s="36">
        <v>3759.7269959999999</v>
      </c>
      <c r="T533" s="36">
        <v>243.10122799999999</v>
      </c>
      <c r="U533" s="36">
        <v>381.352259</v>
      </c>
      <c r="V533" s="36">
        <v>367.47884699999997</v>
      </c>
      <c r="W533" s="36">
        <v>317.99430000000001</v>
      </c>
      <c r="AC533" s="57">
        <f t="shared" si="86"/>
        <v>2653</v>
      </c>
      <c r="AD533" s="57">
        <f t="shared" si="87"/>
        <v>160</v>
      </c>
      <c r="AE533" s="57">
        <f t="shared" si="88"/>
        <v>264</v>
      </c>
      <c r="AF533" s="12">
        <f t="shared" si="80"/>
        <v>7341.9726869999995</v>
      </c>
      <c r="AG533" s="12">
        <f t="shared" si="81"/>
        <v>624.453487</v>
      </c>
      <c r="AH533" s="12">
        <f t="shared" si="82"/>
        <v>685.47314699999993</v>
      </c>
      <c r="AI533" s="15">
        <f t="shared" si="83"/>
        <v>1.7674227994722953</v>
      </c>
      <c r="AJ533" s="15">
        <f t="shared" si="84"/>
        <v>2.9028342937499998</v>
      </c>
      <c r="AK533" s="15">
        <f t="shared" si="85"/>
        <v>1.5964891931818179</v>
      </c>
      <c r="AL533" s="23">
        <f>VLOOKUP(AC533,'Charts and Tables'!$I$43:$J$49,2,TRUE)</f>
        <v>0.5</v>
      </c>
      <c r="AM533" s="2">
        <f t="shared" si="89"/>
        <v>0</v>
      </c>
    </row>
    <row r="534" spans="1:39" x14ac:dyDescent="0.25">
      <c r="A534" s="35">
        <v>219207</v>
      </c>
      <c r="C534" s="36" t="s">
        <v>25</v>
      </c>
      <c r="D534" s="36">
        <v>0</v>
      </c>
      <c r="J534" s="46">
        <v>1598</v>
      </c>
      <c r="K534" s="46">
        <v>1598</v>
      </c>
      <c r="L534" s="46">
        <v>3196</v>
      </c>
      <c r="R534" s="36">
        <v>1848.5239859999999</v>
      </c>
      <c r="S534" s="36">
        <v>2081.1765059999998</v>
      </c>
      <c r="T534" s="36">
        <v>155.15862300000001</v>
      </c>
      <c r="U534" s="36">
        <v>202.83601400000001</v>
      </c>
      <c r="V534" s="36">
        <v>205.704013</v>
      </c>
      <c r="W534" s="36">
        <v>210.20214100000001</v>
      </c>
      <c r="AC534" s="57">
        <f t="shared" si="86"/>
        <v>3196</v>
      </c>
      <c r="AD534" s="57">
        <f t="shared" si="87"/>
        <v>0</v>
      </c>
      <c r="AE534" s="57">
        <f t="shared" si="88"/>
        <v>0</v>
      </c>
      <c r="AF534" s="12">
        <f t="shared" si="80"/>
        <v>3929.7004919999999</v>
      </c>
      <c r="AG534" s="12">
        <f t="shared" si="81"/>
        <v>357.99463700000001</v>
      </c>
      <c r="AH534" s="12">
        <f t="shared" si="82"/>
        <v>415.90615400000002</v>
      </c>
      <c r="AI534" s="15">
        <f t="shared" si="83"/>
        <v>0.22956836420525656</v>
      </c>
      <c r="AJ534" s="15">
        <f t="shared" si="84"/>
        <v>0</v>
      </c>
      <c r="AK534" s="15">
        <f t="shared" si="85"/>
        <v>0</v>
      </c>
      <c r="AL534" s="23">
        <f>VLOOKUP(AC534,'Charts and Tables'!$I$43:$J$49,2,TRUE)</f>
        <v>0.5</v>
      </c>
      <c r="AM534" s="2">
        <f t="shared" si="89"/>
        <v>1</v>
      </c>
    </row>
    <row r="535" spans="1:39" x14ac:dyDescent="0.25">
      <c r="A535" s="35">
        <v>220993</v>
      </c>
      <c r="C535" s="36" t="s">
        <v>25</v>
      </c>
      <c r="D535" s="36">
        <v>0</v>
      </c>
      <c r="J535" s="46">
        <v>2225</v>
      </c>
      <c r="K535" s="46">
        <v>2225</v>
      </c>
      <c r="L535" s="46">
        <v>4450</v>
      </c>
      <c r="R535" s="36">
        <v>1750.189073</v>
      </c>
      <c r="S535" s="36">
        <v>1460.0235439999999</v>
      </c>
      <c r="T535" s="36">
        <v>192.82065700000001</v>
      </c>
      <c r="U535" s="36">
        <v>101.84039900000001</v>
      </c>
      <c r="V535" s="36">
        <v>166.48581200000001</v>
      </c>
      <c r="W535" s="36">
        <v>181.67049700000001</v>
      </c>
      <c r="AC535" s="57">
        <f t="shared" si="86"/>
        <v>4450</v>
      </c>
      <c r="AD535" s="57">
        <f t="shared" si="87"/>
        <v>0</v>
      </c>
      <c r="AE535" s="57">
        <f t="shared" si="88"/>
        <v>0</v>
      </c>
      <c r="AF535" s="12">
        <f t="shared" si="80"/>
        <v>3210.2126170000001</v>
      </c>
      <c r="AG535" s="12">
        <f t="shared" si="81"/>
        <v>294.66105600000003</v>
      </c>
      <c r="AH535" s="12">
        <f t="shared" si="82"/>
        <v>348.15630900000002</v>
      </c>
      <c r="AI535" s="15">
        <f t="shared" si="83"/>
        <v>-0.27860390629213477</v>
      </c>
      <c r="AJ535" s="15">
        <f t="shared" si="84"/>
        <v>0</v>
      </c>
      <c r="AK535" s="15">
        <f t="shared" si="85"/>
        <v>0</v>
      </c>
      <c r="AL535" s="23">
        <f>VLOOKUP(AC535,'Charts and Tables'!$I$43:$J$49,2,TRUE)</f>
        <v>0.5</v>
      </c>
      <c r="AM535" s="2">
        <f t="shared" si="89"/>
        <v>1</v>
      </c>
    </row>
    <row r="536" spans="1:39" x14ac:dyDescent="0.25">
      <c r="A536" s="35">
        <v>220842</v>
      </c>
      <c r="C536" s="36" t="s">
        <v>25</v>
      </c>
      <c r="D536" s="36">
        <v>0</v>
      </c>
      <c r="J536" s="46">
        <v>1347</v>
      </c>
      <c r="K536" s="46">
        <v>1309</v>
      </c>
      <c r="L536" s="46">
        <v>2656</v>
      </c>
      <c r="M536" s="46">
        <v>69</v>
      </c>
      <c r="N536" s="46">
        <v>122</v>
      </c>
      <c r="O536" s="46">
        <v>174</v>
      </c>
      <c r="P536" s="46">
        <v>105</v>
      </c>
      <c r="R536" s="36">
        <v>3582.2456910000001</v>
      </c>
      <c r="S536" s="36">
        <v>3759.7269959999999</v>
      </c>
      <c r="T536" s="36">
        <v>243.10122799999999</v>
      </c>
      <c r="U536" s="36">
        <v>381.352259</v>
      </c>
      <c r="V536" s="36">
        <v>367.47884699999997</v>
      </c>
      <c r="W536" s="36">
        <v>317.99430000000001</v>
      </c>
      <c r="AC536" s="57">
        <f t="shared" si="86"/>
        <v>2656</v>
      </c>
      <c r="AD536" s="57">
        <f t="shared" si="87"/>
        <v>191</v>
      </c>
      <c r="AE536" s="57">
        <f t="shared" si="88"/>
        <v>279</v>
      </c>
      <c r="AF536" s="12">
        <f t="shared" si="80"/>
        <v>7341.9726869999995</v>
      </c>
      <c r="AG536" s="12">
        <f t="shared" si="81"/>
        <v>624.453487</v>
      </c>
      <c r="AH536" s="12">
        <f t="shared" si="82"/>
        <v>685.47314699999993</v>
      </c>
      <c r="AI536" s="15">
        <f t="shared" si="83"/>
        <v>1.7642969454066264</v>
      </c>
      <c r="AJ536" s="15">
        <f t="shared" si="84"/>
        <v>2.2693899842931935</v>
      </c>
      <c r="AK536" s="15">
        <f t="shared" si="85"/>
        <v>1.4568929999999998</v>
      </c>
      <c r="AL536" s="23">
        <f>VLOOKUP(AC536,'Charts and Tables'!$I$43:$J$49,2,TRUE)</f>
        <v>0.5</v>
      </c>
      <c r="AM536" s="2">
        <f t="shared" si="89"/>
        <v>0</v>
      </c>
    </row>
    <row r="537" spans="1:39" x14ac:dyDescent="0.25">
      <c r="A537" s="35">
        <v>220848</v>
      </c>
      <c r="B537" s="36">
        <v>338038</v>
      </c>
      <c r="C537" s="36" t="s">
        <v>25</v>
      </c>
      <c r="D537" s="36">
        <v>0</v>
      </c>
      <c r="J537" s="46">
        <v>2507</v>
      </c>
      <c r="K537" s="46">
        <v>2640</v>
      </c>
      <c r="L537" s="46">
        <v>5147</v>
      </c>
      <c r="M537" s="46">
        <v>101</v>
      </c>
      <c r="N537" s="46">
        <v>264</v>
      </c>
      <c r="O537" s="46">
        <v>287</v>
      </c>
      <c r="P537" s="46">
        <v>210</v>
      </c>
      <c r="R537" s="36">
        <v>4024.0056239999999</v>
      </c>
      <c r="S537" s="36">
        <v>4256.658058</v>
      </c>
      <c r="T537" s="36">
        <v>215.909245</v>
      </c>
      <c r="U537" s="36">
        <v>525.16156100000001</v>
      </c>
      <c r="V537" s="36">
        <v>489.43988000000002</v>
      </c>
      <c r="W537" s="36">
        <v>336.796155</v>
      </c>
      <c r="AC537" s="57">
        <f t="shared" si="86"/>
        <v>5147</v>
      </c>
      <c r="AD537" s="57">
        <f t="shared" si="87"/>
        <v>365</v>
      </c>
      <c r="AE537" s="57">
        <f t="shared" si="88"/>
        <v>497</v>
      </c>
      <c r="AF537" s="12">
        <f t="shared" si="80"/>
        <v>8280.6636820000003</v>
      </c>
      <c r="AG537" s="12">
        <f t="shared" si="81"/>
        <v>741.07080599999995</v>
      </c>
      <c r="AH537" s="12">
        <f t="shared" si="82"/>
        <v>826.23603500000002</v>
      </c>
      <c r="AI537" s="15">
        <f t="shared" si="83"/>
        <v>0.60883304488051293</v>
      </c>
      <c r="AJ537" s="15">
        <f t="shared" si="84"/>
        <v>1.0303309753424656</v>
      </c>
      <c r="AK537" s="15">
        <f t="shared" si="85"/>
        <v>0.66244675050301816</v>
      </c>
      <c r="AL537" s="23">
        <f>VLOOKUP(AC537,'Charts and Tables'!$I$43:$J$49,2,TRUE)</f>
        <v>0.25</v>
      </c>
      <c r="AM537" s="2">
        <f t="shared" si="89"/>
        <v>0</v>
      </c>
    </row>
    <row r="538" spans="1:39" x14ac:dyDescent="0.25">
      <c r="A538" s="35">
        <v>220618</v>
      </c>
      <c r="C538" s="36" t="s">
        <v>25</v>
      </c>
      <c r="D538" s="36">
        <v>0</v>
      </c>
      <c r="J538" s="46">
        <v>2355</v>
      </c>
      <c r="K538" s="46">
        <v>4552</v>
      </c>
      <c r="L538" s="46">
        <v>6907</v>
      </c>
      <c r="N538" s="46">
        <v>404</v>
      </c>
      <c r="P538" s="46">
        <v>476</v>
      </c>
      <c r="R538" s="36">
        <v>4024.0056239999999</v>
      </c>
      <c r="S538" s="36">
        <v>4256.658058</v>
      </c>
      <c r="T538" s="36">
        <v>215.909245</v>
      </c>
      <c r="U538" s="36">
        <v>525.16156100000001</v>
      </c>
      <c r="V538" s="36">
        <v>489.43988000000002</v>
      </c>
      <c r="W538" s="36">
        <v>336.796155</v>
      </c>
      <c r="AC538" s="57">
        <f t="shared" si="86"/>
        <v>6907</v>
      </c>
      <c r="AD538" s="57">
        <f t="shared" si="87"/>
        <v>404</v>
      </c>
      <c r="AE538" s="57">
        <f t="shared" si="88"/>
        <v>476</v>
      </c>
      <c r="AF538" s="12">
        <f t="shared" si="80"/>
        <v>8280.6636820000003</v>
      </c>
      <c r="AG538" s="12">
        <f t="shared" si="81"/>
        <v>741.07080599999995</v>
      </c>
      <c r="AH538" s="12">
        <f t="shared" si="82"/>
        <v>826.23603500000002</v>
      </c>
      <c r="AI538" s="15">
        <f t="shared" si="83"/>
        <v>0.19887993079484587</v>
      </c>
      <c r="AJ538" s="15">
        <f t="shared" si="84"/>
        <v>0.83433367821782167</v>
      </c>
      <c r="AK538" s="15">
        <f t="shared" si="85"/>
        <v>0.73578998949579832</v>
      </c>
      <c r="AL538" s="23">
        <f>VLOOKUP(AC538,'Charts and Tables'!$I$43:$J$49,2,TRUE)</f>
        <v>0.25</v>
      </c>
      <c r="AM538" s="2">
        <f t="shared" si="89"/>
        <v>1</v>
      </c>
    </row>
    <row r="539" spans="1:39" x14ac:dyDescent="0.25">
      <c r="A539" s="35">
        <v>221406</v>
      </c>
      <c r="B539" s="36">
        <v>338012</v>
      </c>
      <c r="C539" s="36" t="s">
        <v>25</v>
      </c>
      <c r="D539" s="36">
        <v>0</v>
      </c>
      <c r="J539" s="46">
        <v>156</v>
      </c>
      <c r="K539" s="46">
        <v>116</v>
      </c>
      <c r="L539" s="46">
        <v>272</v>
      </c>
      <c r="M539" s="46">
        <v>10</v>
      </c>
      <c r="N539" s="46">
        <v>7</v>
      </c>
      <c r="O539" s="46">
        <v>11</v>
      </c>
      <c r="P539" s="46">
        <v>13</v>
      </c>
      <c r="R539" s="36">
        <v>301.66639300000003</v>
      </c>
      <c r="S539" s="36">
        <v>0</v>
      </c>
      <c r="T539" s="36">
        <v>150.31405100000001</v>
      </c>
      <c r="U539" s="36">
        <v>0</v>
      </c>
      <c r="V539" s="36">
        <v>0</v>
      </c>
      <c r="W539" s="36">
        <v>0</v>
      </c>
      <c r="AC539" s="57">
        <f t="shared" si="86"/>
        <v>272</v>
      </c>
      <c r="AD539" s="57">
        <f t="shared" si="87"/>
        <v>17</v>
      </c>
      <c r="AE539" s="57">
        <f t="shared" si="88"/>
        <v>24</v>
      </c>
      <c r="AF539" s="12">
        <f t="shared" si="80"/>
        <v>301.66639300000003</v>
      </c>
      <c r="AG539" s="12">
        <f t="shared" si="81"/>
        <v>150.31405100000001</v>
      </c>
      <c r="AH539" s="12">
        <f t="shared" si="82"/>
        <v>0</v>
      </c>
      <c r="AI539" s="15">
        <f t="shared" si="83"/>
        <v>0.10906762132352951</v>
      </c>
      <c r="AJ539" s="15">
        <f t="shared" si="84"/>
        <v>7.8420030000000001</v>
      </c>
      <c r="AK539" s="15">
        <f t="shared" si="85"/>
        <v>-1</v>
      </c>
      <c r="AL539" s="23">
        <f>VLOOKUP(AC539,'Charts and Tables'!$I$43:$J$49,2,TRUE)</f>
        <v>2</v>
      </c>
      <c r="AM539" s="2">
        <f t="shared" si="89"/>
        <v>1</v>
      </c>
    </row>
    <row r="540" spans="1:39" x14ac:dyDescent="0.25">
      <c r="A540" s="35">
        <v>231498</v>
      </c>
      <c r="C540" s="36" t="s">
        <v>26</v>
      </c>
      <c r="D540" s="36">
        <v>0</v>
      </c>
      <c r="J540" s="46">
        <v>3251</v>
      </c>
      <c r="K540" s="46">
        <v>3251</v>
      </c>
      <c r="L540" s="46">
        <v>6502</v>
      </c>
      <c r="R540" s="36">
        <v>5307.2951389999998</v>
      </c>
      <c r="S540" s="36">
        <v>3270.216954</v>
      </c>
      <c r="T540" s="36">
        <v>470.592511</v>
      </c>
      <c r="U540" s="36">
        <v>200.61202900000001</v>
      </c>
      <c r="V540" s="36">
        <v>492.20264100000003</v>
      </c>
      <c r="W540" s="36">
        <v>353.91954500000003</v>
      </c>
      <c r="AC540" s="57">
        <f t="shared" si="86"/>
        <v>6502</v>
      </c>
      <c r="AD540" s="57">
        <f t="shared" si="87"/>
        <v>0</v>
      </c>
      <c r="AE540" s="57">
        <f t="shared" si="88"/>
        <v>0</v>
      </c>
      <c r="AF540" s="12">
        <f t="shared" si="80"/>
        <v>8577.5120929999994</v>
      </c>
      <c r="AG540" s="12">
        <f t="shared" si="81"/>
        <v>671.20453999999995</v>
      </c>
      <c r="AH540" s="12">
        <f t="shared" si="82"/>
        <v>846.12218600000006</v>
      </c>
      <c r="AI540" s="15">
        <f t="shared" si="83"/>
        <v>0.31921133389726231</v>
      </c>
      <c r="AJ540" s="15">
        <f t="shared" si="84"/>
        <v>0</v>
      </c>
      <c r="AK540" s="15">
        <f t="shared" si="85"/>
        <v>0</v>
      </c>
      <c r="AL540" s="23">
        <f>VLOOKUP(AC540,'Charts and Tables'!$I$43:$J$49,2,TRUE)</f>
        <v>0.25</v>
      </c>
      <c r="AM540" s="2">
        <f t="shared" si="89"/>
        <v>0</v>
      </c>
    </row>
    <row r="541" spans="1:39" x14ac:dyDescent="0.25">
      <c r="A541" s="35">
        <v>231504</v>
      </c>
      <c r="C541" s="36" t="s">
        <v>32</v>
      </c>
      <c r="D541" s="36">
        <v>-1</v>
      </c>
      <c r="K541" s="46">
        <v>2056</v>
      </c>
      <c r="L541" s="46">
        <v>2056</v>
      </c>
      <c r="S541" s="36">
        <v>695.51257799999996</v>
      </c>
      <c r="U541" s="36">
        <v>61.794716000000001</v>
      </c>
      <c r="W541" s="36">
        <v>72.392871</v>
      </c>
      <c r="AC541" s="57">
        <f t="shared" si="86"/>
        <v>2056</v>
      </c>
      <c r="AD541" s="57">
        <f t="shared" si="87"/>
        <v>0</v>
      </c>
      <c r="AE541" s="57">
        <f t="shared" si="88"/>
        <v>0</v>
      </c>
      <c r="AF541" s="12">
        <f t="shared" si="80"/>
        <v>695.51257799999996</v>
      </c>
      <c r="AG541" s="12">
        <f t="shared" si="81"/>
        <v>61.794716000000001</v>
      </c>
      <c r="AH541" s="12">
        <f t="shared" si="82"/>
        <v>72.392871</v>
      </c>
      <c r="AI541" s="15">
        <f t="shared" si="83"/>
        <v>-0.66171567217898841</v>
      </c>
      <c r="AJ541" s="15">
        <f t="shared" si="84"/>
        <v>0</v>
      </c>
      <c r="AK541" s="15">
        <f t="shared" si="85"/>
        <v>0</v>
      </c>
      <c r="AL541" s="23">
        <f>VLOOKUP(AC541,'Charts and Tables'!$I$43:$J$49,2,TRUE)</f>
        <v>1</v>
      </c>
      <c r="AM541" s="2">
        <f t="shared" si="89"/>
        <v>1</v>
      </c>
    </row>
    <row r="542" spans="1:39" x14ac:dyDescent="0.25">
      <c r="A542" s="35">
        <v>226859</v>
      </c>
      <c r="C542" s="36" t="s">
        <v>26</v>
      </c>
      <c r="D542" s="36">
        <v>0</v>
      </c>
      <c r="J542" s="46">
        <v>4234</v>
      </c>
      <c r="K542" s="46">
        <v>2570</v>
      </c>
      <c r="L542" s="46">
        <v>6804</v>
      </c>
      <c r="M542" s="46">
        <v>267</v>
      </c>
      <c r="N542" s="46">
        <v>146</v>
      </c>
      <c r="O542" s="46">
        <v>484</v>
      </c>
      <c r="P542" s="46">
        <v>269</v>
      </c>
      <c r="R542" s="36">
        <v>5704.0239119999997</v>
      </c>
      <c r="S542" s="36">
        <v>4413.519918</v>
      </c>
      <c r="T542" s="36">
        <v>408.86976399999998</v>
      </c>
      <c r="U542" s="36">
        <v>313.20385700000003</v>
      </c>
      <c r="V542" s="36">
        <v>496.34400199999999</v>
      </c>
      <c r="W542" s="36">
        <v>383.03805699999998</v>
      </c>
      <c r="AC542" s="57">
        <f t="shared" si="86"/>
        <v>6804</v>
      </c>
      <c r="AD542" s="57">
        <f t="shared" si="87"/>
        <v>413</v>
      </c>
      <c r="AE542" s="57">
        <f t="shared" si="88"/>
        <v>753</v>
      </c>
      <c r="AF542" s="12">
        <f t="shared" si="80"/>
        <v>10117.543829999999</v>
      </c>
      <c r="AG542" s="12">
        <f t="shared" si="81"/>
        <v>722.073621</v>
      </c>
      <c r="AH542" s="12">
        <f t="shared" si="82"/>
        <v>879.38205900000003</v>
      </c>
      <c r="AI542" s="15">
        <f t="shared" si="83"/>
        <v>0.48699938712522028</v>
      </c>
      <c r="AJ542" s="15">
        <f t="shared" si="84"/>
        <v>0.74836227845036318</v>
      </c>
      <c r="AK542" s="15">
        <f t="shared" si="85"/>
        <v>0.1678380597609562</v>
      </c>
      <c r="AL542" s="23">
        <f>VLOOKUP(AC542,'Charts and Tables'!$I$43:$J$49,2,TRUE)</f>
        <v>0.25</v>
      </c>
      <c r="AM542" s="2">
        <f t="shared" si="89"/>
        <v>0</v>
      </c>
    </row>
    <row r="543" spans="1:39" x14ac:dyDescent="0.25">
      <c r="A543" s="35">
        <v>226902</v>
      </c>
      <c r="B543" s="36">
        <v>330154</v>
      </c>
      <c r="C543" s="36" t="s">
        <v>26</v>
      </c>
      <c r="D543" s="36">
        <v>0</v>
      </c>
      <c r="J543" s="46">
        <v>6979</v>
      </c>
      <c r="K543" s="46">
        <v>6511</v>
      </c>
      <c r="L543" s="46">
        <v>13490</v>
      </c>
      <c r="M543" s="46">
        <v>436</v>
      </c>
      <c r="N543" s="46">
        <v>367</v>
      </c>
      <c r="O543" s="46">
        <v>652</v>
      </c>
      <c r="P543" s="46">
        <v>622</v>
      </c>
      <c r="R543" s="36">
        <v>5431.705089</v>
      </c>
      <c r="S543" s="36">
        <v>5533.7161130000004</v>
      </c>
      <c r="T543" s="36">
        <v>382.45849099999998</v>
      </c>
      <c r="U543" s="36">
        <v>479.415211</v>
      </c>
      <c r="V543" s="36">
        <v>492.96072900000001</v>
      </c>
      <c r="W543" s="36">
        <v>479.54108000000002</v>
      </c>
      <c r="AC543" s="57">
        <f t="shared" si="86"/>
        <v>13490</v>
      </c>
      <c r="AD543" s="57">
        <f t="shared" si="87"/>
        <v>803</v>
      </c>
      <c r="AE543" s="57">
        <f t="shared" si="88"/>
        <v>1274</v>
      </c>
      <c r="AF543" s="12">
        <f t="shared" si="80"/>
        <v>10965.421202000001</v>
      </c>
      <c r="AG543" s="12">
        <f t="shared" si="81"/>
        <v>861.87370199999998</v>
      </c>
      <c r="AH543" s="12">
        <f t="shared" si="82"/>
        <v>972.50180900000009</v>
      </c>
      <c r="AI543" s="15">
        <f t="shared" si="83"/>
        <v>-0.18714446241660479</v>
      </c>
      <c r="AJ543" s="15">
        <f t="shared" si="84"/>
        <v>7.3317188044831852E-2</v>
      </c>
      <c r="AK543" s="15">
        <f t="shared" si="85"/>
        <v>-0.23665478100470949</v>
      </c>
      <c r="AL543" s="23">
        <f>VLOOKUP(AC543,'Charts and Tables'!$I$43:$J$49,2,TRUE)</f>
        <v>0.2</v>
      </c>
      <c r="AM543" s="2">
        <f t="shared" si="89"/>
        <v>1</v>
      </c>
    </row>
    <row r="544" spans="1:39" x14ac:dyDescent="0.25">
      <c r="A544" s="35">
        <v>225468</v>
      </c>
      <c r="B544" s="36">
        <v>330120</v>
      </c>
      <c r="C544" s="36" t="s">
        <v>27</v>
      </c>
      <c r="D544" s="36">
        <v>-1</v>
      </c>
      <c r="K544" s="46">
        <v>19468</v>
      </c>
      <c r="L544" s="46">
        <v>19468</v>
      </c>
      <c r="N544" s="46">
        <v>1049</v>
      </c>
      <c r="P544" s="46">
        <v>2491</v>
      </c>
      <c r="S544" s="36">
        <v>18591.871514999999</v>
      </c>
      <c r="U544" s="36">
        <v>1287.6523729999999</v>
      </c>
      <c r="W544" s="36">
        <v>2332.8231529999998</v>
      </c>
      <c r="AC544" s="57">
        <f t="shared" si="86"/>
        <v>19468</v>
      </c>
      <c r="AD544" s="57">
        <f t="shared" si="87"/>
        <v>1049</v>
      </c>
      <c r="AE544" s="57">
        <f t="shared" si="88"/>
        <v>2491</v>
      </c>
      <c r="AF544" s="12">
        <f t="shared" si="80"/>
        <v>18591.871514999999</v>
      </c>
      <c r="AG544" s="12">
        <f t="shared" si="81"/>
        <v>1287.6523729999999</v>
      </c>
      <c r="AH544" s="12">
        <f t="shared" si="82"/>
        <v>2332.8231529999998</v>
      </c>
      <c r="AI544" s="15">
        <f t="shared" si="83"/>
        <v>-4.5003517824121694E-2</v>
      </c>
      <c r="AJ544" s="15">
        <f t="shared" si="84"/>
        <v>0.22750464537654899</v>
      </c>
      <c r="AK544" s="15">
        <f t="shared" si="85"/>
        <v>-6.3499336411079965E-2</v>
      </c>
      <c r="AL544" s="23">
        <f>VLOOKUP(AC544,'Charts and Tables'!$I$43:$J$49,2,TRUE)</f>
        <v>0.2</v>
      </c>
      <c r="AM544" s="2">
        <f t="shared" si="89"/>
        <v>1</v>
      </c>
    </row>
    <row r="545" spans="1:39" x14ac:dyDescent="0.25">
      <c r="A545" s="35">
        <v>223609</v>
      </c>
      <c r="C545" s="36" t="s">
        <v>26</v>
      </c>
      <c r="D545" s="36">
        <v>0</v>
      </c>
      <c r="J545" s="46">
        <v>9266</v>
      </c>
      <c r="K545" s="46">
        <v>9005</v>
      </c>
      <c r="L545" s="46">
        <v>18271</v>
      </c>
      <c r="R545" s="36">
        <v>5923.2386500000002</v>
      </c>
      <c r="S545" s="36">
        <v>6138.1884120000004</v>
      </c>
      <c r="T545" s="36">
        <v>343.02169600000002</v>
      </c>
      <c r="U545" s="36">
        <v>468.186939</v>
      </c>
      <c r="V545" s="36">
        <v>525.58996999999999</v>
      </c>
      <c r="W545" s="36">
        <v>465.29743300000001</v>
      </c>
      <c r="AC545" s="57">
        <f t="shared" si="86"/>
        <v>18271</v>
      </c>
      <c r="AD545" s="57">
        <f t="shared" si="87"/>
        <v>0</v>
      </c>
      <c r="AE545" s="57">
        <f t="shared" si="88"/>
        <v>0</v>
      </c>
      <c r="AF545" s="12">
        <f t="shared" si="80"/>
        <v>12061.427062000001</v>
      </c>
      <c r="AG545" s="12">
        <f t="shared" si="81"/>
        <v>811.20863499999996</v>
      </c>
      <c r="AH545" s="12">
        <f t="shared" si="82"/>
        <v>990.88740299999995</v>
      </c>
      <c r="AI545" s="15">
        <f t="shared" si="83"/>
        <v>-0.33985950073887577</v>
      </c>
      <c r="AJ545" s="15">
        <f t="shared" si="84"/>
        <v>0</v>
      </c>
      <c r="AK545" s="15">
        <f t="shared" si="85"/>
        <v>0</v>
      </c>
      <c r="AL545" s="23">
        <f>VLOOKUP(AC545,'Charts and Tables'!$I$43:$J$49,2,TRUE)</f>
        <v>0.2</v>
      </c>
      <c r="AM545" s="2">
        <f t="shared" si="89"/>
        <v>0</v>
      </c>
    </row>
    <row r="546" spans="1:39" x14ac:dyDescent="0.25">
      <c r="A546" s="35">
        <v>224764</v>
      </c>
      <c r="B546" s="36">
        <v>333197</v>
      </c>
      <c r="C546" s="36" t="s">
        <v>33</v>
      </c>
      <c r="D546" s="36">
        <v>-1</v>
      </c>
      <c r="K546" s="46">
        <v>1182</v>
      </c>
      <c r="L546" s="46">
        <v>1182</v>
      </c>
      <c r="N546" s="46">
        <v>80</v>
      </c>
      <c r="P546" s="46">
        <v>124</v>
      </c>
      <c r="S546" s="36">
        <v>1337.288687</v>
      </c>
      <c r="U546" s="36">
        <v>103.22960999999999</v>
      </c>
      <c r="W546" s="36">
        <v>112.657205</v>
      </c>
      <c r="AC546" s="57">
        <f t="shared" si="86"/>
        <v>1182</v>
      </c>
      <c r="AD546" s="57">
        <f t="shared" si="87"/>
        <v>80</v>
      </c>
      <c r="AE546" s="57">
        <f t="shared" si="88"/>
        <v>124</v>
      </c>
      <c r="AF546" s="12">
        <f t="shared" si="80"/>
        <v>1337.288687</v>
      </c>
      <c r="AG546" s="12">
        <f t="shared" si="81"/>
        <v>103.22960999999999</v>
      </c>
      <c r="AH546" s="12">
        <f t="shared" si="82"/>
        <v>112.657205</v>
      </c>
      <c r="AI546" s="15">
        <f t="shared" si="83"/>
        <v>0.13137790778341793</v>
      </c>
      <c r="AJ546" s="15">
        <f t="shared" si="84"/>
        <v>0.29037012499999992</v>
      </c>
      <c r="AK546" s="15">
        <f t="shared" si="85"/>
        <v>-9.1474153225806418E-2</v>
      </c>
      <c r="AL546" s="23">
        <f>VLOOKUP(AC546,'Charts and Tables'!$I$43:$J$49,2,TRUE)</f>
        <v>1</v>
      </c>
      <c r="AM546" s="2">
        <f t="shared" si="89"/>
        <v>1</v>
      </c>
    </row>
    <row r="547" spans="1:39" x14ac:dyDescent="0.25">
      <c r="A547" s="35">
        <v>224835</v>
      </c>
      <c r="B547" s="36">
        <v>333196</v>
      </c>
      <c r="C547" s="36" t="s">
        <v>33</v>
      </c>
      <c r="D547" s="36">
        <v>-1</v>
      </c>
      <c r="K547" s="46">
        <v>3217</v>
      </c>
      <c r="L547" s="46">
        <v>3217</v>
      </c>
      <c r="N547" s="46">
        <v>164</v>
      </c>
      <c r="P547" s="46">
        <v>430</v>
      </c>
      <c r="S547" s="36">
        <v>2896.420282</v>
      </c>
      <c r="U547" s="36">
        <v>153.113294</v>
      </c>
      <c r="W547" s="36">
        <v>369.119843</v>
      </c>
      <c r="AC547" s="57">
        <f t="shared" si="86"/>
        <v>3217</v>
      </c>
      <c r="AD547" s="57">
        <f t="shared" si="87"/>
        <v>164</v>
      </c>
      <c r="AE547" s="57">
        <f t="shared" si="88"/>
        <v>430</v>
      </c>
      <c r="AF547" s="12">
        <f t="shared" si="80"/>
        <v>2896.420282</v>
      </c>
      <c r="AG547" s="12">
        <f t="shared" si="81"/>
        <v>153.113294</v>
      </c>
      <c r="AH547" s="12">
        <f t="shared" si="82"/>
        <v>369.119843</v>
      </c>
      <c r="AI547" s="15">
        <f t="shared" si="83"/>
        <v>-9.965176188995957E-2</v>
      </c>
      <c r="AJ547" s="15">
        <f t="shared" si="84"/>
        <v>-6.6382353658536605E-2</v>
      </c>
      <c r="AK547" s="15">
        <f t="shared" si="85"/>
        <v>-0.14158176046511628</v>
      </c>
      <c r="AL547" s="23">
        <f>VLOOKUP(AC547,'Charts and Tables'!$I$43:$J$49,2,TRUE)</f>
        <v>0.5</v>
      </c>
      <c r="AM547" s="2">
        <f t="shared" si="89"/>
        <v>1</v>
      </c>
    </row>
    <row r="548" spans="1:39" x14ac:dyDescent="0.25">
      <c r="A548" s="35">
        <v>224855</v>
      </c>
      <c r="B548" s="36">
        <v>330153</v>
      </c>
      <c r="C548" s="36" t="s">
        <v>26</v>
      </c>
      <c r="D548" s="36">
        <v>0</v>
      </c>
      <c r="J548" s="46">
        <v>4781</v>
      </c>
      <c r="K548" s="46">
        <v>3027</v>
      </c>
      <c r="L548" s="46">
        <v>7808</v>
      </c>
      <c r="M548" s="46">
        <v>310</v>
      </c>
      <c r="N548" s="46">
        <v>108</v>
      </c>
      <c r="O548" s="46">
        <v>481</v>
      </c>
      <c r="P548" s="46">
        <v>346</v>
      </c>
      <c r="R548" s="36">
        <v>5566.901449</v>
      </c>
      <c r="S548" s="36">
        <v>4264.521823</v>
      </c>
      <c r="T548" s="36">
        <v>379.88196699999997</v>
      </c>
      <c r="U548" s="36">
        <v>308.41990900000002</v>
      </c>
      <c r="V548" s="36">
        <v>503.79960499999999</v>
      </c>
      <c r="W548" s="36">
        <v>374.524226</v>
      </c>
      <c r="AC548" s="57">
        <f t="shared" si="86"/>
        <v>7808</v>
      </c>
      <c r="AD548" s="57">
        <f t="shared" si="87"/>
        <v>418</v>
      </c>
      <c r="AE548" s="57">
        <f t="shared" si="88"/>
        <v>827</v>
      </c>
      <c r="AF548" s="12">
        <f t="shared" si="80"/>
        <v>9831.423272</v>
      </c>
      <c r="AG548" s="12">
        <f t="shared" si="81"/>
        <v>688.30187599999999</v>
      </c>
      <c r="AH548" s="12">
        <f t="shared" si="82"/>
        <v>878.32383099999993</v>
      </c>
      <c r="AI548" s="15">
        <f t="shared" si="83"/>
        <v>0.25914744774590165</v>
      </c>
      <c r="AJ548" s="15">
        <f t="shared" si="84"/>
        <v>0.64665520574162683</v>
      </c>
      <c r="AK548" s="15">
        <f t="shared" si="85"/>
        <v>6.2060255139056747E-2</v>
      </c>
      <c r="AL548" s="23">
        <f>VLOOKUP(AC548,'Charts and Tables'!$I$43:$J$49,2,TRUE)</f>
        <v>0.25</v>
      </c>
      <c r="AM548" s="2">
        <f t="shared" si="89"/>
        <v>0</v>
      </c>
    </row>
    <row r="549" spans="1:39" x14ac:dyDescent="0.25">
      <c r="A549" s="35">
        <v>225522</v>
      </c>
      <c r="C549" s="36" t="s">
        <v>29</v>
      </c>
      <c r="D549" s="36">
        <v>0</v>
      </c>
      <c r="J549" s="46">
        <v>968</v>
      </c>
      <c r="K549" s="46">
        <v>968</v>
      </c>
      <c r="L549" s="46">
        <v>1936</v>
      </c>
      <c r="R549" s="36">
        <v>599.71224700000005</v>
      </c>
      <c r="S549" s="36">
        <v>611.58787900000004</v>
      </c>
      <c r="T549" s="36">
        <v>63.454286000000003</v>
      </c>
      <c r="U549" s="36">
        <v>39.250436999999998</v>
      </c>
      <c r="V549" s="36">
        <v>51.885950999999999</v>
      </c>
      <c r="W549" s="36">
        <v>67.855384999999998</v>
      </c>
      <c r="AC549" s="57">
        <f t="shared" si="86"/>
        <v>1936</v>
      </c>
      <c r="AD549" s="57">
        <f t="shared" si="87"/>
        <v>0</v>
      </c>
      <c r="AE549" s="57">
        <f t="shared" si="88"/>
        <v>0</v>
      </c>
      <c r="AF549" s="12">
        <f t="shared" si="80"/>
        <v>1211.3001260000001</v>
      </c>
      <c r="AG549" s="12">
        <f t="shared" si="81"/>
        <v>102.704723</v>
      </c>
      <c r="AH549" s="12">
        <f t="shared" si="82"/>
        <v>119.74133599999999</v>
      </c>
      <c r="AI549" s="15">
        <f t="shared" si="83"/>
        <v>-0.37432844731404952</v>
      </c>
      <c r="AJ549" s="15">
        <f t="shared" si="84"/>
        <v>0</v>
      </c>
      <c r="AK549" s="15">
        <f t="shared" si="85"/>
        <v>0</v>
      </c>
      <c r="AL549" s="23">
        <f>VLOOKUP(AC549,'Charts and Tables'!$I$43:$J$49,2,TRUE)</f>
        <v>1</v>
      </c>
      <c r="AM549" s="2">
        <f t="shared" si="89"/>
        <v>1</v>
      </c>
    </row>
    <row r="550" spans="1:39" x14ac:dyDescent="0.25">
      <c r="A550" s="35">
        <v>226424</v>
      </c>
      <c r="C550" s="36" t="s">
        <v>26</v>
      </c>
      <c r="D550" s="36">
        <v>0</v>
      </c>
      <c r="J550" s="46">
        <v>12439</v>
      </c>
      <c r="K550" s="46">
        <v>10505</v>
      </c>
      <c r="L550" s="46">
        <v>22944</v>
      </c>
      <c r="M550" s="46">
        <v>850</v>
      </c>
      <c r="N550" s="46">
        <v>833</v>
      </c>
      <c r="O550" s="46">
        <v>1306</v>
      </c>
      <c r="P550" s="46">
        <v>871</v>
      </c>
      <c r="R550" s="36">
        <v>9287.8215080000009</v>
      </c>
      <c r="S550" s="36">
        <v>8354.176813</v>
      </c>
      <c r="T550" s="36">
        <v>412.95331199999998</v>
      </c>
      <c r="U550" s="36">
        <v>583.19473400000004</v>
      </c>
      <c r="V550" s="36">
        <v>844.35228600000005</v>
      </c>
      <c r="W550" s="36">
        <v>564.657873</v>
      </c>
      <c r="AC550" s="57">
        <f t="shared" si="86"/>
        <v>22944</v>
      </c>
      <c r="AD550" s="57">
        <f t="shared" si="87"/>
        <v>1683</v>
      </c>
      <c r="AE550" s="57">
        <f t="shared" si="88"/>
        <v>2177</v>
      </c>
      <c r="AF550" s="12">
        <f t="shared" si="80"/>
        <v>17641.998320999999</v>
      </c>
      <c r="AG550" s="12">
        <f t="shared" si="81"/>
        <v>996.14804600000002</v>
      </c>
      <c r="AH550" s="12">
        <f t="shared" si="82"/>
        <v>1409.0101589999999</v>
      </c>
      <c r="AI550" s="15">
        <f t="shared" si="83"/>
        <v>-0.23108445253661092</v>
      </c>
      <c r="AJ550" s="15">
        <f t="shared" si="84"/>
        <v>-0.40811167795603087</v>
      </c>
      <c r="AK550" s="15">
        <f t="shared" si="85"/>
        <v>-0.35277438723013327</v>
      </c>
      <c r="AL550" s="23">
        <f>VLOOKUP(AC550,'Charts and Tables'!$I$43:$J$49,2,TRUE)</f>
        <v>0.2</v>
      </c>
      <c r="AM550" s="2">
        <f t="shared" si="89"/>
        <v>0</v>
      </c>
    </row>
    <row r="551" spans="1:39" x14ac:dyDescent="0.25">
      <c r="A551" s="35">
        <v>226912</v>
      </c>
      <c r="C551" s="36" t="s">
        <v>26</v>
      </c>
      <c r="D551" s="36">
        <v>0</v>
      </c>
      <c r="J551" s="46">
        <v>6460</v>
      </c>
      <c r="K551" s="46">
        <v>7110</v>
      </c>
      <c r="L551" s="46">
        <v>13570</v>
      </c>
      <c r="M551" s="46">
        <v>422.33333299999998</v>
      </c>
      <c r="N551" s="46">
        <v>505.33333299999998</v>
      </c>
      <c r="O551" s="46">
        <v>607</v>
      </c>
      <c r="P551" s="46">
        <v>626.66666699999996</v>
      </c>
      <c r="R551" s="36">
        <v>6571.7246450000002</v>
      </c>
      <c r="S551" s="36">
        <v>7355.4856300000001</v>
      </c>
      <c r="T551" s="36">
        <v>452.51026000000002</v>
      </c>
      <c r="U551" s="36">
        <v>597.84139400000004</v>
      </c>
      <c r="V551" s="36">
        <v>619.39709800000003</v>
      </c>
      <c r="W551" s="36">
        <v>669.15093400000001</v>
      </c>
      <c r="AC551" s="57">
        <f t="shared" si="86"/>
        <v>13570</v>
      </c>
      <c r="AD551" s="57">
        <f t="shared" si="87"/>
        <v>927.66666599999996</v>
      </c>
      <c r="AE551" s="57">
        <f t="shared" si="88"/>
        <v>1233.666667</v>
      </c>
      <c r="AF551" s="12">
        <f t="shared" si="80"/>
        <v>13927.210275000001</v>
      </c>
      <c r="AG551" s="12">
        <f t="shared" si="81"/>
        <v>1050.3516540000001</v>
      </c>
      <c r="AH551" s="12">
        <f t="shared" si="82"/>
        <v>1288.5480320000001</v>
      </c>
      <c r="AI551" s="15">
        <f t="shared" si="83"/>
        <v>2.6323528002947773E-2</v>
      </c>
      <c r="AJ551" s="15">
        <f t="shared" si="84"/>
        <v>0.13225115496388881</v>
      </c>
      <c r="AK551" s="15">
        <f t="shared" si="85"/>
        <v>4.4486380695896832E-2</v>
      </c>
      <c r="AL551" s="23">
        <f>VLOOKUP(AC551,'Charts and Tables'!$I$43:$J$49,2,TRUE)</f>
        <v>0.2</v>
      </c>
      <c r="AM551" s="2">
        <f t="shared" si="89"/>
        <v>1</v>
      </c>
    </row>
    <row r="552" spans="1:39" x14ac:dyDescent="0.25">
      <c r="A552" s="35">
        <v>227869</v>
      </c>
      <c r="B552" s="36">
        <v>330189</v>
      </c>
      <c r="C552" s="36" t="s">
        <v>26</v>
      </c>
      <c r="D552" s="36">
        <v>0</v>
      </c>
      <c r="J552" s="46">
        <v>6040</v>
      </c>
      <c r="K552" s="46">
        <v>6430</v>
      </c>
      <c r="L552" s="46">
        <v>12470</v>
      </c>
      <c r="M552" s="46">
        <v>463</v>
      </c>
      <c r="N552" s="46">
        <v>363</v>
      </c>
      <c r="O552" s="46">
        <v>519</v>
      </c>
      <c r="P552" s="46">
        <v>655</v>
      </c>
      <c r="R552" s="36">
        <v>8420.4682859999994</v>
      </c>
      <c r="S552" s="36">
        <v>7902.4968399999998</v>
      </c>
      <c r="T552" s="36">
        <v>646.00602700000002</v>
      </c>
      <c r="U552" s="36">
        <v>541.31366100000002</v>
      </c>
      <c r="V552" s="36">
        <v>701.716002</v>
      </c>
      <c r="W552" s="36">
        <v>729.74998400000004</v>
      </c>
      <c r="AC552" s="57">
        <f t="shared" si="86"/>
        <v>12470</v>
      </c>
      <c r="AD552" s="57">
        <f t="shared" si="87"/>
        <v>826</v>
      </c>
      <c r="AE552" s="57">
        <f t="shared" si="88"/>
        <v>1174</v>
      </c>
      <c r="AF552" s="12">
        <f t="shared" si="80"/>
        <v>16322.965125999999</v>
      </c>
      <c r="AG552" s="12">
        <f t="shared" si="81"/>
        <v>1187.319688</v>
      </c>
      <c r="AH552" s="12">
        <f t="shared" si="82"/>
        <v>1431.4659860000002</v>
      </c>
      <c r="AI552" s="15">
        <f t="shared" si="83"/>
        <v>0.30897875910184436</v>
      </c>
      <c r="AJ552" s="15">
        <f t="shared" si="84"/>
        <v>0.43743303631961267</v>
      </c>
      <c r="AK552" s="15">
        <f t="shared" si="85"/>
        <v>0.21930663202725736</v>
      </c>
      <c r="AL552" s="23">
        <f>VLOOKUP(AC552,'Charts and Tables'!$I$43:$J$49,2,TRUE)</f>
        <v>0.2</v>
      </c>
      <c r="AM552" s="2">
        <f t="shared" si="89"/>
        <v>0</v>
      </c>
    </row>
    <row r="553" spans="1:39" x14ac:dyDescent="0.25">
      <c r="A553" s="35">
        <v>229236</v>
      </c>
      <c r="B553" s="36">
        <v>338010</v>
      </c>
      <c r="C553" s="36" t="s">
        <v>26</v>
      </c>
      <c r="D553" s="36">
        <v>0</v>
      </c>
      <c r="J553" s="46">
        <v>3342</v>
      </c>
      <c r="K553" s="46">
        <v>3514</v>
      </c>
      <c r="L553" s="46">
        <v>6856</v>
      </c>
      <c r="M553" s="46">
        <v>402</v>
      </c>
      <c r="N553" s="46">
        <v>158</v>
      </c>
      <c r="O553" s="46">
        <v>271</v>
      </c>
      <c r="P553" s="46">
        <v>462</v>
      </c>
      <c r="R553" s="36">
        <v>5904.115033</v>
      </c>
      <c r="S553" s="36">
        <v>4955.443158</v>
      </c>
      <c r="T553" s="36">
        <v>661.67229599999996</v>
      </c>
      <c r="U553" s="36">
        <v>320.76280200000002</v>
      </c>
      <c r="V553" s="36">
        <v>500.285549</v>
      </c>
      <c r="W553" s="36">
        <v>557.400756</v>
      </c>
      <c r="AC553" s="57">
        <f t="shared" si="86"/>
        <v>6856</v>
      </c>
      <c r="AD553" s="57">
        <f t="shared" si="87"/>
        <v>560</v>
      </c>
      <c r="AE553" s="57">
        <f t="shared" si="88"/>
        <v>733</v>
      </c>
      <c r="AF553" s="12">
        <f t="shared" si="80"/>
        <v>10859.558191</v>
      </c>
      <c r="AG553" s="12">
        <f t="shared" si="81"/>
        <v>982.43509799999993</v>
      </c>
      <c r="AH553" s="12">
        <f t="shared" si="82"/>
        <v>1057.6863049999999</v>
      </c>
      <c r="AI553" s="15">
        <f t="shared" si="83"/>
        <v>0.58394956111435237</v>
      </c>
      <c r="AJ553" s="15">
        <f t="shared" si="84"/>
        <v>0.75434838928571413</v>
      </c>
      <c r="AK553" s="15">
        <f t="shared" si="85"/>
        <v>0.44295539563437919</v>
      </c>
      <c r="AL553" s="23">
        <f>VLOOKUP(AC553,'Charts and Tables'!$I$43:$J$49,2,TRUE)</f>
        <v>0.25</v>
      </c>
      <c r="AM553" s="2">
        <f t="shared" si="89"/>
        <v>0</v>
      </c>
    </row>
    <row r="554" spans="1:39" x14ac:dyDescent="0.25">
      <c r="A554" s="35">
        <v>229305</v>
      </c>
      <c r="B554" s="36">
        <v>338059</v>
      </c>
      <c r="C554" s="36" t="s">
        <v>26</v>
      </c>
      <c r="D554" s="36">
        <v>0</v>
      </c>
      <c r="J554" s="46">
        <v>2323</v>
      </c>
      <c r="K554" s="46">
        <v>2696</v>
      </c>
      <c r="L554" s="46">
        <v>5019</v>
      </c>
      <c r="M554" s="46">
        <v>157</v>
      </c>
      <c r="N554" s="46">
        <v>129</v>
      </c>
      <c r="O554" s="46">
        <v>193</v>
      </c>
      <c r="P554" s="46">
        <v>265</v>
      </c>
      <c r="R554" s="36">
        <v>3331.377825</v>
      </c>
      <c r="S554" s="36">
        <v>3490.2852130000001</v>
      </c>
      <c r="T554" s="36">
        <v>305.34395599999999</v>
      </c>
      <c r="U554" s="36">
        <v>221.15591800000001</v>
      </c>
      <c r="V554" s="36">
        <v>261.62497200000001</v>
      </c>
      <c r="W554" s="36">
        <v>366.071551</v>
      </c>
      <c r="AC554" s="57">
        <f t="shared" si="86"/>
        <v>5019</v>
      </c>
      <c r="AD554" s="57">
        <f t="shared" si="87"/>
        <v>286</v>
      </c>
      <c r="AE554" s="57">
        <f t="shared" si="88"/>
        <v>458</v>
      </c>
      <c r="AF554" s="12">
        <f t="shared" si="80"/>
        <v>6821.6630380000006</v>
      </c>
      <c r="AG554" s="12">
        <f t="shared" si="81"/>
        <v>526.49987399999998</v>
      </c>
      <c r="AH554" s="12">
        <f t="shared" si="82"/>
        <v>627.69652300000007</v>
      </c>
      <c r="AI554" s="15">
        <f t="shared" si="83"/>
        <v>0.35916777007371997</v>
      </c>
      <c r="AJ554" s="15">
        <f t="shared" si="84"/>
        <v>0.84090865034965023</v>
      </c>
      <c r="AK554" s="15">
        <f t="shared" si="85"/>
        <v>0.3705164257641923</v>
      </c>
      <c r="AL554" s="23">
        <f>VLOOKUP(AC554,'Charts and Tables'!$I$43:$J$49,2,TRUE)</f>
        <v>0.25</v>
      </c>
      <c r="AM554" s="2">
        <f t="shared" si="89"/>
        <v>0</v>
      </c>
    </row>
    <row r="555" spans="1:39" x14ac:dyDescent="0.25">
      <c r="A555" s="35">
        <v>229947</v>
      </c>
      <c r="C555" s="36" t="s">
        <v>25</v>
      </c>
      <c r="D555" s="36">
        <v>0</v>
      </c>
      <c r="J555" s="46">
        <v>3005</v>
      </c>
      <c r="K555" s="46">
        <v>2648</v>
      </c>
      <c r="L555" s="46">
        <v>5653</v>
      </c>
      <c r="M555" s="46">
        <v>234</v>
      </c>
      <c r="N555" s="46">
        <v>207</v>
      </c>
      <c r="O555" s="46">
        <v>299</v>
      </c>
      <c r="P555" s="46">
        <v>245</v>
      </c>
      <c r="R555" s="36">
        <v>2574.659768</v>
      </c>
      <c r="S555" s="36">
        <v>3614.9591829999999</v>
      </c>
      <c r="T555" s="36">
        <v>198.631181</v>
      </c>
      <c r="U555" s="36">
        <v>325.093887</v>
      </c>
      <c r="V555" s="36">
        <v>271.71303799999998</v>
      </c>
      <c r="W555" s="36">
        <v>347.88396599999999</v>
      </c>
      <c r="AC555" s="57">
        <f t="shared" si="86"/>
        <v>5653</v>
      </c>
      <c r="AD555" s="57">
        <f t="shared" si="87"/>
        <v>441</v>
      </c>
      <c r="AE555" s="57">
        <f t="shared" si="88"/>
        <v>544</v>
      </c>
      <c r="AF555" s="12">
        <f t="shared" si="80"/>
        <v>6189.6189510000004</v>
      </c>
      <c r="AG555" s="12">
        <f t="shared" si="81"/>
        <v>523.72506799999996</v>
      </c>
      <c r="AH555" s="12">
        <f t="shared" si="82"/>
        <v>619.59700399999997</v>
      </c>
      <c r="AI555" s="15">
        <f t="shared" si="83"/>
        <v>9.4926402087387299E-2</v>
      </c>
      <c r="AJ555" s="15">
        <f t="shared" si="84"/>
        <v>0.18758518820861669</v>
      </c>
      <c r="AK555" s="15">
        <f t="shared" si="85"/>
        <v>0.13896508088235288</v>
      </c>
      <c r="AL555" s="23">
        <f>VLOOKUP(AC555,'Charts and Tables'!$I$43:$J$49,2,TRUE)</f>
        <v>0.25</v>
      </c>
      <c r="AM555" s="2">
        <f t="shared" si="89"/>
        <v>1</v>
      </c>
    </row>
    <row r="556" spans="1:39" x14ac:dyDescent="0.25">
      <c r="A556" s="35">
        <v>231353</v>
      </c>
      <c r="C556" s="36" t="s">
        <v>26</v>
      </c>
      <c r="D556" s="36">
        <v>0</v>
      </c>
      <c r="J556" s="46">
        <v>10952</v>
      </c>
      <c r="K556" s="46">
        <v>10121</v>
      </c>
      <c r="L556" s="46">
        <v>21073</v>
      </c>
      <c r="M556" s="46">
        <v>761</v>
      </c>
      <c r="N556" s="46">
        <v>694</v>
      </c>
      <c r="O556" s="46">
        <v>1103</v>
      </c>
      <c r="P556" s="46">
        <v>771</v>
      </c>
      <c r="R556" s="36">
        <v>8795.6526140000005</v>
      </c>
      <c r="S556" s="36">
        <v>7423.733193</v>
      </c>
      <c r="T556" s="36">
        <v>606.62658999999996</v>
      </c>
      <c r="U556" s="36">
        <v>463.64725199999998</v>
      </c>
      <c r="V556" s="36">
        <v>727.526385</v>
      </c>
      <c r="W556" s="36">
        <v>584.298948</v>
      </c>
      <c r="AC556" s="57">
        <f t="shared" si="86"/>
        <v>21073</v>
      </c>
      <c r="AD556" s="57">
        <f t="shared" si="87"/>
        <v>1455</v>
      </c>
      <c r="AE556" s="57">
        <f t="shared" si="88"/>
        <v>1874</v>
      </c>
      <c r="AF556" s="12">
        <f t="shared" si="80"/>
        <v>16219.385807000001</v>
      </c>
      <c r="AG556" s="12">
        <f t="shared" si="81"/>
        <v>1070.2738420000001</v>
      </c>
      <c r="AH556" s="12">
        <f t="shared" si="82"/>
        <v>1311.825333</v>
      </c>
      <c r="AI556" s="15">
        <f t="shared" si="83"/>
        <v>-0.230323835856309</v>
      </c>
      <c r="AJ556" s="15">
        <f t="shared" si="84"/>
        <v>-0.26441660343642609</v>
      </c>
      <c r="AK556" s="15">
        <f t="shared" si="85"/>
        <v>-0.29998648185699039</v>
      </c>
      <c r="AL556" s="23">
        <f>VLOOKUP(AC556,'Charts and Tables'!$I$43:$J$49,2,TRUE)</f>
        <v>0.2</v>
      </c>
      <c r="AM556" s="2">
        <f t="shared" si="89"/>
        <v>0</v>
      </c>
    </row>
    <row r="557" spans="1:39" x14ac:dyDescent="0.25">
      <c r="A557" s="35">
        <v>231488</v>
      </c>
      <c r="B557" s="36">
        <v>330083</v>
      </c>
      <c r="C557" s="36" t="s">
        <v>27</v>
      </c>
      <c r="D557" s="36">
        <v>-1</v>
      </c>
      <c r="K557" s="46">
        <v>9807</v>
      </c>
      <c r="L557" s="46">
        <v>9807</v>
      </c>
      <c r="N557" s="46">
        <v>643</v>
      </c>
      <c r="P557" s="46">
        <v>781</v>
      </c>
      <c r="S557" s="36">
        <v>5009.4879170000004</v>
      </c>
      <c r="U557" s="36">
        <v>445.61258199999997</v>
      </c>
      <c r="W557" s="36">
        <v>513.91361700000004</v>
      </c>
      <c r="AC557" s="57">
        <f t="shared" si="86"/>
        <v>9807</v>
      </c>
      <c r="AD557" s="57">
        <f t="shared" si="87"/>
        <v>643</v>
      </c>
      <c r="AE557" s="57">
        <f t="shared" si="88"/>
        <v>781</v>
      </c>
      <c r="AF557" s="12">
        <f t="shared" si="80"/>
        <v>5009.4879170000004</v>
      </c>
      <c r="AG557" s="12">
        <f t="shared" si="81"/>
        <v>445.61258199999997</v>
      </c>
      <c r="AH557" s="12">
        <f t="shared" si="82"/>
        <v>513.91361700000004</v>
      </c>
      <c r="AI557" s="15">
        <f t="shared" si="83"/>
        <v>-0.48919262598144181</v>
      </c>
      <c r="AJ557" s="15">
        <f t="shared" si="84"/>
        <v>-0.30697887713841371</v>
      </c>
      <c r="AK557" s="15">
        <f t="shared" si="85"/>
        <v>-0.34198000384122912</v>
      </c>
      <c r="AL557" s="23">
        <f>VLOOKUP(AC557,'Charts and Tables'!$I$43:$J$49,2,TRUE)</f>
        <v>0.25</v>
      </c>
      <c r="AM557" s="2">
        <f t="shared" si="89"/>
        <v>0</v>
      </c>
    </row>
    <row r="558" spans="1:39" x14ac:dyDescent="0.25">
      <c r="A558" s="35">
        <v>231517</v>
      </c>
      <c r="B558" s="36">
        <v>330083</v>
      </c>
      <c r="C558" s="36" t="s">
        <v>27</v>
      </c>
      <c r="D558" s="36">
        <v>-1</v>
      </c>
      <c r="K558" s="46">
        <v>8737</v>
      </c>
      <c r="L558" s="46">
        <v>8737</v>
      </c>
      <c r="N558" s="46">
        <v>512</v>
      </c>
      <c r="P558" s="46">
        <v>993</v>
      </c>
      <c r="S558" s="36">
        <v>5218.7694110000002</v>
      </c>
      <c r="U558" s="36">
        <v>450.354555</v>
      </c>
      <c r="W558" s="36">
        <v>553.25099799999998</v>
      </c>
      <c r="AC558" s="57">
        <f t="shared" si="86"/>
        <v>8737</v>
      </c>
      <c r="AD558" s="57">
        <f t="shared" si="87"/>
        <v>512</v>
      </c>
      <c r="AE558" s="57">
        <f t="shared" si="88"/>
        <v>993</v>
      </c>
      <c r="AF558" s="12">
        <f t="shared" si="80"/>
        <v>5218.7694110000002</v>
      </c>
      <c r="AG558" s="12">
        <f t="shared" si="81"/>
        <v>450.354555</v>
      </c>
      <c r="AH558" s="12">
        <f t="shared" si="82"/>
        <v>553.25099799999998</v>
      </c>
      <c r="AI558" s="15">
        <f t="shared" si="83"/>
        <v>-0.40268176593796495</v>
      </c>
      <c r="AJ558" s="15">
        <f t="shared" si="84"/>
        <v>-0.12040125976562499</v>
      </c>
      <c r="AK558" s="15">
        <f t="shared" si="85"/>
        <v>-0.44284894461228602</v>
      </c>
      <c r="AL558" s="23">
        <f>VLOOKUP(AC558,'Charts and Tables'!$I$43:$J$49,2,TRUE)</f>
        <v>0.25</v>
      </c>
      <c r="AM558" s="2">
        <f t="shared" si="89"/>
        <v>0</v>
      </c>
    </row>
    <row r="559" spans="1:39" x14ac:dyDescent="0.25">
      <c r="A559" s="35">
        <v>233372</v>
      </c>
      <c r="B559" s="36">
        <v>332119</v>
      </c>
      <c r="C559" s="36" t="s">
        <v>25</v>
      </c>
      <c r="D559" s="36">
        <v>0</v>
      </c>
      <c r="J559" s="46">
        <v>1611</v>
      </c>
      <c r="K559" s="46">
        <v>2041</v>
      </c>
      <c r="L559" s="46">
        <v>3652</v>
      </c>
      <c r="M559" s="46">
        <v>100</v>
      </c>
      <c r="N559" s="46">
        <v>131</v>
      </c>
      <c r="O559" s="46">
        <v>153</v>
      </c>
      <c r="P559" s="46">
        <v>186</v>
      </c>
      <c r="R559" s="36">
        <v>855.36127899999997</v>
      </c>
      <c r="S559" s="36">
        <v>889.90943000000004</v>
      </c>
      <c r="T559" s="36">
        <v>55.052090999999997</v>
      </c>
      <c r="U559" s="36">
        <v>64.432062000000002</v>
      </c>
      <c r="V559" s="36">
        <v>89.526048000000003</v>
      </c>
      <c r="W559" s="36">
        <v>81.678200000000004</v>
      </c>
      <c r="AC559" s="57">
        <f t="shared" si="86"/>
        <v>3652</v>
      </c>
      <c r="AD559" s="57">
        <f t="shared" si="87"/>
        <v>231</v>
      </c>
      <c r="AE559" s="57">
        <f t="shared" si="88"/>
        <v>339</v>
      </c>
      <c r="AF559" s="12">
        <f t="shared" si="80"/>
        <v>1745.2707089999999</v>
      </c>
      <c r="AG559" s="12">
        <f t="shared" si="81"/>
        <v>119.48415299999999</v>
      </c>
      <c r="AH559" s="12">
        <f t="shared" si="82"/>
        <v>171.20424800000001</v>
      </c>
      <c r="AI559" s="15">
        <f t="shared" si="83"/>
        <v>-0.52210550136911282</v>
      </c>
      <c r="AJ559" s="15">
        <f t="shared" si="84"/>
        <v>-0.48275258441558444</v>
      </c>
      <c r="AK559" s="15">
        <f t="shared" si="85"/>
        <v>-0.4949727197640118</v>
      </c>
      <c r="AL559" s="23">
        <f>VLOOKUP(AC559,'Charts and Tables'!$I$43:$J$49,2,TRUE)</f>
        <v>0.5</v>
      </c>
      <c r="AM559" s="2">
        <f t="shared" si="89"/>
        <v>0</v>
      </c>
    </row>
    <row r="560" spans="1:39" x14ac:dyDescent="0.25">
      <c r="A560" s="35">
        <v>233938</v>
      </c>
      <c r="C560" s="36" t="s">
        <v>25</v>
      </c>
      <c r="D560" s="36">
        <v>0</v>
      </c>
      <c r="J560" s="46">
        <v>1463</v>
      </c>
      <c r="K560" s="46">
        <v>1524</v>
      </c>
      <c r="L560" s="46">
        <v>2987</v>
      </c>
      <c r="M560" s="46">
        <v>108</v>
      </c>
      <c r="N560" s="46">
        <v>88</v>
      </c>
      <c r="O560" s="46">
        <v>123</v>
      </c>
      <c r="P560" s="46">
        <v>149</v>
      </c>
      <c r="R560" s="36">
        <v>1177.552005</v>
      </c>
      <c r="S560" s="36">
        <v>1083.983569</v>
      </c>
      <c r="T560" s="36">
        <v>85.310907999999998</v>
      </c>
      <c r="U560" s="36">
        <v>72.217448000000005</v>
      </c>
      <c r="V560" s="36">
        <v>105.02044100000001</v>
      </c>
      <c r="W560" s="36">
        <v>111.728013</v>
      </c>
      <c r="AC560" s="57">
        <f t="shared" si="86"/>
        <v>2987</v>
      </c>
      <c r="AD560" s="57">
        <f t="shared" si="87"/>
        <v>196</v>
      </c>
      <c r="AE560" s="57">
        <f t="shared" si="88"/>
        <v>272</v>
      </c>
      <c r="AF560" s="12">
        <f t="shared" si="80"/>
        <v>2261.535574</v>
      </c>
      <c r="AG560" s="12">
        <f t="shared" si="81"/>
        <v>157.528356</v>
      </c>
      <c r="AH560" s="12">
        <f t="shared" si="82"/>
        <v>216.74845400000001</v>
      </c>
      <c r="AI560" s="15">
        <f t="shared" si="83"/>
        <v>-0.24287392902577837</v>
      </c>
      <c r="AJ560" s="15">
        <f t="shared" si="84"/>
        <v>-0.19628389795918366</v>
      </c>
      <c r="AK560" s="15">
        <f t="shared" si="85"/>
        <v>-0.20313068382352939</v>
      </c>
      <c r="AL560" s="23">
        <f>VLOOKUP(AC560,'Charts and Tables'!$I$43:$J$49,2,TRUE)</f>
        <v>0.5</v>
      </c>
      <c r="AM560" s="2">
        <f t="shared" si="89"/>
        <v>1</v>
      </c>
    </row>
    <row r="561" spans="1:39" x14ac:dyDescent="0.25">
      <c r="A561" s="35">
        <v>236490</v>
      </c>
      <c r="B561" s="36">
        <v>332017</v>
      </c>
      <c r="C561" s="36" t="s">
        <v>26</v>
      </c>
      <c r="D561" s="36">
        <v>0</v>
      </c>
      <c r="J561" s="46">
        <v>885</v>
      </c>
      <c r="K561" s="46">
        <v>807</v>
      </c>
      <c r="L561" s="46">
        <v>1692</v>
      </c>
      <c r="M561" s="46">
        <v>73</v>
      </c>
      <c r="N561" s="46">
        <v>61</v>
      </c>
      <c r="O561" s="46">
        <v>83</v>
      </c>
      <c r="P561" s="46">
        <v>78</v>
      </c>
      <c r="R561" s="36">
        <v>3683.9499919999998</v>
      </c>
      <c r="S561" s="36">
        <v>4086.4554670000002</v>
      </c>
      <c r="T561" s="36">
        <v>302.548475</v>
      </c>
      <c r="U561" s="36">
        <v>305.05366400000003</v>
      </c>
      <c r="V561" s="36">
        <v>326.34715199999999</v>
      </c>
      <c r="W561" s="36">
        <v>368.05417999999997</v>
      </c>
      <c r="AC561" s="57">
        <f t="shared" si="86"/>
        <v>1692</v>
      </c>
      <c r="AD561" s="57">
        <f t="shared" si="87"/>
        <v>134</v>
      </c>
      <c r="AE561" s="57">
        <f t="shared" si="88"/>
        <v>161</v>
      </c>
      <c r="AF561" s="12">
        <f t="shared" si="80"/>
        <v>7770.4054589999996</v>
      </c>
      <c r="AG561" s="12">
        <f t="shared" si="81"/>
        <v>607.60213900000008</v>
      </c>
      <c r="AH561" s="12">
        <f t="shared" si="82"/>
        <v>694.40133199999991</v>
      </c>
      <c r="AI561" s="15">
        <f t="shared" si="83"/>
        <v>3.592438214539007</v>
      </c>
      <c r="AJ561" s="15">
        <f t="shared" si="84"/>
        <v>3.534344320895523</v>
      </c>
      <c r="AK561" s="15">
        <f t="shared" si="85"/>
        <v>3.3130517515527944</v>
      </c>
      <c r="AL561" s="23">
        <f>VLOOKUP(AC561,'Charts and Tables'!$I$43:$J$49,2,TRUE)</f>
        <v>1</v>
      </c>
      <c r="AM561" s="2">
        <f t="shared" si="89"/>
        <v>0</v>
      </c>
    </row>
    <row r="562" spans="1:39" x14ac:dyDescent="0.25">
      <c r="A562" s="35">
        <v>239834</v>
      </c>
      <c r="C562" s="36" t="s">
        <v>27</v>
      </c>
      <c r="D562" s="36">
        <v>1</v>
      </c>
      <c r="J562" s="46">
        <v>21934</v>
      </c>
      <c r="L562" s="46">
        <v>21934</v>
      </c>
      <c r="M562" s="46">
        <v>1106</v>
      </c>
      <c r="O562" s="46">
        <v>2798</v>
      </c>
      <c r="R562" s="36">
        <v>26089.696006999999</v>
      </c>
      <c r="T562" s="36">
        <v>1762.2612220000001</v>
      </c>
      <c r="V562" s="36">
        <v>3123.8456390000001</v>
      </c>
      <c r="AC562" s="57">
        <f t="shared" si="86"/>
        <v>21934</v>
      </c>
      <c r="AD562" s="57">
        <f t="shared" si="87"/>
        <v>1106</v>
      </c>
      <c r="AE562" s="57">
        <f t="shared" si="88"/>
        <v>2798</v>
      </c>
      <c r="AF562" s="12">
        <f t="shared" si="80"/>
        <v>26089.696006999999</v>
      </c>
      <c r="AG562" s="12">
        <f t="shared" si="81"/>
        <v>1762.2612220000001</v>
      </c>
      <c r="AH562" s="12">
        <f t="shared" si="82"/>
        <v>3123.8456390000001</v>
      </c>
      <c r="AI562" s="15">
        <f t="shared" si="83"/>
        <v>0.18946366403756718</v>
      </c>
      <c r="AJ562" s="15">
        <f t="shared" si="84"/>
        <v>0.59336457685352628</v>
      </c>
      <c r="AK562" s="15">
        <f t="shared" si="85"/>
        <v>0.11645662580414586</v>
      </c>
      <c r="AL562" s="23">
        <f>VLOOKUP(AC562,'Charts and Tables'!$I$43:$J$49,2,TRUE)</f>
        <v>0.2</v>
      </c>
      <c r="AM562" s="2">
        <f t="shared" si="89"/>
        <v>1</v>
      </c>
    </row>
    <row r="563" spans="1:39" x14ac:dyDescent="0.25">
      <c r="A563" s="35">
        <v>239865</v>
      </c>
      <c r="B563" s="36">
        <v>336233</v>
      </c>
      <c r="C563" s="36" t="s">
        <v>32</v>
      </c>
      <c r="D563" s="36">
        <v>-1</v>
      </c>
      <c r="K563" s="46">
        <v>1794</v>
      </c>
      <c r="L563" s="46">
        <v>1794</v>
      </c>
      <c r="N563" s="46">
        <v>110</v>
      </c>
      <c r="P563" s="46">
        <v>168</v>
      </c>
      <c r="S563" s="36">
        <v>1406.6546020000001</v>
      </c>
      <c r="U563" s="36">
        <v>101.09765299999999</v>
      </c>
      <c r="W563" s="36">
        <v>117.902579</v>
      </c>
      <c r="AC563" s="57">
        <f t="shared" si="86"/>
        <v>1794</v>
      </c>
      <c r="AD563" s="57">
        <f t="shared" si="87"/>
        <v>110</v>
      </c>
      <c r="AE563" s="57">
        <f t="shared" si="88"/>
        <v>168</v>
      </c>
      <c r="AF563" s="12">
        <f t="shared" si="80"/>
        <v>1406.6546020000001</v>
      </c>
      <c r="AG563" s="12">
        <f t="shared" si="81"/>
        <v>101.09765299999999</v>
      </c>
      <c r="AH563" s="12">
        <f t="shared" si="82"/>
        <v>117.902579</v>
      </c>
      <c r="AI563" s="15">
        <f t="shared" si="83"/>
        <v>-0.21591159308807131</v>
      </c>
      <c r="AJ563" s="15">
        <f t="shared" si="84"/>
        <v>-8.0930427272727326E-2</v>
      </c>
      <c r="AK563" s="15">
        <f t="shared" si="85"/>
        <v>-0.29819893452380952</v>
      </c>
      <c r="AL563" s="23">
        <f>VLOOKUP(AC563,'Charts and Tables'!$I$43:$J$49,2,TRUE)</f>
        <v>1</v>
      </c>
      <c r="AM563" s="2">
        <f t="shared" si="89"/>
        <v>1</v>
      </c>
    </row>
    <row r="564" spans="1:39" x14ac:dyDescent="0.25">
      <c r="A564" s="35">
        <v>240000</v>
      </c>
      <c r="B564" s="36">
        <v>332076</v>
      </c>
      <c r="C564" s="36" t="s">
        <v>25</v>
      </c>
      <c r="D564" s="36">
        <v>0</v>
      </c>
      <c r="J564" s="46">
        <v>1276</v>
      </c>
      <c r="K564" s="46">
        <v>1292</v>
      </c>
      <c r="L564" s="46">
        <v>2568</v>
      </c>
      <c r="M564" s="46">
        <v>69</v>
      </c>
      <c r="N564" s="46">
        <v>105</v>
      </c>
      <c r="O564" s="46">
        <v>140</v>
      </c>
      <c r="P564" s="46">
        <v>158</v>
      </c>
      <c r="R564" s="36">
        <v>2212.4596550000001</v>
      </c>
      <c r="S564" s="36">
        <v>1094.497298</v>
      </c>
      <c r="T564" s="36">
        <v>242.69006999999999</v>
      </c>
      <c r="U564" s="36">
        <v>121.03855900000001</v>
      </c>
      <c r="V564" s="36">
        <v>297.89007600000002</v>
      </c>
      <c r="W564" s="36">
        <v>171.869508</v>
      </c>
      <c r="AC564" s="57">
        <f t="shared" si="86"/>
        <v>2568</v>
      </c>
      <c r="AD564" s="57">
        <f t="shared" si="87"/>
        <v>174</v>
      </c>
      <c r="AE564" s="57">
        <f t="shared" si="88"/>
        <v>298</v>
      </c>
      <c r="AF564" s="12">
        <f t="shared" si="80"/>
        <v>3306.9569529999999</v>
      </c>
      <c r="AG564" s="12">
        <f t="shared" si="81"/>
        <v>363.72862900000001</v>
      </c>
      <c r="AH564" s="12">
        <f t="shared" si="82"/>
        <v>469.75958400000002</v>
      </c>
      <c r="AI564" s="15">
        <f t="shared" si="83"/>
        <v>0.28775582281931461</v>
      </c>
      <c r="AJ564" s="15">
        <f t="shared" si="84"/>
        <v>1.09039441954023</v>
      </c>
      <c r="AK564" s="15">
        <f t="shared" si="85"/>
        <v>0.57637444295302021</v>
      </c>
      <c r="AL564" s="23">
        <f>VLOOKUP(AC564,'Charts and Tables'!$I$43:$J$49,2,TRUE)</f>
        <v>0.5</v>
      </c>
      <c r="AM564" s="2">
        <f t="shared" si="89"/>
        <v>1</v>
      </c>
    </row>
    <row r="565" spans="1:39" x14ac:dyDescent="0.25">
      <c r="A565" s="35">
        <v>248783</v>
      </c>
      <c r="B565" s="36">
        <v>330246</v>
      </c>
      <c r="C565" s="36" t="s">
        <v>27</v>
      </c>
      <c r="D565" s="36">
        <v>1</v>
      </c>
      <c r="J565" s="46">
        <v>22847</v>
      </c>
      <c r="L565" s="46">
        <v>22847</v>
      </c>
      <c r="M565" s="46">
        <v>1202</v>
      </c>
      <c r="O565" s="46">
        <v>2850</v>
      </c>
      <c r="R565" s="36">
        <v>27496.350608000001</v>
      </c>
      <c r="T565" s="36">
        <v>1863.3588749999999</v>
      </c>
      <c r="V565" s="36">
        <v>3241.7482180000002</v>
      </c>
      <c r="AC565" s="57">
        <f t="shared" si="86"/>
        <v>22847</v>
      </c>
      <c r="AD565" s="57">
        <f t="shared" si="87"/>
        <v>1202</v>
      </c>
      <c r="AE565" s="57">
        <f t="shared" si="88"/>
        <v>2850</v>
      </c>
      <c r="AF565" s="12">
        <f t="shared" si="80"/>
        <v>27496.350608000001</v>
      </c>
      <c r="AG565" s="12">
        <f t="shared" si="81"/>
        <v>1863.3588749999999</v>
      </c>
      <c r="AH565" s="12">
        <f t="shared" si="82"/>
        <v>3241.7482180000002</v>
      </c>
      <c r="AI565" s="15">
        <f t="shared" si="83"/>
        <v>0.20349939195518013</v>
      </c>
      <c r="AJ565" s="15">
        <f t="shared" si="84"/>
        <v>0.55021537021630607</v>
      </c>
      <c r="AK565" s="15">
        <f t="shared" si="85"/>
        <v>0.13745551508771936</v>
      </c>
      <c r="AL565" s="23">
        <f>VLOOKUP(AC565,'Charts and Tables'!$I$43:$J$49,2,TRUE)</f>
        <v>0.2</v>
      </c>
      <c r="AM565" s="2">
        <f t="shared" si="89"/>
        <v>0</v>
      </c>
    </row>
    <row r="566" spans="1:39" x14ac:dyDescent="0.25">
      <c r="A566" s="35">
        <v>248816</v>
      </c>
      <c r="C566" s="36" t="s">
        <v>27</v>
      </c>
      <c r="D566" s="36">
        <v>1</v>
      </c>
      <c r="J566" s="46">
        <v>16574</v>
      </c>
      <c r="L566" s="46">
        <v>16574</v>
      </c>
      <c r="M566" s="46">
        <v>2800</v>
      </c>
      <c r="O566" s="46">
        <v>970</v>
      </c>
      <c r="R566" s="36">
        <v>23984.398696</v>
      </c>
      <c r="T566" s="36">
        <v>2919.9926999999998</v>
      </c>
      <c r="V566" s="36">
        <v>2054.0433419999999</v>
      </c>
      <c r="AC566" s="57">
        <f t="shared" si="86"/>
        <v>16574</v>
      </c>
      <c r="AD566" s="57">
        <f t="shared" si="87"/>
        <v>2800</v>
      </c>
      <c r="AE566" s="57">
        <f t="shared" si="88"/>
        <v>970</v>
      </c>
      <c r="AF566" s="12">
        <f t="shared" si="80"/>
        <v>23984.398696</v>
      </c>
      <c r="AG566" s="12">
        <f t="shared" si="81"/>
        <v>2919.9926999999998</v>
      </c>
      <c r="AH566" s="12">
        <f t="shared" si="82"/>
        <v>2054.0433419999999</v>
      </c>
      <c r="AI566" s="15">
        <f t="shared" si="83"/>
        <v>0.44710985254012309</v>
      </c>
      <c r="AJ566" s="15">
        <f t="shared" si="84"/>
        <v>4.2854535714285637E-2</v>
      </c>
      <c r="AK566" s="15">
        <f t="shared" si="85"/>
        <v>1.1175704556701029</v>
      </c>
      <c r="AL566" s="23">
        <f>VLOOKUP(AC566,'Charts and Tables'!$I$43:$J$49,2,TRUE)</f>
        <v>0.2</v>
      </c>
      <c r="AM566" s="2">
        <f t="shared" si="89"/>
        <v>0</v>
      </c>
    </row>
    <row r="567" spans="1:39" x14ac:dyDescent="0.25">
      <c r="A567" s="35">
        <v>248018</v>
      </c>
      <c r="B567" s="36">
        <v>336234</v>
      </c>
      <c r="C567" s="36" t="s">
        <v>32</v>
      </c>
      <c r="D567" s="36">
        <v>1</v>
      </c>
      <c r="J567" s="46">
        <v>1613</v>
      </c>
      <c r="L567" s="46">
        <v>1613</v>
      </c>
      <c r="M567" s="46">
        <v>142</v>
      </c>
      <c r="O567" s="46">
        <v>132</v>
      </c>
      <c r="R567" s="36">
        <v>1432.821696</v>
      </c>
      <c r="T567" s="36">
        <v>85.236895000000004</v>
      </c>
      <c r="V567" s="36">
        <v>139.31001699999999</v>
      </c>
      <c r="AC567" s="57">
        <f t="shared" si="86"/>
        <v>1613</v>
      </c>
      <c r="AD567" s="57">
        <f t="shared" si="87"/>
        <v>142</v>
      </c>
      <c r="AE567" s="57">
        <f t="shared" si="88"/>
        <v>132</v>
      </c>
      <c r="AF567" s="12">
        <f t="shared" si="80"/>
        <v>1432.821696</v>
      </c>
      <c r="AG567" s="12">
        <f t="shared" si="81"/>
        <v>85.236895000000004</v>
      </c>
      <c r="AH567" s="12">
        <f t="shared" si="82"/>
        <v>139.31001699999999</v>
      </c>
      <c r="AI567" s="15">
        <f t="shared" si="83"/>
        <v>-0.11170384624922507</v>
      </c>
      <c r="AJ567" s="15">
        <f t="shared" si="84"/>
        <v>-0.39974017605633799</v>
      </c>
      <c r="AK567" s="15">
        <f t="shared" si="85"/>
        <v>5.5378916666666576E-2</v>
      </c>
      <c r="AL567" s="23">
        <f>VLOOKUP(AC567,'Charts and Tables'!$I$43:$J$49,2,TRUE)</f>
        <v>1</v>
      </c>
      <c r="AM567" s="2">
        <f t="shared" si="89"/>
        <v>1</v>
      </c>
    </row>
    <row r="568" spans="1:39" x14ac:dyDescent="0.25">
      <c r="A568" s="35">
        <v>248178</v>
      </c>
      <c r="B568" s="36">
        <v>330246</v>
      </c>
      <c r="C568" s="36" t="s">
        <v>27</v>
      </c>
      <c r="D568" s="36">
        <v>-1</v>
      </c>
      <c r="K568" s="46">
        <v>28916</v>
      </c>
      <c r="L568" s="46">
        <v>28916</v>
      </c>
      <c r="N568" s="46">
        <v>3664</v>
      </c>
      <c r="P568" s="46">
        <v>2031</v>
      </c>
      <c r="S568" s="36">
        <v>25417.220391999999</v>
      </c>
      <c r="U568" s="36">
        <v>3005.2295949999998</v>
      </c>
      <c r="W568" s="36">
        <v>2193.3533590000002</v>
      </c>
      <c r="AC568" s="57">
        <f t="shared" si="86"/>
        <v>28916</v>
      </c>
      <c r="AD568" s="57">
        <f t="shared" si="87"/>
        <v>3664</v>
      </c>
      <c r="AE568" s="57">
        <f t="shared" si="88"/>
        <v>2031</v>
      </c>
      <c r="AF568" s="12">
        <f t="shared" si="80"/>
        <v>25417.220391999999</v>
      </c>
      <c r="AG568" s="12">
        <f t="shared" si="81"/>
        <v>3005.2295949999998</v>
      </c>
      <c r="AH568" s="12">
        <f t="shared" si="82"/>
        <v>2193.3533590000002</v>
      </c>
      <c r="AI568" s="15">
        <f t="shared" si="83"/>
        <v>-0.12099804979941903</v>
      </c>
      <c r="AJ568" s="15">
        <f t="shared" si="84"/>
        <v>-0.17979541621179046</v>
      </c>
      <c r="AK568" s="15">
        <f t="shared" si="85"/>
        <v>7.9937645987198519E-2</v>
      </c>
      <c r="AL568" s="23">
        <f>VLOOKUP(AC568,'Charts and Tables'!$I$43:$J$49,2,TRUE)</f>
        <v>0.15</v>
      </c>
      <c r="AM568" s="2">
        <f t="shared" si="89"/>
        <v>1</v>
      </c>
    </row>
    <row r="569" spans="1:39" x14ac:dyDescent="0.25">
      <c r="A569" s="35">
        <v>238394</v>
      </c>
      <c r="B569" s="36">
        <v>333217</v>
      </c>
      <c r="C569" s="36" t="s">
        <v>33</v>
      </c>
      <c r="D569" s="36">
        <v>-1</v>
      </c>
      <c r="K569" s="46">
        <v>1843</v>
      </c>
      <c r="L569" s="46">
        <v>1843</v>
      </c>
      <c r="N569" s="46">
        <v>146</v>
      </c>
      <c r="P569" s="46">
        <v>170</v>
      </c>
      <c r="S569" s="36">
        <v>2075.6431299999999</v>
      </c>
      <c r="U569" s="36">
        <v>145.18659</v>
      </c>
      <c r="W569" s="36">
        <v>186.26532499999999</v>
      </c>
      <c r="AC569" s="57">
        <f t="shared" si="86"/>
        <v>1843</v>
      </c>
      <c r="AD569" s="57">
        <f t="shared" si="87"/>
        <v>146</v>
      </c>
      <c r="AE569" s="57">
        <f t="shared" si="88"/>
        <v>170</v>
      </c>
      <c r="AF569" s="12">
        <f t="shared" si="80"/>
        <v>2075.6431299999999</v>
      </c>
      <c r="AG569" s="12">
        <f t="shared" si="81"/>
        <v>145.18659</v>
      </c>
      <c r="AH569" s="12">
        <f t="shared" si="82"/>
        <v>186.26532499999999</v>
      </c>
      <c r="AI569" s="15">
        <f t="shared" si="83"/>
        <v>0.12623067281606073</v>
      </c>
      <c r="AJ569" s="15">
        <f t="shared" si="84"/>
        <v>-5.5713013698630454E-3</v>
      </c>
      <c r="AK569" s="15">
        <f t="shared" si="85"/>
        <v>9.5678382352941113E-2</v>
      </c>
      <c r="AL569" s="23">
        <f>VLOOKUP(AC569,'Charts and Tables'!$I$43:$J$49,2,TRUE)</f>
        <v>1</v>
      </c>
      <c r="AM569" s="2">
        <f t="shared" si="89"/>
        <v>1</v>
      </c>
    </row>
    <row r="570" spans="1:39" x14ac:dyDescent="0.25">
      <c r="A570" s="35">
        <v>241146</v>
      </c>
      <c r="C570" s="36" t="s">
        <v>25</v>
      </c>
      <c r="D570" s="36">
        <v>0</v>
      </c>
      <c r="J570" s="46">
        <v>896</v>
      </c>
      <c r="K570" s="46">
        <v>840</v>
      </c>
      <c r="L570" s="46">
        <v>1736</v>
      </c>
      <c r="M570" s="46">
        <v>74</v>
      </c>
      <c r="N570" s="46">
        <v>51</v>
      </c>
      <c r="O570" s="46">
        <v>66</v>
      </c>
      <c r="P570" s="46">
        <v>92</v>
      </c>
      <c r="R570" s="36">
        <v>1261.8944100000001</v>
      </c>
      <c r="S570" s="36">
        <v>891.70514200000002</v>
      </c>
      <c r="T570" s="36">
        <v>133.37764200000001</v>
      </c>
      <c r="U570" s="36">
        <v>55.766463000000002</v>
      </c>
      <c r="V570" s="36">
        <v>105.68475100000001</v>
      </c>
      <c r="W570" s="36">
        <v>92.186097000000004</v>
      </c>
      <c r="AC570" s="57">
        <f t="shared" si="86"/>
        <v>1736</v>
      </c>
      <c r="AD570" s="57">
        <f t="shared" si="87"/>
        <v>125</v>
      </c>
      <c r="AE570" s="57">
        <f t="shared" si="88"/>
        <v>158</v>
      </c>
      <c r="AF570" s="12">
        <f t="shared" si="80"/>
        <v>2153.5995520000001</v>
      </c>
      <c r="AG570" s="12">
        <f t="shared" si="81"/>
        <v>189.14410500000002</v>
      </c>
      <c r="AH570" s="12">
        <f t="shared" si="82"/>
        <v>197.87084800000002</v>
      </c>
      <c r="AI570" s="15">
        <f t="shared" si="83"/>
        <v>0.24055273732718901</v>
      </c>
      <c r="AJ570" s="15">
        <f t="shared" si="84"/>
        <v>0.51315284000000017</v>
      </c>
      <c r="AK570" s="15">
        <f t="shared" si="85"/>
        <v>0.2523471392405065</v>
      </c>
      <c r="AL570" s="23">
        <f>VLOOKUP(AC570,'Charts and Tables'!$I$43:$J$49,2,TRUE)</f>
        <v>1</v>
      </c>
      <c r="AM570" s="2">
        <f t="shared" si="89"/>
        <v>1</v>
      </c>
    </row>
    <row r="571" spans="1:39" x14ac:dyDescent="0.25">
      <c r="A571" s="35">
        <v>235648</v>
      </c>
      <c r="B571" s="36">
        <v>338033</v>
      </c>
      <c r="C571" s="36" t="s">
        <v>26</v>
      </c>
      <c r="D571" s="36">
        <v>0</v>
      </c>
      <c r="J571" s="46">
        <v>1942</v>
      </c>
      <c r="K571" s="46">
        <v>1778</v>
      </c>
      <c r="L571" s="46">
        <v>3720</v>
      </c>
      <c r="M571" s="46">
        <v>116</v>
      </c>
      <c r="N571" s="46">
        <v>133</v>
      </c>
      <c r="O571" s="46">
        <v>176</v>
      </c>
      <c r="P571" s="46">
        <v>170</v>
      </c>
      <c r="R571" s="36">
        <v>4630.0561909999997</v>
      </c>
      <c r="S571" s="36">
        <v>4787.9756900000002</v>
      </c>
      <c r="T571" s="36">
        <v>369.66453100000001</v>
      </c>
      <c r="U571" s="36">
        <v>373.696459</v>
      </c>
      <c r="V571" s="36">
        <v>422.00883900000002</v>
      </c>
      <c r="W571" s="36">
        <v>422.39334100000002</v>
      </c>
      <c r="AC571" s="57">
        <f t="shared" si="86"/>
        <v>3720</v>
      </c>
      <c r="AD571" s="57">
        <f t="shared" si="87"/>
        <v>249</v>
      </c>
      <c r="AE571" s="57">
        <f t="shared" si="88"/>
        <v>346</v>
      </c>
      <c r="AF571" s="12">
        <f t="shared" si="80"/>
        <v>9418.031880999999</v>
      </c>
      <c r="AG571" s="12">
        <f t="shared" si="81"/>
        <v>743.36099000000002</v>
      </c>
      <c r="AH571" s="12">
        <f t="shared" si="82"/>
        <v>844.40218000000004</v>
      </c>
      <c r="AI571" s="15">
        <f t="shared" si="83"/>
        <v>1.5317290002688169</v>
      </c>
      <c r="AJ571" s="15">
        <f t="shared" si="84"/>
        <v>1.9853855020080322</v>
      </c>
      <c r="AK571" s="15">
        <f t="shared" si="85"/>
        <v>1.4404687283236997</v>
      </c>
      <c r="AL571" s="23">
        <f>VLOOKUP(AC571,'Charts and Tables'!$I$43:$J$49,2,TRUE)</f>
        <v>0.5</v>
      </c>
      <c r="AM571" s="2">
        <f t="shared" si="89"/>
        <v>0</v>
      </c>
    </row>
    <row r="572" spans="1:39" x14ac:dyDescent="0.25">
      <c r="A572" s="35">
        <v>234687</v>
      </c>
      <c r="C572" s="36" t="s">
        <v>26</v>
      </c>
      <c r="D572" s="36">
        <v>0</v>
      </c>
      <c r="J572" s="46">
        <v>2848</v>
      </c>
      <c r="K572" s="46">
        <v>2770</v>
      </c>
      <c r="L572" s="46">
        <v>5618</v>
      </c>
      <c r="R572" s="36">
        <v>5359.5284419999998</v>
      </c>
      <c r="S572" s="36">
        <v>6096.0222629999998</v>
      </c>
      <c r="T572" s="36">
        <v>420.72335600000002</v>
      </c>
      <c r="U572" s="36">
        <v>474.43365699999998</v>
      </c>
      <c r="V572" s="36">
        <v>486.37427200000002</v>
      </c>
      <c r="W572" s="36">
        <v>548.90541900000005</v>
      </c>
      <c r="AC572" s="57">
        <f t="shared" si="86"/>
        <v>5618</v>
      </c>
      <c r="AD572" s="57">
        <f t="shared" si="87"/>
        <v>0</v>
      </c>
      <c r="AE572" s="57">
        <f t="shared" si="88"/>
        <v>0</v>
      </c>
      <c r="AF572" s="12">
        <f t="shared" si="80"/>
        <v>11455.550705</v>
      </c>
      <c r="AG572" s="12">
        <f t="shared" si="81"/>
        <v>895.15701300000001</v>
      </c>
      <c r="AH572" s="12">
        <f t="shared" si="82"/>
        <v>1035.2796910000002</v>
      </c>
      <c r="AI572" s="15">
        <f t="shared" si="83"/>
        <v>1.0390798691705232</v>
      </c>
      <c r="AJ572" s="15">
        <f t="shared" si="84"/>
        <v>0</v>
      </c>
      <c r="AK572" s="15">
        <f t="shared" si="85"/>
        <v>0</v>
      </c>
      <c r="AL572" s="23">
        <f>VLOOKUP(AC572,'Charts and Tables'!$I$43:$J$49,2,TRUE)</f>
        <v>0.25</v>
      </c>
      <c r="AM572" s="2">
        <f t="shared" si="89"/>
        <v>0</v>
      </c>
    </row>
    <row r="573" spans="1:39" x14ac:dyDescent="0.25">
      <c r="A573" s="35">
        <v>234910</v>
      </c>
      <c r="C573" s="36" t="s">
        <v>29</v>
      </c>
      <c r="D573" s="36">
        <v>0</v>
      </c>
      <c r="J573" s="46">
        <v>377</v>
      </c>
      <c r="K573" s="46">
        <v>345</v>
      </c>
      <c r="L573" s="46">
        <v>722</v>
      </c>
      <c r="M573" s="46">
        <v>38</v>
      </c>
      <c r="N573" s="46">
        <v>30</v>
      </c>
      <c r="O573" s="46">
        <v>45</v>
      </c>
      <c r="P573" s="46">
        <v>29</v>
      </c>
      <c r="R573" s="36">
        <v>370.31255800000002</v>
      </c>
      <c r="S573" s="36">
        <v>338.20864899999998</v>
      </c>
      <c r="T573" s="36">
        <v>23.632164</v>
      </c>
      <c r="U573" s="36">
        <v>31.72936</v>
      </c>
      <c r="V573" s="36">
        <v>36.793427000000001</v>
      </c>
      <c r="W573" s="36">
        <v>32.734354000000003</v>
      </c>
      <c r="AC573" s="57">
        <f t="shared" si="86"/>
        <v>722</v>
      </c>
      <c r="AD573" s="57">
        <f t="shared" si="87"/>
        <v>68</v>
      </c>
      <c r="AE573" s="57">
        <f t="shared" si="88"/>
        <v>74</v>
      </c>
      <c r="AF573" s="12">
        <f t="shared" si="80"/>
        <v>708.521207</v>
      </c>
      <c r="AG573" s="12">
        <f t="shared" si="81"/>
        <v>55.361524000000003</v>
      </c>
      <c r="AH573" s="12">
        <f t="shared" si="82"/>
        <v>69.527781000000004</v>
      </c>
      <c r="AI573" s="15">
        <f t="shared" si="83"/>
        <v>-1.8668688365650964E-2</v>
      </c>
      <c r="AJ573" s="15">
        <f t="shared" si="84"/>
        <v>-0.18585994117647053</v>
      </c>
      <c r="AK573" s="15">
        <f t="shared" si="85"/>
        <v>-6.0435391891891829E-2</v>
      </c>
      <c r="AL573" s="23">
        <f>VLOOKUP(AC573,'Charts and Tables'!$I$43:$J$49,2,TRUE)</f>
        <v>2</v>
      </c>
      <c r="AM573" s="2">
        <f t="shared" si="89"/>
        <v>1</v>
      </c>
    </row>
    <row r="574" spans="1:39" x14ac:dyDescent="0.25">
      <c r="A574" s="35">
        <v>235781</v>
      </c>
      <c r="C574" s="36" t="s">
        <v>26</v>
      </c>
      <c r="D574" s="36">
        <v>0</v>
      </c>
      <c r="J574" s="46">
        <v>1621</v>
      </c>
      <c r="K574" s="46">
        <v>1431</v>
      </c>
      <c r="L574" s="46">
        <v>3052</v>
      </c>
      <c r="R574" s="36">
        <v>4630.0561909999997</v>
      </c>
      <c r="S574" s="36">
        <v>4787.9756900000002</v>
      </c>
      <c r="T574" s="36">
        <v>369.66453100000001</v>
      </c>
      <c r="U574" s="36">
        <v>373.696459</v>
      </c>
      <c r="V574" s="36">
        <v>422.00883900000002</v>
      </c>
      <c r="W574" s="36">
        <v>422.39334100000002</v>
      </c>
      <c r="AC574" s="57">
        <f t="shared" si="86"/>
        <v>3052</v>
      </c>
      <c r="AD574" s="57">
        <f t="shared" si="87"/>
        <v>0</v>
      </c>
      <c r="AE574" s="57">
        <f t="shared" si="88"/>
        <v>0</v>
      </c>
      <c r="AF574" s="12">
        <f t="shared" si="80"/>
        <v>9418.031880999999</v>
      </c>
      <c r="AG574" s="12">
        <f t="shared" si="81"/>
        <v>743.36099000000002</v>
      </c>
      <c r="AH574" s="12">
        <f t="shared" si="82"/>
        <v>844.40218000000004</v>
      </c>
      <c r="AI574" s="15">
        <f t="shared" si="83"/>
        <v>2.0858557932503272</v>
      </c>
      <c r="AJ574" s="15">
        <f t="shared" si="84"/>
        <v>0</v>
      </c>
      <c r="AK574" s="15">
        <f t="shared" si="85"/>
        <v>0</v>
      </c>
      <c r="AL574" s="23">
        <f>VLOOKUP(AC574,'Charts and Tables'!$I$43:$J$49,2,TRUE)</f>
        <v>0.5</v>
      </c>
      <c r="AM574" s="2">
        <f t="shared" si="89"/>
        <v>0</v>
      </c>
    </row>
    <row r="575" spans="1:39" x14ac:dyDescent="0.25">
      <c r="A575" s="35">
        <v>235875</v>
      </c>
      <c r="C575" s="36" t="s">
        <v>26</v>
      </c>
      <c r="D575" s="36">
        <v>0</v>
      </c>
      <c r="J575" s="46">
        <v>1132</v>
      </c>
      <c r="K575" s="46">
        <v>1067</v>
      </c>
      <c r="L575" s="46">
        <v>2199</v>
      </c>
      <c r="M575" s="46">
        <v>77</v>
      </c>
      <c r="N575" s="46">
        <v>82.5</v>
      </c>
      <c r="O575" s="46">
        <v>108.5</v>
      </c>
      <c r="P575" s="46">
        <v>100.5</v>
      </c>
      <c r="R575" s="36">
        <v>3845.806466</v>
      </c>
      <c r="S575" s="36">
        <v>4248.3119280000001</v>
      </c>
      <c r="T575" s="36">
        <v>301.15085299999998</v>
      </c>
      <c r="U575" s="36">
        <v>339.25583499999999</v>
      </c>
      <c r="V575" s="36">
        <v>353.53626500000001</v>
      </c>
      <c r="W575" s="36">
        <v>373.59591399999999</v>
      </c>
      <c r="AC575" s="57">
        <f t="shared" si="86"/>
        <v>2199</v>
      </c>
      <c r="AD575" s="57">
        <f t="shared" si="87"/>
        <v>159.5</v>
      </c>
      <c r="AE575" s="57">
        <f t="shared" si="88"/>
        <v>209</v>
      </c>
      <c r="AF575" s="12">
        <f t="shared" si="80"/>
        <v>8094.1183940000001</v>
      </c>
      <c r="AG575" s="12">
        <f t="shared" si="81"/>
        <v>640.40668800000003</v>
      </c>
      <c r="AH575" s="12">
        <f t="shared" si="82"/>
        <v>727.13217899999995</v>
      </c>
      <c r="AI575" s="15">
        <f t="shared" si="83"/>
        <v>2.6808178235561617</v>
      </c>
      <c r="AJ575" s="15">
        <f t="shared" si="84"/>
        <v>3.0150889529780565</v>
      </c>
      <c r="AK575" s="15">
        <f t="shared" si="85"/>
        <v>2.4791013349282296</v>
      </c>
      <c r="AL575" s="23">
        <f>VLOOKUP(AC575,'Charts and Tables'!$I$43:$J$49,2,TRUE)</f>
        <v>1</v>
      </c>
      <c r="AM575" s="2">
        <f t="shared" si="89"/>
        <v>0</v>
      </c>
    </row>
    <row r="576" spans="1:39" x14ac:dyDescent="0.25">
      <c r="A576" s="35">
        <v>237622</v>
      </c>
      <c r="C576" s="36" t="s">
        <v>27</v>
      </c>
      <c r="D576" s="36">
        <v>1</v>
      </c>
      <c r="J576" s="46">
        <v>11872</v>
      </c>
      <c r="L576" s="46">
        <v>11872</v>
      </c>
      <c r="M576" s="46">
        <v>2291</v>
      </c>
      <c r="O576" s="46">
        <v>605</v>
      </c>
      <c r="R576" s="36">
        <v>15700.048591000001</v>
      </c>
      <c r="T576" s="36">
        <v>1930.3781650000001</v>
      </c>
      <c r="V576" s="36">
        <v>1256.8158470000001</v>
      </c>
      <c r="AC576" s="57">
        <f t="shared" si="86"/>
        <v>11872</v>
      </c>
      <c r="AD576" s="57">
        <f t="shared" si="87"/>
        <v>2291</v>
      </c>
      <c r="AE576" s="57">
        <f t="shared" si="88"/>
        <v>605</v>
      </c>
      <c r="AF576" s="12">
        <f t="shared" si="80"/>
        <v>15700.048591000001</v>
      </c>
      <c r="AG576" s="12">
        <f t="shared" si="81"/>
        <v>1930.3781650000001</v>
      </c>
      <c r="AH576" s="12">
        <f t="shared" si="82"/>
        <v>1256.8158470000001</v>
      </c>
      <c r="AI576" s="15">
        <f t="shared" si="83"/>
        <v>0.32244344600741248</v>
      </c>
      <c r="AJ576" s="15">
        <f t="shared" si="84"/>
        <v>-0.15740804670449582</v>
      </c>
      <c r="AK576" s="15">
        <f t="shared" si="85"/>
        <v>1.0773815652892562</v>
      </c>
      <c r="AL576" s="23">
        <f>VLOOKUP(AC576,'Charts and Tables'!$I$43:$J$49,2,TRUE)</f>
        <v>0.2</v>
      </c>
      <c r="AM576" s="2">
        <f t="shared" si="89"/>
        <v>0</v>
      </c>
    </row>
    <row r="577" spans="1:39" x14ac:dyDescent="0.25">
      <c r="A577" s="35">
        <v>237661</v>
      </c>
      <c r="B577" s="36">
        <v>336222</v>
      </c>
      <c r="C577" s="36" t="s">
        <v>32</v>
      </c>
      <c r="D577" s="36">
        <v>1</v>
      </c>
      <c r="J577" s="46">
        <v>2789</v>
      </c>
      <c r="L577" s="46">
        <v>2789</v>
      </c>
      <c r="M577" s="46">
        <v>264</v>
      </c>
      <c r="O577" s="46">
        <v>232</v>
      </c>
      <c r="R577" s="36">
        <v>2309.8618470000001</v>
      </c>
      <c r="T577" s="36">
        <v>176.17746399999999</v>
      </c>
      <c r="V577" s="36">
        <v>129.55859899999999</v>
      </c>
      <c r="AC577" s="57">
        <f t="shared" si="86"/>
        <v>2789</v>
      </c>
      <c r="AD577" s="57">
        <f t="shared" si="87"/>
        <v>264</v>
      </c>
      <c r="AE577" s="57">
        <f t="shared" si="88"/>
        <v>232</v>
      </c>
      <c r="AF577" s="12">
        <f t="shared" si="80"/>
        <v>2309.8618470000001</v>
      </c>
      <c r="AG577" s="12">
        <f t="shared" si="81"/>
        <v>176.17746399999999</v>
      </c>
      <c r="AH577" s="12">
        <f t="shared" si="82"/>
        <v>129.55859899999999</v>
      </c>
      <c r="AI577" s="15">
        <f t="shared" si="83"/>
        <v>-0.17179568053065611</v>
      </c>
      <c r="AJ577" s="15">
        <f t="shared" si="84"/>
        <v>-0.33266112121212127</v>
      </c>
      <c r="AK577" s="15">
        <f t="shared" si="85"/>
        <v>-0.44155776293103455</v>
      </c>
      <c r="AL577" s="23">
        <f>VLOOKUP(AC577,'Charts and Tables'!$I$43:$J$49,2,TRUE)</f>
        <v>0.5</v>
      </c>
      <c r="AM577" s="2">
        <f t="shared" si="89"/>
        <v>1</v>
      </c>
    </row>
    <row r="578" spans="1:39" x14ac:dyDescent="0.25">
      <c r="A578" s="35">
        <v>237684</v>
      </c>
      <c r="B578" s="36">
        <v>333018</v>
      </c>
      <c r="C578" s="36" t="s">
        <v>32</v>
      </c>
      <c r="D578" s="36">
        <v>-1</v>
      </c>
      <c r="K578" s="46">
        <v>2220</v>
      </c>
      <c r="L578" s="46">
        <v>2220</v>
      </c>
      <c r="N578" s="46">
        <v>154</v>
      </c>
      <c r="P578" s="46">
        <v>230</v>
      </c>
      <c r="S578" s="36">
        <v>835.02086399999996</v>
      </c>
      <c r="U578" s="36">
        <v>59.998272999999998</v>
      </c>
      <c r="W578" s="36">
        <v>86.703621999999996</v>
      </c>
      <c r="AC578" s="57">
        <f t="shared" si="86"/>
        <v>2220</v>
      </c>
      <c r="AD578" s="57">
        <f t="shared" si="87"/>
        <v>154</v>
      </c>
      <c r="AE578" s="57">
        <f t="shared" si="88"/>
        <v>230</v>
      </c>
      <c r="AF578" s="12">
        <f t="shared" ref="AF578:AF641" si="90">IF(D578=1,R578,IF(D578=-1,S578,R578+S578))</f>
        <v>835.02086399999996</v>
      </c>
      <c r="AG578" s="12">
        <f t="shared" ref="AG578:AG641" si="91">IF(D578=1,T578,IF(D578=-1,U578,T578+U578))</f>
        <v>59.998272999999998</v>
      </c>
      <c r="AH578" s="12">
        <f t="shared" ref="AH578:AH641" si="92">IF(D578=1,V578,IF(D578=-1,W578,V578+W578))</f>
        <v>86.703621999999996</v>
      </c>
      <c r="AI578" s="15">
        <f t="shared" ref="AI578:AI641" si="93">IF(OR(AC578="",AC578=0),0,(AF578-AC578)/AC578)</f>
        <v>-0.6238644756756756</v>
      </c>
      <c r="AJ578" s="15">
        <f t="shared" ref="AJ578:AJ641" si="94">IF(OR(AD578="",AD578=0),0,(AG578-AD578)/AD578)</f>
        <v>-0.61040082467532464</v>
      </c>
      <c r="AK578" s="15">
        <f t="shared" ref="AK578:AK641" si="95">IF(OR(AE578="",AE578=0),0,(AH578-AE578)/AE578)</f>
        <v>-0.62302773043478266</v>
      </c>
      <c r="AL578" s="23">
        <f>VLOOKUP(AC578,'Charts and Tables'!$I$43:$J$49,2,TRUE)</f>
        <v>1</v>
      </c>
      <c r="AM578" s="2">
        <f t="shared" si="89"/>
        <v>1</v>
      </c>
    </row>
    <row r="579" spans="1:39" x14ac:dyDescent="0.25">
      <c r="A579" s="35">
        <v>237749</v>
      </c>
      <c r="B579" s="36">
        <v>337018</v>
      </c>
      <c r="C579" s="36" t="s">
        <v>25</v>
      </c>
      <c r="D579" s="36">
        <v>0</v>
      </c>
      <c r="J579" s="46">
        <v>624</v>
      </c>
      <c r="K579" s="46">
        <v>1925</v>
      </c>
      <c r="L579" s="46">
        <v>2549</v>
      </c>
      <c r="M579" s="46">
        <v>41</v>
      </c>
      <c r="N579" s="46">
        <v>141</v>
      </c>
      <c r="O579" s="46">
        <v>44</v>
      </c>
      <c r="P579" s="46">
        <v>158</v>
      </c>
      <c r="R579" s="36">
        <v>2829.5590179999999</v>
      </c>
      <c r="S579" s="36">
        <v>0</v>
      </c>
      <c r="T579" s="36">
        <v>248.364733</v>
      </c>
      <c r="U579" s="36">
        <v>0</v>
      </c>
      <c r="V579" s="36">
        <v>289.84945299999998</v>
      </c>
      <c r="W579" s="36">
        <v>0</v>
      </c>
      <c r="AC579" s="57">
        <f t="shared" ref="AC579:AC642" si="96">L579</f>
        <v>2549</v>
      </c>
      <c r="AD579" s="57">
        <f t="shared" ref="AD579:AD642" si="97">IF(D579=1,M579,IF(D579=-1,N579,M579+N579))</f>
        <v>182</v>
      </c>
      <c r="AE579" s="57">
        <f t="shared" ref="AE579:AE642" si="98">IF(D579=1,O579,IF(D579=-1,P579,O579+P579))</f>
        <v>202</v>
      </c>
      <c r="AF579" s="12">
        <f t="shared" si="90"/>
        <v>2829.5590179999999</v>
      </c>
      <c r="AG579" s="12">
        <f t="shared" si="91"/>
        <v>248.364733</v>
      </c>
      <c r="AH579" s="12">
        <f t="shared" si="92"/>
        <v>289.84945299999998</v>
      </c>
      <c r="AI579" s="15">
        <f t="shared" si="93"/>
        <v>0.11006630757159667</v>
      </c>
      <c r="AJ579" s="15">
        <f t="shared" si="94"/>
        <v>0.36464139010989011</v>
      </c>
      <c r="AK579" s="15">
        <f t="shared" si="95"/>
        <v>0.43489828217821774</v>
      </c>
      <c r="AL579" s="23">
        <f>VLOOKUP(AC579,'Charts and Tables'!$I$43:$J$49,2,TRUE)</f>
        <v>0.5</v>
      </c>
      <c r="AM579" s="2">
        <f t="shared" ref="AM579:AM642" si="99">IF(ABS(AI579)&lt;=AL579,1,0)</f>
        <v>1</v>
      </c>
    </row>
    <row r="580" spans="1:39" x14ac:dyDescent="0.25">
      <c r="A580" s="35">
        <v>238938</v>
      </c>
      <c r="B580" s="36">
        <v>333020</v>
      </c>
      <c r="C580" s="36" t="s">
        <v>32</v>
      </c>
      <c r="D580" s="36">
        <v>-1</v>
      </c>
      <c r="K580" s="46">
        <v>5902</v>
      </c>
      <c r="L580" s="46">
        <v>5902</v>
      </c>
      <c r="N580" s="46">
        <v>629</v>
      </c>
      <c r="P580" s="46">
        <v>485</v>
      </c>
      <c r="S580" s="36">
        <v>10359.993235</v>
      </c>
      <c r="U580" s="36">
        <v>1134.801125</v>
      </c>
      <c r="W580" s="36">
        <v>983.49282000000005</v>
      </c>
      <c r="AC580" s="57">
        <f t="shared" si="96"/>
        <v>5902</v>
      </c>
      <c r="AD580" s="57">
        <f t="shared" si="97"/>
        <v>629</v>
      </c>
      <c r="AE580" s="57">
        <f t="shared" si="98"/>
        <v>485</v>
      </c>
      <c r="AF580" s="12">
        <f t="shared" si="90"/>
        <v>10359.993235</v>
      </c>
      <c r="AG580" s="12">
        <f t="shared" si="91"/>
        <v>1134.801125</v>
      </c>
      <c r="AH580" s="12">
        <f t="shared" si="92"/>
        <v>983.49282000000005</v>
      </c>
      <c r="AI580" s="15">
        <f t="shared" si="93"/>
        <v>0.75533602761775664</v>
      </c>
      <c r="AJ580" s="15">
        <f t="shared" si="94"/>
        <v>0.80413533386327496</v>
      </c>
      <c r="AK580" s="15">
        <f t="shared" si="95"/>
        <v>1.0278202474226805</v>
      </c>
      <c r="AL580" s="23">
        <f>VLOOKUP(AC580,'Charts and Tables'!$I$43:$J$49,2,TRUE)</f>
        <v>0.25</v>
      </c>
      <c r="AM580" s="2">
        <f t="shared" si="99"/>
        <v>0</v>
      </c>
    </row>
    <row r="581" spans="1:39" x14ac:dyDescent="0.25">
      <c r="A581" s="35">
        <v>238977</v>
      </c>
      <c r="C581" s="36" t="s">
        <v>29</v>
      </c>
      <c r="D581" s="36">
        <v>0</v>
      </c>
      <c r="J581" s="46">
        <v>2349</v>
      </c>
      <c r="K581" s="46">
        <v>2673</v>
      </c>
      <c r="L581" s="46">
        <v>5022</v>
      </c>
      <c r="M581" s="46">
        <v>174</v>
      </c>
      <c r="N581" s="46">
        <v>242</v>
      </c>
      <c r="O581" s="46">
        <v>231</v>
      </c>
      <c r="P581" s="46">
        <v>213</v>
      </c>
      <c r="R581" s="36">
        <v>508.02857899999998</v>
      </c>
      <c r="S581" s="36">
        <v>419.28818999999999</v>
      </c>
      <c r="T581" s="36">
        <v>23.190189</v>
      </c>
      <c r="U581" s="36">
        <v>28.858827000000002</v>
      </c>
      <c r="V581" s="36">
        <v>47.726438000000002</v>
      </c>
      <c r="W581" s="36">
        <v>32.559255999999998</v>
      </c>
      <c r="AC581" s="57">
        <f t="shared" si="96"/>
        <v>5022</v>
      </c>
      <c r="AD581" s="57">
        <f t="shared" si="97"/>
        <v>416</v>
      </c>
      <c r="AE581" s="57">
        <f t="shared" si="98"/>
        <v>444</v>
      </c>
      <c r="AF581" s="12">
        <f t="shared" si="90"/>
        <v>927.31676900000002</v>
      </c>
      <c r="AG581" s="12">
        <f t="shared" si="91"/>
        <v>52.049016000000002</v>
      </c>
      <c r="AH581" s="12">
        <f t="shared" si="92"/>
        <v>80.285694000000007</v>
      </c>
      <c r="AI581" s="15">
        <f t="shared" si="93"/>
        <v>-0.81534911011549183</v>
      </c>
      <c r="AJ581" s="15">
        <f t="shared" si="94"/>
        <v>-0.87488217307692306</v>
      </c>
      <c r="AK581" s="15">
        <f t="shared" si="95"/>
        <v>-0.81917636486486478</v>
      </c>
      <c r="AL581" s="23">
        <f>VLOOKUP(AC581,'Charts and Tables'!$I$43:$J$49,2,TRUE)</f>
        <v>0.25</v>
      </c>
      <c r="AM581" s="2">
        <f t="shared" si="99"/>
        <v>0</v>
      </c>
    </row>
    <row r="582" spans="1:39" x14ac:dyDescent="0.25">
      <c r="A582" s="35">
        <v>238465</v>
      </c>
      <c r="C582" s="36" t="s">
        <v>27</v>
      </c>
      <c r="D582" s="36">
        <v>1</v>
      </c>
      <c r="J582" s="46">
        <v>16753</v>
      </c>
      <c r="L582" s="46">
        <v>16753</v>
      </c>
      <c r="M582" s="46">
        <v>789</v>
      </c>
      <c r="O582" s="46">
        <v>2175</v>
      </c>
      <c r="R582" s="36">
        <v>17804.388846999998</v>
      </c>
      <c r="T582" s="36">
        <v>1082.1505480000001</v>
      </c>
      <c r="V582" s="36">
        <v>2098.2789830000002</v>
      </c>
      <c r="AC582" s="57">
        <f t="shared" si="96"/>
        <v>16753</v>
      </c>
      <c r="AD582" s="57">
        <f t="shared" si="97"/>
        <v>789</v>
      </c>
      <c r="AE582" s="57">
        <f t="shared" si="98"/>
        <v>2175</v>
      </c>
      <c r="AF582" s="12">
        <f t="shared" si="90"/>
        <v>17804.388846999998</v>
      </c>
      <c r="AG582" s="12">
        <f t="shared" si="91"/>
        <v>1082.1505480000001</v>
      </c>
      <c r="AH582" s="12">
        <f t="shared" si="92"/>
        <v>2098.2789830000002</v>
      </c>
      <c r="AI582" s="15">
        <f t="shared" si="93"/>
        <v>6.2758243120635007E-2</v>
      </c>
      <c r="AJ582" s="15">
        <f t="shared" si="94"/>
        <v>0.3715469556400508</v>
      </c>
      <c r="AK582" s="15">
        <f t="shared" si="95"/>
        <v>-3.5274030804597629E-2</v>
      </c>
      <c r="AL582" s="23">
        <f>VLOOKUP(AC582,'Charts and Tables'!$I$43:$J$49,2,TRUE)</f>
        <v>0.2</v>
      </c>
      <c r="AM582" s="2">
        <f t="shared" si="99"/>
        <v>1</v>
      </c>
    </row>
    <row r="583" spans="1:39" x14ac:dyDescent="0.25">
      <c r="A583" s="35">
        <v>236632</v>
      </c>
      <c r="C583" s="36" t="s">
        <v>27</v>
      </c>
      <c r="D583" s="36">
        <v>1</v>
      </c>
      <c r="J583" s="46">
        <v>17723</v>
      </c>
      <c r="L583" s="46">
        <v>17723</v>
      </c>
      <c r="M583" s="46">
        <v>860</v>
      </c>
      <c r="O583" s="46">
        <v>2219</v>
      </c>
      <c r="R583" s="36">
        <v>17452.188445</v>
      </c>
      <c r="T583" s="36">
        <v>1079.9774440000001</v>
      </c>
      <c r="V583" s="36">
        <v>2114.0654129999998</v>
      </c>
      <c r="AC583" s="57">
        <f t="shared" si="96"/>
        <v>17723</v>
      </c>
      <c r="AD583" s="57">
        <f t="shared" si="97"/>
        <v>860</v>
      </c>
      <c r="AE583" s="57">
        <f t="shared" si="98"/>
        <v>2219</v>
      </c>
      <c r="AF583" s="12">
        <f t="shared" si="90"/>
        <v>17452.188445</v>
      </c>
      <c r="AG583" s="12">
        <f t="shared" si="91"/>
        <v>1079.9774440000001</v>
      </c>
      <c r="AH583" s="12">
        <f t="shared" si="92"/>
        <v>2114.0654129999998</v>
      </c>
      <c r="AI583" s="15">
        <f t="shared" si="93"/>
        <v>-1.5280232184167479E-2</v>
      </c>
      <c r="AJ583" s="15">
        <f t="shared" si="94"/>
        <v>0.25578772558139545</v>
      </c>
      <c r="AK583" s="15">
        <f t="shared" si="95"/>
        <v>-4.7289133393420543E-2</v>
      </c>
      <c r="AL583" s="23">
        <f>VLOOKUP(AC583,'Charts and Tables'!$I$43:$J$49,2,TRUE)</f>
        <v>0.2</v>
      </c>
      <c r="AM583" s="2">
        <f t="shared" si="99"/>
        <v>1</v>
      </c>
    </row>
    <row r="584" spans="1:39" x14ac:dyDescent="0.25">
      <c r="A584" s="35">
        <v>236710</v>
      </c>
      <c r="B584" s="36">
        <v>330549</v>
      </c>
      <c r="C584" s="36" t="s">
        <v>27</v>
      </c>
      <c r="D584" s="36">
        <v>1</v>
      </c>
      <c r="J584" s="46">
        <v>14400</v>
      </c>
      <c r="L584" s="46">
        <v>14400</v>
      </c>
      <c r="M584" s="46">
        <v>2520</v>
      </c>
      <c r="O584" s="46">
        <v>813</v>
      </c>
      <c r="R584" s="36">
        <v>18009.910437999999</v>
      </c>
      <c r="T584" s="36">
        <v>2106.555629</v>
      </c>
      <c r="V584" s="36">
        <v>1386.3744469999999</v>
      </c>
      <c r="AC584" s="57">
        <f t="shared" si="96"/>
        <v>14400</v>
      </c>
      <c r="AD584" s="57">
        <f t="shared" si="97"/>
        <v>2520</v>
      </c>
      <c r="AE584" s="57">
        <f t="shared" si="98"/>
        <v>813</v>
      </c>
      <c r="AF584" s="12">
        <f t="shared" si="90"/>
        <v>18009.910437999999</v>
      </c>
      <c r="AG584" s="12">
        <f t="shared" si="91"/>
        <v>2106.555629</v>
      </c>
      <c r="AH584" s="12">
        <f t="shared" si="92"/>
        <v>1386.3744469999999</v>
      </c>
      <c r="AI584" s="15">
        <f t="shared" si="93"/>
        <v>0.25068822486111103</v>
      </c>
      <c r="AJ584" s="15">
        <f t="shared" si="94"/>
        <v>-0.1640652265873016</v>
      </c>
      <c r="AK584" s="15">
        <f t="shared" si="95"/>
        <v>0.7052576223862238</v>
      </c>
      <c r="AL584" s="23">
        <f>VLOOKUP(AC584,'Charts and Tables'!$I$43:$J$49,2,TRUE)</f>
        <v>0.2</v>
      </c>
      <c r="AM584" s="2">
        <f t="shared" si="99"/>
        <v>0</v>
      </c>
    </row>
    <row r="585" spans="1:39" x14ac:dyDescent="0.25">
      <c r="A585" s="35">
        <v>237583</v>
      </c>
      <c r="C585" s="36" t="s">
        <v>32</v>
      </c>
      <c r="D585" s="36">
        <v>1</v>
      </c>
      <c r="J585" s="46">
        <v>6000</v>
      </c>
      <c r="L585" s="46">
        <v>6000</v>
      </c>
      <c r="M585" s="46">
        <v>414</v>
      </c>
      <c r="O585" s="46">
        <v>700</v>
      </c>
      <c r="R585" s="36">
        <v>2963.551676</v>
      </c>
      <c r="T585" s="36">
        <v>285.18839100000002</v>
      </c>
      <c r="V585" s="36">
        <v>238.09947099999999</v>
      </c>
      <c r="AC585" s="57">
        <f t="shared" si="96"/>
        <v>6000</v>
      </c>
      <c r="AD585" s="57">
        <f t="shared" si="97"/>
        <v>414</v>
      </c>
      <c r="AE585" s="57">
        <f t="shared" si="98"/>
        <v>700</v>
      </c>
      <c r="AF585" s="12">
        <f t="shared" si="90"/>
        <v>2963.551676</v>
      </c>
      <c r="AG585" s="12">
        <f t="shared" si="91"/>
        <v>285.18839100000002</v>
      </c>
      <c r="AH585" s="12">
        <f t="shared" si="92"/>
        <v>238.09947099999999</v>
      </c>
      <c r="AI585" s="15">
        <f t="shared" si="93"/>
        <v>-0.5060747206666667</v>
      </c>
      <c r="AJ585" s="15">
        <f t="shared" si="94"/>
        <v>-0.31113915217391297</v>
      </c>
      <c r="AK585" s="15">
        <f t="shared" si="95"/>
        <v>-0.65985789857142862</v>
      </c>
      <c r="AL585" s="23">
        <f>VLOOKUP(AC585,'Charts and Tables'!$I$43:$J$49,2,TRUE)</f>
        <v>0.25</v>
      </c>
      <c r="AM585" s="2">
        <f t="shared" si="99"/>
        <v>0</v>
      </c>
    </row>
    <row r="586" spans="1:39" x14ac:dyDescent="0.25">
      <c r="A586" s="35">
        <v>237696</v>
      </c>
      <c r="B586" s="36">
        <v>330077</v>
      </c>
      <c r="C586" s="36" t="s">
        <v>26</v>
      </c>
      <c r="D586" s="36">
        <v>0</v>
      </c>
      <c r="M586" s="46">
        <v>327</v>
      </c>
      <c r="N586" s="46">
        <v>127</v>
      </c>
      <c r="O586" s="46">
        <v>234</v>
      </c>
      <c r="P586" s="46">
        <v>308</v>
      </c>
      <c r="R586" s="36">
        <v>4320.6430989999999</v>
      </c>
      <c r="S586" s="36">
        <v>2508.6855099999998</v>
      </c>
      <c r="T586" s="36">
        <v>457.57434999999998</v>
      </c>
      <c r="U586" s="36">
        <v>109.671288</v>
      </c>
      <c r="V586" s="36">
        <v>321.67008499999997</v>
      </c>
      <c r="W586" s="36">
        <v>227.420143</v>
      </c>
      <c r="AC586" s="57">
        <f t="shared" si="96"/>
        <v>0</v>
      </c>
      <c r="AD586" s="57">
        <f t="shared" si="97"/>
        <v>454</v>
      </c>
      <c r="AE586" s="57">
        <f t="shared" si="98"/>
        <v>542</v>
      </c>
      <c r="AF586" s="12">
        <f t="shared" si="90"/>
        <v>6829.3286090000001</v>
      </c>
      <c r="AG586" s="12">
        <f t="shared" si="91"/>
        <v>567.24563799999999</v>
      </c>
      <c r="AH586" s="12">
        <f t="shared" si="92"/>
        <v>549.09022800000002</v>
      </c>
      <c r="AI586" s="15">
        <f t="shared" si="93"/>
        <v>0</v>
      </c>
      <c r="AJ586" s="15">
        <f t="shared" si="94"/>
        <v>0.24943973127753299</v>
      </c>
      <c r="AK586" s="15">
        <f t="shared" si="95"/>
        <v>1.3081601476014806E-2</v>
      </c>
      <c r="AL586" s="23">
        <f>VLOOKUP(AC586,'Charts and Tables'!$I$43:$J$49,2,TRUE)</f>
        <v>2</v>
      </c>
      <c r="AM586" s="2">
        <f t="shared" si="99"/>
        <v>1</v>
      </c>
    </row>
    <row r="587" spans="1:39" x14ac:dyDescent="0.25">
      <c r="A587" s="35">
        <v>237538</v>
      </c>
      <c r="C587" s="36" t="s">
        <v>27</v>
      </c>
      <c r="D587" s="36">
        <v>1</v>
      </c>
      <c r="J587" s="46">
        <v>18767</v>
      </c>
      <c r="L587" s="46">
        <v>18767</v>
      </c>
      <c r="M587" s="46">
        <v>901</v>
      </c>
      <c r="O587" s="46">
        <v>2367</v>
      </c>
      <c r="R587" s="36">
        <v>18639.409711</v>
      </c>
      <c r="T587" s="36">
        <v>1142.1488199999999</v>
      </c>
      <c r="V587" s="36">
        <v>2184.9826039999998</v>
      </c>
      <c r="AC587" s="57">
        <f t="shared" si="96"/>
        <v>18767</v>
      </c>
      <c r="AD587" s="57">
        <f t="shared" si="97"/>
        <v>901</v>
      </c>
      <c r="AE587" s="57">
        <f t="shared" si="98"/>
        <v>2367</v>
      </c>
      <c r="AF587" s="12">
        <f t="shared" si="90"/>
        <v>18639.409711</v>
      </c>
      <c r="AG587" s="12">
        <f t="shared" si="91"/>
        <v>1142.1488199999999</v>
      </c>
      <c r="AH587" s="12">
        <f t="shared" si="92"/>
        <v>2184.9826039999998</v>
      </c>
      <c r="AI587" s="15">
        <f t="shared" si="93"/>
        <v>-6.798651302818765E-3</v>
      </c>
      <c r="AJ587" s="15">
        <f t="shared" si="94"/>
        <v>0.26764574916759143</v>
      </c>
      <c r="AK587" s="15">
        <f t="shared" si="95"/>
        <v>-7.6897928179129785E-2</v>
      </c>
      <c r="AL587" s="23">
        <f>VLOOKUP(AC587,'Charts and Tables'!$I$43:$J$49,2,TRUE)</f>
        <v>0.2</v>
      </c>
      <c r="AM587" s="2">
        <f t="shared" si="99"/>
        <v>1</v>
      </c>
    </row>
    <row r="588" spans="1:39" x14ac:dyDescent="0.25">
      <c r="A588" s="35">
        <v>237408</v>
      </c>
      <c r="B588" s="36">
        <v>333016</v>
      </c>
      <c r="C588" s="36" t="s">
        <v>32</v>
      </c>
      <c r="D588" s="36">
        <v>-1</v>
      </c>
      <c r="K588" s="46">
        <v>377</v>
      </c>
      <c r="L588" s="46">
        <v>377</v>
      </c>
      <c r="N588" s="46">
        <v>25</v>
      </c>
      <c r="P588" s="46">
        <v>37</v>
      </c>
      <c r="S588" s="36">
        <v>68.897700999999998</v>
      </c>
      <c r="U588" s="36">
        <v>3.1093670000000002</v>
      </c>
      <c r="W588" s="36">
        <v>7.9784930000000003</v>
      </c>
      <c r="AC588" s="57">
        <f t="shared" si="96"/>
        <v>377</v>
      </c>
      <c r="AD588" s="57">
        <f t="shared" si="97"/>
        <v>25</v>
      </c>
      <c r="AE588" s="57">
        <f t="shared" si="98"/>
        <v>37</v>
      </c>
      <c r="AF588" s="12">
        <f t="shared" si="90"/>
        <v>68.897700999999998</v>
      </c>
      <c r="AG588" s="12">
        <f t="shared" si="91"/>
        <v>3.1093670000000002</v>
      </c>
      <c r="AH588" s="12">
        <f t="shared" si="92"/>
        <v>7.9784930000000003</v>
      </c>
      <c r="AI588" s="15">
        <f t="shared" si="93"/>
        <v>-0.81724747745358095</v>
      </c>
      <c r="AJ588" s="15">
        <f t="shared" si="94"/>
        <v>-0.87562532000000004</v>
      </c>
      <c r="AK588" s="15">
        <f t="shared" si="95"/>
        <v>-0.7843650540540541</v>
      </c>
      <c r="AL588" s="23">
        <f>VLOOKUP(AC588,'Charts and Tables'!$I$43:$J$49,2,TRUE)</f>
        <v>2</v>
      </c>
      <c r="AM588" s="2">
        <f t="shared" si="99"/>
        <v>1</v>
      </c>
    </row>
    <row r="589" spans="1:39" x14ac:dyDescent="0.25">
      <c r="A589" s="35">
        <v>237429</v>
      </c>
      <c r="C589" s="36" t="s">
        <v>27</v>
      </c>
      <c r="D589" s="36">
        <v>1</v>
      </c>
      <c r="J589" s="46">
        <v>17388</v>
      </c>
      <c r="L589" s="46">
        <v>17388</v>
      </c>
      <c r="M589" s="46">
        <v>839</v>
      </c>
      <c r="O589" s="46">
        <v>2183</v>
      </c>
      <c r="R589" s="36">
        <v>17383.290744999998</v>
      </c>
      <c r="T589" s="36">
        <v>1076.8680770000001</v>
      </c>
      <c r="V589" s="36">
        <v>2106.0869210000001</v>
      </c>
      <c r="AC589" s="57">
        <f t="shared" si="96"/>
        <v>17388</v>
      </c>
      <c r="AD589" s="57">
        <f t="shared" si="97"/>
        <v>839</v>
      </c>
      <c r="AE589" s="57">
        <f t="shared" si="98"/>
        <v>2183</v>
      </c>
      <c r="AF589" s="12">
        <f t="shared" si="90"/>
        <v>17383.290744999998</v>
      </c>
      <c r="AG589" s="12">
        <f t="shared" si="91"/>
        <v>1076.8680770000001</v>
      </c>
      <c r="AH589" s="12">
        <f t="shared" si="92"/>
        <v>2106.0869210000001</v>
      </c>
      <c r="AI589" s="15">
        <f t="shared" si="93"/>
        <v>-2.7083362088805939E-4</v>
      </c>
      <c r="AJ589" s="15">
        <f t="shared" si="94"/>
        <v>0.28351379856972597</v>
      </c>
      <c r="AK589" s="15">
        <f t="shared" si="95"/>
        <v>-3.5232743472285812E-2</v>
      </c>
      <c r="AL589" s="23">
        <f>VLOOKUP(AC589,'Charts and Tables'!$I$43:$J$49,2,TRUE)</f>
        <v>0.2</v>
      </c>
      <c r="AM589" s="2">
        <f t="shared" si="99"/>
        <v>1</v>
      </c>
    </row>
    <row r="590" spans="1:39" x14ac:dyDescent="0.25">
      <c r="A590" s="35">
        <v>237445</v>
      </c>
      <c r="B590" s="36">
        <v>333015</v>
      </c>
      <c r="C590" s="36" t="s">
        <v>33</v>
      </c>
      <c r="D590" s="36">
        <v>-1</v>
      </c>
      <c r="K590" s="46">
        <v>1582</v>
      </c>
      <c r="L590" s="46">
        <v>1582</v>
      </c>
      <c r="N590" s="46">
        <v>75</v>
      </c>
      <c r="P590" s="46">
        <v>204</v>
      </c>
      <c r="S590" s="36">
        <v>1256.118966</v>
      </c>
      <c r="U590" s="36">
        <v>65.280743000000001</v>
      </c>
      <c r="W590" s="36">
        <v>78.895683000000005</v>
      </c>
      <c r="AC590" s="57">
        <f t="shared" si="96"/>
        <v>1582</v>
      </c>
      <c r="AD590" s="57">
        <f t="shared" si="97"/>
        <v>75</v>
      </c>
      <c r="AE590" s="57">
        <f t="shared" si="98"/>
        <v>204</v>
      </c>
      <c r="AF590" s="12">
        <f t="shared" si="90"/>
        <v>1256.118966</v>
      </c>
      <c r="AG590" s="12">
        <f t="shared" si="91"/>
        <v>65.280743000000001</v>
      </c>
      <c r="AH590" s="12">
        <f t="shared" si="92"/>
        <v>78.895683000000005</v>
      </c>
      <c r="AI590" s="15">
        <f t="shared" si="93"/>
        <v>-0.20599306826801517</v>
      </c>
      <c r="AJ590" s="15">
        <f t="shared" si="94"/>
        <v>-0.12959009333333332</v>
      </c>
      <c r="AK590" s="15">
        <f t="shared" si="95"/>
        <v>-0.61325645588235289</v>
      </c>
      <c r="AL590" s="23">
        <f>VLOOKUP(AC590,'Charts and Tables'!$I$43:$J$49,2,TRUE)</f>
        <v>1</v>
      </c>
      <c r="AM590" s="2">
        <f t="shared" si="99"/>
        <v>1</v>
      </c>
    </row>
    <row r="591" spans="1:39" x14ac:dyDescent="0.25">
      <c r="A591" s="35">
        <v>239719</v>
      </c>
      <c r="C591" s="36" t="s">
        <v>25</v>
      </c>
      <c r="D591" s="36">
        <v>0</v>
      </c>
      <c r="J591" s="46">
        <v>1279</v>
      </c>
      <c r="K591" s="46">
        <v>1165</v>
      </c>
      <c r="L591" s="46">
        <v>2444</v>
      </c>
      <c r="R591" s="36">
        <v>2212.4596550000001</v>
      </c>
      <c r="S591" s="36">
        <v>1094.497298</v>
      </c>
      <c r="T591" s="36">
        <v>242.69006999999999</v>
      </c>
      <c r="U591" s="36">
        <v>121.03855900000001</v>
      </c>
      <c r="V591" s="36">
        <v>297.89007600000002</v>
      </c>
      <c r="W591" s="36">
        <v>171.869508</v>
      </c>
      <c r="AC591" s="57">
        <f t="shared" si="96"/>
        <v>2444</v>
      </c>
      <c r="AD591" s="57">
        <f t="shared" si="97"/>
        <v>0</v>
      </c>
      <c r="AE591" s="57">
        <f t="shared" si="98"/>
        <v>0</v>
      </c>
      <c r="AF591" s="12">
        <f t="shared" si="90"/>
        <v>3306.9569529999999</v>
      </c>
      <c r="AG591" s="12">
        <f t="shared" si="91"/>
        <v>363.72862900000001</v>
      </c>
      <c r="AH591" s="12">
        <f t="shared" si="92"/>
        <v>469.75958400000002</v>
      </c>
      <c r="AI591" s="15">
        <f t="shared" si="93"/>
        <v>0.35309204296235674</v>
      </c>
      <c r="AJ591" s="15">
        <f t="shared" si="94"/>
        <v>0</v>
      </c>
      <c r="AK591" s="15">
        <f t="shared" si="95"/>
        <v>0</v>
      </c>
      <c r="AL591" s="23">
        <f>VLOOKUP(AC591,'Charts and Tables'!$I$43:$J$49,2,TRUE)</f>
        <v>1</v>
      </c>
      <c r="AM591" s="2">
        <f t="shared" si="99"/>
        <v>1</v>
      </c>
    </row>
    <row r="592" spans="1:39" x14ac:dyDescent="0.25">
      <c r="A592" s="35">
        <v>238904</v>
      </c>
      <c r="C592" s="36" t="s">
        <v>31</v>
      </c>
      <c r="D592" s="36">
        <v>1</v>
      </c>
      <c r="J592" s="46">
        <v>10923</v>
      </c>
      <c r="L592" s="46">
        <v>10923</v>
      </c>
      <c r="M592" s="46">
        <v>684</v>
      </c>
      <c r="O592" s="46">
        <v>1244</v>
      </c>
      <c r="R592" s="36">
        <v>12883.133733000001</v>
      </c>
      <c r="T592" s="36">
        <v>1016.048404</v>
      </c>
      <c r="V592" s="36">
        <v>1362.082744</v>
      </c>
      <c r="AC592" s="57">
        <f t="shared" si="96"/>
        <v>10923</v>
      </c>
      <c r="AD592" s="57">
        <f t="shared" si="97"/>
        <v>684</v>
      </c>
      <c r="AE592" s="57">
        <f t="shared" si="98"/>
        <v>1244</v>
      </c>
      <c r="AF592" s="12">
        <f t="shared" si="90"/>
        <v>12883.133733000001</v>
      </c>
      <c r="AG592" s="12">
        <f t="shared" si="91"/>
        <v>1016.048404</v>
      </c>
      <c r="AH592" s="12">
        <f t="shared" si="92"/>
        <v>1362.082744</v>
      </c>
      <c r="AI592" s="15">
        <f t="shared" si="93"/>
        <v>0.17945012661356777</v>
      </c>
      <c r="AJ592" s="15">
        <f t="shared" si="94"/>
        <v>0.4854508830409357</v>
      </c>
      <c r="AK592" s="15">
        <f t="shared" si="95"/>
        <v>9.4921819935691362E-2</v>
      </c>
      <c r="AL592" s="23">
        <f>VLOOKUP(AC592,'Charts and Tables'!$I$43:$J$49,2,TRUE)</f>
        <v>0.2</v>
      </c>
      <c r="AM592" s="2">
        <f t="shared" si="99"/>
        <v>1</v>
      </c>
    </row>
    <row r="593" spans="1:39" x14ac:dyDescent="0.25">
      <c r="A593" s="35">
        <v>238947</v>
      </c>
      <c r="C593" s="36" t="s">
        <v>27</v>
      </c>
      <c r="D593" s="36">
        <v>1</v>
      </c>
      <c r="J593" s="46">
        <v>23939</v>
      </c>
      <c r="L593" s="46">
        <v>23939</v>
      </c>
      <c r="M593" s="46">
        <v>1221</v>
      </c>
      <c r="O593" s="46">
        <v>3009</v>
      </c>
      <c r="R593" s="36">
        <v>28377.660733000001</v>
      </c>
      <c r="T593" s="36">
        <v>1922.0214880000001</v>
      </c>
      <c r="V593" s="36">
        <v>3330.803128</v>
      </c>
      <c r="AC593" s="57">
        <f t="shared" si="96"/>
        <v>23939</v>
      </c>
      <c r="AD593" s="57">
        <f t="shared" si="97"/>
        <v>1221</v>
      </c>
      <c r="AE593" s="57">
        <f t="shared" si="98"/>
        <v>3009</v>
      </c>
      <c r="AF593" s="12">
        <f t="shared" si="90"/>
        <v>28377.660733000001</v>
      </c>
      <c r="AG593" s="12">
        <f t="shared" si="91"/>
        <v>1922.0214880000001</v>
      </c>
      <c r="AH593" s="12">
        <f t="shared" si="92"/>
        <v>3330.803128</v>
      </c>
      <c r="AI593" s="15">
        <f t="shared" si="93"/>
        <v>0.18541546150632862</v>
      </c>
      <c r="AJ593" s="15">
        <f t="shared" si="94"/>
        <v>0.57413717280917287</v>
      </c>
      <c r="AK593" s="15">
        <f t="shared" si="95"/>
        <v>0.10694686872715188</v>
      </c>
      <c r="AL593" s="23">
        <f>VLOOKUP(AC593,'Charts and Tables'!$I$43:$J$49,2,TRUE)</f>
        <v>0.2</v>
      </c>
      <c r="AM593" s="2">
        <f t="shared" si="99"/>
        <v>1</v>
      </c>
    </row>
    <row r="594" spans="1:39" x14ac:dyDescent="0.25">
      <c r="A594" s="35">
        <v>238971</v>
      </c>
      <c r="B594" s="36">
        <v>330043</v>
      </c>
      <c r="C594" s="36" t="s">
        <v>27</v>
      </c>
      <c r="D594" s="36">
        <v>1</v>
      </c>
      <c r="J594" s="46">
        <v>17773</v>
      </c>
      <c r="L594" s="46">
        <v>17773</v>
      </c>
      <c r="M594" s="46">
        <v>2919</v>
      </c>
      <c r="O594" s="46">
        <v>1089</v>
      </c>
      <c r="R594" s="36">
        <v>26060.041826000001</v>
      </c>
      <c r="T594" s="36">
        <v>3065.17929</v>
      </c>
      <c r="V594" s="36">
        <v>2240.3086669999998</v>
      </c>
      <c r="AC594" s="57">
        <f t="shared" si="96"/>
        <v>17773</v>
      </c>
      <c r="AD594" s="57">
        <f t="shared" si="97"/>
        <v>2919</v>
      </c>
      <c r="AE594" s="57">
        <f t="shared" si="98"/>
        <v>1089</v>
      </c>
      <c r="AF594" s="12">
        <f t="shared" si="90"/>
        <v>26060.041826000001</v>
      </c>
      <c r="AG594" s="12">
        <f t="shared" si="91"/>
        <v>3065.17929</v>
      </c>
      <c r="AH594" s="12">
        <f t="shared" si="92"/>
        <v>2240.3086669999998</v>
      </c>
      <c r="AI594" s="15">
        <f t="shared" si="93"/>
        <v>0.46627141315478537</v>
      </c>
      <c r="AJ594" s="15">
        <f t="shared" si="94"/>
        <v>5.0078550873586855E-2</v>
      </c>
      <c r="AK594" s="15">
        <f t="shared" si="95"/>
        <v>1.0572164067952248</v>
      </c>
      <c r="AL594" s="23">
        <f>VLOOKUP(AC594,'Charts and Tables'!$I$43:$J$49,2,TRUE)</f>
        <v>0.2</v>
      </c>
      <c r="AM594" s="2">
        <f t="shared" si="99"/>
        <v>0</v>
      </c>
    </row>
    <row r="595" spans="1:39" x14ac:dyDescent="0.25">
      <c r="A595" s="35">
        <v>238891</v>
      </c>
      <c r="B595" s="36">
        <v>333017</v>
      </c>
      <c r="C595" s="36" t="s">
        <v>32</v>
      </c>
      <c r="D595" s="36">
        <v>-1</v>
      </c>
      <c r="K595" s="46">
        <v>8326</v>
      </c>
      <c r="L595" s="46">
        <v>8326</v>
      </c>
      <c r="N595" s="46">
        <v>521</v>
      </c>
      <c r="P595" s="46">
        <v>1070</v>
      </c>
      <c r="S595" s="36">
        <v>10573.271886</v>
      </c>
      <c r="U595" s="36">
        <v>839.87094100000002</v>
      </c>
      <c r="W595" s="36">
        <v>1232.5241450000001</v>
      </c>
      <c r="AC595" s="57">
        <f t="shared" si="96"/>
        <v>8326</v>
      </c>
      <c r="AD595" s="57">
        <f t="shared" si="97"/>
        <v>521</v>
      </c>
      <c r="AE595" s="57">
        <f t="shared" si="98"/>
        <v>1070</v>
      </c>
      <c r="AF595" s="12">
        <f t="shared" si="90"/>
        <v>10573.271886</v>
      </c>
      <c r="AG595" s="12">
        <f t="shared" si="91"/>
        <v>839.87094100000002</v>
      </c>
      <c r="AH595" s="12">
        <f t="shared" si="92"/>
        <v>1232.5241450000001</v>
      </c>
      <c r="AI595" s="15">
        <f t="shared" si="93"/>
        <v>0.26991014724957968</v>
      </c>
      <c r="AJ595" s="15">
        <f t="shared" si="94"/>
        <v>0.61203635508637244</v>
      </c>
      <c r="AK595" s="15">
        <f t="shared" si="95"/>
        <v>0.1518917242990655</v>
      </c>
      <c r="AL595" s="23">
        <f>VLOOKUP(AC595,'Charts and Tables'!$I$43:$J$49,2,TRUE)</f>
        <v>0.25</v>
      </c>
      <c r="AM595" s="2">
        <f t="shared" si="99"/>
        <v>0</v>
      </c>
    </row>
    <row r="596" spans="1:39" x14ac:dyDescent="0.25">
      <c r="A596" s="35">
        <v>239027</v>
      </c>
      <c r="C596" s="36" t="s">
        <v>31</v>
      </c>
      <c r="D596" s="36">
        <v>1</v>
      </c>
      <c r="J596" s="46">
        <v>12161</v>
      </c>
      <c r="L596" s="46">
        <v>12161</v>
      </c>
      <c r="M596" s="46">
        <v>1074</v>
      </c>
      <c r="O596" s="46">
        <v>1075</v>
      </c>
      <c r="R596" s="36">
        <v>12632.544550000001</v>
      </c>
      <c r="T596" s="36">
        <v>1213.5386169999999</v>
      </c>
      <c r="V596" s="36">
        <v>1221.326411</v>
      </c>
      <c r="AC596" s="57">
        <f t="shared" si="96"/>
        <v>12161</v>
      </c>
      <c r="AD596" s="57">
        <f t="shared" si="97"/>
        <v>1074</v>
      </c>
      <c r="AE596" s="57">
        <f t="shared" si="98"/>
        <v>1075</v>
      </c>
      <c r="AF596" s="12">
        <f t="shared" si="90"/>
        <v>12632.544550000001</v>
      </c>
      <c r="AG596" s="12">
        <f t="shared" si="91"/>
        <v>1213.5386169999999</v>
      </c>
      <c r="AH596" s="12">
        <f t="shared" si="92"/>
        <v>1221.326411</v>
      </c>
      <c r="AI596" s="15">
        <f t="shared" si="93"/>
        <v>3.877514595839162E-2</v>
      </c>
      <c r="AJ596" s="15">
        <f t="shared" si="94"/>
        <v>0.12992422439478579</v>
      </c>
      <c r="AK596" s="15">
        <f t="shared" si="95"/>
        <v>0.13611759162790699</v>
      </c>
      <c r="AL596" s="23">
        <f>VLOOKUP(AC596,'Charts and Tables'!$I$43:$J$49,2,TRUE)</f>
        <v>0.2</v>
      </c>
      <c r="AM596" s="2">
        <f t="shared" si="99"/>
        <v>1</v>
      </c>
    </row>
    <row r="597" spans="1:39" x14ac:dyDescent="0.25">
      <c r="A597" s="35">
        <v>239762</v>
      </c>
      <c r="B597" s="36">
        <v>333019</v>
      </c>
      <c r="C597" s="36" t="s">
        <v>32</v>
      </c>
      <c r="D597" s="36">
        <v>-1</v>
      </c>
      <c r="K597" s="46">
        <v>1925</v>
      </c>
      <c r="L597" s="46">
        <v>1925</v>
      </c>
      <c r="N597" s="46">
        <v>121</v>
      </c>
      <c r="P597" s="46">
        <v>190</v>
      </c>
      <c r="S597" s="36">
        <v>2287.9647260000002</v>
      </c>
      <c r="U597" s="36">
        <v>159.760267</v>
      </c>
      <c r="W597" s="36">
        <v>206.95748900000001</v>
      </c>
      <c r="AC597" s="57">
        <f t="shared" si="96"/>
        <v>1925</v>
      </c>
      <c r="AD597" s="57">
        <f t="shared" si="97"/>
        <v>121</v>
      </c>
      <c r="AE597" s="57">
        <f t="shared" si="98"/>
        <v>190</v>
      </c>
      <c r="AF597" s="12">
        <f t="shared" si="90"/>
        <v>2287.9647260000002</v>
      </c>
      <c r="AG597" s="12">
        <f t="shared" si="91"/>
        <v>159.760267</v>
      </c>
      <c r="AH597" s="12">
        <f t="shared" si="92"/>
        <v>206.95748900000001</v>
      </c>
      <c r="AI597" s="15">
        <f t="shared" si="93"/>
        <v>0.18855310441558448</v>
      </c>
      <c r="AJ597" s="15">
        <f t="shared" si="94"/>
        <v>0.32033278512396696</v>
      </c>
      <c r="AK597" s="15">
        <f t="shared" si="95"/>
        <v>8.9249942105263214E-2</v>
      </c>
      <c r="AL597" s="23">
        <f>VLOOKUP(AC597,'Charts and Tables'!$I$43:$J$49,2,TRUE)</f>
        <v>1</v>
      </c>
      <c r="AM597" s="2">
        <f t="shared" si="99"/>
        <v>1</v>
      </c>
    </row>
    <row r="598" spans="1:39" x14ac:dyDescent="0.25">
      <c r="A598" s="35">
        <v>239801</v>
      </c>
      <c r="C598" s="36" t="s">
        <v>29</v>
      </c>
      <c r="D598" s="36">
        <v>0</v>
      </c>
      <c r="J598" s="46">
        <v>1396</v>
      </c>
      <c r="K598" s="46">
        <v>831</v>
      </c>
      <c r="L598" s="46">
        <v>2227</v>
      </c>
      <c r="M598" s="46">
        <v>96.666667000000004</v>
      </c>
      <c r="N598" s="46">
        <v>81.5</v>
      </c>
      <c r="O598" s="46">
        <v>113.333333</v>
      </c>
      <c r="P598" s="46">
        <v>98</v>
      </c>
      <c r="R598" s="36">
        <v>912.10338100000001</v>
      </c>
      <c r="S598" s="36">
        <v>912.10335899999995</v>
      </c>
      <c r="T598" s="36">
        <v>24.350404999999999</v>
      </c>
      <c r="U598" s="36">
        <v>85.239056000000005</v>
      </c>
      <c r="V598" s="36">
        <v>102.589198</v>
      </c>
      <c r="W598" s="36">
        <v>60.366463000000003</v>
      </c>
      <c r="AC598" s="57">
        <f t="shared" si="96"/>
        <v>2227</v>
      </c>
      <c r="AD598" s="57">
        <f t="shared" si="97"/>
        <v>178.16666700000002</v>
      </c>
      <c r="AE598" s="57">
        <f t="shared" si="98"/>
        <v>211.33333299999998</v>
      </c>
      <c r="AF598" s="12">
        <f t="shared" si="90"/>
        <v>1824.2067400000001</v>
      </c>
      <c r="AG598" s="12">
        <f t="shared" si="91"/>
        <v>109.589461</v>
      </c>
      <c r="AH598" s="12">
        <f t="shared" si="92"/>
        <v>162.95566099999999</v>
      </c>
      <c r="AI598" s="15">
        <f t="shared" si="93"/>
        <v>-0.18086810058374492</v>
      </c>
      <c r="AJ598" s="15">
        <f t="shared" si="94"/>
        <v>-0.38490480377005654</v>
      </c>
      <c r="AK598" s="15">
        <f t="shared" si="95"/>
        <v>-0.22891642938314891</v>
      </c>
      <c r="AL598" s="23">
        <f>VLOOKUP(AC598,'Charts and Tables'!$I$43:$J$49,2,TRUE)</f>
        <v>1</v>
      </c>
      <c r="AM598" s="2">
        <f t="shared" si="99"/>
        <v>1</v>
      </c>
    </row>
    <row r="599" spans="1:39" x14ac:dyDescent="0.25">
      <c r="A599" s="35">
        <v>241954</v>
      </c>
      <c r="C599" s="36" t="s">
        <v>29</v>
      </c>
      <c r="D599" s="36">
        <v>0</v>
      </c>
      <c r="J599" s="46">
        <v>603</v>
      </c>
      <c r="K599" s="46">
        <v>603</v>
      </c>
      <c r="L599" s="46">
        <v>1206</v>
      </c>
      <c r="R599" s="36">
        <v>239.508161</v>
      </c>
      <c r="S599" s="36">
        <v>41.364902999999998</v>
      </c>
      <c r="T599" s="36">
        <v>25.099746</v>
      </c>
      <c r="U599" s="36">
        <v>1.092876</v>
      </c>
      <c r="V599" s="36">
        <v>17.469964999999998</v>
      </c>
      <c r="W599" s="36">
        <v>7.3923949999999996</v>
      </c>
      <c r="AC599" s="57">
        <f t="shared" si="96"/>
        <v>1206</v>
      </c>
      <c r="AD599" s="57">
        <f t="shared" si="97"/>
        <v>0</v>
      </c>
      <c r="AE599" s="57">
        <f t="shared" si="98"/>
        <v>0</v>
      </c>
      <c r="AF599" s="12">
        <f t="shared" si="90"/>
        <v>280.873064</v>
      </c>
      <c r="AG599" s="12">
        <f t="shared" si="91"/>
        <v>26.192622</v>
      </c>
      <c r="AH599" s="12">
        <f t="shared" si="92"/>
        <v>24.862359999999999</v>
      </c>
      <c r="AI599" s="15">
        <f t="shared" si="93"/>
        <v>-0.76710359535655059</v>
      </c>
      <c r="AJ599" s="15">
        <f t="shared" si="94"/>
        <v>0</v>
      </c>
      <c r="AK599" s="15">
        <f t="shared" si="95"/>
        <v>0</v>
      </c>
      <c r="AL599" s="23">
        <f>VLOOKUP(AC599,'Charts and Tables'!$I$43:$J$49,2,TRUE)</f>
        <v>1</v>
      </c>
      <c r="AM599" s="2">
        <f t="shared" si="99"/>
        <v>1</v>
      </c>
    </row>
    <row r="600" spans="1:39" x14ac:dyDescent="0.25">
      <c r="A600" s="35">
        <v>244409</v>
      </c>
      <c r="C600" s="36" t="s">
        <v>25</v>
      </c>
      <c r="D600" s="36">
        <v>0</v>
      </c>
      <c r="J600" s="46">
        <v>2214</v>
      </c>
      <c r="K600" s="46">
        <v>2214</v>
      </c>
      <c r="L600" s="46">
        <v>4428</v>
      </c>
      <c r="R600" s="36">
        <v>2203.615213</v>
      </c>
      <c r="S600" s="36">
        <v>2424.0561539999999</v>
      </c>
      <c r="T600" s="36">
        <v>119.014245</v>
      </c>
      <c r="U600" s="36">
        <v>280.66607599999998</v>
      </c>
      <c r="V600" s="36">
        <v>252.16188</v>
      </c>
      <c r="W600" s="36">
        <v>190.08307400000001</v>
      </c>
      <c r="AC600" s="57">
        <f t="shared" si="96"/>
        <v>4428</v>
      </c>
      <c r="AD600" s="57">
        <f t="shared" si="97"/>
        <v>0</v>
      </c>
      <c r="AE600" s="57">
        <f t="shared" si="98"/>
        <v>0</v>
      </c>
      <c r="AF600" s="12">
        <f t="shared" si="90"/>
        <v>4627.6713669999999</v>
      </c>
      <c r="AG600" s="12">
        <f t="shared" si="91"/>
        <v>399.68032099999999</v>
      </c>
      <c r="AH600" s="12">
        <f t="shared" si="92"/>
        <v>442.24495400000001</v>
      </c>
      <c r="AI600" s="15">
        <f t="shared" si="93"/>
        <v>4.509290130984641E-2</v>
      </c>
      <c r="AJ600" s="15">
        <f t="shared" si="94"/>
        <v>0</v>
      </c>
      <c r="AK600" s="15">
        <f t="shared" si="95"/>
        <v>0</v>
      </c>
      <c r="AL600" s="23">
        <f>VLOOKUP(AC600,'Charts and Tables'!$I$43:$J$49,2,TRUE)</f>
        <v>0.5</v>
      </c>
      <c r="AM600" s="2">
        <f t="shared" si="99"/>
        <v>1</v>
      </c>
    </row>
    <row r="601" spans="1:39" x14ac:dyDescent="0.25">
      <c r="A601" s="35">
        <v>240711</v>
      </c>
      <c r="C601" s="36" t="s">
        <v>27</v>
      </c>
      <c r="D601" s="36">
        <v>-1</v>
      </c>
      <c r="K601" s="46">
        <v>23720</v>
      </c>
      <c r="L601" s="46">
        <v>23720</v>
      </c>
      <c r="N601" s="46">
        <v>1742</v>
      </c>
      <c r="P601" s="46">
        <v>2609.5</v>
      </c>
      <c r="S601" s="36">
        <v>22141.057519999998</v>
      </c>
      <c r="U601" s="36">
        <v>1605.7847650000001</v>
      </c>
      <c r="W601" s="36">
        <v>2688.0333700000001</v>
      </c>
      <c r="AC601" s="57">
        <f t="shared" si="96"/>
        <v>23720</v>
      </c>
      <c r="AD601" s="57">
        <f t="shared" si="97"/>
        <v>1742</v>
      </c>
      <c r="AE601" s="57">
        <f t="shared" si="98"/>
        <v>2609.5</v>
      </c>
      <c r="AF601" s="12">
        <f t="shared" si="90"/>
        <v>22141.057519999998</v>
      </c>
      <c r="AG601" s="12">
        <f t="shared" si="91"/>
        <v>1605.7847650000001</v>
      </c>
      <c r="AH601" s="12">
        <f t="shared" si="92"/>
        <v>2688.0333700000001</v>
      </c>
      <c r="AI601" s="15">
        <f t="shared" si="93"/>
        <v>-6.6565871838111357E-2</v>
      </c>
      <c r="AJ601" s="15">
        <f t="shared" si="94"/>
        <v>-7.8194738805970082E-2</v>
      </c>
      <c r="AK601" s="15">
        <f t="shared" si="95"/>
        <v>3.0095179153094502E-2</v>
      </c>
      <c r="AL601" s="23">
        <f>VLOOKUP(AC601,'Charts and Tables'!$I$43:$J$49,2,TRUE)</f>
        <v>0.2</v>
      </c>
      <c r="AM601" s="2">
        <f t="shared" si="99"/>
        <v>1</v>
      </c>
    </row>
    <row r="602" spans="1:39" x14ac:dyDescent="0.25">
      <c r="A602" s="35">
        <v>240775</v>
      </c>
      <c r="B602" s="36">
        <v>333189</v>
      </c>
      <c r="C602" s="36" t="s">
        <v>32</v>
      </c>
      <c r="D602" s="36">
        <v>-1</v>
      </c>
      <c r="K602" s="46">
        <v>3753</v>
      </c>
      <c r="L602" s="46">
        <v>3753</v>
      </c>
      <c r="N602" s="46">
        <v>436</v>
      </c>
      <c r="P602" s="46">
        <v>303</v>
      </c>
      <c r="S602" s="36">
        <v>2162.0489859999998</v>
      </c>
      <c r="U602" s="36">
        <v>202.63171500000001</v>
      </c>
      <c r="W602" s="36">
        <v>210.45937699999999</v>
      </c>
      <c r="AC602" s="57">
        <f t="shared" si="96"/>
        <v>3753</v>
      </c>
      <c r="AD602" s="57">
        <f t="shared" si="97"/>
        <v>436</v>
      </c>
      <c r="AE602" s="57">
        <f t="shared" si="98"/>
        <v>303</v>
      </c>
      <c r="AF602" s="12">
        <f t="shared" si="90"/>
        <v>2162.0489859999998</v>
      </c>
      <c r="AG602" s="12">
        <f t="shared" si="91"/>
        <v>202.63171500000001</v>
      </c>
      <c r="AH602" s="12">
        <f t="shared" si="92"/>
        <v>210.45937699999999</v>
      </c>
      <c r="AI602" s="15">
        <f t="shared" si="93"/>
        <v>-0.4239144721556089</v>
      </c>
      <c r="AJ602" s="15">
        <f t="shared" si="94"/>
        <v>-0.53524836009174304</v>
      </c>
      <c r="AK602" s="15">
        <f t="shared" si="95"/>
        <v>-0.30541459735973603</v>
      </c>
      <c r="AL602" s="23">
        <f>VLOOKUP(AC602,'Charts and Tables'!$I$43:$J$49,2,TRUE)</f>
        <v>0.5</v>
      </c>
      <c r="AM602" s="2">
        <f t="shared" si="99"/>
        <v>1</v>
      </c>
    </row>
    <row r="603" spans="1:39" x14ac:dyDescent="0.25">
      <c r="A603" s="35">
        <v>240950</v>
      </c>
      <c r="B603" s="36">
        <v>333188</v>
      </c>
      <c r="C603" s="36" t="s">
        <v>32</v>
      </c>
      <c r="D603" s="36">
        <v>-1</v>
      </c>
      <c r="K603" s="46">
        <v>1133</v>
      </c>
      <c r="L603" s="46">
        <v>1133</v>
      </c>
      <c r="N603" s="46">
        <v>63</v>
      </c>
      <c r="P603" s="46">
        <v>133</v>
      </c>
      <c r="S603" s="36">
        <v>1137.227905</v>
      </c>
      <c r="U603" s="36">
        <v>88.826691999999994</v>
      </c>
      <c r="W603" s="36">
        <v>111.979376</v>
      </c>
      <c r="AC603" s="57">
        <f t="shared" si="96"/>
        <v>1133</v>
      </c>
      <c r="AD603" s="57">
        <f t="shared" si="97"/>
        <v>63</v>
      </c>
      <c r="AE603" s="57">
        <f t="shared" si="98"/>
        <v>133</v>
      </c>
      <c r="AF603" s="12">
        <f t="shared" si="90"/>
        <v>1137.227905</v>
      </c>
      <c r="AG603" s="12">
        <f t="shared" si="91"/>
        <v>88.826691999999994</v>
      </c>
      <c r="AH603" s="12">
        <f t="shared" si="92"/>
        <v>111.979376</v>
      </c>
      <c r="AI603" s="15">
        <f t="shared" si="93"/>
        <v>3.7316019417475412E-3</v>
      </c>
      <c r="AJ603" s="15">
        <f t="shared" si="94"/>
        <v>0.40994749206349196</v>
      </c>
      <c r="AK603" s="15">
        <f t="shared" si="95"/>
        <v>-0.15804980451127817</v>
      </c>
      <c r="AL603" s="23">
        <f>VLOOKUP(AC603,'Charts and Tables'!$I$43:$J$49,2,TRUE)</f>
        <v>1</v>
      </c>
      <c r="AM603" s="2">
        <f t="shared" si="99"/>
        <v>1</v>
      </c>
    </row>
    <row r="604" spans="1:39" x14ac:dyDescent="0.25">
      <c r="A604" s="35">
        <v>240739</v>
      </c>
      <c r="C604" s="36" t="s">
        <v>27</v>
      </c>
      <c r="D604" s="36">
        <v>1</v>
      </c>
      <c r="J604" s="46">
        <v>24063</v>
      </c>
      <c r="L604" s="46">
        <v>24063</v>
      </c>
      <c r="M604" s="46">
        <v>2518.5</v>
      </c>
      <c r="O604" s="46">
        <v>2118</v>
      </c>
      <c r="R604" s="36">
        <v>21377.024706</v>
      </c>
      <c r="T604" s="36">
        <v>2637.3082009999998</v>
      </c>
      <c r="V604" s="36">
        <v>1939.7666730000001</v>
      </c>
      <c r="AC604" s="57">
        <f t="shared" si="96"/>
        <v>24063</v>
      </c>
      <c r="AD604" s="57">
        <f t="shared" si="97"/>
        <v>2518.5</v>
      </c>
      <c r="AE604" s="57">
        <f t="shared" si="98"/>
        <v>2118</v>
      </c>
      <c r="AF604" s="12">
        <f t="shared" si="90"/>
        <v>21377.024706</v>
      </c>
      <c r="AG604" s="12">
        <f t="shared" si="91"/>
        <v>2637.3082009999998</v>
      </c>
      <c r="AH604" s="12">
        <f t="shared" si="92"/>
        <v>1939.7666730000001</v>
      </c>
      <c r="AI604" s="15">
        <f t="shared" si="93"/>
        <v>-0.11162262785188878</v>
      </c>
      <c r="AJ604" s="15">
        <f t="shared" si="94"/>
        <v>4.7174191383760104E-2</v>
      </c>
      <c r="AK604" s="15">
        <f t="shared" si="95"/>
        <v>-8.415171246458919E-2</v>
      </c>
      <c r="AL604" s="23">
        <f>VLOOKUP(AC604,'Charts and Tables'!$I$43:$J$49,2,TRUE)</f>
        <v>0.2</v>
      </c>
      <c r="AM604" s="2">
        <f t="shared" si="99"/>
        <v>1</v>
      </c>
    </row>
    <row r="605" spans="1:39" x14ac:dyDescent="0.25">
      <c r="A605" s="35">
        <v>242974</v>
      </c>
      <c r="B605" s="36">
        <v>337002</v>
      </c>
      <c r="C605" s="36" t="s">
        <v>29</v>
      </c>
      <c r="D605" s="36">
        <v>0</v>
      </c>
      <c r="J605" s="46">
        <v>506</v>
      </c>
      <c r="K605" s="46">
        <v>465</v>
      </c>
      <c r="L605" s="46">
        <v>971</v>
      </c>
      <c r="M605" s="46">
        <v>40</v>
      </c>
      <c r="N605" s="46">
        <v>39</v>
      </c>
      <c r="O605" s="46">
        <v>38</v>
      </c>
      <c r="P605" s="46">
        <v>38</v>
      </c>
      <c r="R605" s="36">
        <v>0</v>
      </c>
      <c r="S605" s="36">
        <v>786.64392599999996</v>
      </c>
      <c r="T605" s="36">
        <v>0</v>
      </c>
      <c r="U605" s="36">
        <v>45.224781</v>
      </c>
      <c r="V605" s="36">
        <v>0</v>
      </c>
      <c r="W605" s="36">
        <v>119.17306600000001</v>
      </c>
      <c r="AC605" s="57">
        <f t="shared" si="96"/>
        <v>971</v>
      </c>
      <c r="AD605" s="57">
        <f t="shared" si="97"/>
        <v>79</v>
      </c>
      <c r="AE605" s="57">
        <f t="shared" si="98"/>
        <v>76</v>
      </c>
      <c r="AF605" s="12">
        <f t="shared" si="90"/>
        <v>786.64392599999996</v>
      </c>
      <c r="AG605" s="12">
        <f t="shared" si="91"/>
        <v>45.224781</v>
      </c>
      <c r="AH605" s="12">
        <f t="shared" si="92"/>
        <v>119.17306600000001</v>
      </c>
      <c r="AI605" s="15">
        <f t="shared" si="93"/>
        <v>-0.18986207415036049</v>
      </c>
      <c r="AJ605" s="15">
        <f t="shared" si="94"/>
        <v>-0.42753441772151901</v>
      </c>
      <c r="AK605" s="15">
        <f t="shared" si="95"/>
        <v>0.56806665789473687</v>
      </c>
      <c r="AL605" s="23">
        <f>VLOOKUP(AC605,'Charts and Tables'!$I$43:$J$49,2,TRUE)</f>
        <v>2</v>
      </c>
      <c r="AM605" s="2">
        <f t="shared" si="99"/>
        <v>1</v>
      </c>
    </row>
    <row r="606" spans="1:39" x14ac:dyDescent="0.25">
      <c r="A606" s="35">
        <v>246179</v>
      </c>
      <c r="B606" s="36">
        <v>336259</v>
      </c>
      <c r="C606" s="36" t="s">
        <v>32</v>
      </c>
      <c r="D606" s="36">
        <v>-1</v>
      </c>
      <c r="K606" s="46">
        <v>18310</v>
      </c>
      <c r="L606" s="46">
        <v>18310</v>
      </c>
      <c r="N606" s="46">
        <v>2155</v>
      </c>
      <c r="P606" s="46">
        <v>1232</v>
      </c>
      <c r="S606" s="36">
        <v>15645.445279</v>
      </c>
      <c r="U606" s="36">
        <v>2114.9757989999998</v>
      </c>
      <c r="W606" s="36">
        <v>1356.6060359999999</v>
      </c>
      <c r="AC606" s="57">
        <f t="shared" si="96"/>
        <v>18310</v>
      </c>
      <c r="AD606" s="57">
        <f t="shared" si="97"/>
        <v>2155</v>
      </c>
      <c r="AE606" s="57">
        <f t="shared" si="98"/>
        <v>1232</v>
      </c>
      <c r="AF606" s="12">
        <f t="shared" si="90"/>
        <v>15645.445279</v>
      </c>
      <c r="AG606" s="12">
        <f t="shared" si="91"/>
        <v>2114.9757989999998</v>
      </c>
      <c r="AH606" s="12">
        <f t="shared" si="92"/>
        <v>1356.6060359999999</v>
      </c>
      <c r="AI606" s="15">
        <f t="shared" si="93"/>
        <v>-0.14552456149645004</v>
      </c>
      <c r="AJ606" s="15">
        <f t="shared" si="94"/>
        <v>-1.857271508120658E-2</v>
      </c>
      <c r="AK606" s="15">
        <f t="shared" si="95"/>
        <v>0.10114126298701291</v>
      </c>
      <c r="AL606" s="23">
        <f>VLOOKUP(AC606,'Charts and Tables'!$I$43:$J$49,2,TRUE)</f>
        <v>0.2</v>
      </c>
      <c r="AM606" s="2">
        <f t="shared" si="99"/>
        <v>1</v>
      </c>
    </row>
    <row r="607" spans="1:39" x14ac:dyDescent="0.25">
      <c r="A607" s="35">
        <v>246292</v>
      </c>
      <c r="B607" s="36">
        <v>336238</v>
      </c>
      <c r="C607" s="36" t="s">
        <v>32</v>
      </c>
      <c r="D607" s="36">
        <v>1</v>
      </c>
      <c r="J607" s="46">
        <v>1416</v>
      </c>
      <c r="L607" s="46">
        <v>1416</v>
      </c>
      <c r="M607" s="46">
        <v>72</v>
      </c>
      <c r="O607" s="46">
        <v>149</v>
      </c>
      <c r="R607" s="36">
        <v>1602.7163029999999</v>
      </c>
      <c r="T607" s="36">
        <v>105.12752399999999</v>
      </c>
      <c r="V607" s="36">
        <v>174.037755</v>
      </c>
      <c r="AC607" s="57">
        <f t="shared" si="96"/>
        <v>1416</v>
      </c>
      <c r="AD607" s="57">
        <f t="shared" si="97"/>
        <v>72</v>
      </c>
      <c r="AE607" s="57">
        <f t="shared" si="98"/>
        <v>149</v>
      </c>
      <c r="AF607" s="12">
        <f t="shared" si="90"/>
        <v>1602.7163029999999</v>
      </c>
      <c r="AG607" s="12">
        <f t="shared" si="91"/>
        <v>105.12752399999999</v>
      </c>
      <c r="AH607" s="12">
        <f t="shared" si="92"/>
        <v>174.037755</v>
      </c>
      <c r="AI607" s="15">
        <f t="shared" si="93"/>
        <v>0.13186179590395475</v>
      </c>
      <c r="AJ607" s="15">
        <f t="shared" si="94"/>
        <v>0.46010449999999992</v>
      </c>
      <c r="AK607" s="15">
        <f t="shared" si="95"/>
        <v>0.16803862416107385</v>
      </c>
      <c r="AL607" s="23">
        <f>VLOOKUP(AC607,'Charts and Tables'!$I$43:$J$49,2,TRUE)</f>
        <v>1</v>
      </c>
      <c r="AM607" s="2">
        <f t="shared" si="99"/>
        <v>1</v>
      </c>
    </row>
    <row r="608" spans="1:39" x14ac:dyDescent="0.25">
      <c r="A608" s="35">
        <v>246304</v>
      </c>
      <c r="C608" s="36" t="s">
        <v>32</v>
      </c>
      <c r="D608" s="36">
        <v>1</v>
      </c>
      <c r="J608" s="46">
        <v>6915</v>
      </c>
      <c r="L608" s="46">
        <v>6915</v>
      </c>
      <c r="M608" s="46">
        <v>518</v>
      </c>
      <c r="O608" s="46">
        <v>665</v>
      </c>
      <c r="R608" s="36">
        <v>9496.3447159999996</v>
      </c>
      <c r="T608" s="36">
        <v>830.09164099999998</v>
      </c>
      <c r="V608" s="36">
        <v>967.65776800000003</v>
      </c>
      <c r="AC608" s="57">
        <f t="shared" si="96"/>
        <v>6915</v>
      </c>
      <c r="AD608" s="57">
        <f t="shared" si="97"/>
        <v>518</v>
      </c>
      <c r="AE608" s="57">
        <f t="shared" si="98"/>
        <v>665</v>
      </c>
      <c r="AF608" s="12">
        <f t="shared" si="90"/>
        <v>9496.3447159999996</v>
      </c>
      <c r="AG608" s="12">
        <f t="shared" si="91"/>
        <v>830.09164099999998</v>
      </c>
      <c r="AH608" s="12">
        <f t="shared" si="92"/>
        <v>967.65776800000003</v>
      </c>
      <c r="AI608" s="15">
        <f t="shared" si="93"/>
        <v>0.3732964159074475</v>
      </c>
      <c r="AJ608" s="15">
        <f t="shared" si="94"/>
        <v>0.60249351544401542</v>
      </c>
      <c r="AK608" s="15">
        <f t="shared" si="95"/>
        <v>0.45512446315789479</v>
      </c>
      <c r="AL608" s="23">
        <f>VLOOKUP(AC608,'Charts and Tables'!$I$43:$J$49,2,TRUE)</f>
        <v>0.25</v>
      </c>
      <c r="AM608" s="2">
        <f t="shared" si="99"/>
        <v>0</v>
      </c>
    </row>
    <row r="609" spans="1:39" x14ac:dyDescent="0.25">
      <c r="A609" s="35">
        <v>243936</v>
      </c>
      <c r="B609" s="36">
        <v>336237</v>
      </c>
      <c r="C609" s="36" t="s">
        <v>32</v>
      </c>
      <c r="D609" s="36">
        <v>1</v>
      </c>
      <c r="J609" s="46">
        <v>5949</v>
      </c>
      <c r="L609" s="46">
        <v>5949</v>
      </c>
      <c r="M609" s="46">
        <v>458</v>
      </c>
      <c r="O609" s="46">
        <v>482</v>
      </c>
      <c r="R609" s="36">
        <v>7893.6284130000004</v>
      </c>
      <c r="T609" s="36">
        <v>724.96411699999999</v>
      </c>
      <c r="V609" s="36">
        <v>793.62001399999997</v>
      </c>
      <c r="AC609" s="57">
        <f t="shared" si="96"/>
        <v>5949</v>
      </c>
      <c r="AD609" s="57">
        <f t="shared" si="97"/>
        <v>458</v>
      </c>
      <c r="AE609" s="57">
        <f t="shared" si="98"/>
        <v>482</v>
      </c>
      <c r="AF609" s="12">
        <f t="shared" si="90"/>
        <v>7893.6284130000004</v>
      </c>
      <c r="AG609" s="12">
        <f t="shared" si="91"/>
        <v>724.96411699999999</v>
      </c>
      <c r="AH609" s="12">
        <f t="shared" si="92"/>
        <v>793.62001399999997</v>
      </c>
      <c r="AI609" s="15">
        <f t="shared" si="93"/>
        <v>0.32688324306606159</v>
      </c>
      <c r="AJ609" s="15">
        <f t="shared" si="94"/>
        <v>0.58289108515283838</v>
      </c>
      <c r="AK609" s="15">
        <f t="shared" si="95"/>
        <v>0.64651455186721984</v>
      </c>
      <c r="AL609" s="23">
        <f>VLOOKUP(AC609,'Charts and Tables'!$I$43:$J$49,2,TRUE)</f>
        <v>0.25</v>
      </c>
      <c r="AM609" s="2">
        <f t="shared" si="99"/>
        <v>0</v>
      </c>
    </row>
    <row r="610" spans="1:39" x14ac:dyDescent="0.25">
      <c r="A610" s="35">
        <v>244403</v>
      </c>
      <c r="C610" s="36" t="s">
        <v>25</v>
      </c>
      <c r="D610" s="36">
        <v>0</v>
      </c>
      <c r="J610" s="46">
        <v>3159</v>
      </c>
      <c r="K610" s="46">
        <v>3067</v>
      </c>
      <c r="L610" s="46">
        <v>6226</v>
      </c>
      <c r="M610" s="46">
        <v>304.5</v>
      </c>
      <c r="N610" s="46">
        <v>249.5</v>
      </c>
      <c r="O610" s="46">
        <v>296</v>
      </c>
      <c r="P610" s="46">
        <v>300.5</v>
      </c>
      <c r="R610" s="36">
        <v>3115.9406840000001</v>
      </c>
      <c r="S610" s="36">
        <v>2894.4372520000002</v>
      </c>
      <c r="T610" s="36">
        <v>387.80273499999998</v>
      </c>
      <c r="U610" s="36">
        <v>143.797978</v>
      </c>
      <c r="V610" s="36">
        <v>234.197013</v>
      </c>
      <c r="W610" s="36">
        <v>346.65511900000001</v>
      </c>
      <c r="AC610" s="57">
        <f t="shared" si="96"/>
        <v>6226</v>
      </c>
      <c r="AD610" s="57">
        <f t="shared" si="97"/>
        <v>554</v>
      </c>
      <c r="AE610" s="57">
        <f t="shared" si="98"/>
        <v>596.5</v>
      </c>
      <c r="AF610" s="12">
        <f t="shared" si="90"/>
        <v>6010.3779360000008</v>
      </c>
      <c r="AG610" s="12">
        <f t="shared" si="91"/>
        <v>531.60071300000004</v>
      </c>
      <c r="AH610" s="12">
        <f t="shared" si="92"/>
        <v>580.85213199999998</v>
      </c>
      <c r="AI610" s="15">
        <f t="shared" si="93"/>
        <v>-3.4632519113395314E-2</v>
      </c>
      <c r="AJ610" s="15">
        <f t="shared" si="94"/>
        <v>-4.0431925992779706E-2</v>
      </c>
      <c r="AK610" s="15">
        <f t="shared" si="95"/>
        <v>-2.6232804694048643E-2</v>
      </c>
      <c r="AL610" s="23">
        <f>VLOOKUP(AC610,'Charts and Tables'!$I$43:$J$49,2,TRUE)</f>
        <v>0.25</v>
      </c>
      <c r="AM610" s="2">
        <f t="shared" si="99"/>
        <v>1</v>
      </c>
    </row>
    <row r="611" spans="1:39" x14ac:dyDescent="0.25">
      <c r="A611" s="35">
        <v>244831</v>
      </c>
      <c r="B611" s="36">
        <v>336239</v>
      </c>
      <c r="C611" s="36" t="s">
        <v>32</v>
      </c>
      <c r="D611" s="36">
        <v>1</v>
      </c>
      <c r="J611" s="46">
        <v>5185</v>
      </c>
      <c r="L611" s="46">
        <v>5185</v>
      </c>
      <c r="M611" s="46">
        <v>482</v>
      </c>
      <c r="O611" s="46">
        <v>496</v>
      </c>
      <c r="R611" s="36">
        <v>6454.8353390000002</v>
      </c>
      <c r="T611" s="36">
        <v>578.23121300000003</v>
      </c>
      <c r="V611" s="36">
        <v>679.89431500000001</v>
      </c>
      <c r="AC611" s="57">
        <f t="shared" si="96"/>
        <v>5185</v>
      </c>
      <c r="AD611" s="57">
        <f t="shared" si="97"/>
        <v>482</v>
      </c>
      <c r="AE611" s="57">
        <f t="shared" si="98"/>
        <v>496</v>
      </c>
      <c r="AF611" s="12">
        <f t="shared" si="90"/>
        <v>6454.8353390000002</v>
      </c>
      <c r="AG611" s="12">
        <f t="shared" si="91"/>
        <v>578.23121300000003</v>
      </c>
      <c r="AH611" s="12">
        <f t="shared" si="92"/>
        <v>679.89431500000001</v>
      </c>
      <c r="AI611" s="15">
        <f t="shared" si="93"/>
        <v>0.24490556200578595</v>
      </c>
      <c r="AJ611" s="15">
        <f t="shared" si="94"/>
        <v>0.19964981950207475</v>
      </c>
      <c r="AK611" s="15">
        <f t="shared" si="95"/>
        <v>0.37075466733870971</v>
      </c>
      <c r="AL611" s="23">
        <f>VLOOKUP(AC611,'Charts and Tables'!$I$43:$J$49,2,TRUE)</f>
        <v>0.25</v>
      </c>
      <c r="AM611" s="2">
        <f t="shared" si="99"/>
        <v>1</v>
      </c>
    </row>
    <row r="612" spans="1:39" x14ac:dyDescent="0.25">
      <c r="A612" s="35">
        <v>246637</v>
      </c>
      <c r="C612" s="36" t="s">
        <v>27</v>
      </c>
      <c r="D612" s="36">
        <v>-1</v>
      </c>
      <c r="K612" s="46">
        <v>12885</v>
      </c>
      <c r="L612" s="46">
        <v>12885</v>
      </c>
      <c r="N612" s="46">
        <v>2438</v>
      </c>
      <c r="P612" s="46">
        <v>623</v>
      </c>
      <c r="S612" s="36">
        <v>18962.385053999998</v>
      </c>
      <c r="U612" s="36">
        <v>2426.9983820000002</v>
      </c>
      <c r="W612" s="36">
        <v>1513.4590439999999</v>
      </c>
      <c r="AC612" s="57">
        <f t="shared" si="96"/>
        <v>12885</v>
      </c>
      <c r="AD612" s="57">
        <f t="shared" si="97"/>
        <v>2438</v>
      </c>
      <c r="AE612" s="57">
        <f t="shared" si="98"/>
        <v>623</v>
      </c>
      <c r="AF612" s="12">
        <f t="shared" si="90"/>
        <v>18962.385053999998</v>
      </c>
      <c r="AG612" s="12">
        <f t="shared" si="91"/>
        <v>2426.9983820000002</v>
      </c>
      <c r="AH612" s="12">
        <f t="shared" si="92"/>
        <v>1513.4590439999999</v>
      </c>
      <c r="AI612" s="15">
        <f t="shared" si="93"/>
        <v>0.47166356647264251</v>
      </c>
      <c r="AJ612" s="15">
        <f t="shared" si="94"/>
        <v>-4.5125586546348566E-3</v>
      </c>
      <c r="AK612" s="15">
        <f t="shared" si="95"/>
        <v>1.4293082568218298</v>
      </c>
      <c r="AL612" s="23">
        <f>VLOOKUP(AC612,'Charts and Tables'!$I$43:$J$49,2,TRUE)</f>
        <v>0.2</v>
      </c>
      <c r="AM612" s="2">
        <f t="shared" si="99"/>
        <v>0</v>
      </c>
    </row>
    <row r="613" spans="1:39" x14ac:dyDescent="0.25">
      <c r="A613" s="35">
        <v>245432</v>
      </c>
      <c r="B613" s="36">
        <v>333187</v>
      </c>
      <c r="C613" s="36" t="s">
        <v>33</v>
      </c>
      <c r="D613" s="36">
        <v>1</v>
      </c>
      <c r="J613" s="46">
        <v>5267</v>
      </c>
      <c r="L613" s="46">
        <v>5267</v>
      </c>
      <c r="M613" s="46">
        <v>498</v>
      </c>
      <c r="O613" s="46">
        <v>520</v>
      </c>
      <c r="R613" s="36">
        <v>286.79092900000001</v>
      </c>
      <c r="T613" s="36">
        <v>17.947379000000002</v>
      </c>
      <c r="V613" s="36">
        <v>27.72128</v>
      </c>
      <c r="AC613" s="57">
        <f t="shared" si="96"/>
        <v>5267</v>
      </c>
      <c r="AD613" s="57">
        <f t="shared" si="97"/>
        <v>498</v>
      </c>
      <c r="AE613" s="57">
        <f t="shared" si="98"/>
        <v>520</v>
      </c>
      <c r="AF613" s="12">
        <f t="shared" si="90"/>
        <v>286.79092900000001</v>
      </c>
      <c r="AG613" s="12">
        <f t="shared" si="91"/>
        <v>17.947379000000002</v>
      </c>
      <c r="AH613" s="12">
        <f t="shared" si="92"/>
        <v>27.72128</v>
      </c>
      <c r="AI613" s="15">
        <f t="shared" si="93"/>
        <v>-0.94554947237516618</v>
      </c>
      <c r="AJ613" s="15">
        <f t="shared" si="94"/>
        <v>-0.96396108634538147</v>
      </c>
      <c r="AK613" s="15">
        <f t="shared" si="95"/>
        <v>-0.94668984615384622</v>
      </c>
      <c r="AL613" s="23">
        <f>VLOOKUP(AC613,'Charts and Tables'!$I$43:$J$49,2,TRUE)</f>
        <v>0.25</v>
      </c>
      <c r="AM613" s="2">
        <f t="shared" si="99"/>
        <v>0</v>
      </c>
    </row>
    <row r="614" spans="1:39" x14ac:dyDescent="0.25">
      <c r="A614" s="35">
        <v>244021</v>
      </c>
      <c r="C614" s="36" t="s">
        <v>29</v>
      </c>
      <c r="D614" s="36">
        <v>0</v>
      </c>
      <c r="J614" s="46">
        <v>172</v>
      </c>
      <c r="L614" s="46">
        <v>172</v>
      </c>
      <c r="M614" s="46">
        <v>48</v>
      </c>
      <c r="O614" s="46">
        <v>11</v>
      </c>
      <c r="R614" s="36">
        <v>690.82203800000002</v>
      </c>
      <c r="S614" s="36">
        <v>691.88453000000004</v>
      </c>
      <c r="T614" s="36">
        <v>24.783733000000002</v>
      </c>
      <c r="U614" s="36">
        <v>107.13665899999999</v>
      </c>
      <c r="V614" s="36">
        <v>94.493239000000003</v>
      </c>
      <c r="W614" s="36">
        <v>44.113937999999997</v>
      </c>
      <c r="AC614" s="57">
        <f t="shared" si="96"/>
        <v>172</v>
      </c>
      <c r="AD614" s="57">
        <f t="shared" si="97"/>
        <v>48</v>
      </c>
      <c r="AE614" s="57">
        <f t="shared" si="98"/>
        <v>11</v>
      </c>
      <c r="AF614" s="12">
        <f t="shared" si="90"/>
        <v>1382.7065680000001</v>
      </c>
      <c r="AG614" s="12">
        <f t="shared" si="91"/>
        <v>131.92039199999999</v>
      </c>
      <c r="AH614" s="12">
        <f t="shared" si="92"/>
        <v>138.60717700000001</v>
      </c>
      <c r="AI614" s="15">
        <f t="shared" si="93"/>
        <v>7.0389916744186047</v>
      </c>
      <c r="AJ614" s="15">
        <f t="shared" si="94"/>
        <v>1.7483414999999998</v>
      </c>
      <c r="AK614" s="15">
        <f t="shared" si="95"/>
        <v>11.600652454545456</v>
      </c>
      <c r="AL614" s="23">
        <f>VLOOKUP(AC614,'Charts and Tables'!$I$43:$J$49,2,TRUE)</f>
        <v>2</v>
      </c>
      <c r="AM614" s="2">
        <f t="shared" si="99"/>
        <v>0</v>
      </c>
    </row>
    <row r="615" spans="1:39" x14ac:dyDescent="0.25">
      <c r="A615" s="35">
        <v>246245</v>
      </c>
      <c r="C615" s="36" t="s">
        <v>27</v>
      </c>
      <c r="D615" s="36">
        <v>1</v>
      </c>
      <c r="J615" s="46">
        <v>24580</v>
      </c>
      <c r="L615" s="46">
        <v>24580</v>
      </c>
      <c r="R615" s="36">
        <v>18962.385053999998</v>
      </c>
      <c r="T615" s="36">
        <v>2426.9983820000002</v>
      </c>
      <c r="V615" s="36">
        <v>1513.4590439999999</v>
      </c>
      <c r="AC615" s="57">
        <f t="shared" si="96"/>
        <v>24580</v>
      </c>
      <c r="AD615" s="57">
        <f t="shared" si="97"/>
        <v>0</v>
      </c>
      <c r="AE615" s="57">
        <f t="shared" si="98"/>
        <v>0</v>
      </c>
      <c r="AF615" s="12">
        <f t="shared" si="90"/>
        <v>18962.385053999998</v>
      </c>
      <c r="AG615" s="12">
        <f t="shared" si="91"/>
        <v>2426.9983820000002</v>
      </c>
      <c r="AH615" s="12">
        <f t="shared" si="92"/>
        <v>1513.4590439999999</v>
      </c>
      <c r="AI615" s="15">
        <f t="shared" si="93"/>
        <v>-0.22854413938161114</v>
      </c>
      <c r="AJ615" s="15">
        <f t="shared" si="94"/>
        <v>0</v>
      </c>
      <c r="AK615" s="15">
        <f t="shared" si="95"/>
        <v>0</v>
      </c>
      <c r="AL615" s="23">
        <f>VLOOKUP(AC615,'Charts and Tables'!$I$43:$J$49,2,TRUE)</f>
        <v>0.2</v>
      </c>
      <c r="AM615" s="2">
        <f t="shared" si="99"/>
        <v>0</v>
      </c>
    </row>
    <row r="616" spans="1:39" x14ac:dyDescent="0.25">
      <c r="A616" s="35">
        <v>248219</v>
      </c>
      <c r="C616" s="36" t="s">
        <v>25</v>
      </c>
      <c r="D616" s="36">
        <v>0</v>
      </c>
      <c r="J616" s="46">
        <v>2866</v>
      </c>
      <c r="K616" s="46">
        <v>2866</v>
      </c>
      <c r="L616" s="46">
        <v>5732</v>
      </c>
      <c r="R616" s="36">
        <v>2330.9374309999998</v>
      </c>
      <c r="S616" s="36">
        <v>2181.1891249999999</v>
      </c>
      <c r="T616" s="36">
        <v>162.69666900000001</v>
      </c>
      <c r="U616" s="36">
        <v>181.60642300000001</v>
      </c>
      <c r="V616" s="36">
        <v>226.59148500000001</v>
      </c>
      <c r="W616" s="36">
        <v>191.73392000000001</v>
      </c>
      <c r="AC616" s="57">
        <f t="shared" si="96"/>
        <v>5732</v>
      </c>
      <c r="AD616" s="57">
        <f t="shared" si="97"/>
        <v>0</v>
      </c>
      <c r="AE616" s="57">
        <f t="shared" si="98"/>
        <v>0</v>
      </c>
      <c r="AF616" s="12">
        <f t="shared" si="90"/>
        <v>4512.1265559999993</v>
      </c>
      <c r="AG616" s="12">
        <f t="shared" si="91"/>
        <v>344.30309199999999</v>
      </c>
      <c r="AH616" s="12">
        <f t="shared" si="92"/>
        <v>418.32540500000005</v>
      </c>
      <c r="AI616" s="15">
        <f t="shared" si="93"/>
        <v>-0.21281811653873006</v>
      </c>
      <c r="AJ616" s="15">
        <f t="shared" si="94"/>
        <v>0</v>
      </c>
      <c r="AK616" s="15">
        <f t="shared" si="95"/>
        <v>0</v>
      </c>
      <c r="AL616" s="23">
        <f>VLOOKUP(AC616,'Charts and Tables'!$I$43:$J$49,2,TRUE)</f>
        <v>0.25</v>
      </c>
      <c r="AM616" s="2">
        <f t="shared" si="99"/>
        <v>1</v>
      </c>
    </row>
    <row r="617" spans="1:39" x14ac:dyDescent="0.25">
      <c r="A617" s="35">
        <v>247466</v>
      </c>
      <c r="B617" s="36">
        <v>338024</v>
      </c>
      <c r="C617" s="36" t="s">
        <v>25</v>
      </c>
      <c r="D617" s="36">
        <v>0</v>
      </c>
      <c r="J617" s="46">
        <v>2645</v>
      </c>
      <c r="K617" s="46">
        <v>3204</v>
      </c>
      <c r="L617" s="46">
        <v>5849</v>
      </c>
      <c r="M617" s="46">
        <v>136</v>
      </c>
      <c r="N617" s="46">
        <v>226</v>
      </c>
      <c r="O617" s="46">
        <v>235</v>
      </c>
      <c r="P617" s="46">
        <v>262</v>
      </c>
      <c r="R617" s="36">
        <v>1737.108301</v>
      </c>
      <c r="S617" s="36">
        <v>1587.3600200000001</v>
      </c>
      <c r="T617" s="36">
        <v>141.41993500000001</v>
      </c>
      <c r="U617" s="36">
        <v>95.446841000000006</v>
      </c>
      <c r="V617" s="36">
        <v>145.77927800000001</v>
      </c>
      <c r="W617" s="36">
        <v>153.75422</v>
      </c>
      <c r="AC617" s="57">
        <f t="shared" si="96"/>
        <v>5849</v>
      </c>
      <c r="AD617" s="57">
        <f t="shared" si="97"/>
        <v>362</v>
      </c>
      <c r="AE617" s="57">
        <f t="shared" si="98"/>
        <v>497</v>
      </c>
      <c r="AF617" s="12">
        <f t="shared" si="90"/>
        <v>3324.4683210000003</v>
      </c>
      <c r="AG617" s="12">
        <f t="shared" si="91"/>
        <v>236.86677600000002</v>
      </c>
      <c r="AH617" s="12">
        <f t="shared" si="92"/>
        <v>299.53349800000001</v>
      </c>
      <c r="AI617" s="15">
        <f t="shared" si="93"/>
        <v>-0.43161765754829878</v>
      </c>
      <c r="AJ617" s="15">
        <f t="shared" si="94"/>
        <v>-0.3456718895027624</v>
      </c>
      <c r="AK617" s="15">
        <f t="shared" si="95"/>
        <v>-0.39731690543259557</v>
      </c>
      <c r="AL617" s="23">
        <f>VLOOKUP(AC617,'Charts and Tables'!$I$43:$J$49,2,TRUE)</f>
        <v>0.25</v>
      </c>
      <c r="AM617" s="2">
        <f t="shared" si="99"/>
        <v>0</v>
      </c>
    </row>
    <row r="618" spans="1:39" x14ac:dyDescent="0.25">
      <c r="A618" s="35">
        <v>250356</v>
      </c>
      <c r="B618" s="36">
        <v>330034</v>
      </c>
      <c r="C618" s="36" t="s">
        <v>26</v>
      </c>
      <c r="D618" s="36">
        <v>0</v>
      </c>
      <c r="J618" s="46">
        <v>3930</v>
      </c>
      <c r="K618" s="46">
        <v>3547</v>
      </c>
      <c r="L618" s="46">
        <v>7477</v>
      </c>
      <c r="M618" s="46">
        <v>200</v>
      </c>
      <c r="N618" s="46">
        <v>386</v>
      </c>
      <c r="O618" s="46">
        <v>485</v>
      </c>
      <c r="P618" s="46">
        <v>288</v>
      </c>
      <c r="R618" s="36">
        <v>3554.1964330000001</v>
      </c>
      <c r="S618" s="36">
        <v>4308.913595</v>
      </c>
      <c r="T618" s="36">
        <v>189.998594</v>
      </c>
      <c r="U618" s="36">
        <v>469.72533099999998</v>
      </c>
      <c r="V618" s="36">
        <v>402.54785900000002</v>
      </c>
      <c r="W618" s="36">
        <v>297.16378900000001</v>
      </c>
      <c r="AC618" s="57">
        <f t="shared" si="96"/>
        <v>7477</v>
      </c>
      <c r="AD618" s="57">
        <f t="shared" si="97"/>
        <v>586</v>
      </c>
      <c r="AE618" s="57">
        <f t="shared" si="98"/>
        <v>773</v>
      </c>
      <c r="AF618" s="12">
        <f t="shared" si="90"/>
        <v>7863.1100280000001</v>
      </c>
      <c r="AG618" s="12">
        <f t="shared" si="91"/>
        <v>659.72392500000001</v>
      </c>
      <c r="AH618" s="12">
        <f t="shared" si="92"/>
        <v>699.71164799999997</v>
      </c>
      <c r="AI618" s="15">
        <f t="shared" si="93"/>
        <v>5.1639698809683034E-2</v>
      </c>
      <c r="AJ618" s="15">
        <f t="shared" si="94"/>
        <v>0.12580874573378842</v>
      </c>
      <c r="AK618" s="15">
        <f t="shared" si="95"/>
        <v>-9.4810287192755541E-2</v>
      </c>
      <c r="AL618" s="23">
        <f>VLOOKUP(AC618,'Charts and Tables'!$I$43:$J$49,2,TRUE)</f>
        <v>0.25</v>
      </c>
      <c r="AM618" s="2">
        <f t="shared" si="99"/>
        <v>1</v>
      </c>
    </row>
    <row r="619" spans="1:39" x14ac:dyDescent="0.25">
      <c r="A619" s="35">
        <v>251082</v>
      </c>
      <c r="C619" s="36" t="s">
        <v>32</v>
      </c>
      <c r="D619" s="36">
        <v>-1</v>
      </c>
      <c r="K619" s="46">
        <v>784</v>
      </c>
      <c r="L619" s="46">
        <v>784</v>
      </c>
      <c r="S619" s="36">
        <v>1721.661085</v>
      </c>
      <c r="U619" s="36">
        <v>218.488405</v>
      </c>
      <c r="W619" s="36">
        <v>169.742054</v>
      </c>
      <c r="AC619" s="57">
        <f t="shared" si="96"/>
        <v>784</v>
      </c>
      <c r="AD619" s="57">
        <f t="shared" si="97"/>
        <v>0</v>
      </c>
      <c r="AE619" s="57">
        <f t="shared" si="98"/>
        <v>0</v>
      </c>
      <c r="AF619" s="12">
        <f t="shared" si="90"/>
        <v>1721.661085</v>
      </c>
      <c r="AG619" s="12">
        <f t="shared" si="91"/>
        <v>218.488405</v>
      </c>
      <c r="AH619" s="12">
        <f t="shared" si="92"/>
        <v>169.742054</v>
      </c>
      <c r="AI619" s="15">
        <f t="shared" si="93"/>
        <v>1.195996281887755</v>
      </c>
      <c r="AJ619" s="15">
        <f t="shared" si="94"/>
        <v>0</v>
      </c>
      <c r="AK619" s="15">
        <f t="shared" si="95"/>
        <v>0</v>
      </c>
      <c r="AL619" s="23">
        <f>VLOOKUP(AC619,'Charts and Tables'!$I$43:$J$49,2,TRUE)</f>
        <v>2</v>
      </c>
      <c r="AM619" s="2">
        <f t="shared" si="99"/>
        <v>1</v>
      </c>
    </row>
    <row r="620" spans="1:39" x14ac:dyDescent="0.25">
      <c r="A620" s="35">
        <v>280053</v>
      </c>
      <c r="C620" s="36" t="s">
        <v>26</v>
      </c>
      <c r="D620" s="36">
        <v>0</v>
      </c>
      <c r="J620" s="46">
        <v>4037</v>
      </c>
      <c r="K620" s="46">
        <v>4037</v>
      </c>
      <c r="L620" s="46">
        <v>8074</v>
      </c>
      <c r="R620" s="36">
        <v>3814.7734110000001</v>
      </c>
      <c r="S620" s="36">
        <v>3767.9614729999998</v>
      </c>
      <c r="T620" s="36">
        <v>272.43237900000003</v>
      </c>
      <c r="U620" s="36">
        <v>394.72928300000001</v>
      </c>
      <c r="V620" s="36">
        <v>389.62908499999998</v>
      </c>
      <c r="W620" s="36">
        <v>348.30767500000002</v>
      </c>
      <c r="AC620" s="57">
        <f t="shared" si="96"/>
        <v>8074</v>
      </c>
      <c r="AD620" s="57">
        <f t="shared" si="97"/>
        <v>0</v>
      </c>
      <c r="AE620" s="57">
        <f t="shared" si="98"/>
        <v>0</v>
      </c>
      <c r="AF620" s="12">
        <f t="shared" si="90"/>
        <v>7582.7348839999995</v>
      </c>
      <c r="AG620" s="12">
        <f t="shared" si="91"/>
        <v>667.16166199999998</v>
      </c>
      <c r="AH620" s="12">
        <f t="shared" si="92"/>
        <v>737.93676000000005</v>
      </c>
      <c r="AI620" s="15">
        <f t="shared" si="93"/>
        <v>-6.0845320287342144E-2</v>
      </c>
      <c r="AJ620" s="15">
        <f t="shared" si="94"/>
        <v>0</v>
      </c>
      <c r="AK620" s="15">
        <f t="shared" si="95"/>
        <v>0</v>
      </c>
      <c r="AL620" s="23">
        <f>VLOOKUP(AC620,'Charts and Tables'!$I$43:$J$49,2,TRUE)</f>
        <v>0.25</v>
      </c>
      <c r="AM620" s="2">
        <f t="shared" si="99"/>
        <v>1</v>
      </c>
    </row>
    <row r="621" spans="1:39" x14ac:dyDescent="0.25">
      <c r="A621" s="35">
        <v>281123</v>
      </c>
      <c r="B621" s="36">
        <v>331028</v>
      </c>
      <c r="C621" s="36" t="s">
        <v>25</v>
      </c>
      <c r="D621" s="36">
        <v>0</v>
      </c>
      <c r="J621" s="46">
        <v>2570</v>
      </c>
      <c r="K621" s="46">
        <v>2661</v>
      </c>
      <c r="L621" s="46">
        <v>5231</v>
      </c>
      <c r="M621" s="46">
        <v>132</v>
      </c>
      <c r="N621" s="46">
        <v>195</v>
      </c>
      <c r="O621" s="46">
        <v>267</v>
      </c>
      <c r="P621" s="46">
        <v>206</v>
      </c>
      <c r="R621" s="36">
        <v>3068.0336590000002</v>
      </c>
      <c r="S621" s="36">
        <v>2544.7343019999998</v>
      </c>
      <c r="T621" s="36">
        <v>227.941901</v>
      </c>
      <c r="U621" s="36">
        <v>291.495316</v>
      </c>
      <c r="V621" s="36">
        <v>276.514861</v>
      </c>
      <c r="W621" s="36">
        <v>219.70953900000001</v>
      </c>
      <c r="AC621" s="57">
        <f t="shared" si="96"/>
        <v>5231</v>
      </c>
      <c r="AD621" s="57">
        <f t="shared" si="97"/>
        <v>327</v>
      </c>
      <c r="AE621" s="57">
        <f t="shared" si="98"/>
        <v>473</v>
      </c>
      <c r="AF621" s="12">
        <f t="shared" si="90"/>
        <v>5612.7679609999996</v>
      </c>
      <c r="AG621" s="12">
        <f t="shared" si="91"/>
        <v>519.43721700000003</v>
      </c>
      <c r="AH621" s="12">
        <f t="shared" si="92"/>
        <v>496.2244</v>
      </c>
      <c r="AI621" s="15">
        <f t="shared" si="93"/>
        <v>7.2981831580959583E-2</v>
      </c>
      <c r="AJ621" s="15">
        <f t="shared" si="94"/>
        <v>0.588493018348624</v>
      </c>
      <c r="AK621" s="15">
        <f t="shared" si="95"/>
        <v>4.9100211416490493E-2</v>
      </c>
      <c r="AL621" s="23">
        <f>VLOOKUP(AC621,'Charts and Tables'!$I$43:$J$49,2,TRUE)</f>
        <v>0.25</v>
      </c>
      <c r="AM621" s="2">
        <f t="shared" si="99"/>
        <v>1</v>
      </c>
    </row>
    <row r="622" spans="1:39" x14ac:dyDescent="0.25">
      <c r="A622" s="35">
        <v>281165</v>
      </c>
      <c r="B622" s="36">
        <v>334046</v>
      </c>
      <c r="C622" s="36" t="s">
        <v>26</v>
      </c>
      <c r="D622" s="36">
        <v>0</v>
      </c>
      <c r="J622" s="46">
        <v>4863</v>
      </c>
      <c r="K622" s="46">
        <v>7527</v>
      </c>
      <c r="L622" s="46">
        <v>12390</v>
      </c>
      <c r="R622" s="36">
        <v>4610.8367369999996</v>
      </c>
      <c r="S622" s="36">
        <v>5021.5873769999998</v>
      </c>
      <c r="T622" s="36">
        <v>467.35230799999999</v>
      </c>
      <c r="U622" s="36">
        <v>303.77643999999998</v>
      </c>
      <c r="V622" s="36">
        <v>354.01155</v>
      </c>
      <c r="W622" s="36">
        <v>521.989914</v>
      </c>
      <c r="AC622" s="57">
        <f t="shared" si="96"/>
        <v>12390</v>
      </c>
      <c r="AD622" s="57">
        <f t="shared" si="97"/>
        <v>0</v>
      </c>
      <c r="AE622" s="57">
        <f t="shared" si="98"/>
        <v>0</v>
      </c>
      <c r="AF622" s="12">
        <f t="shared" si="90"/>
        <v>9632.4241139999995</v>
      </c>
      <c r="AG622" s="12">
        <f t="shared" si="91"/>
        <v>771.12874799999997</v>
      </c>
      <c r="AH622" s="12">
        <f t="shared" si="92"/>
        <v>876.00146399999994</v>
      </c>
      <c r="AI622" s="15">
        <f t="shared" si="93"/>
        <v>-0.22256463970944315</v>
      </c>
      <c r="AJ622" s="15">
        <f t="shared" si="94"/>
        <v>0</v>
      </c>
      <c r="AK622" s="15">
        <f t="shared" si="95"/>
        <v>0</v>
      </c>
      <c r="AL622" s="23">
        <f>VLOOKUP(AC622,'Charts and Tables'!$I$43:$J$49,2,TRUE)</f>
        <v>0.2</v>
      </c>
      <c r="AM622" s="2">
        <f t="shared" si="99"/>
        <v>0</v>
      </c>
    </row>
    <row r="623" spans="1:39" x14ac:dyDescent="0.25">
      <c r="A623" s="35">
        <v>264696</v>
      </c>
      <c r="C623" s="36" t="s">
        <v>26</v>
      </c>
      <c r="D623" s="36">
        <v>0</v>
      </c>
      <c r="J623" s="46">
        <v>4759</v>
      </c>
      <c r="K623" s="46">
        <v>4494</v>
      </c>
      <c r="L623" s="46">
        <v>9253</v>
      </c>
      <c r="R623" s="36">
        <v>3540.0752929999999</v>
      </c>
      <c r="S623" s="36">
        <v>3483.242718</v>
      </c>
      <c r="T623" s="36">
        <v>379.06453800000003</v>
      </c>
      <c r="U623" s="36">
        <v>239.78941399999999</v>
      </c>
      <c r="V623" s="36">
        <v>317.08140300000002</v>
      </c>
      <c r="W623" s="36">
        <v>355.31333599999999</v>
      </c>
      <c r="AC623" s="57">
        <f t="shared" si="96"/>
        <v>9253</v>
      </c>
      <c r="AD623" s="57">
        <f t="shared" si="97"/>
        <v>0</v>
      </c>
      <c r="AE623" s="57">
        <f t="shared" si="98"/>
        <v>0</v>
      </c>
      <c r="AF623" s="12">
        <f t="shared" si="90"/>
        <v>7023.3180109999994</v>
      </c>
      <c r="AG623" s="12">
        <f t="shared" si="91"/>
        <v>618.85395200000005</v>
      </c>
      <c r="AH623" s="12">
        <f t="shared" si="92"/>
        <v>672.39473900000007</v>
      </c>
      <c r="AI623" s="15">
        <f t="shared" si="93"/>
        <v>-0.24096854955149688</v>
      </c>
      <c r="AJ623" s="15">
        <f t="shared" si="94"/>
        <v>0</v>
      </c>
      <c r="AK623" s="15">
        <f t="shared" si="95"/>
        <v>0</v>
      </c>
      <c r="AL623" s="23">
        <f>VLOOKUP(AC623,'Charts and Tables'!$I$43:$J$49,2,TRUE)</f>
        <v>0.25</v>
      </c>
      <c r="AM623" s="2">
        <f t="shared" si="99"/>
        <v>1</v>
      </c>
    </row>
    <row r="624" spans="1:39" x14ac:dyDescent="0.25">
      <c r="A624" s="35">
        <v>271799</v>
      </c>
      <c r="C624" s="36" t="s">
        <v>25</v>
      </c>
      <c r="D624" s="36">
        <v>0</v>
      </c>
      <c r="J624" s="46">
        <v>1836</v>
      </c>
      <c r="K624" s="46">
        <v>1836</v>
      </c>
      <c r="L624" s="46">
        <v>3672</v>
      </c>
      <c r="R624" s="36">
        <v>2434.3065040000001</v>
      </c>
      <c r="S624" s="36">
        <v>2243.1278170000001</v>
      </c>
      <c r="T624" s="36">
        <v>308.33874600000001</v>
      </c>
      <c r="U624" s="36">
        <v>102.188411</v>
      </c>
      <c r="V624" s="36">
        <v>194.01996299999999</v>
      </c>
      <c r="W624" s="36">
        <v>283.53355800000003</v>
      </c>
      <c r="AC624" s="57">
        <f t="shared" si="96"/>
        <v>3672</v>
      </c>
      <c r="AD624" s="57">
        <f t="shared" si="97"/>
        <v>0</v>
      </c>
      <c r="AE624" s="57">
        <f t="shared" si="98"/>
        <v>0</v>
      </c>
      <c r="AF624" s="12">
        <f t="shared" si="90"/>
        <v>4677.4343210000006</v>
      </c>
      <c r="AG624" s="12">
        <f t="shared" si="91"/>
        <v>410.52715699999999</v>
      </c>
      <c r="AH624" s="12">
        <f t="shared" si="92"/>
        <v>477.55352100000005</v>
      </c>
      <c r="AI624" s="15">
        <f t="shared" si="93"/>
        <v>0.27381108959695005</v>
      </c>
      <c r="AJ624" s="15">
        <f t="shared" si="94"/>
        <v>0</v>
      </c>
      <c r="AK624" s="15">
        <f t="shared" si="95"/>
        <v>0</v>
      </c>
      <c r="AL624" s="23">
        <f>VLOOKUP(AC624,'Charts and Tables'!$I$43:$J$49,2,TRUE)</f>
        <v>0.5</v>
      </c>
      <c r="AM624" s="2">
        <f t="shared" si="99"/>
        <v>1</v>
      </c>
    </row>
    <row r="625" spans="1:39" x14ac:dyDescent="0.25">
      <c r="A625" s="35">
        <v>254616</v>
      </c>
      <c r="C625" s="36" t="s">
        <v>26</v>
      </c>
      <c r="D625" s="36">
        <v>0</v>
      </c>
      <c r="J625" s="46">
        <v>5533</v>
      </c>
      <c r="K625" s="46">
        <v>4715</v>
      </c>
      <c r="L625" s="46">
        <v>10248</v>
      </c>
      <c r="M625" s="46">
        <v>521</v>
      </c>
      <c r="N625" s="46">
        <v>397</v>
      </c>
      <c r="O625" s="46">
        <v>451</v>
      </c>
      <c r="P625" s="46">
        <v>525</v>
      </c>
      <c r="R625" s="36">
        <v>5565.1076709999998</v>
      </c>
      <c r="S625" s="36">
        <v>5591.5368699999999</v>
      </c>
      <c r="T625" s="36">
        <v>522.71940099999995</v>
      </c>
      <c r="U625" s="36">
        <v>361.085984</v>
      </c>
      <c r="V625" s="36">
        <v>455.045772</v>
      </c>
      <c r="W625" s="36">
        <v>584.43458999999996</v>
      </c>
      <c r="AC625" s="57">
        <f t="shared" si="96"/>
        <v>10248</v>
      </c>
      <c r="AD625" s="57">
        <f t="shared" si="97"/>
        <v>918</v>
      </c>
      <c r="AE625" s="57">
        <f t="shared" si="98"/>
        <v>976</v>
      </c>
      <c r="AF625" s="12">
        <f t="shared" si="90"/>
        <v>11156.644541</v>
      </c>
      <c r="AG625" s="12">
        <f t="shared" si="91"/>
        <v>883.80538499999989</v>
      </c>
      <c r="AH625" s="12">
        <f t="shared" si="92"/>
        <v>1039.480362</v>
      </c>
      <c r="AI625" s="15">
        <f t="shared" si="93"/>
        <v>8.8665548497267724E-2</v>
      </c>
      <c r="AJ625" s="15">
        <f t="shared" si="94"/>
        <v>-3.724903594771254E-2</v>
      </c>
      <c r="AK625" s="15">
        <f t="shared" si="95"/>
        <v>6.504135450819673E-2</v>
      </c>
      <c r="AL625" s="23">
        <f>VLOOKUP(AC625,'Charts and Tables'!$I$43:$J$49,2,TRUE)</f>
        <v>0.2</v>
      </c>
      <c r="AM625" s="2">
        <f t="shared" si="99"/>
        <v>1</v>
      </c>
    </row>
    <row r="626" spans="1:39" x14ac:dyDescent="0.25">
      <c r="A626" s="35">
        <v>251729</v>
      </c>
      <c r="B626" s="36">
        <v>330147</v>
      </c>
      <c r="C626" s="36" t="s">
        <v>26</v>
      </c>
      <c r="D626" s="36">
        <v>0</v>
      </c>
      <c r="J626" s="46">
        <v>4167</v>
      </c>
      <c r="K626" s="46">
        <v>4335</v>
      </c>
      <c r="L626" s="46">
        <v>8502</v>
      </c>
      <c r="M626" s="46">
        <v>205</v>
      </c>
      <c r="N626" s="46">
        <v>610</v>
      </c>
      <c r="O626" s="46">
        <v>564</v>
      </c>
      <c r="P626" s="46">
        <v>297</v>
      </c>
      <c r="R626" s="36">
        <v>5327.2381679999999</v>
      </c>
      <c r="S626" s="36">
        <v>5196.65816</v>
      </c>
      <c r="T626" s="36">
        <v>336.303899</v>
      </c>
      <c r="U626" s="36">
        <v>599.68738099999996</v>
      </c>
      <c r="V626" s="36">
        <v>603.116084</v>
      </c>
      <c r="W626" s="36">
        <v>377.46542199999999</v>
      </c>
      <c r="AC626" s="57">
        <f t="shared" si="96"/>
        <v>8502</v>
      </c>
      <c r="AD626" s="57">
        <f t="shared" si="97"/>
        <v>815</v>
      </c>
      <c r="AE626" s="57">
        <f t="shared" si="98"/>
        <v>861</v>
      </c>
      <c r="AF626" s="12">
        <f t="shared" si="90"/>
        <v>10523.896327999999</v>
      </c>
      <c r="AG626" s="12">
        <f t="shared" si="91"/>
        <v>935.99127999999996</v>
      </c>
      <c r="AH626" s="12">
        <f t="shared" si="92"/>
        <v>980.58150599999999</v>
      </c>
      <c r="AI626" s="15">
        <f t="shared" si="93"/>
        <v>0.23781419995295211</v>
      </c>
      <c r="AJ626" s="15">
        <f t="shared" si="94"/>
        <v>0.14845555828220855</v>
      </c>
      <c r="AK626" s="15">
        <f t="shared" si="95"/>
        <v>0.13888676655052265</v>
      </c>
      <c r="AL626" s="23">
        <f>VLOOKUP(AC626,'Charts and Tables'!$I$43:$J$49,2,TRUE)</f>
        <v>0.25</v>
      </c>
      <c r="AM626" s="2">
        <f t="shared" si="99"/>
        <v>1</v>
      </c>
    </row>
    <row r="627" spans="1:39" x14ac:dyDescent="0.25">
      <c r="A627" s="35">
        <v>253879</v>
      </c>
      <c r="C627" s="36" t="s">
        <v>26</v>
      </c>
      <c r="D627" s="36">
        <v>0</v>
      </c>
      <c r="J627" s="46">
        <v>5718</v>
      </c>
      <c r="K627" s="46">
        <v>5570</v>
      </c>
      <c r="L627" s="46">
        <v>11288</v>
      </c>
      <c r="M627" s="46">
        <v>721</v>
      </c>
      <c r="N627" s="46">
        <v>373</v>
      </c>
      <c r="O627" s="46">
        <v>439</v>
      </c>
      <c r="P627" s="46">
        <v>712</v>
      </c>
      <c r="R627" s="36">
        <v>5953.2349279999999</v>
      </c>
      <c r="S627" s="36">
        <v>6572.0413680000001</v>
      </c>
      <c r="T627" s="36">
        <v>563.874956</v>
      </c>
      <c r="U627" s="36">
        <v>508.64827100000002</v>
      </c>
      <c r="V627" s="36">
        <v>490.23617200000001</v>
      </c>
      <c r="W627" s="36">
        <v>644.25075400000003</v>
      </c>
      <c r="AC627" s="57">
        <f t="shared" si="96"/>
        <v>11288</v>
      </c>
      <c r="AD627" s="57">
        <f t="shared" si="97"/>
        <v>1094</v>
      </c>
      <c r="AE627" s="57">
        <f t="shared" si="98"/>
        <v>1151</v>
      </c>
      <c r="AF627" s="12">
        <f t="shared" si="90"/>
        <v>12525.276296</v>
      </c>
      <c r="AG627" s="12">
        <f t="shared" si="91"/>
        <v>1072.5232270000001</v>
      </c>
      <c r="AH627" s="12">
        <f t="shared" si="92"/>
        <v>1134.486926</v>
      </c>
      <c r="AI627" s="15">
        <f t="shared" si="93"/>
        <v>0.10960987739192063</v>
      </c>
      <c r="AJ627" s="15">
        <f t="shared" si="94"/>
        <v>-1.9631419561243021E-2</v>
      </c>
      <c r="AK627" s="15">
        <f t="shared" si="95"/>
        <v>-1.4346719374456959E-2</v>
      </c>
      <c r="AL627" s="23">
        <f>VLOOKUP(AC627,'Charts and Tables'!$I$43:$J$49,2,TRUE)</f>
        <v>0.2</v>
      </c>
      <c r="AM627" s="2">
        <f t="shared" si="99"/>
        <v>1</v>
      </c>
    </row>
    <row r="628" spans="1:39" x14ac:dyDescent="0.25">
      <c r="A628" s="35">
        <v>254774</v>
      </c>
      <c r="B628" s="36">
        <v>338058</v>
      </c>
      <c r="C628" s="36" t="s">
        <v>25</v>
      </c>
      <c r="D628" s="36">
        <v>0</v>
      </c>
      <c r="J628" s="46">
        <v>1514</v>
      </c>
      <c r="K628" s="46">
        <v>1637</v>
      </c>
      <c r="L628" s="46">
        <v>3151</v>
      </c>
      <c r="M628" s="46">
        <v>154</v>
      </c>
      <c r="N628" s="46">
        <v>53</v>
      </c>
      <c r="O628" s="46">
        <v>105</v>
      </c>
      <c r="P628" s="46">
        <v>207</v>
      </c>
      <c r="R628" s="36">
        <v>1961.3279669999999</v>
      </c>
      <c r="S628" s="36">
        <v>1767.997419</v>
      </c>
      <c r="T628" s="36">
        <v>231.140488</v>
      </c>
      <c r="U628" s="36">
        <v>98.471902999999998</v>
      </c>
      <c r="V628" s="36">
        <v>171.71772100000001</v>
      </c>
      <c r="W628" s="36">
        <v>215.477892</v>
      </c>
      <c r="AC628" s="57">
        <f t="shared" si="96"/>
        <v>3151</v>
      </c>
      <c r="AD628" s="57">
        <f t="shared" si="97"/>
        <v>207</v>
      </c>
      <c r="AE628" s="57">
        <f t="shared" si="98"/>
        <v>312</v>
      </c>
      <c r="AF628" s="12">
        <f t="shared" si="90"/>
        <v>3729.325386</v>
      </c>
      <c r="AG628" s="12">
        <f t="shared" si="91"/>
        <v>329.612391</v>
      </c>
      <c r="AH628" s="12">
        <f t="shared" si="92"/>
        <v>387.19561299999998</v>
      </c>
      <c r="AI628" s="15">
        <f t="shared" si="93"/>
        <v>0.18353709489051095</v>
      </c>
      <c r="AJ628" s="15">
        <f t="shared" si="94"/>
        <v>0.59233039130434784</v>
      </c>
      <c r="AK628" s="15">
        <f t="shared" si="95"/>
        <v>0.24101158012820506</v>
      </c>
      <c r="AL628" s="23">
        <f>VLOOKUP(AC628,'Charts and Tables'!$I$43:$J$49,2,TRUE)</f>
        <v>0.5</v>
      </c>
      <c r="AM628" s="2">
        <f t="shared" si="99"/>
        <v>1</v>
      </c>
    </row>
    <row r="629" spans="1:39" x14ac:dyDescent="0.25">
      <c r="A629" s="35">
        <v>262264</v>
      </c>
      <c r="C629" s="36" t="s">
        <v>25</v>
      </c>
      <c r="D629" s="36">
        <v>0</v>
      </c>
      <c r="J629" s="46">
        <v>1789</v>
      </c>
      <c r="K629" s="46">
        <v>1789</v>
      </c>
      <c r="L629" s="46">
        <v>3578</v>
      </c>
      <c r="R629" s="36">
        <v>928.18756800000006</v>
      </c>
      <c r="S629" s="36">
        <v>866.81432299999994</v>
      </c>
      <c r="T629" s="36">
        <v>80.845855</v>
      </c>
      <c r="U629" s="36">
        <v>79.091753999999995</v>
      </c>
      <c r="V629" s="36">
        <v>146.672844</v>
      </c>
      <c r="W629" s="36">
        <v>155.48266699999999</v>
      </c>
      <c r="AC629" s="57">
        <f t="shared" si="96"/>
        <v>3578</v>
      </c>
      <c r="AD629" s="57">
        <f t="shared" si="97"/>
        <v>0</v>
      </c>
      <c r="AE629" s="57">
        <f t="shared" si="98"/>
        <v>0</v>
      </c>
      <c r="AF629" s="12">
        <f t="shared" si="90"/>
        <v>1795.0018909999999</v>
      </c>
      <c r="AG629" s="12">
        <f t="shared" si="91"/>
        <v>159.93760900000001</v>
      </c>
      <c r="AH629" s="12">
        <f t="shared" si="92"/>
        <v>302.15551099999999</v>
      </c>
      <c r="AI629" s="15">
        <f t="shared" si="93"/>
        <v>-0.49832255701509226</v>
      </c>
      <c r="AJ629" s="15">
        <f t="shared" si="94"/>
        <v>0</v>
      </c>
      <c r="AK629" s="15">
        <f t="shared" si="95"/>
        <v>0</v>
      </c>
      <c r="AL629" s="23">
        <f>VLOOKUP(AC629,'Charts and Tables'!$I$43:$J$49,2,TRUE)</f>
        <v>0.5</v>
      </c>
      <c r="AM629" s="2">
        <f t="shared" si="99"/>
        <v>1</v>
      </c>
    </row>
    <row r="630" spans="1:39" x14ac:dyDescent="0.25">
      <c r="A630" s="35">
        <v>257515</v>
      </c>
      <c r="C630" s="36" t="s">
        <v>26</v>
      </c>
      <c r="D630" s="36">
        <v>0</v>
      </c>
      <c r="J630" s="46">
        <v>2012</v>
      </c>
      <c r="K630" s="46">
        <v>2012</v>
      </c>
      <c r="L630" s="46">
        <v>4024</v>
      </c>
      <c r="R630" s="36">
        <v>2739.9420519999999</v>
      </c>
      <c r="S630" s="36">
        <v>3025.4036169999999</v>
      </c>
      <c r="T630" s="36">
        <v>320.50646399999999</v>
      </c>
      <c r="U630" s="36">
        <v>164.742831</v>
      </c>
      <c r="V630" s="36">
        <v>197.43777299999999</v>
      </c>
      <c r="W630" s="36">
        <v>356.87909300000001</v>
      </c>
      <c r="AC630" s="57">
        <f t="shared" si="96"/>
        <v>4024</v>
      </c>
      <c r="AD630" s="57">
        <f t="shared" si="97"/>
        <v>0</v>
      </c>
      <c r="AE630" s="57">
        <f t="shared" si="98"/>
        <v>0</v>
      </c>
      <c r="AF630" s="12">
        <f t="shared" si="90"/>
        <v>5765.3456690000003</v>
      </c>
      <c r="AG630" s="12">
        <f t="shared" si="91"/>
        <v>485.24929499999996</v>
      </c>
      <c r="AH630" s="12">
        <f t="shared" si="92"/>
        <v>554.316866</v>
      </c>
      <c r="AI630" s="15">
        <f t="shared" si="93"/>
        <v>0.43273997738568593</v>
      </c>
      <c r="AJ630" s="15">
        <f t="shared" si="94"/>
        <v>0</v>
      </c>
      <c r="AK630" s="15">
        <f t="shared" si="95"/>
        <v>0</v>
      </c>
      <c r="AL630" s="23">
        <f>VLOOKUP(AC630,'Charts and Tables'!$I$43:$J$49,2,TRUE)</f>
        <v>0.5</v>
      </c>
      <c r="AM630" s="2">
        <f t="shared" si="99"/>
        <v>1</v>
      </c>
    </row>
    <row r="631" spans="1:39" x14ac:dyDescent="0.25">
      <c r="A631" s="35">
        <v>257173</v>
      </c>
      <c r="B631" s="36">
        <v>332121</v>
      </c>
      <c r="C631" s="36" t="s">
        <v>29</v>
      </c>
      <c r="D631" s="36">
        <v>0</v>
      </c>
      <c r="J631" s="46">
        <v>688</v>
      </c>
      <c r="K631" s="46">
        <v>654</v>
      </c>
      <c r="L631" s="46">
        <v>1342</v>
      </c>
      <c r="M631" s="46">
        <v>37</v>
      </c>
      <c r="N631" s="46">
        <v>45</v>
      </c>
      <c r="O631" s="46">
        <v>78</v>
      </c>
      <c r="P631" s="46">
        <v>81</v>
      </c>
      <c r="R631" s="36">
        <v>524.07246999999995</v>
      </c>
      <c r="S631" s="36">
        <v>448.742616</v>
      </c>
      <c r="T631" s="36">
        <v>32.110759999999999</v>
      </c>
      <c r="U631" s="36">
        <v>47.019561000000003</v>
      </c>
      <c r="V631" s="36">
        <v>56.633603999999998</v>
      </c>
      <c r="W631" s="36">
        <v>40.208405999999997</v>
      </c>
      <c r="AC631" s="57">
        <f t="shared" si="96"/>
        <v>1342</v>
      </c>
      <c r="AD631" s="57">
        <f t="shared" si="97"/>
        <v>82</v>
      </c>
      <c r="AE631" s="57">
        <f t="shared" si="98"/>
        <v>159</v>
      </c>
      <c r="AF631" s="12">
        <f t="shared" si="90"/>
        <v>972.81508599999995</v>
      </c>
      <c r="AG631" s="12">
        <f t="shared" si="91"/>
        <v>79.130321000000009</v>
      </c>
      <c r="AH631" s="12">
        <f t="shared" si="92"/>
        <v>96.842009999999988</v>
      </c>
      <c r="AI631" s="15">
        <f t="shared" si="93"/>
        <v>-0.2751005320417288</v>
      </c>
      <c r="AJ631" s="15">
        <f t="shared" si="94"/>
        <v>-3.4996085365853545E-2</v>
      </c>
      <c r="AK631" s="15">
        <f t="shared" si="95"/>
        <v>-0.39093075471698119</v>
      </c>
      <c r="AL631" s="23">
        <f>VLOOKUP(AC631,'Charts and Tables'!$I$43:$J$49,2,TRUE)</f>
        <v>1</v>
      </c>
      <c r="AM631" s="2">
        <f t="shared" si="99"/>
        <v>1</v>
      </c>
    </row>
    <row r="632" spans="1:39" x14ac:dyDescent="0.25">
      <c r="A632" s="35">
        <v>257212</v>
      </c>
      <c r="B632" s="36">
        <v>332032</v>
      </c>
      <c r="C632" s="36" t="s">
        <v>26</v>
      </c>
      <c r="D632" s="36">
        <v>0</v>
      </c>
      <c r="J632" s="46">
        <v>3986</v>
      </c>
      <c r="K632" s="46">
        <v>4082</v>
      </c>
      <c r="L632" s="46">
        <v>8068</v>
      </c>
      <c r="M632" s="46">
        <v>365</v>
      </c>
      <c r="N632" s="46">
        <v>186</v>
      </c>
      <c r="O632" s="46">
        <v>318</v>
      </c>
      <c r="P632" s="46">
        <v>434</v>
      </c>
      <c r="R632" s="36">
        <v>4307.5253489999996</v>
      </c>
      <c r="S632" s="36">
        <v>4401.5566909999998</v>
      </c>
      <c r="T632" s="36">
        <v>489.33210200000002</v>
      </c>
      <c r="U632" s="36">
        <v>261.07098500000001</v>
      </c>
      <c r="V632" s="36">
        <v>352.03721999999999</v>
      </c>
      <c r="W632" s="36">
        <v>513.87843499999997</v>
      </c>
      <c r="AC632" s="57">
        <f t="shared" si="96"/>
        <v>8068</v>
      </c>
      <c r="AD632" s="57">
        <f t="shared" si="97"/>
        <v>551</v>
      </c>
      <c r="AE632" s="57">
        <f t="shared" si="98"/>
        <v>752</v>
      </c>
      <c r="AF632" s="12">
        <f t="shared" si="90"/>
        <v>8709.0820399999993</v>
      </c>
      <c r="AG632" s="12">
        <f t="shared" si="91"/>
        <v>750.40308700000003</v>
      </c>
      <c r="AH632" s="12">
        <f t="shared" si="92"/>
        <v>865.91565500000002</v>
      </c>
      <c r="AI632" s="15">
        <f t="shared" si="93"/>
        <v>7.9459846306395548E-2</v>
      </c>
      <c r="AJ632" s="15">
        <f t="shared" si="94"/>
        <v>0.36189307985480951</v>
      </c>
      <c r="AK632" s="15">
        <f t="shared" si="95"/>
        <v>0.15148358377659576</v>
      </c>
      <c r="AL632" s="23">
        <f>VLOOKUP(AC632,'Charts and Tables'!$I$43:$J$49,2,TRUE)</f>
        <v>0.25</v>
      </c>
      <c r="AM632" s="2">
        <f t="shared" si="99"/>
        <v>1</v>
      </c>
    </row>
    <row r="633" spans="1:39" x14ac:dyDescent="0.25">
      <c r="A633" s="35">
        <v>257531</v>
      </c>
      <c r="C633" s="36" t="s">
        <v>26</v>
      </c>
      <c r="D633" s="36">
        <v>0</v>
      </c>
      <c r="J633" s="46">
        <v>2832</v>
      </c>
      <c r="K633" s="46">
        <v>2914</v>
      </c>
      <c r="L633" s="46">
        <v>5746</v>
      </c>
      <c r="M633" s="46">
        <v>203</v>
      </c>
      <c r="N633" s="46">
        <v>297</v>
      </c>
      <c r="O633" s="46">
        <v>335</v>
      </c>
      <c r="P633" s="46">
        <v>268</v>
      </c>
      <c r="R633" s="36">
        <v>2567.9849669999999</v>
      </c>
      <c r="S633" s="36">
        <v>2916.6555960000001</v>
      </c>
      <c r="T633" s="36">
        <v>165.32228599999999</v>
      </c>
      <c r="U633" s="36">
        <v>307.75689399999999</v>
      </c>
      <c r="V633" s="36">
        <v>254.785539</v>
      </c>
      <c r="W633" s="36">
        <v>244.76819599999999</v>
      </c>
      <c r="AC633" s="57">
        <f t="shared" si="96"/>
        <v>5746</v>
      </c>
      <c r="AD633" s="57">
        <f t="shared" si="97"/>
        <v>500</v>
      </c>
      <c r="AE633" s="57">
        <f t="shared" si="98"/>
        <v>603</v>
      </c>
      <c r="AF633" s="12">
        <f t="shared" si="90"/>
        <v>5484.6405629999999</v>
      </c>
      <c r="AG633" s="12">
        <f t="shared" si="91"/>
        <v>473.07917999999995</v>
      </c>
      <c r="AH633" s="12">
        <f t="shared" si="92"/>
        <v>499.55373499999996</v>
      </c>
      <c r="AI633" s="15">
        <f t="shared" si="93"/>
        <v>-4.5485457187608783E-2</v>
      </c>
      <c r="AJ633" s="15">
        <f t="shared" si="94"/>
        <v>-5.38416400000001E-2</v>
      </c>
      <c r="AK633" s="15">
        <f t="shared" si="95"/>
        <v>-0.17155267827529028</v>
      </c>
      <c r="AL633" s="23">
        <f>VLOOKUP(AC633,'Charts and Tables'!$I$43:$J$49,2,TRUE)</f>
        <v>0.25</v>
      </c>
      <c r="AM633" s="2">
        <f t="shared" si="99"/>
        <v>1</v>
      </c>
    </row>
    <row r="634" spans="1:39" x14ac:dyDescent="0.25">
      <c r="A634" s="35">
        <v>256370</v>
      </c>
      <c r="C634" s="36" t="s">
        <v>29</v>
      </c>
      <c r="D634" s="36">
        <v>0</v>
      </c>
      <c r="J634" s="46">
        <v>559</v>
      </c>
      <c r="K634" s="46">
        <v>559</v>
      </c>
      <c r="L634" s="46">
        <v>1118</v>
      </c>
      <c r="R634" s="36">
        <v>663.26971600000002</v>
      </c>
      <c r="S634" s="36">
        <v>604.92715199999998</v>
      </c>
      <c r="T634" s="36">
        <v>42.458123000000001</v>
      </c>
      <c r="U634" s="36">
        <v>38.856395999999997</v>
      </c>
      <c r="V634" s="36">
        <v>71.873457000000002</v>
      </c>
      <c r="W634" s="36">
        <v>57.757179999999998</v>
      </c>
      <c r="AC634" s="57">
        <f t="shared" si="96"/>
        <v>1118</v>
      </c>
      <c r="AD634" s="57">
        <f t="shared" si="97"/>
        <v>0</v>
      </c>
      <c r="AE634" s="57">
        <f t="shared" si="98"/>
        <v>0</v>
      </c>
      <c r="AF634" s="12">
        <f t="shared" si="90"/>
        <v>1268.196868</v>
      </c>
      <c r="AG634" s="12">
        <f t="shared" si="91"/>
        <v>81.31451899999999</v>
      </c>
      <c r="AH634" s="12">
        <f t="shared" si="92"/>
        <v>129.63063700000001</v>
      </c>
      <c r="AI634" s="15">
        <f t="shared" si="93"/>
        <v>0.13434424686940966</v>
      </c>
      <c r="AJ634" s="15">
        <f t="shared" si="94"/>
        <v>0</v>
      </c>
      <c r="AK634" s="15">
        <f t="shared" si="95"/>
        <v>0</v>
      </c>
      <c r="AL634" s="23">
        <f>VLOOKUP(AC634,'Charts and Tables'!$I$43:$J$49,2,TRUE)</f>
        <v>1</v>
      </c>
      <c r="AM634" s="2">
        <f t="shared" si="99"/>
        <v>1</v>
      </c>
    </row>
    <row r="635" spans="1:39" x14ac:dyDescent="0.25">
      <c r="A635" s="35">
        <v>256434</v>
      </c>
      <c r="C635" s="36" t="s">
        <v>26</v>
      </c>
      <c r="D635" s="36">
        <v>0</v>
      </c>
      <c r="J635" s="46">
        <v>2993</v>
      </c>
      <c r="K635" s="46">
        <v>2993</v>
      </c>
      <c r="L635" s="46">
        <v>5986</v>
      </c>
      <c r="R635" s="36">
        <v>4940.1603750000004</v>
      </c>
      <c r="S635" s="36">
        <v>4876.9512949999998</v>
      </c>
      <c r="T635" s="36">
        <v>536.69762200000002</v>
      </c>
      <c r="U635" s="36">
        <v>285.52349299999997</v>
      </c>
      <c r="V635" s="36">
        <v>380.801019</v>
      </c>
      <c r="W635" s="36">
        <v>520.57469500000002</v>
      </c>
      <c r="AC635" s="57">
        <f t="shared" si="96"/>
        <v>5986</v>
      </c>
      <c r="AD635" s="57">
        <f t="shared" si="97"/>
        <v>0</v>
      </c>
      <c r="AE635" s="57">
        <f t="shared" si="98"/>
        <v>0</v>
      </c>
      <c r="AF635" s="12">
        <f t="shared" si="90"/>
        <v>9817.1116700000002</v>
      </c>
      <c r="AG635" s="12">
        <f t="shared" si="91"/>
        <v>822.22111500000005</v>
      </c>
      <c r="AH635" s="12">
        <f t="shared" si="92"/>
        <v>901.37571400000002</v>
      </c>
      <c r="AI635" s="15">
        <f t="shared" si="93"/>
        <v>0.64001197293685275</v>
      </c>
      <c r="AJ635" s="15">
        <f t="shared" si="94"/>
        <v>0</v>
      </c>
      <c r="AK635" s="15">
        <f t="shared" si="95"/>
        <v>0</v>
      </c>
      <c r="AL635" s="23">
        <f>VLOOKUP(AC635,'Charts and Tables'!$I$43:$J$49,2,TRUE)</f>
        <v>0.25</v>
      </c>
      <c r="AM635" s="2">
        <f t="shared" si="99"/>
        <v>0</v>
      </c>
    </row>
    <row r="636" spans="1:39" x14ac:dyDescent="0.25">
      <c r="A636" s="35">
        <v>255927</v>
      </c>
      <c r="C636" s="36" t="s">
        <v>26</v>
      </c>
      <c r="D636" s="36">
        <v>0</v>
      </c>
      <c r="J636" s="46">
        <v>4950</v>
      </c>
      <c r="K636" s="46">
        <v>4950</v>
      </c>
      <c r="L636" s="46">
        <v>9900</v>
      </c>
      <c r="R636" s="36">
        <v>4682.018478</v>
      </c>
      <c r="S636" s="36">
        <v>4759.0625179999997</v>
      </c>
      <c r="T636" s="36">
        <v>490.507453</v>
      </c>
      <c r="U636" s="36">
        <v>306.00176900000002</v>
      </c>
      <c r="V636" s="36">
        <v>396.55183499999998</v>
      </c>
      <c r="W636" s="36">
        <v>537.10178900000005</v>
      </c>
      <c r="AC636" s="57">
        <f t="shared" si="96"/>
        <v>9900</v>
      </c>
      <c r="AD636" s="57">
        <f t="shared" si="97"/>
        <v>0</v>
      </c>
      <c r="AE636" s="57">
        <f t="shared" si="98"/>
        <v>0</v>
      </c>
      <c r="AF636" s="12">
        <f t="shared" si="90"/>
        <v>9441.0809960000006</v>
      </c>
      <c r="AG636" s="12">
        <f t="shared" si="91"/>
        <v>796.50922200000002</v>
      </c>
      <c r="AH636" s="12">
        <f t="shared" si="92"/>
        <v>933.65362400000004</v>
      </c>
      <c r="AI636" s="15">
        <f t="shared" si="93"/>
        <v>-4.635545494949489E-2</v>
      </c>
      <c r="AJ636" s="15">
        <f t="shared" si="94"/>
        <v>0</v>
      </c>
      <c r="AK636" s="15">
        <f t="shared" si="95"/>
        <v>0</v>
      </c>
      <c r="AL636" s="23">
        <f>VLOOKUP(AC636,'Charts and Tables'!$I$43:$J$49,2,TRUE)</f>
        <v>0.25</v>
      </c>
      <c r="AM636" s="2">
        <f t="shared" si="99"/>
        <v>1</v>
      </c>
    </row>
    <row r="637" spans="1:39" x14ac:dyDescent="0.25">
      <c r="A637" s="35">
        <v>256509</v>
      </c>
      <c r="C637" s="36" t="s">
        <v>26</v>
      </c>
      <c r="D637" s="36">
        <v>0</v>
      </c>
      <c r="J637" s="46">
        <v>1799</v>
      </c>
      <c r="K637" s="46">
        <v>1799</v>
      </c>
      <c r="L637" s="46">
        <v>3598</v>
      </c>
      <c r="R637" s="36">
        <v>2548.172047</v>
      </c>
      <c r="S637" s="36">
        <v>2843.5068889999998</v>
      </c>
      <c r="T637" s="36">
        <v>290.99550799999997</v>
      </c>
      <c r="U637" s="36">
        <v>158.68248700000001</v>
      </c>
      <c r="V637" s="36">
        <v>184.75545199999999</v>
      </c>
      <c r="W637" s="36">
        <v>331.58857899999998</v>
      </c>
      <c r="AC637" s="57">
        <f t="shared" si="96"/>
        <v>3598</v>
      </c>
      <c r="AD637" s="57">
        <f t="shared" si="97"/>
        <v>0</v>
      </c>
      <c r="AE637" s="57">
        <f t="shared" si="98"/>
        <v>0</v>
      </c>
      <c r="AF637" s="12">
        <f t="shared" si="90"/>
        <v>5391.6789360000002</v>
      </c>
      <c r="AG637" s="12">
        <f t="shared" si="91"/>
        <v>449.67799500000001</v>
      </c>
      <c r="AH637" s="12">
        <f t="shared" si="92"/>
        <v>516.34403099999997</v>
      </c>
      <c r="AI637" s="15">
        <f t="shared" si="93"/>
        <v>0.49852110505836583</v>
      </c>
      <c r="AJ637" s="15">
        <f t="shared" si="94"/>
        <v>0</v>
      </c>
      <c r="AK637" s="15">
        <f t="shared" si="95"/>
        <v>0</v>
      </c>
      <c r="AL637" s="23">
        <f>VLOOKUP(AC637,'Charts and Tables'!$I$43:$J$49,2,TRUE)</f>
        <v>0.5</v>
      </c>
      <c r="AM637" s="2">
        <f t="shared" si="99"/>
        <v>1</v>
      </c>
    </row>
    <row r="638" spans="1:39" x14ac:dyDescent="0.25">
      <c r="A638" s="35">
        <v>256477</v>
      </c>
      <c r="C638" s="36" t="s">
        <v>26</v>
      </c>
      <c r="D638" s="36">
        <v>0</v>
      </c>
      <c r="J638" s="46">
        <v>2809</v>
      </c>
      <c r="K638" s="46">
        <v>2809</v>
      </c>
      <c r="L638" s="46">
        <v>5618</v>
      </c>
      <c r="R638" s="36">
        <v>4925.6605200000004</v>
      </c>
      <c r="S638" s="36">
        <v>4862.4514440000003</v>
      </c>
      <c r="T638" s="36">
        <v>543.42282999999998</v>
      </c>
      <c r="U638" s="36">
        <v>278.60800399999999</v>
      </c>
      <c r="V638" s="36">
        <v>375.22657199999998</v>
      </c>
      <c r="W638" s="36">
        <v>524.03340100000003</v>
      </c>
      <c r="AC638" s="57">
        <f t="shared" si="96"/>
        <v>5618</v>
      </c>
      <c r="AD638" s="57">
        <f t="shared" si="97"/>
        <v>0</v>
      </c>
      <c r="AE638" s="57">
        <f t="shared" si="98"/>
        <v>0</v>
      </c>
      <c r="AF638" s="12">
        <f t="shared" si="90"/>
        <v>9788.1119639999997</v>
      </c>
      <c r="AG638" s="12">
        <f t="shared" si="91"/>
        <v>822.03083399999991</v>
      </c>
      <c r="AH638" s="12">
        <f t="shared" si="92"/>
        <v>899.25997299999995</v>
      </c>
      <c r="AI638" s="15">
        <f t="shared" si="93"/>
        <v>0.74227696048415803</v>
      </c>
      <c r="AJ638" s="15">
        <f t="shared" si="94"/>
        <v>0</v>
      </c>
      <c r="AK638" s="15">
        <f t="shared" si="95"/>
        <v>0</v>
      </c>
      <c r="AL638" s="23">
        <f>VLOOKUP(AC638,'Charts and Tables'!$I$43:$J$49,2,TRUE)</f>
        <v>0.25</v>
      </c>
      <c r="AM638" s="2">
        <f t="shared" si="99"/>
        <v>0</v>
      </c>
    </row>
    <row r="639" spans="1:39" x14ac:dyDescent="0.25">
      <c r="A639" s="35">
        <v>257505</v>
      </c>
      <c r="B639" s="36">
        <v>338067</v>
      </c>
      <c r="C639" s="36" t="s">
        <v>25</v>
      </c>
      <c r="D639" s="36">
        <v>0</v>
      </c>
      <c r="J639" s="46">
        <v>1813</v>
      </c>
      <c r="K639" s="46">
        <v>1904</v>
      </c>
      <c r="L639" s="46">
        <v>3717</v>
      </c>
      <c r="M639" s="46">
        <v>122</v>
      </c>
      <c r="N639" s="46">
        <v>103</v>
      </c>
      <c r="O639" s="46">
        <v>161</v>
      </c>
      <c r="P639" s="46">
        <v>186</v>
      </c>
      <c r="R639" s="36">
        <v>803.80482800000004</v>
      </c>
      <c r="S639" s="36">
        <v>789.11402799999996</v>
      </c>
      <c r="T639" s="36">
        <v>73.941642999999999</v>
      </c>
      <c r="U639" s="36">
        <v>64.085787999999994</v>
      </c>
      <c r="V639" s="36">
        <v>143.16817699999999</v>
      </c>
      <c r="W639" s="36">
        <v>133.58333300000001</v>
      </c>
      <c r="AC639" s="57">
        <f t="shared" si="96"/>
        <v>3717</v>
      </c>
      <c r="AD639" s="57">
        <f t="shared" si="97"/>
        <v>225</v>
      </c>
      <c r="AE639" s="57">
        <f t="shared" si="98"/>
        <v>347</v>
      </c>
      <c r="AF639" s="12">
        <f t="shared" si="90"/>
        <v>1592.918856</v>
      </c>
      <c r="AG639" s="12">
        <f t="shared" si="91"/>
        <v>138.02743099999998</v>
      </c>
      <c r="AH639" s="12">
        <f t="shared" si="92"/>
        <v>276.75151</v>
      </c>
      <c r="AI639" s="15">
        <f t="shared" si="93"/>
        <v>-0.57145040193704599</v>
      </c>
      <c r="AJ639" s="15">
        <f t="shared" si="94"/>
        <v>-0.3865447511111112</v>
      </c>
      <c r="AK639" s="15">
        <f t="shared" si="95"/>
        <v>-0.20244521613832855</v>
      </c>
      <c r="AL639" s="23">
        <f>VLOOKUP(AC639,'Charts and Tables'!$I$43:$J$49,2,TRUE)</f>
        <v>0.5</v>
      </c>
      <c r="AM639" s="2">
        <f t="shared" si="99"/>
        <v>0</v>
      </c>
    </row>
    <row r="640" spans="1:39" x14ac:dyDescent="0.25">
      <c r="A640" s="35">
        <v>257453</v>
      </c>
      <c r="C640" s="36" t="s">
        <v>29</v>
      </c>
      <c r="D640" s="36">
        <v>0</v>
      </c>
      <c r="J640" s="46">
        <v>889</v>
      </c>
      <c r="K640" s="46">
        <v>889</v>
      </c>
      <c r="L640" s="46">
        <v>1778</v>
      </c>
      <c r="R640" s="36">
        <v>209.27288899999999</v>
      </c>
      <c r="S640" s="36">
        <v>285.33693399999999</v>
      </c>
      <c r="T640" s="36">
        <v>13.651980999999999</v>
      </c>
      <c r="U640" s="36">
        <v>25.261937</v>
      </c>
      <c r="V640" s="36">
        <v>24.844963</v>
      </c>
      <c r="W640" s="36">
        <v>25.619983999999999</v>
      </c>
      <c r="AC640" s="57">
        <f t="shared" si="96"/>
        <v>1778</v>
      </c>
      <c r="AD640" s="57">
        <f t="shared" si="97"/>
        <v>0</v>
      </c>
      <c r="AE640" s="57">
        <f t="shared" si="98"/>
        <v>0</v>
      </c>
      <c r="AF640" s="12">
        <f t="shared" si="90"/>
        <v>494.60982300000001</v>
      </c>
      <c r="AG640" s="12">
        <f t="shared" si="91"/>
        <v>38.913917999999995</v>
      </c>
      <c r="AH640" s="12">
        <f t="shared" si="92"/>
        <v>50.464946999999995</v>
      </c>
      <c r="AI640" s="15">
        <f t="shared" si="93"/>
        <v>-0.72181674746906632</v>
      </c>
      <c r="AJ640" s="15">
        <f t="shared" si="94"/>
        <v>0</v>
      </c>
      <c r="AK640" s="15">
        <f t="shared" si="95"/>
        <v>0</v>
      </c>
      <c r="AL640" s="23">
        <f>VLOOKUP(AC640,'Charts and Tables'!$I$43:$J$49,2,TRUE)</f>
        <v>1</v>
      </c>
      <c r="AM640" s="2">
        <f t="shared" si="99"/>
        <v>1</v>
      </c>
    </row>
    <row r="641" spans="1:39" x14ac:dyDescent="0.25">
      <c r="A641" s="35">
        <v>257798</v>
      </c>
      <c r="C641" s="36" t="s">
        <v>29</v>
      </c>
      <c r="D641" s="36">
        <v>0</v>
      </c>
      <c r="J641" s="46">
        <v>596</v>
      </c>
      <c r="L641" s="46">
        <v>596</v>
      </c>
      <c r="R641" s="36">
        <v>567.21632599999998</v>
      </c>
      <c r="S641" s="36">
        <v>532.12290900000005</v>
      </c>
      <c r="T641" s="36">
        <v>79.663107999999994</v>
      </c>
      <c r="U641" s="36">
        <v>19.489844999999999</v>
      </c>
      <c r="V641" s="36">
        <v>47.064165000000003</v>
      </c>
      <c r="W641" s="36">
        <v>78.810237999999998</v>
      </c>
      <c r="AC641" s="57">
        <f t="shared" si="96"/>
        <v>596</v>
      </c>
      <c r="AD641" s="57">
        <f t="shared" si="97"/>
        <v>0</v>
      </c>
      <c r="AE641" s="57">
        <f t="shared" si="98"/>
        <v>0</v>
      </c>
      <c r="AF641" s="12">
        <f t="shared" si="90"/>
        <v>1099.3392349999999</v>
      </c>
      <c r="AG641" s="12">
        <f t="shared" si="91"/>
        <v>99.152952999999997</v>
      </c>
      <c r="AH641" s="12">
        <f t="shared" si="92"/>
        <v>125.874403</v>
      </c>
      <c r="AI641" s="15">
        <f t="shared" si="93"/>
        <v>0.84452891778523476</v>
      </c>
      <c r="AJ641" s="15">
        <f t="shared" si="94"/>
        <v>0</v>
      </c>
      <c r="AK641" s="15">
        <f t="shared" si="95"/>
        <v>0</v>
      </c>
      <c r="AL641" s="23">
        <f>VLOOKUP(AC641,'Charts and Tables'!$I$43:$J$49,2,TRUE)</f>
        <v>2</v>
      </c>
      <c r="AM641" s="2">
        <f t="shared" si="99"/>
        <v>1</v>
      </c>
    </row>
    <row r="642" spans="1:39" x14ac:dyDescent="0.25">
      <c r="A642" s="35">
        <v>257996</v>
      </c>
      <c r="B642" s="36">
        <v>332030</v>
      </c>
      <c r="C642" s="36" t="s">
        <v>26</v>
      </c>
      <c r="D642" s="36">
        <v>0</v>
      </c>
      <c r="J642" s="46">
        <v>2298</v>
      </c>
      <c r="K642" s="46">
        <v>2291</v>
      </c>
      <c r="L642" s="46">
        <v>4589</v>
      </c>
      <c r="M642" s="46">
        <v>177</v>
      </c>
      <c r="N642" s="46">
        <v>218</v>
      </c>
      <c r="O642" s="46">
        <v>209</v>
      </c>
      <c r="P642" s="46">
        <v>187</v>
      </c>
      <c r="R642" s="36">
        <v>2402.5877599999999</v>
      </c>
      <c r="S642" s="36">
        <v>2786.351846</v>
      </c>
      <c r="T642" s="36">
        <v>199.29118500000001</v>
      </c>
      <c r="U642" s="36">
        <v>251.366401</v>
      </c>
      <c r="V642" s="36">
        <v>221.28193200000001</v>
      </c>
      <c r="W642" s="36">
        <v>261.542979</v>
      </c>
      <c r="AC642" s="57">
        <f t="shared" si="96"/>
        <v>4589</v>
      </c>
      <c r="AD642" s="57">
        <f t="shared" si="97"/>
        <v>395</v>
      </c>
      <c r="AE642" s="57">
        <f t="shared" si="98"/>
        <v>396</v>
      </c>
      <c r="AF642" s="12">
        <f t="shared" ref="AF642:AF705" si="100">IF(D642=1,R642,IF(D642=-1,S642,R642+S642))</f>
        <v>5188.9396059999999</v>
      </c>
      <c r="AG642" s="12">
        <f t="shared" ref="AG642:AG705" si="101">IF(D642=1,T642,IF(D642=-1,U642,T642+U642))</f>
        <v>450.65758600000004</v>
      </c>
      <c r="AH642" s="12">
        <f t="shared" ref="AH642:AH705" si="102">IF(D642=1,V642,IF(D642=-1,W642,V642+W642))</f>
        <v>482.82491100000004</v>
      </c>
      <c r="AI642" s="15">
        <f t="shared" ref="AI642:AI705" si="103">IF(OR(AC642="",AC642=0),0,(AF642-AC642)/AC642)</f>
        <v>0.13073427892787098</v>
      </c>
      <c r="AJ642" s="15">
        <f t="shared" ref="AJ642:AJ705" si="104">IF(OR(AD642="",AD642=0),0,(AG642-AD642)/AD642)</f>
        <v>0.14090528101265831</v>
      </c>
      <c r="AK642" s="15">
        <f t="shared" ref="AK642:AK705" si="105">IF(OR(AE642="",AE642=0),0,(AH642-AE642)/AE642)</f>
        <v>0.21925482575757588</v>
      </c>
      <c r="AL642" s="23">
        <f>VLOOKUP(AC642,'Charts and Tables'!$I$43:$J$49,2,TRUE)</f>
        <v>0.5</v>
      </c>
      <c r="AM642" s="2">
        <f t="shared" si="99"/>
        <v>1</v>
      </c>
    </row>
    <row r="643" spans="1:39" x14ac:dyDescent="0.25">
      <c r="A643" s="35">
        <v>260441</v>
      </c>
      <c r="C643" s="36" t="s">
        <v>31</v>
      </c>
      <c r="D643" s="36">
        <v>0</v>
      </c>
      <c r="J643" s="46">
        <v>9159</v>
      </c>
      <c r="K643" s="46">
        <v>9571</v>
      </c>
      <c r="L643" s="46">
        <v>18730</v>
      </c>
      <c r="M643" s="46">
        <v>875</v>
      </c>
      <c r="N643" s="46">
        <v>649.33333300000004</v>
      </c>
      <c r="O643" s="46">
        <v>668</v>
      </c>
      <c r="P643" s="46">
        <v>1047</v>
      </c>
      <c r="R643" s="36">
        <v>7879.2424520000004</v>
      </c>
      <c r="S643" s="36">
        <v>8624.0776740000001</v>
      </c>
      <c r="T643" s="36">
        <v>660.25404100000003</v>
      </c>
      <c r="U643" s="36">
        <v>506.84526</v>
      </c>
      <c r="V643" s="36">
        <v>553.15576299999998</v>
      </c>
      <c r="W643" s="36">
        <v>802.47559799999999</v>
      </c>
      <c r="AC643" s="57">
        <f t="shared" ref="AC643:AC706" si="106">L643</f>
        <v>18730</v>
      </c>
      <c r="AD643" s="57">
        <f t="shared" ref="AD643:AD706" si="107">IF(D643=1,M643,IF(D643=-1,N643,M643+N643))</f>
        <v>1524.333333</v>
      </c>
      <c r="AE643" s="57">
        <f t="shared" ref="AE643:AE706" si="108">IF(D643=1,O643,IF(D643=-1,P643,O643+P643))</f>
        <v>1715</v>
      </c>
      <c r="AF643" s="12">
        <f t="shared" si="100"/>
        <v>16503.320125999999</v>
      </c>
      <c r="AG643" s="12">
        <f t="shared" si="101"/>
        <v>1167.099301</v>
      </c>
      <c r="AH643" s="12">
        <f t="shared" si="102"/>
        <v>1355.631361</v>
      </c>
      <c r="AI643" s="15">
        <f t="shared" si="103"/>
        <v>-0.1188830685531234</v>
      </c>
      <c r="AJ643" s="15">
        <f t="shared" si="104"/>
        <v>-0.23435427426948491</v>
      </c>
      <c r="AK643" s="15">
        <f t="shared" si="105"/>
        <v>-0.20954439591836738</v>
      </c>
      <c r="AL643" s="23">
        <f>VLOOKUP(AC643,'Charts and Tables'!$I$43:$J$49,2,TRUE)</f>
        <v>0.2</v>
      </c>
      <c r="AM643" s="2">
        <f t="shared" ref="AM643:AM706" si="109">IF(ABS(AI643)&lt;=AL643,1,0)</f>
        <v>1</v>
      </c>
    </row>
    <row r="644" spans="1:39" x14ac:dyDescent="0.25">
      <c r="A644" s="35">
        <v>258407</v>
      </c>
      <c r="C644" s="36" t="s">
        <v>29</v>
      </c>
      <c r="D644" s="36">
        <v>0</v>
      </c>
      <c r="J644" s="46">
        <v>297</v>
      </c>
      <c r="K644" s="46">
        <v>393</v>
      </c>
      <c r="L644" s="46">
        <v>690</v>
      </c>
      <c r="M644" s="46">
        <v>28</v>
      </c>
      <c r="N644" s="46">
        <v>24</v>
      </c>
      <c r="O644" s="46">
        <v>28</v>
      </c>
      <c r="P644" s="46">
        <v>44</v>
      </c>
      <c r="R644" s="36">
        <v>358.17933499999998</v>
      </c>
      <c r="S644" s="36">
        <v>258.03655300000003</v>
      </c>
      <c r="T644" s="36">
        <v>70.927318999999997</v>
      </c>
      <c r="U644" s="36">
        <v>10.337999</v>
      </c>
      <c r="V644" s="36">
        <v>37.796830999999997</v>
      </c>
      <c r="W644" s="36">
        <v>47.875847</v>
      </c>
      <c r="AC644" s="57">
        <f t="shared" si="106"/>
        <v>690</v>
      </c>
      <c r="AD644" s="57">
        <f t="shared" si="107"/>
        <v>52</v>
      </c>
      <c r="AE644" s="57">
        <f t="shared" si="108"/>
        <v>72</v>
      </c>
      <c r="AF644" s="12">
        <f t="shared" si="100"/>
        <v>616.21588799999995</v>
      </c>
      <c r="AG644" s="12">
        <f t="shared" si="101"/>
        <v>81.265317999999994</v>
      </c>
      <c r="AH644" s="12">
        <f t="shared" si="102"/>
        <v>85.672677999999991</v>
      </c>
      <c r="AI644" s="15">
        <f t="shared" si="103"/>
        <v>-0.10693349565217398</v>
      </c>
      <c r="AJ644" s="15">
        <f t="shared" si="104"/>
        <v>0.56279457692307677</v>
      </c>
      <c r="AK644" s="15">
        <f t="shared" si="105"/>
        <v>0.18989830555555542</v>
      </c>
      <c r="AL644" s="23">
        <f>VLOOKUP(AC644,'Charts and Tables'!$I$43:$J$49,2,TRUE)</f>
        <v>2</v>
      </c>
      <c r="AM644" s="2">
        <f t="shared" si="109"/>
        <v>1</v>
      </c>
    </row>
    <row r="645" spans="1:39" x14ac:dyDescent="0.25">
      <c r="A645" s="35">
        <v>259090</v>
      </c>
      <c r="B645" s="36">
        <v>331220</v>
      </c>
      <c r="C645" s="36" t="s">
        <v>29</v>
      </c>
      <c r="D645" s="36">
        <v>0</v>
      </c>
      <c r="J645" s="46">
        <v>492</v>
      </c>
      <c r="K645" s="46">
        <v>444</v>
      </c>
      <c r="L645" s="46">
        <v>936</v>
      </c>
      <c r="M645" s="46">
        <v>33</v>
      </c>
      <c r="N645" s="46">
        <v>24</v>
      </c>
      <c r="O645" s="46">
        <v>48</v>
      </c>
      <c r="P645" s="46">
        <v>48</v>
      </c>
      <c r="R645" s="36">
        <v>228.62229099999999</v>
      </c>
      <c r="S645" s="36">
        <v>287.64257400000002</v>
      </c>
      <c r="T645" s="36">
        <v>17.165357</v>
      </c>
      <c r="U645" s="36">
        <v>20.878845999999999</v>
      </c>
      <c r="V645" s="36">
        <v>22.201965000000001</v>
      </c>
      <c r="W645" s="36">
        <v>23.342241000000001</v>
      </c>
      <c r="AC645" s="57">
        <f t="shared" si="106"/>
        <v>936</v>
      </c>
      <c r="AD645" s="57">
        <f t="shared" si="107"/>
        <v>57</v>
      </c>
      <c r="AE645" s="57">
        <f t="shared" si="108"/>
        <v>96</v>
      </c>
      <c r="AF645" s="12">
        <f t="shared" si="100"/>
        <v>516.26486499999999</v>
      </c>
      <c r="AG645" s="12">
        <f t="shared" si="101"/>
        <v>38.044202999999996</v>
      </c>
      <c r="AH645" s="12">
        <f t="shared" si="102"/>
        <v>45.544206000000003</v>
      </c>
      <c r="AI645" s="15">
        <f t="shared" si="103"/>
        <v>-0.44843497329059828</v>
      </c>
      <c r="AJ645" s="15">
        <f t="shared" si="104"/>
        <v>-0.33255784210526323</v>
      </c>
      <c r="AK645" s="15">
        <f t="shared" si="105"/>
        <v>-0.52558118749999994</v>
      </c>
      <c r="AL645" s="23">
        <f>VLOOKUP(AC645,'Charts and Tables'!$I$43:$J$49,2,TRUE)</f>
        <v>2</v>
      </c>
      <c r="AM645" s="2">
        <f t="shared" si="109"/>
        <v>1</v>
      </c>
    </row>
    <row r="646" spans="1:39" x14ac:dyDescent="0.25">
      <c r="A646" s="35">
        <v>260571</v>
      </c>
      <c r="B646" s="36">
        <v>334086</v>
      </c>
      <c r="C646" s="36" t="s">
        <v>25</v>
      </c>
      <c r="D646" s="36">
        <v>0</v>
      </c>
      <c r="J646" s="46">
        <v>618</v>
      </c>
      <c r="K646" s="46">
        <v>942</v>
      </c>
      <c r="L646" s="46">
        <v>1560</v>
      </c>
      <c r="M646" s="46">
        <v>46</v>
      </c>
      <c r="N646" s="46">
        <v>69</v>
      </c>
      <c r="O646" s="46">
        <v>54</v>
      </c>
      <c r="P646" s="46">
        <v>105</v>
      </c>
      <c r="R646" s="36">
        <v>1574.126319</v>
      </c>
      <c r="S646" s="36">
        <v>2202.4731999999999</v>
      </c>
      <c r="T646" s="36">
        <v>171.716351</v>
      </c>
      <c r="U646" s="36">
        <v>144.92291299999999</v>
      </c>
      <c r="V646" s="36">
        <v>136.625441</v>
      </c>
      <c r="W646" s="36">
        <v>190.21823499999999</v>
      </c>
      <c r="AC646" s="57">
        <f t="shared" si="106"/>
        <v>1560</v>
      </c>
      <c r="AD646" s="57">
        <f t="shared" si="107"/>
        <v>115</v>
      </c>
      <c r="AE646" s="57">
        <f t="shared" si="108"/>
        <v>159</v>
      </c>
      <c r="AF646" s="12">
        <f t="shared" si="100"/>
        <v>3776.5995189999999</v>
      </c>
      <c r="AG646" s="12">
        <f t="shared" si="101"/>
        <v>316.63926400000003</v>
      </c>
      <c r="AH646" s="12">
        <f t="shared" si="102"/>
        <v>326.84367599999996</v>
      </c>
      <c r="AI646" s="15">
        <f t="shared" si="103"/>
        <v>1.4208971275641025</v>
      </c>
      <c r="AJ646" s="15">
        <f t="shared" si="104"/>
        <v>1.7533849043478262</v>
      </c>
      <c r="AK646" s="15">
        <f t="shared" si="105"/>
        <v>1.0556206037735847</v>
      </c>
      <c r="AL646" s="23">
        <f>VLOOKUP(AC646,'Charts and Tables'!$I$43:$J$49,2,TRUE)</f>
        <v>1</v>
      </c>
      <c r="AM646" s="2">
        <f t="shared" si="109"/>
        <v>0</v>
      </c>
    </row>
    <row r="647" spans="1:39" x14ac:dyDescent="0.25">
      <c r="A647" s="35">
        <v>259990</v>
      </c>
      <c r="B647" s="36">
        <v>331207</v>
      </c>
      <c r="C647" s="36" t="s">
        <v>25</v>
      </c>
      <c r="D647" s="36">
        <v>0</v>
      </c>
      <c r="J647" s="46">
        <v>585</v>
      </c>
      <c r="K647" s="46">
        <v>764</v>
      </c>
      <c r="L647" s="46">
        <v>1349</v>
      </c>
      <c r="M647" s="46">
        <v>65</v>
      </c>
      <c r="N647" s="46">
        <v>44</v>
      </c>
      <c r="O647" s="46">
        <v>52</v>
      </c>
      <c r="P647" s="46">
        <v>100</v>
      </c>
      <c r="R647" s="36">
        <v>783.62420699999996</v>
      </c>
      <c r="S647" s="36">
        <v>751.26635299999998</v>
      </c>
      <c r="T647" s="36">
        <v>129.314559</v>
      </c>
      <c r="U647" s="36">
        <v>27.431441</v>
      </c>
      <c r="V647" s="36">
        <v>57.09872</v>
      </c>
      <c r="W647" s="36">
        <v>109.896866</v>
      </c>
      <c r="AC647" s="57">
        <f t="shared" si="106"/>
        <v>1349</v>
      </c>
      <c r="AD647" s="57">
        <f t="shared" si="107"/>
        <v>109</v>
      </c>
      <c r="AE647" s="57">
        <f t="shared" si="108"/>
        <v>152</v>
      </c>
      <c r="AF647" s="12">
        <f t="shared" si="100"/>
        <v>1534.8905599999998</v>
      </c>
      <c r="AG647" s="12">
        <f t="shared" si="101"/>
        <v>156.74600000000001</v>
      </c>
      <c r="AH647" s="12">
        <f t="shared" si="102"/>
        <v>166.995586</v>
      </c>
      <c r="AI647" s="15">
        <f t="shared" si="103"/>
        <v>0.13779878428465517</v>
      </c>
      <c r="AJ647" s="15">
        <f t="shared" si="104"/>
        <v>0.4380366972477065</v>
      </c>
      <c r="AK647" s="15">
        <f t="shared" si="105"/>
        <v>9.8655171052631593E-2</v>
      </c>
      <c r="AL647" s="23">
        <f>VLOOKUP(AC647,'Charts and Tables'!$I$43:$J$49,2,TRUE)</f>
        <v>1</v>
      </c>
      <c r="AM647" s="2">
        <f t="shared" si="109"/>
        <v>1</v>
      </c>
    </row>
    <row r="648" spans="1:39" x14ac:dyDescent="0.25">
      <c r="A648" s="35">
        <v>265135</v>
      </c>
      <c r="C648" s="36" t="s">
        <v>26</v>
      </c>
      <c r="D648" s="36">
        <v>0</v>
      </c>
      <c r="J648" s="46">
        <v>2470</v>
      </c>
      <c r="K648" s="46">
        <v>2470</v>
      </c>
      <c r="L648" s="46">
        <v>4940</v>
      </c>
      <c r="R648" s="36">
        <v>2921.2953630000002</v>
      </c>
      <c r="S648" s="36">
        <v>3209.9668099999999</v>
      </c>
      <c r="T648" s="36">
        <v>334.00513699999999</v>
      </c>
      <c r="U648" s="36">
        <v>180.722207</v>
      </c>
      <c r="V648" s="36">
        <v>214.88607200000001</v>
      </c>
      <c r="W648" s="36">
        <v>373.80287600000003</v>
      </c>
      <c r="AC648" s="57">
        <f t="shared" si="106"/>
        <v>4940</v>
      </c>
      <c r="AD648" s="57">
        <f t="shared" si="107"/>
        <v>0</v>
      </c>
      <c r="AE648" s="57">
        <f t="shared" si="108"/>
        <v>0</v>
      </c>
      <c r="AF648" s="12">
        <f t="shared" si="100"/>
        <v>6131.2621730000001</v>
      </c>
      <c r="AG648" s="12">
        <f t="shared" si="101"/>
        <v>514.72734400000002</v>
      </c>
      <c r="AH648" s="12">
        <f t="shared" si="102"/>
        <v>588.68894799999998</v>
      </c>
      <c r="AI648" s="15">
        <f t="shared" si="103"/>
        <v>0.24114618886639677</v>
      </c>
      <c r="AJ648" s="15">
        <f t="shared" si="104"/>
        <v>0</v>
      </c>
      <c r="AK648" s="15">
        <f t="shared" si="105"/>
        <v>0</v>
      </c>
      <c r="AL648" s="23">
        <f>VLOOKUP(AC648,'Charts and Tables'!$I$43:$J$49,2,TRUE)</f>
        <v>0.5</v>
      </c>
      <c r="AM648" s="2">
        <f t="shared" si="109"/>
        <v>1</v>
      </c>
    </row>
    <row r="649" spans="1:39" x14ac:dyDescent="0.25">
      <c r="A649" s="35">
        <v>265338</v>
      </c>
      <c r="B649" s="36">
        <v>334122</v>
      </c>
      <c r="C649" s="36" t="s">
        <v>26</v>
      </c>
      <c r="D649" s="36">
        <v>0</v>
      </c>
      <c r="J649" s="46">
        <v>5775</v>
      </c>
      <c r="K649" s="46">
        <v>6150</v>
      </c>
      <c r="L649" s="46">
        <v>11925</v>
      </c>
      <c r="M649" s="46">
        <v>387</v>
      </c>
      <c r="N649" s="46">
        <v>238</v>
      </c>
      <c r="O649" s="46">
        <v>459</v>
      </c>
      <c r="P649" s="46">
        <v>691</v>
      </c>
      <c r="R649" s="36">
        <v>4105.7241960000001</v>
      </c>
      <c r="S649" s="36">
        <v>4544.329076</v>
      </c>
      <c r="T649" s="36">
        <v>363.20778100000001</v>
      </c>
      <c r="U649" s="36">
        <v>253.72268399999999</v>
      </c>
      <c r="V649" s="36">
        <v>350.09226999999998</v>
      </c>
      <c r="W649" s="36">
        <v>396.891007</v>
      </c>
      <c r="AC649" s="57">
        <f t="shared" si="106"/>
        <v>11925</v>
      </c>
      <c r="AD649" s="57">
        <f t="shared" si="107"/>
        <v>625</v>
      </c>
      <c r="AE649" s="57">
        <f t="shared" si="108"/>
        <v>1150</v>
      </c>
      <c r="AF649" s="12">
        <f t="shared" si="100"/>
        <v>8650.053272000001</v>
      </c>
      <c r="AG649" s="12">
        <f t="shared" si="101"/>
        <v>616.93046500000003</v>
      </c>
      <c r="AH649" s="12">
        <f t="shared" si="102"/>
        <v>746.98327700000004</v>
      </c>
      <c r="AI649" s="15">
        <f t="shared" si="103"/>
        <v>-0.2746286564360586</v>
      </c>
      <c r="AJ649" s="15">
        <f t="shared" si="104"/>
        <v>-1.2911255999999958E-2</v>
      </c>
      <c r="AK649" s="15">
        <f t="shared" si="105"/>
        <v>-0.35044932434782605</v>
      </c>
      <c r="AL649" s="23">
        <f>VLOOKUP(AC649,'Charts and Tables'!$I$43:$J$49,2,TRUE)</f>
        <v>0.2</v>
      </c>
      <c r="AM649" s="2">
        <f t="shared" si="109"/>
        <v>0</v>
      </c>
    </row>
    <row r="650" spans="1:39" x14ac:dyDescent="0.25">
      <c r="A650" s="35">
        <v>263345</v>
      </c>
      <c r="B650" s="36">
        <v>331017</v>
      </c>
      <c r="C650" s="36" t="s">
        <v>25</v>
      </c>
      <c r="D650" s="36">
        <v>0</v>
      </c>
      <c r="J650" s="46">
        <v>1567</v>
      </c>
      <c r="K650" s="46">
        <v>1491</v>
      </c>
      <c r="L650" s="46">
        <v>3058</v>
      </c>
      <c r="M650" s="46">
        <v>160</v>
      </c>
      <c r="N650" s="46">
        <v>153</v>
      </c>
      <c r="O650" s="46">
        <v>141</v>
      </c>
      <c r="P650" s="46">
        <v>169</v>
      </c>
      <c r="R650" s="36">
        <v>1038.953358</v>
      </c>
      <c r="S650" s="36">
        <v>1006.414239</v>
      </c>
      <c r="T650" s="36">
        <v>90.332903000000002</v>
      </c>
      <c r="U650" s="36">
        <v>88.635686000000007</v>
      </c>
      <c r="V650" s="36">
        <v>157.012214</v>
      </c>
      <c r="W650" s="36">
        <v>170.962444</v>
      </c>
      <c r="AC650" s="57">
        <f t="shared" si="106"/>
        <v>3058</v>
      </c>
      <c r="AD650" s="57">
        <f t="shared" si="107"/>
        <v>313</v>
      </c>
      <c r="AE650" s="57">
        <f t="shared" si="108"/>
        <v>310</v>
      </c>
      <c r="AF650" s="12">
        <f t="shared" si="100"/>
        <v>2045.3675969999999</v>
      </c>
      <c r="AG650" s="12">
        <f t="shared" si="101"/>
        <v>178.96858900000001</v>
      </c>
      <c r="AH650" s="12">
        <f t="shared" si="102"/>
        <v>327.97465799999998</v>
      </c>
      <c r="AI650" s="15">
        <f t="shared" si="103"/>
        <v>-0.33114205461085677</v>
      </c>
      <c r="AJ650" s="15">
        <f t="shared" si="104"/>
        <v>-0.42821537060702874</v>
      </c>
      <c r="AK650" s="15">
        <f t="shared" si="105"/>
        <v>5.7982767741935407E-2</v>
      </c>
      <c r="AL650" s="23">
        <f>VLOOKUP(AC650,'Charts and Tables'!$I$43:$J$49,2,TRUE)</f>
        <v>0.5</v>
      </c>
      <c r="AM650" s="2">
        <f t="shared" si="109"/>
        <v>1</v>
      </c>
    </row>
    <row r="651" spans="1:39" x14ac:dyDescent="0.25">
      <c r="A651" s="35">
        <v>262911</v>
      </c>
      <c r="C651" s="36" t="s">
        <v>26</v>
      </c>
      <c r="D651" s="36">
        <v>0</v>
      </c>
      <c r="J651" s="46">
        <v>3566</v>
      </c>
      <c r="K651" s="46">
        <v>3484</v>
      </c>
      <c r="L651" s="46">
        <v>7050</v>
      </c>
      <c r="M651" s="46">
        <v>317</v>
      </c>
      <c r="N651" s="46">
        <v>233</v>
      </c>
      <c r="O651" s="46">
        <v>294</v>
      </c>
      <c r="P651" s="46">
        <v>376</v>
      </c>
      <c r="R651" s="36">
        <v>3778.0213680000002</v>
      </c>
      <c r="S651" s="36">
        <v>3825.3179060000002</v>
      </c>
      <c r="T651" s="36">
        <v>441.77482099999997</v>
      </c>
      <c r="U651" s="36">
        <v>200.54895999999999</v>
      </c>
      <c r="V651" s="36">
        <v>239.84921399999999</v>
      </c>
      <c r="W651" s="36">
        <v>389.781542</v>
      </c>
      <c r="AC651" s="57">
        <f t="shared" si="106"/>
        <v>7050</v>
      </c>
      <c r="AD651" s="57">
        <f t="shared" si="107"/>
        <v>550</v>
      </c>
      <c r="AE651" s="57">
        <f t="shared" si="108"/>
        <v>670</v>
      </c>
      <c r="AF651" s="12">
        <f t="shared" si="100"/>
        <v>7603.3392739999999</v>
      </c>
      <c r="AG651" s="12">
        <f t="shared" si="101"/>
        <v>642.32378099999994</v>
      </c>
      <c r="AH651" s="12">
        <f t="shared" si="102"/>
        <v>629.63075600000002</v>
      </c>
      <c r="AI651" s="15">
        <f t="shared" si="103"/>
        <v>7.8487840283687937E-2</v>
      </c>
      <c r="AJ651" s="15">
        <f t="shared" si="104"/>
        <v>0.1678614199999999</v>
      </c>
      <c r="AK651" s="15">
        <f t="shared" si="105"/>
        <v>-6.0252602985074601E-2</v>
      </c>
      <c r="AL651" s="23">
        <f>VLOOKUP(AC651,'Charts and Tables'!$I$43:$J$49,2,TRUE)</f>
        <v>0.25</v>
      </c>
      <c r="AM651" s="2">
        <f t="shared" si="109"/>
        <v>1</v>
      </c>
    </row>
    <row r="652" spans="1:39" x14ac:dyDescent="0.25">
      <c r="A652" s="35">
        <v>264018</v>
      </c>
      <c r="C652" s="36" t="s">
        <v>26</v>
      </c>
      <c r="D652" s="36">
        <v>0</v>
      </c>
      <c r="J652" s="46">
        <v>1959</v>
      </c>
      <c r="K652" s="46">
        <v>1959</v>
      </c>
      <c r="L652" s="46">
        <v>3918</v>
      </c>
      <c r="R652" s="36">
        <v>3209.9668099999999</v>
      </c>
      <c r="S652" s="36">
        <v>2921.2953630000002</v>
      </c>
      <c r="T652" s="36">
        <v>180.722207</v>
      </c>
      <c r="U652" s="36">
        <v>334.00513699999999</v>
      </c>
      <c r="V652" s="36">
        <v>373.80287600000003</v>
      </c>
      <c r="W652" s="36">
        <v>214.88607200000001</v>
      </c>
      <c r="AC652" s="57">
        <f t="shared" si="106"/>
        <v>3918</v>
      </c>
      <c r="AD652" s="57">
        <f t="shared" si="107"/>
        <v>0</v>
      </c>
      <c r="AE652" s="57">
        <f t="shared" si="108"/>
        <v>0</v>
      </c>
      <c r="AF652" s="12">
        <f t="shared" si="100"/>
        <v>6131.2621730000001</v>
      </c>
      <c r="AG652" s="12">
        <f t="shared" si="101"/>
        <v>514.72734400000002</v>
      </c>
      <c r="AH652" s="12">
        <f t="shared" si="102"/>
        <v>588.68894799999998</v>
      </c>
      <c r="AI652" s="15">
        <f t="shared" si="103"/>
        <v>0.56489590939254719</v>
      </c>
      <c r="AJ652" s="15">
        <f t="shared" si="104"/>
        <v>0</v>
      </c>
      <c r="AK652" s="15">
        <f t="shared" si="105"/>
        <v>0</v>
      </c>
      <c r="AL652" s="23">
        <f>VLOOKUP(AC652,'Charts and Tables'!$I$43:$J$49,2,TRUE)</f>
        <v>0.5</v>
      </c>
      <c r="AM652" s="2">
        <f t="shared" si="109"/>
        <v>0</v>
      </c>
    </row>
    <row r="653" spans="1:39" x14ac:dyDescent="0.25">
      <c r="A653" s="35">
        <v>264576</v>
      </c>
      <c r="B653" s="36">
        <v>334003</v>
      </c>
      <c r="C653" s="36" t="s">
        <v>25</v>
      </c>
      <c r="D653" s="36">
        <v>0</v>
      </c>
      <c r="J653" s="46">
        <v>908</v>
      </c>
      <c r="K653" s="46">
        <v>773</v>
      </c>
      <c r="L653" s="46">
        <v>1681</v>
      </c>
      <c r="M653" s="46">
        <v>46</v>
      </c>
      <c r="N653" s="46">
        <v>77</v>
      </c>
      <c r="O653" s="46">
        <v>96</v>
      </c>
      <c r="P653" s="46">
        <v>56</v>
      </c>
      <c r="R653" s="36">
        <v>1139.868952</v>
      </c>
      <c r="S653" s="36">
        <v>1116.461708</v>
      </c>
      <c r="T653" s="36">
        <v>56.449882000000002</v>
      </c>
      <c r="U653" s="36">
        <v>117.22296900000001</v>
      </c>
      <c r="V653" s="36">
        <v>180.167123</v>
      </c>
      <c r="W653" s="36">
        <v>133.80600100000001</v>
      </c>
      <c r="AC653" s="57">
        <f t="shared" si="106"/>
        <v>1681</v>
      </c>
      <c r="AD653" s="57">
        <f t="shared" si="107"/>
        <v>123</v>
      </c>
      <c r="AE653" s="57">
        <f t="shared" si="108"/>
        <v>152</v>
      </c>
      <c r="AF653" s="12">
        <f t="shared" si="100"/>
        <v>2256.3306600000001</v>
      </c>
      <c r="AG653" s="12">
        <f t="shared" si="101"/>
        <v>173.67285100000001</v>
      </c>
      <c r="AH653" s="12">
        <f t="shared" si="102"/>
        <v>313.97312399999998</v>
      </c>
      <c r="AI653" s="15">
        <f t="shared" si="103"/>
        <v>0.34225500297442002</v>
      </c>
      <c r="AJ653" s="15">
        <f t="shared" si="104"/>
        <v>0.41197439837398381</v>
      </c>
      <c r="AK653" s="15">
        <f t="shared" si="105"/>
        <v>1.0656126578947367</v>
      </c>
      <c r="AL653" s="23">
        <f>VLOOKUP(AC653,'Charts and Tables'!$I$43:$J$49,2,TRUE)</f>
        <v>1</v>
      </c>
      <c r="AM653" s="2">
        <f t="shared" si="109"/>
        <v>1</v>
      </c>
    </row>
    <row r="654" spans="1:39" x14ac:dyDescent="0.25">
      <c r="A654" s="35">
        <v>265290</v>
      </c>
      <c r="B654" s="36">
        <v>334121</v>
      </c>
      <c r="C654" s="36" t="s">
        <v>26</v>
      </c>
      <c r="D654" s="36">
        <v>0</v>
      </c>
      <c r="J654" s="46">
        <v>5401</v>
      </c>
      <c r="K654" s="46">
        <v>5391</v>
      </c>
      <c r="L654" s="46">
        <v>10792</v>
      </c>
      <c r="M654" s="46">
        <v>375</v>
      </c>
      <c r="N654" s="46">
        <v>260</v>
      </c>
      <c r="O654" s="46">
        <v>419</v>
      </c>
      <c r="P654" s="46">
        <v>546</v>
      </c>
      <c r="R654" s="36">
        <v>4106.7582499999999</v>
      </c>
      <c r="S654" s="36">
        <v>4069.3602139999998</v>
      </c>
      <c r="T654" s="36">
        <v>301.99575299999998</v>
      </c>
      <c r="U654" s="36">
        <v>299.35157600000002</v>
      </c>
      <c r="V654" s="36">
        <v>375.19662399999999</v>
      </c>
      <c r="W654" s="36">
        <v>354.82953199999997</v>
      </c>
      <c r="AC654" s="57">
        <f t="shared" si="106"/>
        <v>10792</v>
      </c>
      <c r="AD654" s="57">
        <f t="shared" si="107"/>
        <v>635</v>
      </c>
      <c r="AE654" s="57">
        <f t="shared" si="108"/>
        <v>965</v>
      </c>
      <c r="AF654" s="12">
        <f t="shared" si="100"/>
        <v>8176.1184639999992</v>
      </c>
      <c r="AG654" s="12">
        <f t="shared" si="101"/>
        <v>601.34732899999995</v>
      </c>
      <c r="AH654" s="12">
        <f t="shared" si="102"/>
        <v>730.0261559999999</v>
      </c>
      <c r="AI654" s="15">
        <f t="shared" si="103"/>
        <v>-0.24239080207561164</v>
      </c>
      <c r="AJ654" s="15">
        <f t="shared" si="104"/>
        <v>-5.2996332283464655E-2</v>
      </c>
      <c r="AK654" s="15">
        <f t="shared" si="105"/>
        <v>-0.24349621139896382</v>
      </c>
      <c r="AL654" s="23">
        <f>VLOOKUP(AC654,'Charts and Tables'!$I$43:$J$49,2,TRUE)</f>
        <v>0.2</v>
      </c>
      <c r="AM654" s="2">
        <f t="shared" si="109"/>
        <v>0</v>
      </c>
    </row>
    <row r="655" spans="1:39" x14ac:dyDescent="0.25">
      <c r="A655" s="35">
        <v>267795</v>
      </c>
      <c r="B655" s="36">
        <v>332083</v>
      </c>
      <c r="C655" s="36" t="s">
        <v>25</v>
      </c>
      <c r="D655" s="36">
        <v>0</v>
      </c>
      <c r="J655" s="46">
        <v>2141</v>
      </c>
      <c r="K655" s="46">
        <v>2308</v>
      </c>
      <c r="L655" s="46">
        <v>4449</v>
      </c>
      <c r="M655" s="46">
        <v>243</v>
      </c>
      <c r="N655" s="46">
        <v>97</v>
      </c>
      <c r="O655" s="46">
        <v>169</v>
      </c>
      <c r="P655" s="46">
        <v>313</v>
      </c>
      <c r="R655" s="36">
        <v>1823.5653110000001</v>
      </c>
      <c r="S655" s="36">
        <v>1977.8406669999999</v>
      </c>
      <c r="T655" s="36">
        <v>253.64263</v>
      </c>
      <c r="U655" s="36">
        <v>112.04095</v>
      </c>
      <c r="V655" s="36">
        <v>162.94531599999999</v>
      </c>
      <c r="W655" s="36">
        <v>276.19776200000001</v>
      </c>
      <c r="AC655" s="57">
        <f t="shared" si="106"/>
        <v>4449</v>
      </c>
      <c r="AD655" s="57">
        <f t="shared" si="107"/>
        <v>340</v>
      </c>
      <c r="AE655" s="57">
        <f t="shared" si="108"/>
        <v>482</v>
      </c>
      <c r="AF655" s="12">
        <f t="shared" si="100"/>
        <v>3801.4059779999998</v>
      </c>
      <c r="AG655" s="12">
        <f t="shared" si="101"/>
        <v>365.68358000000001</v>
      </c>
      <c r="AH655" s="12">
        <f t="shared" si="102"/>
        <v>439.143078</v>
      </c>
      <c r="AI655" s="15">
        <f t="shared" si="103"/>
        <v>-0.1455594565070803</v>
      </c>
      <c r="AJ655" s="15">
        <f t="shared" si="104"/>
        <v>7.5539941176470601E-2</v>
      </c>
      <c r="AK655" s="15">
        <f t="shared" si="105"/>
        <v>-8.8914775933609955E-2</v>
      </c>
      <c r="AL655" s="23">
        <f>VLOOKUP(AC655,'Charts and Tables'!$I$43:$J$49,2,TRUE)</f>
        <v>0.5</v>
      </c>
      <c r="AM655" s="2">
        <f t="shared" si="109"/>
        <v>1</v>
      </c>
    </row>
    <row r="656" spans="1:39" x14ac:dyDescent="0.25">
      <c r="A656" s="35">
        <v>266794</v>
      </c>
      <c r="B656" s="36">
        <v>332071</v>
      </c>
      <c r="C656" s="36" t="s">
        <v>25</v>
      </c>
      <c r="D656" s="36">
        <v>0</v>
      </c>
      <c r="J656" s="46">
        <v>2348</v>
      </c>
      <c r="K656" s="46">
        <v>2173</v>
      </c>
      <c r="L656" s="46">
        <v>4521</v>
      </c>
      <c r="M656" s="46">
        <v>123</v>
      </c>
      <c r="N656" s="46">
        <v>104</v>
      </c>
      <c r="O656" s="46">
        <v>216</v>
      </c>
      <c r="P656" s="46">
        <v>209</v>
      </c>
      <c r="R656" s="36">
        <v>493.21648499999998</v>
      </c>
      <c r="S656" s="36">
        <v>346.37682899999999</v>
      </c>
      <c r="T656" s="36">
        <v>37.473027999999999</v>
      </c>
      <c r="U656" s="36">
        <v>27.526264999999999</v>
      </c>
      <c r="V656" s="36">
        <v>61.099710000000002</v>
      </c>
      <c r="W656" s="36">
        <v>32.876438</v>
      </c>
      <c r="AC656" s="57">
        <f t="shared" si="106"/>
        <v>4521</v>
      </c>
      <c r="AD656" s="57">
        <f t="shared" si="107"/>
        <v>227</v>
      </c>
      <c r="AE656" s="57">
        <f t="shared" si="108"/>
        <v>425</v>
      </c>
      <c r="AF656" s="12">
        <f t="shared" si="100"/>
        <v>839.59331399999996</v>
      </c>
      <c r="AG656" s="12">
        <f t="shared" si="101"/>
        <v>64.999292999999994</v>
      </c>
      <c r="AH656" s="12">
        <f t="shared" si="102"/>
        <v>93.976147999999995</v>
      </c>
      <c r="AI656" s="15">
        <f t="shared" si="103"/>
        <v>-0.81429035301924357</v>
      </c>
      <c r="AJ656" s="15">
        <f t="shared" si="104"/>
        <v>-0.71365950220264318</v>
      </c>
      <c r="AK656" s="15">
        <f t="shared" si="105"/>
        <v>-0.77887965176470597</v>
      </c>
      <c r="AL656" s="23">
        <f>VLOOKUP(AC656,'Charts and Tables'!$I$43:$J$49,2,TRUE)</f>
        <v>0.5</v>
      </c>
      <c r="AM656" s="2">
        <f t="shared" si="109"/>
        <v>0</v>
      </c>
    </row>
    <row r="657" spans="1:39" x14ac:dyDescent="0.25">
      <c r="A657" s="35">
        <v>266138</v>
      </c>
      <c r="C657" s="36" t="s">
        <v>26</v>
      </c>
      <c r="D657" s="36">
        <v>0</v>
      </c>
      <c r="J657" s="46">
        <v>2197</v>
      </c>
      <c r="K657" s="46">
        <v>2593</v>
      </c>
      <c r="L657" s="46">
        <v>4790</v>
      </c>
      <c r="R657" s="36">
        <v>765.99021100000004</v>
      </c>
      <c r="S657" s="36">
        <v>769.80076199999996</v>
      </c>
      <c r="T657" s="36">
        <v>53.799551000000001</v>
      </c>
      <c r="U657" s="36">
        <v>55.233995999999998</v>
      </c>
      <c r="V657" s="36">
        <v>70.222324999999998</v>
      </c>
      <c r="W657" s="36">
        <v>69.333434999999994</v>
      </c>
      <c r="AC657" s="57">
        <f t="shared" si="106"/>
        <v>4790</v>
      </c>
      <c r="AD657" s="57">
        <f t="shared" si="107"/>
        <v>0</v>
      </c>
      <c r="AE657" s="57">
        <f t="shared" si="108"/>
        <v>0</v>
      </c>
      <c r="AF657" s="12">
        <f t="shared" si="100"/>
        <v>1535.7909730000001</v>
      </c>
      <c r="AG657" s="12">
        <f t="shared" si="101"/>
        <v>109.033547</v>
      </c>
      <c r="AH657" s="12">
        <f t="shared" si="102"/>
        <v>139.55575999999999</v>
      </c>
      <c r="AI657" s="15">
        <f t="shared" si="103"/>
        <v>-0.67937557974947804</v>
      </c>
      <c r="AJ657" s="15">
        <f t="shared" si="104"/>
        <v>0</v>
      </c>
      <c r="AK657" s="15">
        <f t="shared" si="105"/>
        <v>0</v>
      </c>
      <c r="AL657" s="23">
        <f>VLOOKUP(AC657,'Charts and Tables'!$I$43:$J$49,2,TRUE)</f>
        <v>0.5</v>
      </c>
      <c r="AM657" s="2">
        <f t="shared" si="109"/>
        <v>0</v>
      </c>
    </row>
    <row r="658" spans="1:39" x14ac:dyDescent="0.25">
      <c r="A658" s="35">
        <v>267153</v>
      </c>
      <c r="C658" s="36" t="s">
        <v>25</v>
      </c>
      <c r="D658" s="36">
        <v>0</v>
      </c>
      <c r="J658" s="46">
        <v>2138</v>
      </c>
      <c r="K658" s="46">
        <v>1949</v>
      </c>
      <c r="L658" s="46">
        <v>4087</v>
      </c>
      <c r="M658" s="46">
        <v>171</v>
      </c>
      <c r="N658" s="46">
        <v>143</v>
      </c>
      <c r="O658" s="46">
        <v>190</v>
      </c>
      <c r="P658" s="46">
        <v>156</v>
      </c>
      <c r="R658" s="36">
        <v>493.21648499999998</v>
      </c>
      <c r="S658" s="36">
        <v>346.37682899999999</v>
      </c>
      <c r="T658" s="36">
        <v>37.473027999999999</v>
      </c>
      <c r="U658" s="36">
        <v>27.526264999999999</v>
      </c>
      <c r="V658" s="36">
        <v>61.099710000000002</v>
      </c>
      <c r="W658" s="36">
        <v>32.876438</v>
      </c>
      <c r="AC658" s="57">
        <f t="shared" si="106"/>
        <v>4087</v>
      </c>
      <c r="AD658" s="57">
        <f t="shared" si="107"/>
        <v>314</v>
      </c>
      <c r="AE658" s="57">
        <f t="shared" si="108"/>
        <v>346</v>
      </c>
      <c r="AF658" s="12">
        <f t="shared" si="100"/>
        <v>839.59331399999996</v>
      </c>
      <c r="AG658" s="12">
        <f t="shared" si="101"/>
        <v>64.999292999999994</v>
      </c>
      <c r="AH658" s="12">
        <f t="shared" si="102"/>
        <v>93.976147999999995</v>
      </c>
      <c r="AI658" s="15">
        <f t="shared" si="103"/>
        <v>-0.79456977881086377</v>
      </c>
      <c r="AJ658" s="15">
        <f t="shared" si="104"/>
        <v>-0.79299588216560513</v>
      </c>
      <c r="AK658" s="15">
        <f t="shared" si="105"/>
        <v>-0.72839263583815028</v>
      </c>
      <c r="AL658" s="23">
        <f>VLOOKUP(AC658,'Charts and Tables'!$I$43:$J$49,2,TRUE)</f>
        <v>0.5</v>
      </c>
      <c r="AM658" s="2">
        <f t="shared" si="109"/>
        <v>0</v>
      </c>
    </row>
    <row r="659" spans="1:39" x14ac:dyDescent="0.25">
      <c r="A659" s="35">
        <v>267901</v>
      </c>
      <c r="C659" s="36" t="s">
        <v>25</v>
      </c>
      <c r="D659" s="36">
        <v>0</v>
      </c>
      <c r="J659" s="46">
        <v>2884</v>
      </c>
      <c r="K659" s="46">
        <v>2756</v>
      </c>
      <c r="L659" s="46">
        <v>5640</v>
      </c>
      <c r="M659" s="46">
        <v>186</v>
      </c>
      <c r="N659" s="46">
        <v>151</v>
      </c>
      <c r="O659" s="46">
        <v>259</v>
      </c>
      <c r="P659" s="46">
        <v>277</v>
      </c>
      <c r="R659" s="36">
        <v>1344.6414649999999</v>
      </c>
      <c r="S659" s="36">
        <v>1431.987529</v>
      </c>
      <c r="T659" s="36">
        <v>89.474309000000005</v>
      </c>
      <c r="U659" s="36">
        <v>118.675394</v>
      </c>
      <c r="V659" s="36">
        <v>172.64631199999999</v>
      </c>
      <c r="W659" s="36">
        <v>135.431555</v>
      </c>
      <c r="AC659" s="57">
        <f t="shared" si="106"/>
        <v>5640</v>
      </c>
      <c r="AD659" s="57">
        <f t="shared" si="107"/>
        <v>337</v>
      </c>
      <c r="AE659" s="57">
        <f t="shared" si="108"/>
        <v>536</v>
      </c>
      <c r="AF659" s="12">
        <f t="shared" si="100"/>
        <v>2776.6289939999997</v>
      </c>
      <c r="AG659" s="12">
        <f t="shared" si="101"/>
        <v>208.14970299999999</v>
      </c>
      <c r="AH659" s="12">
        <f t="shared" si="102"/>
        <v>308.07786699999997</v>
      </c>
      <c r="AI659" s="15">
        <f t="shared" si="103"/>
        <v>-0.50768989468085113</v>
      </c>
      <c r="AJ659" s="15">
        <f t="shared" si="104"/>
        <v>-0.38234509495548963</v>
      </c>
      <c r="AK659" s="15">
        <f t="shared" si="105"/>
        <v>-0.42522786007462693</v>
      </c>
      <c r="AL659" s="23">
        <f>VLOOKUP(AC659,'Charts and Tables'!$I$43:$J$49,2,TRUE)</f>
        <v>0.25</v>
      </c>
      <c r="AM659" s="2">
        <f t="shared" si="109"/>
        <v>0</v>
      </c>
    </row>
    <row r="660" spans="1:39" x14ac:dyDescent="0.25">
      <c r="A660" s="35">
        <v>267908</v>
      </c>
      <c r="B660" s="36">
        <v>332044</v>
      </c>
      <c r="C660" s="36" t="s">
        <v>25</v>
      </c>
      <c r="D660" s="36">
        <v>0</v>
      </c>
      <c r="J660" s="46">
        <v>2818</v>
      </c>
      <c r="K660" s="46">
        <v>2524</v>
      </c>
      <c r="L660" s="46">
        <v>5342</v>
      </c>
      <c r="M660" s="46">
        <v>123</v>
      </c>
      <c r="N660" s="46">
        <v>113</v>
      </c>
      <c r="O660" s="46">
        <v>275</v>
      </c>
      <c r="P660" s="46">
        <v>247</v>
      </c>
      <c r="R660" s="36">
        <v>1402.449564</v>
      </c>
      <c r="S660" s="36">
        <v>1486.39715</v>
      </c>
      <c r="T660" s="36">
        <v>103.911233</v>
      </c>
      <c r="U660" s="36">
        <v>111.900239</v>
      </c>
      <c r="V660" s="36">
        <v>169.21600100000001</v>
      </c>
      <c r="W660" s="36">
        <v>145.19897599999999</v>
      </c>
      <c r="AC660" s="57">
        <f t="shared" si="106"/>
        <v>5342</v>
      </c>
      <c r="AD660" s="57">
        <f t="shared" si="107"/>
        <v>236</v>
      </c>
      <c r="AE660" s="57">
        <f t="shared" si="108"/>
        <v>522</v>
      </c>
      <c r="AF660" s="12">
        <f t="shared" si="100"/>
        <v>2888.8467140000002</v>
      </c>
      <c r="AG660" s="12">
        <f t="shared" si="101"/>
        <v>215.81147199999998</v>
      </c>
      <c r="AH660" s="12">
        <f t="shared" si="102"/>
        <v>314.41497700000002</v>
      </c>
      <c r="AI660" s="15">
        <f t="shared" si="103"/>
        <v>-0.45922000861100709</v>
      </c>
      <c r="AJ660" s="15">
        <f t="shared" si="104"/>
        <v>-8.5544610169491608E-2</v>
      </c>
      <c r="AK660" s="15">
        <f t="shared" si="105"/>
        <v>-0.39767245785440608</v>
      </c>
      <c r="AL660" s="23">
        <f>VLOOKUP(AC660,'Charts and Tables'!$I$43:$J$49,2,TRUE)</f>
        <v>0.25</v>
      </c>
      <c r="AM660" s="2">
        <f t="shared" si="109"/>
        <v>0</v>
      </c>
    </row>
    <row r="661" spans="1:39" x14ac:dyDescent="0.25">
      <c r="A661" s="35">
        <v>269063</v>
      </c>
      <c r="B661" s="36">
        <v>334069</v>
      </c>
      <c r="C661" s="36" t="s">
        <v>25</v>
      </c>
      <c r="D661" s="36">
        <v>0</v>
      </c>
      <c r="J661" s="46">
        <v>1885</v>
      </c>
      <c r="K661" s="46">
        <v>1952</v>
      </c>
      <c r="L661" s="46">
        <v>3837</v>
      </c>
      <c r="M661" s="46">
        <v>136</v>
      </c>
      <c r="N661" s="46">
        <v>122</v>
      </c>
      <c r="O661" s="46">
        <v>144</v>
      </c>
      <c r="P661" s="46">
        <v>160</v>
      </c>
      <c r="R661" s="36">
        <v>1716.305797</v>
      </c>
      <c r="S661" s="36">
        <v>2316.15049</v>
      </c>
      <c r="T661" s="36">
        <v>130.46795</v>
      </c>
      <c r="U661" s="36">
        <v>170.19089700000001</v>
      </c>
      <c r="V661" s="36">
        <v>164.48418699999999</v>
      </c>
      <c r="W661" s="36">
        <v>224.40442100000001</v>
      </c>
      <c r="AC661" s="57">
        <f t="shared" si="106"/>
        <v>3837</v>
      </c>
      <c r="AD661" s="57">
        <f t="shared" si="107"/>
        <v>258</v>
      </c>
      <c r="AE661" s="57">
        <f t="shared" si="108"/>
        <v>304</v>
      </c>
      <c r="AF661" s="12">
        <f t="shared" si="100"/>
        <v>4032.456287</v>
      </c>
      <c r="AG661" s="12">
        <f t="shared" si="101"/>
        <v>300.65884700000004</v>
      </c>
      <c r="AH661" s="12">
        <f t="shared" si="102"/>
        <v>388.88860799999998</v>
      </c>
      <c r="AI661" s="15">
        <f t="shared" si="103"/>
        <v>5.0939871514203795E-2</v>
      </c>
      <c r="AJ661" s="15">
        <f t="shared" si="104"/>
        <v>0.16534436821705439</v>
      </c>
      <c r="AK661" s="15">
        <f t="shared" si="105"/>
        <v>0.27923884210526306</v>
      </c>
      <c r="AL661" s="23">
        <f>VLOOKUP(AC661,'Charts and Tables'!$I$43:$J$49,2,TRUE)</f>
        <v>0.5</v>
      </c>
      <c r="AM661" s="2">
        <f t="shared" si="109"/>
        <v>1</v>
      </c>
    </row>
    <row r="662" spans="1:39" x14ac:dyDescent="0.25">
      <c r="A662" s="35">
        <v>269524</v>
      </c>
      <c r="B662" s="36">
        <v>334070</v>
      </c>
      <c r="C662" s="36" t="s">
        <v>29</v>
      </c>
      <c r="D662" s="36">
        <v>0</v>
      </c>
      <c r="J662" s="46">
        <v>885</v>
      </c>
      <c r="K662" s="46">
        <v>1042</v>
      </c>
      <c r="L662" s="46">
        <v>1927</v>
      </c>
      <c r="M662" s="46">
        <v>39</v>
      </c>
      <c r="N662" s="46">
        <v>48</v>
      </c>
      <c r="O662" s="46">
        <v>74</v>
      </c>
      <c r="P662" s="46">
        <v>99</v>
      </c>
      <c r="R662" s="36">
        <v>671.30836499999998</v>
      </c>
      <c r="S662" s="36">
        <v>1311.6124789999999</v>
      </c>
      <c r="T662" s="36">
        <v>55.987513</v>
      </c>
      <c r="U662" s="36">
        <v>105.403021</v>
      </c>
      <c r="V662" s="36">
        <v>64.303533000000002</v>
      </c>
      <c r="W662" s="36">
        <v>124.48042700000001</v>
      </c>
      <c r="AC662" s="57">
        <f t="shared" si="106"/>
        <v>1927</v>
      </c>
      <c r="AD662" s="57">
        <f t="shared" si="107"/>
        <v>87</v>
      </c>
      <c r="AE662" s="57">
        <f t="shared" si="108"/>
        <v>173</v>
      </c>
      <c r="AF662" s="12">
        <f t="shared" si="100"/>
        <v>1982.9208439999998</v>
      </c>
      <c r="AG662" s="12">
        <f t="shared" si="101"/>
        <v>161.390534</v>
      </c>
      <c r="AH662" s="12">
        <f t="shared" si="102"/>
        <v>188.78396000000001</v>
      </c>
      <c r="AI662" s="15">
        <f t="shared" si="103"/>
        <v>2.9019638816813575E-2</v>
      </c>
      <c r="AJ662" s="15">
        <f t="shared" si="104"/>
        <v>0.85506360919540236</v>
      </c>
      <c r="AK662" s="15">
        <f t="shared" si="105"/>
        <v>9.1236763005780389E-2</v>
      </c>
      <c r="AL662" s="23">
        <f>VLOOKUP(AC662,'Charts and Tables'!$I$43:$J$49,2,TRUE)</f>
        <v>1</v>
      </c>
      <c r="AM662" s="2">
        <f t="shared" si="109"/>
        <v>1</v>
      </c>
    </row>
    <row r="663" spans="1:39" x14ac:dyDescent="0.25">
      <c r="A663" s="35">
        <v>275834</v>
      </c>
      <c r="B663" s="36">
        <v>330242</v>
      </c>
      <c r="C663" s="36" t="s">
        <v>26</v>
      </c>
      <c r="D663" s="36">
        <v>0</v>
      </c>
      <c r="J663" s="46">
        <v>4274</v>
      </c>
      <c r="K663" s="46">
        <v>4407</v>
      </c>
      <c r="L663" s="46">
        <v>8681</v>
      </c>
      <c r="M663" s="46">
        <v>270</v>
      </c>
      <c r="N663" s="46">
        <v>542</v>
      </c>
      <c r="O663" s="46">
        <v>506</v>
      </c>
      <c r="P663" s="46">
        <v>381</v>
      </c>
      <c r="R663" s="36">
        <v>7831.3554759999997</v>
      </c>
      <c r="S663" s="36">
        <v>7366.3178749999997</v>
      </c>
      <c r="T663" s="36">
        <v>536.67195100000004</v>
      </c>
      <c r="U663" s="36">
        <v>667.54719499999999</v>
      </c>
      <c r="V663" s="36">
        <v>743.5616</v>
      </c>
      <c r="W663" s="36">
        <v>575.65616999999997</v>
      </c>
      <c r="AC663" s="57">
        <f t="shared" si="106"/>
        <v>8681</v>
      </c>
      <c r="AD663" s="57">
        <f t="shared" si="107"/>
        <v>812</v>
      </c>
      <c r="AE663" s="57">
        <f t="shared" si="108"/>
        <v>887</v>
      </c>
      <c r="AF663" s="12">
        <f t="shared" si="100"/>
        <v>15197.673350999999</v>
      </c>
      <c r="AG663" s="12">
        <f t="shared" si="101"/>
        <v>1204.2191459999999</v>
      </c>
      <c r="AH663" s="12">
        <f t="shared" si="102"/>
        <v>1319.21777</v>
      </c>
      <c r="AI663" s="15">
        <f t="shared" si="103"/>
        <v>0.75068233509964288</v>
      </c>
      <c r="AJ663" s="15">
        <f t="shared" si="104"/>
        <v>0.48302850492610827</v>
      </c>
      <c r="AK663" s="15">
        <f t="shared" si="105"/>
        <v>0.48728046223224347</v>
      </c>
      <c r="AL663" s="23">
        <f>VLOOKUP(AC663,'Charts and Tables'!$I$43:$J$49,2,TRUE)</f>
        <v>0.25</v>
      </c>
      <c r="AM663" s="2">
        <f t="shared" si="109"/>
        <v>0</v>
      </c>
    </row>
    <row r="664" spans="1:39" x14ac:dyDescent="0.25">
      <c r="A664" s="35">
        <v>272429</v>
      </c>
      <c r="C664" s="36" t="s">
        <v>29</v>
      </c>
      <c r="D664" s="36">
        <v>0</v>
      </c>
      <c r="J664" s="46">
        <v>1406</v>
      </c>
      <c r="K664" s="46">
        <v>1406</v>
      </c>
      <c r="L664" s="46">
        <v>2812</v>
      </c>
      <c r="R664" s="36">
        <v>721.69543799999997</v>
      </c>
      <c r="S664" s="36">
        <v>1413.893896</v>
      </c>
      <c r="T664" s="36">
        <v>19.462042</v>
      </c>
      <c r="U664" s="36">
        <v>183.603928</v>
      </c>
      <c r="V664" s="36">
        <v>113.61462299999999</v>
      </c>
      <c r="W664" s="36">
        <v>141.64134799999999</v>
      </c>
      <c r="AC664" s="57">
        <f t="shared" si="106"/>
        <v>2812</v>
      </c>
      <c r="AD664" s="57">
        <f t="shared" si="107"/>
        <v>0</v>
      </c>
      <c r="AE664" s="57">
        <f t="shared" si="108"/>
        <v>0</v>
      </c>
      <c r="AF664" s="12">
        <f t="shared" si="100"/>
        <v>2135.5893340000002</v>
      </c>
      <c r="AG664" s="12">
        <f t="shared" si="101"/>
        <v>203.06596999999999</v>
      </c>
      <c r="AH664" s="12">
        <f t="shared" si="102"/>
        <v>255.25597099999999</v>
      </c>
      <c r="AI664" s="15">
        <f t="shared" si="103"/>
        <v>-0.24054433357041244</v>
      </c>
      <c r="AJ664" s="15">
        <f t="shared" si="104"/>
        <v>0</v>
      </c>
      <c r="AK664" s="15">
        <f t="shared" si="105"/>
        <v>0</v>
      </c>
      <c r="AL664" s="23">
        <f>VLOOKUP(AC664,'Charts and Tables'!$I$43:$J$49,2,TRUE)</f>
        <v>0.5</v>
      </c>
      <c r="AM664" s="2">
        <f t="shared" si="109"/>
        <v>1</v>
      </c>
    </row>
    <row r="665" spans="1:39" x14ac:dyDescent="0.25">
      <c r="A665" s="35">
        <v>271703</v>
      </c>
      <c r="C665" s="36" t="s">
        <v>26</v>
      </c>
      <c r="D665" s="36">
        <v>0</v>
      </c>
      <c r="J665" s="46">
        <v>8611</v>
      </c>
      <c r="K665" s="46">
        <v>8301</v>
      </c>
      <c r="L665" s="46">
        <v>16912</v>
      </c>
      <c r="R665" s="36">
        <v>6644.2880759999998</v>
      </c>
      <c r="S665" s="36">
        <v>6576.8850409999995</v>
      </c>
      <c r="T665" s="36">
        <v>651.36778900000002</v>
      </c>
      <c r="U665" s="36">
        <v>514.48424699999998</v>
      </c>
      <c r="V665" s="36">
        <v>568.32264399999997</v>
      </c>
      <c r="W665" s="36">
        <v>677.80640600000004</v>
      </c>
      <c r="AC665" s="57">
        <f t="shared" si="106"/>
        <v>16912</v>
      </c>
      <c r="AD665" s="57">
        <f t="shared" si="107"/>
        <v>0</v>
      </c>
      <c r="AE665" s="57">
        <f t="shared" si="108"/>
        <v>0</v>
      </c>
      <c r="AF665" s="12">
        <f t="shared" si="100"/>
        <v>13221.173116999998</v>
      </c>
      <c r="AG665" s="12">
        <f t="shared" si="101"/>
        <v>1165.852036</v>
      </c>
      <c r="AH665" s="12">
        <f t="shared" si="102"/>
        <v>1246.12905</v>
      </c>
      <c r="AI665" s="15">
        <f t="shared" si="103"/>
        <v>-0.21823716195600765</v>
      </c>
      <c r="AJ665" s="15">
        <f t="shared" si="104"/>
        <v>0</v>
      </c>
      <c r="AK665" s="15">
        <f t="shared" si="105"/>
        <v>0</v>
      </c>
      <c r="AL665" s="23">
        <f>VLOOKUP(AC665,'Charts and Tables'!$I$43:$J$49,2,TRUE)</f>
        <v>0.2</v>
      </c>
      <c r="AM665" s="2">
        <f t="shared" si="109"/>
        <v>0</v>
      </c>
    </row>
    <row r="666" spans="1:39" x14ac:dyDescent="0.25">
      <c r="A666" s="35">
        <v>270653</v>
      </c>
      <c r="B666" s="36">
        <v>338046</v>
      </c>
      <c r="C666" s="36" t="s">
        <v>26</v>
      </c>
      <c r="D666" s="36">
        <v>0</v>
      </c>
      <c r="J666" s="46">
        <v>3232</v>
      </c>
      <c r="K666" s="46">
        <v>3167</v>
      </c>
      <c r="L666" s="46">
        <v>6399</v>
      </c>
      <c r="M666" s="46">
        <v>143</v>
      </c>
      <c r="N666" s="46">
        <v>321</v>
      </c>
      <c r="O666" s="46">
        <v>409</v>
      </c>
      <c r="P666" s="46">
        <v>290</v>
      </c>
      <c r="R666" s="36">
        <v>2924.8934800000002</v>
      </c>
      <c r="S666" s="36">
        <v>2759.1888250000002</v>
      </c>
      <c r="T666" s="36">
        <v>178.446134</v>
      </c>
      <c r="U666" s="36">
        <v>334.999234</v>
      </c>
      <c r="V666" s="36">
        <v>351.44351699999999</v>
      </c>
      <c r="W666" s="36">
        <v>235.57495900000001</v>
      </c>
      <c r="AC666" s="57">
        <f t="shared" si="106"/>
        <v>6399</v>
      </c>
      <c r="AD666" s="57">
        <f t="shared" si="107"/>
        <v>464</v>
      </c>
      <c r="AE666" s="57">
        <f t="shared" si="108"/>
        <v>699</v>
      </c>
      <c r="AF666" s="12">
        <f t="shared" si="100"/>
        <v>5684.0823049999999</v>
      </c>
      <c r="AG666" s="12">
        <f t="shared" si="101"/>
        <v>513.44536800000003</v>
      </c>
      <c r="AH666" s="12">
        <f t="shared" si="102"/>
        <v>587.01847599999996</v>
      </c>
      <c r="AI666" s="15">
        <f t="shared" si="103"/>
        <v>-0.11172334661665886</v>
      </c>
      <c r="AJ666" s="15">
        <f t="shared" si="104"/>
        <v>0.10656329310344834</v>
      </c>
      <c r="AK666" s="15">
        <f t="shared" si="105"/>
        <v>-0.1602024663805437</v>
      </c>
      <c r="AL666" s="23">
        <f>VLOOKUP(AC666,'Charts and Tables'!$I$43:$J$49,2,TRUE)</f>
        <v>0.25</v>
      </c>
      <c r="AM666" s="2">
        <f t="shared" si="109"/>
        <v>1</v>
      </c>
    </row>
    <row r="667" spans="1:39" x14ac:dyDescent="0.25">
      <c r="A667" s="35">
        <v>617326</v>
      </c>
      <c r="B667" s="36">
        <v>333086</v>
      </c>
      <c r="C667" s="36" t="s">
        <v>32</v>
      </c>
      <c r="D667" s="36">
        <v>-1</v>
      </c>
      <c r="K667" s="46">
        <v>4997</v>
      </c>
      <c r="L667" s="46">
        <v>4997</v>
      </c>
      <c r="N667" s="46">
        <v>498</v>
      </c>
      <c r="P667" s="46">
        <v>431</v>
      </c>
      <c r="S667" s="36">
        <v>6994.9801509999998</v>
      </c>
      <c r="U667" s="36">
        <v>589.56741599999998</v>
      </c>
      <c r="W667" s="36">
        <v>536.73551999999995</v>
      </c>
      <c r="AC667" s="57">
        <f t="shared" si="106"/>
        <v>4997</v>
      </c>
      <c r="AD667" s="57">
        <f t="shared" si="107"/>
        <v>498</v>
      </c>
      <c r="AE667" s="57">
        <f t="shared" si="108"/>
        <v>431</v>
      </c>
      <c r="AF667" s="12">
        <f t="shared" si="100"/>
        <v>6994.9801509999998</v>
      </c>
      <c r="AG667" s="12">
        <f t="shared" si="101"/>
        <v>589.56741599999998</v>
      </c>
      <c r="AH667" s="12">
        <f t="shared" si="102"/>
        <v>536.73551999999995</v>
      </c>
      <c r="AI667" s="15">
        <f t="shared" si="103"/>
        <v>0.39983593175905541</v>
      </c>
      <c r="AJ667" s="15">
        <f t="shared" si="104"/>
        <v>0.18387031325301201</v>
      </c>
      <c r="AK667" s="15">
        <f t="shared" si="105"/>
        <v>0.24532603248259849</v>
      </c>
      <c r="AL667" s="23">
        <f>VLOOKUP(AC667,'Charts and Tables'!$I$43:$J$49,2,TRUE)</f>
        <v>0.5</v>
      </c>
      <c r="AM667" s="2">
        <f t="shared" si="109"/>
        <v>1</v>
      </c>
    </row>
    <row r="668" spans="1:39" x14ac:dyDescent="0.25">
      <c r="A668" s="35">
        <v>617324</v>
      </c>
      <c r="C668" s="36" t="s">
        <v>27</v>
      </c>
      <c r="D668" s="36">
        <v>-1</v>
      </c>
      <c r="K668" s="46">
        <v>32999</v>
      </c>
      <c r="L668" s="46">
        <v>32999</v>
      </c>
      <c r="N668" s="46">
        <v>3841</v>
      </c>
      <c r="P668" s="46">
        <v>2313</v>
      </c>
      <c r="S668" s="36">
        <v>44434.354625</v>
      </c>
      <c r="U668" s="36">
        <v>4754.5530669999998</v>
      </c>
      <c r="W668" s="36">
        <v>3849.9370699999999</v>
      </c>
      <c r="AC668" s="57">
        <f t="shared" si="106"/>
        <v>32999</v>
      </c>
      <c r="AD668" s="57">
        <f t="shared" si="107"/>
        <v>3841</v>
      </c>
      <c r="AE668" s="57">
        <f t="shared" si="108"/>
        <v>2313</v>
      </c>
      <c r="AF668" s="12">
        <f t="shared" si="100"/>
        <v>44434.354625</v>
      </c>
      <c r="AG668" s="12">
        <f t="shared" si="101"/>
        <v>4754.5530669999998</v>
      </c>
      <c r="AH668" s="12">
        <f t="shared" si="102"/>
        <v>3849.9370699999999</v>
      </c>
      <c r="AI668" s="15">
        <f t="shared" si="103"/>
        <v>0.3465363988302676</v>
      </c>
      <c r="AJ668" s="15">
        <f t="shared" si="104"/>
        <v>0.2378425063785472</v>
      </c>
      <c r="AK668" s="15">
        <f t="shared" si="105"/>
        <v>0.66447776480760912</v>
      </c>
      <c r="AL668" s="23">
        <f>VLOOKUP(AC668,'Charts and Tables'!$I$43:$J$49,2,TRUE)</f>
        <v>0.15</v>
      </c>
      <c r="AM668" s="2">
        <f t="shared" si="109"/>
        <v>0</v>
      </c>
    </row>
    <row r="669" spans="1:39" x14ac:dyDescent="0.25">
      <c r="A669" s="35">
        <v>270860</v>
      </c>
      <c r="B669" s="36">
        <v>330126</v>
      </c>
      <c r="C669" s="36" t="s">
        <v>26</v>
      </c>
      <c r="D669" s="36">
        <v>0</v>
      </c>
      <c r="J669" s="46">
        <v>13074</v>
      </c>
      <c r="K669" s="46">
        <v>11135</v>
      </c>
      <c r="L669" s="46">
        <v>24209</v>
      </c>
      <c r="M669" s="46">
        <v>1193</v>
      </c>
      <c r="N669" s="46">
        <v>728</v>
      </c>
      <c r="O669" s="46">
        <v>1028</v>
      </c>
      <c r="P669" s="46">
        <v>1127</v>
      </c>
      <c r="R669" s="36">
        <v>12266.262552</v>
      </c>
      <c r="S669" s="36">
        <v>12613.333422</v>
      </c>
      <c r="T669" s="36">
        <v>1119.434673</v>
      </c>
      <c r="U669" s="36">
        <v>894.24717399999997</v>
      </c>
      <c r="V669" s="36">
        <v>963.75819899999999</v>
      </c>
      <c r="W669" s="36">
        <v>1204.5993550000001</v>
      </c>
      <c r="AC669" s="57">
        <f t="shared" si="106"/>
        <v>24209</v>
      </c>
      <c r="AD669" s="57">
        <f t="shared" si="107"/>
        <v>1921</v>
      </c>
      <c r="AE669" s="57">
        <f t="shared" si="108"/>
        <v>2155</v>
      </c>
      <c r="AF669" s="12">
        <f t="shared" si="100"/>
        <v>24879.595974</v>
      </c>
      <c r="AG669" s="12">
        <f t="shared" si="101"/>
        <v>2013.6818469999998</v>
      </c>
      <c r="AH669" s="12">
        <f t="shared" si="102"/>
        <v>2168.3575540000002</v>
      </c>
      <c r="AI669" s="15">
        <f t="shared" si="103"/>
        <v>2.7700275682597374E-2</v>
      </c>
      <c r="AJ669" s="15">
        <f t="shared" si="104"/>
        <v>4.8246666840187316E-2</v>
      </c>
      <c r="AK669" s="15">
        <f t="shared" si="105"/>
        <v>6.198400928074322E-3</v>
      </c>
      <c r="AL669" s="23">
        <f>VLOOKUP(AC669,'Charts and Tables'!$I$43:$J$49,2,TRUE)</f>
        <v>0.2</v>
      </c>
      <c r="AM669" s="2">
        <f t="shared" si="109"/>
        <v>1</v>
      </c>
    </row>
    <row r="670" spans="1:39" x14ac:dyDescent="0.25">
      <c r="A670" s="35">
        <v>271482</v>
      </c>
      <c r="C670" s="36" t="s">
        <v>26</v>
      </c>
      <c r="D670" s="36">
        <v>0</v>
      </c>
      <c r="J670" s="46">
        <v>3559</v>
      </c>
      <c r="K670" s="46">
        <v>3736</v>
      </c>
      <c r="L670" s="46">
        <v>7295</v>
      </c>
      <c r="R670" s="36">
        <v>6721.5186590000003</v>
      </c>
      <c r="S670" s="36">
        <v>6511.3952369999997</v>
      </c>
      <c r="T670" s="36">
        <v>644.019856</v>
      </c>
      <c r="U670" s="36">
        <v>373.69352199999997</v>
      </c>
      <c r="V670" s="36">
        <v>475.75562300000001</v>
      </c>
      <c r="W670" s="36">
        <v>598.81753300000003</v>
      </c>
      <c r="AC670" s="57">
        <f t="shared" si="106"/>
        <v>7295</v>
      </c>
      <c r="AD670" s="57">
        <f t="shared" si="107"/>
        <v>0</v>
      </c>
      <c r="AE670" s="57">
        <f t="shared" si="108"/>
        <v>0</v>
      </c>
      <c r="AF670" s="12">
        <f t="shared" si="100"/>
        <v>13232.913896</v>
      </c>
      <c r="AG670" s="12">
        <f t="shared" si="101"/>
        <v>1017.7133779999999</v>
      </c>
      <c r="AH670" s="12">
        <f t="shared" si="102"/>
        <v>1074.5731559999999</v>
      </c>
      <c r="AI670" s="15">
        <f t="shared" si="103"/>
        <v>0.81397037642220704</v>
      </c>
      <c r="AJ670" s="15">
        <f t="shared" si="104"/>
        <v>0</v>
      </c>
      <c r="AK670" s="15">
        <f t="shared" si="105"/>
        <v>0</v>
      </c>
      <c r="AL670" s="23">
        <f>VLOOKUP(AC670,'Charts and Tables'!$I$43:$J$49,2,TRUE)</f>
        <v>0.25</v>
      </c>
      <c r="AM670" s="2">
        <f t="shared" si="109"/>
        <v>0</v>
      </c>
    </row>
    <row r="671" spans="1:39" x14ac:dyDescent="0.25">
      <c r="A671" s="35">
        <v>272851</v>
      </c>
      <c r="B671" s="36">
        <v>331010</v>
      </c>
      <c r="C671" s="36" t="s">
        <v>25</v>
      </c>
      <c r="D671" s="36">
        <v>0</v>
      </c>
      <c r="J671" s="46">
        <v>1385</v>
      </c>
      <c r="K671" s="46">
        <v>1281</v>
      </c>
      <c r="L671" s="46">
        <v>2666</v>
      </c>
      <c r="M671" s="46">
        <v>130</v>
      </c>
      <c r="N671" s="46">
        <v>66</v>
      </c>
      <c r="O671" s="46">
        <v>123</v>
      </c>
      <c r="P671" s="46">
        <v>150</v>
      </c>
      <c r="R671" s="36">
        <v>911.25585000000001</v>
      </c>
      <c r="S671" s="36">
        <v>851.29725299999996</v>
      </c>
      <c r="T671" s="36">
        <v>95.391906000000006</v>
      </c>
      <c r="U671" s="36">
        <v>72.656136000000004</v>
      </c>
      <c r="V671" s="36">
        <v>83.114805000000004</v>
      </c>
      <c r="W671" s="36">
        <v>87.905569</v>
      </c>
      <c r="AC671" s="57">
        <f t="shared" si="106"/>
        <v>2666</v>
      </c>
      <c r="AD671" s="57">
        <f t="shared" si="107"/>
        <v>196</v>
      </c>
      <c r="AE671" s="57">
        <f t="shared" si="108"/>
        <v>273</v>
      </c>
      <c r="AF671" s="12">
        <f t="shared" si="100"/>
        <v>1762.553103</v>
      </c>
      <c r="AG671" s="12">
        <f t="shared" si="101"/>
        <v>168.04804200000001</v>
      </c>
      <c r="AH671" s="12">
        <f t="shared" si="102"/>
        <v>171.020374</v>
      </c>
      <c r="AI671" s="15">
        <f t="shared" si="103"/>
        <v>-0.33887730570142538</v>
      </c>
      <c r="AJ671" s="15">
        <f t="shared" si="104"/>
        <v>-0.14261203061224484</v>
      </c>
      <c r="AK671" s="15">
        <f t="shared" si="105"/>
        <v>-0.37355174358974358</v>
      </c>
      <c r="AL671" s="23">
        <f>VLOOKUP(AC671,'Charts and Tables'!$I$43:$J$49,2,TRUE)</f>
        <v>0.5</v>
      </c>
      <c r="AM671" s="2">
        <f t="shared" si="109"/>
        <v>1</v>
      </c>
    </row>
    <row r="672" spans="1:39" x14ac:dyDescent="0.25">
      <c r="A672" s="35">
        <v>271750</v>
      </c>
      <c r="C672" s="36" t="s">
        <v>26</v>
      </c>
      <c r="D672" s="36">
        <v>0</v>
      </c>
      <c r="J672" s="46">
        <v>4125</v>
      </c>
      <c r="K672" s="46">
        <v>4125</v>
      </c>
      <c r="L672" s="46">
        <v>8250</v>
      </c>
      <c r="R672" s="36">
        <v>3739.8685420000002</v>
      </c>
      <c r="S672" s="36">
        <v>3654.40789</v>
      </c>
      <c r="T672" s="36">
        <v>293.57278100000002</v>
      </c>
      <c r="U672" s="36">
        <v>332.61200600000001</v>
      </c>
      <c r="V672" s="36">
        <v>376.49527699999999</v>
      </c>
      <c r="W672" s="36">
        <v>351.16100999999998</v>
      </c>
      <c r="AC672" s="57">
        <f t="shared" si="106"/>
        <v>8250</v>
      </c>
      <c r="AD672" s="57">
        <f t="shared" si="107"/>
        <v>0</v>
      </c>
      <c r="AE672" s="57">
        <f t="shared" si="108"/>
        <v>0</v>
      </c>
      <c r="AF672" s="12">
        <f t="shared" si="100"/>
        <v>7394.2764320000006</v>
      </c>
      <c r="AG672" s="12">
        <f t="shared" si="101"/>
        <v>626.18478700000003</v>
      </c>
      <c r="AH672" s="12">
        <f t="shared" si="102"/>
        <v>727.65628700000002</v>
      </c>
      <c r="AI672" s="15">
        <f t="shared" si="103"/>
        <v>-0.10372406884848479</v>
      </c>
      <c r="AJ672" s="15">
        <f t="shared" si="104"/>
        <v>0</v>
      </c>
      <c r="AK672" s="15">
        <f t="shared" si="105"/>
        <v>0</v>
      </c>
      <c r="AL672" s="23">
        <f>VLOOKUP(AC672,'Charts and Tables'!$I$43:$J$49,2,TRUE)</f>
        <v>0.25</v>
      </c>
      <c r="AM672" s="2">
        <f t="shared" si="109"/>
        <v>1</v>
      </c>
    </row>
    <row r="673" spans="1:39" x14ac:dyDescent="0.25">
      <c r="A673" s="35">
        <v>271828</v>
      </c>
      <c r="C673" s="36" t="s">
        <v>25</v>
      </c>
      <c r="D673" s="36">
        <v>0</v>
      </c>
      <c r="J673" s="46">
        <v>1792</v>
      </c>
      <c r="K673" s="46">
        <v>1792</v>
      </c>
      <c r="L673" s="46">
        <v>3584</v>
      </c>
      <c r="R673" s="36">
        <v>2419.912327</v>
      </c>
      <c r="S673" s="36">
        <v>2265.2305150000002</v>
      </c>
      <c r="T673" s="36">
        <v>252.01882599999999</v>
      </c>
      <c r="U673" s="36">
        <v>132.61432600000001</v>
      </c>
      <c r="V673" s="36">
        <v>211.29089400000001</v>
      </c>
      <c r="W673" s="36">
        <v>282.56985900000001</v>
      </c>
      <c r="AC673" s="57">
        <f t="shared" si="106"/>
        <v>3584</v>
      </c>
      <c r="AD673" s="57">
        <f t="shared" si="107"/>
        <v>0</v>
      </c>
      <c r="AE673" s="57">
        <f t="shared" si="108"/>
        <v>0</v>
      </c>
      <c r="AF673" s="12">
        <f t="shared" si="100"/>
        <v>4685.1428420000002</v>
      </c>
      <c r="AG673" s="12">
        <f t="shared" si="101"/>
        <v>384.633152</v>
      </c>
      <c r="AH673" s="12">
        <f t="shared" si="102"/>
        <v>493.86075300000005</v>
      </c>
      <c r="AI673" s="15">
        <f t="shared" si="103"/>
        <v>0.30723851618303577</v>
      </c>
      <c r="AJ673" s="15">
        <f t="shared" si="104"/>
        <v>0</v>
      </c>
      <c r="AK673" s="15">
        <f t="shared" si="105"/>
        <v>0</v>
      </c>
      <c r="AL673" s="23">
        <f>VLOOKUP(AC673,'Charts and Tables'!$I$43:$J$49,2,TRUE)</f>
        <v>0.5</v>
      </c>
      <c r="AM673" s="2">
        <f t="shared" si="109"/>
        <v>1</v>
      </c>
    </row>
    <row r="674" spans="1:39" x14ac:dyDescent="0.25">
      <c r="A674" s="35">
        <v>272410</v>
      </c>
      <c r="B674" s="36">
        <v>330158</v>
      </c>
      <c r="C674" s="36" t="s">
        <v>26</v>
      </c>
      <c r="D674" s="36">
        <v>0</v>
      </c>
      <c r="J674" s="46">
        <v>4507</v>
      </c>
      <c r="K674" s="46">
        <v>4326</v>
      </c>
      <c r="L674" s="46">
        <v>8833</v>
      </c>
      <c r="M674" s="46">
        <v>537</v>
      </c>
      <c r="N674" s="46">
        <v>267</v>
      </c>
      <c r="O674" s="46">
        <v>394</v>
      </c>
      <c r="P674" s="46">
        <v>518</v>
      </c>
      <c r="R674" s="36">
        <v>6875.0455750000001</v>
      </c>
      <c r="S674" s="36">
        <v>6684.6386929999999</v>
      </c>
      <c r="T674" s="36">
        <v>660.43746899999996</v>
      </c>
      <c r="U674" s="36">
        <v>383.37627199999997</v>
      </c>
      <c r="V674" s="36">
        <v>487.14162099999999</v>
      </c>
      <c r="W674" s="36">
        <v>620.96391000000006</v>
      </c>
      <c r="AC674" s="57">
        <f t="shared" si="106"/>
        <v>8833</v>
      </c>
      <c r="AD674" s="57">
        <f t="shared" si="107"/>
        <v>804</v>
      </c>
      <c r="AE674" s="57">
        <f t="shared" si="108"/>
        <v>912</v>
      </c>
      <c r="AF674" s="12">
        <f t="shared" si="100"/>
        <v>13559.684268000001</v>
      </c>
      <c r="AG674" s="12">
        <f t="shared" si="101"/>
        <v>1043.8137409999999</v>
      </c>
      <c r="AH674" s="12">
        <f t="shared" si="102"/>
        <v>1108.1055310000002</v>
      </c>
      <c r="AI674" s="15">
        <f t="shared" si="103"/>
        <v>0.53511652530284171</v>
      </c>
      <c r="AJ674" s="15">
        <f t="shared" si="104"/>
        <v>0.29827579726368153</v>
      </c>
      <c r="AK674" s="15">
        <f t="shared" si="105"/>
        <v>0.21502799451754404</v>
      </c>
      <c r="AL674" s="23">
        <f>VLOOKUP(AC674,'Charts and Tables'!$I$43:$J$49,2,TRUE)</f>
        <v>0.25</v>
      </c>
      <c r="AM674" s="2">
        <f t="shared" si="109"/>
        <v>0</v>
      </c>
    </row>
    <row r="675" spans="1:39" x14ac:dyDescent="0.25">
      <c r="A675" s="35">
        <v>274433</v>
      </c>
      <c r="C675" s="36" t="s">
        <v>26</v>
      </c>
      <c r="D675" s="36">
        <v>0</v>
      </c>
      <c r="J675" s="46">
        <v>3551</v>
      </c>
      <c r="K675" s="46">
        <v>3510</v>
      </c>
      <c r="L675" s="46">
        <v>7061</v>
      </c>
      <c r="M675" s="46">
        <v>267.5</v>
      </c>
      <c r="N675" s="46">
        <v>248</v>
      </c>
      <c r="O675" s="46">
        <v>335</v>
      </c>
      <c r="P675" s="46">
        <v>328.5</v>
      </c>
      <c r="R675" s="36">
        <v>2249.128866</v>
      </c>
      <c r="S675" s="36">
        <v>2233.5628820000002</v>
      </c>
      <c r="T675" s="36">
        <v>294.17715399999997</v>
      </c>
      <c r="U675" s="36">
        <v>166.87353999999999</v>
      </c>
      <c r="V675" s="36">
        <v>225.83836600000001</v>
      </c>
      <c r="W675" s="36">
        <v>302.53078599999998</v>
      </c>
      <c r="AC675" s="57">
        <f t="shared" si="106"/>
        <v>7061</v>
      </c>
      <c r="AD675" s="57">
        <f t="shared" si="107"/>
        <v>515.5</v>
      </c>
      <c r="AE675" s="57">
        <f t="shared" si="108"/>
        <v>663.5</v>
      </c>
      <c r="AF675" s="12">
        <f t="shared" si="100"/>
        <v>4482.6917480000002</v>
      </c>
      <c r="AG675" s="12">
        <f t="shared" si="101"/>
        <v>461.05069399999996</v>
      </c>
      <c r="AH675" s="12">
        <f t="shared" si="102"/>
        <v>528.36915199999999</v>
      </c>
      <c r="AI675" s="15">
        <f t="shared" si="103"/>
        <v>-0.36514774847755271</v>
      </c>
      <c r="AJ675" s="15">
        <f t="shared" si="104"/>
        <v>-0.10562425994180415</v>
      </c>
      <c r="AK675" s="15">
        <f t="shared" si="105"/>
        <v>-0.20366367445365488</v>
      </c>
      <c r="AL675" s="23">
        <f>VLOOKUP(AC675,'Charts and Tables'!$I$43:$J$49,2,TRUE)</f>
        <v>0.25</v>
      </c>
      <c r="AM675" s="2">
        <f t="shared" si="109"/>
        <v>0</v>
      </c>
    </row>
    <row r="676" spans="1:39" x14ac:dyDescent="0.25">
      <c r="A676" s="35">
        <v>274464</v>
      </c>
      <c r="B676" s="36">
        <v>330157</v>
      </c>
      <c r="C676" s="36" t="s">
        <v>26</v>
      </c>
      <c r="D676" s="36">
        <v>0</v>
      </c>
      <c r="J676" s="46">
        <v>8668</v>
      </c>
      <c r="K676" s="46">
        <v>8214</v>
      </c>
      <c r="L676" s="46">
        <v>16882</v>
      </c>
      <c r="M676" s="46">
        <v>802</v>
      </c>
      <c r="N676" s="46">
        <v>559</v>
      </c>
      <c r="O676" s="46">
        <v>746</v>
      </c>
      <c r="P676" s="46">
        <v>869</v>
      </c>
      <c r="R676" s="36">
        <v>6506.187876</v>
      </c>
      <c r="S676" s="36">
        <v>6395.5845339999996</v>
      </c>
      <c r="T676" s="36">
        <v>561.009322</v>
      </c>
      <c r="U676" s="36">
        <v>575.26804700000002</v>
      </c>
      <c r="V676" s="36">
        <v>605.57588299999998</v>
      </c>
      <c r="W676" s="36">
        <v>605.54058299999997</v>
      </c>
      <c r="AC676" s="57">
        <f t="shared" si="106"/>
        <v>16882</v>
      </c>
      <c r="AD676" s="57">
        <f t="shared" si="107"/>
        <v>1361</v>
      </c>
      <c r="AE676" s="57">
        <f t="shared" si="108"/>
        <v>1615</v>
      </c>
      <c r="AF676" s="12">
        <f t="shared" si="100"/>
        <v>12901.77241</v>
      </c>
      <c r="AG676" s="12">
        <f t="shared" si="101"/>
        <v>1136.2773689999999</v>
      </c>
      <c r="AH676" s="12">
        <f t="shared" si="102"/>
        <v>1211.1164659999999</v>
      </c>
      <c r="AI676" s="15">
        <f t="shared" si="103"/>
        <v>-0.23576753879872056</v>
      </c>
      <c r="AJ676" s="15">
        <f t="shared" si="104"/>
        <v>-0.165115819985305</v>
      </c>
      <c r="AK676" s="15">
        <f t="shared" si="105"/>
        <v>-0.25008268359133129</v>
      </c>
      <c r="AL676" s="23">
        <f>VLOOKUP(AC676,'Charts and Tables'!$I$43:$J$49,2,TRUE)</f>
        <v>0.2</v>
      </c>
      <c r="AM676" s="2">
        <f t="shared" si="109"/>
        <v>0</v>
      </c>
    </row>
    <row r="677" spans="1:39" x14ac:dyDescent="0.25">
      <c r="A677" s="35">
        <v>275201</v>
      </c>
      <c r="C677" s="36" t="s">
        <v>26</v>
      </c>
      <c r="D677" s="36">
        <v>0</v>
      </c>
      <c r="J677" s="46">
        <v>8802</v>
      </c>
      <c r="K677" s="46">
        <v>8976</v>
      </c>
      <c r="L677" s="46">
        <v>17778</v>
      </c>
      <c r="R677" s="36">
        <v>6149.505467</v>
      </c>
      <c r="S677" s="36">
        <v>6043.436987</v>
      </c>
      <c r="T677" s="36">
        <v>544.16637200000002</v>
      </c>
      <c r="U677" s="36">
        <v>540.21498999999994</v>
      </c>
      <c r="V677" s="36">
        <v>567.90912900000001</v>
      </c>
      <c r="W677" s="36">
        <v>579.93560100000002</v>
      </c>
      <c r="AC677" s="57">
        <f t="shared" si="106"/>
        <v>17778</v>
      </c>
      <c r="AD677" s="57">
        <f t="shared" si="107"/>
        <v>0</v>
      </c>
      <c r="AE677" s="57">
        <f t="shared" si="108"/>
        <v>0</v>
      </c>
      <c r="AF677" s="12">
        <f t="shared" si="100"/>
        <v>12192.942454</v>
      </c>
      <c r="AG677" s="12">
        <f t="shared" si="101"/>
        <v>1084.3813620000001</v>
      </c>
      <c r="AH677" s="12">
        <f t="shared" si="102"/>
        <v>1147.84473</v>
      </c>
      <c r="AI677" s="15">
        <f t="shared" si="103"/>
        <v>-0.31415556001799977</v>
      </c>
      <c r="AJ677" s="15">
        <f t="shared" si="104"/>
        <v>0</v>
      </c>
      <c r="AK677" s="15">
        <f t="shared" si="105"/>
        <v>0</v>
      </c>
      <c r="AL677" s="23">
        <f>VLOOKUP(AC677,'Charts and Tables'!$I$43:$J$49,2,TRUE)</f>
        <v>0.2</v>
      </c>
      <c r="AM677" s="2">
        <f t="shared" si="109"/>
        <v>0</v>
      </c>
    </row>
    <row r="678" spans="1:39" x14ac:dyDescent="0.25">
      <c r="A678" s="35">
        <v>275262</v>
      </c>
      <c r="B678" s="36">
        <v>330037</v>
      </c>
      <c r="C678" s="36" t="s">
        <v>26</v>
      </c>
      <c r="D678" s="36">
        <v>0</v>
      </c>
      <c r="J678" s="46">
        <v>2961</v>
      </c>
      <c r="K678" s="46">
        <v>2484</v>
      </c>
      <c r="L678" s="46">
        <v>5445</v>
      </c>
      <c r="M678" s="46">
        <v>149</v>
      </c>
      <c r="N678" s="46">
        <v>100</v>
      </c>
      <c r="O678" s="46">
        <v>278</v>
      </c>
      <c r="P678" s="46">
        <v>227</v>
      </c>
      <c r="R678" s="36">
        <v>2369.6124869999999</v>
      </c>
      <c r="S678" s="36">
        <v>2354.0465060000001</v>
      </c>
      <c r="T678" s="36">
        <v>308.62928399999998</v>
      </c>
      <c r="U678" s="36">
        <v>172.24982499999999</v>
      </c>
      <c r="V678" s="36">
        <v>234.32943700000001</v>
      </c>
      <c r="W678" s="36">
        <v>316.96198399999997</v>
      </c>
      <c r="AC678" s="57">
        <f t="shared" si="106"/>
        <v>5445</v>
      </c>
      <c r="AD678" s="57">
        <f t="shared" si="107"/>
        <v>249</v>
      </c>
      <c r="AE678" s="57">
        <f t="shared" si="108"/>
        <v>505</v>
      </c>
      <c r="AF678" s="12">
        <f t="shared" si="100"/>
        <v>4723.658993</v>
      </c>
      <c r="AG678" s="12">
        <f t="shared" si="101"/>
        <v>480.87910899999997</v>
      </c>
      <c r="AH678" s="12">
        <f t="shared" si="102"/>
        <v>551.29142100000001</v>
      </c>
      <c r="AI678" s="15">
        <f t="shared" si="103"/>
        <v>-0.13247768723599632</v>
      </c>
      <c r="AJ678" s="15">
        <f t="shared" si="104"/>
        <v>0.93124140160642555</v>
      </c>
      <c r="AK678" s="15">
        <f t="shared" si="105"/>
        <v>9.1666180198019823E-2</v>
      </c>
      <c r="AL678" s="23">
        <f>VLOOKUP(AC678,'Charts and Tables'!$I$43:$J$49,2,TRUE)</f>
        <v>0.25</v>
      </c>
      <c r="AM678" s="2">
        <f t="shared" si="109"/>
        <v>1</v>
      </c>
    </row>
    <row r="679" spans="1:39" x14ac:dyDescent="0.25">
      <c r="A679" s="35">
        <v>276257</v>
      </c>
      <c r="C679" s="36" t="s">
        <v>26</v>
      </c>
      <c r="D679" s="36">
        <v>0</v>
      </c>
      <c r="J679" s="46">
        <v>3514</v>
      </c>
      <c r="K679" s="46">
        <v>3606</v>
      </c>
      <c r="L679" s="46">
        <v>7120</v>
      </c>
      <c r="M679" s="46">
        <v>287</v>
      </c>
      <c r="N679" s="46">
        <v>294</v>
      </c>
      <c r="O679" s="46">
        <v>323</v>
      </c>
      <c r="P679" s="46">
        <v>307.5</v>
      </c>
      <c r="R679" s="36">
        <v>2742.8579709999999</v>
      </c>
      <c r="S679" s="36">
        <v>2565.9032729999999</v>
      </c>
      <c r="T679" s="36">
        <v>211.41848999999999</v>
      </c>
      <c r="U679" s="36">
        <v>250.37534600000001</v>
      </c>
      <c r="V679" s="36">
        <v>295.75805400000002</v>
      </c>
      <c r="W679" s="36">
        <v>261.11302799999999</v>
      </c>
      <c r="AC679" s="57">
        <f t="shared" si="106"/>
        <v>7120</v>
      </c>
      <c r="AD679" s="57">
        <f t="shared" si="107"/>
        <v>581</v>
      </c>
      <c r="AE679" s="57">
        <f t="shared" si="108"/>
        <v>630.5</v>
      </c>
      <c r="AF679" s="12">
        <f t="shared" si="100"/>
        <v>5308.7612439999994</v>
      </c>
      <c r="AG679" s="12">
        <f t="shared" si="101"/>
        <v>461.793836</v>
      </c>
      <c r="AH679" s="12">
        <f t="shared" si="102"/>
        <v>556.871082</v>
      </c>
      <c r="AI679" s="15">
        <f t="shared" si="103"/>
        <v>-0.25438746573033716</v>
      </c>
      <c r="AJ679" s="15">
        <f t="shared" si="104"/>
        <v>-0.20517412048192771</v>
      </c>
      <c r="AK679" s="15">
        <f t="shared" si="105"/>
        <v>-0.11677861697065821</v>
      </c>
      <c r="AL679" s="23">
        <f>VLOOKUP(AC679,'Charts and Tables'!$I$43:$J$49,2,TRUE)</f>
        <v>0.25</v>
      </c>
      <c r="AM679" s="2">
        <f t="shared" si="109"/>
        <v>0</v>
      </c>
    </row>
    <row r="680" spans="1:39" x14ac:dyDescent="0.25">
      <c r="A680" s="35">
        <v>276394</v>
      </c>
      <c r="B680" s="36">
        <v>331024</v>
      </c>
      <c r="C680" s="36" t="s">
        <v>26</v>
      </c>
      <c r="D680" s="36">
        <v>0</v>
      </c>
      <c r="J680" s="46">
        <v>3147</v>
      </c>
      <c r="K680" s="46">
        <v>3246</v>
      </c>
      <c r="L680" s="46">
        <v>6393</v>
      </c>
      <c r="M680" s="46">
        <v>209</v>
      </c>
      <c r="N680" s="46">
        <v>213</v>
      </c>
      <c r="O680" s="46">
        <v>290</v>
      </c>
      <c r="P680" s="46">
        <v>282</v>
      </c>
      <c r="R680" s="36">
        <v>2742.8579709999999</v>
      </c>
      <c r="S680" s="36">
        <v>2565.9032729999999</v>
      </c>
      <c r="T680" s="36">
        <v>211.41848999999999</v>
      </c>
      <c r="U680" s="36">
        <v>250.37534600000001</v>
      </c>
      <c r="V680" s="36">
        <v>295.75805400000002</v>
      </c>
      <c r="W680" s="36">
        <v>261.11302799999999</v>
      </c>
      <c r="AC680" s="57">
        <f t="shared" si="106"/>
        <v>6393</v>
      </c>
      <c r="AD680" s="57">
        <f t="shared" si="107"/>
        <v>422</v>
      </c>
      <c r="AE680" s="57">
        <f t="shared" si="108"/>
        <v>572</v>
      </c>
      <c r="AF680" s="12">
        <f t="shared" si="100"/>
        <v>5308.7612439999994</v>
      </c>
      <c r="AG680" s="12">
        <f t="shared" si="101"/>
        <v>461.793836</v>
      </c>
      <c r="AH680" s="12">
        <f t="shared" si="102"/>
        <v>556.871082</v>
      </c>
      <c r="AI680" s="15">
        <f t="shared" si="103"/>
        <v>-0.16959780322227447</v>
      </c>
      <c r="AJ680" s="15">
        <f t="shared" si="104"/>
        <v>9.4298189573459715E-2</v>
      </c>
      <c r="AK680" s="15">
        <f t="shared" si="105"/>
        <v>-2.6449157342657341E-2</v>
      </c>
      <c r="AL680" s="23">
        <f>VLOOKUP(AC680,'Charts and Tables'!$I$43:$J$49,2,TRUE)</f>
        <v>0.25</v>
      </c>
      <c r="AM680" s="2">
        <f t="shared" si="109"/>
        <v>1</v>
      </c>
    </row>
    <row r="681" spans="1:39" x14ac:dyDescent="0.25">
      <c r="A681" s="35">
        <v>277584</v>
      </c>
      <c r="C681" s="36" t="s">
        <v>26</v>
      </c>
      <c r="D681" s="36">
        <v>0</v>
      </c>
      <c r="J681" s="46">
        <v>3812</v>
      </c>
      <c r="K681" s="46">
        <v>3802</v>
      </c>
      <c r="L681" s="46">
        <v>7614</v>
      </c>
      <c r="M681" s="46">
        <v>214.5</v>
      </c>
      <c r="N681" s="46">
        <v>268.5</v>
      </c>
      <c r="O681" s="46">
        <v>298.5</v>
      </c>
      <c r="P681" s="46">
        <v>311</v>
      </c>
      <c r="R681" s="36">
        <v>1401.563971</v>
      </c>
      <c r="S681" s="36">
        <v>1145.4504549999999</v>
      </c>
      <c r="T681" s="36">
        <v>97.680818000000002</v>
      </c>
      <c r="U681" s="36">
        <v>105.339753</v>
      </c>
      <c r="V681" s="36">
        <v>139.35483300000001</v>
      </c>
      <c r="W681" s="36">
        <v>98.822835999999995</v>
      </c>
      <c r="AC681" s="57">
        <f t="shared" si="106"/>
        <v>7614</v>
      </c>
      <c r="AD681" s="57">
        <f t="shared" si="107"/>
        <v>483</v>
      </c>
      <c r="AE681" s="57">
        <f t="shared" si="108"/>
        <v>609.5</v>
      </c>
      <c r="AF681" s="12">
        <f t="shared" si="100"/>
        <v>2547.0144259999997</v>
      </c>
      <c r="AG681" s="12">
        <f t="shared" si="101"/>
        <v>203.02057100000002</v>
      </c>
      <c r="AH681" s="12">
        <f t="shared" si="102"/>
        <v>238.17766900000001</v>
      </c>
      <c r="AI681" s="15">
        <f t="shared" si="103"/>
        <v>-0.66548273890202259</v>
      </c>
      <c r="AJ681" s="15">
        <f t="shared" si="104"/>
        <v>-0.57966755486542443</v>
      </c>
      <c r="AK681" s="15">
        <f t="shared" si="105"/>
        <v>-0.60922449712879401</v>
      </c>
      <c r="AL681" s="23">
        <f>VLOOKUP(AC681,'Charts and Tables'!$I$43:$J$49,2,TRUE)</f>
        <v>0.25</v>
      </c>
      <c r="AM681" s="2">
        <f t="shared" si="109"/>
        <v>0</v>
      </c>
    </row>
    <row r="682" spans="1:39" x14ac:dyDescent="0.25">
      <c r="A682" s="35">
        <v>277639</v>
      </c>
      <c r="B682" s="36">
        <v>330240</v>
      </c>
      <c r="C682" s="36" t="s">
        <v>26</v>
      </c>
      <c r="D682" s="36">
        <v>0</v>
      </c>
      <c r="J682" s="46">
        <v>3771</v>
      </c>
      <c r="K682" s="46">
        <v>3690</v>
      </c>
      <c r="L682" s="46">
        <v>7461</v>
      </c>
      <c r="M682" s="46">
        <v>215</v>
      </c>
      <c r="N682" s="46">
        <v>287</v>
      </c>
      <c r="O682" s="46">
        <v>273</v>
      </c>
      <c r="P682" s="46">
        <v>323</v>
      </c>
      <c r="R682" s="36">
        <v>2071.9178069999998</v>
      </c>
      <c r="S682" s="36">
        <v>1792.3591759999999</v>
      </c>
      <c r="T682" s="36">
        <v>150.80784800000001</v>
      </c>
      <c r="U682" s="36">
        <v>167.041495</v>
      </c>
      <c r="V682" s="36">
        <v>209.25268700000001</v>
      </c>
      <c r="W682" s="36">
        <v>157.60621699999999</v>
      </c>
      <c r="AC682" s="57">
        <f t="shared" si="106"/>
        <v>7461</v>
      </c>
      <c r="AD682" s="57">
        <f t="shared" si="107"/>
        <v>502</v>
      </c>
      <c r="AE682" s="57">
        <f t="shared" si="108"/>
        <v>596</v>
      </c>
      <c r="AF682" s="12">
        <f t="shared" si="100"/>
        <v>3864.2769829999997</v>
      </c>
      <c r="AG682" s="12">
        <f t="shared" si="101"/>
        <v>317.84934299999998</v>
      </c>
      <c r="AH682" s="12">
        <f t="shared" si="102"/>
        <v>366.858904</v>
      </c>
      <c r="AI682" s="15">
        <f t="shared" si="103"/>
        <v>-0.48206983206004561</v>
      </c>
      <c r="AJ682" s="15">
        <f t="shared" si="104"/>
        <v>-0.36683397808764945</v>
      </c>
      <c r="AK682" s="15">
        <f t="shared" si="105"/>
        <v>-0.38446492617449668</v>
      </c>
      <c r="AL682" s="23">
        <f>VLOOKUP(AC682,'Charts and Tables'!$I$43:$J$49,2,TRUE)</f>
        <v>0.25</v>
      </c>
      <c r="AM682" s="2">
        <f t="shared" si="109"/>
        <v>0</v>
      </c>
    </row>
    <row r="683" spans="1:39" x14ac:dyDescent="0.25">
      <c r="A683" s="35">
        <v>279249</v>
      </c>
      <c r="C683" s="36" t="s">
        <v>29</v>
      </c>
      <c r="D683" s="36">
        <v>0</v>
      </c>
      <c r="J683" s="46">
        <v>1140</v>
      </c>
      <c r="K683" s="46">
        <v>1459</v>
      </c>
      <c r="L683" s="46">
        <v>2599</v>
      </c>
      <c r="M683" s="46">
        <v>68</v>
      </c>
      <c r="N683" s="46">
        <v>94</v>
      </c>
      <c r="O683" s="46">
        <v>100</v>
      </c>
      <c r="P683" s="46">
        <v>113</v>
      </c>
      <c r="R683" s="36">
        <v>1405.506924</v>
      </c>
      <c r="S683" s="36">
        <v>1453.7989789999999</v>
      </c>
      <c r="T683" s="36">
        <v>110.818023</v>
      </c>
      <c r="U683" s="36">
        <v>182.90002799999999</v>
      </c>
      <c r="V683" s="36">
        <v>158.790077</v>
      </c>
      <c r="W683" s="36">
        <v>139.65282500000001</v>
      </c>
      <c r="AC683" s="57">
        <f t="shared" si="106"/>
        <v>2599</v>
      </c>
      <c r="AD683" s="57">
        <f t="shared" si="107"/>
        <v>162</v>
      </c>
      <c r="AE683" s="57">
        <f t="shared" si="108"/>
        <v>213</v>
      </c>
      <c r="AF683" s="12">
        <f t="shared" si="100"/>
        <v>2859.3059029999999</v>
      </c>
      <c r="AG683" s="12">
        <f t="shared" si="101"/>
        <v>293.718051</v>
      </c>
      <c r="AH683" s="12">
        <f t="shared" si="102"/>
        <v>298.442902</v>
      </c>
      <c r="AI683" s="15">
        <f t="shared" si="103"/>
        <v>0.10015617660638705</v>
      </c>
      <c r="AJ683" s="15">
        <f t="shared" si="104"/>
        <v>0.81307438888888894</v>
      </c>
      <c r="AK683" s="15">
        <f t="shared" si="105"/>
        <v>0.40114038497652582</v>
      </c>
      <c r="AL683" s="23">
        <f>VLOOKUP(AC683,'Charts and Tables'!$I$43:$J$49,2,TRUE)</f>
        <v>0.5</v>
      </c>
      <c r="AM683" s="2">
        <f t="shared" si="109"/>
        <v>1</v>
      </c>
    </row>
    <row r="684" spans="1:39" x14ac:dyDescent="0.25">
      <c r="A684" s="35">
        <v>279482</v>
      </c>
      <c r="C684" s="36" t="s">
        <v>26</v>
      </c>
      <c r="D684" s="36">
        <v>0</v>
      </c>
      <c r="J684" s="46">
        <v>4740</v>
      </c>
      <c r="K684" s="46">
        <v>4366</v>
      </c>
      <c r="L684" s="46">
        <v>9106</v>
      </c>
      <c r="R684" s="36">
        <v>3696.7338119999999</v>
      </c>
      <c r="S684" s="36">
        <v>4775.5906409999998</v>
      </c>
      <c r="T684" s="36">
        <v>287.16613100000001</v>
      </c>
      <c r="U684" s="36">
        <v>313.43034799999998</v>
      </c>
      <c r="V684" s="36">
        <v>261.38760600000001</v>
      </c>
      <c r="W684" s="36">
        <v>415.37112500000001</v>
      </c>
      <c r="AC684" s="57">
        <f t="shared" si="106"/>
        <v>9106</v>
      </c>
      <c r="AD684" s="57">
        <f t="shared" si="107"/>
        <v>0</v>
      </c>
      <c r="AE684" s="57">
        <f t="shared" si="108"/>
        <v>0</v>
      </c>
      <c r="AF684" s="12">
        <f t="shared" si="100"/>
        <v>8472.3244529999993</v>
      </c>
      <c r="AG684" s="12">
        <f t="shared" si="101"/>
        <v>600.59647900000004</v>
      </c>
      <c r="AH684" s="12">
        <f t="shared" si="102"/>
        <v>676.75873100000001</v>
      </c>
      <c r="AI684" s="15">
        <f t="shared" si="103"/>
        <v>-6.9588792773995253E-2</v>
      </c>
      <c r="AJ684" s="15">
        <f t="shared" si="104"/>
        <v>0</v>
      </c>
      <c r="AK684" s="15">
        <f t="shared" si="105"/>
        <v>0</v>
      </c>
      <c r="AL684" s="23">
        <f>VLOOKUP(AC684,'Charts and Tables'!$I$43:$J$49,2,TRUE)</f>
        <v>0.25</v>
      </c>
      <c r="AM684" s="2">
        <f t="shared" si="109"/>
        <v>1</v>
      </c>
    </row>
    <row r="685" spans="1:39" x14ac:dyDescent="0.25">
      <c r="A685" s="35">
        <v>279898</v>
      </c>
      <c r="C685" s="36" t="s">
        <v>26</v>
      </c>
      <c r="D685" s="36">
        <v>0</v>
      </c>
      <c r="J685" s="46">
        <v>2131</v>
      </c>
      <c r="K685" s="46">
        <v>1083</v>
      </c>
      <c r="L685" s="46">
        <v>3214</v>
      </c>
      <c r="R685" s="36">
        <v>2970.7564109999998</v>
      </c>
      <c r="S685" s="36">
        <v>4190.3234849999999</v>
      </c>
      <c r="T685" s="36">
        <v>181.55205900000001</v>
      </c>
      <c r="U685" s="36">
        <v>398.35165799999999</v>
      </c>
      <c r="V685" s="36">
        <v>351.189616</v>
      </c>
      <c r="W685" s="36">
        <v>340.084813</v>
      </c>
      <c r="AC685" s="57">
        <f t="shared" si="106"/>
        <v>3214</v>
      </c>
      <c r="AD685" s="57">
        <f t="shared" si="107"/>
        <v>0</v>
      </c>
      <c r="AE685" s="57">
        <f t="shared" si="108"/>
        <v>0</v>
      </c>
      <c r="AF685" s="12">
        <f t="shared" si="100"/>
        <v>7161.0798959999993</v>
      </c>
      <c r="AG685" s="12">
        <f t="shared" si="101"/>
        <v>579.90371700000003</v>
      </c>
      <c r="AH685" s="12">
        <f t="shared" si="102"/>
        <v>691.27442900000005</v>
      </c>
      <c r="AI685" s="15">
        <f t="shared" si="103"/>
        <v>1.2280895756067203</v>
      </c>
      <c r="AJ685" s="15">
        <f t="shared" si="104"/>
        <v>0</v>
      </c>
      <c r="AK685" s="15">
        <f t="shared" si="105"/>
        <v>0</v>
      </c>
      <c r="AL685" s="23">
        <f>VLOOKUP(AC685,'Charts and Tables'!$I$43:$J$49,2,TRUE)</f>
        <v>0.5</v>
      </c>
      <c r="AM685" s="2">
        <f t="shared" si="109"/>
        <v>0</v>
      </c>
    </row>
    <row r="686" spans="1:39" x14ac:dyDescent="0.25">
      <c r="A686" s="35">
        <v>279892</v>
      </c>
      <c r="C686" s="36" t="s">
        <v>26</v>
      </c>
      <c r="D686" s="36">
        <v>0</v>
      </c>
      <c r="J686" s="46">
        <v>1950</v>
      </c>
      <c r="L686" s="46">
        <v>1950</v>
      </c>
      <c r="M686" s="46">
        <v>117</v>
      </c>
      <c r="O686" s="46">
        <v>167</v>
      </c>
      <c r="R686" s="36">
        <v>2970.7564109999998</v>
      </c>
      <c r="S686" s="36">
        <v>4190.3234849999999</v>
      </c>
      <c r="T686" s="36">
        <v>181.55205900000001</v>
      </c>
      <c r="U686" s="36">
        <v>398.35165799999999</v>
      </c>
      <c r="V686" s="36">
        <v>351.189616</v>
      </c>
      <c r="W686" s="36">
        <v>340.084813</v>
      </c>
      <c r="AC686" s="57">
        <f t="shared" si="106"/>
        <v>1950</v>
      </c>
      <c r="AD686" s="57">
        <f t="shared" si="107"/>
        <v>117</v>
      </c>
      <c r="AE686" s="57">
        <f t="shared" si="108"/>
        <v>167</v>
      </c>
      <c r="AF686" s="12">
        <f t="shared" si="100"/>
        <v>7161.0798959999993</v>
      </c>
      <c r="AG686" s="12">
        <f t="shared" si="101"/>
        <v>579.90371700000003</v>
      </c>
      <c r="AH686" s="12">
        <f t="shared" si="102"/>
        <v>691.27442900000005</v>
      </c>
      <c r="AI686" s="15">
        <f t="shared" si="103"/>
        <v>2.6723486646153845</v>
      </c>
      <c r="AJ686" s="15">
        <f t="shared" si="104"/>
        <v>3.9564420256410258</v>
      </c>
      <c r="AK686" s="15">
        <f t="shared" si="105"/>
        <v>3.1393678383233534</v>
      </c>
      <c r="AL686" s="23">
        <f>VLOOKUP(AC686,'Charts and Tables'!$I$43:$J$49,2,TRUE)</f>
        <v>1</v>
      </c>
      <c r="AM686" s="2">
        <f t="shared" si="109"/>
        <v>0</v>
      </c>
    </row>
    <row r="687" spans="1:39" x14ac:dyDescent="0.25">
      <c r="A687" s="35">
        <v>293532</v>
      </c>
      <c r="C687" s="36" t="s">
        <v>25</v>
      </c>
      <c r="D687" s="36">
        <v>0</v>
      </c>
      <c r="K687" s="46">
        <v>3350</v>
      </c>
      <c r="L687" s="46">
        <v>3350</v>
      </c>
      <c r="N687" s="46">
        <v>345</v>
      </c>
      <c r="P687" s="46">
        <v>242</v>
      </c>
      <c r="R687" s="36">
        <v>861.42890799999998</v>
      </c>
      <c r="S687" s="36">
        <v>1710.279137</v>
      </c>
      <c r="T687" s="36">
        <v>25.944987000000001</v>
      </c>
      <c r="U687" s="36">
        <v>234.34735900000001</v>
      </c>
      <c r="V687" s="36">
        <v>164.963269</v>
      </c>
      <c r="W687" s="36">
        <v>122.02153199999999</v>
      </c>
      <c r="AC687" s="57">
        <f t="shared" si="106"/>
        <v>3350</v>
      </c>
      <c r="AD687" s="57">
        <f t="shared" si="107"/>
        <v>345</v>
      </c>
      <c r="AE687" s="57">
        <f t="shared" si="108"/>
        <v>242</v>
      </c>
      <c r="AF687" s="12">
        <f t="shared" si="100"/>
        <v>2571.7080449999999</v>
      </c>
      <c r="AG687" s="12">
        <f t="shared" si="101"/>
        <v>260.29234600000001</v>
      </c>
      <c r="AH687" s="12">
        <f t="shared" si="102"/>
        <v>286.984801</v>
      </c>
      <c r="AI687" s="15">
        <f t="shared" si="103"/>
        <v>-0.23232595671641795</v>
      </c>
      <c r="AJ687" s="15">
        <f t="shared" si="104"/>
        <v>-0.24552943188405796</v>
      </c>
      <c r="AK687" s="15">
        <f t="shared" si="105"/>
        <v>0.18588760743801655</v>
      </c>
      <c r="AL687" s="23">
        <f>VLOOKUP(AC687,'Charts and Tables'!$I$43:$J$49,2,TRUE)</f>
        <v>0.5</v>
      </c>
      <c r="AM687" s="2">
        <f t="shared" si="109"/>
        <v>1</v>
      </c>
    </row>
    <row r="688" spans="1:39" x14ac:dyDescent="0.25">
      <c r="A688" s="35">
        <v>293539</v>
      </c>
      <c r="C688" s="36" t="s">
        <v>25</v>
      </c>
      <c r="D688" s="36">
        <v>0</v>
      </c>
      <c r="K688" s="46">
        <v>2228</v>
      </c>
      <c r="L688" s="46">
        <v>2228</v>
      </c>
      <c r="N688" s="46">
        <v>138</v>
      </c>
      <c r="P688" s="46">
        <v>276</v>
      </c>
      <c r="R688" s="36">
        <v>1134.3855189999999</v>
      </c>
      <c r="S688" s="36">
        <v>1642.049702</v>
      </c>
      <c r="T688" s="36">
        <v>158.87783300000001</v>
      </c>
      <c r="U688" s="36">
        <v>80.407653999999994</v>
      </c>
      <c r="V688" s="36">
        <v>91.443211000000005</v>
      </c>
      <c r="W688" s="36">
        <v>204.23441700000001</v>
      </c>
      <c r="AC688" s="57">
        <f t="shared" si="106"/>
        <v>2228</v>
      </c>
      <c r="AD688" s="57">
        <f t="shared" si="107"/>
        <v>138</v>
      </c>
      <c r="AE688" s="57">
        <f t="shared" si="108"/>
        <v>276</v>
      </c>
      <c r="AF688" s="12">
        <f t="shared" si="100"/>
        <v>2776.4352209999997</v>
      </c>
      <c r="AG688" s="12">
        <f t="shared" si="101"/>
        <v>239.28548699999999</v>
      </c>
      <c r="AH688" s="12">
        <f t="shared" si="102"/>
        <v>295.67762800000003</v>
      </c>
      <c r="AI688" s="15">
        <f t="shared" si="103"/>
        <v>0.24615584425493703</v>
      </c>
      <c r="AJ688" s="15">
        <f t="shared" si="104"/>
        <v>0.73395280434782606</v>
      </c>
      <c r="AK688" s="15">
        <f t="shared" si="105"/>
        <v>7.1295753623188504E-2</v>
      </c>
      <c r="AL688" s="23">
        <f>VLOOKUP(AC688,'Charts and Tables'!$I$43:$J$49,2,TRUE)</f>
        <v>1</v>
      </c>
      <c r="AM688" s="2">
        <f t="shared" si="109"/>
        <v>1</v>
      </c>
    </row>
    <row r="689" spans="1:39" x14ac:dyDescent="0.25">
      <c r="A689" s="35">
        <v>287283</v>
      </c>
      <c r="C689" s="36" t="s">
        <v>31</v>
      </c>
      <c r="D689" s="36">
        <v>0</v>
      </c>
      <c r="J689" s="46">
        <v>5023</v>
      </c>
      <c r="K689" s="46">
        <v>4852</v>
      </c>
      <c r="L689" s="46">
        <v>9875</v>
      </c>
      <c r="M689" s="46">
        <v>588.5</v>
      </c>
      <c r="N689" s="46">
        <v>546.5</v>
      </c>
      <c r="O689" s="46">
        <v>562.5</v>
      </c>
      <c r="P689" s="46">
        <v>525</v>
      </c>
      <c r="R689" s="36">
        <v>6277.3519210000004</v>
      </c>
      <c r="S689" s="36">
        <v>5512.0219889999998</v>
      </c>
      <c r="T689" s="36">
        <v>672.987526</v>
      </c>
      <c r="U689" s="36">
        <v>271.93058200000002</v>
      </c>
      <c r="V689" s="36">
        <v>454.638802</v>
      </c>
      <c r="W689" s="36">
        <v>647.10259099999996</v>
      </c>
      <c r="AC689" s="57">
        <f t="shared" si="106"/>
        <v>9875</v>
      </c>
      <c r="AD689" s="57">
        <f t="shared" si="107"/>
        <v>1135</v>
      </c>
      <c r="AE689" s="57">
        <f t="shared" si="108"/>
        <v>1087.5</v>
      </c>
      <c r="AF689" s="12">
        <f t="shared" si="100"/>
        <v>11789.37391</v>
      </c>
      <c r="AG689" s="12">
        <f t="shared" si="101"/>
        <v>944.91810800000007</v>
      </c>
      <c r="AH689" s="12">
        <f t="shared" si="102"/>
        <v>1101.741393</v>
      </c>
      <c r="AI689" s="15">
        <f t="shared" si="103"/>
        <v>0.19386064911392409</v>
      </c>
      <c r="AJ689" s="15">
        <f t="shared" si="104"/>
        <v>-0.16747303259911889</v>
      </c>
      <c r="AK689" s="15">
        <f t="shared" si="105"/>
        <v>1.3095533793103463E-2</v>
      </c>
      <c r="AL689" s="23">
        <f>VLOOKUP(AC689,'Charts and Tables'!$I$43:$J$49,2,TRUE)</f>
        <v>0.25</v>
      </c>
      <c r="AM689" s="2">
        <f t="shared" si="109"/>
        <v>1</v>
      </c>
    </row>
    <row r="690" spans="1:39" x14ac:dyDescent="0.25">
      <c r="A690" s="35">
        <v>290030</v>
      </c>
      <c r="B690" s="36">
        <v>334133</v>
      </c>
      <c r="C690" s="36" t="s">
        <v>25</v>
      </c>
      <c r="D690" s="36">
        <v>0</v>
      </c>
      <c r="J690" s="46">
        <v>1409</v>
      </c>
      <c r="K690" s="46">
        <v>1427</v>
      </c>
      <c r="L690" s="46">
        <v>2836</v>
      </c>
      <c r="M690" s="46">
        <v>68</v>
      </c>
      <c r="N690" s="46">
        <v>132</v>
      </c>
      <c r="O690" s="46">
        <v>168</v>
      </c>
      <c r="P690" s="46">
        <v>99</v>
      </c>
      <c r="R690" s="36">
        <v>1596.9332879999999</v>
      </c>
      <c r="S690" s="36">
        <v>1946.3657920000001</v>
      </c>
      <c r="T690" s="36">
        <v>74.756574000000001</v>
      </c>
      <c r="U690" s="36">
        <v>294.927142</v>
      </c>
      <c r="V690" s="36">
        <v>164.95308499999999</v>
      </c>
      <c r="W690" s="36">
        <v>127.72019</v>
      </c>
      <c r="AC690" s="57">
        <f t="shared" si="106"/>
        <v>2836</v>
      </c>
      <c r="AD690" s="57">
        <f t="shared" si="107"/>
        <v>200</v>
      </c>
      <c r="AE690" s="57">
        <f t="shared" si="108"/>
        <v>267</v>
      </c>
      <c r="AF690" s="12">
        <f t="shared" si="100"/>
        <v>3543.2990799999998</v>
      </c>
      <c r="AG690" s="12">
        <f t="shared" si="101"/>
        <v>369.683716</v>
      </c>
      <c r="AH690" s="12">
        <f t="shared" si="102"/>
        <v>292.67327499999999</v>
      </c>
      <c r="AI690" s="15">
        <f t="shared" si="103"/>
        <v>0.24940023977432996</v>
      </c>
      <c r="AJ690" s="15">
        <f t="shared" si="104"/>
        <v>0.84841858000000003</v>
      </c>
      <c r="AK690" s="15">
        <f t="shared" si="105"/>
        <v>9.6154588014981238E-2</v>
      </c>
      <c r="AL690" s="23">
        <f>VLOOKUP(AC690,'Charts and Tables'!$I$43:$J$49,2,TRUE)</f>
        <v>0.5</v>
      </c>
      <c r="AM690" s="2">
        <f t="shared" si="109"/>
        <v>1</v>
      </c>
    </row>
    <row r="691" spans="1:39" x14ac:dyDescent="0.25">
      <c r="A691" s="35">
        <v>295037</v>
      </c>
      <c r="B691" s="36">
        <v>333026</v>
      </c>
      <c r="C691" s="36" t="s">
        <v>32</v>
      </c>
      <c r="D691" s="36">
        <v>1</v>
      </c>
      <c r="J691" s="46">
        <v>4721</v>
      </c>
      <c r="L691" s="46">
        <v>4721</v>
      </c>
      <c r="M691" s="46">
        <v>291</v>
      </c>
      <c r="O691" s="46">
        <v>450</v>
      </c>
      <c r="R691" s="36">
        <v>3621.9947320000001</v>
      </c>
      <c r="T691" s="36">
        <v>208.33899099999999</v>
      </c>
      <c r="V691" s="36">
        <v>332.33002199999999</v>
      </c>
      <c r="AC691" s="57">
        <f t="shared" si="106"/>
        <v>4721</v>
      </c>
      <c r="AD691" s="57">
        <f t="shared" si="107"/>
        <v>291</v>
      </c>
      <c r="AE691" s="57">
        <f t="shared" si="108"/>
        <v>450</v>
      </c>
      <c r="AF691" s="12">
        <f t="shared" si="100"/>
        <v>3621.9947320000001</v>
      </c>
      <c r="AG691" s="12">
        <f t="shared" si="101"/>
        <v>208.33899099999999</v>
      </c>
      <c r="AH691" s="12">
        <f t="shared" si="102"/>
        <v>332.33002199999999</v>
      </c>
      <c r="AI691" s="15">
        <f t="shared" si="103"/>
        <v>-0.23279077907223045</v>
      </c>
      <c r="AJ691" s="15">
        <f t="shared" si="104"/>
        <v>-0.28405845017182135</v>
      </c>
      <c r="AK691" s="15">
        <f t="shared" si="105"/>
        <v>-0.26148884000000006</v>
      </c>
      <c r="AL691" s="23">
        <f>VLOOKUP(AC691,'Charts and Tables'!$I$43:$J$49,2,TRUE)</f>
        <v>0.5</v>
      </c>
      <c r="AM691" s="2">
        <f t="shared" si="109"/>
        <v>1</v>
      </c>
    </row>
    <row r="692" spans="1:39" x14ac:dyDescent="0.25">
      <c r="A692" s="35">
        <v>295047</v>
      </c>
      <c r="B692" s="36">
        <v>333025</v>
      </c>
      <c r="C692" s="36" t="s">
        <v>32</v>
      </c>
      <c r="D692" s="36">
        <v>-1</v>
      </c>
      <c r="K692" s="46">
        <v>5318</v>
      </c>
      <c r="L692" s="46">
        <v>5318</v>
      </c>
      <c r="N692" s="46">
        <v>407</v>
      </c>
      <c r="P692" s="46">
        <v>377</v>
      </c>
      <c r="S692" s="36">
        <v>5442.7206880000003</v>
      </c>
      <c r="U692" s="36">
        <v>441.62526000000003</v>
      </c>
      <c r="W692" s="36">
        <v>427.11487</v>
      </c>
      <c r="AC692" s="57">
        <f t="shared" si="106"/>
        <v>5318</v>
      </c>
      <c r="AD692" s="57">
        <f t="shared" si="107"/>
        <v>407</v>
      </c>
      <c r="AE692" s="57">
        <f t="shared" si="108"/>
        <v>377</v>
      </c>
      <c r="AF692" s="12">
        <f t="shared" si="100"/>
        <v>5442.7206880000003</v>
      </c>
      <c r="AG692" s="12">
        <f t="shared" si="101"/>
        <v>441.62526000000003</v>
      </c>
      <c r="AH692" s="12">
        <f t="shared" si="102"/>
        <v>427.11487</v>
      </c>
      <c r="AI692" s="15">
        <f t="shared" si="103"/>
        <v>2.3452555095900777E-2</v>
      </c>
      <c r="AJ692" s="15">
        <f t="shared" si="104"/>
        <v>8.5074348894348964E-2</v>
      </c>
      <c r="AK692" s="15">
        <f t="shared" si="105"/>
        <v>0.13293068965517241</v>
      </c>
      <c r="AL692" s="23">
        <f>VLOOKUP(AC692,'Charts and Tables'!$I$43:$J$49,2,TRUE)</f>
        <v>0.25</v>
      </c>
      <c r="AM692" s="2">
        <f t="shared" si="109"/>
        <v>1</v>
      </c>
    </row>
    <row r="693" spans="1:39" x14ac:dyDescent="0.25">
      <c r="A693" s="35">
        <v>281376</v>
      </c>
      <c r="B693" s="36">
        <v>334004</v>
      </c>
      <c r="C693" s="36" t="s">
        <v>25</v>
      </c>
      <c r="D693" s="36">
        <v>0</v>
      </c>
      <c r="J693" s="46">
        <v>1349</v>
      </c>
      <c r="K693" s="46">
        <v>1403</v>
      </c>
      <c r="L693" s="46">
        <v>2752</v>
      </c>
      <c r="M693" s="46">
        <v>59</v>
      </c>
      <c r="N693" s="46">
        <v>100</v>
      </c>
      <c r="O693" s="46">
        <v>130</v>
      </c>
      <c r="P693" s="46">
        <v>107</v>
      </c>
      <c r="R693" s="36">
        <v>3607.9994780000002</v>
      </c>
      <c r="S693" s="36">
        <v>3412.0629829999998</v>
      </c>
      <c r="T693" s="36">
        <v>236.159175</v>
      </c>
      <c r="U693" s="36">
        <v>343.16781200000003</v>
      </c>
      <c r="V693" s="36">
        <v>407.35518400000001</v>
      </c>
      <c r="W693" s="36">
        <v>321.507972</v>
      </c>
      <c r="AC693" s="57">
        <f t="shared" si="106"/>
        <v>2752</v>
      </c>
      <c r="AD693" s="57">
        <f t="shared" si="107"/>
        <v>159</v>
      </c>
      <c r="AE693" s="57">
        <f t="shared" si="108"/>
        <v>237</v>
      </c>
      <c r="AF693" s="12">
        <f t="shared" si="100"/>
        <v>7020.0624609999995</v>
      </c>
      <c r="AG693" s="12">
        <f t="shared" si="101"/>
        <v>579.32698700000003</v>
      </c>
      <c r="AH693" s="12">
        <f t="shared" si="102"/>
        <v>728.863156</v>
      </c>
      <c r="AI693" s="15">
        <f t="shared" si="103"/>
        <v>1.550894789607558</v>
      </c>
      <c r="AJ693" s="15">
        <f t="shared" si="104"/>
        <v>2.643565955974843</v>
      </c>
      <c r="AK693" s="15">
        <f t="shared" si="105"/>
        <v>2.0753719662447256</v>
      </c>
      <c r="AL693" s="23">
        <f>VLOOKUP(AC693,'Charts and Tables'!$I$43:$J$49,2,TRUE)</f>
        <v>0.5</v>
      </c>
      <c r="AM693" s="2">
        <f t="shared" si="109"/>
        <v>0</v>
      </c>
    </row>
    <row r="694" spans="1:39" x14ac:dyDescent="0.25">
      <c r="A694" s="35">
        <v>282218</v>
      </c>
      <c r="C694" s="36" t="s">
        <v>26</v>
      </c>
      <c r="D694" s="36">
        <v>0</v>
      </c>
      <c r="J694" s="46">
        <v>4138</v>
      </c>
      <c r="K694" s="46">
        <v>3989</v>
      </c>
      <c r="L694" s="46">
        <v>8127</v>
      </c>
      <c r="M694" s="46">
        <v>272</v>
      </c>
      <c r="N694" s="46">
        <v>450</v>
      </c>
      <c r="O694" s="46">
        <v>449</v>
      </c>
      <c r="P694" s="46">
        <v>251</v>
      </c>
      <c r="R694" s="36">
        <v>1735.6279959999999</v>
      </c>
      <c r="S694" s="36">
        <v>1808.931934</v>
      </c>
      <c r="T694" s="36">
        <v>96.274133000000006</v>
      </c>
      <c r="U694" s="36">
        <v>223.49946499999999</v>
      </c>
      <c r="V694" s="36">
        <v>217.76827399999999</v>
      </c>
      <c r="W694" s="36">
        <v>130.67080200000001</v>
      </c>
      <c r="AC694" s="57">
        <f t="shared" si="106"/>
        <v>8127</v>
      </c>
      <c r="AD694" s="57">
        <f t="shared" si="107"/>
        <v>722</v>
      </c>
      <c r="AE694" s="57">
        <f t="shared" si="108"/>
        <v>700</v>
      </c>
      <c r="AF694" s="12">
        <f t="shared" si="100"/>
        <v>3544.5599299999999</v>
      </c>
      <c r="AG694" s="12">
        <f t="shared" si="101"/>
        <v>319.77359799999999</v>
      </c>
      <c r="AH694" s="12">
        <f t="shared" si="102"/>
        <v>348.439076</v>
      </c>
      <c r="AI694" s="15">
        <f t="shared" si="103"/>
        <v>-0.56385382921127114</v>
      </c>
      <c r="AJ694" s="15">
        <f t="shared" si="104"/>
        <v>-0.55710027977839338</v>
      </c>
      <c r="AK694" s="15">
        <f t="shared" si="105"/>
        <v>-0.50222989142857144</v>
      </c>
      <c r="AL694" s="23">
        <f>VLOOKUP(AC694,'Charts and Tables'!$I$43:$J$49,2,TRUE)</f>
        <v>0.25</v>
      </c>
      <c r="AM694" s="2">
        <f t="shared" si="109"/>
        <v>0</v>
      </c>
    </row>
    <row r="695" spans="1:39" x14ac:dyDescent="0.25">
      <c r="A695" s="35">
        <v>285818</v>
      </c>
      <c r="B695" s="36">
        <v>334129</v>
      </c>
      <c r="C695" s="36" t="s">
        <v>25</v>
      </c>
      <c r="D695" s="36">
        <v>0</v>
      </c>
      <c r="J695" s="46">
        <v>2181</v>
      </c>
      <c r="K695" s="46">
        <v>3115</v>
      </c>
      <c r="L695" s="46">
        <v>5296</v>
      </c>
      <c r="M695" s="46">
        <v>158</v>
      </c>
      <c r="N695" s="46">
        <v>304</v>
      </c>
      <c r="O695" s="46">
        <v>233</v>
      </c>
      <c r="P695" s="46">
        <v>255</v>
      </c>
      <c r="R695" s="36">
        <v>2365.7477290000002</v>
      </c>
      <c r="S695" s="36">
        <v>1974.243997</v>
      </c>
      <c r="T695" s="36">
        <v>189.819478</v>
      </c>
      <c r="U695" s="36">
        <v>143.758331</v>
      </c>
      <c r="V695" s="36">
        <v>211.94726299999999</v>
      </c>
      <c r="W695" s="36">
        <v>192.18210500000001</v>
      </c>
      <c r="AC695" s="57">
        <f t="shared" si="106"/>
        <v>5296</v>
      </c>
      <c r="AD695" s="57">
        <f t="shared" si="107"/>
        <v>462</v>
      </c>
      <c r="AE695" s="57">
        <f t="shared" si="108"/>
        <v>488</v>
      </c>
      <c r="AF695" s="12">
        <f t="shared" si="100"/>
        <v>4339.9917260000002</v>
      </c>
      <c r="AG695" s="12">
        <f t="shared" si="101"/>
        <v>333.577809</v>
      </c>
      <c r="AH695" s="12">
        <f t="shared" si="102"/>
        <v>404.129368</v>
      </c>
      <c r="AI695" s="15">
        <f t="shared" si="103"/>
        <v>-0.18051515747734134</v>
      </c>
      <c r="AJ695" s="15">
        <f t="shared" si="104"/>
        <v>-0.27797011038961039</v>
      </c>
      <c r="AK695" s="15">
        <f t="shared" si="105"/>
        <v>-0.17186604918032786</v>
      </c>
      <c r="AL695" s="23">
        <f>VLOOKUP(AC695,'Charts and Tables'!$I$43:$J$49,2,TRUE)</f>
        <v>0.25</v>
      </c>
      <c r="AM695" s="2">
        <f t="shared" si="109"/>
        <v>1</v>
      </c>
    </row>
    <row r="696" spans="1:39" x14ac:dyDescent="0.25">
      <c r="A696" s="35">
        <v>286527</v>
      </c>
      <c r="B696" s="36">
        <v>332093</v>
      </c>
      <c r="C696" s="36" t="s">
        <v>25</v>
      </c>
      <c r="D696" s="36">
        <v>0</v>
      </c>
      <c r="J696" s="46">
        <v>1492</v>
      </c>
      <c r="K696" s="46">
        <v>1606</v>
      </c>
      <c r="L696" s="46">
        <v>3098</v>
      </c>
      <c r="M696" s="46">
        <v>99</v>
      </c>
      <c r="N696" s="46">
        <v>221</v>
      </c>
      <c r="O696" s="46">
        <v>191</v>
      </c>
      <c r="P696" s="46">
        <v>115</v>
      </c>
      <c r="R696" s="36">
        <v>2063.5695759999999</v>
      </c>
      <c r="S696" s="36">
        <v>1611.2687519999999</v>
      </c>
      <c r="T696" s="36">
        <v>92.339740000000006</v>
      </c>
      <c r="U696" s="36">
        <v>229.47952900000001</v>
      </c>
      <c r="V696" s="36">
        <v>305.809665</v>
      </c>
      <c r="W696" s="36">
        <v>135.454984</v>
      </c>
      <c r="AC696" s="57">
        <f t="shared" si="106"/>
        <v>3098</v>
      </c>
      <c r="AD696" s="57">
        <f t="shared" si="107"/>
        <v>320</v>
      </c>
      <c r="AE696" s="57">
        <f t="shared" si="108"/>
        <v>306</v>
      </c>
      <c r="AF696" s="12">
        <f t="shared" si="100"/>
        <v>3674.8383279999998</v>
      </c>
      <c r="AG696" s="12">
        <f t="shared" si="101"/>
        <v>321.81926900000002</v>
      </c>
      <c r="AH696" s="12">
        <f t="shared" si="102"/>
        <v>441.26464899999996</v>
      </c>
      <c r="AI696" s="15">
        <f t="shared" si="103"/>
        <v>0.18619700710135564</v>
      </c>
      <c r="AJ696" s="15">
        <f t="shared" si="104"/>
        <v>5.6852156250000617E-3</v>
      </c>
      <c r="AK696" s="15">
        <f t="shared" si="105"/>
        <v>0.44204133660130707</v>
      </c>
      <c r="AL696" s="23">
        <f>VLOOKUP(AC696,'Charts and Tables'!$I$43:$J$49,2,TRUE)</f>
        <v>0.5</v>
      </c>
      <c r="AM696" s="2">
        <f t="shared" si="109"/>
        <v>1</v>
      </c>
    </row>
    <row r="697" spans="1:39" x14ac:dyDescent="0.25">
      <c r="A697" s="35">
        <v>287239</v>
      </c>
      <c r="B697" s="36">
        <v>334099</v>
      </c>
      <c r="C697" s="36" t="s">
        <v>26</v>
      </c>
      <c r="D697" s="36">
        <v>0</v>
      </c>
      <c r="J697" s="46">
        <v>4734</v>
      </c>
      <c r="K697" s="46">
        <v>3517</v>
      </c>
      <c r="L697" s="46">
        <v>8251</v>
      </c>
      <c r="M697" s="46">
        <v>337</v>
      </c>
      <c r="N697" s="46">
        <v>234</v>
      </c>
      <c r="O697" s="46">
        <v>468</v>
      </c>
      <c r="P697" s="46">
        <v>308</v>
      </c>
      <c r="R697" s="36">
        <v>6271.893556</v>
      </c>
      <c r="S697" s="36">
        <v>6064.6345789999996</v>
      </c>
      <c r="T697" s="36">
        <v>591.74051899999995</v>
      </c>
      <c r="U697" s="36">
        <v>414.62216899999999</v>
      </c>
      <c r="V697" s="36">
        <v>505.74958700000002</v>
      </c>
      <c r="W697" s="36">
        <v>504.75178199999999</v>
      </c>
      <c r="AC697" s="57">
        <f t="shared" si="106"/>
        <v>8251</v>
      </c>
      <c r="AD697" s="57">
        <f t="shared" si="107"/>
        <v>571</v>
      </c>
      <c r="AE697" s="57">
        <f t="shared" si="108"/>
        <v>776</v>
      </c>
      <c r="AF697" s="12">
        <f t="shared" si="100"/>
        <v>12336.528135</v>
      </c>
      <c r="AG697" s="12">
        <f t="shared" si="101"/>
        <v>1006.3626879999999</v>
      </c>
      <c r="AH697" s="12">
        <f t="shared" si="102"/>
        <v>1010.5013690000001</v>
      </c>
      <c r="AI697" s="15">
        <f t="shared" si="103"/>
        <v>0.49515551266513158</v>
      </c>
      <c r="AJ697" s="15">
        <f t="shared" si="104"/>
        <v>0.7624565464098072</v>
      </c>
      <c r="AK697" s="15">
        <f t="shared" si="105"/>
        <v>0.30219248582474234</v>
      </c>
      <c r="AL697" s="23">
        <f>VLOOKUP(AC697,'Charts and Tables'!$I$43:$J$49,2,TRUE)</f>
        <v>0.25</v>
      </c>
      <c r="AM697" s="2">
        <f t="shared" si="109"/>
        <v>0</v>
      </c>
    </row>
    <row r="698" spans="1:39" x14ac:dyDescent="0.25">
      <c r="A698" s="35">
        <v>286788</v>
      </c>
      <c r="B698" s="36">
        <v>334095</v>
      </c>
      <c r="C698" s="36" t="s">
        <v>25</v>
      </c>
      <c r="D698" s="36">
        <v>0</v>
      </c>
      <c r="J698" s="46">
        <v>1910</v>
      </c>
      <c r="K698" s="46">
        <v>2387</v>
      </c>
      <c r="L698" s="46">
        <v>4297</v>
      </c>
      <c r="M698" s="46">
        <v>199</v>
      </c>
      <c r="N698" s="46">
        <v>215</v>
      </c>
      <c r="O698" s="46">
        <v>146</v>
      </c>
      <c r="P698" s="46">
        <v>214</v>
      </c>
      <c r="R698" s="36">
        <v>1800.319671</v>
      </c>
      <c r="S698" s="36">
        <v>2287.462266</v>
      </c>
      <c r="T698" s="36">
        <v>196.20557600000001</v>
      </c>
      <c r="U698" s="36">
        <v>128.16390899999999</v>
      </c>
      <c r="V698" s="36">
        <v>168.513936</v>
      </c>
      <c r="W698" s="36">
        <v>302.39729499999999</v>
      </c>
      <c r="AC698" s="57">
        <f t="shared" si="106"/>
        <v>4297</v>
      </c>
      <c r="AD698" s="57">
        <f t="shared" si="107"/>
        <v>414</v>
      </c>
      <c r="AE698" s="57">
        <f t="shared" si="108"/>
        <v>360</v>
      </c>
      <c r="AF698" s="12">
        <f t="shared" si="100"/>
        <v>4087.7819369999997</v>
      </c>
      <c r="AG698" s="12">
        <f t="shared" si="101"/>
        <v>324.369485</v>
      </c>
      <c r="AH698" s="12">
        <f t="shared" si="102"/>
        <v>470.91123099999999</v>
      </c>
      <c r="AI698" s="15">
        <f t="shared" si="103"/>
        <v>-4.8689332790318889E-2</v>
      </c>
      <c r="AJ698" s="15">
        <f t="shared" si="104"/>
        <v>-0.21649882850241547</v>
      </c>
      <c r="AK698" s="15">
        <f t="shared" si="105"/>
        <v>0.30808675277777775</v>
      </c>
      <c r="AL698" s="23">
        <f>VLOOKUP(AC698,'Charts and Tables'!$I$43:$J$49,2,TRUE)</f>
        <v>0.5</v>
      </c>
      <c r="AM698" s="2">
        <f t="shared" si="109"/>
        <v>1</v>
      </c>
    </row>
    <row r="699" spans="1:39" x14ac:dyDescent="0.25">
      <c r="A699" s="35">
        <v>287258</v>
      </c>
      <c r="C699" s="36" t="s">
        <v>26</v>
      </c>
      <c r="D699" s="36">
        <v>0</v>
      </c>
      <c r="J699" s="46">
        <v>6658</v>
      </c>
      <c r="K699" s="46">
        <v>8922</v>
      </c>
      <c r="L699" s="46">
        <v>15580</v>
      </c>
      <c r="M699" s="46">
        <v>464</v>
      </c>
      <c r="N699" s="46">
        <v>716</v>
      </c>
      <c r="O699" s="46">
        <v>701</v>
      </c>
      <c r="P699" s="46">
        <v>747</v>
      </c>
      <c r="R699" s="36">
        <v>4267.0136160000002</v>
      </c>
      <c r="S699" s="36">
        <v>6677.6207340000001</v>
      </c>
      <c r="T699" s="36">
        <v>265.01303999999999</v>
      </c>
      <c r="U699" s="36">
        <v>603.74891000000002</v>
      </c>
      <c r="V699" s="36">
        <v>458.602665</v>
      </c>
      <c r="W699" s="36">
        <v>570.94618300000002</v>
      </c>
      <c r="AC699" s="57">
        <f t="shared" si="106"/>
        <v>15580</v>
      </c>
      <c r="AD699" s="57">
        <f t="shared" si="107"/>
        <v>1180</v>
      </c>
      <c r="AE699" s="57">
        <f t="shared" si="108"/>
        <v>1448</v>
      </c>
      <c r="AF699" s="12">
        <f t="shared" si="100"/>
        <v>10944.63435</v>
      </c>
      <c r="AG699" s="12">
        <f t="shared" si="101"/>
        <v>868.76195000000007</v>
      </c>
      <c r="AH699" s="12">
        <f t="shared" si="102"/>
        <v>1029.5488479999999</v>
      </c>
      <c r="AI699" s="15">
        <f t="shared" si="103"/>
        <v>-0.29752025994865211</v>
      </c>
      <c r="AJ699" s="15">
        <f t="shared" si="104"/>
        <v>-0.26376105932203386</v>
      </c>
      <c r="AK699" s="15">
        <f t="shared" si="105"/>
        <v>-0.28898560220994479</v>
      </c>
      <c r="AL699" s="23">
        <f>VLOOKUP(AC699,'Charts and Tables'!$I$43:$J$49,2,TRUE)</f>
        <v>0.2</v>
      </c>
      <c r="AM699" s="2">
        <f t="shared" si="109"/>
        <v>0</v>
      </c>
    </row>
    <row r="700" spans="1:39" x14ac:dyDescent="0.25">
      <c r="A700" s="35">
        <v>287919</v>
      </c>
      <c r="C700" s="36" t="s">
        <v>31</v>
      </c>
      <c r="D700" s="36">
        <v>0</v>
      </c>
      <c r="J700" s="46">
        <v>5746</v>
      </c>
      <c r="K700" s="46">
        <v>4399</v>
      </c>
      <c r="L700" s="46">
        <v>10145</v>
      </c>
      <c r="M700" s="46">
        <v>393.5</v>
      </c>
      <c r="N700" s="46">
        <v>301</v>
      </c>
      <c r="O700" s="46">
        <v>526.5</v>
      </c>
      <c r="P700" s="46">
        <v>393.5</v>
      </c>
      <c r="R700" s="36">
        <v>3631.833752</v>
      </c>
      <c r="S700" s="36">
        <v>2284.5869080000002</v>
      </c>
      <c r="T700" s="36">
        <v>295.58018499999997</v>
      </c>
      <c r="U700" s="36">
        <v>143.06674100000001</v>
      </c>
      <c r="V700" s="36">
        <v>316.14004599999998</v>
      </c>
      <c r="W700" s="36">
        <v>218.52988300000001</v>
      </c>
      <c r="AC700" s="57">
        <f t="shared" si="106"/>
        <v>10145</v>
      </c>
      <c r="AD700" s="57">
        <f t="shared" si="107"/>
        <v>694.5</v>
      </c>
      <c r="AE700" s="57">
        <f t="shared" si="108"/>
        <v>920</v>
      </c>
      <c r="AF700" s="12">
        <f t="shared" si="100"/>
        <v>5916.4206599999998</v>
      </c>
      <c r="AG700" s="12">
        <f t="shared" si="101"/>
        <v>438.64692600000001</v>
      </c>
      <c r="AH700" s="12">
        <f t="shared" si="102"/>
        <v>534.66992900000002</v>
      </c>
      <c r="AI700" s="15">
        <f t="shared" si="103"/>
        <v>-0.41681412912764909</v>
      </c>
      <c r="AJ700" s="15">
        <f t="shared" si="104"/>
        <v>-0.36839895464362848</v>
      </c>
      <c r="AK700" s="15">
        <f t="shared" si="105"/>
        <v>-0.41883703369565217</v>
      </c>
      <c r="AL700" s="23">
        <f>VLOOKUP(AC700,'Charts and Tables'!$I$43:$J$49,2,TRUE)</f>
        <v>0.2</v>
      </c>
      <c r="AM700" s="2">
        <f t="shared" si="109"/>
        <v>0</v>
      </c>
    </row>
    <row r="701" spans="1:39" x14ac:dyDescent="0.25">
      <c r="A701" s="35">
        <v>292444</v>
      </c>
      <c r="B701" s="36">
        <v>334115</v>
      </c>
      <c r="C701" s="36" t="s">
        <v>25</v>
      </c>
      <c r="D701" s="36">
        <v>0</v>
      </c>
      <c r="J701" s="46">
        <v>1799</v>
      </c>
      <c r="K701" s="46">
        <v>1515</v>
      </c>
      <c r="L701" s="46">
        <v>3314</v>
      </c>
      <c r="M701" s="46">
        <v>103</v>
      </c>
      <c r="N701" s="46">
        <v>69</v>
      </c>
      <c r="O701" s="46">
        <v>144</v>
      </c>
      <c r="P701" s="46">
        <v>162</v>
      </c>
      <c r="R701" s="36">
        <v>1500.110752</v>
      </c>
      <c r="S701" s="36">
        <v>1768.4700780000001</v>
      </c>
      <c r="T701" s="36">
        <v>220.36170100000001</v>
      </c>
      <c r="U701" s="36">
        <v>85.924627000000001</v>
      </c>
      <c r="V701" s="36">
        <v>111.922753</v>
      </c>
      <c r="W701" s="36">
        <v>217.97190699999999</v>
      </c>
      <c r="AC701" s="57">
        <f t="shared" si="106"/>
        <v>3314</v>
      </c>
      <c r="AD701" s="57">
        <f t="shared" si="107"/>
        <v>172</v>
      </c>
      <c r="AE701" s="57">
        <f t="shared" si="108"/>
        <v>306</v>
      </c>
      <c r="AF701" s="12">
        <f t="shared" si="100"/>
        <v>3268.5808299999999</v>
      </c>
      <c r="AG701" s="12">
        <f t="shared" si="101"/>
        <v>306.28632800000003</v>
      </c>
      <c r="AH701" s="12">
        <f t="shared" si="102"/>
        <v>329.89465999999999</v>
      </c>
      <c r="AI701" s="15">
        <f t="shared" si="103"/>
        <v>-1.3705241400120737E-2</v>
      </c>
      <c r="AJ701" s="15">
        <f t="shared" si="104"/>
        <v>0.7807344651162792</v>
      </c>
      <c r="AK701" s="15">
        <f t="shared" si="105"/>
        <v>7.8087124183006493E-2</v>
      </c>
      <c r="AL701" s="23">
        <f>VLOOKUP(AC701,'Charts and Tables'!$I$43:$J$49,2,TRUE)</f>
        <v>0.5</v>
      </c>
      <c r="AM701" s="2">
        <f t="shared" si="109"/>
        <v>1</v>
      </c>
    </row>
    <row r="702" spans="1:39" x14ac:dyDescent="0.25">
      <c r="A702" s="35">
        <v>292817</v>
      </c>
      <c r="B702" s="36">
        <v>334132</v>
      </c>
      <c r="C702" s="36" t="s">
        <v>26</v>
      </c>
      <c r="D702" s="36">
        <v>0</v>
      </c>
      <c r="J702" s="46">
        <v>4120</v>
      </c>
      <c r="K702" s="46">
        <v>3207</v>
      </c>
      <c r="L702" s="46">
        <v>7327</v>
      </c>
      <c r="M702" s="46">
        <v>167</v>
      </c>
      <c r="N702" s="46">
        <v>383</v>
      </c>
      <c r="O702" s="46">
        <v>487</v>
      </c>
      <c r="P702" s="46">
        <v>226</v>
      </c>
      <c r="R702" s="36">
        <v>4357.0097640000004</v>
      </c>
      <c r="S702" s="36">
        <v>3548.5828820000002</v>
      </c>
      <c r="T702" s="36">
        <v>212.92925299999999</v>
      </c>
      <c r="U702" s="36">
        <v>473.26612599999999</v>
      </c>
      <c r="V702" s="36">
        <v>509.67819300000002</v>
      </c>
      <c r="W702" s="36">
        <v>240.932052</v>
      </c>
      <c r="AC702" s="57">
        <f t="shared" si="106"/>
        <v>7327</v>
      </c>
      <c r="AD702" s="57">
        <f t="shared" si="107"/>
        <v>550</v>
      </c>
      <c r="AE702" s="57">
        <f t="shared" si="108"/>
        <v>713</v>
      </c>
      <c r="AF702" s="12">
        <f t="shared" si="100"/>
        <v>7905.592646000001</v>
      </c>
      <c r="AG702" s="12">
        <f t="shared" si="101"/>
        <v>686.195379</v>
      </c>
      <c r="AH702" s="12">
        <f t="shared" si="102"/>
        <v>750.61024500000008</v>
      </c>
      <c r="AI702" s="15">
        <f t="shared" si="103"/>
        <v>7.8967196123925346E-2</v>
      </c>
      <c r="AJ702" s="15">
        <f t="shared" si="104"/>
        <v>0.24762796181818184</v>
      </c>
      <c r="AK702" s="15">
        <f t="shared" si="105"/>
        <v>5.2749291725105299E-2</v>
      </c>
      <c r="AL702" s="23">
        <f>VLOOKUP(AC702,'Charts and Tables'!$I$43:$J$49,2,TRUE)</f>
        <v>0.25</v>
      </c>
      <c r="AM702" s="2">
        <f t="shared" si="109"/>
        <v>1</v>
      </c>
    </row>
    <row r="703" spans="1:39" x14ac:dyDescent="0.25">
      <c r="A703" s="35">
        <v>290990</v>
      </c>
      <c r="B703" s="36">
        <v>334006</v>
      </c>
      <c r="C703" s="36" t="s">
        <v>25</v>
      </c>
      <c r="D703" s="36">
        <v>0</v>
      </c>
      <c r="J703" s="46">
        <v>1259</v>
      </c>
      <c r="K703" s="46">
        <v>1196</v>
      </c>
      <c r="L703" s="46">
        <v>2455</v>
      </c>
      <c r="M703" s="46">
        <v>106</v>
      </c>
      <c r="N703" s="46">
        <v>76</v>
      </c>
      <c r="O703" s="46">
        <v>102</v>
      </c>
      <c r="P703" s="46">
        <v>108</v>
      </c>
      <c r="R703" s="36">
        <v>2165.342517</v>
      </c>
      <c r="S703" s="36">
        <v>1449.3342929999999</v>
      </c>
      <c r="T703" s="36">
        <v>249.788185</v>
      </c>
      <c r="U703" s="36">
        <v>92.087652000000006</v>
      </c>
      <c r="V703" s="36">
        <v>182.96556899999999</v>
      </c>
      <c r="W703" s="36">
        <v>200.022695</v>
      </c>
      <c r="AC703" s="57">
        <f t="shared" si="106"/>
        <v>2455</v>
      </c>
      <c r="AD703" s="57">
        <f t="shared" si="107"/>
        <v>182</v>
      </c>
      <c r="AE703" s="57">
        <f t="shared" si="108"/>
        <v>210</v>
      </c>
      <c r="AF703" s="12">
        <f t="shared" si="100"/>
        <v>3614.6768099999999</v>
      </c>
      <c r="AG703" s="12">
        <f t="shared" si="101"/>
        <v>341.87583699999999</v>
      </c>
      <c r="AH703" s="12">
        <f t="shared" si="102"/>
        <v>382.98826399999996</v>
      </c>
      <c r="AI703" s="15">
        <f t="shared" si="103"/>
        <v>0.47237344602851322</v>
      </c>
      <c r="AJ703" s="15">
        <f t="shared" si="104"/>
        <v>0.87843866483516475</v>
      </c>
      <c r="AK703" s="15">
        <f t="shared" si="105"/>
        <v>0.82375363809523794</v>
      </c>
      <c r="AL703" s="23">
        <f>VLOOKUP(AC703,'Charts and Tables'!$I$43:$J$49,2,TRUE)</f>
        <v>1</v>
      </c>
      <c r="AM703" s="2">
        <f t="shared" si="109"/>
        <v>1</v>
      </c>
    </row>
    <row r="704" spans="1:39" x14ac:dyDescent="0.25">
      <c r="A704" s="35">
        <v>291593</v>
      </c>
      <c r="B704" s="36">
        <v>330169</v>
      </c>
      <c r="C704" s="36" t="s">
        <v>26</v>
      </c>
      <c r="D704" s="36">
        <v>0</v>
      </c>
      <c r="J704" s="46">
        <v>4963</v>
      </c>
      <c r="K704" s="46">
        <v>3992</v>
      </c>
      <c r="L704" s="46">
        <v>8955</v>
      </c>
      <c r="M704" s="46">
        <v>534</v>
      </c>
      <c r="N704" s="46">
        <v>188</v>
      </c>
      <c r="O704" s="46">
        <v>350</v>
      </c>
      <c r="P704" s="46">
        <v>502</v>
      </c>
      <c r="R704" s="36">
        <v>4511.5561879999996</v>
      </c>
      <c r="S704" s="36">
        <v>4541.6740490000002</v>
      </c>
      <c r="T704" s="36">
        <v>572.70910400000002</v>
      </c>
      <c r="U704" s="36">
        <v>189.868663</v>
      </c>
      <c r="V704" s="36">
        <v>305.08587899999998</v>
      </c>
      <c r="W704" s="36">
        <v>521.06232499999999</v>
      </c>
      <c r="AC704" s="57">
        <f t="shared" si="106"/>
        <v>8955</v>
      </c>
      <c r="AD704" s="57">
        <f t="shared" si="107"/>
        <v>722</v>
      </c>
      <c r="AE704" s="57">
        <f t="shared" si="108"/>
        <v>852</v>
      </c>
      <c r="AF704" s="12">
        <f t="shared" si="100"/>
        <v>9053.2302369999998</v>
      </c>
      <c r="AG704" s="12">
        <f t="shared" si="101"/>
        <v>762.57776699999999</v>
      </c>
      <c r="AH704" s="12">
        <f t="shared" si="102"/>
        <v>826.14820399999996</v>
      </c>
      <c r="AI704" s="15">
        <f t="shared" si="103"/>
        <v>1.0969317364600755E-2</v>
      </c>
      <c r="AJ704" s="15">
        <f t="shared" si="104"/>
        <v>5.6201893351800543E-2</v>
      </c>
      <c r="AK704" s="15">
        <f t="shared" si="105"/>
        <v>-3.034248356807516E-2</v>
      </c>
      <c r="AL704" s="23">
        <f>VLOOKUP(AC704,'Charts and Tables'!$I$43:$J$49,2,TRUE)</f>
        <v>0.25</v>
      </c>
      <c r="AM704" s="2">
        <f t="shared" si="109"/>
        <v>1</v>
      </c>
    </row>
    <row r="705" spans="1:39" x14ac:dyDescent="0.25">
      <c r="A705" s="35">
        <v>291785</v>
      </c>
      <c r="B705" s="36">
        <v>331045</v>
      </c>
      <c r="C705" s="36" t="s">
        <v>25</v>
      </c>
      <c r="D705" s="36">
        <v>0</v>
      </c>
      <c r="J705" s="46">
        <v>2513</v>
      </c>
      <c r="K705" s="46">
        <v>2983</v>
      </c>
      <c r="L705" s="46">
        <v>5496</v>
      </c>
      <c r="M705" s="46">
        <v>148</v>
      </c>
      <c r="N705" s="46">
        <v>121</v>
      </c>
      <c r="O705" s="46">
        <v>188</v>
      </c>
      <c r="P705" s="46">
        <v>280</v>
      </c>
      <c r="R705" s="36">
        <v>398.711005</v>
      </c>
      <c r="S705" s="36">
        <v>541.91440799999998</v>
      </c>
      <c r="T705" s="36">
        <v>77.241247999999999</v>
      </c>
      <c r="U705" s="36">
        <v>20.647331999999999</v>
      </c>
      <c r="V705" s="36">
        <v>28.21124</v>
      </c>
      <c r="W705" s="36">
        <v>113.187766</v>
      </c>
      <c r="AC705" s="57">
        <f t="shared" si="106"/>
        <v>5496</v>
      </c>
      <c r="AD705" s="57">
        <f t="shared" si="107"/>
        <v>269</v>
      </c>
      <c r="AE705" s="57">
        <f t="shared" si="108"/>
        <v>468</v>
      </c>
      <c r="AF705" s="12">
        <f t="shared" si="100"/>
        <v>940.62541299999998</v>
      </c>
      <c r="AG705" s="12">
        <f t="shared" si="101"/>
        <v>97.88857999999999</v>
      </c>
      <c r="AH705" s="12">
        <f t="shared" si="102"/>
        <v>141.39900599999999</v>
      </c>
      <c r="AI705" s="15">
        <f t="shared" si="103"/>
        <v>-0.8288527268922854</v>
      </c>
      <c r="AJ705" s="15">
        <f t="shared" si="104"/>
        <v>-0.63610193308550189</v>
      </c>
      <c r="AK705" s="15">
        <f t="shared" si="105"/>
        <v>-0.69786537179487185</v>
      </c>
      <c r="AL705" s="23">
        <f>VLOOKUP(AC705,'Charts and Tables'!$I$43:$J$49,2,TRUE)</f>
        <v>0.25</v>
      </c>
      <c r="AM705" s="2">
        <f t="shared" si="109"/>
        <v>0</v>
      </c>
    </row>
    <row r="706" spans="1:39" x14ac:dyDescent="0.25">
      <c r="A706" s="35">
        <v>292354</v>
      </c>
      <c r="B706" s="36">
        <v>334021</v>
      </c>
      <c r="C706" s="36" t="s">
        <v>26</v>
      </c>
      <c r="D706" s="36">
        <v>0</v>
      </c>
      <c r="J706" s="46">
        <v>2556</v>
      </c>
      <c r="K706" s="46">
        <v>1501</v>
      </c>
      <c r="L706" s="46">
        <v>4057</v>
      </c>
      <c r="M706" s="46">
        <v>320</v>
      </c>
      <c r="N706" s="46">
        <v>51</v>
      </c>
      <c r="O706" s="46">
        <v>143</v>
      </c>
      <c r="P706" s="46">
        <v>221</v>
      </c>
      <c r="R706" s="36">
        <v>3966.2276489999999</v>
      </c>
      <c r="S706" s="36">
        <v>4291.6326060000001</v>
      </c>
      <c r="T706" s="36">
        <v>389.330039</v>
      </c>
      <c r="U706" s="36">
        <v>175.652016</v>
      </c>
      <c r="V706" s="36">
        <v>275.05725200000001</v>
      </c>
      <c r="W706" s="36">
        <v>440.03128800000002</v>
      </c>
      <c r="AC706" s="57">
        <f t="shared" si="106"/>
        <v>4057</v>
      </c>
      <c r="AD706" s="57">
        <f t="shared" si="107"/>
        <v>371</v>
      </c>
      <c r="AE706" s="57">
        <f t="shared" si="108"/>
        <v>364</v>
      </c>
      <c r="AF706" s="12">
        <f t="shared" ref="AF706:AF769" si="110">IF(D706=1,R706,IF(D706=-1,S706,R706+S706))</f>
        <v>8257.8602549999996</v>
      </c>
      <c r="AG706" s="12">
        <f t="shared" ref="AG706:AG769" si="111">IF(D706=1,T706,IF(D706=-1,U706,T706+U706))</f>
        <v>564.98205499999995</v>
      </c>
      <c r="AH706" s="12">
        <f t="shared" ref="AH706:AH769" si="112">IF(D706=1,V706,IF(D706=-1,W706,V706+W706))</f>
        <v>715.08853999999997</v>
      </c>
      <c r="AI706" s="15">
        <f t="shared" ref="AI706:AI769" si="113">IF(OR(AC706="",AC706=0),0,(AF706-AC706)/AC706)</f>
        <v>1.0354597621395119</v>
      </c>
      <c r="AJ706" s="15">
        <f t="shared" ref="AJ706:AJ769" si="114">IF(OR(AD706="",AD706=0),0,(AG706-AD706)/AD706)</f>
        <v>0.52286268194070062</v>
      </c>
      <c r="AK706" s="15">
        <f t="shared" ref="AK706:AK769" si="115">IF(OR(AE706="",AE706=0),0,(AH706-AE706)/AE706)</f>
        <v>0.96452895604395594</v>
      </c>
      <c r="AL706" s="23">
        <f>VLOOKUP(AC706,'Charts and Tables'!$I$43:$J$49,2,TRUE)</f>
        <v>0.5</v>
      </c>
      <c r="AM706" s="2">
        <f t="shared" si="109"/>
        <v>0</v>
      </c>
    </row>
    <row r="707" spans="1:39" x14ac:dyDescent="0.25">
      <c r="A707" s="35">
        <v>292450</v>
      </c>
      <c r="B707" s="36">
        <v>331022</v>
      </c>
      <c r="C707" s="36" t="s">
        <v>25</v>
      </c>
      <c r="D707" s="36">
        <v>0</v>
      </c>
      <c r="J707" s="46">
        <v>2940</v>
      </c>
      <c r="K707" s="46">
        <v>3212</v>
      </c>
      <c r="L707" s="46">
        <v>6152</v>
      </c>
      <c r="M707" s="46">
        <v>201</v>
      </c>
      <c r="N707" s="46">
        <v>151</v>
      </c>
      <c r="O707" s="46">
        <v>225</v>
      </c>
      <c r="P707" s="46">
        <v>283</v>
      </c>
      <c r="R707" s="36">
        <v>476.27278200000001</v>
      </c>
      <c r="S707" s="36">
        <v>748.457536</v>
      </c>
      <c r="T707" s="36">
        <v>65.741947999999994</v>
      </c>
      <c r="U707" s="36">
        <v>44.078229999999998</v>
      </c>
      <c r="V707" s="36">
        <v>46.977654000000001</v>
      </c>
      <c r="W707" s="36">
        <v>92.327465000000004</v>
      </c>
      <c r="AC707" s="57">
        <f t="shared" ref="AC707:AC770" si="116">L707</f>
        <v>6152</v>
      </c>
      <c r="AD707" s="57">
        <f t="shared" ref="AD707:AD770" si="117">IF(D707=1,M707,IF(D707=-1,N707,M707+N707))</f>
        <v>352</v>
      </c>
      <c r="AE707" s="57">
        <f t="shared" ref="AE707:AE770" si="118">IF(D707=1,O707,IF(D707=-1,P707,O707+P707))</f>
        <v>508</v>
      </c>
      <c r="AF707" s="12">
        <f t="shared" si="110"/>
        <v>1224.7303179999999</v>
      </c>
      <c r="AG707" s="12">
        <f t="shared" si="111"/>
        <v>109.820178</v>
      </c>
      <c r="AH707" s="12">
        <f t="shared" si="112"/>
        <v>139.30511899999999</v>
      </c>
      <c r="AI707" s="15">
        <f t="shared" si="113"/>
        <v>-0.80092159980494149</v>
      </c>
      <c r="AJ707" s="15">
        <f t="shared" si="114"/>
        <v>-0.68801085795454542</v>
      </c>
      <c r="AK707" s="15">
        <f t="shared" si="115"/>
        <v>-0.7257773248031496</v>
      </c>
      <c r="AL707" s="23">
        <f>VLOOKUP(AC707,'Charts and Tables'!$I$43:$J$49,2,TRUE)</f>
        <v>0.25</v>
      </c>
      <c r="AM707" s="2">
        <f t="shared" ref="AM707:AM770" si="119">IF(ABS(AI707)&lt;=AL707,1,0)</f>
        <v>0</v>
      </c>
    </row>
    <row r="708" spans="1:39" x14ac:dyDescent="0.25">
      <c r="A708" s="35">
        <v>292773</v>
      </c>
      <c r="C708" s="36" t="s">
        <v>25</v>
      </c>
      <c r="D708" s="36">
        <v>0</v>
      </c>
      <c r="J708" s="46">
        <v>3017</v>
      </c>
      <c r="K708" s="46">
        <v>3159</v>
      </c>
      <c r="L708" s="46">
        <v>6176</v>
      </c>
      <c r="R708" s="36">
        <v>476.27278200000001</v>
      </c>
      <c r="S708" s="36">
        <v>748.457536</v>
      </c>
      <c r="T708" s="36">
        <v>65.741947999999994</v>
      </c>
      <c r="U708" s="36">
        <v>44.078229999999998</v>
      </c>
      <c r="V708" s="36">
        <v>46.977654000000001</v>
      </c>
      <c r="W708" s="36">
        <v>92.327465000000004</v>
      </c>
      <c r="AC708" s="57">
        <f t="shared" si="116"/>
        <v>6176</v>
      </c>
      <c r="AD708" s="57">
        <f t="shared" si="117"/>
        <v>0</v>
      </c>
      <c r="AE708" s="57">
        <f t="shared" si="118"/>
        <v>0</v>
      </c>
      <c r="AF708" s="12">
        <f t="shared" si="110"/>
        <v>1224.7303179999999</v>
      </c>
      <c r="AG708" s="12">
        <f t="shared" si="111"/>
        <v>109.820178</v>
      </c>
      <c r="AH708" s="12">
        <f t="shared" si="112"/>
        <v>139.30511899999999</v>
      </c>
      <c r="AI708" s="15">
        <f t="shared" si="113"/>
        <v>-0.8016952205310881</v>
      </c>
      <c r="AJ708" s="15">
        <f t="shared" si="114"/>
        <v>0</v>
      </c>
      <c r="AK708" s="15">
        <f t="shared" si="115"/>
        <v>0</v>
      </c>
      <c r="AL708" s="23">
        <f>VLOOKUP(AC708,'Charts and Tables'!$I$43:$J$49,2,TRUE)</f>
        <v>0.25</v>
      </c>
      <c r="AM708" s="2">
        <f t="shared" si="119"/>
        <v>0</v>
      </c>
    </row>
    <row r="709" spans="1:39" x14ac:dyDescent="0.25">
      <c r="A709" s="35">
        <v>293340</v>
      </c>
      <c r="C709" s="36" t="s">
        <v>25</v>
      </c>
      <c r="D709" s="36">
        <v>0</v>
      </c>
      <c r="J709" s="46">
        <v>1866</v>
      </c>
      <c r="K709" s="46">
        <v>1829</v>
      </c>
      <c r="L709" s="46">
        <v>3695</v>
      </c>
      <c r="M709" s="46">
        <v>143</v>
      </c>
      <c r="N709" s="46">
        <v>119</v>
      </c>
      <c r="O709" s="46">
        <v>141</v>
      </c>
      <c r="P709" s="46">
        <v>186</v>
      </c>
      <c r="R709" s="36">
        <v>2231.4577020000002</v>
      </c>
      <c r="S709" s="36">
        <v>2138.2892879999999</v>
      </c>
      <c r="T709" s="36">
        <v>344.08228400000002</v>
      </c>
      <c r="U709" s="36">
        <v>94.588845000000006</v>
      </c>
      <c r="V709" s="36">
        <v>133.342185</v>
      </c>
      <c r="W709" s="36">
        <v>257.15164600000003</v>
      </c>
      <c r="AC709" s="57">
        <f t="shared" si="116"/>
        <v>3695</v>
      </c>
      <c r="AD709" s="57">
        <f t="shared" si="117"/>
        <v>262</v>
      </c>
      <c r="AE709" s="57">
        <f t="shared" si="118"/>
        <v>327</v>
      </c>
      <c r="AF709" s="12">
        <f t="shared" si="110"/>
        <v>4369.7469899999996</v>
      </c>
      <c r="AG709" s="12">
        <f t="shared" si="111"/>
        <v>438.67112900000001</v>
      </c>
      <c r="AH709" s="12">
        <f t="shared" si="112"/>
        <v>390.493831</v>
      </c>
      <c r="AI709" s="15">
        <f t="shared" si="113"/>
        <v>0.18261082273342344</v>
      </c>
      <c r="AJ709" s="15">
        <f t="shared" si="114"/>
        <v>0.67431728625954201</v>
      </c>
      <c r="AK709" s="15">
        <f t="shared" si="115"/>
        <v>0.19417073700305809</v>
      </c>
      <c r="AL709" s="23">
        <f>VLOOKUP(AC709,'Charts and Tables'!$I$43:$J$49,2,TRUE)</f>
        <v>0.5</v>
      </c>
      <c r="AM709" s="2">
        <f t="shared" si="119"/>
        <v>1</v>
      </c>
    </row>
    <row r="710" spans="1:39" x14ac:dyDescent="0.25">
      <c r="A710" s="35">
        <v>293346</v>
      </c>
      <c r="C710" s="36" t="s">
        <v>26</v>
      </c>
      <c r="D710" s="36">
        <v>0</v>
      </c>
      <c r="J710" s="46">
        <v>3051</v>
      </c>
      <c r="K710" s="46">
        <v>2868</v>
      </c>
      <c r="L710" s="46">
        <v>5919</v>
      </c>
      <c r="R710" s="36">
        <v>2611.349991</v>
      </c>
      <c r="S710" s="36">
        <v>2086.825081</v>
      </c>
      <c r="T710" s="36">
        <v>259.32638800000001</v>
      </c>
      <c r="U710" s="36">
        <v>168.49856199999999</v>
      </c>
      <c r="V710" s="36">
        <v>262.53125899999998</v>
      </c>
      <c r="W710" s="36">
        <v>264.10537900000003</v>
      </c>
      <c r="AC710" s="57">
        <f t="shared" si="116"/>
        <v>5919</v>
      </c>
      <c r="AD710" s="57">
        <f t="shared" si="117"/>
        <v>0</v>
      </c>
      <c r="AE710" s="57">
        <f t="shared" si="118"/>
        <v>0</v>
      </c>
      <c r="AF710" s="12">
        <f t="shared" si="110"/>
        <v>4698.175072</v>
      </c>
      <c r="AG710" s="12">
        <f t="shared" si="111"/>
        <v>427.82495</v>
      </c>
      <c r="AH710" s="12">
        <f t="shared" si="112"/>
        <v>526.63663799999995</v>
      </c>
      <c r="AI710" s="15">
        <f t="shared" si="113"/>
        <v>-0.20625526744382497</v>
      </c>
      <c r="AJ710" s="15">
        <f t="shared" si="114"/>
        <v>0</v>
      </c>
      <c r="AK710" s="15">
        <f t="shared" si="115"/>
        <v>0</v>
      </c>
      <c r="AL710" s="23">
        <f>VLOOKUP(AC710,'Charts and Tables'!$I$43:$J$49,2,TRUE)</f>
        <v>0.25</v>
      </c>
      <c r="AM710" s="2">
        <f t="shared" si="119"/>
        <v>1</v>
      </c>
    </row>
    <row r="711" spans="1:39" x14ac:dyDescent="0.25">
      <c r="A711" s="35">
        <v>293430</v>
      </c>
      <c r="B711" s="36">
        <v>336052</v>
      </c>
      <c r="C711" s="36" t="s">
        <v>29</v>
      </c>
      <c r="D711" s="36">
        <v>0</v>
      </c>
      <c r="J711" s="46">
        <v>838</v>
      </c>
      <c r="K711" s="46">
        <v>739</v>
      </c>
      <c r="L711" s="46">
        <v>1577</v>
      </c>
      <c r="M711" s="46">
        <v>57</v>
      </c>
      <c r="N711" s="46">
        <v>68</v>
      </c>
      <c r="O711" s="46">
        <v>102</v>
      </c>
      <c r="P711" s="46">
        <v>43</v>
      </c>
      <c r="AC711" s="57">
        <f t="shared" si="116"/>
        <v>1577</v>
      </c>
      <c r="AD711" s="57">
        <f t="shared" si="117"/>
        <v>125</v>
      </c>
      <c r="AE711" s="57">
        <f t="shared" si="118"/>
        <v>145</v>
      </c>
      <c r="AF711" s="12">
        <f t="shared" si="110"/>
        <v>0</v>
      </c>
      <c r="AG711" s="12">
        <f t="shared" si="111"/>
        <v>0</v>
      </c>
      <c r="AH711" s="12">
        <f t="shared" si="112"/>
        <v>0</v>
      </c>
      <c r="AI711" s="15">
        <f t="shared" si="113"/>
        <v>-1</v>
      </c>
      <c r="AJ711" s="15">
        <f t="shared" si="114"/>
        <v>-1</v>
      </c>
      <c r="AK711" s="15">
        <f t="shared" si="115"/>
        <v>-1</v>
      </c>
      <c r="AL711" s="23">
        <f>VLOOKUP(AC711,'Charts and Tables'!$I$43:$J$49,2,TRUE)</f>
        <v>1</v>
      </c>
      <c r="AM711" s="2">
        <f t="shared" si="119"/>
        <v>1</v>
      </c>
    </row>
    <row r="712" spans="1:39" x14ac:dyDescent="0.25">
      <c r="A712" s="35">
        <v>299449</v>
      </c>
      <c r="B712" s="36">
        <v>336061</v>
      </c>
      <c r="C712" s="36" t="s">
        <v>29</v>
      </c>
      <c r="D712" s="36">
        <v>0</v>
      </c>
      <c r="J712" s="46">
        <v>536</v>
      </c>
      <c r="K712" s="46">
        <v>510</v>
      </c>
      <c r="L712" s="46">
        <v>1046</v>
      </c>
      <c r="M712" s="46">
        <v>70</v>
      </c>
      <c r="N712" s="46">
        <v>50</v>
      </c>
      <c r="O712" s="46">
        <v>45</v>
      </c>
      <c r="P712" s="46">
        <v>53</v>
      </c>
      <c r="AC712" s="57">
        <f t="shared" si="116"/>
        <v>1046</v>
      </c>
      <c r="AD712" s="57">
        <f t="shared" si="117"/>
        <v>120</v>
      </c>
      <c r="AE712" s="57">
        <f t="shared" si="118"/>
        <v>98</v>
      </c>
      <c r="AF712" s="12">
        <f t="shared" si="110"/>
        <v>0</v>
      </c>
      <c r="AG712" s="12">
        <f t="shared" si="111"/>
        <v>0</v>
      </c>
      <c r="AH712" s="12">
        <f t="shared" si="112"/>
        <v>0</v>
      </c>
      <c r="AI712" s="15">
        <f t="shared" si="113"/>
        <v>-1</v>
      </c>
      <c r="AJ712" s="15">
        <f t="shared" si="114"/>
        <v>-1</v>
      </c>
      <c r="AK712" s="15">
        <f t="shared" si="115"/>
        <v>-1</v>
      </c>
      <c r="AL712" s="23">
        <f>VLOOKUP(AC712,'Charts and Tables'!$I$43:$J$49,2,TRUE)</f>
        <v>1</v>
      </c>
      <c r="AM712" s="2">
        <f t="shared" si="119"/>
        <v>1</v>
      </c>
    </row>
    <row r="713" spans="1:39" x14ac:dyDescent="0.25">
      <c r="A713" s="35">
        <v>295765</v>
      </c>
      <c r="C713" s="36" t="s">
        <v>27</v>
      </c>
      <c r="D713" s="36">
        <v>-1</v>
      </c>
      <c r="K713" s="46">
        <v>30895</v>
      </c>
      <c r="L713" s="46">
        <v>30895</v>
      </c>
      <c r="N713" s="46">
        <v>1544</v>
      </c>
      <c r="P713" s="46">
        <v>3563</v>
      </c>
      <c r="S713" s="36">
        <v>37182.861711999998</v>
      </c>
      <c r="U713" s="36">
        <v>2382.5293000000001</v>
      </c>
      <c r="W713" s="36">
        <v>4393.4599150000004</v>
      </c>
      <c r="AC713" s="57">
        <f t="shared" si="116"/>
        <v>30895</v>
      </c>
      <c r="AD713" s="57">
        <f t="shared" si="117"/>
        <v>1544</v>
      </c>
      <c r="AE713" s="57">
        <f t="shared" si="118"/>
        <v>3563</v>
      </c>
      <c r="AF713" s="12">
        <f t="shared" si="110"/>
        <v>37182.861711999998</v>
      </c>
      <c r="AG713" s="12">
        <f t="shared" si="111"/>
        <v>2382.5293000000001</v>
      </c>
      <c r="AH713" s="12">
        <f t="shared" si="112"/>
        <v>4393.4599150000004</v>
      </c>
      <c r="AI713" s="15">
        <f t="shared" si="113"/>
        <v>0.20352360291309268</v>
      </c>
      <c r="AJ713" s="15">
        <f t="shared" si="114"/>
        <v>0.54308892487046645</v>
      </c>
      <c r="AK713" s="15">
        <f t="shared" si="115"/>
        <v>0.233078842267752</v>
      </c>
      <c r="AL713" s="23">
        <f>VLOOKUP(AC713,'Charts and Tables'!$I$43:$J$49,2,TRUE)</f>
        <v>0.15</v>
      </c>
      <c r="AM713" s="2">
        <f t="shared" si="119"/>
        <v>0</v>
      </c>
    </row>
    <row r="714" spans="1:39" x14ac:dyDescent="0.25">
      <c r="A714" s="35">
        <v>294082</v>
      </c>
      <c r="B714" s="36">
        <v>332120</v>
      </c>
      <c r="C714" s="36" t="s">
        <v>25</v>
      </c>
      <c r="D714" s="36">
        <v>0</v>
      </c>
      <c r="J714" s="46">
        <v>345</v>
      </c>
      <c r="K714" s="46">
        <v>1565</v>
      </c>
      <c r="L714" s="46">
        <v>1910</v>
      </c>
      <c r="M714" s="46">
        <v>17</v>
      </c>
      <c r="N714" s="46">
        <v>76</v>
      </c>
      <c r="O714" s="46">
        <v>31</v>
      </c>
      <c r="P714" s="46">
        <v>210</v>
      </c>
      <c r="R714" s="36">
        <v>943.84251500000005</v>
      </c>
      <c r="S714" s="36">
        <v>1696.387066</v>
      </c>
      <c r="T714" s="36">
        <v>125.41255</v>
      </c>
      <c r="U714" s="36">
        <v>73.517587000000006</v>
      </c>
      <c r="V714" s="36">
        <v>89.434190999999998</v>
      </c>
      <c r="W714" s="36">
        <v>212.34588299999999</v>
      </c>
      <c r="AC714" s="57">
        <f t="shared" si="116"/>
        <v>1910</v>
      </c>
      <c r="AD714" s="57">
        <f t="shared" si="117"/>
        <v>93</v>
      </c>
      <c r="AE714" s="57">
        <f t="shared" si="118"/>
        <v>241</v>
      </c>
      <c r="AF714" s="12">
        <f t="shared" si="110"/>
        <v>2640.2295810000001</v>
      </c>
      <c r="AG714" s="12">
        <f t="shared" si="111"/>
        <v>198.930137</v>
      </c>
      <c r="AH714" s="12">
        <f t="shared" si="112"/>
        <v>301.78007400000001</v>
      </c>
      <c r="AI714" s="15">
        <f t="shared" si="113"/>
        <v>0.38231915235602099</v>
      </c>
      <c r="AJ714" s="15">
        <f t="shared" si="114"/>
        <v>1.1390337311827958</v>
      </c>
      <c r="AK714" s="15">
        <f t="shared" si="115"/>
        <v>0.25219947717842328</v>
      </c>
      <c r="AL714" s="23">
        <f>VLOOKUP(AC714,'Charts and Tables'!$I$43:$J$49,2,TRUE)</f>
        <v>1</v>
      </c>
      <c r="AM714" s="2">
        <f t="shared" si="119"/>
        <v>1</v>
      </c>
    </row>
    <row r="715" spans="1:39" x14ac:dyDescent="0.25">
      <c r="A715" s="35">
        <v>294593</v>
      </c>
      <c r="C715" s="36" t="s">
        <v>29</v>
      </c>
      <c r="D715" s="36">
        <v>0</v>
      </c>
      <c r="J715" s="46">
        <v>1030</v>
      </c>
      <c r="K715" s="46">
        <v>814</v>
      </c>
      <c r="L715" s="46">
        <v>1844</v>
      </c>
      <c r="M715" s="46">
        <v>80</v>
      </c>
      <c r="N715" s="46">
        <v>58</v>
      </c>
      <c r="O715" s="46">
        <v>108</v>
      </c>
      <c r="P715" s="46">
        <v>82</v>
      </c>
      <c r="R715" s="36">
        <v>787.89485999999999</v>
      </c>
      <c r="S715" s="36">
        <v>1089.8479050000001</v>
      </c>
      <c r="T715" s="36">
        <v>56.191567999999997</v>
      </c>
      <c r="U715" s="36">
        <v>98.078778</v>
      </c>
      <c r="V715" s="36">
        <v>76.925449</v>
      </c>
      <c r="W715" s="36">
        <v>103.664075</v>
      </c>
      <c r="AC715" s="57">
        <f t="shared" si="116"/>
        <v>1844</v>
      </c>
      <c r="AD715" s="57">
        <f t="shared" si="117"/>
        <v>138</v>
      </c>
      <c r="AE715" s="57">
        <f t="shared" si="118"/>
        <v>190</v>
      </c>
      <c r="AF715" s="12">
        <f t="shared" si="110"/>
        <v>1877.742765</v>
      </c>
      <c r="AG715" s="12">
        <f t="shared" si="111"/>
        <v>154.27034599999999</v>
      </c>
      <c r="AH715" s="12">
        <f t="shared" si="112"/>
        <v>180.58952399999998</v>
      </c>
      <c r="AI715" s="15">
        <f t="shared" si="113"/>
        <v>1.8298679501084578E-2</v>
      </c>
      <c r="AJ715" s="15">
        <f t="shared" si="114"/>
        <v>0.11790105797101441</v>
      </c>
      <c r="AK715" s="15">
        <f t="shared" si="115"/>
        <v>-4.9528821052631671E-2</v>
      </c>
      <c r="AL715" s="23">
        <f>VLOOKUP(AC715,'Charts and Tables'!$I$43:$J$49,2,TRUE)</f>
        <v>1</v>
      </c>
      <c r="AM715" s="2">
        <f t="shared" si="119"/>
        <v>1</v>
      </c>
    </row>
    <row r="716" spans="1:39" x14ac:dyDescent="0.25">
      <c r="A716" s="35">
        <v>298862</v>
      </c>
      <c r="C716" s="36" t="s">
        <v>32</v>
      </c>
      <c r="D716" s="36">
        <v>1</v>
      </c>
      <c r="J716" s="46">
        <v>7244</v>
      </c>
      <c r="L716" s="46">
        <v>7244</v>
      </c>
      <c r="M716" s="46">
        <v>1500</v>
      </c>
      <c r="O716" s="46">
        <v>365</v>
      </c>
      <c r="R716" s="36">
        <v>7041.414608</v>
      </c>
      <c r="T716" s="36">
        <v>1332.3609080000001</v>
      </c>
      <c r="V716" s="36">
        <v>451.22344600000002</v>
      </c>
      <c r="AC716" s="57">
        <f t="shared" si="116"/>
        <v>7244</v>
      </c>
      <c r="AD716" s="57">
        <f t="shared" si="117"/>
        <v>1500</v>
      </c>
      <c r="AE716" s="57">
        <f t="shared" si="118"/>
        <v>365</v>
      </c>
      <c r="AF716" s="12">
        <f t="shared" si="110"/>
        <v>7041.414608</v>
      </c>
      <c r="AG716" s="12">
        <f t="shared" si="111"/>
        <v>1332.3609080000001</v>
      </c>
      <c r="AH716" s="12">
        <f t="shared" si="112"/>
        <v>451.22344600000002</v>
      </c>
      <c r="AI716" s="15">
        <f t="shared" si="113"/>
        <v>-2.7965956929872991E-2</v>
      </c>
      <c r="AJ716" s="15">
        <f t="shared" si="114"/>
        <v>-0.11175939466666659</v>
      </c>
      <c r="AK716" s="15">
        <f t="shared" si="115"/>
        <v>0.23622861917808224</v>
      </c>
      <c r="AL716" s="23">
        <f>VLOOKUP(AC716,'Charts and Tables'!$I$43:$J$49,2,TRUE)</f>
        <v>0.25</v>
      </c>
      <c r="AM716" s="2">
        <f t="shared" si="119"/>
        <v>1</v>
      </c>
    </row>
    <row r="717" spans="1:39" x14ac:dyDescent="0.25">
      <c r="A717" s="35">
        <v>299021</v>
      </c>
      <c r="C717" s="36" t="s">
        <v>27</v>
      </c>
      <c r="D717" s="36">
        <v>1</v>
      </c>
      <c r="J717" s="46">
        <v>26234</v>
      </c>
      <c r="L717" s="46">
        <v>26234</v>
      </c>
      <c r="M717" s="46">
        <v>3137</v>
      </c>
      <c r="O717" s="46">
        <v>2165</v>
      </c>
      <c r="R717" s="36">
        <v>26798.390658</v>
      </c>
      <c r="T717" s="36">
        <v>2876.9309210000001</v>
      </c>
      <c r="V717" s="36">
        <v>2338.0921250000001</v>
      </c>
      <c r="AC717" s="57">
        <f t="shared" si="116"/>
        <v>26234</v>
      </c>
      <c r="AD717" s="57">
        <f t="shared" si="117"/>
        <v>3137</v>
      </c>
      <c r="AE717" s="57">
        <f t="shared" si="118"/>
        <v>2165</v>
      </c>
      <c r="AF717" s="12">
        <f t="shared" si="110"/>
        <v>26798.390658</v>
      </c>
      <c r="AG717" s="12">
        <f t="shared" si="111"/>
        <v>2876.9309210000001</v>
      </c>
      <c r="AH717" s="12">
        <f t="shared" si="112"/>
        <v>2338.0921250000001</v>
      </c>
      <c r="AI717" s="15">
        <f t="shared" si="113"/>
        <v>2.1513709613478701E-2</v>
      </c>
      <c r="AJ717" s="15">
        <f t="shared" si="114"/>
        <v>-8.2903754861332446E-2</v>
      </c>
      <c r="AK717" s="15">
        <f t="shared" si="115"/>
        <v>7.9950173210161721E-2</v>
      </c>
      <c r="AL717" s="23">
        <f>VLOOKUP(AC717,'Charts and Tables'!$I$43:$J$49,2,TRUE)</f>
        <v>0.15</v>
      </c>
      <c r="AM717" s="2">
        <f t="shared" si="119"/>
        <v>1</v>
      </c>
    </row>
    <row r="718" spans="1:39" x14ac:dyDescent="0.25">
      <c r="A718" s="35">
        <v>617066</v>
      </c>
      <c r="C718" s="36" t="s">
        <v>31</v>
      </c>
      <c r="D718" s="36">
        <v>0</v>
      </c>
      <c r="J718" s="46">
        <v>3840</v>
      </c>
      <c r="K718" s="46">
        <v>5553</v>
      </c>
      <c r="L718" s="46">
        <v>9393</v>
      </c>
      <c r="M718" s="46">
        <v>331</v>
      </c>
      <c r="N718" s="46">
        <v>434</v>
      </c>
      <c r="O718" s="46">
        <v>353</v>
      </c>
      <c r="P718" s="46">
        <v>565</v>
      </c>
      <c r="R718" s="36">
        <v>2716.9450230000002</v>
      </c>
      <c r="S718" s="36">
        <v>2207.3472919999999</v>
      </c>
      <c r="T718" s="36">
        <v>191.80828700000001</v>
      </c>
      <c r="U718" s="36">
        <v>119.81526599999999</v>
      </c>
      <c r="V718" s="36">
        <v>221.53877299999999</v>
      </c>
      <c r="W718" s="36">
        <v>208.50885400000001</v>
      </c>
      <c r="AC718" s="57">
        <f t="shared" si="116"/>
        <v>9393</v>
      </c>
      <c r="AD718" s="57">
        <f t="shared" si="117"/>
        <v>765</v>
      </c>
      <c r="AE718" s="57">
        <f t="shared" si="118"/>
        <v>918</v>
      </c>
      <c r="AF718" s="12">
        <f t="shared" si="110"/>
        <v>4924.2923150000006</v>
      </c>
      <c r="AG718" s="12">
        <f t="shared" si="111"/>
        <v>311.62355300000002</v>
      </c>
      <c r="AH718" s="12">
        <f t="shared" si="112"/>
        <v>430.04762700000003</v>
      </c>
      <c r="AI718" s="15">
        <f t="shared" si="113"/>
        <v>-0.47574871553284354</v>
      </c>
      <c r="AJ718" s="15">
        <f t="shared" si="114"/>
        <v>-0.59264895032679732</v>
      </c>
      <c r="AK718" s="15">
        <f t="shared" si="115"/>
        <v>-0.5315385326797385</v>
      </c>
      <c r="AL718" s="23">
        <f>VLOOKUP(AC718,'Charts and Tables'!$I$43:$J$49,2,TRUE)</f>
        <v>0.25</v>
      </c>
      <c r="AM718" s="2">
        <f t="shared" si="119"/>
        <v>0</v>
      </c>
    </row>
    <row r="719" spans="1:39" x14ac:dyDescent="0.25">
      <c r="A719" s="35">
        <v>294493</v>
      </c>
      <c r="B719" s="36">
        <v>332094</v>
      </c>
      <c r="C719" s="36" t="s">
        <v>26</v>
      </c>
      <c r="D719" s="36">
        <v>0</v>
      </c>
      <c r="J719" s="46">
        <v>5917</v>
      </c>
      <c r="K719" s="46">
        <v>7289</v>
      </c>
      <c r="L719" s="46">
        <v>13206</v>
      </c>
      <c r="M719" s="46">
        <v>628</v>
      </c>
      <c r="N719" s="46">
        <v>329</v>
      </c>
      <c r="O719" s="46">
        <v>379</v>
      </c>
      <c r="P719" s="46">
        <v>871</v>
      </c>
      <c r="R719" s="36">
        <v>3782.9508460000002</v>
      </c>
      <c r="S719" s="36">
        <v>7436.8834269999998</v>
      </c>
      <c r="T719" s="36">
        <v>344.94737300000003</v>
      </c>
      <c r="U719" s="36">
        <v>558.63555899999994</v>
      </c>
      <c r="V719" s="36">
        <v>328.98118699999998</v>
      </c>
      <c r="W719" s="36">
        <v>723.04523400000005</v>
      </c>
      <c r="AC719" s="57">
        <f t="shared" si="116"/>
        <v>13206</v>
      </c>
      <c r="AD719" s="57">
        <f t="shared" si="117"/>
        <v>957</v>
      </c>
      <c r="AE719" s="57">
        <f t="shared" si="118"/>
        <v>1250</v>
      </c>
      <c r="AF719" s="12">
        <f t="shared" si="110"/>
        <v>11219.834273</v>
      </c>
      <c r="AG719" s="12">
        <f t="shared" si="111"/>
        <v>903.58293200000003</v>
      </c>
      <c r="AH719" s="12">
        <f t="shared" si="112"/>
        <v>1052.026421</v>
      </c>
      <c r="AI719" s="15">
        <f t="shared" si="113"/>
        <v>-0.15039873746781762</v>
      </c>
      <c r="AJ719" s="15">
        <f t="shared" si="114"/>
        <v>-5.5817207941483774E-2</v>
      </c>
      <c r="AK719" s="15">
        <f t="shared" si="115"/>
        <v>-0.15837886319999997</v>
      </c>
      <c r="AL719" s="23">
        <f>VLOOKUP(AC719,'Charts and Tables'!$I$43:$J$49,2,TRUE)</f>
        <v>0.2</v>
      </c>
      <c r="AM719" s="2">
        <f t="shared" si="119"/>
        <v>1</v>
      </c>
    </row>
    <row r="720" spans="1:39" x14ac:dyDescent="0.25">
      <c r="A720" s="35">
        <v>294004</v>
      </c>
      <c r="C720" s="36" t="s">
        <v>26</v>
      </c>
      <c r="D720" s="36">
        <v>0</v>
      </c>
      <c r="J720" s="46">
        <v>7683</v>
      </c>
      <c r="K720" s="46">
        <v>14849</v>
      </c>
      <c r="L720" s="46">
        <v>22532</v>
      </c>
      <c r="R720" s="36">
        <v>3782.5669760000001</v>
      </c>
      <c r="S720" s="36">
        <v>6465.7087190000002</v>
      </c>
      <c r="T720" s="36">
        <v>354.40808399999997</v>
      </c>
      <c r="U720" s="36">
        <v>504.29608000000002</v>
      </c>
      <c r="V720" s="36">
        <v>325.246039</v>
      </c>
      <c r="W720" s="36">
        <v>522.11724000000004</v>
      </c>
      <c r="AC720" s="57">
        <f t="shared" si="116"/>
        <v>22532</v>
      </c>
      <c r="AD720" s="57">
        <f t="shared" si="117"/>
        <v>0</v>
      </c>
      <c r="AE720" s="57">
        <f t="shared" si="118"/>
        <v>0</v>
      </c>
      <c r="AF720" s="12">
        <f t="shared" si="110"/>
        <v>10248.275695</v>
      </c>
      <c r="AG720" s="12">
        <f t="shared" si="111"/>
        <v>858.70416399999999</v>
      </c>
      <c r="AH720" s="12">
        <f t="shared" si="112"/>
        <v>847.36327900000003</v>
      </c>
      <c r="AI720" s="15">
        <f t="shared" si="113"/>
        <v>-0.54516795246760164</v>
      </c>
      <c r="AJ720" s="15">
        <f t="shared" si="114"/>
        <v>0</v>
      </c>
      <c r="AK720" s="15">
        <f t="shared" si="115"/>
        <v>0</v>
      </c>
      <c r="AL720" s="23">
        <f>VLOOKUP(AC720,'Charts and Tables'!$I$43:$J$49,2,TRUE)</f>
        <v>0.2</v>
      </c>
      <c r="AM720" s="2">
        <f t="shared" si="119"/>
        <v>0</v>
      </c>
    </row>
    <row r="721" spans="1:39" x14ac:dyDescent="0.25">
      <c r="A721" s="35">
        <v>294076</v>
      </c>
      <c r="B721" s="36">
        <v>332117</v>
      </c>
      <c r="C721" s="36" t="s">
        <v>25</v>
      </c>
      <c r="D721" s="36">
        <v>0</v>
      </c>
      <c r="J721" s="46">
        <v>485</v>
      </c>
      <c r="K721" s="46">
        <v>1602</v>
      </c>
      <c r="L721" s="46">
        <v>2087</v>
      </c>
      <c r="M721" s="46">
        <v>15</v>
      </c>
      <c r="N721" s="46">
        <v>202</v>
      </c>
      <c r="O721" s="46">
        <v>46</v>
      </c>
      <c r="P721" s="46">
        <v>115</v>
      </c>
      <c r="R721" s="36">
        <v>927.15560300000004</v>
      </c>
      <c r="S721" s="36">
        <v>2027.041144</v>
      </c>
      <c r="T721" s="36">
        <v>15.637499999999999</v>
      </c>
      <c r="U721" s="36">
        <v>295.03391399999998</v>
      </c>
      <c r="V721" s="36">
        <v>198.288139</v>
      </c>
      <c r="W721" s="36">
        <v>124.404692</v>
      </c>
      <c r="AC721" s="57">
        <f t="shared" si="116"/>
        <v>2087</v>
      </c>
      <c r="AD721" s="57">
        <f t="shared" si="117"/>
        <v>217</v>
      </c>
      <c r="AE721" s="57">
        <f t="shared" si="118"/>
        <v>161</v>
      </c>
      <c r="AF721" s="12">
        <f t="shared" si="110"/>
        <v>2954.196747</v>
      </c>
      <c r="AG721" s="12">
        <f t="shared" si="111"/>
        <v>310.67141399999997</v>
      </c>
      <c r="AH721" s="12">
        <f t="shared" si="112"/>
        <v>322.69283100000001</v>
      </c>
      <c r="AI721" s="15">
        <f t="shared" si="113"/>
        <v>0.41552311787254431</v>
      </c>
      <c r="AJ721" s="15">
        <f t="shared" si="114"/>
        <v>0.43166550230414735</v>
      </c>
      <c r="AK721" s="15">
        <f t="shared" si="115"/>
        <v>1.004303298136646</v>
      </c>
      <c r="AL721" s="23">
        <f>VLOOKUP(AC721,'Charts and Tables'!$I$43:$J$49,2,TRUE)</f>
        <v>1</v>
      </c>
      <c r="AM721" s="2">
        <f t="shared" si="119"/>
        <v>1</v>
      </c>
    </row>
    <row r="722" spans="1:39" x14ac:dyDescent="0.25">
      <c r="A722" s="35">
        <v>295719</v>
      </c>
      <c r="B722" s="36">
        <v>330060</v>
      </c>
      <c r="C722" s="36" t="s">
        <v>27</v>
      </c>
      <c r="D722" s="36">
        <v>1</v>
      </c>
      <c r="J722" s="46">
        <v>33477</v>
      </c>
      <c r="L722" s="46">
        <v>33477</v>
      </c>
      <c r="M722" s="46">
        <v>4636</v>
      </c>
      <c r="O722" s="46">
        <v>2529</v>
      </c>
      <c r="R722" s="36">
        <v>33839.805265000003</v>
      </c>
      <c r="T722" s="36">
        <v>4209.2918289999998</v>
      </c>
      <c r="V722" s="36">
        <v>2789.3155710000001</v>
      </c>
      <c r="AC722" s="57">
        <f t="shared" si="116"/>
        <v>33477</v>
      </c>
      <c r="AD722" s="57">
        <f t="shared" si="117"/>
        <v>4636</v>
      </c>
      <c r="AE722" s="57">
        <f t="shared" si="118"/>
        <v>2529</v>
      </c>
      <c r="AF722" s="12">
        <f t="shared" si="110"/>
        <v>33839.805265000003</v>
      </c>
      <c r="AG722" s="12">
        <f t="shared" si="111"/>
        <v>4209.2918289999998</v>
      </c>
      <c r="AH722" s="12">
        <f t="shared" si="112"/>
        <v>2789.3155710000001</v>
      </c>
      <c r="AI722" s="15">
        <f t="shared" si="113"/>
        <v>1.083744854676353E-2</v>
      </c>
      <c r="AJ722" s="15">
        <f t="shared" si="114"/>
        <v>-9.2042314710957765E-2</v>
      </c>
      <c r="AK722" s="15">
        <f t="shared" si="115"/>
        <v>0.10293221470937133</v>
      </c>
      <c r="AL722" s="23">
        <f>VLOOKUP(AC722,'Charts and Tables'!$I$43:$J$49,2,TRUE)</f>
        <v>0.15</v>
      </c>
      <c r="AM722" s="2">
        <f t="shared" si="119"/>
        <v>1</v>
      </c>
    </row>
    <row r="723" spans="1:39" x14ac:dyDescent="0.25">
      <c r="A723" s="35">
        <v>295810</v>
      </c>
      <c r="C723" s="36" t="s">
        <v>31</v>
      </c>
      <c r="D723" s="36">
        <v>0</v>
      </c>
      <c r="J723" s="46">
        <v>2103</v>
      </c>
      <c r="K723" s="46">
        <v>2349</v>
      </c>
      <c r="L723" s="46">
        <v>4452</v>
      </c>
      <c r="R723" s="36">
        <v>2662.9406279999998</v>
      </c>
      <c r="S723" s="36">
        <v>2156.6190759999999</v>
      </c>
      <c r="T723" s="36">
        <v>194.89180200000001</v>
      </c>
      <c r="U723" s="36">
        <v>113.85469999999999</v>
      </c>
      <c r="V723" s="36">
        <v>214.27421899999999</v>
      </c>
      <c r="W723" s="36">
        <v>203.733116</v>
      </c>
      <c r="AC723" s="57">
        <f t="shared" si="116"/>
        <v>4452</v>
      </c>
      <c r="AD723" s="57">
        <f t="shared" si="117"/>
        <v>0</v>
      </c>
      <c r="AE723" s="57">
        <f t="shared" si="118"/>
        <v>0</v>
      </c>
      <c r="AF723" s="12">
        <f t="shared" si="110"/>
        <v>4819.5597039999993</v>
      </c>
      <c r="AG723" s="12">
        <f t="shared" si="111"/>
        <v>308.74650200000002</v>
      </c>
      <c r="AH723" s="12">
        <f t="shared" si="112"/>
        <v>418.00733500000001</v>
      </c>
      <c r="AI723" s="15">
        <f t="shared" si="113"/>
        <v>8.2560580413297238E-2</v>
      </c>
      <c r="AJ723" s="15">
        <f t="shared" si="114"/>
        <v>0</v>
      </c>
      <c r="AK723" s="15">
        <f t="shared" si="115"/>
        <v>0</v>
      </c>
      <c r="AL723" s="23">
        <f>VLOOKUP(AC723,'Charts and Tables'!$I$43:$J$49,2,TRUE)</f>
        <v>0.5</v>
      </c>
      <c r="AM723" s="2">
        <f t="shared" si="119"/>
        <v>1</v>
      </c>
    </row>
    <row r="724" spans="1:39" x14ac:dyDescent="0.25">
      <c r="A724" s="35">
        <v>296897</v>
      </c>
      <c r="C724" s="36" t="s">
        <v>31</v>
      </c>
      <c r="D724" s="36">
        <v>1</v>
      </c>
      <c r="J724" s="46">
        <v>8962</v>
      </c>
      <c r="L724" s="46">
        <v>8962</v>
      </c>
      <c r="M724" s="46">
        <v>981.5</v>
      </c>
      <c r="O724" s="46">
        <v>636</v>
      </c>
      <c r="R724" s="36">
        <v>5963.119796</v>
      </c>
      <c r="T724" s="36">
        <v>534.27697599999999</v>
      </c>
      <c r="V724" s="36">
        <v>568.73998300000005</v>
      </c>
      <c r="AC724" s="57">
        <f t="shared" si="116"/>
        <v>8962</v>
      </c>
      <c r="AD724" s="57">
        <f t="shared" si="117"/>
        <v>981.5</v>
      </c>
      <c r="AE724" s="57">
        <f t="shared" si="118"/>
        <v>636</v>
      </c>
      <c r="AF724" s="12">
        <f t="shared" si="110"/>
        <v>5963.119796</v>
      </c>
      <c r="AG724" s="12">
        <f t="shared" si="111"/>
        <v>534.27697599999999</v>
      </c>
      <c r="AH724" s="12">
        <f t="shared" si="112"/>
        <v>568.73998300000005</v>
      </c>
      <c r="AI724" s="15">
        <f t="shared" si="113"/>
        <v>-0.33462175898237001</v>
      </c>
      <c r="AJ724" s="15">
        <f t="shared" si="114"/>
        <v>-0.45565259704533878</v>
      </c>
      <c r="AK724" s="15">
        <f t="shared" si="115"/>
        <v>-0.10575474371069174</v>
      </c>
      <c r="AL724" s="23">
        <f>VLOOKUP(AC724,'Charts and Tables'!$I$43:$J$49,2,TRUE)</f>
        <v>0.25</v>
      </c>
      <c r="AM724" s="2">
        <f t="shared" si="119"/>
        <v>0</v>
      </c>
    </row>
    <row r="725" spans="1:39" x14ac:dyDescent="0.25">
      <c r="A725" s="35">
        <v>296920</v>
      </c>
      <c r="C725" s="36" t="s">
        <v>31</v>
      </c>
      <c r="D725" s="36">
        <v>-1</v>
      </c>
      <c r="K725" s="46">
        <v>7086</v>
      </c>
      <c r="L725" s="46">
        <v>7086</v>
      </c>
      <c r="N725" s="46">
        <v>434</v>
      </c>
      <c r="P725" s="46">
        <v>985</v>
      </c>
      <c r="S725" s="36">
        <v>5550.1869960000004</v>
      </c>
      <c r="U725" s="36">
        <v>454.44381499999997</v>
      </c>
      <c r="W725" s="36">
        <v>571.45034899999996</v>
      </c>
      <c r="AC725" s="57">
        <f t="shared" si="116"/>
        <v>7086</v>
      </c>
      <c r="AD725" s="57">
        <f t="shared" si="117"/>
        <v>434</v>
      </c>
      <c r="AE725" s="57">
        <f t="shared" si="118"/>
        <v>985</v>
      </c>
      <c r="AF725" s="12">
        <f t="shared" si="110"/>
        <v>5550.1869960000004</v>
      </c>
      <c r="AG725" s="12">
        <f t="shared" si="111"/>
        <v>454.44381499999997</v>
      </c>
      <c r="AH725" s="12">
        <f t="shared" si="112"/>
        <v>571.45034899999996</v>
      </c>
      <c r="AI725" s="15">
        <f t="shared" si="113"/>
        <v>-0.21673906350550376</v>
      </c>
      <c r="AJ725" s="15">
        <f t="shared" si="114"/>
        <v>4.7105564516128968E-2</v>
      </c>
      <c r="AK725" s="15">
        <f t="shared" si="115"/>
        <v>-0.41984736142131984</v>
      </c>
      <c r="AL725" s="23">
        <f>VLOOKUP(AC725,'Charts and Tables'!$I$43:$J$49,2,TRUE)</f>
        <v>0.25</v>
      </c>
      <c r="AM725" s="2">
        <f t="shared" si="119"/>
        <v>1</v>
      </c>
    </row>
    <row r="726" spans="1:39" x14ac:dyDescent="0.25">
      <c r="A726" s="35">
        <v>297066</v>
      </c>
      <c r="B726" s="36">
        <v>334131</v>
      </c>
      <c r="C726" s="36" t="s">
        <v>26</v>
      </c>
      <c r="D726" s="36">
        <v>0</v>
      </c>
      <c r="J726" s="46">
        <v>3602</v>
      </c>
      <c r="K726" s="46">
        <v>4088</v>
      </c>
      <c r="L726" s="46">
        <v>7690</v>
      </c>
      <c r="M726" s="46">
        <v>413</v>
      </c>
      <c r="N726" s="46">
        <v>217</v>
      </c>
      <c r="O726" s="46">
        <v>262</v>
      </c>
      <c r="P726" s="46">
        <v>472</v>
      </c>
      <c r="R726" s="36">
        <v>3287.6528560000002</v>
      </c>
      <c r="S726" s="36">
        <v>2984.6433919999999</v>
      </c>
      <c r="T726" s="36">
        <v>388.03964999999999</v>
      </c>
      <c r="U726" s="36">
        <v>122.575427</v>
      </c>
      <c r="V726" s="36">
        <v>226.939098</v>
      </c>
      <c r="W726" s="36">
        <v>359.000945</v>
      </c>
      <c r="AC726" s="57">
        <f t="shared" si="116"/>
        <v>7690</v>
      </c>
      <c r="AD726" s="57">
        <f t="shared" si="117"/>
        <v>630</v>
      </c>
      <c r="AE726" s="57">
        <f t="shared" si="118"/>
        <v>734</v>
      </c>
      <c r="AF726" s="12">
        <f t="shared" si="110"/>
        <v>6272.2962480000006</v>
      </c>
      <c r="AG726" s="12">
        <f t="shared" si="111"/>
        <v>510.61507699999999</v>
      </c>
      <c r="AH726" s="12">
        <f t="shared" si="112"/>
        <v>585.94004300000006</v>
      </c>
      <c r="AI726" s="15">
        <f t="shared" si="113"/>
        <v>-0.18435679479843947</v>
      </c>
      <c r="AJ726" s="15">
        <f t="shared" si="114"/>
        <v>-0.1894998777777778</v>
      </c>
      <c r="AK726" s="15">
        <f t="shared" si="115"/>
        <v>-0.20171656267029964</v>
      </c>
      <c r="AL726" s="23">
        <f>VLOOKUP(AC726,'Charts and Tables'!$I$43:$J$49,2,TRUE)</f>
        <v>0.25</v>
      </c>
      <c r="AM726" s="2">
        <f t="shared" si="119"/>
        <v>1</v>
      </c>
    </row>
    <row r="727" spans="1:39" x14ac:dyDescent="0.25">
      <c r="A727" s="35">
        <v>297072</v>
      </c>
      <c r="C727" s="36" t="s">
        <v>29</v>
      </c>
      <c r="D727" s="36">
        <v>1</v>
      </c>
      <c r="J727" s="46">
        <v>5244</v>
      </c>
      <c r="L727" s="46">
        <v>5244</v>
      </c>
      <c r="M727" s="46">
        <v>903</v>
      </c>
      <c r="O727" s="46">
        <v>338</v>
      </c>
      <c r="R727" s="36">
        <v>4541.4813860000004</v>
      </c>
      <c r="T727" s="36">
        <v>612.16315699999996</v>
      </c>
      <c r="V727" s="36">
        <v>335.824613</v>
      </c>
      <c r="AC727" s="57">
        <f t="shared" si="116"/>
        <v>5244</v>
      </c>
      <c r="AD727" s="57">
        <f t="shared" si="117"/>
        <v>903</v>
      </c>
      <c r="AE727" s="57">
        <f t="shared" si="118"/>
        <v>338</v>
      </c>
      <c r="AF727" s="12">
        <f t="shared" si="110"/>
        <v>4541.4813860000004</v>
      </c>
      <c r="AG727" s="12">
        <f t="shared" si="111"/>
        <v>612.16315699999996</v>
      </c>
      <c r="AH727" s="12">
        <f t="shared" si="112"/>
        <v>335.824613</v>
      </c>
      <c r="AI727" s="15">
        <f t="shared" si="113"/>
        <v>-0.13396617353165516</v>
      </c>
      <c r="AJ727" s="15">
        <f t="shared" si="114"/>
        <v>-0.32207845293466231</v>
      </c>
      <c r="AK727" s="15">
        <f t="shared" si="115"/>
        <v>-6.4360562130177535E-3</v>
      </c>
      <c r="AL727" s="23">
        <f>VLOOKUP(AC727,'Charts and Tables'!$I$43:$J$49,2,TRUE)</f>
        <v>0.25</v>
      </c>
      <c r="AM727" s="2">
        <f t="shared" si="119"/>
        <v>1</v>
      </c>
    </row>
    <row r="728" spans="1:39" x14ac:dyDescent="0.25">
      <c r="A728" s="35">
        <v>297096</v>
      </c>
      <c r="C728" s="36" t="s">
        <v>31</v>
      </c>
      <c r="D728" s="36">
        <v>-1</v>
      </c>
      <c r="K728" s="46">
        <v>2381</v>
      </c>
      <c r="L728" s="46">
        <v>2381</v>
      </c>
      <c r="N728" s="46">
        <v>148</v>
      </c>
      <c r="P728" s="46">
        <v>376</v>
      </c>
      <c r="S728" s="36">
        <v>3360.346094</v>
      </c>
      <c r="U728" s="36">
        <v>173.77240599999999</v>
      </c>
      <c r="W728" s="36">
        <v>464.60695199999998</v>
      </c>
      <c r="AC728" s="57">
        <f t="shared" si="116"/>
        <v>2381</v>
      </c>
      <c r="AD728" s="57">
        <f t="shared" si="117"/>
        <v>148</v>
      </c>
      <c r="AE728" s="57">
        <f t="shared" si="118"/>
        <v>376</v>
      </c>
      <c r="AF728" s="12">
        <f t="shared" si="110"/>
        <v>3360.346094</v>
      </c>
      <c r="AG728" s="12">
        <f t="shared" si="111"/>
        <v>173.77240599999999</v>
      </c>
      <c r="AH728" s="12">
        <f t="shared" si="112"/>
        <v>464.60695199999998</v>
      </c>
      <c r="AI728" s="15">
        <f t="shared" si="113"/>
        <v>0.41131713313733725</v>
      </c>
      <c r="AJ728" s="15">
        <f t="shared" si="114"/>
        <v>0.1741378783783783</v>
      </c>
      <c r="AK728" s="15">
        <f t="shared" si="115"/>
        <v>0.23565678723404249</v>
      </c>
      <c r="AL728" s="23">
        <f>VLOOKUP(AC728,'Charts and Tables'!$I$43:$J$49,2,TRUE)</f>
        <v>1</v>
      </c>
      <c r="AM728" s="2">
        <f t="shared" si="119"/>
        <v>1</v>
      </c>
    </row>
    <row r="729" spans="1:39" x14ac:dyDescent="0.25">
      <c r="A729" s="35">
        <v>296253</v>
      </c>
      <c r="C729" s="36" t="s">
        <v>29</v>
      </c>
      <c r="D729" s="36">
        <v>0</v>
      </c>
      <c r="J729" s="46">
        <v>1544</v>
      </c>
      <c r="K729" s="46">
        <v>1544</v>
      </c>
      <c r="L729" s="46">
        <v>3088</v>
      </c>
      <c r="R729" s="36">
        <v>1930.9252610000001</v>
      </c>
      <c r="S729" s="36">
        <v>1654.3306909999999</v>
      </c>
      <c r="T729" s="36">
        <v>244.63571899999999</v>
      </c>
      <c r="U729" s="36">
        <v>78.004311999999999</v>
      </c>
      <c r="V729" s="36">
        <v>148.745926</v>
      </c>
      <c r="W729" s="36">
        <v>192.08257699999999</v>
      </c>
      <c r="AC729" s="57">
        <f t="shared" si="116"/>
        <v>3088</v>
      </c>
      <c r="AD729" s="57">
        <f t="shared" si="117"/>
        <v>0</v>
      </c>
      <c r="AE729" s="57">
        <f t="shared" si="118"/>
        <v>0</v>
      </c>
      <c r="AF729" s="12">
        <f t="shared" si="110"/>
        <v>3585.255952</v>
      </c>
      <c r="AG729" s="12">
        <f t="shared" si="111"/>
        <v>322.64003100000002</v>
      </c>
      <c r="AH729" s="12">
        <f t="shared" si="112"/>
        <v>340.82850299999996</v>
      </c>
      <c r="AI729" s="15">
        <f t="shared" si="113"/>
        <v>0.16102848186528496</v>
      </c>
      <c r="AJ729" s="15">
        <f t="shared" si="114"/>
        <v>0</v>
      </c>
      <c r="AK729" s="15">
        <f t="shared" si="115"/>
        <v>0</v>
      </c>
      <c r="AL729" s="23">
        <f>VLOOKUP(AC729,'Charts and Tables'!$I$43:$J$49,2,TRUE)</f>
        <v>0.5</v>
      </c>
      <c r="AM729" s="2">
        <f t="shared" si="119"/>
        <v>1</v>
      </c>
    </row>
    <row r="730" spans="1:39" x14ac:dyDescent="0.25">
      <c r="A730" s="35">
        <v>617455</v>
      </c>
      <c r="B730" s="36">
        <v>330101</v>
      </c>
      <c r="C730" s="36" t="s">
        <v>27</v>
      </c>
      <c r="D730" s="36">
        <v>1</v>
      </c>
      <c r="J730" s="46">
        <v>10743</v>
      </c>
      <c r="L730" s="46">
        <v>10743</v>
      </c>
      <c r="M730" s="46">
        <v>1153</v>
      </c>
      <c r="O730" s="46">
        <v>821</v>
      </c>
      <c r="R730" s="36">
        <v>10537.270358</v>
      </c>
      <c r="T730" s="36">
        <v>1377.750319</v>
      </c>
      <c r="V730" s="36">
        <v>813.65046299999995</v>
      </c>
      <c r="AC730" s="57">
        <f t="shared" si="116"/>
        <v>10743</v>
      </c>
      <c r="AD730" s="57">
        <f t="shared" si="117"/>
        <v>1153</v>
      </c>
      <c r="AE730" s="57">
        <f t="shared" si="118"/>
        <v>821</v>
      </c>
      <c r="AF730" s="12">
        <f t="shared" si="110"/>
        <v>10537.270358</v>
      </c>
      <c r="AG730" s="12">
        <f t="shared" si="111"/>
        <v>1377.750319</v>
      </c>
      <c r="AH730" s="12">
        <f t="shared" si="112"/>
        <v>813.65046299999995</v>
      </c>
      <c r="AI730" s="15">
        <f t="shared" si="113"/>
        <v>-1.9150110955971352E-2</v>
      </c>
      <c r="AJ730" s="15">
        <f t="shared" si="114"/>
        <v>0.1949265559410234</v>
      </c>
      <c r="AK730" s="15">
        <f t="shared" si="115"/>
        <v>-8.9519330085262548E-3</v>
      </c>
      <c r="AL730" s="23">
        <f>VLOOKUP(AC730,'Charts and Tables'!$I$43:$J$49,2,TRUE)</f>
        <v>0.2</v>
      </c>
      <c r="AM730" s="2">
        <f t="shared" si="119"/>
        <v>1</v>
      </c>
    </row>
    <row r="731" spans="1:39" x14ac:dyDescent="0.25">
      <c r="A731" s="35">
        <v>617454</v>
      </c>
      <c r="B731" s="36">
        <v>340027</v>
      </c>
      <c r="C731" s="36" t="s">
        <v>27</v>
      </c>
      <c r="D731" s="36">
        <v>1</v>
      </c>
      <c r="J731" s="46">
        <v>10257</v>
      </c>
      <c r="L731" s="46">
        <v>10257</v>
      </c>
      <c r="M731" s="46">
        <v>548</v>
      </c>
      <c r="O731" s="46">
        <v>1176</v>
      </c>
      <c r="R731" s="36">
        <v>9418.0256109999991</v>
      </c>
      <c r="T731" s="36">
        <v>582.50142500000004</v>
      </c>
      <c r="V731" s="36">
        <v>1183.9188549999999</v>
      </c>
      <c r="AC731" s="57">
        <f t="shared" si="116"/>
        <v>10257</v>
      </c>
      <c r="AD731" s="57">
        <f t="shared" si="117"/>
        <v>548</v>
      </c>
      <c r="AE731" s="57">
        <f t="shared" si="118"/>
        <v>1176</v>
      </c>
      <c r="AF731" s="12">
        <f t="shared" si="110"/>
        <v>9418.0256109999991</v>
      </c>
      <c r="AG731" s="12">
        <f t="shared" si="111"/>
        <v>582.50142500000004</v>
      </c>
      <c r="AH731" s="12">
        <f t="shared" si="112"/>
        <v>1183.9188549999999</v>
      </c>
      <c r="AI731" s="15">
        <f t="shared" si="113"/>
        <v>-8.1795299697767471E-2</v>
      </c>
      <c r="AJ731" s="15">
        <f t="shared" si="114"/>
        <v>6.2958804744525615E-2</v>
      </c>
      <c r="AK731" s="15">
        <f t="shared" si="115"/>
        <v>6.7337202380951481E-3</v>
      </c>
      <c r="AL731" s="23">
        <f>VLOOKUP(AC731,'Charts and Tables'!$I$43:$J$49,2,TRUE)</f>
        <v>0.2</v>
      </c>
      <c r="AM731" s="2">
        <f t="shared" si="119"/>
        <v>1</v>
      </c>
    </row>
    <row r="732" spans="1:39" x14ac:dyDescent="0.25">
      <c r="A732" s="35">
        <v>296406</v>
      </c>
      <c r="C732" s="36" t="s">
        <v>29</v>
      </c>
      <c r="D732" s="36">
        <v>0</v>
      </c>
      <c r="J732" s="46">
        <v>880</v>
      </c>
      <c r="K732" s="46">
        <v>880</v>
      </c>
      <c r="L732" s="46">
        <v>1760</v>
      </c>
      <c r="R732" s="36">
        <v>2054.5009570000002</v>
      </c>
      <c r="S732" s="36">
        <v>2198.0223219999998</v>
      </c>
      <c r="T732" s="36">
        <v>94.769219000000007</v>
      </c>
      <c r="U732" s="36">
        <v>258.718322</v>
      </c>
      <c r="V732" s="36">
        <v>237.70488</v>
      </c>
      <c r="W732" s="36">
        <v>186.61347000000001</v>
      </c>
      <c r="AC732" s="57">
        <f t="shared" si="116"/>
        <v>1760</v>
      </c>
      <c r="AD732" s="57">
        <f t="shared" si="117"/>
        <v>0</v>
      </c>
      <c r="AE732" s="57">
        <f t="shared" si="118"/>
        <v>0</v>
      </c>
      <c r="AF732" s="12">
        <f t="shared" si="110"/>
        <v>4252.523279</v>
      </c>
      <c r="AG732" s="12">
        <f t="shared" si="111"/>
        <v>353.48754100000002</v>
      </c>
      <c r="AH732" s="12">
        <f t="shared" si="112"/>
        <v>424.31835000000001</v>
      </c>
      <c r="AI732" s="15">
        <f t="shared" si="113"/>
        <v>1.4162064085227273</v>
      </c>
      <c r="AJ732" s="15">
        <f t="shared" si="114"/>
        <v>0</v>
      </c>
      <c r="AK732" s="15">
        <f t="shared" si="115"/>
        <v>0</v>
      </c>
      <c r="AL732" s="23">
        <f>VLOOKUP(AC732,'Charts and Tables'!$I$43:$J$49,2,TRUE)</f>
        <v>1</v>
      </c>
      <c r="AM732" s="2">
        <f t="shared" si="119"/>
        <v>0</v>
      </c>
    </row>
    <row r="733" spans="1:39" x14ac:dyDescent="0.25">
      <c r="A733" s="35">
        <v>297505</v>
      </c>
      <c r="B733" s="36">
        <v>331133</v>
      </c>
      <c r="C733" s="36" t="s">
        <v>31</v>
      </c>
      <c r="D733" s="36">
        <v>1</v>
      </c>
      <c r="J733" s="46">
        <v>1991</v>
      </c>
      <c r="L733" s="46">
        <v>1991</v>
      </c>
      <c r="M733" s="46">
        <v>114</v>
      </c>
      <c r="O733" s="46">
        <v>267</v>
      </c>
      <c r="R733" s="36">
        <v>2699.9580270000001</v>
      </c>
      <c r="T733" s="36">
        <v>102.27005800000001</v>
      </c>
      <c r="V733" s="36">
        <v>402.36373400000002</v>
      </c>
      <c r="AC733" s="57">
        <f t="shared" si="116"/>
        <v>1991</v>
      </c>
      <c r="AD733" s="57">
        <f t="shared" si="117"/>
        <v>114</v>
      </c>
      <c r="AE733" s="57">
        <f t="shared" si="118"/>
        <v>267</v>
      </c>
      <c r="AF733" s="12">
        <f t="shared" si="110"/>
        <v>2699.9580270000001</v>
      </c>
      <c r="AG733" s="12">
        <f t="shared" si="111"/>
        <v>102.27005800000001</v>
      </c>
      <c r="AH733" s="12">
        <f t="shared" si="112"/>
        <v>402.36373400000002</v>
      </c>
      <c r="AI733" s="15">
        <f t="shared" si="113"/>
        <v>0.35608137970868914</v>
      </c>
      <c r="AJ733" s="15">
        <f t="shared" si="114"/>
        <v>-0.10289422807017538</v>
      </c>
      <c r="AK733" s="15">
        <f t="shared" si="115"/>
        <v>0.50698027715355809</v>
      </c>
      <c r="AL733" s="23">
        <f>VLOOKUP(AC733,'Charts and Tables'!$I$43:$J$49,2,TRUE)</f>
        <v>1</v>
      </c>
      <c r="AM733" s="2">
        <f t="shared" si="119"/>
        <v>1</v>
      </c>
    </row>
    <row r="734" spans="1:39" x14ac:dyDescent="0.25">
      <c r="A734" s="35">
        <v>297523</v>
      </c>
      <c r="C734" s="36" t="s">
        <v>29</v>
      </c>
      <c r="D734" s="36">
        <v>0</v>
      </c>
      <c r="J734" s="46">
        <v>4548</v>
      </c>
      <c r="K734" s="46">
        <v>2351</v>
      </c>
      <c r="L734" s="46">
        <v>6899</v>
      </c>
      <c r="M734" s="46">
        <v>285</v>
      </c>
      <c r="N734" s="46">
        <v>326</v>
      </c>
      <c r="O734" s="46">
        <v>567</v>
      </c>
      <c r="P734" s="46">
        <v>194</v>
      </c>
      <c r="R734" s="36">
        <v>2783.9145229999999</v>
      </c>
      <c r="S734" s="36">
        <v>3008.8410220000001</v>
      </c>
      <c r="T734" s="36">
        <v>355.18906800000002</v>
      </c>
      <c r="U734" s="36">
        <v>137.408546</v>
      </c>
      <c r="V734" s="36">
        <v>194.79531600000001</v>
      </c>
      <c r="W734" s="36">
        <v>341.25479799999999</v>
      </c>
      <c r="AC734" s="57">
        <f t="shared" si="116"/>
        <v>6899</v>
      </c>
      <c r="AD734" s="57">
        <f t="shared" si="117"/>
        <v>611</v>
      </c>
      <c r="AE734" s="57">
        <f t="shared" si="118"/>
        <v>761</v>
      </c>
      <c r="AF734" s="12">
        <f t="shared" si="110"/>
        <v>5792.755545</v>
      </c>
      <c r="AG734" s="12">
        <f t="shared" si="111"/>
        <v>492.59761400000002</v>
      </c>
      <c r="AH734" s="12">
        <f t="shared" si="112"/>
        <v>536.05011400000001</v>
      </c>
      <c r="AI734" s="15">
        <f t="shared" si="113"/>
        <v>-0.16034852224960139</v>
      </c>
      <c r="AJ734" s="15">
        <f t="shared" si="114"/>
        <v>-0.1937845924713584</v>
      </c>
      <c r="AK734" s="15">
        <f t="shared" si="115"/>
        <v>-0.29559774770039421</v>
      </c>
      <c r="AL734" s="23">
        <f>VLOOKUP(AC734,'Charts and Tables'!$I$43:$J$49,2,TRUE)</f>
        <v>0.25</v>
      </c>
      <c r="AM734" s="2">
        <f t="shared" si="119"/>
        <v>1</v>
      </c>
    </row>
    <row r="735" spans="1:39" x14ac:dyDescent="0.25">
      <c r="A735" s="35">
        <v>297530</v>
      </c>
      <c r="C735" s="36" t="s">
        <v>31</v>
      </c>
      <c r="D735" s="36">
        <v>0</v>
      </c>
      <c r="J735" s="46">
        <v>6047</v>
      </c>
      <c r="K735" s="46">
        <v>1767</v>
      </c>
      <c r="L735" s="46">
        <v>7814</v>
      </c>
      <c r="M735" s="46">
        <v>871</v>
      </c>
      <c r="N735" s="46">
        <v>102.5</v>
      </c>
      <c r="O735" s="46">
        <v>436</v>
      </c>
      <c r="P735" s="46">
        <v>254</v>
      </c>
      <c r="R735" s="36">
        <v>5203.7534569999998</v>
      </c>
      <c r="S735" s="36">
        <v>3416.594243</v>
      </c>
      <c r="T735" s="36">
        <v>656.76066400000002</v>
      </c>
      <c r="U735" s="36">
        <v>163.34520499999999</v>
      </c>
      <c r="V735" s="36">
        <v>382.005899</v>
      </c>
      <c r="W735" s="36">
        <v>490.88285500000001</v>
      </c>
      <c r="AC735" s="57">
        <f t="shared" si="116"/>
        <v>7814</v>
      </c>
      <c r="AD735" s="57">
        <f t="shared" si="117"/>
        <v>973.5</v>
      </c>
      <c r="AE735" s="57">
        <f t="shared" si="118"/>
        <v>690</v>
      </c>
      <c r="AF735" s="12">
        <f t="shared" si="110"/>
        <v>8620.3477000000003</v>
      </c>
      <c r="AG735" s="12">
        <f t="shared" si="111"/>
        <v>820.10586899999998</v>
      </c>
      <c r="AH735" s="12">
        <f t="shared" si="112"/>
        <v>872.88875400000006</v>
      </c>
      <c r="AI735" s="15">
        <f t="shared" si="113"/>
        <v>0.10319269260302025</v>
      </c>
      <c r="AJ735" s="15">
        <f t="shared" si="114"/>
        <v>-0.15756972881355935</v>
      </c>
      <c r="AK735" s="15">
        <f t="shared" si="115"/>
        <v>0.26505616521739139</v>
      </c>
      <c r="AL735" s="23">
        <f>VLOOKUP(AC735,'Charts and Tables'!$I$43:$J$49,2,TRUE)</f>
        <v>0.25</v>
      </c>
      <c r="AM735" s="2">
        <f t="shared" si="119"/>
        <v>1</v>
      </c>
    </row>
    <row r="736" spans="1:39" x14ac:dyDescent="0.25">
      <c r="A736" s="35">
        <v>297621</v>
      </c>
      <c r="C736" s="36" t="s">
        <v>31</v>
      </c>
      <c r="D736" s="36">
        <v>-1</v>
      </c>
      <c r="K736" s="46">
        <v>1919</v>
      </c>
      <c r="L736" s="46">
        <v>1919</v>
      </c>
      <c r="S736" s="36">
        <v>2699.9580270000001</v>
      </c>
      <c r="U736" s="36">
        <v>102.27005800000001</v>
      </c>
      <c r="W736" s="36">
        <v>402.36373400000002</v>
      </c>
      <c r="AC736" s="57">
        <f t="shared" si="116"/>
        <v>1919</v>
      </c>
      <c r="AD736" s="57">
        <f t="shared" si="117"/>
        <v>0</v>
      </c>
      <c r="AE736" s="57">
        <f t="shared" si="118"/>
        <v>0</v>
      </c>
      <c r="AF736" s="12">
        <f t="shared" si="110"/>
        <v>2699.9580270000001</v>
      </c>
      <c r="AG736" s="12">
        <f t="shared" si="111"/>
        <v>102.27005800000001</v>
      </c>
      <c r="AH736" s="12">
        <f t="shared" si="112"/>
        <v>402.36373400000002</v>
      </c>
      <c r="AI736" s="15">
        <f t="shared" si="113"/>
        <v>0.40696093121417409</v>
      </c>
      <c r="AJ736" s="15">
        <f t="shared" si="114"/>
        <v>0</v>
      </c>
      <c r="AK736" s="15">
        <f t="shared" si="115"/>
        <v>0</v>
      </c>
      <c r="AL736" s="23">
        <f>VLOOKUP(AC736,'Charts and Tables'!$I$43:$J$49,2,TRUE)</f>
        <v>1</v>
      </c>
      <c r="AM736" s="2">
        <f t="shared" si="119"/>
        <v>1</v>
      </c>
    </row>
    <row r="737" spans="1:39" x14ac:dyDescent="0.25">
      <c r="A737" s="35">
        <v>298127</v>
      </c>
      <c r="C737" s="36" t="s">
        <v>26</v>
      </c>
      <c r="D737" s="36">
        <v>0</v>
      </c>
      <c r="J737" s="46">
        <v>3059</v>
      </c>
      <c r="K737" s="46">
        <v>3647</v>
      </c>
      <c r="L737" s="46">
        <v>6706</v>
      </c>
      <c r="M737" s="46">
        <v>253</v>
      </c>
      <c r="N737" s="46">
        <v>198</v>
      </c>
      <c r="O737" s="46">
        <v>206</v>
      </c>
      <c r="P737" s="46">
        <v>298</v>
      </c>
      <c r="R737" s="36">
        <v>2961.7507639999999</v>
      </c>
      <c r="S737" s="36">
        <v>2073.1202939999998</v>
      </c>
      <c r="T737" s="36">
        <v>335.14064000000002</v>
      </c>
      <c r="U737" s="36">
        <v>93.747343000000001</v>
      </c>
      <c r="V737" s="36">
        <v>231.198024</v>
      </c>
      <c r="W737" s="36">
        <v>241.62435199999999</v>
      </c>
      <c r="AC737" s="57">
        <f t="shared" si="116"/>
        <v>6706</v>
      </c>
      <c r="AD737" s="57">
        <f t="shared" si="117"/>
        <v>451</v>
      </c>
      <c r="AE737" s="57">
        <f t="shared" si="118"/>
        <v>504</v>
      </c>
      <c r="AF737" s="12">
        <f t="shared" si="110"/>
        <v>5034.8710579999997</v>
      </c>
      <c r="AG737" s="12">
        <f t="shared" si="111"/>
        <v>428.88798300000002</v>
      </c>
      <c r="AH737" s="12">
        <f t="shared" si="112"/>
        <v>472.82237599999996</v>
      </c>
      <c r="AI737" s="15">
        <f t="shared" si="113"/>
        <v>-0.24919906680584555</v>
      </c>
      <c r="AJ737" s="15">
        <f t="shared" si="114"/>
        <v>-4.9028862527716141E-2</v>
      </c>
      <c r="AK737" s="15">
        <f t="shared" si="115"/>
        <v>-6.1860365079365154E-2</v>
      </c>
      <c r="AL737" s="23">
        <f>VLOOKUP(AC737,'Charts and Tables'!$I$43:$J$49,2,TRUE)</f>
        <v>0.25</v>
      </c>
      <c r="AM737" s="2">
        <f t="shared" si="119"/>
        <v>1</v>
      </c>
    </row>
    <row r="738" spans="1:39" x14ac:dyDescent="0.25">
      <c r="A738" s="35">
        <v>298042</v>
      </c>
      <c r="B738" s="36">
        <v>334098</v>
      </c>
      <c r="C738" s="36" t="s">
        <v>25</v>
      </c>
      <c r="D738" s="36">
        <v>0</v>
      </c>
      <c r="J738" s="46">
        <v>2258</v>
      </c>
      <c r="K738" s="46">
        <v>1669</v>
      </c>
      <c r="L738" s="46">
        <v>3927</v>
      </c>
      <c r="M738" s="46">
        <v>129</v>
      </c>
      <c r="N738" s="46">
        <v>93</v>
      </c>
      <c r="O738" s="46">
        <v>217</v>
      </c>
      <c r="P738" s="46">
        <v>140</v>
      </c>
      <c r="AC738" s="57">
        <f t="shared" si="116"/>
        <v>3927</v>
      </c>
      <c r="AD738" s="57">
        <f t="shared" si="117"/>
        <v>222</v>
      </c>
      <c r="AE738" s="57">
        <f t="shared" si="118"/>
        <v>357</v>
      </c>
      <c r="AF738" s="12">
        <f t="shared" si="110"/>
        <v>0</v>
      </c>
      <c r="AG738" s="12">
        <f t="shared" si="111"/>
        <v>0</v>
      </c>
      <c r="AH738" s="12">
        <f t="shared" si="112"/>
        <v>0</v>
      </c>
      <c r="AI738" s="15">
        <f t="shared" si="113"/>
        <v>-1</v>
      </c>
      <c r="AJ738" s="15">
        <f t="shared" si="114"/>
        <v>-1</v>
      </c>
      <c r="AK738" s="15">
        <f t="shared" si="115"/>
        <v>-1</v>
      </c>
      <c r="AL738" s="23">
        <f>VLOOKUP(AC738,'Charts and Tables'!$I$43:$J$49,2,TRUE)</f>
        <v>0.5</v>
      </c>
      <c r="AM738" s="2">
        <f t="shared" si="119"/>
        <v>0</v>
      </c>
    </row>
    <row r="739" spans="1:39" x14ac:dyDescent="0.25">
      <c r="A739" s="35">
        <v>299405</v>
      </c>
      <c r="B739" s="36">
        <v>336217</v>
      </c>
      <c r="C739" s="36" t="s">
        <v>32</v>
      </c>
      <c r="D739" s="36">
        <v>1</v>
      </c>
      <c r="J739" s="46">
        <v>8194</v>
      </c>
      <c r="L739" s="46">
        <v>8194</v>
      </c>
      <c r="M739" s="46">
        <v>516</v>
      </c>
      <c r="O739" s="46">
        <v>839</v>
      </c>
      <c r="R739" s="36">
        <v>4350.315603</v>
      </c>
      <c r="T739" s="36">
        <v>326.82436999999999</v>
      </c>
      <c r="V739" s="36">
        <v>483.45252099999999</v>
      </c>
      <c r="AC739" s="57">
        <f t="shared" si="116"/>
        <v>8194</v>
      </c>
      <c r="AD739" s="57">
        <f t="shared" si="117"/>
        <v>516</v>
      </c>
      <c r="AE739" s="57">
        <f t="shared" si="118"/>
        <v>839</v>
      </c>
      <c r="AF739" s="12">
        <f t="shared" si="110"/>
        <v>4350.315603</v>
      </c>
      <c r="AG739" s="12">
        <f t="shared" si="111"/>
        <v>326.82436999999999</v>
      </c>
      <c r="AH739" s="12">
        <f t="shared" si="112"/>
        <v>483.45252099999999</v>
      </c>
      <c r="AI739" s="15">
        <f t="shared" si="113"/>
        <v>-0.46908523273126679</v>
      </c>
      <c r="AJ739" s="15">
        <f t="shared" si="114"/>
        <v>-0.36661943798449614</v>
      </c>
      <c r="AK739" s="15">
        <f t="shared" si="115"/>
        <v>-0.42377530274135877</v>
      </c>
      <c r="AL739" s="23">
        <f>VLOOKUP(AC739,'Charts and Tables'!$I$43:$J$49,2,TRUE)</f>
        <v>0.25</v>
      </c>
      <c r="AM739" s="2">
        <f t="shared" si="119"/>
        <v>0</v>
      </c>
    </row>
    <row r="740" spans="1:39" x14ac:dyDescent="0.25">
      <c r="A740" s="35">
        <v>299415</v>
      </c>
      <c r="B740" s="36">
        <v>336214</v>
      </c>
      <c r="C740" s="36" t="s">
        <v>32</v>
      </c>
      <c r="D740" s="36">
        <v>1</v>
      </c>
      <c r="J740" s="46">
        <v>15770</v>
      </c>
      <c r="L740" s="46">
        <v>15770</v>
      </c>
      <c r="M740" s="46">
        <v>1644</v>
      </c>
      <c r="O740" s="46">
        <v>1185</v>
      </c>
      <c r="R740" s="36">
        <v>16150.15862</v>
      </c>
      <c r="T740" s="36">
        <v>1400.8574739999999</v>
      </c>
      <c r="V740" s="36">
        <v>1517.2094729999999</v>
      </c>
      <c r="AC740" s="57">
        <f t="shared" si="116"/>
        <v>15770</v>
      </c>
      <c r="AD740" s="57">
        <f t="shared" si="117"/>
        <v>1644</v>
      </c>
      <c r="AE740" s="57">
        <f t="shared" si="118"/>
        <v>1185</v>
      </c>
      <c r="AF740" s="12">
        <f t="shared" si="110"/>
        <v>16150.15862</v>
      </c>
      <c r="AG740" s="12">
        <f t="shared" si="111"/>
        <v>1400.8574739999999</v>
      </c>
      <c r="AH740" s="12">
        <f t="shared" si="112"/>
        <v>1517.2094729999999</v>
      </c>
      <c r="AI740" s="15">
        <f t="shared" si="113"/>
        <v>2.4106443880786314E-2</v>
      </c>
      <c r="AJ740" s="15">
        <f t="shared" si="114"/>
        <v>-0.14789691362530419</v>
      </c>
      <c r="AK740" s="15">
        <f t="shared" si="115"/>
        <v>0.28034554683544294</v>
      </c>
      <c r="AL740" s="23">
        <f>VLOOKUP(AC740,'Charts and Tables'!$I$43:$J$49,2,TRUE)</f>
        <v>0.2</v>
      </c>
      <c r="AM740" s="2">
        <f t="shared" si="119"/>
        <v>1</v>
      </c>
    </row>
    <row r="741" spans="1:39" x14ac:dyDescent="0.25">
      <c r="A741" s="35">
        <v>299465</v>
      </c>
      <c r="C741" s="36" t="s">
        <v>25</v>
      </c>
      <c r="D741" s="36">
        <v>0</v>
      </c>
      <c r="J741" s="46">
        <v>434</v>
      </c>
      <c r="K741" s="46">
        <v>1914</v>
      </c>
      <c r="L741" s="46">
        <v>2348</v>
      </c>
      <c r="M741" s="46">
        <v>39</v>
      </c>
      <c r="N741" s="46">
        <v>164</v>
      </c>
      <c r="O741" s="46">
        <v>80</v>
      </c>
      <c r="P741" s="46">
        <v>439</v>
      </c>
      <c r="R741" s="36">
        <v>343.55553200000003</v>
      </c>
      <c r="S741" s="36">
        <v>1169.320213</v>
      </c>
      <c r="T741" s="36">
        <v>93.208631999999994</v>
      </c>
      <c r="U741" s="36">
        <v>27.075116000000001</v>
      </c>
      <c r="V741" s="36">
        <v>9.0350610000000007</v>
      </c>
      <c r="W741" s="36">
        <v>215.97746599999999</v>
      </c>
      <c r="AC741" s="57">
        <f t="shared" si="116"/>
        <v>2348</v>
      </c>
      <c r="AD741" s="57">
        <f t="shared" si="117"/>
        <v>203</v>
      </c>
      <c r="AE741" s="57">
        <f t="shared" si="118"/>
        <v>519</v>
      </c>
      <c r="AF741" s="12">
        <f t="shared" si="110"/>
        <v>1512.8757450000001</v>
      </c>
      <c r="AG741" s="12">
        <f t="shared" si="111"/>
        <v>120.283748</v>
      </c>
      <c r="AH741" s="12">
        <f t="shared" si="112"/>
        <v>225.01252700000001</v>
      </c>
      <c r="AI741" s="15">
        <f t="shared" si="113"/>
        <v>-0.35567472529812605</v>
      </c>
      <c r="AJ741" s="15">
        <f t="shared" si="114"/>
        <v>-0.40746922167487681</v>
      </c>
      <c r="AK741" s="15">
        <f t="shared" si="115"/>
        <v>-0.56644985163776496</v>
      </c>
      <c r="AL741" s="23">
        <f>VLOOKUP(AC741,'Charts and Tables'!$I$43:$J$49,2,TRUE)</f>
        <v>1</v>
      </c>
      <c r="AM741" s="2">
        <f t="shared" si="119"/>
        <v>1</v>
      </c>
    </row>
    <row r="742" spans="1:39" x14ac:dyDescent="0.25">
      <c r="A742" s="35">
        <v>299471</v>
      </c>
      <c r="C742" s="36" t="s">
        <v>31</v>
      </c>
      <c r="D742" s="36">
        <v>0</v>
      </c>
      <c r="J742" s="46">
        <v>3892</v>
      </c>
      <c r="K742" s="46">
        <v>4754</v>
      </c>
      <c r="L742" s="46">
        <v>8646</v>
      </c>
      <c r="R742" s="36">
        <v>5797.1198750000003</v>
      </c>
      <c r="S742" s="36">
        <v>5675.2916619999996</v>
      </c>
      <c r="T742" s="36">
        <v>901.01390400000003</v>
      </c>
      <c r="U742" s="36">
        <v>241.88021800000001</v>
      </c>
      <c r="V742" s="36">
        <v>385.56366800000001</v>
      </c>
      <c r="W742" s="36">
        <v>759.770757</v>
      </c>
      <c r="AC742" s="57">
        <f t="shared" si="116"/>
        <v>8646</v>
      </c>
      <c r="AD742" s="57">
        <f t="shared" si="117"/>
        <v>0</v>
      </c>
      <c r="AE742" s="57">
        <f t="shared" si="118"/>
        <v>0</v>
      </c>
      <c r="AF742" s="12">
        <f t="shared" si="110"/>
        <v>11472.411537</v>
      </c>
      <c r="AG742" s="12">
        <f t="shared" si="111"/>
        <v>1142.8941220000002</v>
      </c>
      <c r="AH742" s="12">
        <f t="shared" si="112"/>
        <v>1145.334425</v>
      </c>
      <c r="AI742" s="15">
        <f t="shared" si="113"/>
        <v>0.3269039482997918</v>
      </c>
      <c r="AJ742" s="15">
        <f t="shared" si="114"/>
        <v>0</v>
      </c>
      <c r="AK742" s="15">
        <f t="shared" si="115"/>
        <v>0</v>
      </c>
      <c r="AL742" s="23">
        <f>VLOOKUP(AC742,'Charts and Tables'!$I$43:$J$49,2,TRUE)</f>
        <v>0.25</v>
      </c>
      <c r="AM742" s="2">
        <f t="shared" si="119"/>
        <v>0</v>
      </c>
    </row>
    <row r="743" spans="1:39" x14ac:dyDescent="0.25">
      <c r="A743" s="35">
        <v>300000</v>
      </c>
      <c r="B743" s="36">
        <v>334073</v>
      </c>
      <c r="C743" s="36" t="s">
        <v>26</v>
      </c>
      <c r="D743" s="36">
        <v>1</v>
      </c>
      <c r="J743" s="46">
        <v>7308</v>
      </c>
      <c r="L743" s="46">
        <v>7308</v>
      </c>
      <c r="M743" s="46">
        <v>942</v>
      </c>
      <c r="O743" s="46">
        <v>426</v>
      </c>
      <c r="R743" s="36">
        <v>4934.321242</v>
      </c>
      <c r="T743" s="36">
        <v>648.96740899999998</v>
      </c>
      <c r="V743" s="36">
        <v>434.58797900000002</v>
      </c>
      <c r="AC743" s="57">
        <f t="shared" si="116"/>
        <v>7308</v>
      </c>
      <c r="AD743" s="57">
        <f t="shared" si="117"/>
        <v>942</v>
      </c>
      <c r="AE743" s="57">
        <f t="shared" si="118"/>
        <v>426</v>
      </c>
      <c r="AF743" s="12">
        <f t="shared" si="110"/>
        <v>4934.321242</v>
      </c>
      <c r="AG743" s="12">
        <f t="shared" si="111"/>
        <v>648.96740899999998</v>
      </c>
      <c r="AH743" s="12">
        <f t="shared" si="112"/>
        <v>434.58797900000002</v>
      </c>
      <c r="AI743" s="15">
        <f t="shared" si="113"/>
        <v>-0.3248055224411604</v>
      </c>
      <c r="AJ743" s="15">
        <f t="shared" si="114"/>
        <v>-0.31107493736730363</v>
      </c>
      <c r="AK743" s="15">
        <f t="shared" si="115"/>
        <v>2.0159575117370935E-2</v>
      </c>
      <c r="AL743" s="23">
        <f>VLOOKUP(AC743,'Charts and Tables'!$I$43:$J$49,2,TRUE)</f>
        <v>0.25</v>
      </c>
      <c r="AM743" s="2">
        <f t="shared" si="119"/>
        <v>0</v>
      </c>
    </row>
    <row r="744" spans="1:39" x14ac:dyDescent="0.25">
      <c r="A744" s="35">
        <v>300013</v>
      </c>
      <c r="B744" s="36">
        <v>336201</v>
      </c>
      <c r="C744" s="36" t="s">
        <v>29</v>
      </c>
      <c r="D744" s="36">
        <v>1</v>
      </c>
      <c r="J744" s="46">
        <v>4533</v>
      </c>
      <c r="L744" s="46">
        <v>4533</v>
      </c>
      <c r="R744" s="36">
        <v>3945.6063859999999</v>
      </c>
      <c r="T744" s="36">
        <v>340.43842699999999</v>
      </c>
      <c r="V744" s="36">
        <v>380.011369</v>
      </c>
      <c r="AC744" s="57">
        <f t="shared" si="116"/>
        <v>4533</v>
      </c>
      <c r="AD744" s="57">
        <f t="shared" si="117"/>
        <v>0</v>
      </c>
      <c r="AE744" s="57">
        <f t="shared" si="118"/>
        <v>0</v>
      </c>
      <c r="AF744" s="12">
        <f t="shared" si="110"/>
        <v>3945.6063859999999</v>
      </c>
      <c r="AG744" s="12">
        <f t="shared" si="111"/>
        <v>340.43842699999999</v>
      </c>
      <c r="AH744" s="12">
        <f t="shared" si="112"/>
        <v>380.011369</v>
      </c>
      <c r="AI744" s="15">
        <f t="shared" si="113"/>
        <v>-0.12958164879770573</v>
      </c>
      <c r="AJ744" s="15">
        <f t="shared" si="114"/>
        <v>0</v>
      </c>
      <c r="AK744" s="15">
        <f t="shared" si="115"/>
        <v>0</v>
      </c>
      <c r="AL744" s="23">
        <f>VLOOKUP(AC744,'Charts and Tables'!$I$43:$J$49,2,TRUE)</f>
        <v>0.5</v>
      </c>
      <c r="AM744" s="2">
        <f t="shared" si="119"/>
        <v>1</v>
      </c>
    </row>
    <row r="745" spans="1:39" x14ac:dyDescent="0.25">
      <c r="A745" s="35">
        <v>298763</v>
      </c>
      <c r="C745" s="36" t="s">
        <v>31</v>
      </c>
      <c r="D745" s="36">
        <v>1</v>
      </c>
      <c r="J745" s="46">
        <v>21648</v>
      </c>
      <c r="L745" s="46">
        <v>21648</v>
      </c>
      <c r="M745" s="46">
        <v>2733</v>
      </c>
      <c r="O745" s="46">
        <v>1598</v>
      </c>
      <c r="R745" s="36">
        <v>19303.014726000001</v>
      </c>
      <c r="T745" s="36">
        <v>2181.972025</v>
      </c>
      <c r="V745" s="36">
        <v>1711.7559120000001</v>
      </c>
      <c r="AC745" s="57">
        <f t="shared" si="116"/>
        <v>21648</v>
      </c>
      <c r="AD745" s="57">
        <f t="shared" si="117"/>
        <v>2733</v>
      </c>
      <c r="AE745" s="57">
        <f t="shared" si="118"/>
        <v>1598</v>
      </c>
      <c r="AF745" s="12">
        <f t="shared" si="110"/>
        <v>19303.014726000001</v>
      </c>
      <c r="AG745" s="12">
        <f t="shared" si="111"/>
        <v>2181.972025</v>
      </c>
      <c r="AH745" s="12">
        <f t="shared" si="112"/>
        <v>1711.7559120000001</v>
      </c>
      <c r="AI745" s="15">
        <f t="shared" si="113"/>
        <v>-0.10832341435698442</v>
      </c>
      <c r="AJ745" s="15">
        <f t="shared" si="114"/>
        <v>-0.20162018843761434</v>
      </c>
      <c r="AK745" s="15">
        <f t="shared" si="115"/>
        <v>7.1186428035043853E-2</v>
      </c>
      <c r="AL745" s="23">
        <f>VLOOKUP(AC745,'Charts and Tables'!$I$43:$J$49,2,TRUE)</f>
        <v>0.2</v>
      </c>
      <c r="AM745" s="2">
        <f t="shared" si="119"/>
        <v>1</v>
      </c>
    </row>
    <row r="746" spans="1:39" x14ac:dyDescent="0.25">
      <c r="A746" s="35">
        <v>298776</v>
      </c>
      <c r="B746" s="36">
        <v>330900</v>
      </c>
      <c r="C746" s="36" t="s">
        <v>31</v>
      </c>
      <c r="D746" s="36">
        <v>1</v>
      </c>
      <c r="J746" s="46">
        <v>20951</v>
      </c>
      <c r="L746" s="46">
        <v>20951</v>
      </c>
      <c r="M746" s="46">
        <v>1147</v>
      </c>
      <c r="O746" s="46">
        <v>3032</v>
      </c>
      <c r="R746" s="36">
        <v>14788.206749999999</v>
      </c>
      <c r="T746" s="36">
        <v>893.33750299999997</v>
      </c>
      <c r="V746" s="36">
        <v>1959.674906</v>
      </c>
      <c r="AC746" s="57">
        <f t="shared" si="116"/>
        <v>20951</v>
      </c>
      <c r="AD746" s="57">
        <f t="shared" si="117"/>
        <v>1147</v>
      </c>
      <c r="AE746" s="57">
        <f t="shared" si="118"/>
        <v>3032</v>
      </c>
      <c r="AF746" s="12">
        <f t="shared" si="110"/>
        <v>14788.206749999999</v>
      </c>
      <c r="AG746" s="12">
        <f t="shared" si="111"/>
        <v>893.33750299999997</v>
      </c>
      <c r="AH746" s="12">
        <f t="shared" si="112"/>
        <v>1959.674906</v>
      </c>
      <c r="AI746" s="15">
        <f t="shared" si="113"/>
        <v>-0.29415270154169254</v>
      </c>
      <c r="AJ746" s="15">
        <f t="shared" si="114"/>
        <v>-0.22115300523103751</v>
      </c>
      <c r="AK746" s="15">
        <f t="shared" si="115"/>
        <v>-0.35366922625329816</v>
      </c>
      <c r="AL746" s="23">
        <f>VLOOKUP(AC746,'Charts and Tables'!$I$43:$J$49,2,TRUE)</f>
        <v>0.2</v>
      </c>
      <c r="AM746" s="2">
        <f t="shared" si="119"/>
        <v>0</v>
      </c>
    </row>
    <row r="747" spans="1:39" x14ac:dyDescent="0.25">
      <c r="A747" s="35">
        <v>298799</v>
      </c>
      <c r="B747" s="36">
        <v>333181</v>
      </c>
      <c r="C747" s="36" t="s">
        <v>32</v>
      </c>
      <c r="D747" s="36">
        <v>1</v>
      </c>
      <c r="J747" s="46">
        <v>3281</v>
      </c>
      <c r="L747" s="46">
        <v>3281</v>
      </c>
      <c r="M747" s="46">
        <v>275</v>
      </c>
      <c r="O747" s="46">
        <v>256</v>
      </c>
      <c r="R747" s="36">
        <v>532.639185</v>
      </c>
      <c r="T747" s="36">
        <v>16.804355999999999</v>
      </c>
      <c r="V747" s="36">
        <v>61.343888</v>
      </c>
      <c r="AC747" s="57">
        <f t="shared" si="116"/>
        <v>3281</v>
      </c>
      <c r="AD747" s="57">
        <f t="shared" si="117"/>
        <v>275</v>
      </c>
      <c r="AE747" s="57">
        <f t="shared" si="118"/>
        <v>256</v>
      </c>
      <c r="AF747" s="12">
        <f t="shared" si="110"/>
        <v>532.639185</v>
      </c>
      <c r="AG747" s="12">
        <f t="shared" si="111"/>
        <v>16.804355999999999</v>
      </c>
      <c r="AH747" s="12">
        <f t="shared" si="112"/>
        <v>61.343888</v>
      </c>
      <c r="AI747" s="15">
        <f t="shared" si="113"/>
        <v>-0.83765949862846689</v>
      </c>
      <c r="AJ747" s="15">
        <f t="shared" si="114"/>
        <v>-0.93889325090909093</v>
      </c>
      <c r="AK747" s="15">
        <f t="shared" si="115"/>
        <v>-0.76037543750000003</v>
      </c>
      <c r="AL747" s="23">
        <f>VLOOKUP(AC747,'Charts and Tables'!$I$43:$J$49,2,TRUE)</f>
        <v>0.5</v>
      </c>
      <c r="AM747" s="2">
        <f t="shared" si="119"/>
        <v>0</v>
      </c>
    </row>
    <row r="748" spans="1:39" x14ac:dyDescent="0.25">
      <c r="A748" s="35">
        <v>298834</v>
      </c>
      <c r="C748" s="36" t="s">
        <v>31</v>
      </c>
      <c r="D748" s="36">
        <v>0</v>
      </c>
      <c r="J748" s="46">
        <v>7117</v>
      </c>
      <c r="K748" s="46">
        <v>5283</v>
      </c>
      <c r="L748" s="46">
        <v>12400</v>
      </c>
      <c r="R748" s="36">
        <v>6474.0616280000004</v>
      </c>
      <c r="S748" s="36">
        <v>2059.1120559999999</v>
      </c>
      <c r="T748" s="36">
        <v>766.91868999999997</v>
      </c>
      <c r="U748" s="36">
        <v>87.568091999999993</v>
      </c>
      <c r="V748" s="36">
        <v>466.42194599999999</v>
      </c>
      <c r="W748" s="36">
        <v>217.25320099999999</v>
      </c>
      <c r="AC748" s="57">
        <f t="shared" si="116"/>
        <v>12400</v>
      </c>
      <c r="AD748" s="57">
        <f t="shared" si="117"/>
        <v>0</v>
      </c>
      <c r="AE748" s="57">
        <f t="shared" si="118"/>
        <v>0</v>
      </c>
      <c r="AF748" s="12">
        <f t="shared" si="110"/>
        <v>8533.1736840000012</v>
      </c>
      <c r="AG748" s="12">
        <f t="shared" si="111"/>
        <v>854.48678199999995</v>
      </c>
      <c r="AH748" s="12">
        <f t="shared" si="112"/>
        <v>683.67514699999992</v>
      </c>
      <c r="AI748" s="15">
        <f t="shared" si="113"/>
        <v>-0.31184083193548379</v>
      </c>
      <c r="AJ748" s="15">
        <f t="shared" si="114"/>
        <v>0</v>
      </c>
      <c r="AK748" s="15">
        <f t="shared" si="115"/>
        <v>0</v>
      </c>
      <c r="AL748" s="23">
        <f>VLOOKUP(AC748,'Charts and Tables'!$I$43:$J$49,2,TRUE)</f>
        <v>0.2</v>
      </c>
      <c r="AM748" s="2">
        <f t="shared" si="119"/>
        <v>0</v>
      </c>
    </row>
    <row r="749" spans="1:39" x14ac:dyDescent="0.25">
      <c r="A749" s="35">
        <v>298916</v>
      </c>
      <c r="C749" s="36" t="s">
        <v>27</v>
      </c>
      <c r="D749" s="36">
        <v>-1</v>
      </c>
      <c r="K749" s="46">
        <v>25023</v>
      </c>
      <c r="L749" s="46">
        <v>25023</v>
      </c>
      <c r="N749" s="46">
        <v>1185</v>
      </c>
      <c r="P749" s="46">
        <v>2264</v>
      </c>
      <c r="S749" s="36">
        <v>30690.576951999999</v>
      </c>
      <c r="U749" s="36">
        <v>2156.4545939999998</v>
      </c>
      <c r="W749" s="36">
        <v>3297.2489</v>
      </c>
      <c r="AC749" s="57">
        <f t="shared" si="116"/>
        <v>25023</v>
      </c>
      <c r="AD749" s="57">
        <f t="shared" si="117"/>
        <v>1185</v>
      </c>
      <c r="AE749" s="57">
        <f t="shared" si="118"/>
        <v>2264</v>
      </c>
      <c r="AF749" s="12">
        <f t="shared" si="110"/>
        <v>30690.576951999999</v>
      </c>
      <c r="AG749" s="12">
        <f t="shared" si="111"/>
        <v>2156.4545939999998</v>
      </c>
      <c r="AH749" s="12">
        <f t="shared" si="112"/>
        <v>3297.2489</v>
      </c>
      <c r="AI749" s="15">
        <f t="shared" si="113"/>
        <v>0.22649470295328294</v>
      </c>
      <c r="AJ749" s="15">
        <f t="shared" si="114"/>
        <v>0.81979290632911372</v>
      </c>
      <c r="AK749" s="15">
        <f t="shared" si="115"/>
        <v>0.45638202296819791</v>
      </c>
      <c r="AL749" s="23">
        <f>VLOOKUP(AC749,'Charts and Tables'!$I$43:$J$49,2,TRUE)</f>
        <v>0.15</v>
      </c>
      <c r="AM749" s="2">
        <f t="shared" si="119"/>
        <v>0</v>
      </c>
    </row>
    <row r="750" spans="1:39" x14ac:dyDescent="0.25">
      <c r="A750" s="35">
        <v>298226</v>
      </c>
      <c r="B750" s="36">
        <v>333184</v>
      </c>
      <c r="C750" s="36" t="s">
        <v>33</v>
      </c>
      <c r="D750" s="36">
        <v>1</v>
      </c>
      <c r="J750" s="46">
        <v>6572</v>
      </c>
      <c r="L750" s="46">
        <v>6572</v>
      </c>
      <c r="M750" s="46">
        <v>523</v>
      </c>
      <c r="O750" s="46">
        <v>459</v>
      </c>
      <c r="R750" s="36">
        <v>244.458111</v>
      </c>
      <c r="T750" s="36">
        <v>11.218133</v>
      </c>
      <c r="V750" s="36">
        <v>13.630955999999999</v>
      </c>
      <c r="AC750" s="57">
        <f t="shared" si="116"/>
        <v>6572</v>
      </c>
      <c r="AD750" s="57">
        <f t="shared" si="117"/>
        <v>523</v>
      </c>
      <c r="AE750" s="57">
        <f t="shared" si="118"/>
        <v>459</v>
      </c>
      <c r="AF750" s="12">
        <f t="shared" si="110"/>
        <v>244.458111</v>
      </c>
      <c r="AG750" s="12">
        <f t="shared" si="111"/>
        <v>11.218133</v>
      </c>
      <c r="AH750" s="12">
        <f t="shared" si="112"/>
        <v>13.630955999999999</v>
      </c>
      <c r="AI750" s="15">
        <f t="shared" si="113"/>
        <v>-0.96280308718807062</v>
      </c>
      <c r="AJ750" s="15">
        <f t="shared" si="114"/>
        <v>-0.97855041491395789</v>
      </c>
      <c r="AK750" s="15">
        <f t="shared" si="115"/>
        <v>-0.97030292810457508</v>
      </c>
      <c r="AL750" s="23">
        <f>VLOOKUP(AC750,'Charts and Tables'!$I$43:$J$49,2,TRUE)</f>
        <v>0.25</v>
      </c>
      <c r="AM750" s="2">
        <f t="shared" si="119"/>
        <v>0</v>
      </c>
    </row>
    <row r="751" spans="1:39" x14ac:dyDescent="0.25">
      <c r="A751" s="35">
        <v>298246</v>
      </c>
      <c r="B751" s="36">
        <v>333183</v>
      </c>
      <c r="C751" s="36" t="s">
        <v>33</v>
      </c>
      <c r="D751" s="36">
        <v>-1</v>
      </c>
      <c r="K751" s="46">
        <v>1169</v>
      </c>
      <c r="L751" s="46">
        <v>1169</v>
      </c>
      <c r="N751" s="46">
        <v>167</v>
      </c>
      <c r="P751" s="46">
        <v>88</v>
      </c>
      <c r="S751" s="36">
        <v>4594.7963399999999</v>
      </c>
      <c r="U751" s="36">
        <v>756.04358500000001</v>
      </c>
      <c r="W751" s="36">
        <v>355.18343700000003</v>
      </c>
      <c r="AC751" s="57">
        <f t="shared" si="116"/>
        <v>1169</v>
      </c>
      <c r="AD751" s="57">
        <f t="shared" si="117"/>
        <v>167</v>
      </c>
      <c r="AE751" s="57">
        <f t="shared" si="118"/>
        <v>88</v>
      </c>
      <c r="AF751" s="12">
        <f t="shared" si="110"/>
        <v>4594.7963399999999</v>
      </c>
      <c r="AG751" s="12">
        <f t="shared" si="111"/>
        <v>756.04358500000001</v>
      </c>
      <c r="AH751" s="12">
        <f t="shared" si="112"/>
        <v>355.18343700000003</v>
      </c>
      <c r="AI751" s="15">
        <f t="shared" si="113"/>
        <v>2.9305357912745937</v>
      </c>
      <c r="AJ751" s="15">
        <f t="shared" si="114"/>
        <v>3.5272070958083832</v>
      </c>
      <c r="AK751" s="15">
        <f t="shared" si="115"/>
        <v>3.0361754204545459</v>
      </c>
      <c r="AL751" s="23">
        <f>VLOOKUP(AC751,'Charts and Tables'!$I$43:$J$49,2,TRUE)</f>
        <v>1</v>
      </c>
      <c r="AM751" s="2">
        <f t="shared" si="119"/>
        <v>0</v>
      </c>
    </row>
    <row r="752" spans="1:39" x14ac:dyDescent="0.25">
      <c r="A752" s="35">
        <v>298903</v>
      </c>
      <c r="C752" s="36" t="s">
        <v>32</v>
      </c>
      <c r="D752" s="36">
        <v>-1</v>
      </c>
      <c r="K752" s="46">
        <v>5873</v>
      </c>
      <c r="L752" s="46">
        <v>5873</v>
      </c>
      <c r="N752" s="46">
        <v>360</v>
      </c>
      <c r="P752" s="46">
        <v>1300</v>
      </c>
      <c r="S752" s="36">
        <v>6492.2847609999999</v>
      </c>
      <c r="U752" s="36">
        <v>226.07470599999999</v>
      </c>
      <c r="W752" s="36">
        <v>1096.211016</v>
      </c>
      <c r="AC752" s="57">
        <f t="shared" si="116"/>
        <v>5873</v>
      </c>
      <c r="AD752" s="57">
        <f t="shared" si="117"/>
        <v>360</v>
      </c>
      <c r="AE752" s="57">
        <f t="shared" si="118"/>
        <v>1300</v>
      </c>
      <c r="AF752" s="12">
        <f t="shared" si="110"/>
        <v>6492.2847609999999</v>
      </c>
      <c r="AG752" s="12">
        <f t="shared" si="111"/>
        <v>226.07470599999999</v>
      </c>
      <c r="AH752" s="12">
        <f t="shared" si="112"/>
        <v>1096.211016</v>
      </c>
      <c r="AI752" s="15">
        <f t="shared" si="113"/>
        <v>0.10544606861910436</v>
      </c>
      <c r="AJ752" s="15">
        <f t="shared" si="114"/>
        <v>-0.3720147055555556</v>
      </c>
      <c r="AK752" s="15">
        <f t="shared" si="115"/>
        <v>-0.15676075692307695</v>
      </c>
      <c r="AL752" s="23">
        <f>VLOOKUP(AC752,'Charts and Tables'!$I$43:$J$49,2,TRUE)</f>
        <v>0.25</v>
      </c>
      <c r="AM752" s="2">
        <f t="shared" si="119"/>
        <v>1</v>
      </c>
    </row>
    <row r="753" spans="1:39" x14ac:dyDescent="0.25">
      <c r="A753" s="35">
        <v>298929</v>
      </c>
      <c r="B753" s="36">
        <v>333028</v>
      </c>
      <c r="C753" s="36" t="s">
        <v>32</v>
      </c>
      <c r="D753" s="36">
        <v>1</v>
      </c>
      <c r="J753" s="46">
        <v>3296</v>
      </c>
      <c r="L753" s="46">
        <v>3296</v>
      </c>
      <c r="M753" s="46">
        <v>648</v>
      </c>
      <c r="O753" s="46">
        <v>130</v>
      </c>
      <c r="R753" s="36">
        <v>3152.8561060000002</v>
      </c>
      <c r="T753" s="36">
        <v>781.11455100000001</v>
      </c>
      <c r="V753" s="36">
        <v>194.54643899999999</v>
      </c>
      <c r="AC753" s="57">
        <f t="shared" si="116"/>
        <v>3296</v>
      </c>
      <c r="AD753" s="57">
        <f t="shared" si="117"/>
        <v>648</v>
      </c>
      <c r="AE753" s="57">
        <f t="shared" si="118"/>
        <v>130</v>
      </c>
      <c r="AF753" s="12">
        <f t="shared" si="110"/>
        <v>3152.8561060000002</v>
      </c>
      <c r="AG753" s="12">
        <f t="shared" si="111"/>
        <v>781.11455100000001</v>
      </c>
      <c r="AH753" s="12">
        <f t="shared" si="112"/>
        <v>194.54643899999999</v>
      </c>
      <c r="AI753" s="15">
        <f t="shared" si="113"/>
        <v>-4.3429579490291206E-2</v>
      </c>
      <c r="AJ753" s="15">
        <f t="shared" si="114"/>
        <v>0.20542368981481482</v>
      </c>
      <c r="AK753" s="15">
        <f t="shared" si="115"/>
        <v>0.49651106923076915</v>
      </c>
      <c r="AL753" s="23">
        <f>VLOOKUP(AC753,'Charts and Tables'!$I$43:$J$49,2,TRUE)</f>
        <v>0.5</v>
      </c>
      <c r="AM753" s="2">
        <f t="shared" si="119"/>
        <v>1</v>
      </c>
    </row>
    <row r="754" spans="1:39" x14ac:dyDescent="0.25">
      <c r="A754" s="35">
        <v>299601</v>
      </c>
      <c r="C754" s="36" t="s">
        <v>25</v>
      </c>
      <c r="D754" s="36">
        <v>1</v>
      </c>
      <c r="J754" s="46">
        <v>381</v>
      </c>
      <c r="L754" s="46">
        <v>381</v>
      </c>
      <c r="R754" s="36">
        <v>426.987841</v>
      </c>
      <c r="T754" s="36">
        <v>43.905583999999998</v>
      </c>
      <c r="V754" s="36">
        <v>37.870863999999997</v>
      </c>
      <c r="AC754" s="57">
        <f t="shared" si="116"/>
        <v>381</v>
      </c>
      <c r="AD754" s="57">
        <f t="shared" si="117"/>
        <v>0</v>
      </c>
      <c r="AE754" s="57">
        <f t="shared" si="118"/>
        <v>0</v>
      </c>
      <c r="AF754" s="12">
        <f t="shared" si="110"/>
        <v>426.987841</v>
      </c>
      <c r="AG754" s="12">
        <f t="shared" si="111"/>
        <v>43.905583999999998</v>
      </c>
      <c r="AH754" s="12">
        <f t="shared" si="112"/>
        <v>37.870863999999997</v>
      </c>
      <c r="AI754" s="15">
        <f t="shared" si="113"/>
        <v>0.12070299475065617</v>
      </c>
      <c r="AJ754" s="15">
        <f t="shared" si="114"/>
        <v>0</v>
      </c>
      <c r="AK754" s="15">
        <f t="shared" si="115"/>
        <v>0</v>
      </c>
      <c r="AL754" s="23">
        <f>VLOOKUP(AC754,'Charts and Tables'!$I$43:$J$49,2,TRUE)</f>
        <v>2</v>
      </c>
      <c r="AM754" s="2">
        <f t="shared" si="119"/>
        <v>1</v>
      </c>
    </row>
    <row r="755" spans="1:39" x14ac:dyDescent="0.25">
      <c r="A755" s="35">
        <v>299639</v>
      </c>
      <c r="B755" s="36">
        <v>334074</v>
      </c>
      <c r="C755" s="36" t="s">
        <v>26</v>
      </c>
      <c r="D755" s="36">
        <v>1</v>
      </c>
      <c r="J755" s="46">
        <v>16659</v>
      </c>
      <c r="L755" s="46">
        <v>16659</v>
      </c>
      <c r="M755" s="46">
        <v>1469</v>
      </c>
      <c r="O755" s="46">
        <v>1483</v>
      </c>
      <c r="R755" s="36">
        <v>9378.3433249999998</v>
      </c>
      <c r="T755" s="36">
        <v>841.25986</v>
      </c>
      <c r="V755" s="36">
        <v>946.26040999999998</v>
      </c>
      <c r="AC755" s="57">
        <f t="shared" si="116"/>
        <v>16659</v>
      </c>
      <c r="AD755" s="57">
        <f t="shared" si="117"/>
        <v>1469</v>
      </c>
      <c r="AE755" s="57">
        <f t="shared" si="118"/>
        <v>1483</v>
      </c>
      <c r="AF755" s="12">
        <f t="shared" si="110"/>
        <v>9378.3433249999998</v>
      </c>
      <c r="AG755" s="12">
        <f t="shared" si="111"/>
        <v>841.25986</v>
      </c>
      <c r="AH755" s="12">
        <f t="shared" si="112"/>
        <v>946.26040999999998</v>
      </c>
      <c r="AI755" s="15">
        <f t="shared" si="113"/>
        <v>-0.43704043910198692</v>
      </c>
      <c r="AJ755" s="15">
        <f t="shared" si="114"/>
        <v>-0.42732480599046968</v>
      </c>
      <c r="AK755" s="15">
        <f t="shared" si="115"/>
        <v>-0.36192824679703306</v>
      </c>
      <c r="AL755" s="23">
        <f>VLOOKUP(AC755,'Charts and Tables'!$I$43:$J$49,2,TRUE)</f>
        <v>0.2</v>
      </c>
      <c r="AM755" s="2">
        <f t="shared" si="119"/>
        <v>0</v>
      </c>
    </row>
    <row r="756" spans="1:39" x14ac:dyDescent="0.25">
      <c r="A756" s="35">
        <v>299988</v>
      </c>
      <c r="C756" s="36" t="s">
        <v>26</v>
      </c>
      <c r="D756" s="36">
        <v>1</v>
      </c>
      <c r="J756" s="46">
        <v>5145</v>
      </c>
      <c r="L756" s="46">
        <v>5145</v>
      </c>
      <c r="R756" s="36">
        <v>5246.1019749999996</v>
      </c>
      <c r="T756" s="36">
        <v>645.14302499999997</v>
      </c>
      <c r="V756" s="36">
        <v>475.94646699999998</v>
      </c>
      <c r="AC756" s="57">
        <f t="shared" si="116"/>
        <v>5145</v>
      </c>
      <c r="AD756" s="57">
        <f t="shared" si="117"/>
        <v>0</v>
      </c>
      <c r="AE756" s="57">
        <f t="shared" si="118"/>
        <v>0</v>
      </c>
      <c r="AF756" s="12">
        <f t="shared" si="110"/>
        <v>5246.1019749999996</v>
      </c>
      <c r="AG756" s="12">
        <f t="shared" si="111"/>
        <v>645.14302499999997</v>
      </c>
      <c r="AH756" s="12">
        <f t="shared" si="112"/>
        <v>475.94646699999998</v>
      </c>
      <c r="AI756" s="15">
        <f t="shared" si="113"/>
        <v>1.965052964042752E-2</v>
      </c>
      <c r="AJ756" s="15">
        <f t="shared" si="114"/>
        <v>0</v>
      </c>
      <c r="AK756" s="15">
        <f t="shared" si="115"/>
        <v>0</v>
      </c>
      <c r="AL756" s="23">
        <f>VLOOKUP(AC756,'Charts and Tables'!$I$43:$J$49,2,TRUE)</f>
        <v>0.25</v>
      </c>
      <c r="AM756" s="2">
        <f t="shared" si="119"/>
        <v>1</v>
      </c>
    </row>
    <row r="757" spans="1:39" x14ac:dyDescent="0.25">
      <c r="A757" s="35">
        <v>300019</v>
      </c>
      <c r="B757" s="36">
        <v>336216</v>
      </c>
      <c r="C757" s="36" t="s">
        <v>32</v>
      </c>
      <c r="D757" s="36">
        <v>1</v>
      </c>
      <c r="J757" s="46">
        <v>12293</v>
      </c>
      <c r="L757" s="46">
        <v>12293</v>
      </c>
      <c r="M757" s="46">
        <v>1179</v>
      </c>
      <c r="O757" s="46">
        <v>939</v>
      </c>
      <c r="R757" s="36">
        <v>7624.33032</v>
      </c>
      <c r="T757" s="36">
        <v>729.44942800000001</v>
      </c>
      <c r="V757" s="36">
        <v>635.47202700000003</v>
      </c>
      <c r="AC757" s="57">
        <f t="shared" si="116"/>
        <v>12293</v>
      </c>
      <c r="AD757" s="57">
        <f t="shared" si="117"/>
        <v>1179</v>
      </c>
      <c r="AE757" s="57">
        <f t="shared" si="118"/>
        <v>939</v>
      </c>
      <c r="AF757" s="12">
        <f t="shared" si="110"/>
        <v>7624.33032</v>
      </c>
      <c r="AG757" s="12">
        <f t="shared" si="111"/>
        <v>729.44942800000001</v>
      </c>
      <c r="AH757" s="12">
        <f t="shared" si="112"/>
        <v>635.47202700000003</v>
      </c>
      <c r="AI757" s="15">
        <f t="shared" si="113"/>
        <v>-0.37978277719027087</v>
      </c>
      <c r="AJ757" s="15">
        <f t="shared" si="114"/>
        <v>-0.38129819508057677</v>
      </c>
      <c r="AK757" s="15">
        <f t="shared" si="115"/>
        <v>-0.32324597763578272</v>
      </c>
      <c r="AL757" s="23">
        <f>VLOOKUP(AC757,'Charts and Tables'!$I$43:$J$49,2,TRUE)</f>
        <v>0.2</v>
      </c>
      <c r="AM757" s="2">
        <f t="shared" si="119"/>
        <v>0</v>
      </c>
    </row>
    <row r="758" spans="1:39" x14ac:dyDescent="0.25">
      <c r="A758" s="35">
        <v>300064</v>
      </c>
      <c r="B758" s="36">
        <v>336215</v>
      </c>
      <c r="C758" s="36" t="s">
        <v>32</v>
      </c>
      <c r="D758" s="36">
        <v>1</v>
      </c>
      <c r="J758" s="46">
        <v>7384</v>
      </c>
      <c r="L758" s="46">
        <v>7384</v>
      </c>
      <c r="M758" s="46">
        <v>568</v>
      </c>
      <c r="O758" s="46">
        <v>611</v>
      </c>
      <c r="R758" s="36">
        <v>8525.8283009999996</v>
      </c>
      <c r="T758" s="36">
        <v>671.40804600000001</v>
      </c>
      <c r="V758" s="36">
        <v>881.73744599999998</v>
      </c>
      <c r="AC758" s="57">
        <f t="shared" si="116"/>
        <v>7384</v>
      </c>
      <c r="AD758" s="57">
        <f t="shared" si="117"/>
        <v>568</v>
      </c>
      <c r="AE758" s="57">
        <f t="shared" si="118"/>
        <v>611</v>
      </c>
      <c r="AF758" s="12">
        <f t="shared" si="110"/>
        <v>8525.8283009999996</v>
      </c>
      <c r="AG758" s="12">
        <f t="shared" si="111"/>
        <v>671.40804600000001</v>
      </c>
      <c r="AH758" s="12">
        <f t="shared" si="112"/>
        <v>881.73744599999998</v>
      </c>
      <c r="AI758" s="15">
        <f t="shared" si="113"/>
        <v>0.15463546871614295</v>
      </c>
      <c r="AJ758" s="15">
        <f t="shared" si="114"/>
        <v>0.18205641901408454</v>
      </c>
      <c r="AK758" s="15">
        <f t="shared" si="115"/>
        <v>0.4431054762684124</v>
      </c>
      <c r="AL758" s="23">
        <f>VLOOKUP(AC758,'Charts and Tables'!$I$43:$J$49,2,TRUE)</f>
        <v>0.25</v>
      </c>
      <c r="AM758" s="2">
        <f t="shared" si="119"/>
        <v>1</v>
      </c>
    </row>
    <row r="759" spans="1:39" x14ac:dyDescent="0.25">
      <c r="A759" s="35">
        <v>300088</v>
      </c>
      <c r="B759" s="36">
        <v>334075</v>
      </c>
      <c r="C759" s="36" t="s">
        <v>25</v>
      </c>
      <c r="D759" s="36">
        <v>0</v>
      </c>
      <c r="J759" s="46">
        <v>1551</v>
      </c>
      <c r="K759" s="46">
        <v>1597</v>
      </c>
      <c r="L759" s="46">
        <v>3148</v>
      </c>
      <c r="M759" s="46">
        <v>126</v>
      </c>
      <c r="N759" s="46">
        <v>111</v>
      </c>
      <c r="O759" s="46">
        <v>109</v>
      </c>
      <c r="P759" s="46">
        <v>160</v>
      </c>
      <c r="R759" s="36">
        <v>1055.5919859999999</v>
      </c>
      <c r="S759" s="36">
        <v>533.88658699999996</v>
      </c>
      <c r="T759" s="36">
        <v>51.534337999999998</v>
      </c>
      <c r="U759" s="36">
        <v>36.073743</v>
      </c>
      <c r="V759" s="36">
        <v>106.176134</v>
      </c>
      <c r="W759" s="36">
        <v>35.541756999999997</v>
      </c>
      <c r="AC759" s="57">
        <f t="shared" si="116"/>
        <v>3148</v>
      </c>
      <c r="AD759" s="57">
        <f t="shared" si="117"/>
        <v>237</v>
      </c>
      <c r="AE759" s="57">
        <f t="shared" si="118"/>
        <v>269</v>
      </c>
      <c r="AF759" s="12">
        <f t="shared" si="110"/>
        <v>1589.4785729999999</v>
      </c>
      <c r="AG759" s="12">
        <f t="shared" si="111"/>
        <v>87.608080999999999</v>
      </c>
      <c r="AH759" s="12">
        <f t="shared" si="112"/>
        <v>141.71789100000001</v>
      </c>
      <c r="AI759" s="15">
        <f t="shared" si="113"/>
        <v>-0.49508304542566711</v>
      </c>
      <c r="AJ759" s="15">
        <f t="shared" si="114"/>
        <v>-0.63034564978902952</v>
      </c>
      <c r="AK759" s="15">
        <f t="shared" si="115"/>
        <v>-0.47316769144981408</v>
      </c>
      <c r="AL759" s="23">
        <f>VLOOKUP(AC759,'Charts and Tables'!$I$43:$J$49,2,TRUE)</f>
        <v>0.5</v>
      </c>
      <c r="AM759" s="2">
        <f t="shared" si="119"/>
        <v>1</v>
      </c>
    </row>
    <row r="760" spans="1:39" x14ac:dyDescent="0.25">
      <c r="A760" s="35">
        <v>300223</v>
      </c>
      <c r="C760" s="36" t="s">
        <v>33</v>
      </c>
      <c r="D760" s="36">
        <v>-1</v>
      </c>
      <c r="K760" s="46">
        <v>635</v>
      </c>
      <c r="L760" s="46">
        <v>635</v>
      </c>
      <c r="N760" s="46">
        <v>45</v>
      </c>
      <c r="P760" s="46">
        <v>47</v>
      </c>
      <c r="S760" s="36">
        <v>0</v>
      </c>
      <c r="U760" s="36">
        <v>0</v>
      </c>
      <c r="W760" s="36">
        <v>0</v>
      </c>
      <c r="AC760" s="57">
        <f t="shared" si="116"/>
        <v>635</v>
      </c>
      <c r="AD760" s="57">
        <f t="shared" si="117"/>
        <v>45</v>
      </c>
      <c r="AE760" s="57">
        <f t="shared" si="118"/>
        <v>47</v>
      </c>
      <c r="AF760" s="12">
        <f t="shared" si="110"/>
        <v>0</v>
      </c>
      <c r="AG760" s="12">
        <f t="shared" si="111"/>
        <v>0</v>
      </c>
      <c r="AH760" s="12">
        <f t="shared" si="112"/>
        <v>0</v>
      </c>
      <c r="AI760" s="15">
        <f t="shared" si="113"/>
        <v>-1</v>
      </c>
      <c r="AJ760" s="15">
        <f t="shared" si="114"/>
        <v>-1</v>
      </c>
      <c r="AK760" s="15">
        <f t="shared" si="115"/>
        <v>-1</v>
      </c>
      <c r="AL760" s="23">
        <f>VLOOKUP(AC760,'Charts and Tables'!$I$43:$J$49,2,TRUE)</f>
        <v>2</v>
      </c>
      <c r="AM760" s="2">
        <f t="shared" si="119"/>
        <v>1</v>
      </c>
    </row>
    <row r="761" spans="1:39" x14ac:dyDescent="0.25">
      <c r="A761" s="35">
        <v>300148</v>
      </c>
      <c r="C761" s="36" t="s">
        <v>33</v>
      </c>
      <c r="D761" s="36">
        <v>-1</v>
      </c>
      <c r="K761" s="46">
        <v>644</v>
      </c>
      <c r="L761" s="46">
        <v>644</v>
      </c>
      <c r="N761" s="46">
        <v>77</v>
      </c>
      <c r="P761" s="46">
        <v>45</v>
      </c>
      <c r="S761" s="36">
        <v>0</v>
      </c>
      <c r="U761" s="36">
        <v>0</v>
      </c>
      <c r="W761" s="36">
        <v>0</v>
      </c>
      <c r="AC761" s="57">
        <f t="shared" si="116"/>
        <v>644</v>
      </c>
      <c r="AD761" s="57">
        <f t="shared" si="117"/>
        <v>77</v>
      </c>
      <c r="AE761" s="57">
        <f t="shared" si="118"/>
        <v>45</v>
      </c>
      <c r="AF761" s="12">
        <f t="shared" si="110"/>
        <v>0</v>
      </c>
      <c r="AG761" s="12">
        <f t="shared" si="111"/>
        <v>0</v>
      </c>
      <c r="AH761" s="12">
        <f t="shared" si="112"/>
        <v>0</v>
      </c>
      <c r="AI761" s="15">
        <f t="shared" si="113"/>
        <v>-1</v>
      </c>
      <c r="AJ761" s="15">
        <f t="shared" si="114"/>
        <v>-1</v>
      </c>
      <c r="AK761" s="15">
        <f t="shared" si="115"/>
        <v>-1</v>
      </c>
      <c r="AL761" s="23">
        <f>VLOOKUP(AC761,'Charts and Tables'!$I$43:$J$49,2,TRUE)</f>
        <v>2</v>
      </c>
      <c r="AM761" s="2">
        <f t="shared" si="119"/>
        <v>1</v>
      </c>
    </row>
    <row r="762" spans="1:39" x14ac:dyDescent="0.25">
      <c r="A762" s="35">
        <v>300668</v>
      </c>
      <c r="C762" s="36" t="s">
        <v>32</v>
      </c>
      <c r="D762" s="36">
        <v>-1</v>
      </c>
      <c r="K762" s="46">
        <v>8392</v>
      </c>
      <c r="L762" s="46">
        <v>8392</v>
      </c>
      <c r="N762" s="46">
        <v>1500</v>
      </c>
      <c r="P762" s="46">
        <v>395</v>
      </c>
      <c r="S762" s="36">
        <v>10317.483297999999</v>
      </c>
      <c r="U762" s="36">
        <v>1621.3235279999999</v>
      </c>
      <c r="W762" s="36">
        <v>704.68481999999995</v>
      </c>
      <c r="AC762" s="57">
        <f t="shared" si="116"/>
        <v>8392</v>
      </c>
      <c r="AD762" s="57">
        <f t="shared" si="117"/>
        <v>1500</v>
      </c>
      <c r="AE762" s="57">
        <f t="shared" si="118"/>
        <v>395</v>
      </c>
      <c r="AF762" s="12">
        <f t="shared" si="110"/>
        <v>10317.483297999999</v>
      </c>
      <c r="AG762" s="12">
        <f t="shared" si="111"/>
        <v>1621.3235279999999</v>
      </c>
      <c r="AH762" s="12">
        <f t="shared" si="112"/>
        <v>704.68481999999995</v>
      </c>
      <c r="AI762" s="15">
        <f t="shared" si="113"/>
        <v>0.22944271901811239</v>
      </c>
      <c r="AJ762" s="15">
        <f t="shared" si="114"/>
        <v>8.0882351999999935E-2</v>
      </c>
      <c r="AK762" s="15">
        <f t="shared" si="115"/>
        <v>0.78401220253164539</v>
      </c>
      <c r="AL762" s="23">
        <f>VLOOKUP(AC762,'Charts and Tables'!$I$43:$J$49,2,TRUE)</f>
        <v>0.25</v>
      </c>
      <c r="AM762" s="2">
        <f t="shared" si="119"/>
        <v>1</v>
      </c>
    </row>
    <row r="763" spans="1:39" x14ac:dyDescent="0.25">
      <c r="A763" s="35">
        <v>313856</v>
      </c>
      <c r="B763" s="36">
        <v>333022</v>
      </c>
      <c r="C763" s="36" t="s">
        <v>32</v>
      </c>
      <c r="D763" s="36">
        <v>1</v>
      </c>
      <c r="J763" s="46">
        <v>8855</v>
      </c>
      <c r="L763" s="46">
        <v>8855</v>
      </c>
      <c r="M763" s="46">
        <v>727</v>
      </c>
      <c r="O763" s="46">
        <v>592</v>
      </c>
      <c r="R763" s="36">
        <v>4941.7658920000003</v>
      </c>
      <c r="T763" s="36">
        <v>494.22907800000002</v>
      </c>
      <c r="V763" s="36">
        <v>427.92839700000002</v>
      </c>
      <c r="AC763" s="57">
        <f t="shared" si="116"/>
        <v>8855</v>
      </c>
      <c r="AD763" s="57">
        <f t="shared" si="117"/>
        <v>727</v>
      </c>
      <c r="AE763" s="57">
        <f t="shared" si="118"/>
        <v>592</v>
      </c>
      <c r="AF763" s="12">
        <f t="shared" si="110"/>
        <v>4941.7658920000003</v>
      </c>
      <c r="AG763" s="12">
        <f t="shared" si="111"/>
        <v>494.22907800000002</v>
      </c>
      <c r="AH763" s="12">
        <f t="shared" si="112"/>
        <v>427.92839700000002</v>
      </c>
      <c r="AI763" s="15">
        <f t="shared" si="113"/>
        <v>-0.44192367114624503</v>
      </c>
      <c r="AJ763" s="15">
        <f t="shared" si="114"/>
        <v>-0.32018008528198072</v>
      </c>
      <c r="AK763" s="15">
        <f t="shared" si="115"/>
        <v>-0.27714797804054053</v>
      </c>
      <c r="AL763" s="23">
        <f>VLOOKUP(AC763,'Charts and Tables'!$I$43:$J$49,2,TRUE)</f>
        <v>0.25</v>
      </c>
      <c r="AM763" s="2">
        <f t="shared" si="119"/>
        <v>0</v>
      </c>
    </row>
    <row r="764" spans="1:39" x14ac:dyDescent="0.25">
      <c r="A764" s="35">
        <v>313885</v>
      </c>
      <c r="B764" s="36">
        <v>333023</v>
      </c>
      <c r="C764" s="36" t="s">
        <v>32</v>
      </c>
      <c r="D764" s="36">
        <v>-1</v>
      </c>
      <c r="K764" s="46">
        <v>7948</v>
      </c>
      <c r="L764" s="46">
        <v>7948</v>
      </c>
      <c r="N764" s="46">
        <v>359</v>
      </c>
      <c r="P764" s="46">
        <v>748</v>
      </c>
      <c r="S764" s="36">
        <v>3717.424794</v>
      </c>
      <c r="U764" s="36">
        <v>220.09239299999999</v>
      </c>
      <c r="W764" s="36">
        <v>437.25583999999998</v>
      </c>
      <c r="AC764" s="57">
        <f t="shared" si="116"/>
        <v>7948</v>
      </c>
      <c r="AD764" s="57">
        <f t="shared" si="117"/>
        <v>359</v>
      </c>
      <c r="AE764" s="57">
        <f t="shared" si="118"/>
        <v>748</v>
      </c>
      <c r="AF764" s="12">
        <f t="shared" si="110"/>
        <v>3717.424794</v>
      </c>
      <c r="AG764" s="12">
        <f t="shared" si="111"/>
        <v>220.09239299999999</v>
      </c>
      <c r="AH764" s="12">
        <f t="shared" si="112"/>
        <v>437.25583999999998</v>
      </c>
      <c r="AI764" s="15">
        <f t="shared" si="113"/>
        <v>-0.53228173200805229</v>
      </c>
      <c r="AJ764" s="15">
        <f t="shared" si="114"/>
        <v>-0.38692926740947081</v>
      </c>
      <c r="AK764" s="15">
        <f t="shared" si="115"/>
        <v>-0.41543336898395727</v>
      </c>
      <c r="AL764" s="23">
        <f>VLOOKUP(AC764,'Charts and Tables'!$I$43:$J$49,2,TRUE)</f>
        <v>0.25</v>
      </c>
      <c r="AM764" s="2">
        <f t="shared" si="119"/>
        <v>0</v>
      </c>
    </row>
    <row r="765" spans="1:39" x14ac:dyDescent="0.25">
      <c r="A765" s="35">
        <v>313922</v>
      </c>
      <c r="C765" s="36" t="s">
        <v>27</v>
      </c>
      <c r="D765" s="36">
        <v>1</v>
      </c>
      <c r="J765" s="46">
        <v>31658</v>
      </c>
      <c r="L765" s="46">
        <v>31658</v>
      </c>
      <c r="M765" s="46">
        <v>4643</v>
      </c>
      <c r="O765" s="46">
        <v>2323</v>
      </c>
      <c r="R765" s="36">
        <v>33704.136038999997</v>
      </c>
      <c r="T765" s="36">
        <v>4489.3780049999996</v>
      </c>
      <c r="V765" s="36">
        <v>2779.0629119999999</v>
      </c>
      <c r="AC765" s="57">
        <f t="shared" si="116"/>
        <v>31658</v>
      </c>
      <c r="AD765" s="57">
        <f t="shared" si="117"/>
        <v>4643</v>
      </c>
      <c r="AE765" s="57">
        <f t="shared" si="118"/>
        <v>2323</v>
      </c>
      <c r="AF765" s="12">
        <f t="shared" si="110"/>
        <v>33704.136038999997</v>
      </c>
      <c r="AG765" s="12">
        <f t="shared" si="111"/>
        <v>4489.3780049999996</v>
      </c>
      <c r="AH765" s="12">
        <f t="shared" si="112"/>
        <v>2779.0629119999999</v>
      </c>
      <c r="AI765" s="15">
        <f t="shared" si="113"/>
        <v>6.4632511182007621E-2</v>
      </c>
      <c r="AJ765" s="15">
        <f t="shared" si="114"/>
        <v>-3.3086796252423091E-2</v>
      </c>
      <c r="AK765" s="15">
        <f t="shared" si="115"/>
        <v>0.19632497287989664</v>
      </c>
      <c r="AL765" s="23">
        <f>VLOOKUP(AC765,'Charts and Tables'!$I$43:$J$49,2,TRUE)</f>
        <v>0.15</v>
      </c>
      <c r="AM765" s="2">
        <f t="shared" si="119"/>
        <v>1</v>
      </c>
    </row>
    <row r="766" spans="1:39" x14ac:dyDescent="0.25">
      <c r="A766" s="35">
        <v>313947</v>
      </c>
      <c r="C766" s="36" t="s">
        <v>27</v>
      </c>
      <c r="D766" s="36">
        <v>-1</v>
      </c>
      <c r="K766" s="46">
        <v>30580</v>
      </c>
      <c r="L766" s="46">
        <v>30580</v>
      </c>
      <c r="N766" s="46">
        <v>1397</v>
      </c>
      <c r="P766" s="46">
        <v>3680</v>
      </c>
      <c r="S766" s="36">
        <v>36569.642259</v>
      </c>
      <c r="U766" s="36">
        <v>2279.6166629999998</v>
      </c>
      <c r="W766" s="36">
        <v>4568.9643340000002</v>
      </c>
      <c r="AC766" s="57">
        <f t="shared" si="116"/>
        <v>30580</v>
      </c>
      <c r="AD766" s="57">
        <f t="shared" si="117"/>
        <v>1397</v>
      </c>
      <c r="AE766" s="57">
        <f t="shared" si="118"/>
        <v>3680</v>
      </c>
      <c r="AF766" s="12">
        <f t="shared" si="110"/>
        <v>36569.642259</v>
      </c>
      <c r="AG766" s="12">
        <f t="shared" si="111"/>
        <v>2279.6166629999998</v>
      </c>
      <c r="AH766" s="12">
        <f t="shared" si="112"/>
        <v>4568.9643340000002</v>
      </c>
      <c r="AI766" s="15">
        <f t="shared" si="113"/>
        <v>0.19586796137998694</v>
      </c>
      <c r="AJ766" s="15">
        <f t="shared" si="114"/>
        <v>0.63179431853972778</v>
      </c>
      <c r="AK766" s="15">
        <f t="shared" si="115"/>
        <v>0.24156639510869571</v>
      </c>
      <c r="AL766" s="23">
        <f>VLOOKUP(AC766,'Charts and Tables'!$I$43:$J$49,2,TRUE)</f>
        <v>0.15</v>
      </c>
      <c r="AM766" s="2">
        <f t="shared" si="119"/>
        <v>0</v>
      </c>
    </row>
    <row r="767" spans="1:39" x14ac:dyDescent="0.25">
      <c r="A767" s="35">
        <v>308982</v>
      </c>
      <c r="C767" s="36" t="s">
        <v>27</v>
      </c>
      <c r="D767" s="36">
        <v>1</v>
      </c>
      <c r="J767" s="46">
        <v>17064</v>
      </c>
      <c r="L767" s="46">
        <v>17064</v>
      </c>
      <c r="R767" s="36">
        <v>17065.380604999998</v>
      </c>
      <c r="T767" s="36">
        <v>1651.2036949999999</v>
      </c>
      <c r="V767" s="36">
        <v>1300.5371379999999</v>
      </c>
      <c r="AC767" s="57">
        <f t="shared" si="116"/>
        <v>17064</v>
      </c>
      <c r="AD767" s="57">
        <f t="shared" si="117"/>
        <v>0</v>
      </c>
      <c r="AE767" s="57">
        <f t="shared" si="118"/>
        <v>0</v>
      </c>
      <c r="AF767" s="12">
        <f t="shared" si="110"/>
        <v>17065.380604999998</v>
      </c>
      <c r="AG767" s="12">
        <f t="shared" si="111"/>
        <v>1651.2036949999999</v>
      </c>
      <c r="AH767" s="12">
        <f t="shared" si="112"/>
        <v>1300.5371379999999</v>
      </c>
      <c r="AI767" s="15">
        <f t="shared" si="113"/>
        <v>8.0907466010224336E-5</v>
      </c>
      <c r="AJ767" s="15">
        <f t="shared" si="114"/>
        <v>0</v>
      </c>
      <c r="AK767" s="15">
        <f t="shared" si="115"/>
        <v>0</v>
      </c>
      <c r="AL767" s="23">
        <f>VLOOKUP(AC767,'Charts and Tables'!$I$43:$J$49,2,TRUE)</f>
        <v>0.2</v>
      </c>
      <c r="AM767" s="2">
        <f t="shared" si="119"/>
        <v>1</v>
      </c>
    </row>
    <row r="768" spans="1:39" x14ac:dyDescent="0.25">
      <c r="A768" s="35">
        <v>309023</v>
      </c>
      <c r="C768" s="36" t="s">
        <v>27</v>
      </c>
      <c r="D768" s="36">
        <v>-1</v>
      </c>
      <c r="K768" s="46">
        <v>17064</v>
      </c>
      <c r="L768" s="46">
        <v>17064</v>
      </c>
      <c r="S768" s="36">
        <v>15547.313399000001</v>
      </c>
      <c r="U768" s="36">
        <v>891.40519400000005</v>
      </c>
      <c r="W768" s="36">
        <v>1523.521195</v>
      </c>
      <c r="AC768" s="57">
        <f t="shared" si="116"/>
        <v>17064</v>
      </c>
      <c r="AD768" s="57">
        <f t="shared" si="117"/>
        <v>0</v>
      </c>
      <c r="AE768" s="57">
        <f t="shared" si="118"/>
        <v>0</v>
      </c>
      <c r="AF768" s="12">
        <f t="shared" si="110"/>
        <v>15547.313399000001</v>
      </c>
      <c r="AG768" s="12">
        <f t="shared" si="111"/>
        <v>891.40519400000005</v>
      </c>
      <c r="AH768" s="12">
        <f t="shared" si="112"/>
        <v>1523.521195</v>
      </c>
      <c r="AI768" s="15">
        <f t="shared" si="113"/>
        <v>-8.8882243377871512E-2</v>
      </c>
      <c r="AJ768" s="15">
        <f t="shared" si="114"/>
        <v>0</v>
      </c>
      <c r="AK768" s="15">
        <f t="shared" si="115"/>
        <v>0</v>
      </c>
      <c r="AL768" s="23">
        <f>VLOOKUP(AC768,'Charts and Tables'!$I$43:$J$49,2,TRUE)</f>
        <v>0.2</v>
      </c>
      <c r="AM768" s="2">
        <f t="shared" si="119"/>
        <v>1</v>
      </c>
    </row>
    <row r="769" spans="1:39" x14ac:dyDescent="0.25">
      <c r="A769" s="35">
        <v>305611</v>
      </c>
      <c r="B769" s="36">
        <v>330222</v>
      </c>
      <c r="C769" s="36" t="s">
        <v>31</v>
      </c>
      <c r="D769" s="36">
        <v>0</v>
      </c>
      <c r="J769" s="46">
        <v>11549</v>
      </c>
      <c r="K769" s="46">
        <v>11690</v>
      </c>
      <c r="L769" s="46">
        <v>23239</v>
      </c>
      <c r="M769" s="46">
        <v>1509</v>
      </c>
      <c r="N769" s="46">
        <v>562</v>
      </c>
      <c r="O769" s="46">
        <v>715</v>
      </c>
      <c r="P769" s="46">
        <v>1420</v>
      </c>
      <c r="R769" s="36">
        <v>12260.688045000001</v>
      </c>
      <c r="S769" s="36">
        <v>12196.712391999999</v>
      </c>
      <c r="T769" s="36">
        <v>1133.682765</v>
      </c>
      <c r="U769" s="36">
        <v>797.54868399999998</v>
      </c>
      <c r="V769" s="36">
        <v>965.00803199999996</v>
      </c>
      <c r="W769" s="36">
        <v>1238.700677</v>
      </c>
      <c r="AC769" s="57">
        <f t="shared" si="116"/>
        <v>23239</v>
      </c>
      <c r="AD769" s="57">
        <f t="shared" si="117"/>
        <v>2071</v>
      </c>
      <c r="AE769" s="57">
        <f t="shared" si="118"/>
        <v>2135</v>
      </c>
      <c r="AF769" s="12">
        <f t="shared" si="110"/>
        <v>24457.400437</v>
      </c>
      <c r="AG769" s="12">
        <f t="shared" si="111"/>
        <v>1931.2314489999999</v>
      </c>
      <c r="AH769" s="12">
        <f t="shared" si="112"/>
        <v>2203.708709</v>
      </c>
      <c r="AI769" s="15">
        <f t="shared" si="113"/>
        <v>5.2429125048410012E-2</v>
      </c>
      <c r="AJ769" s="15">
        <f t="shared" si="114"/>
        <v>-6.7488436021245837E-2</v>
      </c>
      <c r="AK769" s="15">
        <f t="shared" si="115"/>
        <v>3.2182065105386418E-2</v>
      </c>
      <c r="AL769" s="23">
        <f>VLOOKUP(AC769,'Charts and Tables'!$I$43:$J$49,2,TRUE)</f>
        <v>0.2</v>
      </c>
      <c r="AM769" s="2">
        <f t="shared" si="119"/>
        <v>1</v>
      </c>
    </row>
    <row r="770" spans="1:39" x14ac:dyDescent="0.25">
      <c r="A770" s="35">
        <v>324426</v>
      </c>
      <c r="B770" s="36">
        <v>333090</v>
      </c>
      <c r="C770" s="36" t="s">
        <v>33</v>
      </c>
      <c r="D770" s="36">
        <v>-1</v>
      </c>
      <c r="K770" s="46">
        <v>4512</v>
      </c>
      <c r="L770" s="46">
        <v>4512</v>
      </c>
      <c r="N770" s="46">
        <v>457</v>
      </c>
      <c r="P770" s="46">
        <v>391</v>
      </c>
      <c r="S770" s="36">
        <v>4243.2468140000001</v>
      </c>
      <c r="U770" s="36">
        <v>383.977127</v>
      </c>
      <c r="W770" s="36">
        <v>355.65277400000002</v>
      </c>
      <c r="AC770" s="57">
        <f t="shared" si="116"/>
        <v>4512</v>
      </c>
      <c r="AD770" s="57">
        <f t="shared" si="117"/>
        <v>457</v>
      </c>
      <c r="AE770" s="57">
        <f t="shared" si="118"/>
        <v>391</v>
      </c>
      <c r="AF770" s="12">
        <f t="shared" ref="AF770:AF833" si="120">IF(D770=1,R770,IF(D770=-1,S770,R770+S770))</f>
        <v>4243.2468140000001</v>
      </c>
      <c r="AG770" s="12">
        <f t="shared" ref="AG770:AG833" si="121">IF(D770=1,T770,IF(D770=-1,U770,T770+U770))</f>
        <v>383.977127</v>
      </c>
      <c r="AH770" s="12">
        <f t="shared" ref="AH770:AH833" si="122">IF(D770=1,V770,IF(D770=-1,W770,V770+W770))</f>
        <v>355.65277400000002</v>
      </c>
      <c r="AI770" s="15">
        <f t="shared" ref="AI770:AI833" si="123">IF(OR(AC770="",AC770=0),0,(AF770-AC770)/AC770)</f>
        <v>-5.9564092641843952E-2</v>
      </c>
      <c r="AJ770" s="15">
        <f t="shared" ref="AJ770:AJ833" si="124">IF(OR(AD770="",AD770=0),0,(AG770-AD770)/AD770)</f>
        <v>-0.1597874682713348</v>
      </c>
      <c r="AK770" s="15">
        <f t="shared" ref="AK770:AK833" si="125">IF(OR(AE770="",AE770=0),0,(AH770-AE770)/AE770)</f>
        <v>-9.0402112531969253E-2</v>
      </c>
      <c r="AL770" s="23">
        <f>VLOOKUP(AC770,'Charts and Tables'!$I$43:$J$49,2,TRUE)</f>
        <v>0.5</v>
      </c>
      <c r="AM770" s="2">
        <f t="shared" si="119"/>
        <v>1</v>
      </c>
    </row>
    <row r="771" spans="1:39" x14ac:dyDescent="0.25">
      <c r="A771" s="35">
        <v>324453</v>
      </c>
      <c r="C771" s="36" t="s">
        <v>26</v>
      </c>
      <c r="D771" s="36">
        <v>0</v>
      </c>
      <c r="J771" s="46">
        <v>10326</v>
      </c>
      <c r="K771" s="46">
        <v>8291</v>
      </c>
      <c r="L771" s="46">
        <v>18617</v>
      </c>
      <c r="M771" s="46">
        <v>791</v>
      </c>
      <c r="N771" s="46">
        <v>667</v>
      </c>
      <c r="O771" s="46">
        <v>928</v>
      </c>
      <c r="P771" s="46">
        <v>792</v>
      </c>
      <c r="R771" s="36">
        <v>7711.9262669999998</v>
      </c>
      <c r="S771" s="36">
        <v>10114.333189999999</v>
      </c>
      <c r="T771" s="36">
        <v>564.54227000000003</v>
      </c>
      <c r="U771" s="36">
        <v>757.74690299999997</v>
      </c>
      <c r="V771" s="36">
        <v>697.64007400000003</v>
      </c>
      <c r="W771" s="36">
        <v>886.72079799999995</v>
      </c>
      <c r="AC771" s="57">
        <f t="shared" ref="AC771:AC834" si="126">L771</f>
        <v>18617</v>
      </c>
      <c r="AD771" s="57">
        <f t="shared" ref="AD771:AD834" si="127">IF(D771=1,M771,IF(D771=-1,N771,M771+N771))</f>
        <v>1458</v>
      </c>
      <c r="AE771" s="57">
        <f t="shared" ref="AE771:AE834" si="128">IF(D771=1,O771,IF(D771=-1,P771,O771+P771))</f>
        <v>1720</v>
      </c>
      <c r="AF771" s="12">
        <f t="shared" si="120"/>
        <v>17826.259457</v>
      </c>
      <c r="AG771" s="12">
        <f t="shared" si="121"/>
        <v>1322.2891730000001</v>
      </c>
      <c r="AH771" s="12">
        <f t="shared" si="122"/>
        <v>1584.360872</v>
      </c>
      <c r="AI771" s="15">
        <f t="shared" si="123"/>
        <v>-4.2474111994413699E-2</v>
      </c>
      <c r="AJ771" s="15">
        <f t="shared" si="124"/>
        <v>-9.3080128257887432E-2</v>
      </c>
      <c r="AK771" s="15">
        <f t="shared" si="125"/>
        <v>-7.8859958139534905E-2</v>
      </c>
      <c r="AL771" s="23">
        <f>VLOOKUP(AC771,'Charts and Tables'!$I$43:$J$49,2,TRUE)</f>
        <v>0.2</v>
      </c>
      <c r="AM771" s="2">
        <f t="shared" ref="AM771:AM834" si="129">IF(ABS(AI771)&lt;=AL771,1,0)</f>
        <v>1</v>
      </c>
    </row>
    <row r="772" spans="1:39" x14ac:dyDescent="0.25">
      <c r="A772" s="35">
        <v>331972</v>
      </c>
      <c r="B772" s="36">
        <v>333091</v>
      </c>
      <c r="C772" s="36" t="s">
        <v>33</v>
      </c>
      <c r="D772" s="36">
        <v>1</v>
      </c>
      <c r="J772" s="46">
        <v>4063</v>
      </c>
      <c r="L772" s="46">
        <v>4063</v>
      </c>
      <c r="M772" s="46">
        <v>328</v>
      </c>
      <c r="O772" s="46">
        <v>378</v>
      </c>
      <c r="R772" s="36">
        <v>6381.2455970000001</v>
      </c>
      <c r="T772" s="36">
        <v>508.99424199999999</v>
      </c>
      <c r="V772" s="36">
        <v>599.604827</v>
      </c>
      <c r="AC772" s="57">
        <f t="shared" si="126"/>
        <v>4063</v>
      </c>
      <c r="AD772" s="57">
        <f t="shared" si="127"/>
        <v>328</v>
      </c>
      <c r="AE772" s="57">
        <f t="shared" si="128"/>
        <v>378</v>
      </c>
      <c r="AF772" s="12">
        <f t="shared" si="120"/>
        <v>6381.2455970000001</v>
      </c>
      <c r="AG772" s="12">
        <f t="shared" si="121"/>
        <v>508.99424199999999</v>
      </c>
      <c r="AH772" s="12">
        <f t="shared" si="122"/>
        <v>599.604827</v>
      </c>
      <c r="AI772" s="15">
        <f t="shared" si="123"/>
        <v>0.57057484543440806</v>
      </c>
      <c r="AJ772" s="15">
        <f t="shared" si="124"/>
        <v>0.55181171341463409</v>
      </c>
      <c r="AK772" s="15">
        <f t="shared" si="125"/>
        <v>0.58625615608465609</v>
      </c>
      <c r="AL772" s="23">
        <f>VLOOKUP(AC772,'Charts and Tables'!$I$43:$J$49,2,TRUE)</f>
        <v>0.5</v>
      </c>
      <c r="AM772" s="2">
        <f t="shared" si="129"/>
        <v>0</v>
      </c>
    </row>
    <row r="773" spans="1:39" x14ac:dyDescent="0.25">
      <c r="A773" s="35">
        <v>312837</v>
      </c>
      <c r="C773" s="36" t="s">
        <v>31</v>
      </c>
      <c r="D773" s="36">
        <v>0</v>
      </c>
      <c r="J773" s="46">
        <v>10865</v>
      </c>
      <c r="K773" s="46">
        <v>10414</v>
      </c>
      <c r="L773" s="46">
        <v>21279</v>
      </c>
      <c r="M773" s="46">
        <v>845</v>
      </c>
      <c r="N773" s="46">
        <v>857</v>
      </c>
      <c r="O773" s="46">
        <v>1158</v>
      </c>
      <c r="P773" s="46">
        <v>980</v>
      </c>
      <c r="R773" s="36">
        <v>11426.298448</v>
      </c>
      <c r="S773" s="36">
        <v>10967.964189</v>
      </c>
      <c r="T773" s="36">
        <v>807.88573799999995</v>
      </c>
      <c r="U773" s="36">
        <v>908.46731799999998</v>
      </c>
      <c r="V773" s="36">
        <v>1141.8650749999999</v>
      </c>
      <c r="W773" s="36">
        <v>968.62501799999995</v>
      </c>
      <c r="AC773" s="57">
        <f t="shared" si="126"/>
        <v>21279</v>
      </c>
      <c r="AD773" s="57">
        <f t="shared" si="127"/>
        <v>1702</v>
      </c>
      <c r="AE773" s="57">
        <f t="shared" si="128"/>
        <v>2138</v>
      </c>
      <c r="AF773" s="12">
        <f t="shared" si="120"/>
        <v>22394.262637</v>
      </c>
      <c r="AG773" s="12">
        <f t="shared" si="121"/>
        <v>1716.3530559999999</v>
      </c>
      <c r="AH773" s="12">
        <f t="shared" si="122"/>
        <v>2110.4900929999999</v>
      </c>
      <c r="AI773" s="15">
        <f t="shared" si="123"/>
        <v>5.2411421448376322E-2</v>
      </c>
      <c r="AJ773" s="15">
        <f t="shared" si="124"/>
        <v>8.4330528789658774E-3</v>
      </c>
      <c r="AK773" s="15">
        <f t="shared" si="125"/>
        <v>-1.2867122076707255E-2</v>
      </c>
      <c r="AL773" s="23">
        <f>VLOOKUP(AC773,'Charts and Tables'!$I$43:$J$49,2,TRUE)</f>
        <v>0.2</v>
      </c>
      <c r="AM773" s="2">
        <f t="shared" si="129"/>
        <v>1</v>
      </c>
    </row>
    <row r="774" spans="1:39" x14ac:dyDescent="0.25">
      <c r="A774" s="35">
        <v>311022</v>
      </c>
      <c r="C774" s="36" t="s">
        <v>31</v>
      </c>
      <c r="D774" s="36">
        <v>0</v>
      </c>
      <c r="J774" s="46">
        <v>7685</v>
      </c>
      <c r="K774" s="46">
        <v>8323</v>
      </c>
      <c r="L774" s="46">
        <v>16008</v>
      </c>
      <c r="M774" s="46">
        <v>608</v>
      </c>
      <c r="N774" s="46">
        <v>546</v>
      </c>
      <c r="O774" s="46">
        <v>713</v>
      </c>
      <c r="P774" s="46">
        <v>832</v>
      </c>
      <c r="R774" s="36">
        <v>5669.1117679999998</v>
      </c>
      <c r="S774" s="36">
        <v>6524.3360659999998</v>
      </c>
      <c r="T774" s="36">
        <v>454.59601700000002</v>
      </c>
      <c r="U774" s="36">
        <v>490.93826000000001</v>
      </c>
      <c r="V774" s="36">
        <v>507.97690299999999</v>
      </c>
      <c r="W774" s="36">
        <v>662.08822899999996</v>
      </c>
      <c r="AC774" s="57">
        <f t="shared" si="126"/>
        <v>16008</v>
      </c>
      <c r="AD774" s="57">
        <f t="shared" si="127"/>
        <v>1154</v>
      </c>
      <c r="AE774" s="57">
        <f t="shared" si="128"/>
        <v>1545</v>
      </c>
      <c r="AF774" s="12">
        <f t="shared" si="120"/>
        <v>12193.447833999999</v>
      </c>
      <c r="AG774" s="12">
        <f t="shared" si="121"/>
        <v>945.53427699999997</v>
      </c>
      <c r="AH774" s="12">
        <f t="shared" si="122"/>
        <v>1170.0651319999999</v>
      </c>
      <c r="AI774" s="15">
        <f t="shared" si="123"/>
        <v>-0.23829036519240387</v>
      </c>
      <c r="AJ774" s="15">
        <f t="shared" si="124"/>
        <v>-0.18064620710571927</v>
      </c>
      <c r="AK774" s="15">
        <f t="shared" si="125"/>
        <v>-0.24267628996763757</v>
      </c>
      <c r="AL774" s="23">
        <f>VLOOKUP(AC774,'Charts and Tables'!$I$43:$J$49,2,TRUE)</f>
        <v>0.2</v>
      </c>
      <c r="AM774" s="2">
        <f t="shared" si="129"/>
        <v>0</v>
      </c>
    </row>
    <row r="775" spans="1:39" x14ac:dyDescent="0.25">
      <c r="A775" s="35">
        <v>303258</v>
      </c>
      <c r="C775" s="36" t="s">
        <v>27</v>
      </c>
      <c r="D775" s="36">
        <v>1</v>
      </c>
      <c r="J775" s="46">
        <v>35279</v>
      </c>
      <c r="L775" s="46">
        <v>35279</v>
      </c>
      <c r="M775" s="46">
        <v>1856</v>
      </c>
      <c r="O775" s="46">
        <v>4466</v>
      </c>
      <c r="R775" s="36">
        <v>34663.330883000002</v>
      </c>
      <c r="T775" s="36">
        <v>2137.427052</v>
      </c>
      <c r="V775" s="36">
        <v>4382.514878</v>
      </c>
      <c r="AC775" s="57">
        <f t="shared" si="126"/>
        <v>35279</v>
      </c>
      <c r="AD775" s="57">
        <f t="shared" si="127"/>
        <v>1856</v>
      </c>
      <c r="AE775" s="57">
        <f t="shared" si="128"/>
        <v>4466</v>
      </c>
      <c r="AF775" s="12">
        <f t="shared" si="120"/>
        <v>34663.330883000002</v>
      </c>
      <c r="AG775" s="12">
        <f t="shared" si="121"/>
        <v>2137.427052</v>
      </c>
      <c r="AH775" s="12">
        <f t="shared" si="122"/>
        <v>4382.514878</v>
      </c>
      <c r="AI775" s="15">
        <f t="shared" si="123"/>
        <v>-1.7451433345616305E-2</v>
      </c>
      <c r="AJ775" s="15">
        <f t="shared" si="124"/>
        <v>0.1516309547413793</v>
      </c>
      <c r="AK775" s="15">
        <f t="shared" si="125"/>
        <v>-1.8693489028213175E-2</v>
      </c>
      <c r="AL775" s="23">
        <f>VLOOKUP(AC775,'Charts and Tables'!$I$43:$J$49,2,TRUE)</f>
        <v>0.15</v>
      </c>
      <c r="AM775" s="2">
        <f t="shared" si="129"/>
        <v>1</v>
      </c>
    </row>
    <row r="776" spans="1:39" x14ac:dyDescent="0.25">
      <c r="A776" s="35">
        <v>304152</v>
      </c>
      <c r="B776" s="36">
        <v>333006</v>
      </c>
      <c r="C776" s="36" t="s">
        <v>33</v>
      </c>
      <c r="D776" s="36">
        <v>1</v>
      </c>
      <c r="J776" s="46">
        <v>3903</v>
      </c>
      <c r="L776" s="46">
        <v>3903</v>
      </c>
      <c r="M776" s="46">
        <v>463</v>
      </c>
      <c r="O776" s="46">
        <v>276</v>
      </c>
      <c r="R776" s="36">
        <v>4092.1234639999998</v>
      </c>
      <c r="T776" s="36">
        <v>503.01243599999998</v>
      </c>
      <c r="V776" s="36">
        <v>323.41225500000002</v>
      </c>
      <c r="AC776" s="57">
        <f t="shared" si="126"/>
        <v>3903</v>
      </c>
      <c r="AD776" s="57">
        <f t="shared" si="127"/>
        <v>463</v>
      </c>
      <c r="AE776" s="57">
        <f t="shared" si="128"/>
        <v>276</v>
      </c>
      <c r="AF776" s="12">
        <f t="shared" si="120"/>
        <v>4092.1234639999998</v>
      </c>
      <c r="AG776" s="12">
        <f t="shared" si="121"/>
        <v>503.01243599999998</v>
      </c>
      <c r="AH776" s="12">
        <f t="shared" si="122"/>
        <v>323.41225500000002</v>
      </c>
      <c r="AI776" s="15">
        <f t="shared" si="123"/>
        <v>4.845592211119646E-2</v>
      </c>
      <c r="AJ776" s="15">
        <f t="shared" si="124"/>
        <v>8.6419948164146818E-2</v>
      </c>
      <c r="AK776" s="15">
        <f t="shared" si="125"/>
        <v>0.17178353260869572</v>
      </c>
      <c r="AL776" s="23">
        <f>VLOOKUP(AC776,'Charts and Tables'!$I$43:$J$49,2,TRUE)</f>
        <v>0.5</v>
      </c>
      <c r="AM776" s="2">
        <f t="shared" si="129"/>
        <v>1</v>
      </c>
    </row>
    <row r="777" spans="1:39" x14ac:dyDescent="0.25">
      <c r="A777" s="35">
        <v>305242</v>
      </c>
      <c r="B777" s="36">
        <v>330545</v>
      </c>
      <c r="C777" s="36" t="s">
        <v>27</v>
      </c>
      <c r="D777" s="36">
        <v>1</v>
      </c>
      <c r="J777" s="46">
        <v>35194</v>
      </c>
      <c r="L777" s="46">
        <v>35194</v>
      </c>
      <c r="M777" s="46">
        <v>4806</v>
      </c>
      <c r="O777" s="46">
        <v>2404</v>
      </c>
      <c r="R777" s="36">
        <v>36609.403559999999</v>
      </c>
      <c r="T777" s="36">
        <v>4846.2782639999996</v>
      </c>
      <c r="V777" s="36">
        <v>2992.9245639999999</v>
      </c>
      <c r="AC777" s="57">
        <f t="shared" si="126"/>
        <v>35194</v>
      </c>
      <c r="AD777" s="57">
        <f t="shared" si="127"/>
        <v>4806</v>
      </c>
      <c r="AE777" s="57">
        <f t="shared" si="128"/>
        <v>2404</v>
      </c>
      <c r="AF777" s="12">
        <f t="shared" si="120"/>
        <v>36609.403559999999</v>
      </c>
      <c r="AG777" s="12">
        <f t="shared" si="121"/>
        <v>4846.2782639999996</v>
      </c>
      <c r="AH777" s="12">
        <f t="shared" si="122"/>
        <v>2992.9245639999999</v>
      </c>
      <c r="AI777" s="15">
        <f t="shared" si="123"/>
        <v>4.0217183610842727E-2</v>
      </c>
      <c r="AJ777" s="15">
        <f t="shared" si="124"/>
        <v>8.3808289637951686E-3</v>
      </c>
      <c r="AK777" s="15">
        <f t="shared" si="125"/>
        <v>0.24497694009983359</v>
      </c>
      <c r="AL777" s="23">
        <f>VLOOKUP(AC777,'Charts and Tables'!$I$43:$J$49,2,TRUE)</f>
        <v>0.15</v>
      </c>
      <c r="AM777" s="2">
        <f t="shared" si="129"/>
        <v>1</v>
      </c>
    </row>
    <row r="778" spans="1:39" x14ac:dyDescent="0.25">
      <c r="A778" s="35">
        <v>305248</v>
      </c>
      <c r="C778" s="36" t="s">
        <v>27</v>
      </c>
      <c r="D778" s="36">
        <v>-1</v>
      </c>
      <c r="K778" s="46">
        <v>37153</v>
      </c>
      <c r="L778" s="46">
        <v>37153</v>
      </c>
      <c r="N778" s="46">
        <v>3251</v>
      </c>
      <c r="P778" s="46">
        <v>3690</v>
      </c>
      <c r="S778" s="36">
        <v>40287.067051999999</v>
      </c>
      <c r="U778" s="36">
        <v>2499.7090560000001</v>
      </c>
      <c r="W778" s="36">
        <v>5006.220174</v>
      </c>
      <c r="AC778" s="57">
        <f t="shared" si="126"/>
        <v>37153</v>
      </c>
      <c r="AD778" s="57">
        <f t="shared" si="127"/>
        <v>3251</v>
      </c>
      <c r="AE778" s="57">
        <f t="shared" si="128"/>
        <v>3690</v>
      </c>
      <c r="AF778" s="12">
        <f t="shared" si="120"/>
        <v>40287.067051999999</v>
      </c>
      <c r="AG778" s="12">
        <f t="shared" si="121"/>
        <v>2499.7090560000001</v>
      </c>
      <c r="AH778" s="12">
        <f t="shared" si="122"/>
        <v>5006.220174</v>
      </c>
      <c r="AI778" s="15">
        <f t="shared" si="123"/>
        <v>8.4355692730062132E-2</v>
      </c>
      <c r="AJ778" s="15">
        <f t="shared" si="124"/>
        <v>-0.23109533804983079</v>
      </c>
      <c r="AK778" s="15">
        <f t="shared" si="125"/>
        <v>0.35669923414634147</v>
      </c>
      <c r="AL778" s="23">
        <f>VLOOKUP(AC778,'Charts and Tables'!$I$43:$J$49,2,TRUE)</f>
        <v>0.15</v>
      </c>
      <c r="AM778" s="2">
        <f t="shared" si="129"/>
        <v>1</v>
      </c>
    </row>
    <row r="779" spans="1:39" x14ac:dyDescent="0.25">
      <c r="A779" s="35">
        <v>301297</v>
      </c>
      <c r="C779" s="36" t="s">
        <v>25</v>
      </c>
      <c r="D779" s="36">
        <v>0</v>
      </c>
      <c r="J779" s="46">
        <v>4484</v>
      </c>
      <c r="K779" s="46">
        <v>4119</v>
      </c>
      <c r="L779" s="46">
        <v>8603</v>
      </c>
      <c r="M779" s="46">
        <v>320</v>
      </c>
      <c r="N779" s="46">
        <v>308</v>
      </c>
      <c r="O779" s="46">
        <v>403</v>
      </c>
      <c r="P779" s="46">
        <v>516</v>
      </c>
      <c r="R779" s="36">
        <v>2835.2686100000001</v>
      </c>
      <c r="S779" s="36">
        <v>3818.7305780000002</v>
      </c>
      <c r="T779" s="36">
        <v>286.65830099999999</v>
      </c>
      <c r="U779" s="36">
        <v>236.726529</v>
      </c>
      <c r="V779" s="36">
        <v>236.91459699999999</v>
      </c>
      <c r="W779" s="36">
        <v>446.98467499999998</v>
      </c>
      <c r="AC779" s="57">
        <f t="shared" si="126"/>
        <v>8603</v>
      </c>
      <c r="AD779" s="57">
        <f t="shared" si="127"/>
        <v>628</v>
      </c>
      <c r="AE779" s="57">
        <f t="shared" si="128"/>
        <v>919</v>
      </c>
      <c r="AF779" s="12">
        <f t="shared" si="120"/>
        <v>6653.9991879999998</v>
      </c>
      <c r="AG779" s="12">
        <f t="shared" si="121"/>
        <v>523.38482999999997</v>
      </c>
      <c r="AH779" s="12">
        <f t="shared" si="122"/>
        <v>683.899272</v>
      </c>
      <c r="AI779" s="15">
        <f t="shared" si="123"/>
        <v>-0.2265489726839475</v>
      </c>
      <c r="AJ779" s="15">
        <f t="shared" si="124"/>
        <v>-0.16658466560509561</v>
      </c>
      <c r="AK779" s="15">
        <f t="shared" si="125"/>
        <v>-0.25582233732317738</v>
      </c>
      <c r="AL779" s="23">
        <f>VLOOKUP(AC779,'Charts and Tables'!$I$43:$J$49,2,TRUE)</f>
        <v>0.25</v>
      </c>
      <c r="AM779" s="2">
        <f t="shared" si="129"/>
        <v>1</v>
      </c>
    </row>
    <row r="780" spans="1:39" x14ac:dyDescent="0.25">
      <c r="A780" s="35">
        <v>301486</v>
      </c>
      <c r="B780" s="36">
        <v>331221</v>
      </c>
      <c r="C780" s="36" t="s">
        <v>26</v>
      </c>
      <c r="D780" s="36">
        <v>0</v>
      </c>
      <c r="J780" s="46">
        <v>4041</v>
      </c>
      <c r="K780" s="46">
        <v>3983</v>
      </c>
      <c r="L780" s="46">
        <v>8024</v>
      </c>
      <c r="M780" s="46">
        <v>326</v>
      </c>
      <c r="N780" s="46">
        <v>196</v>
      </c>
      <c r="O780" s="46">
        <v>331</v>
      </c>
      <c r="P780" s="46">
        <v>424</v>
      </c>
      <c r="R780" s="36">
        <v>4363.5757130000002</v>
      </c>
      <c r="S780" s="36">
        <v>3600.9322010000001</v>
      </c>
      <c r="T780" s="36">
        <v>439.93753600000002</v>
      </c>
      <c r="U780" s="36">
        <v>213.26192399999999</v>
      </c>
      <c r="V780" s="36">
        <v>387.59185500000001</v>
      </c>
      <c r="W780" s="36">
        <v>413.53779100000003</v>
      </c>
      <c r="AC780" s="57">
        <f t="shared" si="126"/>
        <v>8024</v>
      </c>
      <c r="AD780" s="57">
        <f t="shared" si="127"/>
        <v>522</v>
      </c>
      <c r="AE780" s="57">
        <f t="shared" si="128"/>
        <v>755</v>
      </c>
      <c r="AF780" s="12">
        <f t="shared" si="120"/>
        <v>7964.5079139999998</v>
      </c>
      <c r="AG780" s="12">
        <f t="shared" si="121"/>
        <v>653.19946000000004</v>
      </c>
      <c r="AH780" s="12">
        <f t="shared" si="122"/>
        <v>801.12964600000009</v>
      </c>
      <c r="AI780" s="15">
        <f t="shared" si="123"/>
        <v>-7.4142679461615402E-3</v>
      </c>
      <c r="AJ780" s="15">
        <f t="shared" si="124"/>
        <v>0.25133996168582384</v>
      </c>
      <c r="AK780" s="15">
        <f t="shared" si="125"/>
        <v>6.1098868874172312E-2</v>
      </c>
      <c r="AL780" s="23">
        <f>VLOOKUP(AC780,'Charts and Tables'!$I$43:$J$49,2,TRUE)</f>
        <v>0.25</v>
      </c>
      <c r="AM780" s="2">
        <f t="shared" si="129"/>
        <v>1</v>
      </c>
    </row>
    <row r="781" spans="1:39" x14ac:dyDescent="0.25">
      <c r="A781" s="35">
        <v>302157</v>
      </c>
      <c r="C781" s="36" t="s">
        <v>25</v>
      </c>
      <c r="D781" s="36">
        <v>0</v>
      </c>
      <c r="J781" s="46">
        <v>3898</v>
      </c>
      <c r="K781" s="46">
        <v>3898</v>
      </c>
      <c r="L781" s="46">
        <v>7796</v>
      </c>
      <c r="R781" s="36">
        <v>1454.213743</v>
      </c>
      <c r="S781" s="36">
        <v>5909.1094629999998</v>
      </c>
      <c r="T781" s="36">
        <v>152.036934</v>
      </c>
      <c r="U781" s="36">
        <v>307.46020499999997</v>
      </c>
      <c r="V781" s="36">
        <v>105.42077</v>
      </c>
      <c r="W781" s="36">
        <v>707.98416399999996</v>
      </c>
      <c r="AC781" s="57">
        <f t="shared" si="126"/>
        <v>7796</v>
      </c>
      <c r="AD781" s="57">
        <f t="shared" si="127"/>
        <v>0</v>
      </c>
      <c r="AE781" s="57">
        <f t="shared" si="128"/>
        <v>0</v>
      </c>
      <c r="AF781" s="12">
        <f t="shared" si="120"/>
        <v>7363.323206</v>
      </c>
      <c r="AG781" s="12">
        <f t="shared" si="121"/>
        <v>459.49713899999995</v>
      </c>
      <c r="AH781" s="12">
        <f t="shared" si="122"/>
        <v>813.40493399999991</v>
      </c>
      <c r="AI781" s="15">
        <f t="shared" si="123"/>
        <v>-5.5499845305284755E-2</v>
      </c>
      <c r="AJ781" s="15">
        <f t="shared" si="124"/>
        <v>0</v>
      </c>
      <c r="AK781" s="15">
        <f t="shared" si="125"/>
        <v>0</v>
      </c>
      <c r="AL781" s="23">
        <f>VLOOKUP(AC781,'Charts and Tables'!$I$43:$J$49,2,TRUE)</f>
        <v>0.25</v>
      </c>
      <c r="AM781" s="2">
        <f t="shared" si="129"/>
        <v>1</v>
      </c>
    </row>
    <row r="782" spans="1:39" x14ac:dyDescent="0.25">
      <c r="A782" s="35">
        <v>301235</v>
      </c>
      <c r="C782" s="36" t="s">
        <v>25</v>
      </c>
      <c r="D782" s="36">
        <v>0</v>
      </c>
      <c r="J782" s="46">
        <v>4028</v>
      </c>
      <c r="K782" s="46">
        <v>4022</v>
      </c>
      <c r="L782" s="46">
        <v>8050</v>
      </c>
      <c r="M782" s="46">
        <v>373.66666700000002</v>
      </c>
      <c r="N782" s="46">
        <v>318.66666700000002</v>
      </c>
      <c r="O782" s="46">
        <v>332</v>
      </c>
      <c r="P782" s="46">
        <v>390.66666700000002</v>
      </c>
      <c r="R782" s="36">
        <v>2166.9862419999999</v>
      </c>
      <c r="S782" s="36">
        <v>2716.4664819999998</v>
      </c>
      <c r="T782" s="36">
        <v>184.39988700000001</v>
      </c>
      <c r="U782" s="36">
        <v>174.01730699999999</v>
      </c>
      <c r="V782" s="36">
        <v>169.39695800000001</v>
      </c>
      <c r="W782" s="36">
        <v>294.53430500000002</v>
      </c>
      <c r="AC782" s="57">
        <f t="shared" si="126"/>
        <v>8050</v>
      </c>
      <c r="AD782" s="57">
        <f t="shared" si="127"/>
        <v>692.33333400000004</v>
      </c>
      <c r="AE782" s="57">
        <f t="shared" si="128"/>
        <v>722.66666699999996</v>
      </c>
      <c r="AF782" s="12">
        <f t="shared" si="120"/>
        <v>4883.4527239999998</v>
      </c>
      <c r="AG782" s="12">
        <f t="shared" si="121"/>
        <v>358.41719399999999</v>
      </c>
      <c r="AH782" s="12">
        <f t="shared" si="122"/>
        <v>463.93126300000006</v>
      </c>
      <c r="AI782" s="15">
        <f t="shared" si="123"/>
        <v>-0.39335991006211185</v>
      </c>
      <c r="AJ782" s="15">
        <f t="shared" si="124"/>
        <v>-0.48230544970408723</v>
      </c>
      <c r="AK782" s="15">
        <f t="shared" si="125"/>
        <v>-0.3580286954068132</v>
      </c>
      <c r="AL782" s="23">
        <f>VLOOKUP(AC782,'Charts and Tables'!$I$43:$J$49,2,TRUE)</f>
        <v>0.25</v>
      </c>
      <c r="AM782" s="2">
        <f t="shared" si="129"/>
        <v>0</v>
      </c>
    </row>
    <row r="783" spans="1:39" x14ac:dyDescent="0.25">
      <c r="A783" s="35">
        <v>301291</v>
      </c>
      <c r="C783" s="36" t="s">
        <v>25</v>
      </c>
      <c r="D783" s="36">
        <v>0</v>
      </c>
      <c r="J783" s="46">
        <v>4149</v>
      </c>
      <c r="K783" s="46">
        <v>4538</v>
      </c>
      <c r="L783" s="46">
        <v>8687</v>
      </c>
      <c r="M783" s="46">
        <v>368</v>
      </c>
      <c r="N783" s="46">
        <v>423</v>
      </c>
      <c r="O783" s="46">
        <v>336</v>
      </c>
      <c r="P783" s="46">
        <v>410</v>
      </c>
      <c r="R783" s="36">
        <v>2835.2686100000001</v>
      </c>
      <c r="S783" s="36">
        <v>3818.7305780000002</v>
      </c>
      <c r="T783" s="36">
        <v>286.65830099999999</v>
      </c>
      <c r="U783" s="36">
        <v>236.726529</v>
      </c>
      <c r="V783" s="36">
        <v>236.91459699999999</v>
      </c>
      <c r="W783" s="36">
        <v>446.98467499999998</v>
      </c>
      <c r="AC783" s="57">
        <f t="shared" si="126"/>
        <v>8687</v>
      </c>
      <c r="AD783" s="57">
        <f t="shared" si="127"/>
        <v>791</v>
      </c>
      <c r="AE783" s="57">
        <f t="shared" si="128"/>
        <v>746</v>
      </c>
      <c r="AF783" s="12">
        <f t="shared" si="120"/>
        <v>6653.9991879999998</v>
      </c>
      <c r="AG783" s="12">
        <f t="shared" si="121"/>
        <v>523.38482999999997</v>
      </c>
      <c r="AH783" s="12">
        <f t="shared" si="122"/>
        <v>683.899272</v>
      </c>
      <c r="AI783" s="15">
        <f t="shared" si="123"/>
        <v>-0.23402795119143549</v>
      </c>
      <c r="AJ783" s="15">
        <f t="shared" si="124"/>
        <v>-0.33832512010113786</v>
      </c>
      <c r="AK783" s="15">
        <f t="shared" si="125"/>
        <v>-8.3244943699731913E-2</v>
      </c>
      <c r="AL783" s="23">
        <f>VLOOKUP(AC783,'Charts and Tables'!$I$43:$J$49,2,TRUE)</f>
        <v>0.25</v>
      </c>
      <c r="AM783" s="2">
        <f t="shared" si="129"/>
        <v>1</v>
      </c>
    </row>
    <row r="784" spans="1:39" x14ac:dyDescent="0.25">
      <c r="A784" s="35">
        <v>301858</v>
      </c>
      <c r="C784" s="36" t="s">
        <v>25</v>
      </c>
      <c r="D784" s="36">
        <v>0</v>
      </c>
      <c r="J784" s="46">
        <v>4573</v>
      </c>
      <c r="K784" s="46">
        <v>4478</v>
      </c>
      <c r="L784" s="46">
        <v>9051</v>
      </c>
      <c r="M784" s="46">
        <v>388.5</v>
      </c>
      <c r="N784" s="46">
        <v>347.5</v>
      </c>
      <c r="O784" s="46">
        <v>409.5</v>
      </c>
      <c r="P784" s="46">
        <v>480</v>
      </c>
      <c r="R784" s="36">
        <v>3176.2031200000001</v>
      </c>
      <c r="S784" s="36">
        <v>3961.521812</v>
      </c>
      <c r="T784" s="36">
        <v>297.573036</v>
      </c>
      <c r="U784" s="36">
        <v>269.62207799999999</v>
      </c>
      <c r="V784" s="36">
        <v>291.94570700000003</v>
      </c>
      <c r="W784" s="36">
        <v>457.43247600000001</v>
      </c>
      <c r="AC784" s="57">
        <f t="shared" si="126"/>
        <v>9051</v>
      </c>
      <c r="AD784" s="57">
        <f t="shared" si="127"/>
        <v>736</v>
      </c>
      <c r="AE784" s="57">
        <f t="shared" si="128"/>
        <v>889.5</v>
      </c>
      <c r="AF784" s="12">
        <f t="shared" si="120"/>
        <v>7137.7249320000001</v>
      </c>
      <c r="AG784" s="12">
        <f t="shared" si="121"/>
        <v>567.19511399999999</v>
      </c>
      <c r="AH784" s="12">
        <f t="shared" si="122"/>
        <v>749.37818300000004</v>
      </c>
      <c r="AI784" s="15">
        <f t="shared" si="123"/>
        <v>-0.21138825190586674</v>
      </c>
      <c r="AJ784" s="15">
        <f t="shared" si="124"/>
        <v>-0.22935446467391304</v>
      </c>
      <c r="AK784" s="15">
        <f t="shared" si="125"/>
        <v>-0.157528743114109</v>
      </c>
      <c r="AL784" s="23">
        <f>VLOOKUP(AC784,'Charts and Tables'!$I$43:$J$49,2,TRUE)</f>
        <v>0.25</v>
      </c>
      <c r="AM784" s="2">
        <f t="shared" si="129"/>
        <v>1</v>
      </c>
    </row>
    <row r="785" spans="1:39" x14ac:dyDescent="0.25">
      <c r="A785" s="35">
        <v>303336</v>
      </c>
      <c r="B785" s="36">
        <v>333004</v>
      </c>
      <c r="C785" s="36" t="s">
        <v>32</v>
      </c>
      <c r="D785" s="36">
        <v>1</v>
      </c>
      <c r="J785" s="46">
        <v>5875</v>
      </c>
      <c r="L785" s="46">
        <v>5875</v>
      </c>
      <c r="M785" s="46">
        <v>313</v>
      </c>
      <c r="O785" s="46">
        <v>752</v>
      </c>
      <c r="R785" s="36">
        <v>5623.7361689999998</v>
      </c>
      <c r="T785" s="36">
        <v>362.28200299999997</v>
      </c>
      <c r="V785" s="36">
        <v>623.70529599999998</v>
      </c>
      <c r="AC785" s="57">
        <f t="shared" si="126"/>
        <v>5875</v>
      </c>
      <c r="AD785" s="57">
        <f t="shared" si="127"/>
        <v>313</v>
      </c>
      <c r="AE785" s="57">
        <f t="shared" si="128"/>
        <v>752</v>
      </c>
      <c r="AF785" s="12">
        <f t="shared" si="120"/>
        <v>5623.7361689999998</v>
      </c>
      <c r="AG785" s="12">
        <f t="shared" si="121"/>
        <v>362.28200299999997</v>
      </c>
      <c r="AH785" s="12">
        <f t="shared" si="122"/>
        <v>623.70529599999998</v>
      </c>
      <c r="AI785" s="15">
        <f t="shared" si="123"/>
        <v>-4.2768311659574502E-2</v>
      </c>
      <c r="AJ785" s="15">
        <f t="shared" si="124"/>
        <v>0.15745048881789128</v>
      </c>
      <c r="AK785" s="15">
        <f t="shared" si="125"/>
        <v>-0.1706046595744681</v>
      </c>
      <c r="AL785" s="23">
        <f>VLOOKUP(AC785,'Charts and Tables'!$I$43:$J$49,2,TRUE)</f>
        <v>0.25</v>
      </c>
      <c r="AM785" s="2">
        <f t="shared" si="129"/>
        <v>1</v>
      </c>
    </row>
    <row r="786" spans="1:39" x14ac:dyDescent="0.25">
      <c r="A786" s="35">
        <v>304126</v>
      </c>
      <c r="B786" s="36">
        <v>336251</v>
      </c>
      <c r="C786" s="36" t="s">
        <v>32</v>
      </c>
      <c r="D786" s="36">
        <v>-1</v>
      </c>
      <c r="K786" s="46">
        <v>18310</v>
      </c>
      <c r="L786" s="46">
        <v>18310</v>
      </c>
      <c r="N786" s="46">
        <v>1100</v>
      </c>
      <c r="P786" s="46">
        <v>2155</v>
      </c>
      <c r="S786" s="36">
        <v>16663.324990000001</v>
      </c>
      <c r="U786" s="36">
        <v>1104.159819</v>
      </c>
      <c r="W786" s="36">
        <v>2108.4244290000001</v>
      </c>
      <c r="AC786" s="57">
        <f t="shared" si="126"/>
        <v>18310</v>
      </c>
      <c r="AD786" s="57">
        <f t="shared" si="127"/>
        <v>1100</v>
      </c>
      <c r="AE786" s="57">
        <f t="shared" si="128"/>
        <v>2155</v>
      </c>
      <c r="AF786" s="12">
        <f t="shared" si="120"/>
        <v>16663.324990000001</v>
      </c>
      <c r="AG786" s="12">
        <f t="shared" si="121"/>
        <v>1104.159819</v>
      </c>
      <c r="AH786" s="12">
        <f t="shared" si="122"/>
        <v>2108.4244290000001</v>
      </c>
      <c r="AI786" s="15">
        <f t="shared" si="123"/>
        <v>-8.9933097214636756E-2</v>
      </c>
      <c r="AJ786" s="15">
        <f t="shared" si="124"/>
        <v>3.7816536363636096E-3</v>
      </c>
      <c r="AK786" s="15">
        <f t="shared" si="125"/>
        <v>-2.1612793967517335E-2</v>
      </c>
      <c r="AL786" s="23">
        <f>VLOOKUP(AC786,'Charts and Tables'!$I$43:$J$49,2,TRUE)</f>
        <v>0.2</v>
      </c>
      <c r="AM786" s="2">
        <f t="shared" si="129"/>
        <v>1</v>
      </c>
    </row>
    <row r="787" spans="1:39" x14ac:dyDescent="0.25">
      <c r="A787" s="35">
        <v>303473</v>
      </c>
      <c r="C787" s="36" t="s">
        <v>25</v>
      </c>
      <c r="D787" s="36">
        <v>0</v>
      </c>
      <c r="J787" s="46">
        <v>8938</v>
      </c>
      <c r="K787" s="46">
        <v>3272</v>
      </c>
      <c r="L787" s="46">
        <v>12210</v>
      </c>
      <c r="R787" s="36">
        <v>4561.2665470000002</v>
      </c>
      <c r="S787" s="36">
        <v>2893.2627470000002</v>
      </c>
      <c r="T787" s="36">
        <v>250.23204100000001</v>
      </c>
      <c r="U787" s="36">
        <v>371.16189500000002</v>
      </c>
      <c r="V787" s="36">
        <v>529.04058199999997</v>
      </c>
      <c r="W787" s="36">
        <v>214.823441</v>
      </c>
      <c r="AC787" s="57">
        <f t="shared" si="126"/>
        <v>12210</v>
      </c>
      <c r="AD787" s="57">
        <f t="shared" si="127"/>
        <v>0</v>
      </c>
      <c r="AE787" s="57">
        <f t="shared" si="128"/>
        <v>0</v>
      </c>
      <c r="AF787" s="12">
        <f t="shared" si="120"/>
        <v>7454.5292939999999</v>
      </c>
      <c r="AG787" s="12">
        <f t="shared" si="121"/>
        <v>621.39393600000005</v>
      </c>
      <c r="AH787" s="12">
        <f t="shared" si="122"/>
        <v>743.86402299999997</v>
      </c>
      <c r="AI787" s="15">
        <f t="shared" si="123"/>
        <v>-0.38947344029484032</v>
      </c>
      <c r="AJ787" s="15">
        <f t="shared" si="124"/>
        <v>0</v>
      </c>
      <c r="AK787" s="15">
        <f t="shared" si="125"/>
        <v>0</v>
      </c>
      <c r="AL787" s="23">
        <f>VLOOKUP(AC787,'Charts and Tables'!$I$43:$J$49,2,TRUE)</f>
        <v>0.2</v>
      </c>
      <c r="AM787" s="2">
        <f t="shared" si="129"/>
        <v>0</v>
      </c>
    </row>
    <row r="788" spans="1:39" x14ac:dyDescent="0.25">
      <c r="A788" s="35">
        <v>304104</v>
      </c>
      <c r="B788" s="36">
        <v>333005</v>
      </c>
      <c r="C788" s="36" t="s">
        <v>32</v>
      </c>
      <c r="D788" s="36">
        <v>-1</v>
      </c>
      <c r="K788" s="46">
        <v>2214</v>
      </c>
      <c r="L788" s="46">
        <v>2214</v>
      </c>
      <c r="N788" s="46">
        <v>164</v>
      </c>
      <c r="P788" s="46">
        <v>167</v>
      </c>
      <c r="S788" s="36">
        <v>2090.5502369999999</v>
      </c>
      <c r="U788" s="36">
        <v>198.70835299999999</v>
      </c>
      <c r="W788" s="36">
        <v>200.55277100000001</v>
      </c>
      <c r="AC788" s="57">
        <f t="shared" si="126"/>
        <v>2214</v>
      </c>
      <c r="AD788" s="57">
        <f t="shared" si="127"/>
        <v>164</v>
      </c>
      <c r="AE788" s="57">
        <f t="shared" si="128"/>
        <v>167</v>
      </c>
      <c r="AF788" s="12">
        <f t="shared" si="120"/>
        <v>2090.5502369999999</v>
      </c>
      <c r="AG788" s="12">
        <f t="shared" si="121"/>
        <v>198.70835299999999</v>
      </c>
      <c r="AH788" s="12">
        <f t="shared" si="122"/>
        <v>200.55277100000001</v>
      </c>
      <c r="AI788" s="15">
        <f t="shared" si="123"/>
        <v>-5.5758700542005456E-2</v>
      </c>
      <c r="AJ788" s="15">
        <f t="shared" si="124"/>
        <v>0.21163629878048773</v>
      </c>
      <c r="AK788" s="15">
        <f t="shared" si="125"/>
        <v>0.20091479640718568</v>
      </c>
      <c r="AL788" s="23">
        <f>VLOOKUP(AC788,'Charts and Tables'!$I$43:$J$49,2,TRUE)</f>
        <v>1</v>
      </c>
      <c r="AM788" s="2">
        <f t="shared" si="129"/>
        <v>1</v>
      </c>
    </row>
    <row r="789" spans="1:39" x14ac:dyDescent="0.25">
      <c r="A789" s="35">
        <v>304622</v>
      </c>
      <c r="C789" s="36" t="s">
        <v>26</v>
      </c>
      <c r="D789" s="36">
        <v>0</v>
      </c>
      <c r="J789" s="46">
        <v>1541</v>
      </c>
      <c r="K789" s="46">
        <v>2331</v>
      </c>
      <c r="L789" s="46">
        <v>3872</v>
      </c>
      <c r="R789" s="36">
        <v>1300.9199060000001</v>
      </c>
      <c r="S789" s="36">
        <v>2168.5777790000002</v>
      </c>
      <c r="T789" s="36">
        <v>124.283981</v>
      </c>
      <c r="U789" s="36">
        <v>177.65879899999999</v>
      </c>
      <c r="V789" s="36">
        <v>103.194121</v>
      </c>
      <c r="W789" s="36">
        <v>210.148675</v>
      </c>
      <c r="AC789" s="57">
        <f t="shared" si="126"/>
        <v>3872</v>
      </c>
      <c r="AD789" s="57">
        <f t="shared" si="127"/>
        <v>0</v>
      </c>
      <c r="AE789" s="57">
        <f t="shared" si="128"/>
        <v>0</v>
      </c>
      <c r="AF789" s="12">
        <f t="shared" si="120"/>
        <v>3469.4976850000003</v>
      </c>
      <c r="AG789" s="12">
        <f t="shared" si="121"/>
        <v>301.94277999999997</v>
      </c>
      <c r="AH789" s="12">
        <f t="shared" si="122"/>
        <v>313.34279600000002</v>
      </c>
      <c r="AI789" s="15">
        <f t="shared" si="123"/>
        <v>-0.10395204416322307</v>
      </c>
      <c r="AJ789" s="15">
        <f t="shared" si="124"/>
        <v>0</v>
      </c>
      <c r="AK789" s="15">
        <f t="shared" si="125"/>
        <v>0</v>
      </c>
      <c r="AL789" s="23">
        <f>VLOOKUP(AC789,'Charts and Tables'!$I$43:$J$49,2,TRUE)</f>
        <v>0.5</v>
      </c>
      <c r="AM789" s="2">
        <f t="shared" si="129"/>
        <v>1</v>
      </c>
    </row>
    <row r="790" spans="1:39" x14ac:dyDescent="0.25">
      <c r="A790" s="35">
        <v>304860</v>
      </c>
      <c r="C790" s="36" t="s">
        <v>25</v>
      </c>
      <c r="D790" s="36">
        <v>1</v>
      </c>
      <c r="J790" s="46">
        <v>2989</v>
      </c>
      <c r="L790" s="46">
        <v>2989</v>
      </c>
      <c r="M790" s="46">
        <v>300</v>
      </c>
      <c r="O790" s="46">
        <v>400</v>
      </c>
      <c r="R790" s="36">
        <v>2036.4983709999999</v>
      </c>
      <c r="T790" s="36">
        <v>137.32881900000001</v>
      </c>
      <c r="V790" s="36">
        <v>214.066745</v>
      </c>
      <c r="AC790" s="57">
        <f t="shared" si="126"/>
        <v>2989</v>
      </c>
      <c r="AD790" s="57">
        <f t="shared" si="127"/>
        <v>300</v>
      </c>
      <c r="AE790" s="57">
        <f t="shared" si="128"/>
        <v>400</v>
      </c>
      <c r="AF790" s="12">
        <f t="shared" si="120"/>
        <v>2036.4983709999999</v>
      </c>
      <c r="AG790" s="12">
        <f t="shared" si="121"/>
        <v>137.32881900000001</v>
      </c>
      <c r="AH790" s="12">
        <f t="shared" si="122"/>
        <v>214.066745</v>
      </c>
      <c r="AI790" s="15">
        <f t="shared" si="123"/>
        <v>-0.31866899598527937</v>
      </c>
      <c r="AJ790" s="15">
        <f t="shared" si="124"/>
        <v>-0.54223726999999999</v>
      </c>
      <c r="AK790" s="15">
        <f t="shared" si="125"/>
        <v>-0.46483313749999999</v>
      </c>
      <c r="AL790" s="23">
        <f>VLOOKUP(AC790,'Charts and Tables'!$I$43:$J$49,2,TRUE)</f>
        <v>0.5</v>
      </c>
      <c r="AM790" s="2">
        <f t="shared" si="129"/>
        <v>1</v>
      </c>
    </row>
    <row r="791" spans="1:39" x14ac:dyDescent="0.25">
      <c r="A791" s="35">
        <v>304613</v>
      </c>
      <c r="C791" s="36" t="s">
        <v>26</v>
      </c>
      <c r="D791" s="36">
        <v>0</v>
      </c>
      <c r="J791" s="46">
        <v>455</v>
      </c>
      <c r="K791" s="46">
        <v>620</v>
      </c>
      <c r="L791" s="46">
        <v>1075</v>
      </c>
      <c r="M791" s="46">
        <v>29</v>
      </c>
      <c r="N791" s="46">
        <v>52</v>
      </c>
      <c r="O791" s="46">
        <v>47</v>
      </c>
      <c r="P791" s="46">
        <v>47</v>
      </c>
      <c r="R791" s="36">
        <v>1167.371954</v>
      </c>
      <c r="S791" s="36">
        <v>2029.706952</v>
      </c>
      <c r="T791" s="36">
        <v>79.233193999999997</v>
      </c>
      <c r="U791" s="36">
        <v>197.14339699999999</v>
      </c>
      <c r="V791" s="36">
        <v>108.724677</v>
      </c>
      <c r="W791" s="36">
        <v>169.525116</v>
      </c>
      <c r="AC791" s="57">
        <f t="shared" si="126"/>
        <v>1075</v>
      </c>
      <c r="AD791" s="57">
        <f t="shared" si="127"/>
        <v>81</v>
      </c>
      <c r="AE791" s="57">
        <f t="shared" si="128"/>
        <v>94</v>
      </c>
      <c r="AF791" s="12">
        <f t="shared" si="120"/>
        <v>3197.0789059999997</v>
      </c>
      <c r="AG791" s="12">
        <f t="shared" si="121"/>
        <v>276.37659099999996</v>
      </c>
      <c r="AH791" s="12">
        <f t="shared" si="122"/>
        <v>278.24979300000001</v>
      </c>
      <c r="AI791" s="15">
        <f t="shared" si="123"/>
        <v>1.9740268893023254</v>
      </c>
      <c r="AJ791" s="15">
        <f t="shared" si="124"/>
        <v>2.4120566790123452</v>
      </c>
      <c r="AK791" s="15">
        <f t="shared" si="125"/>
        <v>1.960104180851064</v>
      </c>
      <c r="AL791" s="23">
        <f>VLOOKUP(AC791,'Charts and Tables'!$I$43:$J$49,2,TRUE)</f>
        <v>1</v>
      </c>
      <c r="AM791" s="2">
        <f t="shared" si="129"/>
        <v>0</v>
      </c>
    </row>
    <row r="792" spans="1:39" x14ac:dyDescent="0.25">
      <c r="A792" s="35">
        <v>304762</v>
      </c>
      <c r="B792" s="36">
        <v>332125</v>
      </c>
      <c r="C792" s="36" t="s">
        <v>26</v>
      </c>
      <c r="D792" s="36">
        <v>0</v>
      </c>
      <c r="J792" s="46">
        <v>539</v>
      </c>
      <c r="K792" s="46">
        <v>496</v>
      </c>
      <c r="L792" s="46">
        <v>1035</v>
      </c>
      <c r="M792" s="46">
        <v>40</v>
      </c>
      <c r="N792" s="46">
        <v>34</v>
      </c>
      <c r="O792" s="46">
        <v>42</v>
      </c>
      <c r="P792" s="46">
        <v>46</v>
      </c>
      <c r="R792" s="36">
        <v>2391.879774</v>
      </c>
      <c r="S792" s="36">
        <v>1363.742219</v>
      </c>
      <c r="T792" s="36">
        <v>367.47098299999999</v>
      </c>
      <c r="U792" s="36">
        <v>58.047251000000003</v>
      </c>
      <c r="V792" s="36">
        <v>199.147783</v>
      </c>
      <c r="W792" s="36">
        <v>197.57527999999999</v>
      </c>
      <c r="AC792" s="57">
        <f t="shared" si="126"/>
        <v>1035</v>
      </c>
      <c r="AD792" s="57">
        <f t="shared" si="127"/>
        <v>74</v>
      </c>
      <c r="AE792" s="57">
        <f t="shared" si="128"/>
        <v>88</v>
      </c>
      <c r="AF792" s="12">
        <f t="shared" si="120"/>
        <v>3755.6219929999997</v>
      </c>
      <c r="AG792" s="12">
        <f t="shared" si="121"/>
        <v>425.51823400000001</v>
      </c>
      <c r="AH792" s="12">
        <f t="shared" si="122"/>
        <v>396.72306300000002</v>
      </c>
      <c r="AI792" s="15">
        <f t="shared" si="123"/>
        <v>2.6286202830917871</v>
      </c>
      <c r="AJ792" s="15">
        <f t="shared" si="124"/>
        <v>4.7502464054054059</v>
      </c>
      <c r="AK792" s="15">
        <f t="shared" si="125"/>
        <v>3.5082166250000002</v>
      </c>
      <c r="AL792" s="23">
        <f>VLOOKUP(AC792,'Charts and Tables'!$I$43:$J$49,2,TRUE)</f>
        <v>1</v>
      </c>
      <c r="AM792" s="2">
        <f t="shared" si="129"/>
        <v>0</v>
      </c>
    </row>
    <row r="793" spans="1:39" x14ac:dyDescent="0.25">
      <c r="A793" s="35">
        <v>617462</v>
      </c>
      <c r="C793" s="36" t="s">
        <v>26</v>
      </c>
      <c r="D793" s="36">
        <v>-1</v>
      </c>
      <c r="K793" s="46">
        <v>6018</v>
      </c>
      <c r="L793" s="46">
        <v>6018</v>
      </c>
      <c r="S793" s="36">
        <v>9084.9316099999996</v>
      </c>
      <c r="U793" s="36">
        <v>1007.934124</v>
      </c>
      <c r="W793" s="36">
        <v>617.86347599999999</v>
      </c>
      <c r="AC793" s="57">
        <f t="shared" si="126"/>
        <v>6018</v>
      </c>
      <c r="AD793" s="57">
        <f t="shared" si="127"/>
        <v>0</v>
      </c>
      <c r="AE793" s="57">
        <f t="shared" si="128"/>
        <v>0</v>
      </c>
      <c r="AF793" s="12">
        <f t="shared" si="120"/>
        <v>9084.9316099999996</v>
      </c>
      <c r="AG793" s="12">
        <f t="shared" si="121"/>
        <v>1007.934124</v>
      </c>
      <c r="AH793" s="12">
        <f t="shared" si="122"/>
        <v>617.86347599999999</v>
      </c>
      <c r="AI793" s="15">
        <f t="shared" si="123"/>
        <v>0.5096263891658358</v>
      </c>
      <c r="AJ793" s="15">
        <f t="shared" si="124"/>
        <v>0</v>
      </c>
      <c r="AK793" s="15">
        <f t="shared" si="125"/>
        <v>0</v>
      </c>
      <c r="AL793" s="23">
        <f>VLOOKUP(AC793,'Charts and Tables'!$I$43:$J$49,2,TRUE)</f>
        <v>0.25</v>
      </c>
      <c r="AM793" s="2">
        <f t="shared" si="129"/>
        <v>0</v>
      </c>
    </row>
    <row r="794" spans="1:39" x14ac:dyDescent="0.25">
      <c r="A794" s="35">
        <v>617463</v>
      </c>
      <c r="B794" s="36">
        <v>332028</v>
      </c>
      <c r="C794" s="36" t="s">
        <v>26</v>
      </c>
      <c r="D794" s="36">
        <v>-1</v>
      </c>
      <c r="K794" s="46">
        <v>8183</v>
      </c>
      <c r="L794" s="46">
        <v>8183</v>
      </c>
      <c r="N794" s="46">
        <v>402</v>
      </c>
      <c r="P794" s="46">
        <v>1176</v>
      </c>
      <c r="S794" s="36">
        <v>7584.7232700000004</v>
      </c>
      <c r="U794" s="36">
        <v>290.99854299999998</v>
      </c>
      <c r="W794" s="36">
        <v>860.93539499999997</v>
      </c>
      <c r="AC794" s="57">
        <f t="shared" si="126"/>
        <v>8183</v>
      </c>
      <c r="AD794" s="57">
        <f t="shared" si="127"/>
        <v>402</v>
      </c>
      <c r="AE794" s="57">
        <f t="shared" si="128"/>
        <v>1176</v>
      </c>
      <c r="AF794" s="12">
        <f t="shared" si="120"/>
        <v>7584.7232700000004</v>
      </c>
      <c r="AG794" s="12">
        <f t="shared" si="121"/>
        <v>290.99854299999998</v>
      </c>
      <c r="AH794" s="12">
        <f t="shared" si="122"/>
        <v>860.93539499999997</v>
      </c>
      <c r="AI794" s="15">
        <f t="shared" si="123"/>
        <v>-7.3112150800439882E-2</v>
      </c>
      <c r="AJ794" s="15">
        <f t="shared" si="124"/>
        <v>-0.27612302736318411</v>
      </c>
      <c r="AK794" s="15">
        <f t="shared" si="125"/>
        <v>-0.26791207908163267</v>
      </c>
      <c r="AL794" s="23">
        <f>VLOOKUP(AC794,'Charts and Tables'!$I$43:$J$49,2,TRUE)</f>
        <v>0.25</v>
      </c>
      <c r="AM794" s="2">
        <f t="shared" si="129"/>
        <v>1</v>
      </c>
    </row>
    <row r="795" spans="1:39" x14ac:dyDescent="0.25">
      <c r="A795" s="35">
        <v>305542</v>
      </c>
      <c r="C795" s="36" t="s">
        <v>27</v>
      </c>
      <c r="D795" s="36">
        <v>1</v>
      </c>
      <c r="J795" s="46">
        <v>38182</v>
      </c>
      <c r="L795" s="46">
        <v>38182</v>
      </c>
      <c r="M795" s="46">
        <v>5105</v>
      </c>
      <c r="O795" s="46">
        <v>2803</v>
      </c>
      <c r="R795" s="36">
        <v>38645.901931</v>
      </c>
      <c r="T795" s="36">
        <v>4983.6070829999999</v>
      </c>
      <c r="V795" s="36">
        <v>3206.991309</v>
      </c>
      <c r="AC795" s="57">
        <f t="shared" si="126"/>
        <v>38182</v>
      </c>
      <c r="AD795" s="57">
        <f t="shared" si="127"/>
        <v>5105</v>
      </c>
      <c r="AE795" s="57">
        <f t="shared" si="128"/>
        <v>2803</v>
      </c>
      <c r="AF795" s="12">
        <f t="shared" si="120"/>
        <v>38645.901931</v>
      </c>
      <c r="AG795" s="12">
        <f t="shared" si="121"/>
        <v>4983.6070829999999</v>
      </c>
      <c r="AH795" s="12">
        <f t="shared" si="122"/>
        <v>3206.991309</v>
      </c>
      <c r="AI795" s="15">
        <f t="shared" si="123"/>
        <v>1.2149754622597044E-2</v>
      </c>
      <c r="AJ795" s="15">
        <f t="shared" si="124"/>
        <v>-2.3779219784525001E-2</v>
      </c>
      <c r="AK795" s="15">
        <f t="shared" si="125"/>
        <v>0.14412818729932214</v>
      </c>
      <c r="AL795" s="23">
        <f>VLOOKUP(AC795,'Charts and Tables'!$I$43:$J$49,2,TRUE)</f>
        <v>0.15</v>
      </c>
      <c r="AM795" s="2">
        <f t="shared" si="129"/>
        <v>1</v>
      </c>
    </row>
    <row r="796" spans="1:39" x14ac:dyDescent="0.25">
      <c r="A796" s="35">
        <v>312859</v>
      </c>
      <c r="C796" s="36" t="s">
        <v>26</v>
      </c>
      <c r="D796" s="36">
        <v>0</v>
      </c>
      <c r="J796" s="46">
        <v>3688</v>
      </c>
      <c r="K796" s="46">
        <v>3688</v>
      </c>
      <c r="L796" s="46">
        <v>7376</v>
      </c>
      <c r="R796" s="36">
        <v>2071.3687199999999</v>
      </c>
      <c r="S796" s="36">
        <v>2032.994655</v>
      </c>
      <c r="T796" s="36">
        <v>148.80283399999999</v>
      </c>
      <c r="U796" s="36">
        <v>145.228354</v>
      </c>
      <c r="V796" s="36">
        <v>179.52292700000001</v>
      </c>
      <c r="W796" s="36">
        <v>190.71186399999999</v>
      </c>
      <c r="AC796" s="57">
        <f t="shared" si="126"/>
        <v>7376</v>
      </c>
      <c r="AD796" s="57">
        <f t="shared" si="127"/>
        <v>0</v>
      </c>
      <c r="AE796" s="57">
        <f t="shared" si="128"/>
        <v>0</v>
      </c>
      <c r="AF796" s="12">
        <f t="shared" si="120"/>
        <v>4104.3633749999999</v>
      </c>
      <c r="AG796" s="12">
        <f t="shared" si="121"/>
        <v>294.03118799999999</v>
      </c>
      <c r="AH796" s="12">
        <f t="shared" si="122"/>
        <v>370.23479099999997</v>
      </c>
      <c r="AI796" s="15">
        <f t="shared" si="123"/>
        <v>-0.44355160317245118</v>
      </c>
      <c r="AJ796" s="15">
        <f t="shared" si="124"/>
        <v>0</v>
      </c>
      <c r="AK796" s="15">
        <f t="shared" si="125"/>
        <v>0</v>
      </c>
      <c r="AL796" s="23">
        <f>VLOOKUP(AC796,'Charts and Tables'!$I$43:$J$49,2,TRUE)</f>
        <v>0.25</v>
      </c>
      <c r="AM796" s="2">
        <f t="shared" si="129"/>
        <v>0</v>
      </c>
    </row>
    <row r="797" spans="1:39" x14ac:dyDescent="0.25">
      <c r="A797" s="35">
        <v>312939</v>
      </c>
      <c r="B797" s="36">
        <v>332095</v>
      </c>
      <c r="C797" s="36" t="s">
        <v>25</v>
      </c>
      <c r="D797" s="36">
        <v>0</v>
      </c>
      <c r="J797" s="46">
        <v>3255</v>
      </c>
      <c r="K797" s="46">
        <v>3502</v>
      </c>
      <c r="L797" s="46">
        <v>6757</v>
      </c>
      <c r="M797" s="46">
        <v>189</v>
      </c>
      <c r="N797" s="46">
        <v>356</v>
      </c>
      <c r="O797" s="46">
        <v>361</v>
      </c>
      <c r="P797" s="46">
        <v>218</v>
      </c>
      <c r="R797" s="36">
        <v>3639.5305309999999</v>
      </c>
      <c r="S797" s="36">
        <v>3692.5576019999999</v>
      </c>
      <c r="T797" s="36">
        <v>171.84973600000001</v>
      </c>
      <c r="U797" s="36">
        <v>345.32091100000002</v>
      </c>
      <c r="V797" s="36">
        <v>369.57507500000003</v>
      </c>
      <c r="W797" s="36">
        <v>271.54880800000001</v>
      </c>
      <c r="AC797" s="57">
        <f t="shared" si="126"/>
        <v>6757</v>
      </c>
      <c r="AD797" s="57">
        <f t="shared" si="127"/>
        <v>545</v>
      </c>
      <c r="AE797" s="57">
        <f t="shared" si="128"/>
        <v>579</v>
      </c>
      <c r="AF797" s="12">
        <f t="shared" si="120"/>
        <v>7332.0881329999993</v>
      </c>
      <c r="AG797" s="12">
        <f t="shared" si="121"/>
        <v>517.17064700000003</v>
      </c>
      <c r="AH797" s="12">
        <f t="shared" si="122"/>
        <v>641.12388299999998</v>
      </c>
      <c r="AI797" s="15">
        <f t="shared" si="123"/>
        <v>8.5109979724729806E-2</v>
      </c>
      <c r="AJ797" s="15">
        <f t="shared" si="124"/>
        <v>-5.1063033027522881E-2</v>
      </c>
      <c r="AK797" s="15">
        <f t="shared" si="125"/>
        <v>0.10729513471502587</v>
      </c>
      <c r="AL797" s="23">
        <f>VLOOKUP(AC797,'Charts and Tables'!$I$43:$J$49,2,TRUE)</f>
        <v>0.25</v>
      </c>
      <c r="AM797" s="2">
        <f t="shared" si="129"/>
        <v>1</v>
      </c>
    </row>
    <row r="798" spans="1:39" x14ac:dyDescent="0.25">
      <c r="A798" s="35">
        <v>306191</v>
      </c>
      <c r="C798" s="36" t="s">
        <v>26</v>
      </c>
      <c r="D798" s="36">
        <v>0</v>
      </c>
      <c r="J798" s="46">
        <v>4764</v>
      </c>
      <c r="K798" s="46">
        <v>4968</v>
      </c>
      <c r="L798" s="46">
        <v>9732</v>
      </c>
      <c r="M798" s="46">
        <v>275.33333299999998</v>
      </c>
      <c r="N798" s="46">
        <v>593.66666699999996</v>
      </c>
      <c r="O798" s="46">
        <v>639.33333300000004</v>
      </c>
      <c r="P798" s="46">
        <v>350</v>
      </c>
      <c r="R798" s="36">
        <v>3846.1550729999999</v>
      </c>
      <c r="S798" s="36">
        <v>4453.760303</v>
      </c>
      <c r="T798" s="36">
        <v>198.070719</v>
      </c>
      <c r="U798" s="36">
        <v>496.92146300000002</v>
      </c>
      <c r="V798" s="36">
        <v>450.402514</v>
      </c>
      <c r="W798" s="36">
        <v>307.38773800000001</v>
      </c>
      <c r="AC798" s="57">
        <f t="shared" si="126"/>
        <v>9732</v>
      </c>
      <c r="AD798" s="57">
        <f t="shared" si="127"/>
        <v>869</v>
      </c>
      <c r="AE798" s="57">
        <f t="shared" si="128"/>
        <v>989.33333300000004</v>
      </c>
      <c r="AF798" s="12">
        <f t="shared" si="120"/>
        <v>8299.9153760000008</v>
      </c>
      <c r="AG798" s="12">
        <f t="shared" si="121"/>
        <v>694.99218199999996</v>
      </c>
      <c r="AH798" s="12">
        <f t="shared" si="122"/>
        <v>757.79025200000001</v>
      </c>
      <c r="AI798" s="15">
        <f t="shared" si="123"/>
        <v>-0.1471521397451705</v>
      </c>
      <c r="AJ798" s="15">
        <f t="shared" si="124"/>
        <v>-0.2002391461449943</v>
      </c>
      <c r="AK798" s="15">
        <f t="shared" si="125"/>
        <v>-0.23403950243734487</v>
      </c>
      <c r="AL798" s="23">
        <f>VLOOKUP(AC798,'Charts and Tables'!$I$43:$J$49,2,TRUE)</f>
        <v>0.25</v>
      </c>
      <c r="AM798" s="2">
        <f t="shared" si="129"/>
        <v>1</v>
      </c>
    </row>
    <row r="799" spans="1:39" x14ac:dyDescent="0.25">
      <c r="A799" s="35">
        <v>307677</v>
      </c>
      <c r="C799" s="36" t="s">
        <v>31</v>
      </c>
      <c r="D799" s="36">
        <v>0</v>
      </c>
      <c r="J799" s="46">
        <v>7149</v>
      </c>
      <c r="K799" s="46">
        <v>9058</v>
      </c>
      <c r="L799" s="46">
        <v>16207</v>
      </c>
      <c r="M799" s="46">
        <v>883</v>
      </c>
      <c r="N799" s="46">
        <v>670</v>
      </c>
      <c r="O799" s="46">
        <v>568</v>
      </c>
      <c r="P799" s="46">
        <v>1266</v>
      </c>
      <c r="R799" s="36">
        <v>15389.966869</v>
      </c>
      <c r="S799" s="36">
        <v>15650.036984</v>
      </c>
      <c r="T799" s="36">
        <v>1433.401222</v>
      </c>
      <c r="U799" s="36">
        <v>962.14609700000005</v>
      </c>
      <c r="V799" s="36">
        <v>1157.7860390000001</v>
      </c>
      <c r="W799" s="36">
        <v>1549.5764959999999</v>
      </c>
      <c r="AC799" s="57">
        <f t="shared" si="126"/>
        <v>16207</v>
      </c>
      <c r="AD799" s="57">
        <f t="shared" si="127"/>
        <v>1553</v>
      </c>
      <c r="AE799" s="57">
        <f t="shared" si="128"/>
        <v>1834</v>
      </c>
      <c r="AF799" s="12">
        <f t="shared" si="120"/>
        <v>31040.003853000002</v>
      </c>
      <c r="AG799" s="12">
        <f t="shared" si="121"/>
        <v>2395.5473190000002</v>
      </c>
      <c r="AH799" s="12">
        <f t="shared" si="122"/>
        <v>2707.3625350000002</v>
      </c>
      <c r="AI799" s="15">
        <f t="shared" si="123"/>
        <v>0.9152220554698588</v>
      </c>
      <c r="AJ799" s="15">
        <f t="shared" si="124"/>
        <v>0.54252885962652941</v>
      </c>
      <c r="AK799" s="15">
        <f t="shared" si="125"/>
        <v>0.47620639858233382</v>
      </c>
      <c r="AL799" s="23">
        <f>VLOOKUP(AC799,'Charts and Tables'!$I$43:$J$49,2,TRUE)</f>
        <v>0.2</v>
      </c>
      <c r="AM799" s="2">
        <f t="shared" si="129"/>
        <v>0</v>
      </c>
    </row>
    <row r="800" spans="1:39" x14ac:dyDescent="0.25">
      <c r="A800" s="35">
        <v>306724</v>
      </c>
      <c r="B800" s="36">
        <v>330907</v>
      </c>
      <c r="C800" s="36" t="s">
        <v>31</v>
      </c>
      <c r="D800" s="36">
        <v>0</v>
      </c>
      <c r="J800" s="46">
        <v>10010</v>
      </c>
      <c r="K800" s="46">
        <v>10905</v>
      </c>
      <c r="L800" s="46">
        <v>20915</v>
      </c>
      <c r="M800" s="46">
        <v>1267</v>
      </c>
      <c r="N800" s="46">
        <v>506</v>
      </c>
      <c r="O800" s="46">
        <v>599</v>
      </c>
      <c r="P800" s="46">
        <v>1258</v>
      </c>
      <c r="R800" s="36">
        <v>10262.674308</v>
      </c>
      <c r="S800" s="36">
        <v>10424.387465</v>
      </c>
      <c r="T800" s="36">
        <v>923.28862300000003</v>
      </c>
      <c r="U800" s="36">
        <v>638.72568899999999</v>
      </c>
      <c r="V800" s="36">
        <v>730.15039899999999</v>
      </c>
      <c r="W800" s="36">
        <v>972.56708400000002</v>
      </c>
      <c r="AC800" s="57">
        <f t="shared" si="126"/>
        <v>20915</v>
      </c>
      <c r="AD800" s="57">
        <f t="shared" si="127"/>
        <v>1773</v>
      </c>
      <c r="AE800" s="57">
        <f t="shared" si="128"/>
        <v>1857</v>
      </c>
      <c r="AF800" s="12">
        <f t="shared" si="120"/>
        <v>20687.061773000001</v>
      </c>
      <c r="AG800" s="12">
        <f t="shared" si="121"/>
        <v>1562.014312</v>
      </c>
      <c r="AH800" s="12">
        <f t="shared" si="122"/>
        <v>1702.7174829999999</v>
      </c>
      <c r="AI800" s="15">
        <f t="shared" si="123"/>
        <v>-1.0898313507052294E-2</v>
      </c>
      <c r="AJ800" s="15">
        <f t="shared" si="124"/>
        <v>-0.11899926001128031</v>
      </c>
      <c r="AK800" s="15">
        <f t="shared" si="125"/>
        <v>-8.3081592353258002E-2</v>
      </c>
      <c r="AL800" s="23">
        <f>VLOOKUP(AC800,'Charts and Tables'!$I$43:$J$49,2,TRUE)</f>
        <v>0.2</v>
      </c>
      <c r="AM800" s="2">
        <f t="shared" si="129"/>
        <v>1</v>
      </c>
    </row>
    <row r="801" spans="1:39" x14ac:dyDescent="0.25">
      <c r="A801" s="35">
        <v>308825</v>
      </c>
      <c r="C801" s="36" t="s">
        <v>31</v>
      </c>
      <c r="D801" s="36">
        <v>0</v>
      </c>
      <c r="J801" s="46">
        <v>10769</v>
      </c>
      <c r="K801" s="46">
        <v>10951</v>
      </c>
      <c r="L801" s="46">
        <v>21720</v>
      </c>
      <c r="R801" s="36">
        <v>8452.4476529999993</v>
      </c>
      <c r="S801" s="36">
        <v>9430.4200939999992</v>
      </c>
      <c r="T801" s="36">
        <v>493.51245799999998</v>
      </c>
      <c r="U801" s="36">
        <v>1015.066388</v>
      </c>
      <c r="V801" s="36">
        <v>891.40491499999996</v>
      </c>
      <c r="W801" s="36">
        <v>758.51424399999996</v>
      </c>
      <c r="AC801" s="57">
        <f t="shared" si="126"/>
        <v>21720</v>
      </c>
      <c r="AD801" s="57">
        <f t="shared" si="127"/>
        <v>0</v>
      </c>
      <c r="AE801" s="57">
        <f t="shared" si="128"/>
        <v>0</v>
      </c>
      <c r="AF801" s="12">
        <f t="shared" si="120"/>
        <v>17882.867746999997</v>
      </c>
      <c r="AG801" s="12">
        <f t="shared" si="121"/>
        <v>1508.5788459999999</v>
      </c>
      <c r="AH801" s="12">
        <f t="shared" si="122"/>
        <v>1649.919159</v>
      </c>
      <c r="AI801" s="15">
        <f t="shared" si="123"/>
        <v>-0.17666354755985283</v>
      </c>
      <c r="AJ801" s="15">
        <f t="shared" si="124"/>
        <v>0</v>
      </c>
      <c r="AK801" s="15">
        <f t="shared" si="125"/>
        <v>0</v>
      </c>
      <c r="AL801" s="23">
        <f>VLOOKUP(AC801,'Charts and Tables'!$I$43:$J$49,2,TRUE)</f>
        <v>0.2</v>
      </c>
      <c r="AM801" s="2">
        <f t="shared" si="129"/>
        <v>1</v>
      </c>
    </row>
    <row r="802" spans="1:39" x14ac:dyDescent="0.25">
      <c r="A802" s="35">
        <v>308838</v>
      </c>
      <c r="B802" s="36">
        <v>332128</v>
      </c>
      <c r="C802" s="36" t="s">
        <v>26</v>
      </c>
      <c r="D802" s="36">
        <v>0</v>
      </c>
      <c r="J802" s="46">
        <v>3402</v>
      </c>
      <c r="K802" s="46">
        <v>3425</v>
      </c>
      <c r="L802" s="46">
        <v>6827</v>
      </c>
      <c r="M802" s="46">
        <v>215</v>
      </c>
      <c r="N802" s="46">
        <v>333</v>
      </c>
      <c r="O802" s="46">
        <v>307</v>
      </c>
      <c r="P802" s="46">
        <v>223</v>
      </c>
      <c r="R802" s="36">
        <v>2321.3209200000001</v>
      </c>
      <c r="S802" s="36">
        <v>2358.1253900000002</v>
      </c>
      <c r="T802" s="36">
        <v>109.615764</v>
      </c>
      <c r="U802" s="36">
        <v>254.867153</v>
      </c>
      <c r="V802" s="36">
        <v>242.01711900000001</v>
      </c>
      <c r="W802" s="36">
        <v>169.94361599999999</v>
      </c>
      <c r="AC802" s="57">
        <f t="shared" si="126"/>
        <v>6827</v>
      </c>
      <c r="AD802" s="57">
        <f t="shared" si="127"/>
        <v>548</v>
      </c>
      <c r="AE802" s="57">
        <f t="shared" si="128"/>
        <v>530</v>
      </c>
      <c r="AF802" s="12">
        <f t="shared" si="120"/>
        <v>4679.4463100000003</v>
      </c>
      <c r="AG802" s="12">
        <f t="shared" si="121"/>
        <v>364.48291699999999</v>
      </c>
      <c r="AH802" s="12">
        <f t="shared" si="122"/>
        <v>411.960735</v>
      </c>
      <c r="AI802" s="15">
        <f t="shared" si="123"/>
        <v>-0.31456770030760212</v>
      </c>
      <c r="AJ802" s="15">
        <f t="shared" si="124"/>
        <v>-0.33488518795620442</v>
      </c>
      <c r="AK802" s="15">
        <f t="shared" si="125"/>
        <v>-0.22271559433962265</v>
      </c>
      <c r="AL802" s="23">
        <f>VLOOKUP(AC802,'Charts and Tables'!$I$43:$J$49,2,TRUE)</f>
        <v>0.25</v>
      </c>
      <c r="AM802" s="2">
        <f t="shared" si="129"/>
        <v>0</v>
      </c>
    </row>
    <row r="803" spans="1:39" x14ac:dyDescent="0.25">
      <c r="A803" s="35">
        <v>309506</v>
      </c>
      <c r="C803" s="36" t="s">
        <v>26</v>
      </c>
      <c r="D803" s="36">
        <v>0</v>
      </c>
      <c r="J803" s="46">
        <v>6886</v>
      </c>
      <c r="K803" s="46">
        <v>4179</v>
      </c>
      <c r="L803" s="46">
        <v>11065</v>
      </c>
      <c r="R803" s="36">
        <v>4505.3505359999999</v>
      </c>
      <c r="S803" s="36">
        <v>4602.6056840000001</v>
      </c>
      <c r="T803" s="36">
        <v>309.43306699999999</v>
      </c>
      <c r="U803" s="36">
        <v>451.09064100000001</v>
      </c>
      <c r="V803" s="36">
        <v>438.00751700000001</v>
      </c>
      <c r="W803" s="36">
        <v>363.14362</v>
      </c>
      <c r="AC803" s="57">
        <f t="shared" si="126"/>
        <v>11065</v>
      </c>
      <c r="AD803" s="57">
        <f t="shared" si="127"/>
        <v>0</v>
      </c>
      <c r="AE803" s="57">
        <f t="shared" si="128"/>
        <v>0</v>
      </c>
      <c r="AF803" s="12">
        <f t="shared" si="120"/>
        <v>9107.95622</v>
      </c>
      <c r="AG803" s="12">
        <f t="shared" si="121"/>
        <v>760.52370799999994</v>
      </c>
      <c r="AH803" s="12">
        <f t="shared" si="122"/>
        <v>801.15113700000006</v>
      </c>
      <c r="AI803" s="15">
        <f t="shared" si="123"/>
        <v>-0.17686794215996385</v>
      </c>
      <c r="AJ803" s="15">
        <f t="shared" si="124"/>
        <v>0</v>
      </c>
      <c r="AK803" s="15">
        <f t="shared" si="125"/>
        <v>0</v>
      </c>
      <c r="AL803" s="23">
        <f>VLOOKUP(AC803,'Charts and Tables'!$I$43:$J$49,2,TRUE)</f>
        <v>0.2</v>
      </c>
      <c r="AM803" s="2">
        <f t="shared" si="129"/>
        <v>1</v>
      </c>
    </row>
    <row r="804" spans="1:39" x14ac:dyDescent="0.25">
      <c r="A804" s="35">
        <v>308274</v>
      </c>
      <c r="B804" s="36">
        <v>331114</v>
      </c>
      <c r="C804" s="36" t="s">
        <v>31</v>
      </c>
      <c r="D804" s="36">
        <v>0</v>
      </c>
      <c r="J804" s="46">
        <v>8007</v>
      </c>
      <c r="K804" s="46">
        <v>8202</v>
      </c>
      <c r="L804" s="46">
        <v>16209</v>
      </c>
      <c r="M804" s="46">
        <v>771</v>
      </c>
      <c r="N804" s="46">
        <v>338</v>
      </c>
      <c r="O804" s="46">
        <v>538</v>
      </c>
      <c r="P804" s="46">
        <v>866</v>
      </c>
      <c r="R804" s="36">
        <v>8685.1007030000001</v>
      </c>
      <c r="S804" s="36">
        <v>9514.3293979999999</v>
      </c>
      <c r="T804" s="36">
        <v>811.55472199999997</v>
      </c>
      <c r="U804" s="36">
        <v>538.29886699999997</v>
      </c>
      <c r="V804" s="36">
        <v>678.20464100000004</v>
      </c>
      <c r="W804" s="36">
        <v>951.22371399999997</v>
      </c>
      <c r="AC804" s="57">
        <f t="shared" si="126"/>
        <v>16209</v>
      </c>
      <c r="AD804" s="57">
        <f t="shared" si="127"/>
        <v>1109</v>
      </c>
      <c r="AE804" s="57">
        <f t="shared" si="128"/>
        <v>1404</v>
      </c>
      <c r="AF804" s="12">
        <f t="shared" si="120"/>
        <v>18199.430100999998</v>
      </c>
      <c r="AG804" s="12">
        <f t="shared" si="121"/>
        <v>1349.8535889999998</v>
      </c>
      <c r="AH804" s="12">
        <f t="shared" si="122"/>
        <v>1629.428355</v>
      </c>
      <c r="AI804" s="15">
        <f t="shared" si="123"/>
        <v>0.12279783459806269</v>
      </c>
      <c r="AJ804" s="15">
        <f t="shared" si="124"/>
        <v>0.21718087376014411</v>
      </c>
      <c r="AK804" s="15">
        <f t="shared" si="125"/>
        <v>0.1605615064102564</v>
      </c>
      <c r="AL804" s="23">
        <f>VLOOKUP(AC804,'Charts and Tables'!$I$43:$J$49,2,TRUE)</f>
        <v>0.2</v>
      </c>
      <c r="AM804" s="2">
        <f t="shared" si="129"/>
        <v>1</v>
      </c>
    </row>
    <row r="805" spans="1:39" x14ac:dyDescent="0.25">
      <c r="A805" s="35">
        <v>308766</v>
      </c>
      <c r="C805" s="36" t="s">
        <v>33</v>
      </c>
      <c r="D805" s="36">
        <v>-1</v>
      </c>
      <c r="K805" s="46">
        <v>2484</v>
      </c>
      <c r="L805" s="46">
        <v>2484</v>
      </c>
      <c r="S805" s="36">
        <v>3866.4563899999998</v>
      </c>
      <c r="U805" s="36">
        <v>597.20534299999997</v>
      </c>
      <c r="W805" s="36">
        <v>319.31527899999998</v>
      </c>
      <c r="AC805" s="57">
        <f t="shared" si="126"/>
        <v>2484</v>
      </c>
      <c r="AD805" s="57">
        <f t="shared" si="127"/>
        <v>0</v>
      </c>
      <c r="AE805" s="57">
        <f t="shared" si="128"/>
        <v>0</v>
      </c>
      <c r="AF805" s="12">
        <f t="shared" si="120"/>
        <v>3866.4563899999998</v>
      </c>
      <c r="AG805" s="12">
        <f t="shared" si="121"/>
        <v>597.20534299999997</v>
      </c>
      <c r="AH805" s="12">
        <f t="shared" si="122"/>
        <v>319.31527899999998</v>
      </c>
      <c r="AI805" s="15">
        <f t="shared" si="123"/>
        <v>0.55654444041867945</v>
      </c>
      <c r="AJ805" s="15">
        <f t="shared" si="124"/>
        <v>0</v>
      </c>
      <c r="AK805" s="15">
        <f t="shared" si="125"/>
        <v>0</v>
      </c>
      <c r="AL805" s="23">
        <f>VLOOKUP(AC805,'Charts and Tables'!$I$43:$J$49,2,TRUE)</f>
        <v>1</v>
      </c>
      <c r="AM805" s="2">
        <f t="shared" si="129"/>
        <v>1</v>
      </c>
    </row>
    <row r="806" spans="1:39" x14ac:dyDescent="0.25">
      <c r="A806" s="35">
        <v>308960</v>
      </c>
      <c r="B806" s="36">
        <v>336194</v>
      </c>
      <c r="C806" s="36" t="s">
        <v>26</v>
      </c>
      <c r="D806" s="36">
        <v>0</v>
      </c>
      <c r="J806" s="46">
        <v>4904</v>
      </c>
      <c r="K806" s="46">
        <v>4780</v>
      </c>
      <c r="L806" s="46">
        <v>9684</v>
      </c>
      <c r="M806" s="46">
        <v>293</v>
      </c>
      <c r="N806" s="46">
        <v>642</v>
      </c>
      <c r="O806" s="46">
        <v>585</v>
      </c>
      <c r="P806" s="46">
        <v>310</v>
      </c>
      <c r="R806" s="36">
        <v>4563.4756960000004</v>
      </c>
      <c r="S806" s="36">
        <v>4434.0391790000003</v>
      </c>
      <c r="T806" s="36">
        <v>299.357349</v>
      </c>
      <c r="U806" s="36">
        <v>431.53983099999999</v>
      </c>
      <c r="V806" s="36">
        <v>449.06096500000001</v>
      </c>
      <c r="W806" s="36">
        <v>347.66781900000001</v>
      </c>
      <c r="AC806" s="57">
        <f t="shared" si="126"/>
        <v>9684</v>
      </c>
      <c r="AD806" s="57">
        <f t="shared" si="127"/>
        <v>935</v>
      </c>
      <c r="AE806" s="57">
        <f t="shared" si="128"/>
        <v>895</v>
      </c>
      <c r="AF806" s="12">
        <f t="shared" si="120"/>
        <v>8997.5148750000008</v>
      </c>
      <c r="AG806" s="12">
        <f t="shared" si="121"/>
        <v>730.89717999999993</v>
      </c>
      <c r="AH806" s="12">
        <f t="shared" si="122"/>
        <v>796.72878400000002</v>
      </c>
      <c r="AI806" s="15">
        <f t="shared" si="123"/>
        <v>-7.0888592007434872E-2</v>
      </c>
      <c r="AJ806" s="15">
        <f t="shared" si="124"/>
        <v>-0.21829178609625677</v>
      </c>
      <c r="AK806" s="15">
        <f t="shared" si="125"/>
        <v>-0.1098002413407821</v>
      </c>
      <c r="AL806" s="23">
        <f>VLOOKUP(AC806,'Charts and Tables'!$I$43:$J$49,2,TRUE)</f>
        <v>0.25</v>
      </c>
      <c r="AM806" s="2">
        <f t="shared" si="129"/>
        <v>1</v>
      </c>
    </row>
    <row r="807" spans="1:39" x14ac:dyDescent="0.25">
      <c r="A807" s="35">
        <v>309494</v>
      </c>
      <c r="C807" s="36" t="s">
        <v>26</v>
      </c>
      <c r="D807" s="36">
        <v>0</v>
      </c>
      <c r="J807" s="46">
        <v>5305</v>
      </c>
      <c r="K807" s="46">
        <v>5108</v>
      </c>
      <c r="L807" s="46">
        <v>10413</v>
      </c>
      <c r="R807" s="36">
        <v>7190.7407300000004</v>
      </c>
      <c r="S807" s="36">
        <v>6997.7830039999999</v>
      </c>
      <c r="T807" s="36">
        <v>598.78216499999996</v>
      </c>
      <c r="U807" s="36">
        <v>589.33393100000001</v>
      </c>
      <c r="V807" s="36">
        <v>669.35583299999996</v>
      </c>
      <c r="W807" s="36">
        <v>634.68350899999996</v>
      </c>
      <c r="AC807" s="57">
        <f t="shared" si="126"/>
        <v>10413</v>
      </c>
      <c r="AD807" s="57">
        <f t="shared" si="127"/>
        <v>0</v>
      </c>
      <c r="AE807" s="57">
        <f t="shared" si="128"/>
        <v>0</v>
      </c>
      <c r="AF807" s="12">
        <f t="shared" si="120"/>
        <v>14188.523734</v>
      </c>
      <c r="AG807" s="12">
        <f t="shared" si="121"/>
        <v>1188.116096</v>
      </c>
      <c r="AH807" s="12">
        <f t="shared" si="122"/>
        <v>1304.039342</v>
      </c>
      <c r="AI807" s="15">
        <f t="shared" si="123"/>
        <v>0.36257790588687222</v>
      </c>
      <c r="AJ807" s="15">
        <f t="shared" si="124"/>
        <v>0</v>
      </c>
      <c r="AK807" s="15">
        <f t="shared" si="125"/>
        <v>0</v>
      </c>
      <c r="AL807" s="23">
        <f>VLOOKUP(AC807,'Charts and Tables'!$I$43:$J$49,2,TRUE)</f>
        <v>0.2</v>
      </c>
      <c r="AM807" s="2">
        <f t="shared" si="129"/>
        <v>0</v>
      </c>
    </row>
    <row r="808" spans="1:39" x14ac:dyDescent="0.25">
      <c r="A808" s="35">
        <v>309702</v>
      </c>
      <c r="C808" s="36" t="s">
        <v>26</v>
      </c>
      <c r="D808" s="36">
        <v>0</v>
      </c>
      <c r="J808" s="46">
        <v>3161</v>
      </c>
      <c r="K808" s="46">
        <v>3161</v>
      </c>
      <c r="L808" s="46">
        <v>6322</v>
      </c>
      <c r="R808" s="36">
        <v>8004.4019170000001</v>
      </c>
      <c r="S808" s="36">
        <v>8154.6841359999999</v>
      </c>
      <c r="T808" s="36">
        <v>469.66641700000002</v>
      </c>
      <c r="U808" s="36">
        <v>784.79516599999999</v>
      </c>
      <c r="V808" s="36">
        <v>794.91834700000004</v>
      </c>
      <c r="W808" s="36">
        <v>622.02818200000002</v>
      </c>
      <c r="AC808" s="57">
        <f t="shared" si="126"/>
        <v>6322</v>
      </c>
      <c r="AD808" s="57">
        <f t="shared" si="127"/>
        <v>0</v>
      </c>
      <c r="AE808" s="57">
        <f t="shared" si="128"/>
        <v>0</v>
      </c>
      <c r="AF808" s="12">
        <f t="shared" si="120"/>
        <v>16159.086052999999</v>
      </c>
      <c r="AG808" s="12">
        <f t="shared" si="121"/>
        <v>1254.461583</v>
      </c>
      <c r="AH808" s="12">
        <f t="shared" si="122"/>
        <v>1416.9465290000001</v>
      </c>
      <c r="AI808" s="15">
        <f t="shared" si="123"/>
        <v>1.556008549984182</v>
      </c>
      <c r="AJ808" s="15">
        <f t="shared" si="124"/>
        <v>0</v>
      </c>
      <c r="AK808" s="15">
        <f t="shared" si="125"/>
        <v>0</v>
      </c>
      <c r="AL808" s="23">
        <f>VLOOKUP(AC808,'Charts and Tables'!$I$43:$J$49,2,TRUE)</f>
        <v>0.25</v>
      </c>
      <c r="AM808" s="2">
        <f t="shared" si="129"/>
        <v>0</v>
      </c>
    </row>
    <row r="809" spans="1:39" x14ac:dyDescent="0.25">
      <c r="A809" s="35">
        <v>310041</v>
      </c>
      <c r="C809" s="36" t="s">
        <v>26</v>
      </c>
      <c r="D809" s="36">
        <v>0</v>
      </c>
      <c r="J809" s="46">
        <v>3006</v>
      </c>
      <c r="K809" s="46">
        <v>3006</v>
      </c>
      <c r="L809" s="46">
        <v>6012</v>
      </c>
      <c r="R809" s="36">
        <v>7364.3440870000004</v>
      </c>
      <c r="S809" s="36">
        <v>7477.8218409999999</v>
      </c>
      <c r="T809" s="36">
        <v>474.96401500000002</v>
      </c>
      <c r="U809" s="36">
        <v>625.72665400000005</v>
      </c>
      <c r="V809" s="36">
        <v>712.05608500000005</v>
      </c>
      <c r="W809" s="36">
        <v>623.14779899999996</v>
      </c>
      <c r="AC809" s="57">
        <f t="shared" si="126"/>
        <v>6012</v>
      </c>
      <c r="AD809" s="57">
        <f t="shared" si="127"/>
        <v>0</v>
      </c>
      <c r="AE809" s="57">
        <f t="shared" si="128"/>
        <v>0</v>
      </c>
      <c r="AF809" s="12">
        <f t="shared" si="120"/>
        <v>14842.165928</v>
      </c>
      <c r="AG809" s="12">
        <f t="shared" si="121"/>
        <v>1100.6906690000001</v>
      </c>
      <c r="AH809" s="12">
        <f t="shared" si="122"/>
        <v>1335.203884</v>
      </c>
      <c r="AI809" s="15">
        <f t="shared" si="123"/>
        <v>1.4687568077178976</v>
      </c>
      <c r="AJ809" s="15">
        <f t="shared" si="124"/>
        <v>0</v>
      </c>
      <c r="AK809" s="15">
        <f t="shared" si="125"/>
        <v>0</v>
      </c>
      <c r="AL809" s="23">
        <f>VLOOKUP(AC809,'Charts and Tables'!$I$43:$J$49,2,TRUE)</f>
        <v>0.25</v>
      </c>
      <c r="AM809" s="2">
        <f t="shared" si="129"/>
        <v>0</v>
      </c>
    </row>
    <row r="810" spans="1:39" x14ac:dyDescent="0.25">
      <c r="A810" s="35">
        <v>310232</v>
      </c>
      <c r="B810" s="36">
        <v>331117</v>
      </c>
      <c r="C810" s="36" t="s">
        <v>31</v>
      </c>
      <c r="D810" s="36">
        <v>0</v>
      </c>
      <c r="J810" s="46">
        <v>6389</v>
      </c>
      <c r="K810" s="46">
        <v>6397</v>
      </c>
      <c r="L810" s="46">
        <v>12786</v>
      </c>
      <c r="M810" s="46">
        <v>420</v>
      </c>
      <c r="N810" s="46">
        <v>361</v>
      </c>
      <c r="O810" s="46">
        <v>485</v>
      </c>
      <c r="P810" s="46">
        <v>633</v>
      </c>
      <c r="R810" s="36">
        <v>4126.488421</v>
      </c>
      <c r="S810" s="36">
        <v>4419.5592319999996</v>
      </c>
      <c r="T810" s="36">
        <v>332.113474</v>
      </c>
      <c r="U810" s="36">
        <v>249.68804</v>
      </c>
      <c r="V810" s="36">
        <v>306.05002500000001</v>
      </c>
      <c r="W810" s="36">
        <v>386.989192</v>
      </c>
      <c r="AC810" s="57">
        <f t="shared" si="126"/>
        <v>12786</v>
      </c>
      <c r="AD810" s="57">
        <f t="shared" si="127"/>
        <v>781</v>
      </c>
      <c r="AE810" s="57">
        <f t="shared" si="128"/>
        <v>1118</v>
      </c>
      <c r="AF810" s="12">
        <f t="shared" si="120"/>
        <v>8546.0476529999996</v>
      </c>
      <c r="AG810" s="12">
        <f t="shared" si="121"/>
        <v>581.801514</v>
      </c>
      <c r="AH810" s="12">
        <f t="shared" si="122"/>
        <v>693.03921700000001</v>
      </c>
      <c r="AI810" s="15">
        <f t="shared" si="123"/>
        <v>-0.33160897442515253</v>
      </c>
      <c r="AJ810" s="15">
        <f t="shared" si="124"/>
        <v>-0.25505567989756722</v>
      </c>
      <c r="AK810" s="15">
        <f t="shared" si="125"/>
        <v>-0.38010803488372091</v>
      </c>
      <c r="AL810" s="23">
        <f>VLOOKUP(AC810,'Charts and Tables'!$I$43:$J$49,2,TRUE)</f>
        <v>0.2</v>
      </c>
      <c r="AM810" s="2">
        <f t="shared" si="129"/>
        <v>0</v>
      </c>
    </row>
    <row r="811" spans="1:39" x14ac:dyDescent="0.25">
      <c r="A811" s="35">
        <v>310191</v>
      </c>
      <c r="B811" s="36">
        <v>337045</v>
      </c>
      <c r="C811" s="36" t="s">
        <v>31</v>
      </c>
      <c r="D811" s="36">
        <v>0</v>
      </c>
      <c r="J811" s="46">
        <v>6374</v>
      </c>
      <c r="K811" s="46">
        <v>6897</v>
      </c>
      <c r="L811" s="46">
        <v>13271</v>
      </c>
      <c r="M811" s="46">
        <v>437</v>
      </c>
      <c r="N811" s="46">
        <v>396</v>
      </c>
      <c r="O811" s="46">
        <v>485</v>
      </c>
      <c r="P811" s="46">
        <v>683</v>
      </c>
      <c r="R811" s="36">
        <v>4126.488421</v>
      </c>
      <c r="S811" s="36">
        <v>4419.5592319999996</v>
      </c>
      <c r="T811" s="36">
        <v>332.113474</v>
      </c>
      <c r="U811" s="36">
        <v>249.68804</v>
      </c>
      <c r="V811" s="36">
        <v>306.05002500000001</v>
      </c>
      <c r="W811" s="36">
        <v>386.989192</v>
      </c>
      <c r="AC811" s="57">
        <f t="shared" si="126"/>
        <v>13271</v>
      </c>
      <c r="AD811" s="57">
        <f t="shared" si="127"/>
        <v>833</v>
      </c>
      <c r="AE811" s="57">
        <f t="shared" si="128"/>
        <v>1168</v>
      </c>
      <c r="AF811" s="12">
        <f t="shared" si="120"/>
        <v>8546.0476529999996</v>
      </c>
      <c r="AG811" s="12">
        <f t="shared" si="121"/>
        <v>581.801514</v>
      </c>
      <c r="AH811" s="12">
        <f t="shared" si="122"/>
        <v>693.03921700000001</v>
      </c>
      <c r="AI811" s="15">
        <f t="shared" si="123"/>
        <v>-0.35603589382864897</v>
      </c>
      <c r="AJ811" s="15">
        <f t="shared" si="124"/>
        <v>-0.30155880672268909</v>
      </c>
      <c r="AK811" s="15">
        <f t="shared" si="125"/>
        <v>-0.40664450599315066</v>
      </c>
      <c r="AL811" s="23">
        <f>VLOOKUP(AC811,'Charts and Tables'!$I$43:$J$49,2,TRUE)</f>
        <v>0.2</v>
      </c>
      <c r="AM811" s="2">
        <f t="shared" si="129"/>
        <v>0</v>
      </c>
    </row>
    <row r="812" spans="1:39" x14ac:dyDescent="0.25">
      <c r="A812" s="35">
        <v>312111</v>
      </c>
      <c r="B812" s="36">
        <v>331119</v>
      </c>
      <c r="C812" s="36" t="s">
        <v>31</v>
      </c>
      <c r="D812" s="36">
        <v>0</v>
      </c>
      <c r="J812" s="46">
        <v>6979</v>
      </c>
      <c r="K812" s="46">
        <v>7375</v>
      </c>
      <c r="L812" s="46">
        <v>14354</v>
      </c>
      <c r="M812" s="46">
        <v>456</v>
      </c>
      <c r="N812" s="46">
        <v>522</v>
      </c>
      <c r="O812" s="46">
        <v>744</v>
      </c>
      <c r="P812" s="46">
        <v>671</v>
      </c>
      <c r="R812" s="36">
        <v>7071.0257549999997</v>
      </c>
      <c r="S812" s="36">
        <v>7786.3024729999997</v>
      </c>
      <c r="T812" s="36">
        <v>544.611446</v>
      </c>
      <c r="U812" s="36">
        <v>518.59107300000005</v>
      </c>
      <c r="V812" s="36">
        <v>597.66545699999995</v>
      </c>
      <c r="W812" s="36">
        <v>758.40669400000002</v>
      </c>
      <c r="AC812" s="57">
        <f t="shared" si="126"/>
        <v>14354</v>
      </c>
      <c r="AD812" s="57">
        <f t="shared" si="127"/>
        <v>978</v>
      </c>
      <c r="AE812" s="57">
        <f t="shared" si="128"/>
        <v>1415</v>
      </c>
      <c r="AF812" s="12">
        <f t="shared" si="120"/>
        <v>14857.328227999998</v>
      </c>
      <c r="AG812" s="12">
        <f t="shared" si="121"/>
        <v>1063.2025189999999</v>
      </c>
      <c r="AH812" s="12">
        <f t="shared" si="122"/>
        <v>1356.0721509999998</v>
      </c>
      <c r="AI812" s="15">
        <f t="shared" si="123"/>
        <v>3.5065363522363002E-2</v>
      </c>
      <c r="AJ812" s="15">
        <f t="shared" si="124"/>
        <v>8.7119140081799523E-2</v>
      </c>
      <c r="AK812" s="15">
        <f t="shared" si="125"/>
        <v>-4.1645122968197987E-2</v>
      </c>
      <c r="AL812" s="23">
        <f>VLOOKUP(AC812,'Charts and Tables'!$I$43:$J$49,2,TRUE)</f>
        <v>0.2</v>
      </c>
      <c r="AM812" s="2">
        <f t="shared" si="129"/>
        <v>1</v>
      </c>
    </row>
    <row r="813" spans="1:39" x14ac:dyDescent="0.25">
      <c r="A813" s="35">
        <v>312933</v>
      </c>
      <c r="C813" s="36" t="s">
        <v>26</v>
      </c>
      <c r="D813" s="36">
        <v>0</v>
      </c>
      <c r="J813" s="46">
        <v>3272</v>
      </c>
      <c r="K813" s="46">
        <v>3272</v>
      </c>
      <c r="L813" s="46">
        <v>6544</v>
      </c>
      <c r="R813" s="36">
        <v>4715.0500730000003</v>
      </c>
      <c r="S813" s="36">
        <v>4463.211284</v>
      </c>
      <c r="T813" s="36">
        <v>455.59679599999998</v>
      </c>
      <c r="U813" s="36">
        <v>253.551526</v>
      </c>
      <c r="V813" s="36">
        <v>401.87342000000001</v>
      </c>
      <c r="W813" s="36">
        <v>465.803473</v>
      </c>
      <c r="AC813" s="57">
        <f t="shared" si="126"/>
        <v>6544</v>
      </c>
      <c r="AD813" s="57">
        <f t="shared" si="127"/>
        <v>0</v>
      </c>
      <c r="AE813" s="57">
        <f t="shared" si="128"/>
        <v>0</v>
      </c>
      <c r="AF813" s="12">
        <f t="shared" si="120"/>
        <v>9178.2613569999994</v>
      </c>
      <c r="AG813" s="12">
        <f t="shared" si="121"/>
        <v>709.14832200000001</v>
      </c>
      <c r="AH813" s="12">
        <f t="shared" si="122"/>
        <v>867.67689300000006</v>
      </c>
      <c r="AI813" s="15">
        <f t="shared" si="123"/>
        <v>0.40254605088630796</v>
      </c>
      <c r="AJ813" s="15">
        <f t="shared" si="124"/>
        <v>0</v>
      </c>
      <c r="AK813" s="15">
        <f t="shared" si="125"/>
        <v>0</v>
      </c>
      <c r="AL813" s="23">
        <f>VLOOKUP(AC813,'Charts and Tables'!$I$43:$J$49,2,TRUE)</f>
        <v>0.25</v>
      </c>
      <c r="AM813" s="2">
        <f t="shared" si="129"/>
        <v>0</v>
      </c>
    </row>
    <row r="814" spans="1:39" x14ac:dyDescent="0.25">
      <c r="A814" s="35">
        <v>313029</v>
      </c>
      <c r="B814" s="36">
        <v>337047</v>
      </c>
      <c r="C814" s="36" t="s">
        <v>26</v>
      </c>
      <c r="D814" s="36">
        <v>0</v>
      </c>
      <c r="J814" s="46">
        <v>7010</v>
      </c>
      <c r="K814" s="46">
        <v>6489</v>
      </c>
      <c r="L814" s="46">
        <v>13499</v>
      </c>
      <c r="M814" s="46">
        <v>433</v>
      </c>
      <c r="N814" s="46">
        <v>538</v>
      </c>
      <c r="O814" s="46">
        <v>698</v>
      </c>
      <c r="P814" s="46">
        <v>507</v>
      </c>
      <c r="R814" s="36">
        <v>7731.0049360000003</v>
      </c>
      <c r="S814" s="36">
        <v>7426.1390229999997</v>
      </c>
      <c r="T814" s="36">
        <v>676.81878800000004</v>
      </c>
      <c r="U814" s="36">
        <v>449.47977200000003</v>
      </c>
      <c r="V814" s="36">
        <v>664.79077600000005</v>
      </c>
      <c r="W814" s="36">
        <v>725.49389199999996</v>
      </c>
      <c r="AC814" s="57">
        <f t="shared" si="126"/>
        <v>13499</v>
      </c>
      <c r="AD814" s="57">
        <f t="shared" si="127"/>
        <v>971</v>
      </c>
      <c r="AE814" s="57">
        <f t="shared" si="128"/>
        <v>1205</v>
      </c>
      <c r="AF814" s="12">
        <f t="shared" si="120"/>
        <v>15157.143959000001</v>
      </c>
      <c r="AG814" s="12">
        <f t="shared" si="121"/>
        <v>1126.2985600000002</v>
      </c>
      <c r="AH814" s="12">
        <f t="shared" si="122"/>
        <v>1390.284668</v>
      </c>
      <c r="AI814" s="15">
        <f t="shared" si="123"/>
        <v>0.12283457730202244</v>
      </c>
      <c r="AJ814" s="15">
        <f t="shared" si="124"/>
        <v>0.15993672502574685</v>
      </c>
      <c r="AK814" s="15">
        <f t="shared" si="125"/>
        <v>0.15376320995850623</v>
      </c>
      <c r="AL814" s="23">
        <f>VLOOKUP(AC814,'Charts and Tables'!$I$43:$J$49,2,TRUE)</f>
        <v>0.2</v>
      </c>
      <c r="AM814" s="2">
        <f t="shared" si="129"/>
        <v>1</v>
      </c>
    </row>
    <row r="815" spans="1:39" x14ac:dyDescent="0.25">
      <c r="A815" s="35">
        <v>313471</v>
      </c>
      <c r="C815" s="36" t="s">
        <v>26</v>
      </c>
      <c r="D815" s="36">
        <v>0</v>
      </c>
      <c r="J815" s="46">
        <v>6541</v>
      </c>
      <c r="K815" s="46">
        <v>6415</v>
      </c>
      <c r="L815" s="46">
        <v>12956</v>
      </c>
      <c r="M815" s="46">
        <v>428</v>
      </c>
      <c r="N815" s="46">
        <v>462</v>
      </c>
      <c r="O815" s="46">
        <v>581</v>
      </c>
      <c r="P815" s="46">
        <v>555</v>
      </c>
      <c r="R815" s="36">
        <v>7442.2271060000003</v>
      </c>
      <c r="S815" s="36">
        <v>7137.9714480000002</v>
      </c>
      <c r="T815" s="36">
        <v>569.31474400000002</v>
      </c>
      <c r="U815" s="36">
        <v>493.07606700000002</v>
      </c>
      <c r="V815" s="36">
        <v>685.64785099999995</v>
      </c>
      <c r="W815" s="36">
        <v>639.38694899999996</v>
      </c>
      <c r="AC815" s="57">
        <f t="shared" si="126"/>
        <v>12956</v>
      </c>
      <c r="AD815" s="57">
        <f t="shared" si="127"/>
        <v>890</v>
      </c>
      <c r="AE815" s="57">
        <f t="shared" si="128"/>
        <v>1136</v>
      </c>
      <c r="AF815" s="12">
        <f t="shared" si="120"/>
        <v>14580.198554000001</v>
      </c>
      <c r="AG815" s="12">
        <f t="shared" si="121"/>
        <v>1062.390811</v>
      </c>
      <c r="AH815" s="12">
        <f t="shared" si="122"/>
        <v>1325.0347999999999</v>
      </c>
      <c r="AI815" s="15">
        <f t="shared" si="123"/>
        <v>0.12536265467736959</v>
      </c>
      <c r="AJ815" s="15">
        <f t="shared" si="124"/>
        <v>0.19369754044943818</v>
      </c>
      <c r="AK815" s="15">
        <f t="shared" si="125"/>
        <v>0.16640387323943653</v>
      </c>
      <c r="AL815" s="23">
        <f>VLOOKUP(AC815,'Charts and Tables'!$I$43:$J$49,2,TRUE)</f>
        <v>0.2</v>
      </c>
      <c r="AM815" s="2">
        <f t="shared" si="129"/>
        <v>1</v>
      </c>
    </row>
    <row r="816" spans="1:39" x14ac:dyDescent="0.25">
      <c r="A816" s="35">
        <v>318607</v>
      </c>
      <c r="C816" s="36" t="s">
        <v>31</v>
      </c>
      <c r="D816" s="36">
        <v>0</v>
      </c>
      <c r="J816" s="46">
        <v>5852</v>
      </c>
      <c r="K816" s="46">
        <v>3614</v>
      </c>
      <c r="L816" s="46">
        <v>9466</v>
      </c>
      <c r="M816" s="46">
        <v>418</v>
      </c>
      <c r="N816" s="46">
        <v>311</v>
      </c>
      <c r="O816" s="46">
        <v>644.5</v>
      </c>
      <c r="P816" s="46">
        <v>297</v>
      </c>
      <c r="R816" s="36">
        <v>6622.3805419999999</v>
      </c>
      <c r="S816" s="36">
        <v>5797.1539570000004</v>
      </c>
      <c r="T816" s="36">
        <v>519.41795100000002</v>
      </c>
      <c r="U816" s="36">
        <v>600.62043500000004</v>
      </c>
      <c r="V816" s="36">
        <v>676.51384800000005</v>
      </c>
      <c r="W816" s="36">
        <v>556.76866500000006</v>
      </c>
      <c r="AC816" s="57">
        <f t="shared" si="126"/>
        <v>9466</v>
      </c>
      <c r="AD816" s="57">
        <f t="shared" si="127"/>
        <v>729</v>
      </c>
      <c r="AE816" s="57">
        <f t="shared" si="128"/>
        <v>941.5</v>
      </c>
      <c r="AF816" s="12">
        <f t="shared" si="120"/>
        <v>12419.534499000001</v>
      </c>
      <c r="AG816" s="12">
        <f t="shared" si="121"/>
        <v>1120.0383860000002</v>
      </c>
      <c r="AH816" s="12">
        <f t="shared" si="122"/>
        <v>1233.2825130000001</v>
      </c>
      <c r="AI816" s="15">
        <f t="shared" si="123"/>
        <v>0.31201505377139249</v>
      </c>
      <c r="AJ816" s="15">
        <f t="shared" si="124"/>
        <v>0.53640382167352563</v>
      </c>
      <c r="AK816" s="15">
        <f t="shared" si="125"/>
        <v>0.3099123876792354</v>
      </c>
      <c r="AL816" s="23">
        <f>VLOOKUP(AC816,'Charts and Tables'!$I$43:$J$49,2,TRUE)</f>
        <v>0.25</v>
      </c>
      <c r="AM816" s="2">
        <f t="shared" si="129"/>
        <v>0</v>
      </c>
    </row>
    <row r="817" spans="1:39" x14ac:dyDescent="0.25">
      <c r="A817" s="35">
        <v>317933</v>
      </c>
      <c r="C817" s="36" t="s">
        <v>27</v>
      </c>
      <c r="D817" s="36">
        <v>-1</v>
      </c>
      <c r="K817" s="46">
        <v>37855</v>
      </c>
      <c r="L817" s="46">
        <v>37855</v>
      </c>
      <c r="N817" s="46">
        <v>4277</v>
      </c>
      <c r="P817" s="46">
        <v>2769</v>
      </c>
      <c r="S817" s="36">
        <v>48103.678242000002</v>
      </c>
      <c r="U817" s="36">
        <v>5112.7133080000003</v>
      </c>
      <c r="W817" s="36">
        <v>4178.2846570000002</v>
      </c>
      <c r="AC817" s="57">
        <f t="shared" si="126"/>
        <v>37855</v>
      </c>
      <c r="AD817" s="57">
        <f t="shared" si="127"/>
        <v>4277</v>
      </c>
      <c r="AE817" s="57">
        <f t="shared" si="128"/>
        <v>2769</v>
      </c>
      <c r="AF817" s="12">
        <f t="shared" si="120"/>
        <v>48103.678242000002</v>
      </c>
      <c r="AG817" s="12">
        <f t="shared" si="121"/>
        <v>5112.7133080000003</v>
      </c>
      <c r="AH817" s="12">
        <f t="shared" si="122"/>
        <v>4178.2846570000002</v>
      </c>
      <c r="AI817" s="15">
        <f t="shared" si="123"/>
        <v>0.27073512724871224</v>
      </c>
      <c r="AJ817" s="15">
        <f t="shared" si="124"/>
        <v>0.19539707926116445</v>
      </c>
      <c r="AK817" s="15">
        <f t="shared" si="125"/>
        <v>0.50895076092452152</v>
      </c>
      <c r="AL817" s="23">
        <f>VLOOKUP(AC817,'Charts and Tables'!$I$43:$J$49,2,TRUE)</f>
        <v>0.15</v>
      </c>
      <c r="AM817" s="2">
        <f t="shared" si="129"/>
        <v>0</v>
      </c>
    </row>
    <row r="818" spans="1:39" x14ac:dyDescent="0.25">
      <c r="A818" s="35">
        <v>317245</v>
      </c>
      <c r="C818" s="36" t="s">
        <v>32</v>
      </c>
      <c r="D818" s="36">
        <v>1</v>
      </c>
      <c r="J818" s="46">
        <v>4996</v>
      </c>
      <c r="L818" s="46">
        <v>4996</v>
      </c>
      <c r="M818" s="46">
        <v>464</v>
      </c>
      <c r="O818" s="46">
        <v>411</v>
      </c>
      <c r="R818" s="36">
        <v>4437.0269989999997</v>
      </c>
      <c r="T818" s="36">
        <v>393.78828199999998</v>
      </c>
      <c r="V818" s="36">
        <v>409.47561000000002</v>
      </c>
      <c r="AC818" s="57">
        <f t="shared" si="126"/>
        <v>4996</v>
      </c>
      <c r="AD818" s="57">
        <f t="shared" si="127"/>
        <v>464</v>
      </c>
      <c r="AE818" s="57">
        <f t="shared" si="128"/>
        <v>411</v>
      </c>
      <c r="AF818" s="12">
        <f t="shared" si="120"/>
        <v>4437.0269989999997</v>
      </c>
      <c r="AG818" s="12">
        <f t="shared" si="121"/>
        <v>393.78828199999998</v>
      </c>
      <c r="AH818" s="12">
        <f t="shared" si="122"/>
        <v>409.47561000000002</v>
      </c>
      <c r="AI818" s="15">
        <f t="shared" si="123"/>
        <v>-0.11188410748598886</v>
      </c>
      <c r="AJ818" s="15">
        <f t="shared" si="124"/>
        <v>-0.15131835775862074</v>
      </c>
      <c r="AK818" s="15">
        <f t="shared" si="125"/>
        <v>-3.7089781021897388E-3</v>
      </c>
      <c r="AL818" s="23">
        <f>VLOOKUP(AC818,'Charts and Tables'!$I$43:$J$49,2,TRUE)</f>
        <v>0.5</v>
      </c>
      <c r="AM818" s="2">
        <f t="shared" si="129"/>
        <v>1</v>
      </c>
    </row>
    <row r="819" spans="1:39" x14ac:dyDescent="0.25">
      <c r="A819" s="35">
        <v>317286</v>
      </c>
      <c r="C819" s="36" t="s">
        <v>27</v>
      </c>
      <c r="D819" s="36">
        <v>1</v>
      </c>
      <c r="J819" s="46">
        <v>28004</v>
      </c>
      <c r="L819" s="46">
        <v>28004</v>
      </c>
      <c r="M819" s="46">
        <v>3378</v>
      </c>
      <c r="O819" s="46">
        <v>1903</v>
      </c>
      <c r="R819" s="36">
        <v>39997.327626999999</v>
      </c>
      <c r="T819" s="36">
        <v>4360.7647850000003</v>
      </c>
      <c r="V819" s="36">
        <v>3440.46146</v>
      </c>
      <c r="AC819" s="57">
        <f t="shared" si="126"/>
        <v>28004</v>
      </c>
      <c r="AD819" s="57">
        <f t="shared" si="127"/>
        <v>3378</v>
      </c>
      <c r="AE819" s="57">
        <f t="shared" si="128"/>
        <v>1903</v>
      </c>
      <c r="AF819" s="12">
        <f t="shared" si="120"/>
        <v>39997.327626999999</v>
      </c>
      <c r="AG819" s="12">
        <f t="shared" si="121"/>
        <v>4360.7647850000003</v>
      </c>
      <c r="AH819" s="12">
        <f t="shared" si="122"/>
        <v>3440.46146</v>
      </c>
      <c r="AI819" s="15">
        <f t="shared" si="123"/>
        <v>0.42827194782888156</v>
      </c>
      <c r="AJ819" s="15">
        <f t="shared" si="124"/>
        <v>0.29093096062759038</v>
      </c>
      <c r="AK819" s="15">
        <f t="shared" si="125"/>
        <v>0.80791458749343137</v>
      </c>
      <c r="AL819" s="23">
        <f>VLOOKUP(AC819,'Charts and Tables'!$I$43:$J$49,2,TRUE)</f>
        <v>0.15</v>
      </c>
      <c r="AM819" s="2">
        <f t="shared" si="129"/>
        <v>0</v>
      </c>
    </row>
    <row r="820" spans="1:39" x14ac:dyDescent="0.25">
      <c r="A820" s="35">
        <v>317314</v>
      </c>
      <c r="B820" s="36">
        <v>330035</v>
      </c>
      <c r="C820" s="36" t="s">
        <v>27</v>
      </c>
      <c r="D820" s="36">
        <v>-1</v>
      </c>
      <c r="K820" s="46">
        <v>23462</v>
      </c>
      <c r="L820" s="46">
        <v>23462</v>
      </c>
      <c r="S820" s="36">
        <v>42315.196132999998</v>
      </c>
      <c r="U820" s="36">
        <v>3121.6554179999998</v>
      </c>
      <c r="W820" s="36">
        <v>4611.1238649999996</v>
      </c>
      <c r="AC820" s="57">
        <f t="shared" si="126"/>
        <v>23462</v>
      </c>
      <c r="AD820" s="57">
        <f t="shared" si="127"/>
        <v>0</v>
      </c>
      <c r="AE820" s="57">
        <f t="shared" si="128"/>
        <v>0</v>
      </c>
      <c r="AF820" s="12">
        <f t="shared" si="120"/>
        <v>42315.196132999998</v>
      </c>
      <c r="AG820" s="12">
        <f t="shared" si="121"/>
        <v>3121.6554179999998</v>
      </c>
      <c r="AH820" s="12">
        <f t="shared" si="122"/>
        <v>4611.1238649999996</v>
      </c>
      <c r="AI820" s="15">
        <f t="shared" si="123"/>
        <v>0.80356304377290932</v>
      </c>
      <c r="AJ820" s="15">
        <f t="shared" si="124"/>
        <v>0</v>
      </c>
      <c r="AK820" s="15">
        <f t="shared" si="125"/>
        <v>0</v>
      </c>
      <c r="AL820" s="23">
        <f>VLOOKUP(AC820,'Charts and Tables'!$I$43:$J$49,2,TRUE)</f>
        <v>0.2</v>
      </c>
      <c r="AM820" s="2">
        <f t="shared" si="129"/>
        <v>0</v>
      </c>
    </row>
    <row r="821" spans="1:39" x14ac:dyDescent="0.25">
      <c r="A821" s="35">
        <v>317333</v>
      </c>
      <c r="B821" s="36">
        <v>330221</v>
      </c>
      <c r="C821" s="36" t="s">
        <v>26</v>
      </c>
      <c r="D821" s="36">
        <v>0</v>
      </c>
      <c r="J821" s="46">
        <v>5958</v>
      </c>
      <c r="K821" s="46">
        <v>7374</v>
      </c>
      <c r="L821" s="46">
        <v>13332</v>
      </c>
      <c r="M821" s="46">
        <v>413</v>
      </c>
      <c r="N821" s="46">
        <v>557.5</v>
      </c>
      <c r="O821" s="46">
        <v>466.5</v>
      </c>
      <c r="P821" s="46">
        <v>811.5</v>
      </c>
      <c r="R821" s="36">
        <v>3654.4693609999999</v>
      </c>
      <c r="S821" s="36">
        <v>5696.6270189999996</v>
      </c>
      <c r="T821" s="36">
        <v>247.08176900000001</v>
      </c>
      <c r="U821" s="36">
        <v>452.05981600000001</v>
      </c>
      <c r="V821" s="36">
        <v>382.55017700000002</v>
      </c>
      <c r="W821" s="36">
        <v>487.84965599999998</v>
      </c>
      <c r="AC821" s="57">
        <f t="shared" si="126"/>
        <v>13332</v>
      </c>
      <c r="AD821" s="57">
        <f t="shared" si="127"/>
        <v>970.5</v>
      </c>
      <c r="AE821" s="57">
        <f t="shared" si="128"/>
        <v>1278</v>
      </c>
      <c r="AF821" s="12">
        <f t="shared" si="120"/>
        <v>9351.096379999999</v>
      </c>
      <c r="AG821" s="12">
        <f t="shared" si="121"/>
        <v>699.14158500000008</v>
      </c>
      <c r="AH821" s="12">
        <f t="shared" si="122"/>
        <v>870.39983299999994</v>
      </c>
      <c r="AI821" s="15">
        <f t="shared" si="123"/>
        <v>-0.29859763126312638</v>
      </c>
      <c r="AJ821" s="15">
        <f t="shared" si="124"/>
        <v>-0.27960681607418847</v>
      </c>
      <c r="AK821" s="15">
        <f t="shared" si="125"/>
        <v>-0.31893596791862289</v>
      </c>
      <c r="AL821" s="23">
        <f>VLOOKUP(AC821,'Charts and Tables'!$I$43:$J$49,2,TRUE)</f>
        <v>0.2</v>
      </c>
      <c r="AM821" s="2">
        <f t="shared" si="129"/>
        <v>0</v>
      </c>
    </row>
    <row r="822" spans="1:39" x14ac:dyDescent="0.25">
      <c r="A822" s="35">
        <v>315175</v>
      </c>
      <c r="C822" s="36" t="s">
        <v>32</v>
      </c>
      <c r="D822" s="36">
        <v>1</v>
      </c>
      <c r="J822" s="46">
        <v>14855</v>
      </c>
      <c r="L822" s="46">
        <v>14855</v>
      </c>
      <c r="M822" s="46">
        <v>767</v>
      </c>
      <c r="O822" s="46">
        <v>1899</v>
      </c>
      <c r="R822" s="36">
        <v>19088.851727000001</v>
      </c>
      <c r="T822" s="36">
        <v>1361.085053</v>
      </c>
      <c r="V822" s="36">
        <v>1829.907989</v>
      </c>
      <c r="AC822" s="57">
        <f t="shared" si="126"/>
        <v>14855</v>
      </c>
      <c r="AD822" s="57">
        <f t="shared" si="127"/>
        <v>767</v>
      </c>
      <c r="AE822" s="57">
        <f t="shared" si="128"/>
        <v>1899</v>
      </c>
      <c r="AF822" s="12">
        <f t="shared" si="120"/>
        <v>19088.851727000001</v>
      </c>
      <c r="AG822" s="12">
        <f t="shared" si="121"/>
        <v>1361.085053</v>
      </c>
      <c r="AH822" s="12">
        <f t="shared" si="122"/>
        <v>1829.907989</v>
      </c>
      <c r="AI822" s="15">
        <f t="shared" si="123"/>
        <v>0.2850118968024235</v>
      </c>
      <c r="AJ822" s="15">
        <f t="shared" si="124"/>
        <v>0.77455678357235991</v>
      </c>
      <c r="AK822" s="15">
        <f t="shared" si="125"/>
        <v>-3.6383365455502872E-2</v>
      </c>
      <c r="AL822" s="23">
        <f>VLOOKUP(AC822,'Charts and Tables'!$I$43:$J$49,2,TRUE)</f>
        <v>0.2</v>
      </c>
      <c r="AM822" s="2">
        <f t="shared" si="129"/>
        <v>0</v>
      </c>
    </row>
    <row r="823" spans="1:39" x14ac:dyDescent="0.25">
      <c r="A823" s="35">
        <v>319233</v>
      </c>
      <c r="C823" s="36" t="s">
        <v>26</v>
      </c>
      <c r="D823" s="36">
        <v>0</v>
      </c>
      <c r="J823" s="46">
        <v>11835</v>
      </c>
      <c r="K823" s="46">
        <v>10862</v>
      </c>
      <c r="L823" s="46">
        <v>22697</v>
      </c>
      <c r="R823" s="36">
        <v>13458.647397000001</v>
      </c>
      <c r="S823" s="36">
        <v>8705.9996100000008</v>
      </c>
      <c r="T823" s="36">
        <v>1035.9598570000001</v>
      </c>
      <c r="U823" s="36">
        <v>680.55898100000002</v>
      </c>
      <c r="V823" s="36">
        <v>1293.69956</v>
      </c>
      <c r="W823" s="36">
        <v>792.73634300000003</v>
      </c>
      <c r="AC823" s="57">
        <f t="shared" si="126"/>
        <v>22697</v>
      </c>
      <c r="AD823" s="57">
        <f t="shared" si="127"/>
        <v>0</v>
      </c>
      <c r="AE823" s="57">
        <f t="shared" si="128"/>
        <v>0</v>
      </c>
      <c r="AF823" s="12">
        <f t="shared" si="120"/>
        <v>22164.647007</v>
      </c>
      <c r="AG823" s="12">
        <f t="shared" si="121"/>
        <v>1716.518838</v>
      </c>
      <c r="AH823" s="12">
        <f t="shared" si="122"/>
        <v>2086.4359030000001</v>
      </c>
      <c r="AI823" s="15">
        <f t="shared" si="123"/>
        <v>-2.3454773450235732E-2</v>
      </c>
      <c r="AJ823" s="15">
        <f t="shared" si="124"/>
        <v>0</v>
      </c>
      <c r="AK823" s="15">
        <f t="shared" si="125"/>
        <v>0</v>
      </c>
      <c r="AL823" s="23">
        <f>VLOOKUP(AC823,'Charts and Tables'!$I$43:$J$49,2,TRUE)</f>
        <v>0.2</v>
      </c>
      <c r="AM823" s="2">
        <f t="shared" si="129"/>
        <v>1</v>
      </c>
    </row>
    <row r="824" spans="1:39" x14ac:dyDescent="0.25">
      <c r="A824" s="35">
        <v>319239</v>
      </c>
      <c r="B824" s="36">
        <v>333083</v>
      </c>
      <c r="C824" s="36" t="s">
        <v>32</v>
      </c>
      <c r="D824" s="36">
        <v>1</v>
      </c>
      <c r="J824" s="46">
        <v>2743</v>
      </c>
      <c r="L824" s="46">
        <v>2743</v>
      </c>
      <c r="M824" s="46">
        <v>57</v>
      </c>
      <c r="O824" s="46">
        <v>268</v>
      </c>
      <c r="R824" s="36">
        <v>3880.1930240000002</v>
      </c>
      <c r="T824" s="36">
        <v>66.295062999999999</v>
      </c>
      <c r="V824" s="36">
        <v>402.83761900000002</v>
      </c>
      <c r="AC824" s="57">
        <f t="shared" si="126"/>
        <v>2743</v>
      </c>
      <c r="AD824" s="57">
        <f t="shared" si="127"/>
        <v>57</v>
      </c>
      <c r="AE824" s="57">
        <f t="shared" si="128"/>
        <v>268</v>
      </c>
      <c r="AF824" s="12">
        <f t="shared" si="120"/>
        <v>3880.1930240000002</v>
      </c>
      <c r="AG824" s="12">
        <f t="shared" si="121"/>
        <v>66.295062999999999</v>
      </c>
      <c r="AH824" s="12">
        <f t="shared" si="122"/>
        <v>402.83761900000002</v>
      </c>
      <c r="AI824" s="15">
        <f t="shared" si="123"/>
        <v>0.41458003062340509</v>
      </c>
      <c r="AJ824" s="15">
        <f t="shared" si="124"/>
        <v>0.16307128070175436</v>
      </c>
      <c r="AK824" s="15">
        <f t="shared" si="125"/>
        <v>0.50312544402985082</v>
      </c>
      <c r="AL824" s="23">
        <f>VLOOKUP(AC824,'Charts and Tables'!$I$43:$J$49,2,TRUE)</f>
        <v>0.5</v>
      </c>
      <c r="AM824" s="2">
        <f t="shared" si="129"/>
        <v>1</v>
      </c>
    </row>
    <row r="825" spans="1:39" x14ac:dyDescent="0.25">
      <c r="A825" s="35">
        <v>319342</v>
      </c>
      <c r="C825" s="36" t="s">
        <v>27</v>
      </c>
      <c r="D825" s="36">
        <v>1</v>
      </c>
      <c r="J825" s="46">
        <v>28117</v>
      </c>
      <c r="L825" s="46">
        <v>28117</v>
      </c>
      <c r="M825" s="46">
        <v>1398</v>
      </c>
      <c r="O825" s="46">
        <v>3499</v>
      </c>
      <c r="R825" s="36">
        <v>33422.509714</v>
      </c>
      <c r="T825" s="36">
        <v>2389.3705150000001</v>
      </c>
      <c r="V825" s="36">
        <v>3672.2160600000002</v>
      </c>
      <c r="AC825" s="57">
        <f t="shared" si="126"/>
        <v>28117</v>
      </c>
      <c r="AD825" s="57">
        <f t="shared" si="127"/>
        <v>1398</v>
      </c>
      <c r="AE825" s="57">
        <f t="shared" si="128"/>
        <v>3499</v>
      </c>
      <c r="AF825" s="12">
        <f t="shared" si="120"/>
        <v>33422.509714</v>
      </c>
      <c r="AG825" s="12">
        <f t="shared" si="121"/>
        <v>2389.3705150000001</v>
      </c>
      <c r="AH825" s="12">
        <f t="shared" si="122"/>
        <v>3672.2160600000002</v>
      </c>
      <c r="AI825" s="15">
        <f t="shared" si="123"/>
        <v>0.18869401835188676</v>
      </c>
      <c r="AJ825" s="15">
        <f t="shared" si="124"/>
        <v>0.70913484620886991</v>
      </c>
      <c r="AK825" s="15">
        <f t="shared" si="125"/>
        <v>4.9504446984852873E-2</v>
      </c>
      <c r="AL825" s="23">
        <f>VLOOKUP(AC825,'Charts and Tables'!$I$43:$J$49,2,TRUE)</f>
        <v>0.15</v>
      </c>
      <c r="AM825" s="2">
        <f t="shared" si="129"/>
        <v>0</v>
      </c>
    </row>
    <row r="826" spans="1:39" x14ac:dyDescent="0.25">
      <c r="A826" s="35">
        <v>319415</v>
      </c>
      <c r="C826" s="36" t="s">
        <v>32</v>
      </c>
      <c r="D826" s="36">
        <v>1</v>
      </c>
      <c r="J826" s="46">
        <v>6355</v>
      </c>
      <c r="L826" s="46">
        <v>6355</v>
      </c>
      <c r="R826" s="36">
        <v>4417.1556010000004</v>
      </c>
      <c r="T826" s="36">
        <v>462.07306299999999</v>
      </c>
      <c r="V826" s="36">
        <v>411.17251299999998</v>
      </c>
      <c r="AC826" s="57">
        <f t="shared" si="126"/>
        <v>6355</v>
      </c>
      <c r="AD826" s="57">
        <f t="shared" si="127"/>
        <v>0</v>
      </c>
      <c r="AE826" s="57">
        <f t="shared" si="128"/>
        <v>0</v>
      </c>
      <c r="AF826" s="12">
        <f t="shared" si="120"/>
        <v>4417.1556010000004</v>
      </c>
      <c r="AG826" s="12">
        <f t="shared" si="121"/>
        <v>462.07306299999999</v>
      </c>
      <c r="AH826" s="12">
        <f t="shared" si="122"/>
        <v>411.17251299999998</v>
      </c>
      <c r="AI826" s="15">
        <f t="shared" si="123"/>
        <v>-0.30493224217151843</v>
      </c>
      <c r="AJ826" s="15">
        <f t="shared" si="124"/>
        <v>0</v>
      </c>
      <c r="AK826" s="15">
        <f t="shared" si="125"/>
        <v>0</v>
      </c>
      <c r="AL826" s="23">
        <f>VLOOKUP(AC826,'Charts and Tables'!$I$43:$J$49,2,TRUE)</f>
        <v>0.25</v>
      </c>
      <c r="AM826" s="2">
        <f t="shared" si="129"/>
        <v>0</v>
      </c>
    </row>
    <row r="827" spans="1:39" x14ac:dyDescent="0.25">
      <c r="A827" s="35">
        <v>319774</v>
      </c>
      <c r="B827" s="36">
        <v>336227</v>
      </c>
      <c r="C827" s="36" t="s">
        <v>32</v>
      </c>
      <c r="D827" s="36">
        <v>1</v>
      </c>
      <c r="J827" s="46">
        <v>4877</v>
      </c>
      <c r="L827" s="46">
        <v>4877</v>
      </c>
      <c r="M827" s="46">
        <v>234</v>
      </c>
      <c r="O827" s="46">
        <v>673</v>
      </c>
      <c r="R827" s="36">
        <v>8892.6864189999997</v>
      </c>
      <c r="T827" s="36">
        <v>732.28490299999999</v>
      </c>
      <c r="V827" s="36">
        <v>938.90780500000005</v>
      </c>
      <c r="AC827" s="57">
        <f t="shared" si="126"/>
        <v>4877</v>
      </c>
      <c r="AD827" s="57">
        <f t="shared" si="127"/>
        <v>234</v>
      </c>
      <c r="AE827" s="57">
        <f t="shared" si="128"/>
        <v>673</v>
      </c>
      <c r="AF827" s="12">
        <f t="shared" si="120"/>
        <v>8892.6864189999997</v>
      </c>
      <c r="AG827" s="12">
        <f t="shared" si="121"/>
        <v>732.28490299999999</v>
      </c>
      <c r="AH827" s="12">
        <f t="shared" si="122"/>
        <v>938.90780500000005</v>
      </c>
      <c r="AI827" s="15">
        <f t="shared" si="123"/>
        <v>0.82339274533524698</v>
      </c>
      <c r="AJ827" s="15">
        <f t="shared" si="124"/>
        <v>2.1294226623931625</v>
      </c>
      <c r="AK827" s="15">
        <f t="shared" si="125"/>
        <v>0.39510817979197632</v>
      </c>
      <c r="AL827" s="23">
        <f>VLOOKUP(AC827,'Charts and Tables'!$I$43:$J$49,2,TRUE)</f>
        <v>0.5</v>
      </c>
      <c r="AM827" s="2">
        <f t="shared" si="129"/>
        <v>0</v>
      </c>
    </row>
    <row r="828" spans="1:39" x14ac:dyDescent="0.25">
      <c r="A828" s="35">
        <v>314357</v>
      </c>
      <c r="C828" s="36" t="s">
        <v>26</v>
      </c>
      <c r="D828" s="36">
        <v>0</v>
      </c>
      <c r="J828" s="46">
        <v>14415</v>
      </c>
      <c r="K828" s="46">
        <v>13927</v>
      </c>
      <c r="L828" s="46">
        <v>28342</v>
      </c>
      <c r="R828" s="36">
        <v>12877.808117</v>
      </c>
      <c r="S828" s="36">
        <v>10020.812688</v>
      </c>
      <c r="T828" s="36">
        <v>1202.375918</v>
      </c>
      <c r="U828" s="36">
        <v>623.52956500000005</v>
      </c>
      <c r="V828" s="36">
        <v>1064.9673929999999</v>
      </c>
      <c r="W828" s="36">
        <v>1034.9461490000001</v>
      </c>
      <c r="AC828" s="57">
        <f t="shared" si="126"/>
        <v>28342</v>
      </c>
      <c r="AD828" s="57">
        <f t="shared" si="127"/>
        <v>0</v>
      </c>
      <c r="AE828" s="57">
        <f t="shared" si="128"/>
        <v>0</v>
      </c>
      <c r="AF828" s="12">
        <f t="shared" si="120"/>
        <v>22898.620804999999</v>
      </c>
      <c r="AG828" s="12">
        <f t="shared" si="121"/>
        <v>1825.905483</v>
      </c>
      <c r="AH828" s="12">
        <f t="shared" si="122"/>
        <v>2099.9135420000002</v>
      </c>
      <c r="AI828" s="15">
        <f t="shared" si="123"/>
        <v>-0.1920605177827959</v>
      </c>
      <c r="AJ828" s="15">
        <f t="shared" si="124"/>
        <v>0</v>
      </c>
      <c r="AK828" s="15">
        <f t="shared" si="125"/>
        <v>0</v>
      </c>
      <c r="AL828" s="23">
        <f>VLOOKUP(AC828,'Charts and Tables'!$I$43:$J$49,2,TRUE)</f>
        <v>0.15</v>
      </c>
      <c r="AM828" s="2">
        <f t="shared" si="129"/>
        <v>0</v>
      </c>
    </row>
    <row r="829" spans="1:39" x14ac:dyDescent="0.25">
      <c r="A829" s="35">
        <v>314363</v>
      </c>
      <c r="B829" s="36">
        <v>333007</v>
      </c>
      <c r="C829" s="36" t="s">
        <v>32</v>
      </c>
      <c r="D829" s="36">
        <v>1</v>
      </c>
      <c r="J829" s="46">
        <v>6705</v>
      </c>
      <c r="L829" s="46">
        <v>6705</v>
      </c>
      <c r="M829" s="46">
        <v>306</v>
      </c>
      <c r="O829" s="46">
        <v>812</v>
      </c>
      <c r="R829" s="36">
        <v>4829.5012340000003</v>
      </c>
      <c r="T829" s="36">
        <v>338.71262300000001</v>
      </c>
      <c r="V829" s="36">
        <v>602.61928899999998</v>
      </c>
      <c r="AC829" s="57">
        <f t="shared" si="126"/>
        <v>6705</v>
      </c>
      <c r="AD829" s="57">
        <f t="shared" si="127"/>
        <v>306</v>
      </c>
      <c r="AE829" s="57">
        <f t="shared" si="128"/>
        <v>812</v>
      </c>
      <c r="AF829" s="12">
        <f t="shared" si="120"/>
        <v>4829.5012340000003</v>
      </c>
      <c r="AG829" s="12">
        <f t="shared" si="121"/>
        <v>338.71262300000001</v>
      </c>
      <c r="AH829" s="12">
        <f t="shared" si="122"/>
        <v>602.61928899999998</v>
      </c>
      <c r="AI829" s="15">
        <f t="shared" si="123"/>
        <v>-0.27971644533929901</v>
      </c>
      <c r="AJ829" s="15">
        <f t="shared" si="124"/>
        <v>0.10690399673202616</v>
      </c>
      <c r="AK829" s="15">
        <f t="shared" si="125"/>
        <v>-0.2578580184729064</v>
      </c>
      <c r="AL829" s="23">
        <f>VLOOKUP(AC829,'Charts and Tables'!$I$43:$J$49,2,TRUE)</f>
        <v>0.25</v>
      </c>
      <c r="AM829" s="2">
        <f t="shared" si="129"/>
        <v>0</v>
      </c>
    </row>
    <row r="830" spans="1:39" x14ac:dyDescent="0.25">
      <c r="A830" s="35">
        <v>314451</v>
      </c>
      <c r="C830" s="36" t="s">
        <v>26</v>
      </c>
      <c r="D830" s="36">
        <v>0</v>
      </c>
      <c r="J830" s="46">
        <v>14690</v>
      </c>
      <c r="K830" s="46">
        <v>16360</v>
      </c>
      <c r="L830" s="46">
        <v>31050</v>
      </c>
      <c r="R830" s="36">
        <v>10370.331346000001</v>
      </c>
      <c r="S830" s="36">
        <v>13475.172293</v>
      </c>
      <c r="T830" s="36">
        <v>677.41639299999997</v>
      </c>
      <c r="U830" s="36">
        <v>1198.8829189999999</v>
      </c>
      <c r="V830" s="36">
        <v>1048.8677110000001</v>
      </c>
      <c r="W830" s="36">
        <v>1149.498274</v>
      </c>
      <c r="AC830" s="57">
        <f t="shared" si="126"/>
        <v>31050</v>
      </c>
      <c r="AD830" s="57">
        <f t="shared" si="127"/>
        <v>0</v>
      </c>
      <c r="AE830" s="57">
        <f t="shared" si="128"/>
        <v>0</v>
      </c>
      <c r="AF830" s="12">
        <f t="shared" si="120"/>
        <v>23845.503639000002</v>
      </c>
      <c r="AG830" s="12">
        <f t="shared" si="121"/>
        <v>1876.2993119999999</v>
      </c>
      <c r="AH830" s="12">
        <f t="shared" si="122"/>
        <v>2198.3659850000004</v>
      </c>
      <c r="AI830" s="15">
        <f t="shared" si="123"/>
        <v>-0.23202886830917868</v>
      </c>
      <c r="AJ830" s="15">
        <f t="shared" si="124"/>
        <v>0</v>
      </c>
      <c r="AK830" s="15">
        <f t="shared" si="125"/>
        <v>0</v>
      </c>
      <c r="AL830" s="23">
        <f>VLOOKUP(AC830,'Charts and Tables'!$I$43:$J$49,2,TRUE)</f>
        <v>0.15</v>
      </c>
      <c r="AM830" s="2">
        <f t="shared" si="129"/>
        <v>0</v>
      </c>
    </row>
    <row r="831" spans="1:39" x14ac:dyDescent="0.25">
      <c r="A831" s="35">
        <v>314533</v>
      </c>
      <c r="B831" s="36">
        <v>334076</v>
      </c>
      <c r="C831" s="36" t="s">
        <v>26</v>
      </c>
      <c r="D831" s="36">
        <v>0</v>
      </c>
      <c r="J831" s="46">
        <v>1924</v>
      </c>
      <c r="K831" s="46">
        <v>1031</v>
      </c>
      <c r="L831" s="46">
        <v>2955</v>
      </c>
      <c r="M831" s="46">
        <v>88</v>
      </c>
      <c r="N831" s="46">
        <v>82</v>
      </c>
      <c r="O831" s="46">
        <v>217</v>
      </c>
      <c r="P831" s="46">
        <v>94</v>
      </c>
      <c r="AC831" s="57">
        <f t="shared" si="126"/>
        <v>2955</v>
      </c>
      <c r="AD831" s="57">
        <f t="shared" si="127"/>
        <v>170</v>
      </c>
      <c r="AE831" s="57">
        <f t="shared" si="128"/>
        <v>311</v>
      </c>
      <c r="AF831" s="12">
        <f t="shared" si="120"/>
        <v>0</v>
      </c>
      <c r="AG831" s="12">
        <f t="shared" si="121"/>
        <v>0</v>
      </c>
      <c r="AH831" s="12">
        <f t="shared" si="122"/>
        <v>0</v>
      </c>
      <c r="AI831" s="15">
        <f t="shared" si="123"/>
        <v>-1</v>
      </c>
      <c r="AJ831" s="15">
        <f t="shared" si="124"/>
        <v>-1</v>
      </c>
      <c r="AK831" s="15">
        <f t="shared" si="125"/>
        <v>-1</v>
      </c>
      <c r="AL831" s="23">
        <f>VLOOKUP(AC831,'Charts and Tables'!$I$43:$J$49,2,TRUE)</f>
        <v>0.5</v>
      </c>
      <c r="AM831" s="2">
        <f t="shared" si="129"/>
        <v>0</v>
      </c>
    </row>
    <row r="832" spans="1:39" x14ac:dyDescent="0.25">
      <c r="A832" s="35">
        <v>316516</v>
      </c>
      <c r="C832" s="36" t="s">
        <v>26</v>
      </c>
      <c r="D832" s="36">
        <v>1</v>
      </c>
      <c r="J832" s="46">
        <v>4499</v>
      </c>
      <c r="L832" s="46">
        <v>4499</v>
      </c>
      <c r="R832" s="36">
        <v>1667.563684</v>
      </c>
      <c r="T832" s="36">
        <v>150.20332300000001</v>
      </c>
      <c r="V832" s="36">
        <v>122.107991</v>
      </c>
      <c r="AC832" s="57">
        <f t="shared" si="126"/>
        <v>4499</v>
      </c>
      <c r="AD832" s="57">
        <f t="shared" si="127"/>
        <v>0</v>
      </c>
      <c r="AE832" s="57">
        <f t="shared" si="128"/>
        <v>0</v>
      </c>
      <c r="AF832" s="12">
        <f t="shared" si="120"/>
        <v>1667.563684</v>
      </c>
      <c r="AG832" s="12">
        <f t="shared" si="121"/>
        <v>150.20332300000001</v>
      </c>
      <c r="AH832" s="12">
        <f t="shared" si="122"/>
        <v>122.107991</v>
      </c>
      <c r="AI832" s="15">
        <f t="shared" si="123"/>
        <v>-0.62934792531673711</v>
      </c>
      <c r="AJ832" s="15">
        <f t="shared" si="124"/>
        <v>0</v>
      </c>
      <c r="AK832" s="15">
        <f t="shared" si="125"/>
        <v>0</v>
      </c>
      <c r="AL832" s="23">
        <f>VLOOKUP(AC832,'Charts and Tables'!$I$43:$J$49,2,TRUE)</f>
        <v>0.5</v>
      </c>
      <c r="AM832" s="2">
        <f t="shared" si="129"/>
        <v>0</v>
      </c>
    </row>
    <row r="833" spans="1:39" x14ac:dyDescent="0.25">
      <c r="A833" s="35">
        <v>316680</v>
      </c>
      <c r="C833" s="36" t="s">
        <v>32</v>
      </c>
      <c r="D833" s="36">
        <v>1</v>
      </c>
      <c r="J833" s="46">
        <v>9852</v>
      </c>
      <c r="L833" s="46">
        <v>9852</v>
      </c>
      <c r="M833" s="46">
        <v>900</v>
      </c>
      <c r="O833" s="46">
        <v>867</v>
      </c>
      <c r="R833" s="36">
        <v>8106.3506159999997</v>
      </c>
      <c r="T833" s="36">
        <v>751.94852300000002</v>
      </c>
      <c r="V833" s="36">
        <v>737.82319700000005</v>
      </c>
      <c r="AC833" s="57">
        <f t="shared" si="126"/>
        <v>9852</v>
      </c>
      <c r="AD833" s="57">
        <f t="shared" si="127"/>
        <v>900</v>
      </c>
      <c r="AE833" s="57">
        <f t="shared" si="128"/>
        <v>867</v>
      </c>
      <c r="AF833" s="12">
        <f t="shared" si="120"/>
        <v>8106.3506159999997</v>
      </c>
      <c r="AG833" s="12">
        <f t="shared" si="121"/>
        <v>751.94852300000002</v>
      </c>
      <c r="AH833" s="12">
        <f t="shared" si="122"/>
        <v>737.82319700000005</v>
      </c>
      <c r="AI833" s="15">
        <f t="shared" si="123"/>
        <v>-0.17718731059683315</v>
      </c>
      <c r="AJ833" s="15">
        <f t="shared" si="124"/>
        <v>-0.1645016411111111</v>
      </c>
      <c r="AK833" s="15">
        <f t="shared" si="125"/>
        <v>-0.14899285236447515</v>
      </c>
      <c r="AL833" s="23">
        <f>VLOOKUP(AC833,'Charts and Tables'!$I$43:$J$49,2,TRUE)</f>
        <v>0.25</v>
      </c>
      <c r="AM833" s="2">
        <f t="shared" si="129"/>
        <v>1</v>
      </c>
    </row>
    <row r="834" spans="1:39" x14ac:dyDescent="0.25">
      <c r="A834" s="35">
        <v>315290</v>
      </c>
      <c r="B834" s="36">
        <v>333089</v>
      </c>
      <c r="C834" s="36" t="s">
        <v>26</v>
      </c>
      <c r="D834" s="36">
        <v>1</v>
      </c>
      <c r="J834" s="46">
        <v>7557</v>
      </c>
      <c r="L834" s="46">
        <v>7557</v>
      </c>
      <c r="M834" s="46">
        <v>1179</v>
      </c>
      <c r="O834" s="46">
        <v>452</v>
      </c>
      <c r="R834" s="36">
        <v>10593.124362</v>
      </c>
      <c r="T834" s="36">
        <v>983.47944099999995</v>
      </c>
      <c r="V834" s="36">
        <v>842.90003999999999</v>
      </c>
      <c r="AC834" s="57">
        <f t="shared" si="126"/>
        <v>7557</v>
      </c>
      <c r="AD834" s="57">
        <f t="shared" si="127"/>
        <v>1179</v>
      </c>
      <c r="AE834" s="57">
        <f t="shared" si="128"/>
        <v>452</v>
      </c>
      <c r="AF834" s="12">
        <f t="shared" ref="AF834:AF897" si="130">IF(D834=1,R834,IF(D834=-1,S834,R834+S834))</f>
        <v>10593.124362</v>
      </c>
      <c r="AG834" s="12">
        <f t="shared" ref="AG834:AG897" si="131">IF(D834=1,T834,IF(D834=-1,U834,T834+U834))</f>
        <v>983.47944099999995</v>
      </c>
      <c r="AH834" s="12">
        <f t="shared" ref="AH834:AH897" si="132">IF(D834=1,V834,IF(D834=-1,W834,V834+W834))</f>
        <v>842.90003999999999</v>
      </c>
      <c r="AI834" s="15">
        <f t="shared" ref="AI834:AI897" si="133">IF(OR(AC834="",AC834=0),0,(AF834-AC834)/AC834)</f>
        <v>0.40176318142119893</v>
      </c>
      <c r="AJ834" s="15">
        <f t="shared" ref="AJ834:AJ897" si="134">IF(OR(AD834="",AD834=0),0,(AG834-AD834)/AD834)</f>
        <v>-0.16583592790500429</v>
      </c>
      <c r="AK834" s="15">
        <f t="shared" ref="AK834:AK897" si="135">IF(OR(AE834="",AE834=0),0,(AH834-AE834)/AE834)</f>
        <v>0.86482309734513274</v>
      </c>
      <c r="AL834" s="23">
        <f>VLOOKUP(AC834,'Charts and Tables'!$I$43:$J$49,2,TRUE)</f>
        <v>0.25</v>
      </c>
      <c r="AM834" s="2">
        <f t="shared" si="129"/>
        <v>0</v>
      </c>
    </row>
    <row r="835" spans="1:39" x14ac:dyDescent="0.25">
      <c r="A835" s="35">
        <v>315760</v>
      </c>
      <c r="C835" s="36" t="s">
        <v>31</v>
      </c>
      <c r="D835" s="36">
        <v>0</v>
      </c>
      <c r="J835" s="46">
        <v>6164</v>
      </c>
      <c r="K835" s="46">
        <v>7103</v>
      </c>
      <c r="L835" s="46">
        <v>13267</v>
      </c>
      <c r="M835" s="46">
        <v>488</v>
      </c>
      <c r="N835" s="46">
        <v>469</v>
      </c>
      <c r="O835" s="46">
        <v>524</v>
      </c>
      <c r="P835" s="46">
        <v>732</v>
      </c>
      <c r="R835" s="36">
        <v>6992.8855999999996</v>
      </c>
      <c r="S835" s="36">
        <v>7848.1098920000004</v>
      </c>
      <c r="T835" s="36">
        <v>556.66072199999996</v>
      </c>
      <c r="U835" s="36">
        <v>622.65661399999999</v>
      </c>
      <c r="V835" s="36">
        <v>650.15029400000003</v>
      </c>
      <c r="W835" s="36">
        <v>792.57665799999995</v>
      </c>
      <c r="AC835" s="57">
        <f t="shared" ref="AC835:AC898" si="136">L835</f>
        <v>13267</v>
      </c>
      <c r="AD835" s="57">
        <f t="shared" ref="AD835:AD898" si="137">IF(D835=1,M835,IF(D835=-1,N835,M835+N835))</f>
        <v>957</v>
      </c>
      <c r="AE835" s="57">
        <f t="shared" ref="AE835:AE898" si="138">IF(D835=1,O835,IF(D835=-1,P835,O835+P835))</f>
        <v>1256</v>
      </c>
      <c r="AF835" s="12">
        <f t="shared" si="130"/>
        <v>14840.995492</v>
      </c>
      <c r="AG835" s="12">
        <f t="shared" si="131"/>
        <v>1179.3173360000001</v>
      </c>
      <c r="AH835" s="12">
        <f t="shared" si="132"/>
        <v>1442.726952</v>
      </c>
      <c r="AI835" s="15">
        <f t="shared" si="133"/>
        <v>0.11863989537951308</v>
      </c>
      <c r="AJ835" s="15">
        <f t="shared" si="134"/>
        <v>0.23230651619644729</v>
      </c>
      <c r="AK835" s="15">
        <f t="shared" si="135"/>
        <v>0.14866795541401273</v>
      </c>
      <c r="AL835" s="23">
        <f>VLOOKUP(AC835,'Charts and Tables'!$I$43:$J$49,2,TRUE)</f>
        <v>0.2</v>
      </c>
      <c r="AM835" s="2">
        <f t="shared" ref="AM835:AM898" si="139">IF(ABS(AI835)&lt;=AL835,1,0)</f>
        <v>1</v>
      </c>
    </row>
    <row r="836" spans="1:39" x14ac:dyDescent="0.25">
      <c r="A836" s="35">
        <v>316576</v>
      </c>
      <c r="B836" s="36">
        <v>336202</v>
      </c>
      <c r="C836" s="36" t="s">
        <v>26</v>
      </c>
      <c r="D836" s="36">
        <v>1</v>
      </c>
      <c r="J836" s="46">
        <v>4159</v>
      </c>
      <c r="L836" s="46">
        <v>4159</v>
      </c>
      <c r="M836" s="46">
        <v>391</v>
      </c>
      <c r="O836" s="46">
        <v>341</v>
      </c>
      <c r="R836" s="36">
        <v>4437.0269989999997</v>
      </c>
      <c r="T836" s="36">
        <v>393.78828199999998</v>
      </c>
      <c r="V836" s="36">
        <v>409.47561000000002</v>
      </c>
      <c r="AC836" s="57">
        <f t="shared" si="136"/>
        <v>4159</v>
      </c>
      <c r="AD836" s="57">
        <f t="shared" si="137"/>
        <v>391</v>
      </c>
      <c r="AE836" s="57">
        <f t="shared" si="138"/>
        <v>341</v>
      </c>
      <c r="AF836" s="12">
        <f t="shared" si="130"/>
        <v>4437.0269989999997</v>
      </c>
      <c r="AG836" s="12">
        <f t="shared" si="131"/>
        <v>393.78828199999998</v>
      </c>
      <c r="AH836" s="12">
        <f t="shared" si="132"/>
        <v>409.47561000000002</v>
      </c>
      <c r="AI836" s="15">
        <f t="shared" si="133"/>
        <v>6.6849482808367319E-2</v>
      </c>
      <c r="AJ836" s="15">
        <f t="shared" si="134"/>
        <v>7.1311560102301306E-3</v>
      </c>
      <c r="AK836" s="15">
        <f t="shared" si="135"/>
        <v>0.20080824046920825</v>
      </c>
      <c r="AL836" s="23">
        <f>VLOOKUP(AC836,'Charts and Tables'!$I$43:$J$49,2,TRUE)</f>
        <v>0.5</v>
      </c>
      <c r="AM836" s="2">
        <f t="shared" si="139"/>
        <v>1</v>
      </c>
    </row>
    <row r="837" spans="1:39" x14ac:dyDescent="0.25">
      <c r="A837" s="35">
        <v>316592</v>
      </c>
      <c r="C837" s="36" t="s">
        <v>26</v>
      </c>
      <c r="D837" s="36">
        <v>-1</v>
      </c>
      <c r="K837" s="46">
        <v>6978</v>
      </c>
      <c r="L837" s="46">
        <v>6978</v>
      </c>
      <c r="N837" s="46">
        <v>383.5</v>
      </c>
      <c r="P837" s="46">
        <v>949.5</v>
      </c>
      <c r="S837" s="36">
        <v>5847.6603439999999</v>
      </c>
      <c r="U837" s="36">
        <v>388.47688199999999</v>
      </c>
      <c r="W837" s="36">
        <v>480.39542899999998</v>
      </c>
      <c r="AC837" s="57">
        <f t="shared" si="136"/>
        <v>6978</v>
      </c>
      <c r="AD837" s="57">
        <f t="shared" si="137"/>
        <v>383.5</v>
      </c>
      <c r="AE837" s="57">
        <f t="shared" si="138"/>
        <v>949.5</v>
      </c>
      <c r="AF837" s="12">
        <f t="shared" si="130"/>
        <v>5847.6603439999999</v>
      </c>
      <c r="AG837" s="12">
        <f t="shared" si="131"/>
        <v>388.47688199999999</v>
      </c>
      <c r="AH837" s="12">
        <f t="shared" si="132"/>
        <v>480.39542899999998</v>
      </c>
      <c r="AI837" s="15">
        <f t="shared" si="133"/>
        <v>-0.16198619317856119</v>
      </c>
      <c r="AJ837" s="15">
        <f t="shared" si="134"/>
        <v>1.2977528031290715E-2</v>
      </c>
      <c r="AK837" s="15">
        <f t="shared" si="135"/>
        <v>-0.49405431384939447</v>
      </c>
      <c r="AL837" s="23">
        <f>VLOOKUP(AC837,'Charts and Tables'!$I$43:$J$49,2,TRUE)</f>
        <v>0.25</v>
      </c>
      <c r="AM837" s="2">
        <f t="shared" si="139"/>
        <v>1</v>
      </c>
    </row>
    <row r="838" spans="1:39" x14ac:dyDescent="0.25">
      <c r="A838" s="35">
        <v>317232</v>
      </c>
      <c r="C838" s="36" t="s">
        <v>26</v>
      </c>
      <c r="D838" s="36">
        <v>0</v>
      </c>
      <c r="K838" s="46">
        <v>13865</v>
      </c>
      <c r="L838" s="46">
        <v>13865</v>
      </c>
      <c r="R838" s="36">
        <v>4437.0269989999997</v>
      </c>
      <c r="S838" s="36">
        <v>19088.851727000001</v>
      </c>
      <c r="T838" s="36">
        <v>393.78828199999998</v>
      </c>
      <c r="U838" s="36">
        <v>1361.085053</v>
      </c>
      <c r="V838" s="36">
        <v>409.47561000000002</v>
      </c>
      <c r="W838" s="36">
        <v>1829.907989</v>
      </c>
      <c r="AC838" s="57">
        <f t="shared" si="136"/>
        <v>13865</v>
      </c>
      <c r="AD838" s="57">
        <f t="shared" si="137"/>
        <v>0</v>
      </c>
      <c r="AE838" s="57">
        <f t="shared" si="138"/>
        <v>0</v>
      </c>
      <c r="AF838" s="12">
        <f t="shared" si="130"/>
        <v>23525.878726000003</v>
      </c>
      <c r="AG838" s="12">
        <f t="shared" si="131"/>
        <v>1754.873335</v>
      </c>
      <c r="AH838" s="12">
        <f t="shared" si="132"/>
        <v>2239.3835990000002</v>
      </c>
      <c r="AI838" s="15">
        <f t="shared" si="133"/>
        <v>0.69678173285250655</v>
      </c>
      <c r="AJ838" s="15">
        <f t="shared" si="134"/>
        <v>0</v>
      </c>
      <c r="AK838" s="15">
        <f t="shared" si="135"/>
        <v>0</v>
      </c>
      <c r="AL838" s="23">
        <f>VLOOKUP(AC838,'Charts and Tables'!$I$43:$J$49,2,TRUE)</f>
        <v>0.2</v>
      </c>
      <c r="AM838" s="2">
        <f t="shared" si="139"/>
        <v>0</v>
      </c>
    </row>
    <row r="839" spans="1:39" x14ac:dyDescent="0.25">
      <c r="A839" s="35">
        <v>317512</v>
      </c>
      <c r="C839" s="36" t="s">
        <v>26</v>
      </c>
      <c r="D839" s="36">
        <v>0</v>
      </c>
      <c r="J839" s="46">
        <v>4120</v>
      </c>
      <c r="K839" s="46">
        <v>5180</v>
      </c>
      <c r="L839" s="46">
        <v>9300</v>
      </c>
      <c r="M839" s="46">
        <v>375</v>
      </c>
      <c r="N839" s="46">
        <v>303</v>
      </c>
      <c r="O839" s="46">
        <v>321</v>
      </c>
      <c r="P839" s="46">
        <v>514</v>
      </c>
      <c r="R839" s="36">
        <v>4176.4178920000004</v>
      </c>
      <c r="S839" s="36">
        <v>9664.5107029999999</v>
      </c>
      <c r="T839" s="36">
        <v>354.37366500000002</v>
      </c>
      <c r="U839" s="36">
        <v>674.19306200000005</v>
      </c>
      <c r="V839" s="36">
        <v>372.80084199999999</v>
      </c>
      <c r="W839" s="36">
        <v>817.37149999999997</v>
      </c>
      <c r="AC839" s="57">
        <f t="shared" si="136"/>
        <v>9300</v>
      </c>
      <c r="AD839" s="57">
        <f t="shared" si="137"/>
        <v>678</v>
      </c>
      <c r="AE839" s="57">
        <f t="shared" si="138"/>
        <v>835</v>
      </c>
      <c r="AF839" s="12">
        <f t="shared" si="130"/>
        <v>13840.928595000001</v>
      </c>
      <c r="AG839" s="12">
        <f t="shared" si="131"/>
        <v>1028.5667270000001</v>
      </c>
      <c r="AH839" s="12">
        <f t="shared" si="132"/>
        <v>1190.1723419999998</v>
      </c>
      <c r="AI839" s="15">
        <f t="shared" si="133"/>
        <v>0.48827189193548398</v>
      </c>
      <c r="AJ839" s="15">
        <f t="shared" si="134"/>
        <v>0.51706006932153414</v>
      </c>
      <c r="AK839" s="15">
        <f t="shared" si="135"/>
        <v>0.4253560982035926</v>
      </c>
      <c r="AL839" s="23">
        <f>VLOOKUP(AC839,'Charts and Tables'!$I$43:$J$49,2,TRUE)</f>
        <v>0.25</v>
      </c>
      <c r="AM839" s="2">
        <f t="shared" si="139"/>
        <v>0</v>
      </c>
    </row>
    <row r="840" spans="1:39" x14ac:dyDescent="0.25">
      <c r="A840" s="35">
        <v>317518</v>
      </c>
      <c r="B840" s="36">
        <v>332064</v>
      </c>
      <c r="C840" s="36" t="s">
        <v>26</v>
      </c>
      <c r="D840" s="36">
        <v>0</v>
      </c>
      <c r="J840" s="46">
        <v>3619</v>
      </c>
      <c r="K840" s="46">
        <v>4276</v>
      </c>
      <c r="L840" s="46">
        <v>7895</v>
      </c>
      <c r="M840" s="46">
        <v>314</v>
      </c>
      <c r="N840" s="46">
        <v>215</v>
      </c>
      <c r="O840" s="46">
        <v>309</v>
      </c>
      <c r="P840" s="46">
        <v>449</v>
      </c>
      <c r="R840" s="36">
        <v>4176.4178920000004</v>
      </c>
      <c r="S840" s="36">
        <v>9664.5107029999999</v>
      </c>
      <c r="T840" s="36">
        <v>354.37366500000002</v>
      </c>
      <c r="U840" s="36">
        <v>674.19306200000005</v>
      </c>
      <c r="V840" s="36">
        <v>372.80084199999999</v>
      </c>
      <c r="W840" s="36">
        <v>817.37149999999997</v>
      </c>
      <c r="AC840" s="57">
        <f t="shared" si="136"/>
        <v>7895</v>
      </c>
      <c r="AD840" s="57">
        <f t="shared" si="137"/>
        <v>529</v>
      </c>
      <c r="AE840" s="57">
        <f t="shared" si="138"/>
        <v>758</v>
      </c>
      <c r="AF840" s="12">
        <f t="shared" si="130"/>
        <v>13840.928595000001</v>
      </c>
      <c r="AG840" s="12">
        <f t="shared" si="131"/>
        <v>1028.5667270000001</v>
      </c>
      <c r="AH840" s="12">
        <f t="shared" si="132"/>
        <v>1190.1723419999998</v>
      </c>
      <c r="AI840" s="15">
        <f t="shared" si="133"/>
        <v>0.75312585117162778</v>
      </c>
      <c r="AJ840" s="15">
        <f t="shared" si="134"/>
        <v>0.94436054253308155</v>
      </c>
      <c r="AK840" s="15">
        <f t="shared" si="135"/>
        <v>0.57014820844327152</v>
      </c>
      <c r="AL840" s="23">
        <f>VLOOKUP(AC840,'Charts and Tables'!$I$43:$J$49,2,TRUE)</f>
        <v>0.25</v>
      </c>
      <c r="AM840" s="2">
        <f t="shared" si="139"/>
        <v>0</v>
      </c>
    </row>
    <row r="841" spans="1:39" x14ac:dyDescent="0.25">
      <c r="A841" s="35">
        <v>321450</v>
      </c>
      <c r="C841" s="36" t="s">
        <v>27</v>
      </c>
      <c r="D841" s="36">
        <v>1</v>
      </c>
      <c r="J841" s="46">
        <v>46329</v>
      </c>
      <c r="L841" s="46">
        <v>46329</v>
      </c>
      <c r="M841" s="46">
        <v>5338</v>
      </c>
      <c r="O841" s="46">
        <v>3308</v>
      </c>
      <c r="R841" s="36">
        <v>56276.212076000003</v>
      </c>
      <c r="T841" s="36">
        <v>5476.6399359999996</v>
      </c>
      <c r="V841" s="36">
        <v>4873.5441220000002</v>
      </c>
      <c r="AC841" s="57">
        <f t="shared" si="136"/>
        <v>46329</v>
      </c>
      <c r="AD841" s="57">
        <f t="shared" si="137"/>
        <v>5338</v>
      </c>
      <c r="AE841" s="57">
        <f t="shared" si="138"/>
        <v>3308</v>
      </c>
      <c r="AF841" s="12">
        <f t="shared" si="130"/>
        <v>56276.212076000003</v>
      </c>
      <c r="AG841" s="12">
        <f t="shared" si="131"/>
        <v>5476.6399359999996</v>
      </c>
      <c r="AH841" s="12">
        <f t="shared" si="132"/>
        <v>4873.5441220000002</v>
      </c>
      <c r="AI841" s="15">
        <f t="shared" si="133"/>
        <v>0.2147081110319671</v>
      </c>
      <c r="AJ841" s="15">
        <f t="shared" si="134"/>
        <v>2.5972262270513222E-2</v>
      </c>
      <c r="AK841" s="15">
        <f t="shared" si="135"/>
        <v>0.47326001269649343</v>
      </c>
      <c r="AL841" s="23">
        <f>VLOOKUP(AC841,'Charts and Tables'!$I$43:$J$49,2,TRUE)</f>
        <v>0.15</v>
      </c>
      <c r="AM841" s="2">
        <f t="shared" si="139"/>
        <v>0</v>
      </c>
    </row>
    <row r="842" spans="1:39" x14ac:dyDescent="0.25">
      <c r="A842" s="35">
        <v>321476</v>
      </c>
      <c r="C842" s="36" t="s">
        <v>27</v>
      </c>
      <c r="D842" s="36">
        <v>-1</v>
      </c>
      <c r="K842" s="46">
        <v>45549</v>
      </c>
      <c r="L842" s="46">
        <v>45549</v>
      </c>
      <c r="N842" s="46">
        <v>2217</v>
      </c>
      <c r="P842" s="46">
        <v>5495</v>
      </c>
      <c r="S842" s="36">
        <v>51884.801082999998</v>
      </c>
      <c r="U842" s="36">
        <v>3753.764416</v>
      </c>
      <c r="W842" s="36">
        <v>5290.1030520000004</v>
      </c>
      <c r="AC842" s="57">
        <f t="shared" si="136"/>
        <v>45549</v>
      </c>
      <c r="AD842" s="57">
        <f t="shared" si="137"/>
        <v>2217</v>
      </c>
      <c r="AE842" s="57">
        <f t="shared" si="138"/>
        <v>5495</v>
      </c>
      <c r="AF842" s="12">
        <f t="shared" si="130"/>
        <v>51884.801082999998</v>
      </c>
      <c r="AG842" s="12">
        <f t="shared" si="131"/>
        <v>3753.764416</v>
      </c>
      <c r="AH842" s="12">
        <f t="shared" si="132"/>
        <v>5290.1030520000004</v>
      </c>
      <c r="AI842" s="15">
        <f t="shared" si="133"/>
        <v>0.13909857698302924</v>
      </c>
      <c r="AJ842" s="15">
        <f t="shared" si="134"/>
        <v>0.69317294361750115</v>
      </c>
      <c r="AK842" s="15">
        <f t="shared" si="135"/>
        <v>-3.7287888626023585E-2</v>
      </c>
      <c r="AL842" s="23">
        <f>VLOOKUP(AC842,'Charts and Tables'!$I$43:$J$49,2,TRUE)</f>
        <v>0.15</v>
      </c>
      <c r="AM842" s="2">
        <f t="shared" si="139"/>
        <v>1</v>
      </c>
    </row>
    <row r="843" spans="1:39" x14ac:dyDescent="0.25">
      <c r="A843" s="35">
        <v>321501</v>
      </c>
      <c r="C843" s="36" t="s">
        <v>26</v>
      </c>
      <c r="D843" s="36">
        <v>0</v>
      </c>
      <c r="J843" s="46">
        <v>2855</v>
      </c>
      <c r="K843" s="46">
        <v>3731</v>
      </c>
      <c r="L843" s="46">
        <v>6586</v>
      </c>
      <c r="M843" s="46">
        <v>249</v>
      </c>
      <c r="N843" s="46">
        <v>237</v>
      </c>
      <c r="O843" s="46">
        <v>258</v>
      </c>
      <c r="P843" s="46">
        <v>387</v>
      </c>
      <c r="R843" s="36">
        <v>1655.087689</v>
      </c>
      <c r="S843" s="36">
        <v>3645.8406660000001</v>
      </c>
      <c r="T843" s="36">
        <v>135.230131</v>
      </c>
      <c r="U843" s="36">
        <v>284.33781900000002</v>
      </c>
      <c r="V843" s="36">
        <v>121.105054</v>
      </c>
      <c r="W843" s="36">
        <v>377.45593600000001</v>
      </c>
      <c r="AC843" s="57">
        <f t="shared" si="136"/>
        <v>6586</v>
      </c>
      <c r="AD843" s="57">
        <f t="shared" si="137"/>
        <v>486</v>
      </c>
      <c r="AE843" s="57">
        <f t="shared" si="138"/>
        <v>645</v>
      </c>
      <c r="AF843" s="12">
        <f t="shared" si="130"/>
        <v>5300.928355</v>
      </c>
      <c r="AG843" s="12">
        <f t="shared" si="131"/>
        <v>419.56795</v>
      </c>
      <c r="AH843" s="12">
        <f t="shared" si="132"/>
        <v>498.56099</v>
      </c>
      <c r="AI843" s="15">
        <f t="shared" si="133"/>
        <v>-0.19512171955663529</v>
      </c>
      <c r="AJ843" s="15">
        <f t="shared" si="134"/>
        <v>-0.13669146090534981</v>
      </c>
      <c r="AK843" s="15">
        <f t="shared" si="135"/>
        <v>-0.22703722480620153</v>
      </c>
      <c r="AL843" s="23">
        <f>VLOOKUP(AC843,'Charts and Tables'!$I$43:$J$49,2,TRUE)</f>
        <v>0.25</v>
      </c>
      <c r="AM843" s="2">
        <f t="shared" si="139"/>
        <v>1</v>
      </c>
    </row>
    <row r="844" spans="1:39" x14ac:dyDescent="0.25">
      <c r="A844" s="35">
        <v>320773</v>
      </c>
      <c r="B844" s="36">
        <v>330032</v>
      </c>
      <c r="C844" s="36" t="s">
        <v>26</v>
      </c>
      <c r="D844" s="36">
        <v>0</v>
      </c>
      <c r="J844" s="46">
        <v>3038</v>
      </c>
      <c r="K844" s="46">
        <v>3105</v>
      </c>
      <c r="L844" s="46">
        <v>6143</v>
      </c>
      <c r="M844" s="46">
        <v>192</v>
      </c>
      <c r="N844" s="46">
        <v>121</v>
      </c>
      <c r="O844" s="46">
        <v>208</v>
      </c>
      <c r="P844" s="46">
        <v>304</v>
      </c>
      <c r="R844" s="36">
        <v>2685.378796</v>
      </c>
      <c r="S844" s="36">
        <v>1926.47298</v>
      </c>
      <c r="T844" s="36">
        <v>282.24234100000001</v>
      </c>
      <c r="U844" s="36">
        <v>150.12848299999999</v>
      </c>
      <c r="V844" s="36">
        <v>235.24122700000001</v>
      </c>
      <c r="W844" s="36">
        <v>201.600031</v>
      </c>
      <c r="AC844" s="57">
        <f t="shared" si="136"/>
        <v>6143</v>
      </c>
      <c r="AD844" s="57">
        <f t="shared" si="137"/>
        <v>313</v>
      </c>
      <c r="AE844" s="57">
        <f t="shared" si="138"/>
        <v>512</v>
      </c>
      <c r="AF844" s="12">
        <f t="shared" si="130"/>
        <v>4611.8517759999995</v>
      </c>
      <c r="AG844" s="12">
        <f t="shared" si="131"/>
        <v>432.37082399999997</v>
      </c>
      <c r="AH844" s="12">
        <f t="shared" si="132"/>
        <v>436.84125800000004</v>
      </c>
      <c r="AI844" s="15">
        <f t="shared" si="133"/>
        <v>-0.24925089109555598</v>
      </c>
      <c r="AJ844" s="15">
        <f t="shared" si="134"/>
        <v>0.38137643450479225</v>
      </c>
      <c r="AK844" s="15">
        <f t="shared" si="135"/>
        <v>-0.14679441796874992</v>
      </c>
      <c r="AL844" s="23">
        <f>VLOOKUP(AC844,'Charts and Tables'!$I$43:$J$49,2,TRUE)</f>
        <v>0.25</v>
      </c>
      <c r="AM844" s="2">
        <f t="shared" si="139"/>
        <v>1</v>
      </c>
    </row>
    <row r="845" spans="1:39" x14ac:dyDescent="0.25">
      <c r="A845" s="35">
        <v>319220</v>
      </c>
      <c r="B845" s="36">
        <v>330207</v>
      </c>
      <c r="C845" s="36" t="s">
        <v>29</v>
      </c>
      <c r="D845" s="36">
        <v>1</v>
      </c>
      <c r="J845" s="46">
        <v>1388</v>
      </c>
      <c r="L845" s="46">
        <v>1388</v>
      </c>
      <c r="M845" s="46">
        <v>141</v>
      </c>
      <c r="O845" s="46">
        <v>119</v>
      </c>
      <c r="R845" s="36">
        <v>1039.2525720000001</v>
      </c>
      <c r="T845" s="36">
        <v>111.122748</v>
      </c>
      <c r="V845" s="36">
        <v>74.231256000000002</v>
      </c>
      <c r="AC845" s="57">
        <f t="shared" si="136"/>
        <v>1388</v>
      </c>
      <c r="AD845" s="57">
        <f t="shared" si="137"/>
        <v>141</v>
      </c>
      <c r="AE845" s="57">
        <f t="shared" si="138"/>
        <v>119</v>
      </c>
      <c r="AF845" s="12">
        <f t="shared" si="130"/>
        <v>1039.2525720000001</v>
      </c>
      <c r="AG845" s="12">
        <f t="shared" si="131"/>
        <v>111.122748</v>
      </c>
      <c r="AH845" s="12">
        <f t="shared" si="132"/>
        <v>74.231256000000002</v>
      </c>
      <c r="AI845" s="15">
        <f t="shared" si="133"/>
        <v>-0.25125895389048986</v>
      </c>
      <c r="AJ845" s="15">
        <f t="shared" si="134"/>
        <v>-0.21189540425531914</v>
      </c>
      <c r="AK845" s="15">
        <f t="shared" si="135"/>
        <v>-0.37620793277310921</v>
      </c>
      <c r="AL845" s="23">
        <f>VLOOKUP(AC845,'Charts and Tables'!$I$43:$J$49,2,TRUE)</f>
        <v>1</v>
      </c>
      <c r="AM845" s="2">
        <f t="shared" si="139"/>
        <v>1</v>
      </c>
    </row>
    <row r="846" spans="1:39" x14ac:dyDescent="0.25">
      <c r="A846" s="35">
        <v>318700</v>
      </c>
      <c r="B846" s="36">
        <v>336063</v>
      </c>
      <c r="C846" s="36" t="s">
        <v>26</v>
      </c>
      <c r="D846" s="36">
        <v>0</v>
      </c>
      <c r="J846" s="46">
        <v>2845</v>
      </c>
      <c r="K846" s="46">
        <v>1628</v>
      </c>
      <c r="L846" s="46">
        <v>4473</v>
      </c>
      <c r="M846" s="46">
        <v>180</v>
      </c>
      <c r="N846" s="46">
        <v>134</v>
      </c>
      <c r="O846" s="46">
        <v>322</v>
      </c>
      <c r="P846" s="46">
        <v>150</v>
      </c>
      <c r="R846" s="36">
        <v>3168.405197</v>
      </c>
      <c r="S846" s="36">
        <v>1895.4536290000001</v>
      </c>
      <c r="T846" s="36">
        <v>270.98368699999997</v>
      </c>
      <c r="U846" s="36">
        <v>146.24316300000001</v>
      </c>
      <c r="V846" s="36">
        <v>319.85954400000003</v>
      </c>
      <c r="W846" s="36">
        <v>189.01953499999999</v>
      </c>
      <c r="AC846" s="57">
        <f t="shared" si="136"/>
        <v>4473</v>
      </c>
      <c r="AD846" s="57">
        <f t="shared" si="137"/>
        <v>314</v>
      </c>
      <c r="AE846" s="57">
        <f t="shared" si="138"/>
        <v>472</v>
      </c>
      <c r="AF846" s="12">
        <f t="shared" si="130"/>
        <v>5063.8588259999997</v>
      </c>
      <c r="AG846" s="12">
        <f t="shared" si="131"/>
        <v>417.22685000000001</v>
      </c>
      <c r="AH846" s="12">
        <f t="shared" si="132"/>
        <v>508.87907900000005</v>
      </c>
      <c r="AI846" s="15">
        <f t="shared" si="133"/>
        <v>0.13209452850435943</v>
      </c>
      <c r="AJ846" s="15">
        <f t="shared" si="134"/>
        <v>0.32874792993630575</v>
      </c>
      <c r="AK846" s="15">
        <f t="shared" si="135"/>
        <v>7.8133641949152635E-2</v>
      </c>
      <c r="AL846" s="23">
        <f>VLOOKUP(AC846,'Charts and Tables'!$I$43:$J$49,2,TRUE)</f>
        <v>0.5</v>
      </c>
      <c r="AM846" s="2">
        <f t="shared" si="139"/>
        <v>1</v>
      </c>
    </row>
    <row r="847" spans="1:39" x14ac:dyDescent="0.25">
      <c r="A847" s="35">
        <v>318693</v>
      </c>
      <c r="C847" s="36" t="s">
        <v>29</v>
      </c>
      <c r="D847" s="36">
        <v>0</v>
      </c>
      <c r="J847" s="46">
        <v>1805</v>
      </c>
      <c r="K847" s="46">
        <v>2106</v>
      </c>
      <c r="L847" s="46">
        <v>3911</v>
      </c>
      <c r="M847" s="46">
        <v>127</v>
      </c>
      <c r="N847" s="46">
        <v>183</v>
      </c>
      <c r="O847" s="46">
        <v>191</v>
      </c>
      <c r="P847" s="46">
        <v>199</v>
      </c>
      <c r="R847" s="36">
        <v>2732.703563</v>
      </c>
      <c r="S847" s="36">
        <v>2065.797082</v>
      </c>
      <c r="T847" s="36">
        <v>132.31174200000001</v>
      </c>
      <c r="U847" s="36">
        <v>216.23086799999999</v>
      </c>
      <c r="V847" s="36">
        <v>305.508759</v>
      </c>
      <c r="W847" s="36">
        <v>149.59376599999999</v>
      </c>
      <c r="AC847" s="57">
        <f t="shared" si="136"/>
        <v>3911</v>
      </c>
      <c r="AD847" s="57">
        <f t="shared" si="137"/>
        <v>310</v>
      </c>
      <c r="AE847" s="57">
        <f t="shared" si="138"/>
        <v>390</v>
      </c>
      <c r="AF847" s="12">
        <f t="shared" si="130"/>
        <v>4798.5006450000001</v>
      </c>
      <c r="AG847" s="12">
        <f t="shared" si="131"/>
        <v>348.54260999999997</v>
      </c>
      <c r="AH847" s="12">
        <f t="shared" si="132"/>
        <v>455.10252500000001</v>
      </c>
      <c r="AI847" s="15">
        <f t="shared" si="133"/>
        <v>0.22692422526208134</v>
      </c>
      <c r="AJ847" s="15">
        <f t="shared" si="134"/>
        <v>0.1243309999999999</v>
      </c>
      <c r="AK847" s="15">
        <f t="shared" si="135"/>
        <v>0.16692955128205131</v>
      </c>
      <c r="AL847" s="23">
        <f>VLOOKUP(AC847,'Charts and Tables'!$I$43:$J$49,2,TRUE)</f>
        <v>0.5</v>
      </c>
      <c r="AM847" s="2">
        <f t="shared" si="139"/>
        <v>1</v>
      </c>
    </row>
    <row r="848" spans="1:39" x14ac:dyDescent="0.25">
      <c r="A848" s="35">
        <v>319135</v>
      </c>
      <c r="B848" s="36">
        <v>332092</v>
      </c>
      <c r="C848" s="36" t="s">
        <v>25</v>
      </c>
      <c r="D848" s="36">
        <v>0</v>
      </c>
      <c r="J848" s="46">
        <v>2763</v>
      </c>
      <c r="K848" s="46">
        <v>2001</v>
      </c>
      <c r="L848" s="46">
        <v>4764</v>
      </c>
      <c r="M848" s="46">
        <v>115</v>
      </c>
      <c r="N848" s="46">
        <v>285</v>
      </c>
      <c r="O848" s="46">
        <v>403</v>
      </c>
      <c r="P848" s="46">
        <v>120</v>
      </c>
      <c r="R848" s="36">
        <v>1227.2171080000001</v>
      </c>
      <c r="S848" s="36">
        <v>933.98958800000003</v>
      </c>
      <c r="T848" s="36">
        <v>57.273775999999998</v>
      </c>
      <c r="U848" s="36">
        <v>51.414763999999998</v>
      </c>
      <c r="V848" s="36">
        <v>114.97821399999999</v>
      </c>
      <c r="W848" s="36">
        <v>100.125097</v>
      </c>
      <c r="AC848" s="57">
        <f t="shared" si="136"/>
        <v>4764</v>
      </c>
      <c r="AD848" s="57">
        <f t="shared" si="137"/>
        <v>400</v>
      </c>
      <c r="AE848" s="57">
        <f t="shared" si="138"/>
        <v>523</v>
      </c>
      <c r="AF848" s="12">
        <f t="shared" si="130"/>
        <v>2161.2066960000002</v>
      </c>
      <c r="AG848" s="12">
        <f t="shared" si="131"/>
        <v>108.68853999999999</v>
      </c>
      <c r="AH848" s="12">
        <f t="shared" si="132"/>
        <v>215.10331099999999</v>
      </c>
      <c r="AI848" s="15">
        <f t="shared" si="133"/>
        <v>-0.54634620151133495</v>
      </c>
      <c r="AJ848" s="15">
        <f t="shared" si="134"/>
        <v>-0.72827865000000003</v>
      </c>
      <c r="AK848" s="15">
        <f t="shared" si="135"/>
        <v>-0.58871259847036339</v>
      </c>
      <c r="AL848" s="23">
        <f>VLOOKUP(AC848,'Charts and Tables'!$I$43:$J$49,2,TRUE)</f>
        <v>0.5</v>
      </c>
      <c r="AM848" s="2">
        <f t="shared" si="139"/>
        <v>0</v>
      </c>
    </row>
    <row r="849" spans="1:39" x14ac:dyDescent="0.25">
      <c r="A849" s="35">
        <v>617477</v>
      </c>
      <c r="C849" s="36" t="s">
        <v>30</v>
      </c>
      <c r="D849" s="36">
        <v>0</v>
      </c>
      <c r="J849" s="46">
        <v>609</v>
      </c>
      <c r="K849" s="46">
        <v>609</v>
      </c>
      <c r="L849" s="46">
        <v>1218</v>
      </c>
      <c r="R849" s="36">
        <v>617.29475000000002</v>
      </c>
      <c r="S849" s="36">
        <v>628.78944000000001</v>
      </c>
      <c r="T849" s="36">
        <v>48.157035999999998</v>
      </c>
      <c r="U849" s="36">
        <v>47.606352999999999</v>
      </c>
      <c r="V849" s="36">
        <v>52.881920999999998</v>
      </c>
      <c r="W849" s="36">
        <v>51.263109999999998</v>
      </c>
      <c r="AC849" s="57">
        <f t="shared" si="136"/>
        <v>1218</v>
      </c>
      <c r="AD849" s="57">
        <f t="shared" si="137"/>
        <v>0</v>
      </c>
      <c r="AE849" s="57">
        <f t="shared" si="138"/>
        <v>0</v>
      </c>
      <c r="AF849" s="12">
        <f t="shared" si="130"/>
        <v>1246.08419</v>
      </c>
      <c r="AG849" s="12">
        <f t="shared" si="131"/>
        <v>95.763388999999989</v>
      </c>
      <c r="AH849" s="12">
        <f t="shared" si="132"/>
        <v>104.14503099999999</v>
      </c>
      <c r="AI849" s="15">
        <f t="shared" si="133"/>
        <v>2.3057627257799699E-2</v>
      </c>
      <c r="AJ849" s="15">
        <f t="shared" si="134"/>
        <v>0</v>
      </c>
      <c r="AK849" s="15">
        <f t="shared" si="135"/>
        <v>0</v>
      </c>
      <c r="AL849" s="23">
        <f>VLOOKUP(AC849,'Charts and Tables'!$I$43:$J$49,2,TRUE)</f>
        <v>1</v>
      </c>
      <c r="AM849" s="2">
        <f t="shared" si="139"/>
        <v>1</v>
      </c>
    </row>
    <row r="850" spans="1:39" x14ac:dyDescent="0.25">
      <c r="A850" s="35">
        <v>320340</v>
      </c>
      <c r="C850" s="36" t="s">
        <v>27</v>
      </c>
      <c r="D850" s="36">
        <v>1</v>
      </c>
      <c r="J850" s="46">
        <v>48062</v>
      </c>
      <c r="L850" s="46">
        <v>48062</v>
      </c>
      <c r="M850" s="46">
        <v>2335</v>
      </c>
      <c r="O850" s="46">
        <v>5891</v>
      </c>
      <c r="R850" s="36">
        <v>55361.849735000003</v>
      </c>
      <c r="T850" s="36">
        <v>4034.4109130000002</v>
      </c>
      <c r="V850" s="36">
        <v>5695.9753819999996</v>
      </c>
      <c r="AC850" s="57">
        <f t="shared" si="136"/>
        <v>48062</v>
      </c>
      <c r="AD850" s="57">
        <f t="shared" si="137"/>
        <v>2335</v>
      </c>
      <c r="AE850" s="57">
        <f t="shared" si="138"/>
        <v>5891</v>
      </c>
      <c r="AF850" s="12">
        <f t="shared" si="130"/>
        <v>55361.849735000003</v>
      </c>
      <c r="AG850" s="12">
        <f t="shared" si="131"/>
        <v>4034.4109130000002</v>
      </c>
      <c r="AH850" s="12">
        <f t="shared" si="132"/>
        <v>5695.9753819999996</v>
      </c>
      <c r="AI850" s="15">
        <f t="shared" si="133"/>
        <v>0.15188401928758694</v>
      </c>
      <c r="AJ850" s="15">
        <f t="shared" si="134"/>
        <v>0.72779910620985022</v>
      </c>
      <c r="AK850" s="15">
        <f t="shared" si="135"/>
        <v>-3.3105519945679916E-2</v>
      </c>
      <c r="AL850" s="23">
        <f>VLOOKUP(AC850,'Charts and Tables'!$I$43:$J$49,2,TRUE)</f>
        <v>0.15</v>
      </c>
      <c r="AM850" s="2">
        <f t="shared" si="139"/>
        <v>0</v>
      </c>
    </row>
    <row r="851" spans="1:39" x14ac:dyDescent="0.25">
      <c r="A851" s="35">
        <v>320362</v>
      </c>
      <c r="C851" s="36" t="s">
        <v>27</v>
      </c>
      <c r="D851" s="36">
        <v>-1</v>
      </c>
      <c r="K851" s="46">
        <v>41284</v>
      </c>
      <c r="L851" s="46">
        <v>41284</v>
      </c>
      <c r="N851" s="46">
        <v>4984</v>
      </c>
      <c r="P851" s="46">
        <v>2818</v>
      </c>
      <c r="S851" s="36">
        <v>51429.334776999996</v>
      </c>
      <c r="U851" s="36">
        <v>5344.1204829999997</v>
      </c>
      <c r="W851" s="36">
        <v>4386.6725889999998</v>
      </c>
      <c r="AC851" s="57">
        <f t="shared" si="136"/>
        <v>41284</v>
      </c>
      <c r="AD851" s="57">
        <f t="shared" si="137"/>
        <v>4984</v>
      </c>
      <c r="AE851" s="57">
        <f t="shared" si="138"/>
        <v>2818</v>
      </c>
      <c r="AF851" s="12">
        <f t="shared" si="130"/>
        <v>51429.334776999996</v>
      </c>
      <c r="AG851" s="12">
        <f t="shared" si="131"/>
        <v>5344.1204829999997</v>
      </c>
      <c r="AH851" s="12">
        <f t="shared" si="132"/>
        <v>4386.6725889999998</v>
      </c>
      <c r="AI851" s="15">
        <f t="shared" si="133"/>
        <v>0.24574495632690621</v>
      </c>
      <c r="AJ851" s="15">
        <f t="shared" si="134"/>
        <v>7.225531360353124E-2</v>
      </c>
      <c r="AK851" s="15">
        <f t="shared" si="135"/>
        <v>0.556661671043293</v>
      </c>
      <c r="AL851" s="23">
        <f>VLOOKUP(AC851,'Charts and Tables'!$I$43:$J$49,2,TRUE)</f>
        <v>0.15</v>
      </c>
      <c r="AM851" s="2">
        <f t="shared" si="139"/>
        <v>0</v>
      </c>
    </row>
    <row r="852" spans="1:39" x14ac:dyDescent="0.25">
      <c r="A852" s="35">
        <v>319896</v>
      </c>
      <c r="B852" s="36">
        <v>333085</v>
      </c>
      <c r="C852" s="36" t="s">
        <v>32</v>
      </c>
      <c r="D852" s="36">
        <v>1</v>
      </c>
      <c r="J852" s="46">
        <v>3519</v>
      </c>
      <c r="L852" s="46">
        <v>3519</v>
      </c>
      <c r="M852" s="46">
        <v>155</v>
      </c>
      <c r="O852" s="46">
        <v>335</v>
      </c>
      <c r="R852" s="36">
        <v>2850.4882940000002</v>
      </c>
      <c r="T852" s="36">
        <v>283.95534500000002</v>
      </c>
      <c r="V852" s="36">
        <v>193.85133300000001</v>
      </c>
      <c r="AC852" s="57">
        <f t="shared" si="136"/>
        <v>3519</v>
      </c>
      <c r="AD852" s="57">
        <f t="shared" si="137"/>
        <v>155</v>
      </c>
      <c r="AE852" s="57">
        <f t="shared" si="138"/>
        <v>335</v>
      </c>
      <c r="AF852" s="12">
        <f t="shared" si="130"/>
        <v>2850.4882940000002</v>
      </c>
      <c r="AG852" s="12">
        <f t="shared" si="131"/>
        <v>283.95534500000002</v>
      </c>
      <c r="AH852" s="12">
        <f t="shared" si="132"/>
        <v>193.85133300000001</v>
      </c>
      <c r="AI852" s="15">
        <f t="shared" si="133"/>
        <v>-0.18997206763285018</v>
      </c>
      <c r="AJ852" s="15">
        <f t="shared" si="134"/>
        <v>0.83196996774193566</v>
      </c>
      <c r="AK852" s="15">
        <f t="shared" si="135"/>
        <v>-0.42133930447761192</v>
      </c>
      <c r="AL852" s="23">
        <f>VLOOKUP(AC852,'Charts and Tables'!$I$43:$J$49,2,TRUE)</f>
        <v>0.5</v>
      </c>
      <c r="AM852" s="2">
        <f t="shared" si="139"/>
        <v>1</v>
      </c>
    </row>
    <row r="853" spans="1:39" x14ac:dyDescent="0.25">
      <c r="A853" s="35">
        <v>320265</v>
      </c>
      <c r="B853" s="36">
        <v>334081</v>
      </c>
      <c r="C853" s="36" t="s">
        <v>26</v>
      </c>
      <c r="D853" s="36">
        <v>0</v>
      </c>
      <c r="J853" s="46">
        <v>1942</v>
      </c>
      <c r="K853" s="46">
        <v>2363</v>
      </c>
      <c r="L853" s="46">
        <v>4305</v>
      </c>
      <c r="M853" s="46">
        <v>152</v>
      </c>
      <c r="N853" s="46">
        <v>102</v>
      </c>
      <c r="O853" s="46">
        <v>143</v>
      </c>
      <c r="P853" s="46">
        <v>260</v>
      </c>
      <c r="R853" s="36">
        <v>2319.5827359999998</v>
      </c>
      <c r="S853" s="36">
        <v>1656.758251</v>
      </c>
      <c r="T853" s="36">
        <v>223.40973</v>
      </c>
      <c r="U853" s="36">
        <v>125.43121600000001</v>
      </c>
      <c r="V853" s="36">
        <v>195.24002100000001</v>
      </c>
      <c r="W853" s="36">
        <v>132.68180599999999</v>
      </c>
      <c r="AC853" s="57">
        <f t="shared" si="136"/>
        <v>4305</v>
      </c>
      <c r="AD853" s="57">
        <f t="shared" si="137"/>
        <v>254</v>
      </c>
      <c r="AE853" s="57">
        <f t="shared" si="138"/>
        <v>403</v>
      </c>
      <c r="AF853" s="12">
        <f t="shared" si="130"/>
        <v>3976.3409869999996</v>
      </c>
      <c r="AG853" s="12">
        <f t="shared" si="131"/>
        <v>348.84094600000003</v>
      </c>
      <c r="AH853" s="12">
        <f t="shared" si="132"/>
        <v>327.92182700000001</v>
      </c>
      <c r="AI853" s="15">
        <f t="shared" si="133"/>
        <v>-7.6343557026713221E-2</v>
      </c>
      <c r="AJ853" s="15">
        <f t="shared" si="134"/>
        <v>0.37338955118110251</v>
      </c>
      <c r="AK853" s="15">
        <f t="shared" si="135"/>
        <v>-0.18629819602977665</v>
      </c>
      <c r="AL853" s="23">
        <f>VLOOKUP(AC853,'Charts and Tables'!$I$43:$J$49,2,TRUE)</f>
        <v>0.5</v>
      </c>
      <c r="AM853" s="2">
        <f t="shared" si="139"/>
        <v>1</v>
      </c>
    </row>
    <row r="854" spans="1:39" x14ac:dyDescent="0.25">
      <c r="A854" s="35">
        <v>320761</v>
      </c>
      <c r="C854" s="36" t="s">
        <v>26</v>
      </c>
      <c r="D854" s="36">
        <v>0</v>
      </c>
      <c r="J854" s="46">
        <v>3906</v>
      </c>
      <c r="K854" s="46">
        <v>4066</v>
      </c>
      <c r="L854" s="46">
        <v>7972</v>
      </c>
      <c r="M854" s="46">
        <v>258</v>
      </c>
      <c r="N854" s="46">
        <v>294</v>
      </c>
      <c r="O854" s="46">
        <v>303</v>
      </c>
      <c r="P854" s="46">
        <v>373</v>
      </c>
      <c r="R854" s="36">
        <v>2727.2684610000001</v>
      </c>
      <c r="S854" s="36">
        <v>1682.221806</v>
      </c>
      <c r="T854" s="36">
        <v>264.19063599999998</v>
      </c>
      <c r="U854" s="36">
        <v>148.09561400000001</v>
      </c>
      <c r="V854" s="36">
        <v>247.39159100000001</v>
      </c>
      <c r="W854" s="36">
        <v>142.0127</v>
      </c>
      <c r="AC854" s="57">
        <f t="shared" si="136"/>
        <v>7972</v>
      </c>
      <c r="AD854" s="57">
        <f t="shared" si="137"/>
        <v>552</v>
      </c>
      <c r="AE854" s="57">
        <f t="shared" si="138"/>
        <v>676</v>
      </c>
      <c r="AF854" s="12">
        <f t="shared" si="130"/>
        <v>4409.4902670000001</v>
      </c>
      <c r="AG854" s="12">
        <f t="shared" si="131"/>
        <v>412.28625</v>
      </c>
      <c r="AH854" s="12">
        <f t="shared" si="132"/>
        <v>389.404291</v>
      </c>
      <c r="AI854" s="15">
        <f t="shared" si="133"/>
        <v>-0.44687778888610136</v>
      </c>
      <c r="AJ854" s="15">
        <f t="shared" si="134"/>
        <v>-0.2531046195652174</v>
      </c>
      <c r="AK854" s="15">
        <f t="shared" si="135"/>
        <v>-0.42395814940828402</v>
      </c>
      <c r="AL854" s="23">
        <f>VLOOKUP(AC854,'Charts and Tables'!$I$43:$J$49,2,TRUE)</f>
        <v>0.25</v>
      </c>
      <c r="AM854" s="2">
        <f t="shared" si="139"/>
        <v>0</v>
      </c>
    </row>
    <row r="855" spans="1:39" x14ac:dyDescent="0.25">
      <c r="A855" s="35">
        <v>320416</v>
      </c>
      <c r="B855" s="36">
        <v>333082</v>
      </c>
      <c r="C855" s="36" t="s">
        <v>32</v>
      </c>
      <c r="D855" s="36">
        <v>1</v>
      </c>
      <c r="J855" s="46">
        <v>3712</v>
      </c>
      <c r="L855" s="46">
        <v>3712</v>
      </c>
      <c r="M855" s="46">
        <v>225</v>
      </c>
      <c r="O855" s="46">
        <v>370</v>
      </c>
      <c r="R855" s="36">
        <v>4846.8773000000001</v>
      </c>
      <c r="T855" s="36">
        <v>132.519454</v>
      </c>
      <c r="V855" s="36">
        <v>486.871532</v>
      </c>
      <c r="AC855" s="57">
        <f t="shared" si="136"/>
        <v>3712</v>
      </c>
      <c r="AD855" s="57">
        <f t="shared" si="137"/>
        <v>225</v>
      </c>
      <c r="AE855" s="57">
        <f t="shared" si="138"/>
        <v>370</v>
      </c>
      <c r="AF855" s="12">
        <f t="shared" si="130"/>
        <v>4846.8773000000001</v>
      </c>
      <c r="AG855" s="12">
        <f t="shared" si="131"/>
        <v>132.519454</v>
      </c>
      <c r="AH855" s="12">
        <f t="shared" si="132"/>
        <v>486.871532</v>
      </c>
      <c r="AI855" s="15">
        <f t="shared" si="133"/>
        <v>0.30573203125000004</v>
      </c>
      <c r="AJ855" s="15">
        <f t="shared" si="134"/>
        <v>-0.4110246488888889</v>
      </c>
      <c r="AK855" s="15">
        <f t="shared" si="135"/>
        <v>0.31586900540540541</v>
      </c>
      <c r="AL855" s="23">
        <f>VLOOKUP(AC855,'Charts and Tables'!$I$43:$J$49,2,TRUE)</f>
        <v>0.5</v>
      </c>
      <c r="AM855" s="2">
        <f t="shared" si="139"/>
        <v>1</v>
      </c>
    </row>
    <row r="856" spans="1:39" x14ac:dyDescent="0.25">
      <c r="A856" s="35">
        <v>320422</v>
      </c>
      <c r="C856" s="36" t="s">
        <v>32</v>
      </c>
      <c r="D856" s="36">
        <v>-1</v>
      </c>
      <c r="K856" s="46">
        <v>2514</v>
      </c>
      <c r="L856" s="46">
        <v>2514</v>
      </c>
      <c r="N856" s="46">
        <v>119</v>
      </c>
      <c r="P856" s="46">
        <v>397</v>
      </c>
      <c r="S856" s="36">
        <v>3477.0486529999998</v>
      </c>
      <c r="U856" s="36">
        <v>280.64649700000001</v>
      </c>
      <c r="W856" s="36">
        <v>405.87232999999998</v>
      </c>
      <c r="AC856" s="57">
        <f t="shared" si="136"/>
        <v>2514</v>
      </c>
      <c r="AD856" s="57">
        <f t="shared" si="137"/>
        <v>119</v>
      </c>
      <c r="AE856" s="57">
        <f t="shared" si="138"/>
        <v>397</v>
      </c>
      <c r="AF856" s="12">
        <f t="shared" si="130"/>
        <v>3477.0486529999998</v>
      </c>
      <c r="AG856" s="12">
        <f t="shared" si="131"/>
        <v>280.64649700000001</v>
      </c>
      <c r="AH856" s="12">
        <f t="shared" si="132"/>
        <v>405.87232999999998</v>
      </c>
      <c r="AI856" s="15">
        <f t="shared" si="133"/>
        <v>0.38307424542561647</v>
      </c>
      <c r="AJ856" s="15">
        <f t="shared" si="134"/>
        <v>1.3583739243697479</v>
      </c>
      <c r="AK856" s="15">
        <f t="shared" si="135"/>
        <v>2.2348438287153594E-2</v>
      </c>
      <c r="AL856" s="23">
        <f>VLOOKUP(AC856,'Charts and Tables'!$I$43:$J$49,2,TRUE)</f>
        <v>0.5</v>
      </c>
      <c r="AM856" s="2">
        <f t="shared" si="139"/>
        <v>1</v>
      </c>
    </row>
    <row r="857" spans="1:39" x14ac:dyDescent="0.25">
      <c r="A857" s="35">
        <v>320914</v>
      </c>
      <c r="B857" s="36">
        <v>334087</v>
      </c>
      <c r="C857" s="36" t="s">
        <v>25</v>
      </c>
      <c r="D857" s="36">
        <v>0</v>
      </c>
      <c r="J857" s="46">
        <v>905</v>
      </c>
      <c r="K857" s="46">
        <v>924</v>
      </c>
      <c r="L857" s="46">
        <v>1829</v>
      </c>
      <c r="M857" s="46">
        <v>38</v>
      </c>
      <c r="N857" s="46">
        <v>42</v>
      </c>
      <c r="O857" s="46">
        <v>88</v>
      </c>
      <c r="P857" s="46">
        <v>73</v>
      </c>
      <c r="AC857" s="57">
        <f t="shared" si="136"/>
        <v>1829</v>
      </c>
      <c r="AD857" s="57">
        <f t="shared" si="137"/>
        <v>80</v>
      </c>
      <c r="AE857" s="57">
        <f t="shared" si="138"/>
        <v>161</v>
      </c>
      <c r="AF857" s="12">
        <f t="shared" si="130"/>
        <v>0</v>
      </c>
      <c r="AG857" s="12">
        <f t="shared" si="131"/>
        <v>0</v>
      </c>
      <c r="AH857" s="12">
        <f t="shared" si="132"/>
        <v>0</v>
      </c>
      <c r="AI857" s="15">
        <f t="shared" si="133"/>
        <v>-1</v>
      </c>
      <c r="AJ857" s="15">
        <f t="shared" si="134"/>
        <v>-1</v>
      </c>
      <c r="AK857" s="15">
        <f t="shared" si="135"/>
        <v>-1</v>
      </c>
      <c r="AL857" s="23">
        <f>VLOOKUP(AC857,'Charts and Tables'!$I$43:$J$49,2,TRUE)</f>
        <v>1</v>
      </c>
      <c r="AM857" s="2">
        <f t="shared" si="139"/>
        <v>1</v>
      </c>
    </row>
    <row r="858" spans="1:39" x14ac:dyDescent="0.25">
      <c r="A858" s="35">
        <v>321604</v>
      </c>
      <c r="B858" s="36">
        <v>330586</v>
      </c>
      <c r="C858" s="36" t="s">
        <v>27</v>
      </c>
      <c r="D858" s="36">
        <v>-1</v>
      </c>
      <c r="K858" s="46">
        <v>49551</v>
      </c>
      <c r="L858" s="46">
        <v>49551</v>
      </c>
      <c r="N858" s="46">
        <v>2555</v>
      </c>
      <c r="P858" s="46">
        <v>5842</v>
      </c>
      <c r="S858" s="36">
        <v>55476.310806000001</v>
      </c>
      <c r="U858" s="36">
        <v>4001.1382170000002</v>
      </c>
      <c r="W858" s="36">
        <v>5520.0715190000001</v>
      </c>
      <c r="AC858" s="57">
        <f t="shared" si="136"/>
        <v>49551</v>
      </c>
      <c r="AD858" s="57">
        <f t="shared" si="137"/>
        <v>2555</v>
      </c>
      <c r="AE858" s="57">
        <f t="shared" si="138"/>
        <v>5842</v>
      </c>
      <c r="AF858" s="12">
        <f t="shared" si="130"/>
        <v>55476.310806000001</v>
      </c>
      <c r="AG858" s="12">
        <f t="shared" si="131"/>
        <v>4001.1382170000002</v>
      </c>
      <c r="AH858" s="12">
        <f t="shared" si="132"/>
        <v>5520.0715190000001</v>
      </c>
      <c r="AI858" s="15">
        <f t="shared" si="133"/>
        <v>0.11958004492341227</v>
      </c>
      <c r="AJ858" s="15">
        <f t="shared" si="134"/>
        <v>0.5660032160469668</v>
      </c>
      <c r="AK858" s="15">
        <f t="shared" si="135"/>
        <v>-5.5105868024649077E-2</v>
      </c>
      <c r="AL858" s="23">
        <f>VLOOKUP(AC858,'Charts and Tables'!$I$43:$J$49,2,TRUE)</f>
        <v>0.15</v>
      </c>
      <c r="AM858" s="2">
        <f t="shared" si="139"/>
        <v>1</v>
      </c>
    </row>
    <row r="859" spans="1:39" x14ac:dyDescent="0.25">
      <c r="A859" s="35">
        <v>322148</v>
      </c>
      <c r="C859" s="36" t="s">
        <v>27</v>
      </c>
      <c r="D859" s="36">
        <v>1</v>
      </c>
      <c r="J859" s="46">
        <v>43325</v>
      </c>
      <c r="L859" s="46">
        <v>43325</v>
      </c>
      <c r="M859" s="46">
        <v>5072</v>
      </c>
      <c r="O859" s="46">
        <v>3002</v>
      </c>
      <c r="R859" s="36">
        <v>54177.707257000002</v>
      </c>
      <c r="T859" s="36">
        <v>5269.6240509999998</v>
      </c>
      <c r="V859" s="36">
        <v>4697.7404390000002</v>
      </c>
      <c r="AC859" s="57">
        <f t="shared" si="136"/>
        <v>43325</v>
      </c>
      <c r="AD859" s="57">
        <f t="shared" si="137"/>
        <v>5072</v>
      </c>
      <c r="AE859" s="57">
        <f t="shared" si="138"/>
        <v>3002</v>
      </c>
      <c r="AF859" s="12">
        <f t="shared" si="130"/>
        <v>54177.707257000002</v>
      </c>
      <c r="AG859" s="12">
        <f t="shared" si="131"/>
        <v>5269.6240509999998</v>
      </c>
      <c r="AH859" s="12">
        <f t="shared" si="132"/>
        <v>4697.7404390000002</v>
      </c>
      <c r="AI859" s="15">
        <f t="shared" si="133"/>
        <v>0.25049526271206007</v>
      </c>
      <c r="AJ859" s="15">
        <f t="shared" si="134"/>
        <v>3.8963732452681345E-2</v>
      </c>
      <c r="AK859" s="15">
        <f t="shared" si="135"/>
        <v>0.56487023284477023</v>
      </c>
      <c r="AL859" s="23">
        <f>VLOOKUP(AC859,'Charts and Tables'!$I$43:$J$49,2,TRUE)</f>
        <v>0.15</v>
      </c>
      <c r="AM859" s="2">
        <f t="shared" si="139"/>
        <v>0</v>
      </c>
    </row>
    <row r="860" spans="1:39" x14ac:dyDescent="0.25">
      <c r="A860" s="35">
        <v>322181</v>
      </c>
      <c r="C860" s="36" t="s">
        <v>29</v>
      </c>
      <c r="D860" s="36">
        <v>0</v>
      </c>
      <c r="J860" s="46">
        <v>3282</v>
      </c>
      <c r="K860" s="46">
        <v>4370</v>
      </c>
      <c r="L860" s="46">
        <v>7652</v>
      </c>
      <c r="M860" s="46">
        <v>241</v>
      </c>
      <c r="N860" s="46">
        <v>415</v>
      </c>
      <c r="O860" s="46">
        <v>271</v>
      </c>
      <c r="P860" s="46">
        <v>334</v>
      </c>
      <c r="R860" s="36">
        <v>2677.9495310000002</v>
      </c>
      <c r="S860" s="36">
        <v>2809.9073830000002</v>
      </c>
      <c r="T860" s="36">
        <v>221.20325700000001</v>
      </c>
      <c r="U860" s="36">
        <v>207.98359300000001</v>
      </c>
      <c r="V860" s="36">
        <v>248.67545899999999</v>
      </c>
      <c r="W860" s="36">
        <v>269.65309600000001</v>
      </c>
      <c r="AC860" s="57">
        <f t="shared" si="136"/>
        <v>7652</v>
      </c>
      <c r="AD860" s="57">
        <f t="shared" si="137"/>
        <v>656</v>
      </c>
      <c r="AE860" s="57">
        <f t="shared" si="138"/>
        <v>605</v>
      </c>
      <c r="AF860" s="12">
        <f t="shared" si="130"/>
        <v>5487.856914</v>
      </c>
      <c r="AG860" s="12">
        <f t="shared" si="131"/>
        <v>429.18685000000005</v>
      </c>
      <c r="AH860" s="12">
        <f t="shared" si="132"/>
        <v>518.32855500000005</v>
      </c>
      <c r="AI860" s="15">
        <f t="shared" si="133"/>
        <v>-0.28282058102456875</v>
      </c>
      <c r="AJ860" s="15">
        <f t="shared" si="134"/>
        <v>-0.34575175304878042</v>
      </c>
      <c r="AK860" s="15">
        <f t="shared" si="135"/>
        <v>-0.14325858677685943</v>
      </c>
      <c r="AL860" s="23">
        <f>VLOOKUP(AC860,'Charts and Tables'!$I$43:$J$49,2,TRUE)</f>
        <v>0.25</v>
      </c>
      <c r="AM860" s="2">
        <f t="shared" si="139"/>
        <v>0</v>
      </c>
    </row>
    <row r="861" spans="1:39" x14ac:dyDescent="0.25">
      <c r="A861" s="35">
        <v>322744</v>
      </c>
      <c r="B861" s="36">
        <v>330170</v>
      </c>
      <c r="C861" s="36" t="s">
        <v>26</v>
      </c>
      <c r="D861" s="36">
        <v>0</v>
      </c>
      <c r="J861" s="46">
        <v>3013</v>
      </c>
      <c r="K861" s="46">
        <v>3299</v>
      </c>
      <c r="L861" s="46">
        <v>6312</v>
      </c>
      <c r="M861" s="46">
        <v>101</v>
      </c>
      <c r="N861" s="46">
        <v>227</v>
      </c>
      <c r="O861" s="46">
        <v>334</v>
      </c>
      <c r="P861" s="46">
        <v>237</v>
      </c>
      <c r="R861" s="36">
        <v>557.85382600000003</v>
      </c>
      <c r="S861" s="36">
        <v>371.76877899999999</v>
      </c>
      <c r="T861" s="36">
        <v>20.876429000000002</v>
      </c>
      <c r="U861" s="36">
        <v>84.781695999999997</v>
      </c>
      <c r="V861" s="36">
        <v>108.61087999999999</v>
      </c>
      <c r="W861" s="36">
        <v>20.807538000000001</v>
      </c>
      <c r="AC861" s="57">
        <f t="shared" si="136"/>
        <v>6312</v>
      </c>
      <c r="AD861" s="57">
        <f t="shared" si="137"/>
        <v>328</v>
      </c>
      <c r="AE861" s="57">
        <f t="shared" si="138"/>
        <v>571</v>
      </c>
      <c r="AF861" s="12">
        <f t="shared" si="130"/>
        <v>929.62260500000002</v>
      </c>
      <c r="AG861" s="12">
        <f t="shared" si="131"/>
        <v>105.658125</v>
      </c>
      <c r="AH861" s="12">
        <f t="shared" si="132"/>
        <v>129.418418</v>
      </c>
      <c r="AI861" s="15">
        <f t="shared" si="133"/>
        <v>-0.85272138704055755</v>
      </c>
      <c r="AJ861" s="15">
        <f t="shared" si="134"/>
        <v>-0.67787157012195132</v>
      </c>
      <c r="AK861" s="15">
        <f t="shared" si="135"/>
        <v>-0.77334777933450094</v>
      </c>
      <c r="AL861" s="23">
        <f>VLOOKUP(AC861,'Charts and Tables'!$I$43:$J$49,2,TRUE)</f>
        <v>0.25</v>
      </c>
      <c r="AM861" s="2">
        <f t="shared" si="139"/>
        <v>0</v>
      </c>
    </row>
    <row r="862" spans="1:39" x14ac:dyDescent="0.25">
      <c r="A862" s="35">
        <v>321413</v>
      </c>
      <c r="B862" s="36">
        <v>334023</v>
      </c>
      <c r="C862" s="36" t="s">
        <v>26</v>
      </c>
      <c r="D862" s="36">
        <v>0</v>
      </c>
      <c r="J862" s="46">
        <v>2386</v>
      </c>
      <c r="K862" s="46">
        <v>3937</v>
      </c>
      <c r="L862" s="46">
        <v>6323</v>
      </c>
      <c r="M862" s="46">
        <v>237</v>
      </c>
      <c r="N862" s="46">
        <v>258</v>
      </c>
      <c r="O862" s="46">
        <v>206</v>
      </c>
      <c r="P862" s="46">
        <v>488</v>
      </c>
      <c r="R862" s="36">
        <v>1910.200795</v>
      </c>
      <c r="S862" s="36">
        <v>3566.7079779999999</v>
      </c>
      <c r="T862" s="36">
        <v>164.87094300000001</v>
      </c>
      <c r="U862" s="36">
        <v>278.95272899999998</v>
      </c>
      <c r="V862" s="36">
        <v>162.73437899999999</v>
      </c>
      <c r="W862" s="36">
        <v>369.77607499999999</v>
      </c>
      <c r="AC862" s="57">
        <f t="shared" si="136"/>
        <v>6323</v>
      </c>
      <c r="AD862" s="57">
        <f t="shared" si="137"/>
        <v>495</v>
      </c>
      <c r="AE862" s="57">
        <f t="shared" si="138"/>
        <v>694</v>
      </c>
      <c r="AF862" s="12">
        <f t="shared" si="130"/>
        <v>5476.9087730000001</v>
      </c>
      <c r="AG862" s="12">
        <f t="shared" si="131"/>
        <v>443.82367199999999</v>
      </c>
      <c r="AH862" s="12">
        <f t="shared" si="132"/>
        <v>532.51045399999998</v>
      </c>
      <c r="AI862" s="15">
        <f t="shared" si="133"/>
        <v>-0.13381167594496282</v>
      </c>
      <c r="AJ862" s="15">
        <f t="shared" si="134"/>
        <v>-0.10338652121212123</v>
      </c>
      <c r="AK862" s="15">
        <f t="shared" si="135"/>
        <v>-0.23269387031700292</v>
      </c>
      <c r="AL862" s="23">
        <f>VLOOKUP(AC862,'Charts and Tables'!$I$43:$J$49,2,TRUE)</f>
        <v>0.25</v>
      </c>
      <c r="AM862" s="2">
        <f t="shared" si="139"/>
        <v>1</v>
      </c>
    </row>
    <row r="863" spans="1:39" x14ac:dyDescent="0.25">
      <c r="A863" s="35">
        <v>321617</v>
      </c>
      <c r="C863" s="36" t="s">
        <v>32</v>
      </c>
      <c r="D863" s="36">
        <v>-1</v>
      </c>
      <c r="K863" s="46">
        <v>4003</v>
      </c>
      <c r="L863" s="46">
        <v>4003</v>
      </c>
      <c r="N863" s="46">
        <v>339</v>
      </c>
      <c r="P863" s="46">
        <v>348</v>
      </c>
      <c r="S863" s="36">
        <v>3591.509724</v>
      </c>
      <c r="U863" s="36">
        <v>247.37380099999999</v>
      </c>
      <c r="W863" s="36">
        <v>229.968467</v>
      </c>
      <c r="AC863" s="57">
        <f t="shared" si="136"/>
        <v>4003</v>
      </c>
      <c r="AD863" s="57">
        <f t="shared" si="137"/>
        <v>339</v>
      </c>
      <c r="AE863" s="57">
        <f t="shared" si="138"/>
        <v>348</v>
      </c>
      <c r="AF863" s="12">
        <f t="shared" si="130"/>
        <v>3591.509724</v>
      </c>
      <c r="AG863" s="12">
        <f t="shared" si="131"/>
        <v>247.37380099999999</v>
      </c>
      <c r="AH863" s="12">
        <f t="shared" si="132"/>
        <v>229.968467</v>
      </c>
      <c r="AI863" s="15">
        <f t="shared" si="133"/>
        <v>-0.10279547239570322</v>
      </c>
      <c r="AJ863" s="15">
        <f t="shared" si="134"/>
        <v>-0.27028377286135696</v>
      </c>
      <c r="AK863" s="15">
        <f t="shared" si="135"/>
        <v>-0.33917107183908046</v>
      </c>
      <c r="AL863" s="23">
        <f>VLOOKUP(AC863,'Charts and Tables'!$I$43:$J$49,2,TRUE)</f>
        <v>0.5</v>
      </c>
      <c r="AM863" s="2">
        <f t="shared" si="139"/>
        <v>1</v>
      </c>
    </row>
    <row r="864" spans="1:39" x14ac:dyDescent="0.25">
      <c r="A864" s="35">
        <v>321537</v>
      </c>
      <c r="C864" s="36" t="s">
        <v>32</v>
      </c>
      <c r="D864" s="36">
        <v>1</v>
      </c>
      <c r="J864" s="46">
        <v>2274</v>
      </c>
      <c r="L864" s="46">
        <v>2274</v>
      </c>
      <c r="M864" s="46">
        <v>174</v>
      </c>
      <c r="O864" s="46">
        <v>202</v>
      </c>
      <c r="R864" s="36">
        <v>2770.6577900000002</v>
      </c>
      <c r="T864" s="36">
        <v>175.217783</v>
      </c>
      <c r="V864" s="36">
        <v>177.74090899999999</v>
      </c>
      <c r="AC864" s="57">
        <f t="shared" si="136"/>
        <v>2274</v>
      </c>
      <c r="AD864" s="57">
        <f t="shared" si="137"/>
        <v>174</v>
      </c>
      <c r="AE864" s="57">
        <f t="shared" si="138"/>
        <v>202</v>
      </c>
      <c r="AF864" s="12">
        <f t="shared" si="130"/>
        <v>2770.6577900000002</v>
      </c>
      <c r="AG864" s="12">
        <f t="shared" si="131"/>
        <v>175.217783</v>
      </c>
      <c r="AH864" s="12">
        <f t="shared" si="132"/>
        <v>177.74090899999999</v>
      </c>
      <c r="AI864" s="15">
        <f t="shared" si="133"/>
        <v>0.21840711961301679</v>
      </c>
      <c r="AJ864" s="15">
        <f t="shared" si="134"/>
        <v>6.9987528735632023E-3</v>
      </c>
      <c r="AK864" s="15">
        <f t="shared" si="135"/>
        <v>-0.12009450990099016</v>
      </c>
      <c r="AL864" s="23">
        <f>VLOOKUP(AC864,'Charts and Tables'!$I$43:$J$49,2,TRUE)</f>
        <v>1</v>
      </c>
      <c r="AM864" s="2">
        <f t="shared" si="139"/>
        <v>1</v>
      </c>
    </row>
    <row r="865" spans="1:39" x14ac:dyDescent="0.25">
      <c r="A865" s="35">
        <v>321585</v>
      </c>
      <c r="B865" s="36">
        <v>333079</v>
      </c>
      <c r="C865" s="36" t="s">
        <v>32</v>
      </c>
      <c r="D865" s="36">
        <v>-1</v>
      </c>
      <c r="K865" s="46">
        <v>2882</v>
      </c>
      <c r="L865" s="46">
        <v>2882</v>
      </c>
      <c r="N865" s="46">
        <v>230</v>
      </c>
      <c r="P865" s="46">
        <v>206</v>
      </c>
      <c r="S865" s="36">
        <v>2098.5048190000002</v>
      </c>
      <c r="U865" s="36">
        <v>207.015885</v>
      </c>
      <c r="W865" s="36">
        <v>175.80368300000001</v>
      </c>
      <c r="AC865" s="57">
        <f t="shared" si="136"/>
        <v>2882</v>
      </c>
      <c r="AD865" s="57">
        <f t="shared" si="137"/>
        <v>230</v>
      </c>
      <c r="AE865" s="57">
        <f t="shared" si="138"/>
        <v>206</v>
      </c>
      <c r="AF865" s="12">
        <f t="shared" si="130"/>
        <v>2098.5048190000002</v>
      </c>
      <c r="AG865" s="12">
        <f t="shared" si="131"/>
        <v>207.015885</v>
      </c>
      <c r="AH865" s="12">
        <f t="shared" si="132"/>
        <v>175.80368300000001</v>
      </c>
      <c r="AI865" s="15">
        <f t="shared" si="133"/>
        <v>-0.27185814746703668</v>
      </c>
      <c r="AJ865" s="15">
        <f t="shared" si="134"/>
        <v>-9.9930934782608713E-2</v>
      </c>
      <c r="AK865" s="15">
        <f t="shared" si="135"/>
        <v>-0.14658406310679609</v>
      </c>
      <c r="AL865" s="23">
        <f>VLOOKUP(AC865,'Charts and Tables'!$I$43:$J$49,2,TRUE)</f>
        <v>0.5</v>
      </c>
      <c r="AM865" s="2">
        <f t="shared" si="139"/>
        <v>1</v>
      </c>
    </row>
    <row r="866" spans="1:39" x14ac:dyDescent="0.25">
      <c r="A866" s="35">
        <v>322229</v>
      </c>
      <c r="C866" s="36" t="s">
        <v>32</v>
      </c>
      <c r="D866" s="36">
        <v>1</v>
      </c>
      <c r="J866" s="46">
        <v>3252</v>
      </c>
      <c r="L866" s="46">
        <v>3252</v>
      </c>
      <c r="M866" s="46">
        <v>222</v>
      </c>
      <c r="O866" s="46">
        <v>295</v>
      </c>
      <c r="R866" s="36">
        <v>2139.9717179999998</v>
      </c>
      <c r="T866" s="36">
        <v>130.80037300000001</v>
      </c>
      <c r="V866" s="36">
        <v>218.06572299999999</v>
      </c>
      <c r="AC866" s="57">
        <f t="shared" si="136"/>
        <v>3252</v>
      </c>
      <c r="AD866" s="57">
        <f t="shared" si="137"/>
        <v>222</v>
      </c>
      <c r="AE866" s="57">
        <f t="shared" si="138"/>
        <v>295</v>
      </c>
      <c r="AF866" s="12">
        <f t="shared" si="130"/>
        <v>2139.9717179999998</v>
      </c>
      <c r="AG866" s="12">
        <f t="shared" si="131"/>
        <v>130.80037300000001</v>
      </c>
      <c r="AH866" s="12">
        <f t="shared" si="132"/>
        <v>218.06572299999999</v>
      </c>
      <c r="AI866" s="15">
        <f t="shared" si="133"/>
        <v>-0.34195211623616245</v>
      </c>
      <c r="AJ866" s="15">
        <f t="shared" si="134"/>
        <v>-0.41080913063063057</v>
      </c>
      <c r="AK866" s="15">
        <f t="shared" si="135"/>
        <v>-0.26079415932203392</v>
      </c>
      <c r="AL866" s="23">
        <f>VLOOKUP(AC866,'Charts and Tables'!$I$43:$J$49,2,TRUE)</f>
        <v>0.5</v>
      </c>
      <c r="AM866" s="2">
        <f t="shared" si="139"/>
        <v>1</v>
      </c>
    </row>
    <row r="867" spans="1:39" x14ac:dyDescent="0.25">
      <c r="A867" s="35">
        <v>322284</v>
      </c>
      <c r="B867" s="36">
        <v>332096</v>
      </c>
      <c r="C867" s="36" t="s">
        <v>26</v>
      </c>
      <c r="D867" s="36">
        <v>0</v>
      </c>
      <c r="J867" s="46">
        <v>1331</v>
      </c>
      <c r="K867" s="46">
        <v>2547</v>
      </c>
      <c r="L867" s="46">
        <v>3878</v>
      </c>
      <c r="M867" s="46">
        <v>66</v>
      </c>
      <c r="N867" s="46">
        <v>397</v>
      </c>
      <c r="O867" s="46">
        <v>160</v>
      </c>
      <c r="P867" s="46">
        <v>173</v>
      </c>
      <c r="R867" s="36">
        <v>1966.1384069999999</v>
      </c>
      <c r="S867" s="36">
        <v>2638.481898</v>
      </c>
      <c r="T867" s="36">
        <v>94.716893999999996</v>
      </c>
      <c r="U867" s="36">
        <v>265.16280499999999</v>
      </c>
      <c r="V867" s="36">
        <v>159.795512</v>
      </c>
      <c r="W867" s="36">
        <v>203.56961000000001</v>
      </c>
      <c r="AC867" s="57">
        <f t="shared" si="136"/>
        <v>3878</v>
      </c>
      <c r="AD867" s="57">
        <f t="shared" si="137"/>
        <v>463</v>
      </c>
      <c r="AE867" s="57">
        <f t="shared" si="138"/>
        <v>333</v>
      </c>
      <c r="AF867" s="12">
        <f t="shared" si="130"/>
        <v>4604.6203050000004</v>
      </c>
      <c r="AG867" s="12">
        <f t="shared" si="131"/>
        <v>359.87969899999996</v>
      </c>
      <c r="AH867" s="12">
        <f t="shared" si="132"/>
        <v>363.36512200000004</v>
      </c>
      <c r="AI867" s="15">
        <f t="shared" si="133"/>
        <v>0.18736985688499236</v>
      </c>
      <c r="AJ867" s="15">
        <f t="shared" si="134"/>
        <v>-0.22272203239740829</v>
      </c>
      <c r="AK867" s="15">
        <f t="shared" si="135"/>
        <v>9.1186552552552674E-2</v>
      </c>
      <c r="AL867" s="23">
        <f>VLOOKUP(AC867,'Charts and Tables'!$I$43:$J$49,2,TRUE)</f>
        <v>0.5</v>
      </c>
      <c r="AM867" s="2">
        <f t="shared" si="139"/>
        <v>1</v>
      </c>
    </row>
    <row r="868" spans="1:39" x14ac:dyDescent="0.25">
      <c r="A868" s="35">
        <v>322235</v>
      </c>
      <c r="C868" s="36" t="s">
        <v>27</v>
      </c>
      <c r="D868" s="36">
        <v>1</v>
      </c>
      <c r="J868" s="46">
        <v>46576</v>
      </c>
      <c r="L868" s="46">
        <v>46576</v>
      </c>
      <c r="M868" s="46">
        <v>5293</v>
      </c>
      <c r="O868" s="46">
        <v>3296</v>
      </c>
      <c r="R868" s="36">
        <v>56317.678975000003</v>
      </c>
      <c r="T868" s="36">
        <v>5400.4244250000002</v>
      </c>
      <c r="V868" s="36">
        <v>4915.8061619999999</v>
      </c>
      <c r="AC868" s="57">
        <f t="shared" si="136"/>
        <v>46576</v>
      </c>
      <c r="AD868" s="57">
        <f t="shared" si="137"/>
        <v>5293</v>
      </c>
      <c r="AE868" s="57">
        <f t="shared" si="138"/>
        <v>3296</v>
      </c>
      <c r="AF868" s="12">
        <f t="shared" si="130"/>
        <v>56317.678975000003</v>
      </c>
      <c r="AG868" s="12">
        <f t="shared" si="131"/>
        <v>5400.4244250000002</v>
      </c>
      <c r="AH868" s="12">
        <f t="shared" si="132"/>
        <v>4915.8061619999999</v>
      </c>
      <c r="AI868" s="15">
        <f t="shared" si="133"/>
        <v>0.20915662519323261</v>
      </c>
      <c r="AJ868" s="15">
        <f t="shared" si="134"/>
        <v>2.0295564897033849E-2</v>
      </c>
      <c r="AK868" s="15">
        <f t="shared" si="135"/>
        <v>0.49144604429611644</v>
      </c>
      <c r="AL868" s="23">
        <f>VLOOKUP(AC868,'Charts and Tables'!$I$43:$J$49,2,TRUE)</f>
        <v>0.15</v>
      </c>
      <c r="AM868" s="2">
        <f t="shared" si="139"/>
        <v>0</v>
      </c>
    </row>
    <row r="869" spans="1:39" x14ac:dyDescent="0.25">
      <c r="A869" s="35">
        <v>322248</v>
      </c>
      <c r="C869" s="36" t="s">
        <v>32</v>
      </c>
      <c r="D869" s="36">
        <v>1</v>
      </c>
      <c r="J869" s="46">
        <v>7539</v>
      </c>
      <c r="L869" s="46">
        <v>7539</v>
      </c>
      <c r="M869" s="46">
        <v>294</v>
      </c>
      <c r="O869" s="46">
        <v>1089</v>
      </c>
      <c r="R869" s="36">
        <v>6923.6844490000003</v>
      </c>
      <c r="T869" s="36">
        <v>386.48034699999999</v>
      </c>
      <c r="V869" s="36">
        <v>1058.391476</v>
      </c>
      <c r="AC869" s="57">
        <f t="shared" si="136"/>
        <v>7539</v>
      </c>
      <c r="AD869" s="57">
        <f t="shared" si="137"/>
        <v>294</v>
      </c>
      <c r="AE869" s="57">
        <f t="shared" si="138"/>
        <v>1089</v>
      </c>
      <c r="AF869" s="12">
        <f t="shared" si="130"/>
        <v>6923.6844490000003</v>
      </c>
      <c r="AG869" s="12">
        <f t="shared" si="131"/>
        <v>386.48034699999999</v>
      </c>
      <c r="AH869" s="12">
        <f t="shared" si="132"/>
        <v>1058.391476</v>
      </c>
      <c r="AI869" s="15">
        <f t="shared" si="133"/>
        <v>-8.1617661626210328E-2</v>
      </c>
      <c r="AJ869" s="15">
        <f t="shared" si="134"/>
        <v>0.3145590034013605</v>
      </c>
      <c r="AK869" s="15">
        <f t="shared" si="135"/>
        <v>-2.8107000918273634E-2</v>
      </c>
      <c r="AL869" s="23">
        <f>VLOOKUP(AC869,'Charts and Tables'!$I$43:$J$49,2,TRUE)</f>
        <v>0.25</v>
      </c>
      <c r="AM869" s="2">
        <f t="shared" si="139"/>
        <v>1</v>
      </c>
    </row>
    <row r="870" spans="1:39" x14ac:dyDescent="0.25">
      <c r="A870" s="35">
        <v>322847</v>
      </c>
      <c r="B870" s="36">
        <v>330030</v>
      </c>
      <c r="C870" s="36" t="s">
        <v>26</v>
      </c>
      <c r="D870" s="36">
        <v>0</v>
      </c>
      <c r="J870" s="46">
        <v>2352</v>
      </c>
      <c r="K870" s="46">
        <v>2273</v>
      </c>
      <c r="L870" s="46">
        <v>4625</v>
      </c>
      <c r="M870" s="46">
        <v>160</v>
      </c>
      <c r="N870" s="46">
        <v>204</v>
      </c>
      <c r="O870" s="46">
        <v>239</v>
      </c>
      <c r="P870" s="46">
        <v>201</v>
      </c>
      <c r="R870" s="36">
        <v>3127.4456070000001</v>
      </c>
      <c r="S870" s="36">
        <v>3719.2832990000002</v>
      </c>
      <c r="T870" s="36">
        <v>211.32743300000001</v>
      </c>
      <c r="U870" s="36">
        <v>324.36980799999998</v>
      </c>
      <c r="V870" s="36">
        <v>264.23961500000001</v>
      </c>
      <c r="W870" s="36">
        <v>306.83286800000002</v>
      </c>
      <c r="AC870" s="57">
        <f t="shared" si="136"/>
        <v>4625</v>
      </c>
      <c r="AD870" s="57">
        <f t="shared" si="137"/>
        <v>364</v>
      </c>
      <c r="AE870" s="57">
        <f t="shared" si="138"/>
        <v>440</v>
      </c>
      <c r="AF870" s="12">
        <f t="shared" si="130"/>
        <v>6846.7289060000003</v>
      </c>
      <c r="AG870" s="12">
        <f t="shared" si="131"/>
        <v>535.69724099999996</v>
      </c>
      <c r="AH870" s="12">
        <f t="shared" si="132"/>
        <v>571.07248300000003</v>
      </c>
      <c r="AI870" s="15">
        <f t="shared" si="133"/>
        <v>0.4803738175135136</v>
      </c>
      <c r="AJ870" s="15">
        <f t="shared" si="134"/>
        <v>0.47169571703296692</v>
      </c>
      <c r="AK870" s="15">
        <f t="shared" si="135"/>
        <v>0.2978920068181819</v>
      </c>
      <c r="AL870" s="23">
        <f>VLOOKUP(AC870,'Charts and Tables'!$I$43:$J$49,2,TRUE)</f>
        <v>0.5</v>
      </c>
      <c r="AM870" s="2">
        <f t="shared" si="139"/>
        <v>1</v>
      </c>
    </row>
    <row r="871" spans="1:39" x14ac:dyDescent="0.25">
      <c r="A871" s="35">
        <v>322841</v>
      </c>
      <c r="B871" s="36">
        <v>334066</v>
      </c>
      <c r="C871" s="36" t="s">
        <v>26</v>
      </c>
      <c r="D871" s="36">
        <v>0</v>
      </c>
      <c r="J871" s="46">
        <v>1403</v>
      </c>
      <c r="K871" s="46">
        <v>1297</v>
      </c>
      <c r="L871" s="46">
        <v>2700</v>
      </c>
      <c r="M871" s="46">
        <v>65</v>
      </c>
      <c r="N871" s="46">
        <v>145</v>
      </c>
      <c r="O871" s="46">
        <v>156</v>
      </c>
      <c r="P871" s="46">
        <v>92</v>
      </c>
      <c r="R871" s="36">
        <v>2257.3880250000002</v>
      </c>
      <c r="S871" s="36">
        <v>2938.9690970000001</v>
      </c>
      <c r="T871" s="36">
        <v>151.805657</v>
      </c>
      <c r="U871" s="36">
        <v>304.92487899999998</v>
      </c>
      <c r="V871" s="36">
        <v>231.05016900000001</v>
      </c>
      <c r="W871" s="36">
        <v>272.07473800000002</v>
      </c>
      <c r="AC871" s="57">
        <f t="shared" si="136"/>
        <v>2700</v>
      </c>
      <c r="AD871" s="57">
        <f t="shared" si="137"/>
        <v>210</v>
      </c>
      <c r="AE871" s="57">
        <f t="shared" si="138"/>
        <v>248</v>
      </c>
      <c r="AF871" s="12">
        <f t="shared" si="130"/>
        <v>5196.3571220000003</v>
      </c>
      <c r="AG871" s="12">
        <f t="shared" si="131"/>
        <v>456.73053599999997</v>
      </c>
      <c r="AH871" s="12">
        <f t="shared" si="132"/>
        <v>503.12490700000001</v>
      </c>
      <c r="AI871" s="15">
        <f t="shared" si="133"/>
        <v>0.92457671185185197</v>
      </c>
      <c r="AJ871" s="15">
        <f t="shared" si="134"/>
        <v>1.174907314285714</v>
      </c>
      <c r="AK871" s="15">
        <f t="shared" si="135"/>
        <v>1.0287294637096775</v>
      </c>
      <c r="AL871" s="23">
        <f>VLOOKUP(AC871,'Charts and Tables'!$I$43:$J$49,2,TRUE)</f>
        <v>0.5</v>
      </c>
      <c r="AM871" s="2">
        <f t="shared" si="139"/>
        <v>0</v>
      </c>
    </row>
    <row r="872" spans="1:39" x14ac:dyDescent="0.25">
      <c r="A872" s="35">
        <v>323284</v>
      </c>
      <c r="C872" s="36" t="s">
        <v>29</v>
      </c>
      <c r="D872" s="36">
        <v>0</v>
      </c>
      <c r="J872" s="46">
        <v>1921</v>
      </c>
      <c r="K872" s="46">
        <v>1921</v>
      </c>
      <c r="L872" s="46">
        <v>3842</v>
      </c>
      <c r="R872" s="36">
        <v>1918.458169</v>
      </c>
      <c r="S872" s="36">
        <v>1470.5762050000001</v>
      </c>
      <c r="T872" s="36">
        <v>161.36084299999999</v>
      </c>
      <c r="U872" s="36">
        <v>116.663633</v>
      </c>
      <c r="V872" s="36">
        <v>197.60724300000001</v>
      </c>
      <c r="W872" s="36">
        <v>169.102328</v>
      </c>
      <c r="AC872" s="57">
        <f t="shared" si="136"/>
        <v>3842</v>
      </c>
      <c r="AD872" s="57">
        <f t="shared" si="137"/>
        <v>0</v>
      </c>
      <c r="AE872" s="57">
        <f t="shared" si="138"/>
        <v>0</v>
      </c>
      <c r="AF872" s="12">
        <f t="shared" si="130"/>
        <v>3389.0343739999998</v>
      </c>
      <c r="AG872" s="12">
        <f t="shared" si="131"/>
        <v>278.02447599999999</v>
      </c>
      <c r="AH872" s="12">
        <f t="shared" si="132"/>
        <v>366.70957099999998</v>
      </c>
      <c r="AI872" s="15">
        <f t="shared" si="133"/>
        <v>-0.11789839302446646</v>
      </c>
      <c r="AJ872" s="15">
        <f t="shared" si="134"/>
        <v>0</v>
      </c>
      <c r="AK872" s="15">
        <f t="shared" si="135"/>
        <v>0</v>
      </c>
      <c r="AL872" s="23">
        <f>VLOOKUP(AC872,'Charts and Tables'!$I$43:$J$49,2,TRUE)</f>
        <v>0.5</v>
      </c>
      <c r="AM872" s="2">
        <f t="shared" si="139"/>
        <v>1</v>
      </c>
    </row>
    <row r="873" spans="1:39" x14ac:dyDescent="0.25">
      <c r="A873" s="35">
        <v>326074</v>
      </c>
      <c r="B873" s="36">
        <v>334037</v>
      </c>
      <c r="C873" s="36" t="s">
        <v>26</v>
      </c>
      <c r="D873" s="36">
        <v>0</v>
      </c>
      <c r="J873" s="46">
        <v>1966</v>
      </c>
      <c r="K873" s="46">
        <v>1803</v>
      </c>
      <c r="L873" s="46">
        <v>3769</v>
      </c>
      <c r="M873" s="46">
        <v>119</v>
      </c>
      <c r="N873" s="46">
        <v>126</v>
      </c>
      <c r="O873" s="46">
        <v>165</v>
      </c>
      <c r="P873" s="46">
        <v>160</v>
      </c>
      <c r="R873" s="36">
        <v>2316.3017709999999</v>
      </c>
      <c r="S873" s="36">
        <v>2030.875571</v>
      </c>
      <c r="T873" s="36">
        <v>225.839506</v>
      </c>
      <c r="U873" s="36">
        <v>138.804821</v>
      </c>
      <c r="V873" s="36">
        <v>211.67223200000001</v>
      </c>
      <c r="W873" s="36">
        <v>219.95345900000001</v>
      </c>
      <c r="AC873" s="57">
        <f t="shared" si="136"/>
        <v>3769</v>
      </c>
      <c r="AD873" s="57">
        <f t="shared" si="137"/>
        <v>245</v>
      </c>
      <c r="AE873" s="57">
        <f t="shared" si="138"/>
        <v>325</v>
      </c>
      <c r="AF873" s="12">
        <f t="shared" si="130"/>
        <v>4347.177342</v>
      </c>
      <c r="AG873" s="12">
        <f t="shared" si="131"/>
        <v>364.64432699999998</v>
      </c>
      <c r="AH873" s="12">
        <f t="shared" si="132"/>
        <v>431.62569100000002</v>
      </c>
      <c r="AI873" s="15">
        <f t="shared" si="133"/>
        <v>0.15340338073759616</v>
      </c>
      <c r="AJ873" s="15">
        <f t="shared" si="134"/>
        <v>0.48834419183673461</v>
      </c>
      <c r="AK873" s="15">
        <f t="shared" si="135"/>
        <v>0.3280790492307693</v>
      </c>
      <c r="AL873" s="23">
        <f>VLOOKUP(AC873,'Charts and Tables'!$I$43:$J$49,2,TRUE)</f>
        <v>0.5</v>
      </c>
      <c r="AM873" s="2">
        <f t="shared" si="139"/>
        <v>1</v>
      </c>
    </row>
    <row r="874" spans="1:39" x14ac:dyDescent="0.25">
      <c r="A874" s="35">
        <v>324216</v>
      </c>
      <c r="B874" s="36">
        <v>330223</v>
      </c>
      <c r="C874" s="36" t="s">
        <v>26</v>
      </c>
      <c r="D874" s="36">
        <v>0</v>
      </c>
      <c r="J874" s="46">
        <v>4570</v>
      </c>
      <c r="K874" s="46">
        <v>4593</v>
      </c>
      <c r="L874" s="46">
        <v>9163</v>
      </c>
      <c r="M874" s="46">
        <v>316</v>
      </c>
      <c r="N874" s="46">
        <v>324</v>
      </c>
      <c r="O874" s="46">
        <v>382</v>
      </c>
      <c r="P874" s="46">
        <v>409</v>
      </c>
      <c r="R874" s="36">
        <v>3267.6197649999999</v>
      </c>
      <c r="S874" s="36">
        <v>2954.7916169999999</v>
      </c>
      <c r="T874" s="36">
        <v>259.34115400000002</v>
      </c>
      <c r="U874" s="36">
        <v>205.38426799999999</v>
      </c>
      <c r="V874" s="36">
        <v>285.673564</v>
      </c>
      <c r="W874" s="36">
        <v>241.12932000000001</v>
      </c>
      <c r="AC874" s="57">
        <f t="shared" si="136"/>
        <v>9163</v>
      </c>
      <c r="AD874" s="57">
        <f t="shared" si="137"/>
        <v>640</v>
      </c>
      <c r="AE874" s="57">
        <f t="shared" si="138"/>
        <v>791</v>
      </c>
      <c r="AF874" s="12">
        <f t="shared" si="130"/>
        <v>6222.4113820000002</v>
      </c>
      <c r="AG874" s="12">
        <f t="shared" si="131"/>
        <v>464.72542199999998</v>
      </c>
      <c r="AH874" s="12">
        <f t="shared" si="132"/>
        <v>526.80288399999995</v>
      </c>
      <c r="AI874" s="15">
        <f t="shared" si="133"/>
        <v>-0.32091985354141656</v>
      </c>
      <c r="AJ874" s="15">
        <f t="shared" si="134"/>
        <v>-0.27386652812500001</v>
      </c>
      <c r="AK874" s="15">
        <f t="shared" si="135"/>
        <v>-0.33400393931731992</v>
      </c>
      <c r="AL874" s="23">
        <f>VLOOKUP(AC874,'Charts and Tables'!$I$43:$J$49,2,TRUE)</f>
        <v>0.25</v>
      </c>
      <c r="AM874" s="2">
        <f t="shared" si="139"/>
        <v>0</v>
      </c>
    </row>
    <row r="875" spans="1:39" x14ac:dyDescent="0.25">
      <c r="A875" s="35">
        <v>324164</v>
      </c>
      <c r="C875" s="36" t="s">
        <v>29</v>
      </c>
      <c r="D875" s="36">
        <v>0</v>
      </c>
      <c r="J875" s="46">
        <v>1407</v>
      </c>
      <c r="K875" s="46">
        <v>1635</v>
      </c>
      <c r="L875" s="46">
        <v>3042</v>
      </c>
      <c r="M875" s="46">
        <v>87</v>
      </c>
      <c r="N875" s="46">
        <v>91.5</v>
      </c>
      <c r="O875" s="46">
        <v>151</v>
      </c>
      <c r="P875" s="46">
        <v>152</v>
      </c>
      <c r="R875" s="36">
        <v>1516.2711039999999</v>
      </c>
      <c r="S875" s="36">
        <v>1574.5095630000001</v>
      </c>
      <c r="T875" s="36">
        <v>84.726951999999997</v>
      </c>
      <c r="U875" s="36">
        <v>140.97439299999999</v>
      </c>
      <c r="V875" s="36">
        <v>177.40541999999999</v>
      </c>
      <c r="W875" s="36">
        <v>180.65297899999999</v>
      </c>
      <c r="AC875" s="57">
        <f t="shared" si="136"/>
        <v>3042</v>
      </c>
      <c r="AD875" s="57">
        <f t="shared" si="137"/>
        <v>178.5</v>
      </c>
      <c r="AE875" s="57">
        <f t="shared" si="138"/>
        <v>303</v>
      </c>
      <c r="AF875" s="12">
        <f t="shared" si="130"/>
        <v>3090.780667</v>
      </c>
      <c r="AG875" s="12">
        <f t="shared" si="131"/>
        <v>225.701345</v>
      </c>
      <c r="AH875" s="12">
        <f t="shared" si="132"/>
        <v>358.05839900000001</v>
      </c>
      <c r="AI875" s="15">
        <f t="shared" si="133"/>
        <v>1.6035722222222219E-2</v>
      </c>
      <c r="AJ875" s="15">
        <f t="shared" si="134"/>
        <v>0.26443330532212889</v>
      </c>
      <c r="AK875" s="15">
        <f t="shared" si="135"/>
        <v>0.18171088778877892</v>
      </c>
      <c r="AL875" s="23">
        <f>VLOOKUP(AC875,'Charts and Tables'!$I$43:$J$49,2,TRUE)</f>
        <v>0.5</v>
      </c>
      <c r="AM875" s="2">
        <f t="shared" si="139"/>
        <v>1</v>
      </c>
    </row>
    <row r="876" spans="1:39" x14ac:dyDescent="0.25">
      <c r="A876" s="35">
        <v>324173</v>
      </c>
      <c r="B876" s="36">
        <v>334036</v>
      </c>
      <c r="C876" s="36" t="s">
        <v>26</v>
      </c>
      <c r="D876" s="36">
        <v>0</v>
      </c>
      <c r="J876" s="46">
        <v>2430</v>
      </c>
      <c r="K876" s="46">
        <v>2592</v>
      </c>
      <c r="L876" s="46">
        <v>5022</v>
      </c>
      <c r="M876" s="46">
        <v>131</v>
      </c>
      <c r="N876" s="46">
        <v>185</v>
      </c>
      <c r="O876" s="46">
        <v>234</v>
      </c>
      <c r="P876" s="46">
        <v>199</v>
      </c>
      <c r="R876" s="36">
        <v>2037.931323</v>
      </c>
      <c r="S876" s="36">
        <v>2326.2236349999998</v>
      </c>
      <c r="T876" s="36">
        <v>138.22349700000001</v>
      </c>
      <c r="U876" s="36">
        <v>202.50351599999999</v>
      </c>
      <c r="V876" s="36">
        <v>196.09606500000001</v>
      </c>
      <c r="W876" s="36">
        <v>170.63221200000001</v>
      </c>
      <c r="AC876" s="57">
        <f t="shared" si="136"/>
        <v>5022</v>
      </c>
      <c r="AD876" s="57">
        <f t="shared" si="137"/>
        <v>316</v>
      </c>
      <c r="AE876" s="57">
        <f t="shared" si="138"/>
        <v>433</v>
      </c>
      <c r="AF876" s="12">
        <f t="shared" si="130"/>
        <v>4364.1549580000001</v>
      </c>
      <c r="AG876" s="12">
        <f t="shared" si="131"/>
        <v>340.727013</v>
      </c>
      <c r="AH876" s="12">
        <f t="shared" si="132"/>
        <v>366.72827700000005</v>
      </c>
      <c r="AI876" s="15">
        <f t="shared" si="133"/>
        <v>-0.13099264078056549</v>
      </c>
      <c r="AJ876" s="15">
        <f t="shared" si="134"/>
        <v>7.82500411392405E-2</v>
      </c>
      <c r="AK876" s="15">
        <f t="shared" si="135"/>
        <v>-0.15305247806004607</v>
      </c>
      <c r="AL876" s="23">
        <f>VLOOKUP(AC876,'Charts and Tables'!$I$43:$J$49,2,TRUE)</f>
        <v>0.25</v>
      </c>
      <c r="AM876" s="2">
        <f t="shared" si="139"/>
        <v>1</v>
      </c>
    </row>
    <row r="877" spans="1:39" x14ac:dyDescent="0.25">
      <c r="A877" s="35">
        <v>325083</v>
      </c>
      <c r="C877" s="36" t="s">
        <v>26</v>
      </c>
      <c r="D877" s="36">
        <v>0</v>
      </c>
      <c r="J877" s="46">
        <v>3627</v>
      </c>
      <c r="K877" s="46">
        <v>3843</v>
      </c>
      <c r="L877" s="46">
        <v>7470</v>
      </c>
      <c r="M877" s="46">
        <v>225.66666699999999</v>
      </c>
      <c r="N877" s="46">
        <v>269</v>
      </c>
      <c r="O877" s="46">
        <v>316.33333299999998</v>
      </c>
      <c r="P877" s="46">
        <v>319.66666700000002</v>
      </c>
      <c r="R877" s="36">
        <v>4284.1731099999997</v>
      </c>
      <c r="S877" s="36">
        <v>3808.8901970000002</v>
      </c>
      <c r="T877" s="36">
        <v>342.74990400000002</v>
      </c>
      <c r="U877" s="36">
        <v>243.347723</v>
      </c>
      <c r="V877" s="36">
        <v>332.93191999999999</v>
      </c>
      <c r="W877" s="36">
        <v>335.545344</v>
      </c>
      <c r="AC877" s="57">
        <f t="shared" si="136"/>
        <v>7470</v>
      </c>
      <c r="AD877" s="57">
        <f t="shared" si="137"/>
        <v>494.66666699999996</v>
      </c>
      <c r="AE877" s="57">
        <f t="shared" si="138"/>
        <v>636</v>
      </c>
      <c r="AF877" s="12">
        <f t="shared" si="130"/>
        <v>8093.0633070000003</v>
      </c>
      <c r="AG877" s="12">
        <f t="shared" si="131"/>
        <v>586.09762699999999</v>
      </c>
      <c r="AH877" s="12">
        <f t="shared" si="132"/>
        <v>668.47726399999999</v>
      </c>
      <c r="AI877" s="15">
        <f t="shared" si="133"/>
        <v>8.3408742570281177E-2</v>
      </c>
      <c r="AJ877" s="15">
        <f t="shared" si="134"/>
        <v>0.184833476964398</v>
      </c>
      <c r="AK877" s="15">
        <f t="shared" si="135"/>
        <v>5.1064880503144637E-2</v>
      </c>
      <c r="AL877" s="23">
        <f>VLOOKUP(AC877,'Charts and Tables'!$I$43:$J$49,2,TRUE)</f>
        <v>0.25</v>
      </c>
      <c r="AM877" s="2">
        <f t="shared" si="139"/>
        <v>1</v>
      </c>
    </row>
    <row r="878" spans="1:39" x14ac:dyDescent="0.25">
      <c r="A878" s="35">
        <v>325410</v>
      </c>
      <c r="B878" s="36">
        <v>334048</v>
      </c>
      <c r="C878" s="36" t="s">
        <v>26</v>
      </c>
      <c r="D878" s="36">
        <v>0</v>
      </c>
      <c r="J878" s="46">
        <v>2549</v>
      </c>
      <c r="K878" s="46">
        <v>3201</v>
      </c>
      <c r="L878" s="46">
        <v>5750</v>
      </c>
      <c r="M878" s="46">
        <v>175</v>
      </c>
      <c r="N878" s="46">
        <v>178</v>
      </c>
      <c r="O878" s="46">
        <v>211</v>
      </c>
      <c r="P878" s="46">
        <v>324</v>
      </c>
      <c r="R878" s="36">
        <v>2949.5742230000001</v>
      </c>
      <c r="S878" s="36">
        <v>3065.6047170000002</v>
      </c>
      <c r="T878" s="36">
        <v>170.927356</v>
      </c>
      <c r="U878" s="36">
        <v>287.61004200000002</v>
      </c>
      <c r="V878" s="36">
        <v>329.21292399999999</v>
      </c>
      <c r="W878" s="36">
        <v>277.76103699999999</v>
      </c>
      <c r="AC878" s="57">
        <f t="shared" si="136"/>
        <v>5750</v>
      </c>
      <c r="AD878" s="57">
        <f t="shared" si="137"/>
        <v>353</v>
      </c>
      <c r="AE878" s="57">
        <f t="shared" si="138"/>
        <v>535</v>
      </c>
      <c r="AF878" s="12">
        <f t="shared" si="130"/>
        <v>6015.1789399999998</v>
      </c>
      <c r="AG878" s="12">
        <f t="shared" si="131"/>
        <v>458.53739800000005</v>
      </c>
      <c r="AH878" s="12">
        <f t="shared" si="132"/>
        <v>606.97396099999992</v>
      </c>
      <c r="AI878" s="15">
        <f t="shared" si="133"/>
        <v>4.611807652173909E-2</v>
      </c>
      <c r="AJ878" s="15">
        <f t="shared" si="134"/>
        <v>0.29897279886685568</v>
      </c>
      <c r="AK878" s="15">
        <f t="shared" si="135"/>
        <v>0.13453076822429891</v>
      </c>
      <c r="AL878" s="23">
        <f>VLOOKUP(AC878,'Charts and Tables'!$I$43:$J$49,2,TRUE)</f>
        <v>0.25</v>
      </c>
      <c r="AM878" s="2">
        <f t="shared" si="139"/>
        <v>1</v>
      </c>
    </row>
    <row r="879" spans="1:39" x14ac:dyDescent="0.25">
      <c r="A879" s="35">
        <v>326064</v>
      </c>
      <c r="B879" s="36">
        <v>337038</v>
      </c>
      <c r="C879" s="36" t="s">
        <v>26</v>
      </c>
      <c r="D879" s="36">
        <v>0</v>
      </c>
      <c r="J879" s="46">
        <v>6077</v>
      </c>
      <c r="K879" s="46">
        <v>6391</v>
      </c>
      <c r="L879" s="46">
        <v>12468</v>
      </c>
      <c r="M879" s="46">
        <v>456</v>
      </c>
      <c r="N879" s="46">
        <v>369</v>
      </c>
      <c r="O879" s="46">
        <v>496</v>
      </c>
      <c r="P879" s="46">
        <v>698</v>
      </c>
      <c r="R879" s="36">
        <v>6442.3582180000003</v>
      </c>
      <c r="S879" s="36">
        <v>7307.6649509999997</v>
      </c>
      <c r="T879" s="36">
        <v>447.951413</v>
      </c>
      <c r="U879" s="36">
        <v>546.10804299999995</v>
      </c>
      <c r="V879" s="36">
        <v>578.84418100000005</v>
      </c>
      <c r="W879" s="36">
        <v>668.69394299999999</v>
      </c>
      <c r="AC879" s="57">
        <f t="shared" si="136"/>
        <v>12468</v>
      </c>
      <c r="AD879" s="57">
        <f t="shared" si="137"/>
        <v>825</v>
      </c>
      <c r="AE879" s="57">
        <f t="shared" si="138"/>
        <v>1194</v>
      </c>
      <c r="AF879" s="12">
        <f t="shared" si="130"/>
        <v>13750.023169</v>
      </c>
      <c r="AG879" s="12">
        <f t="shared" si="131"/>
        <v>994.05945599999995</v>
      </c>
      <c r="AH879" s="12">
        <f t="shared" si="132"/>
        <v>1247.5381240000002</v>
      </c>
      <c r="AI879" s="15">
        <f t="shared" si="133"/>
        <v>0.1028250857394931</v>
      </c>
      <c r="AJ879" s="15">
        <f t="shared" si="134"/>
        <v>0.20492055272727266</v>
      </c>
      <c r="AK879" s="15">
        <f t="shared" si="135"/>
        <v>4.4839299832495939E-2</v>
      </c>
      <c r="AL879" s="23">
        <f>VLOOKUP(AC879,'Charts and Tables'!$I$43:$J$49,2,TRUE)</f>
        <v>0.2</v>
      </c>
      <c r="AM879" s="2">
        <f t="shared" si="139"/>
        <v>1</v>
      </c>
    </row>
    <row r="880" spans="1:39" x14ac:dyDescent="0.25">
      <c r="A880" s="35">
        <v>335046</v>
      </c>
      <c r="C880" s="36" t="s">
        <v>26</v>
      </c>
      <c r="D880" s="36">
        <v>0</v>
      </c>
      <c r="J880" s="46">
        <v>2064</v>
      </c>
      <c r="K880" s="46">
        <v>2212</v>
      </c>
      <c r="L880" s="46">
        <v>4276</v>
      </c>
      <c r="M880" s="46">
        <v>183</v>
      </c>
      <c r="N880" s="46">
        <v>131</v>
      </c>
      <c r="O880" s="46">
        <v>140</v>
      </c>
      <c r="P880" s="46">
        <v>266</v>
      </c>
      <c r="R880" s="36">
        <v>1804.9770579999999</v>
      </c>
      <c r="S880" s="36">
        <v>2122.2593609999999</v>
      </c>
      <c r="T880" s="36">
        <v>150.36617000000001</v>
      </c>
      <c r="U880" s="36">
        <v>133.606989</v>
      </c>
      <c r="V880" s="36">
        <v>169.84966</v>
      </c>
      <c r="W880" s="36">
        <v>217.021749</v>
      </c>
      <c r="AC880" s="57">
        <f t="shared" si="136"/>
        <v>4276</v>
      </c>
      <c r="AD880" s="57">
        <f t="shared" si="137"/>
        <v>314</v>
      </c>
      <c r="AE880" s="57">
        <f t="shared" si="138"/>
        <v>406</v>
      </c>
      <c r="AF880" s="12">
        <f t="shared" si="130"/>
        <v>3927.2364189999998</v>
      </c>
      <c r="AG880" s="12">
        <f t="shared" si="131"/>
        <v>283.97315900000001</v>
      </c>
      <c r="AH880" s="12">
        <f t="shared" si="132"/>
        <v>386.87140899999997</v>
      </c>
      <c r="AI880" s="15">
        <f t="shared" si="133"/>
        <v>-8.1563045135640819E-2</v>
      </c>
      <c r="AJ880" s="15">
        <f t="shared" si="134"/>
        <v>-9.5626882165605068E-2</v>
      </c>
      <c r="AK880" s="15">
        <f t="shared" si="135"/>
        <v>-4.7114756157635537E-2</v>
      </c>
      <c r="AL880" s="23">
        <f>VLOOKUP(AC880,'Charts and Tables'!$I$43:$J$49,2,TRUE)</f>
        <v>0.5</v>
      </c>
      <c r="AM880" s="2">
        <f t="shared" si="139"/>
        <v>1</v>
      </c>
    </row>
    <row r="881" spans="1:39" x14ac:dyDescent="0.25">
      <c r="A881" s="35">
        <v>332172</v>
      </c>
      <c r="C881" s="36" t="s">
        <v>32</v>
      </c>
      <c r="D881" s="36">
        <v>1</v>
      </c>
      <c r="J881" s="46">
        <v>5841</v>
      </c>
      <c r="L881" s="46">
        <v>5841</v>
      </c>
      <c r="R881" s="36">
        <v>3313.1501410000001</v>
      </c>
      <c r="T881" s="36">
        <v>240.477721</v>
      </c>
      <c r="V881" s="36">
        <v>386.45436599999999</v>
      </c>
      <c r="AC881" s="57">
        <f t="shared" si="136"/>
        <v>5841</v>
      </c>
      <c r="AD881" s="57">
        <f t="shared" si="137"/>
        <v>0</v>
      </c>
      <c r="AE881" s="57">
        <f t="shared" si="138"/>
        <v>0</v>
      </c>
      <c r="AF881" s="12">
        <f t="shared" si="130"/>
        <v>3313.1501410000001</v>
      </c>
      <c r="AG881" s="12">
        <f t="shared" si="131"/>
        <v>240.477721</v>
      </c>
      <c r="AH881" s="12">
        <f t="shared" si="132"/>
        <v>386.45436599999999</v>
      </c>
      <c r="AI881" s="15">
        <f t="shared" si="133"/>
        <v>-0.4327768976202705</v>
      </c>
      <c r="AJ881" s="15">
        <f t="shared" si="134"/>
        <v>0</v>
      </c>
      <c r="AK881" s="15">
        <f t="shared" si="135"/>
        <v>0</v>
      </c>
      <c r="AL881" s="23">
        <f>VLOOKUP(AC881,'Charts and Tables'!$I$43:$J$49,2,TRUE)</f>
        <v>0.25</v>
      </c>
      <c r="AM881" s="2">
        <f t="shared" si="139"/>
        <v>0</v>
      </c>
    </row>
    <row r="882" spans="1:39" x14ac:dyDescent="0.25">
      <c r="A882" s="35">
        <v>332214</v>
      </c>
      <c r="B882" s="36">
        <v>336192</v>
      </c>
      <c r="C882" s="36" t="s">
        <v>26</v>
      </c>
      <c r="D882" s="36">
        <v>0</v>
      </c>
      <c r="J882" s="46">
        <v>6060</v>
      </c>
      <c r="K882" s="46">
        <v>5495</v>
      </c>
      <c r="L882" s="46">
        <v>11555</v>
      </c>
      <c r="M882" s="46">
        <v>446</v>
      </c>
      <c r="N882" s="46">
        <v>426</v>
      </c>
      <c r="O882" s="46">
        <v>577</v>
      </c>
      <c r="P882" s="46">
        <v>519</v>
      </c>
      <c r="R882" s="36">
        <v>9558.6832149999991</v>
      </c>
      <c r="S882" s="36">
        <v>8123.5469009999997</v>
      </c>
      <c r="T882" s="36">
        <v>717.05766400000005</v>
      </c>
      <c r="U882" s="36">
        <v>660.86728300000004</v>
      </c>
      <c r="V882" s="36">
        <v>843.19571099999996</v>
      </c>
      <c r="W882" s="36">
        <v>667.71062500000005</v>
      </c>
      <c r="AC882" s="57">
        <f t="shared" si="136"/>
        <v>11555</v>
      </c>
      <c r="AD882" s="57">
        <f t="shared" si="137"/>
        <v>872</v>
      </c>
      <c r="AE882" s="57">
        <f t="shared" si="138"/>
        <v>1096</v>
      </c>
      <c r="AF882" s="12">
        <f t="shared" si="130"/>
        <v>17682.230115999999</v>
      </c>
      <c r="AG882" s="12">
        <f t="shared" si="131"/>
        <v>1377.924947</v>
      </c>
      <c r="AH882" s="12">
        <f t="shared" si="132"/>
        <v>1510.906336</v>
      </c>
      <c r="AI882" s="15">
        <f t="shared" si="133"/>
        <v>0.5302665613154478</v>
      </c>
      <c r="AJ882" s="15">
        <f t="shared" si="134"/>
        <v>0.58018915940366966</v>
      </c>
      <c r="AK882" s="15">
        <f t="shared" si="135"/>
        <v>0.37856417518248175</v>
      </c>
      <c r="AL882" s="23">
        <f>VLOOKUP(AC882,'Charts and Tables'!$I$43:$J$49,2,TRUE)</f>
        <v>0.2</v>
      </c>
      <c r="AM882" s="2">
        <f t="shared" si="139"/>
        <v>0</v>
      </c>
    </row>
    <row r="883" spans="1:39" x14ac:dyDescent="0.25">
      <c r="A883" s="35">
        <v>329087</v>
      </c>
      <c r="C883" s="36" t="s">
        <v>27</v>
      </c>
      <c r="D883" s="36">
        <v>-1</v>
      </c>
      <c r="K883" s="46">
        <v>17834</v>
      </c>
      <c r="L883" s="46">
        <v>17834</v>
      </c>
      <c r="S883" s="36">
        <v>21522.448297999999</v>
      </c>
      <c r="U883" s="36">
        <v>1849.428703</v>
      </c>
      <c r="W883" s="36">
        <v>1691.45596</v>
      </c>
      <c r="AC883" s="57">
        <f t="shared" si="136"/>
        <v>17834</v>
      </c>
      <c r="AD883" s="57">
        <f t="shared" si="137"/>
        <v>0</v>
      </c>
      <c r="AE883" s="57">
        <f t="shared" si="138"/>
        <v>0</v>
      </c>
      <c r="AF883" s="12">
        <f t="shared" si="130"/>
        <v>21522.448297999999</v>
      </c>
      <c r="AG883" s="12">
        <f t="shared" si="131"/>
        <v>1849.428703</v>
      </c>
      <c r="AH883" s="12">
        <f t="shared" si="132"/>
        <v>1691.45596</v>
      </c>
      <c r="AI883" s="15">
        <f t="shared" si="133"/>
        <v>0.20682114489177972</v>
      </c>
      <c r="AJ883" s="15">
        <f t="shared" si="134"/>
        <v>0</v>
      </c>
      <c r="AK883" s="15">
        <f t="shared" si="135"/>
        <v>0</v>
      </c>
      <c r="AL883" s="23">
        <f>VLOOKUP(AC883,'Charts and Tables'!$I$43:$J$49,2,TRUE)</f>
        <v>0.2</v>
      </c>
      <c r="AM883" s="2">
        <f t="shared" si="139"/>
        <v>0</v>
      </c>
    </row>
    <row r="884" spans="1:39" x14ac:dyDescent="0.25">
      <c r="A884" s="35">
        <v>327201</v>
      </c>
      <c r="C884" s="36" t="s">
        <v>26</v>
      </c>
      <c r="D884" s="36">
        <v>0</v>
      </c>
      <c r="J884" s="46">
        <v>7209</v>
      </c>
      <c r="K884" s="46">
        <v>7209</v>
      </c>
      <c r="L884" s="46">
        <v>14418</v>
      </c>
      <c r="R884" s="36">
        <v>9520.4808740000008</v>
      </c>
      <c r="S884" s="36">
        <v>5940.080645</v>
      </c>
      <c r="T884" s="36">
        <v>633.98383699999999</v>
      </c>
      <c r="U884" s="36">
        <v>566.47019499999999</v>
      </c>
      <c r="V884" s="36">
        <v>835.18966999999998</v>
      </c>
      <c r="W884" s="36">
        <v>518.65875500000004</v>
      </c>
      <c r="AC884" s="57">
        <f t="shared" si="136"/>
        <v>14418</v>
      </c>
      <c r="AD884" s="57">
        <f t="shared" si="137"/>
        <v>0</v>
      </c>
      <c r="AE884" s="57">
        <f t="shared" si="138"/>
        <v>0</v>
      </c>
      <c r="AF884" s="12">
        <f t="shared" si="130"/>
        <v>15460.561519000001</v>
      </c>
      <c r="AG884" s="12">
        <f t="shared" si="131"/>
        <v>1200.4540320000001</v>
      </c>
      <c r="AH884" s="12">
        <f t="shared" si="132"/>
        <v>1353.8484250000001</v>
      </c>
      <c r="AI884" s="15">
        <f t="shared" si="133"/>
        <v>7.2309718338188431E-2</v>
      </c>
      <c r="AJ884" s="15">
        <f t="shared" si="134"/>
        <v>0</v>
      </c>
      <c r="AK884" s="15">
        <f t="shared" si="135"/>
        <v>0</v>
      </c>
      <c r="AL884" s="23">
        <f>VLOOKUP(AC884,'Charts and Tables'!$I$43:$J$49,2,TRUE)</f>
        <v>0.2</v>
      </c>
      <c r="AM884" s="2">
        <f t="shared" si="139"/>
        <v>1</v>
      </c>
    </row>
    <row r="885" spans="1:39" x14ac:dyDescent="0.25">
      <c r="A885" s="35">
        <v>328753</v>
      </c>
      <c r="C885" s="36" t="s">
        <v>27</v>
      </c>
      <c r="D885" s="36">
        <v>1</v>
      </c>
      <c r="J885" s="46">
        <v>17834</v>
      </c>
      <c r="L885" s="46">
        <v>17834</v>
      </c>
      <c r="R885" s="36">
        <v>16320.161604999999</v>
      </c>
      <c r="T885" s="36">
        <v>962.39910699999996</v>
      </c>
      <c r="V885" s="36">
        <v>1627.043811</v>
      </c>
      <c r="AC885" s="57">
        <f t="shared" si="136"/>
        <v>17834</v>
      </c>
      <c r="AD885" s="57">
        <f t="shared" si="137"/>
        <v>0</v>
      </c>
      <c r="AE885" s="57">
        <f t="shared" si="138"/>
        <v>0</v>
      </c>
      <c r="AF885" s="12">
        <f t="shared" si="130"/>
        <v>16320.161604999999</v>
      </c>
      <c r="AG885" s="12">
        <f t="shared" si="131"/>
        <v>962.39910699999996</v>
      </c>
      <c r="AH885" s="12">
        <f t="shared" si="132"/>
        <v>1627.043811</v>
      </c>
      <c r="AI885" s="15">
        <f t="shared" si="133"/>
        <v>-8.4884961029494263E-2</v>
      </c>
      <c r="AJ885" s="15">
        <f t="shared" si="134"/>
        <v>0</v>
      </c>
      <c r="AK885" s="15">
        <f t="shared" si="135"/>
        <v>0</v>
      </c>
      <c r="AL885" s="23">
        <f>VLOOKUP(AC885,'Charts and Tables'!$I$43:$J$49,2,TRUE)</f>
        <v>0.2</v>
      </c>
      <c r="AM885" s="2">
        <f t="shared" si="139"/>
        <v>1</v>
      </c>
    </row>
    <row r="886" spans="1:39" x14ac:dyDescent="0.25">
      <c r="A886" s="35">
        <v>327846</v>
      </c>
      <c r="C886" s="36" t="s">
        <v>33</v>
      </c>
      <c r="D886" s="36">
        <v>0</v>
      </c>
      <c r="J886" s="46">
        <v>1129</v>
      </c>
      <c r="K886" s="46">
        <v>2078</v>
      </c>
      <c r="L886" s="46">
        <v>3207</v>
      </c>
      <c r="R886" s="36">
        <v>828.00295400000005</v>
      </c>
      <c r="S886" s="36">
        <v>1600.8511599999999</v>
      </c>
      <c r="T886" s="36">
        <v>42.308441000000002</v>
      </c>
      <c r="U886" s="36">
        <v>113.30235399999999</v>
      </c>
      <c r="V886" s="36">
        <v>105.922224</v>
      </c>
      <c r="W886" s="36">
        <v>209.44484</v>
      </c>
      <c r="AC886" s="57">
        <f t="shared" si="136"/>
        <v>3207</v>
      </c>
      <c r="AD886" s="57">
        <f t="shared" si="137"/>
        <v>0</v>
      </c>
      <c r="AE886" s="57">
        <f t="shared" si="138"/>
        <v>0</v>
      </c>
      <c r="AF886" s="12">
        <f t="shared" si="130"/>
        <v>2428.8541139999998</v>
      </c>
      <c r="AG886" s="12">
        <f t="shared" si="131"/>
        <v>155.610795</v>
      </c>
      <c r="AH886" s="12">
        <f t="shared" si="132"/>
        <v>315.36706400000003</v>
      </c>
      <c r="AI886" s="15">
        <f t="shared" si="133"/>
        <v>-0.24263981478016847</v>
      </c>
      <c r="AJ886" s="15">
        <f t="shared" si="134"/>
        <v>0</v>
      </c>
      <c r="AK886" s="15">
        <f t="shared" si="135"/>
        <v>0</v>
      </c>
      <c r="AL886" s="23">
        <f>VLOOKUP(AC886,'Charts and Tables'!$I$43:$J$49,2,TRUE)</f>
        <v>0.5</v>
      </c>
      <c r="AM886" s="2">
        <f t="shared" si="139"/>
        <v>1</v>
      </c>
    </row>
    <row r="887" spans="1:39" x14ac:dyDescent="0.25">
      <c r="A887" s="35">
        <v>327264</v>
      </c>
      <c r="C887" s="36" t="s">
        <v>33</v>
      </c>
      <c r="D887" s="36">
        <v>-1</v>
      </c>
      <c r="K887" s="46">
        <v>1192</v>
      </c>
      <c r="L887" s="46">
        <v>1192</v>
      </c>
      <c r="S887" s="36">
        <v>1333.700298</v>
      </c>
      <c r="U887" s="36">
        <v>166.24459100000001</v>
      </c>
      <c r="W887" s="36">
        <v>122.935447</v>
      </c>
      <c r="AC887" s="57">
        <f t="shared" si="136"/>
        <v>1192</v>
      </c>
      <c r="AD887" s="57">
        <f t="shared" si="137"/>
        <v>0</v>
      </c>
      <c r="AE887" s="57">
        <f t="shared" si="138"/>
        <v>0</v>
      </c>
      <c r="AF887" s="12">
        <f t="shared" si="130"/>
        <v>1333.700298</v>
      </c>
      <c r="AG887" s="12">
        <f t="shared" si="131"/>
        <v>166.24459100000001</v>
      </c>
      <c r="AH887" s="12">
        <f t="shared" si="132"/>
        <v>122.935447</v>
      </c>
      <c r="AI887" s="15">
        <f t="shared" si="133"/>
        <v>0.11887608892617448</v>
      </c>
      <c r="AJ887" s="15">
        <f t="shared" si="134"/>
        <v>0</v>
      </c>
      <c r="AK887" s="15">
        <f t="shared" si="135"/>
        <v>0</v>
      </c>
      <c r="AL887" s="23">
        <f>VLOOKUP(AC887,'Charts and Tables'!$I$43:$J$49,2,TRUE)</f>
        <v>1</v>
      </c>
      <c r="AM887" s="2">
        <f t="shared" si="139"/>
        <v>1</v>
      </c>
    </row>
    <row r="888" spans="1:39" x14ac:dyDescent="0.25">
      <c r="A888" s="35">
        <v>327338</v>
      </c>
      <c r="C888" s="36" t="s">
        <v>32</v>
      </c>
      <c r="D888" s="36">
        <v>-1</v>
      </c>
      <c r="K888" s="46">
        <v>1782</v>
      </c>
      <c r="L888" s="46">
        <v>1782</v>
      </c>
      <c r="S888" s="36">
        <v>5790.7679909999997</v>
      </c>
      <c r="U888" s="36">
        <v>364.46959900000002</v>
      </c>
      <c r="W888" s="36">
        <v>513.85426800000005</v>
      </c>
      <c r="AC888" s="57">
        <f t="shared" si="136"/>
        <v>1782</v>
      </c>
      <c r="AD888" s="57">
        <f t="shared" si="137"/>
        <v>0</v>
      </c>
      <c r="AE888" s="57">
        <f t="shared" si="138"/>
        <v>0</v>
      </c>
      <c r="AF888" s="12">
        <f t="shared" si="130"/>
        <v>5790.7679909999997</v>
      </c>
      <c r="AG888" s="12">
        <f t="shared" si="131"/>
        <v>364.46959900000002</v>
      </c>
      <c r="AH888" s="12">
        <f t="shared" si="132"/>
        <v>513.85426800000005</v>
      </c>
      <c r="AI888" s="15">
        <f t="shared" si="133"/>
        <v>2.2495892205387205</v>
      </c>
      <c r="AJ888" s="15">
        <f t="shared" si="134"/>
        <v>0</v>
      </c>
      <c r="AK888" s="15">
        <f t="shared" si="135"/>
        <v>0</v>
      </c>
      <c r="AL888" s="23">
        <f>VLOOKUP(AC888,'Charts and Tables'!$I$43:$J$49,2,TRUE)</f>
        <v>1</v>
      </c>
      <c r="AM888" s="2">
        <f t="shared" si="139"/>
        <v>0</v>
      </c>
    </row>
    <row r="889" spans="1:39" x14ac:dyDescent="0.25">
      <c r="A889" s="35">
        <v>327304</v>
      </c>
      <c r="C889" s="36" t="s">
        <v>26</v>
      </c>
      <c r="D889" s="36">
        <v>0</v>
      </c>
      <c r="J889" s="46">
        <v>6179</v>
      </c>
      <c r="K889" s="46">
        <v>6179</v>
      </c>
      <c r="L889" s="46">
        <v>12358</v>
      </c>
      <c r="R889" s="36">
        <v>9520.4808740000008</v>
      </c>
      <c r="S889" s="36">
        <v>5940.080645</v>
      </c>
      <c r="T889" s="36">
        <v>633.98383699999999</v>
      </c>
      <c r="U889" s="36">
        <v>566.47019499999999</v>
      </c>
      <c r="V889" s="36">
        <v>835.18966999999998</v>
      </c>
      <c r="W889" s="36">
        <v>518.65875500000004</v>
      </c>
      <c r="AC889" s="57">
        <f t="shared" si="136"/>
        <v>12358</v>
      </c>
      <c r="AD889" s="57">
        <f t="shared" si="137"/>
        <v>0</v>
      </c>
      <c r="AE889" s="57">
        <f t="shared" si="138"/>
        <v>0</v>
      </c>
      <c r="AF889" s="12">
        <f t="shared" si="130"/>
        <v>15460.561519000001</v>
      </c>
      <c r="AG889" s="12">
        <f t="shared" si="131"/>
        <v>1200.4540320000001</v>
      </c>
      <c r="AH889" s="12">
        <f t="shared" si="132"/>
        <v>1353.8484250000001</v>
      </c>
      <c r="AI889" s="15">
        <f t="shared" si="133"/>
        <v>0.25105692822463188</v>
      </c>
      <c r="AJ889" s="15">
        <f t="shared" si="134"/>
        <v>0</v>
      </c>
      <c r="AK889" s="15">
        <f t="shared" si="135"/>
        <v>0</v>
      </c>
      <c r="AL889" s="23">
        <f>VLOOKUP(AC889,'Charts and Tables'!$I$43:$J$49,2,TRUE)</f>
        <v>0.2</v>
      </c>
      <c r="AM889" s="2">
        <f t="shared" si="139"/>
        <v>0</v>
      </c>
    </row>
    <row r="890" spans="1:39" x14ac:dyDescent="0.25">
      <c r="A890" s="35">
        <v>328681</v>
      </c>
      <c r="C890" s="36" t="s">
        <v>26</v>
      </c>
      <c r="D890" s="36">
        <v>0</v>
      </c>
      <c r="J890" s="46">
        <v>11282</v>
      </c>
      <c r="K890" s="46">
        <v>11266</v>
      </c>
      <c r="L890" s="46">
        <v>22548</v>
      </c>
      <c r="M890" s="46">
        <v>1035</v>
      </c>
      <c r="N890" s="46">
        <v>803</v>
      </c>
      <c r="O890" s="46">
        <v>818</v>
      </c>
      <c r="P890" s="46">
        <v>1060</v>
      </c>
      <c r="R890" s="36">
        <v>11609.921480000001</v>
      </c>
      <c r="S890" s="36">
        <v>11450.083860999999</v>
      </c>
      <c r="T890" s="36">
        <v>986.52764100000002</v>
      </c>
      <c r="U890" s="36">
        <v>894.70844399999999</v>
      </c>
      <c r="V890" s="36">
        <v>1023.936955</v>
      </c>
      <c r="W890" s="36">
        <v>1045.0749719999999</v>
      </c>
      <c r="AC890" s="57">
        <f t="shared" si="136"/>
        <v>22548</v>
      </c>
      <c r="AD890" s="57">
        <f t="shared" si="137"/>
        <v>1838</v>
      </c>
      <c r="AE890" s="57">
        <f t="shared" si="138"/>
        <v>1878</v>
      </c>
      <c r="AF890" s="12">
        <f t="shared" si="130"/>
        <v>23060.005341</v>
      </c>
      <c r="AG890" s="12">
        <f t="shared" si="131"/>
        <v>1881.236085</v>
      </c>
      <c r="AH890" s="12">
        <f t="shared" si="132"/>
        <v>2069.011927</v>
      </c>
      <c r="AI890" s="15">
        <f t="shared" si="133"/>
        <v>2.2707350585417778E-2</v>
      </c>
      <c r="AJ890" s="15">
        <f t="shared" si="134"/>
        <v>2.3523441240478782E-2</v>
      </c>
      <c r="AK890" s="15">
        <f t="shared" si="135"/>
        <v>0.10171029126730566</v>
      </c>
      <c r="AL890" s="23">
        <f>VLOOKUP(AC890,'Charts and Tables'!$I$43:$J$49,2,TRUE)</f>
        <v>0.2</v>
      </c>
      <c r="AM890" s="2">
        <f t="shared" si="139"/>
        <v>1</v>
      </c>
    </row>
    <row r="891" spans="1:39" x14ac:dyDescent="0.25">
      <c r="A891" s="35">
        <v>329993</v>
      </c>
      <c r="C891" s="36" t="s">
        <v>31</v>
      </c>
      <c r="D891" s="36">
        <v>0</v>
      </c>
      <c r="J891" s="46">
        <v>9663</v>
      </c>
      <c r="K891" s="46">
        <v>9647</v>
      </c>
      <c r="L891" s="46">
        <v>19310</v>
      </c>
      <c r="M891" s="46">
        <v>957</v>
      </c>
      <c r="N891" s="46">
        <v>791.5</v>
      </c>
      <c r="O891" s="46">
        <v>789.5</v>
      </c>
      <c r="P891" s="46">
        <v>1028</v>
      </c>
      <c r="R891" s="36">
        <v>9523.3644850000001</v>
      </c>
      <c r="S891" s="36">
        <v>8747.1376139999993</v>
      </c>
      <c r="T891" s="36">
        <v>637.35785399999997</v>
      </c>
      <c r="U891" s="36">
        <v>770.28018499999996</v>
      </c>
      <c r="V891" s="36">
        <v>991.96804899999995</v>
      </c>
      <c r="W891" s="36">
        <v>754.83110099999999</v>
      </c>
      <c r="AC891" s="57">
        <f t="shared" si="136"/>
        <v>19310</v>
      </c>
      <c r="AD891" s="57">
        <f t="shared" si="137"/>
        <v>1748.5</v>
      </c>
      <c r="AE891" s="57">
        <f t="shared" si="138"/>
        <v>1817.5</v>
      </c>
      <c r="AF891" s="12">
        <f t="shared" si="130"/>
        <v>18270.502098999998</v>
      </c>
      <c r="AG891" s="12">
        <f t="shared" si="131"/>
        <v>1407.6380389999999</v>
      </c>
      <c r="AH891" s="12">
        <f t="shared" si="132"/>
        <v>1746.7991499999998</v>
      </c>
      <c r="AI891" s="15">
        <f t="shared" si="133"/>
        <v>-5.3832102589332083E-2</v>
      </c>
      <c r="AJ891" s="15">
        <f t="shared" si="134"/>
        <v>-0.19494535945095801</v>
      </c>
      <c r="AK891" s="15">
        <f t="shared" si="135"/>
        <v>-3.8900055020632832E-2</v>
      </c>
      <c r="AL891" s="23">
        <f>VLOOKUP(AC891,'Charts and Tables'!$I$43:$J$49,2,TRUE)</f>
        <v>0.2</v>
      </c>
      <c r="AM891" s="2">
        <f t="shared" si="139"/>
        <v>1</v>
      </c>
    </row>
    <row r="892" spans="1:39" x14ac:dyDescent="0.25">
      <c r="A892" s="35">
        <v>330191</v>
      </c>
      <c r="C892" s="36" t="s">
        <v>26</v>
      </c>
      <c r="D892" s="36">
        <v>0</v>
      </c>
      <c r="J892" s="46">
        <v>1756</v>
      </c>
      <c r="K892" s="46">
        <v>1756</v>
      </c>
      <c r="L892" s="46">
        <v>3512</v>
      </c>
      <c r="R892" s="36">
        <v>1804.9770579999999</v>
      </c>
      <c r="S892" s="36">
        <v>2122.2593609999999</v>
      </c>
      <c r="T892" s="36">
        <v>150.36617000000001</v>
      </c>
      <c r="U892" s="36">
        <v>133.606989</v>
      </c>
      <c r="V892" s="36">
        <v>169.84966</v>
      </c>
      <c r="W892" s="36">
        <v>217.021749</v>
      </c>
      <c r="AC892" s="57">
        <f t="shared" si="136"/>
        <v>3512</v>
      </c>
      <c r="AD892" s="57">
        <f t="shared" si="137"/>
        <v>0</v>
      </c>
      <c r="AE892" s="57">
        <f t="shared" si="138"/>
        <v>0</v>
      </c>
      <c r="AF892" s="12">
        <f t="shared" si="130"/>
        <v>3927.2364189999998</v>
      </c>
      <c r="AG892" s="12">
        <f t="shared" si="131"/>
        <v>283.97315900000001</v>
      </c>
      <c r="AH892" s="12">
        <f t="shared" si="132"/>
        <v>386.87140899999997</v>
      </c>
      <c r="AI892" s="15">
        <f t="shared" si="133"/>
        <v>0.118233604498861</v>
      </c>
      <c r="AJ892" s="15">
        <f t="shared" si="134"/>
        <v>0</v>
      </c>
      <c r="AK892" s="15">
        <f t="shared" si="135"/>
        <v>0</v>
      </c>
      <c r="AL892" s="23">
        <f>VLOOKUP(AC892,'Charts and Tables'!$I$43:$J$49,2,TRUE)</f>
        <v>0.5</v>
      </c>
      <c r="AM892" s="2">
        <f t="shared" si="139"/>
        <v>1</v>
      </c>
    </row>
    <row r="893" spans="1:39" x14ac:dyDescent="0.25">
      <c r="A893" s="35">
        <v>330578</v>
      </c>
      <c r="C893" s="36" t="s">
        <v>31</v>
      </c>
      <c r="D893" s="36">
        <v>0</v>
      </c>
      <c r="J893" s="46">
        <v>3771</v>
      </c>
      <c r="K893" s="46">
        <v>3771</v>
      </c>
      <c r="L893" s="46">
        <v>7542</v>
      </c>
      <c r="R893" s="36">
        <v>10894.355227</v>
      </c>
      <c r="S893" s="36">
        <v>11348.350915999999</v>
      </c>
      <c r="T893" s="36">
        <v>772.81755899999996</v>
      </c>
      <c r="U893" s="36">
        <v>842.30942400000004</v>
      </c>
      <c r="V893" s="36">
        <v>994.01287600000001</v>
      </c>
      <c r="W893" s="36">
        <v>1067.5437690000001</v>
      </c>
      <c r="AC893" s="57">
        <f t="shared" si="136"/>
        <v>7542</v>
      </c>
      <c r="AD893" s="57">
        <f t="shared" si="137"/>
        <v>0</v>
      </c>
      <c r="AE893" s="57">
        <f t="shared" si="138"/>
        <v>0</v>
      </c>
      <c r="AF893" s="12">
        <f t="shared" si="130"/>
        <v>22242.706142999999</v>
      </c>
      <c r="AG893" s="12">
        <f t="shared" si="131"/>
        <v>1615.1269830000001</v>
      </c>
      <c r="AH893" s="12">
        <f t="shared" si="132"/>
        <v>2061.5566450000001</v>
      </c>
      <c r="AI893" s="15">
        <f t="shared" si="133"/>
        <v>1.9491787513922036</v>
      </c>
      <c r="AJ893" s="15">
        <f t="shared" si="134"/>
        <v>0</v>
      </c>
      <c r="AK893" s="15">
        <f t="shared" si="135"/>
        <v>0</v>
      </c>
      <c r="AL893" s="23">
        <f>VLOOKUP(AC893,'Charts and Tables'!$I$43:$J$49,2,TRUE)</f>
        <v>0.25</v>
      </c>
      <c r="AM893" s="2">
        <f t="shared" si="139"/>
        <v>0</v>
      </c>
    </row>
    <row r="894" spans="1:39" x14ac:dyDescent="0.25">
      <c r="A894" s="35">
        <v>330803</v>
      </c>
      <c r="B894" s="36">
        <v>332040</v>
      </c>
      <c r="C894" s="36" t="s">
        <v>26</v>
      </c>
      <c r="D894" s="36">
        <v>0</v>
      </c>
      <c r="J894" s="46">
        <v>2072</v>
      </c>
      <c r="K894" s="46">
        <v>2159</v>
      </c>
      <c r="L894" s="46">
        <v>4231</v>
      </c>
      <c r="M894" s="46">
        <v>154</v>
      </c>
      <c r="N894" s="46">
        <v>137</v>
      </c>
      <c r="O894" s="46">
        <v>175</v>
      </c>
      <c r="P894" s="46">
        <v>252</v>
      </c>
      <c r="R894" s="36">
        <v>1804.9770579999999</v>
      </c>
      <c r="S894" s="36">
        <v>2122.2593609999999</v>
      </c>
      <c r="T894" s="36">
        <v>150.36617000000001</v>
      </c>
      <c r="U894" s="36">
        <v>133.606989</v>
      </c>
      <c r="V894" s="36">
        <v>169.84966</v>
      </c>
      <c r="W894" s="36">
        <v>217.021749</v>
      </c>
      <c r="AC894" s="57">
        <f t="shared" si="136"/>
        <v>4231</v>
      </c>
      <c r="AD894" s="57">
        <f t="shared" si="137"/>
        <v>291</v>
      </c>
      <c r="AE894" s="57">
        <f t="shared" si="138"/>
        <v>427</v>
      </c>
      <c r="AF894" s="12">
        <f t="shared" si="130"/>
        <v>3927.2364189999998</v>
      </c>
      <c r="AG894" s="12">
        <f t="shared" si="131"/>
        <v>283.97315900000001</v>
      </c>
      <c r="AH894" s="12">
        <f t="shared" si="132"/>
        <v>386.87140899999997</v>
      </c>
      <c r="AI894" s="15">
        <f t="shared" si="133"/>
        <v>-7.1794748522807886E-2</v>
      </c>
      <c r="AJ894" s="15">
        <f t="shared" si="134"/>
        <v>-2.4147219931271443E-2</v>
      </c>
      <c r="AK894" s="15">
        <f t="shared" si="135"/>
        <v>-9.3977964871194447E-2</v>
      </c>
      <c r="AL894" s="23">
        <f>VLOOKUP(AC894,'Charts and Tables'!$I$43:$J$49,2,TRUE)</f>
        <v>0.5</v>
      </c>
      <c r="AM894" s="2">
        <f t="shared" si="139"/>
        <v>1</v>
      </c>
    </row>
    <row r="895" spans="1:39" x14ac:dyDescent="0.25">
      <c r="A895" s="35">
        <v>331557</v>
      </c>
      <c r="C895" s="36" t="s">
        <v>31</v>
      </c>
      <c r="D895" s="36">
        <v>0</v>
      </c>
      <c r="J895" s="46">
        <v>8396</v>
      </c>
      <c r="K895" s="46">
        <v>8364</v>
      </c>
      <c r="L895" s="46">
        <v>16760</v>
      </c>
      <c r="M895" s="46">
        <v>552</v>
      </c>
      <c r="N895" s="46">
        <v>585</v>
      </c>
      <c r="O895" s="46">
        <v>756</v>
      </c>
      <c r="P895" s="46">
        <v>716</v>
      </c>
      <c r="R895" s="36">
        <v>7277.4100250000001</v>
      </c>
      <c r="S895" s="36">
        <v>7625.8286310000003</v>
      </c>
      <c r="T895" s="36">
        <v>445.61405500000001</v>
      </c>
      <c r="U895" s="36">
        <v>638.90843400000006</v>
      </c>
      <c r="V895" s="36">
        <v>713.764588</v>
      </c>
      <c r="W895" s="36">
        <v>665.37158499999998</v>
      </c>
      <c r="AC895" s="57">
        <f t="shared" si="136"/>
        <v>16760</v>
      </c>
      <c r="AD895" s="57">
        <f t="shared" si="137"/>
        <v>1137</v>
      </c>
      <c r="AE895" s="57">
        <f t="shared" si="138"/>
        <v>1472</v>
      </c>
      <c r="AF895" s="12">
        <f t="shared" si="130"/>
        <v>14903.238656000001</v>
      </c>
      <c r="AG895" s="12">
        <f t="shared" si="131"/>
        <v>1084.522489</v>
      </c>
      <c r="AH895" s="12">
        <f t="shared" si="132"/>
        <v>1379.1361729999999</v>
      </c>
      <c r="AI895" s="15">
        <f t="shared" si="133"/>
        <v>-0.11078528305489252</v>
      </c>
      <c r="AJ895" s="15">
        <f t="shared" si="134"/>
        <v>-4.6154363236587552E-2</v>
      </c>
      <c r="AK895" s="15">
        <f t="shared" si="135"/>
        <v>-6.3086838994565311E-2</v>
      </c>
      <c r="AL895" s="23">
        <f>VLOOKUP(AC895,'Charts and Tables'!$I$43:$J$49,2,TRUE)</f>
        <v>0.2</v>
      </c>
      <c r="AM895" s="2">
        <f t="shared" si="139"/>
        <v>1</v>
      </c>
    </row>
    <row r="896" spans="1:39" x14ac:dyDescent="0.25">
      <c r="A896" s="35">
        <v>332767</v>
      </c>
      <c r="C896" s="36" t="s">
        <v>33</v>
      </c>
      <c r="D896" s="36">
        <v>0</v>
      </c>
      <c r="J896" s="46">
        <v>5130</v>
      </c>
      <c r="K896" s="46">
        <v>3497</v>
      </c>
      <c r="L896" s="46">
        <v>8627</v>
      </c>
      <c r="M896" s="46">
        <v>352</v>
      </c>
      <c r="N896" s="46">
        <v>186</v>
      </c>
      <c r="O896" s="46">
        <v>423</v>
      </c>
      <c r="P896" s="46">
        <v>322</v>
      </c>
      <c r="R896" s="36">
        <v>3349.2033339999998</v>
      </c>
      <c r="S896" s="36">
        <v>172.88668100000001</v>
      </c>
      <c r="T896" s="36">
        <v>261.05334199999999</v>
      </c>
      <c r="U896" s="36">
        <v>15.113277999999999</v>
      </c>
      <c r="V896" s="36">
        <v>338.24854099999999</v>
      </c>
      <c r="W896" s="36">
        <v>35.157496999999999</v>
      </c>
      <c r="AC896" s="57">
        <f t="shared" si="136"/>
        <v>8627</v>
      </c>
      <c r="AD896" s="57">
        <f t="shared" si="137"/>
        <v>538</v>
      </c>
      <c r="AE896" s="57">
        <f t="shared" si="138"/>
        <v>745</v>
      </c>
      <c r="AF896" s="12">
        <f t="shared" si="130"/>
        <v>3522.0900149999998</v>
      </c>
      <c r="AG896" s="12">
        <f t="shared" si="131"/>
        <v>276.16661999999997</v>
      </c>
      <c r="AH896" s="12">
        <f t="shared" si="132"/>
        <v>373.40603799999997</v>
      </c>
      <c r="AI896" s="15">
        <f t="shared" si="133"/>
        <v>-0.59173640720992238</v>
      </c>
      <c r="AJ896" s="15">
        <f t="shared" si="134"/>
        <v>-0.48667914498141268</v>
      </c>
      <c r="AK896" s="15">
        <f t="shared" si="135"/>
        <v>-0.4987838416107383</v>
      </c>
      <c r="AL896" s="23">
        <f>VLOOKUP(AC896,'Charts and Tables'!$I$43:$J$49,2,TRUE)</f>
        <v>0.25</v>
      </c>
      <c r="AM896" s="2">
        <f t="shared" si="139"/>
        <v>0</v>
      </c>
    </row>
    <row r="897" spans="1:39" x14ac:dyDescent="0.25">
      <c r="A897" s="35">
        <v>332875</v>
      </c>
      <c r="B897" s="36">
        <v>333205</v>
      </c>
      <c r="C897" s="36" t="s">
        <v>33</v>
      </c>
      <c r="D897" s="36">
        <v>-1</v>
      </c>
      <c r="K897" s="46">
        <v>5630</v>
      </c>
      <c r="L897" s="46">
        <v>5630</v>
      </c>
      <c r="N897" s="46">
        <v>441</v>
      </c>
      <c r="P897" s="46">
        <v>481</v>
      </c>
      <c r="S897" s="36">
        <v>172.88668100000001</v>
      </c>
      <c r="U897" s="36">
        <v>15.113277999999999</v>
      </c>
      <c r="W897" s="36">
        <v>35.157496999999999</v>
      </c>
      <c r="AC897" s="57">
        <f t="shared" si="136"/>
        <v>5630</v>
      </c>
      <c r="AD897" s="57">
        <f t="shared" si="137"/>
        <v>441</v>
      </c>
      <c r="AE897" s="57">
        <f t="shared" si="138"/>
        <v>481</v>
      </c>
      <c r="AF897" s="12">
        <f t="shared" si="130"/>
        <v>172.88668100000001</v>
      </c>
      <c r="AG897" s="12">
        <f t="shared" si="131"/>
        <v>15.113277999999999</v>
      </c>
      <c r="AH897" s="12">
        <f t="shared" si="132"/>
        <v>35.157496999999999</v>
      </c>
      <c r="AI897" s="15">
        <f t="shared" si="133"/>
        <v>-0.96929188614564832</v>
      </c>
      <c r="AJ897" s="15">
        <f t="shared" si="134"/>
        <v>-0.9657295283446713</v>
      </c>
      <c r="AK897" s="15">
        <f t="shared" si="135"/>
        <v>-0.92690749064449074</v>
      </c>
      <c r="AL897" s="23">
        <f>VLOOKUP(AC897,'Charts and Tables'!$I$43:$J$49,2,TRUE)</f>
        <v>0.25</v>
      </c>
      <c r="AM897" s="2">
        <f t="shared" si="139"/>
        <v>0</v>
      </c>
    </row>
    <row r="898" spans="1:39" x14ac:dyDescent="0.25">
      <c r="A898" s="35">
        <v>332085</v>
      </c>
      <c r="C898" s="36" t="s">
        <v>27</v>
      </c>
      <c r="D898" s="36">
        <v>-1</v>
      </c>
      <c r="K898" s="46">
        <v>39109</v>
      </c>
      <c r="L898" s="46">
        <v>39109</v>
      </c>
      <c r="N898" s="46">
        <v>4627</v>
      </c>
      <c r="P898" s="46">
        <v>2859</v>
      </c>
      <c r="S898" s="36">
        <v>45228.714995000002</v>
      </c>
      <c r="U898" s="36">
        <v>4953.0746859999999</v>
      </c>
      <c r="W898" s="36">
        <v>3911.1770200000001</v>
      </c>
      <c r="AC898" s="57">
        <f t="shared" si="136"/>
        <v>39109</v>
      </c>
      <c r="AD898" s="57">
        <f t="shared" si="137"/>
        <v>4627</v>
      </c>
      <c r="AE898" s="57">
        <f t="shared" si="138"/>
        <v>2859</v>
      </c>
      <c r="AF898" s="12">
        <f t="shared" ref="AF898:AF921" si="140">IF(D898=1,R898,IF(D898=-1,S898,R898+S898))</f>
        <v>45228.714995000002</v>
      </c>
      <c r="AG898" s="12">
        <f t="shared" ref="AG898:AG921" si="141">IF(D898=1,T898,IF(D898=-1,U898,T898+U898))</f>
        <v>4953.0746859999999</v>
      </c>
      <c r="AH898" s="12">
        <f t="shared" ref="AH898:AH921" si="142">IF(D898=1,V898,IF(D898=-1,W898,V898+W898))</f>
        <v>3911.1770200000001</v>
      </c>
      <c r="AI898" s="15">
        <f t="shared" ref="AI898:AI921" si="143">IF(OR(AC898="",AC898=0),0,(AF898-AC898)/AC898)</f>
        <v>0.15647843194661082</v>
      </c>
      <c r="AJ898" s="15">
        <f t="shared" ref="AJ898:AJ921" si="144">IF(OR(AD898="",AD898=0),0,(AG898-AD898)/AD898)</f>
        <v>7.047216036308622E-2</v>
      </c>
      <c r="AK898" s="15">
        <f t="shared" ref="AK898:AK921" si="145">IF(OR(AE898="",AE898=0),0,(AH898-AE898)/AE898)</f>
        <v>0.3680227422175586</v>
      </c>
      <c r="AL898" s="23">
        <f>VLOOKUP(AC898,'Charts and Tables'!$I$43:$J$49,2,TRUE)</f>
        <v>0.15</v>
      </c>
      <c r="AM898" s="2">
        <f t="shared" si="139"/>
        <v>0</v>
      </c>
    </row>
    <row r="899" spans="1:39" x14ac:dyDescent="0.25">
      <c r="A899" s="35">
        <v>332091</v>
      </c>
      <c r="C899" s="36" t="s">
        <v>33</v>
      </c>
      <c r="D899" s="36">
        <v>0</v>
      </c>
      <c r="J899" s="46">
        <v>5882</v>
      </c>
      <c r="K899" s="46">
        <v>2721</v>
      </c>
      <c r="L899" s="46">
        <v>8603</v>
      </c>
      <c r="R899" s="36">
        <v>29.940258</v>
      </c>
      <c r="S899" s="36">
        <v>6525.0498100000004</v>
      </c>
      <c r="T899" s="36">
        <v>1.313509</v>
      </c>
      <c r="U899" s="36">
        <v>599.828169</v>
      </c>
      <c r="V899" s="36">
        <v>6.4510040000000002</v>
      </c>
      <c r="W899" s="36">
        <v>566.641435</v>
      </c>
      <c r="AC899" s="57">
        <f t="shared" ref="AC899:AC921" si="146">L899</f>
        <v>8603</v>
      </c>
      <c r="AD899" s="57">
        <f t="shared" ref="AD899:AD921" si="147">IF(D899=1,M899,IF(D899=-1,N899,M899+N899))</f>
        <v>0</v>
      </c>
      <c r="AE899" s="57">
        <f t="shared" ref="AE899:AE921" si="148">IF(D899=1,O899,IF(D899=-1,P899,O899+P899))</f>
        <v>0</v>
      </c>
      <c r="AF899" s="12">
        <f t="shared" si="140"/>
        <v>6554.9900680000001</v>
      </c>
      <c r="AG899" s="12">
        <f t="shared" si="141"/>
        <v>601.14167799999996</v>
      </c>
      <c r="AH899" s="12">
        <f t="shared" si="142"/>
        <v>573.09243900000001</v>
      </c>
      <c r="AI899" s="15">
        <f t="shared" si="143"/>
        <v>-0.23805764640241775</v>
      </c>
      <c r="AJ899" s="15">
        <f t="shared" si="144"/>
        <v>0</v>
      </c>
      <c r="AK899" s="15">
        <f t="shared" si="145"/>
        <v>0</v>
      </c>
      <c r="AL899" s="23">
        <f>VLOOKUP(AC899,'Charts and Tables'!$I$43:$J$49,2,TRUE)</f>
        <v>0.25</v>
      </c>
      <c r="AM899" s="2">
        <f t="shared" ref="AM899:AM921" si="149">IF(ABS(AI899)&lt;=AL899,1,0)</f>
        <v>1</v>
      </c>
    </row>
    <row r="900" spans="1:39" x14ac:dyDescent="0.25">
      <c r="A900" s="35">
        <v>332722</v>
      </c>
      <c r="C900" s="36" t="s">
        <v>27</v>
      </c>
      <c r="D900" s="36">
        <v>1</v>
      </c>
      <c r="J900" s="46">
        <v>39241</v>
      </c>
      <c r="L900" s="46">
        <v>39241</v>
      </c>
      <c r="M900" s="46">
        <v>1986</v>
      </c>
      <c r="O900" s="46">
        <v>4672</v>
      </c>
      <c r="R900" s="36">
        <v>40778.095995999996</v>
      </c>
      <c r="T900" s="36">
        <v>2888.5128949999998</v>
      </c>
      <c r="V900" s="36">
        <v>4605.2312019999999</v>
      </c>
      <c r="AC900" s="57">
        <f t="shared" si="146"/>
        <v>39241</v>
      </c>
      <c r="AD900" s="57">
        <f t="shared" si="147"/>
        <v>1986</v>
      </c>
      <c r="AE900" s="57">
        <f t="shared" si="148"/>
        <v>4672</v>
      </c>
      <c r="AF900" s="12">
        <f t="shared" si="140"/>
        <v>40778.095995999996</v>
      </c>
      <c r="AG900" s="12">
        <f t="shared" si="141"/>
        <v>2888.5128949999998</v>
      </c>
      <c r="AH900" s="12">
        <f t="shared" si="142"/>
        <v>4605.2312019999999</v>
      </c>
      <c r="AI900" s="15">
        <f t="shared" si="143"/>
        <v>3.9170663234881789E-2</v>
      </c>
      <c r="AJ900" s="15">
        <f t="shared" si="144"/>
        <v>0.45443751007049338</v>
      </c>
      <c r="AK900" s="15">
        <f t="shared" si="145"/>
        <v>-1.4291266695205493E-2</v>
      </c>
      <c r="AL900" s="23">
        <f>VLOOKUP(AC900,'Charts and Tables'!$I$43:$J$49,2,TRUE)</f>
        <v>0.15</v>
      </c>
      <c r="AM900" s="2">
        <f t="shared" si="149"/>
        <v>1</v>
      </c>
    </row>
    <row r="901" spans="1:39" x14ac:dyDescent="0.25">
      <c r="A901" s="35">
        <v>331945</v>
      </c>
      <c r="C901" s="36" t="s">
        <v>32</v>
      </c>
      <c r="D901" s="36">
        <v>0</v>
      </c>
      <c r="K901" s="46">
        <v>5991</v>
      </c>
      <c r="L901" s="46">
        <v>5991</v>
      </c>
      <c r="N901" s="46">
        <v>577.5</v>
      </c>
      <c r="P901" s="46">
        <v>454.5</v>
      </c>
      <c r="R901" s="36">
        <v>6381.2455970000001</v>
      </c>
      <c r="S901" s="36">
        <v>3506.28235</v>
      </c>
      <c r="T901" s="36">
        <v>508.99424199999999</v>
      </c>
      <c r="U901" s="36">
        <v>349.35561899999999</v>
      </c>
      <c r="V901" s="36">
        <v>599.604827</v>
      </c>
      <c r="W901" s="36">
        <v>332.49718899999999</v>
      </c>
      <c r="AC901" s="57">
        <f t="shared" si="146"/>
        <v>5991</v>
      </c>
      <c r="AD901" s="57">
        <f t="shared" si="147"/>
        <v>577.5</v>
      </c>
      <c r="AE901" s="57">
        <f t="shared" si="148"/>
        <v>454.5</v>
      </c>
      <c r="AF901" s="12">
        <f t="shared" si="140"/>
        <v>9887.5279470000005</v>
      </c>
      <c r="AG901" s="12">
        <f t="shared" si="141"/>
        <v>858.34986099999992</v>
      </c>
      <c r="AH901" s="12">
        <f t="shared" si="142"/>
        <v>932.10201600000005</v>
      </c>
      <c r="AI901" s="15">
        <f t="shared" si="143"/>
        <v>0.65039691987981985</v>
      </c>
      <c r="AJ901" s="15">
        <f t="shared" si="144"/>
        <v>0.4863201056277055</v>
      </c>
      <c r="AK901" s="15">
        <f t="shared" si="145"/>
        <v>1.0508295181518152</v>
      </c>
      <c r="AL901" s="23">
        <f>VLOOKUP(AC901,'Charts and Tables'!$I$43:$J$49,2,TRUE)</f>
        <v>0.25</v>
      </c>
      <c r="AM901" s="2">
        <f t="shared" si="149"/>
        <v>0</v>
      </c>
    </row>
    <row r="902" spans="1:39" x14ac:dyDescent="0.25">
      <c r="A902" s="35">
        <v>617502</v>
      </c>
      <c r="C902" s="36" t="s">
        <v>29</v>
      </c>
      <c r="D902" s="36">
        <v>0</v>
      </c>
      <c r="J902" s="46">
        <v>61</v>
      </c>
      <c r="K902" s="46">
        <v>61</v>
      </c>
      <c r="L902" s="46">
        <v>122</v>
      </c>
      <c r="R902" s="36">
        <v>96.338189</v>
      </c>
      <c r="S902" s="36">
        <v>36.217824999999998</v>
      </c>
      <c r="T902" s="36">
        <v>11.499807000000001</v>
      </c>
      <c r="U902" s="36">
        <v>2.3509419999999999</v>
      </c>
      <c r="V902" s="36">
        <v>16.699318999999999</v>
      </c>
      <c r="W902" s="36">
        <v>4.4613500000000004</v>
      </c>
      <c r="AC902" s="57">
        <f t="shared" si="146"/>
        <v>122</v>
      </c>
      <c r="AD902" s="57">
        <f t="shared" si="147"/>
        <v>0</v>
      </c>
      <c r="AE902" s="57">
        <f t="shared" si="148"/>
        <v>0</v>
      </c>
      <c r="AF902" s="12">
        <f t="shared" si="140"/>
        <v>132.556014</v>
      </c>
      <c r="AG902" s="12">
        <f t="shared" si="141"/>
        <v>13.850749</v>
      </c>
      <c r="AH902" s="12">
        <f t="shared" si="142"/>
        <v>21.160668999999999</v>
      </c>
      <c r="AI902" s="15">
        <f t="shared" si="143"/>
        <v>8.6524704918032824E-2</v>
      </c>
      <c r="AJ902" s="15">
        <f t="shared" si="144"/>
        <v>0</v>
      </c>
      <c r="AK902" s="15">
        <f t="shared" si="145"/>
        <v>0</v>
      </c>
      <c r="AL902" s="23">
        <f>VLOOKUP(AC902,'Charts and Tables'!$I$43:$J$49,2,TRUE)</f>
        <v>2</v>
      </c>
      <c r="AM902" s="2">
        <f t="shared" si="149"/>
        <v>1</v>
      </c>
    </row>
    <row r="903" spans="1:39" x14ac:dyDescent="0.25">
      <c r="A903" s="35">
        <v>332020</v>
      </c>
      <c r="B903" s="36">
        <v>333092</v>
      </c>
      <c r="C903" s="36" t="s">
        <v>32</v>
      </c>
      <c r="D903" s="36">
        <v>-1</v>
      </c>
      <c r="K903" s="46">
        <v>8317</v>
      </c>
      <c r="L903" s="46">
        <v>8317</v>
      </c>
      <c r="N903" s="46">
        <v>792</v>
      </c>
      <c r="P903" s="46">
        <v>725</v>
      </c>
      <c r="S903" s="36">
        <v>3506.28235</v>
      </c>
      <c r="U903" s="36">
        <v>349.35561899999999</v>
      </c>
      <c r="W903" s="36">
        <v>332.49718899999999</v>
      </c>
      <c r="AC903" s="57">
        <f t="shared" si="146"/>
        <v>8317</v>
      </c>
      <c r="AD903" s="57">
        <f t="shared" si="147"/>
        <v>792</v>
      </c>
      <c r="AE903" s="57">
        <f t="shared" si="148"/>
        <v>725</v>
      </c>
      <c r="AF903" s="12">
        <f t="shared" si="140"/>
        <v>3506.28235</v>
      </c>
      <c r="AG903" s="12">
        <f t="shared" si="141"/>
        <v>349.35561899999999</v>
      </c>
      <c r="AH903" s="12">
        <f t="shared" si="142"/>
        <v>332.49718899999999</v>
      </c>
      <c r="AI903" s="15">
        <f t="shared" si="143"/>
        <v>-0.57841982084886379</v>
      </c>
      <c r="AJ903" s="15">
        <f t="shared" si="144"/>
        <v>-0.55889442045454552</v>
      </c>
      <c r="AK903" s="15">
        <f t="shared" si="145"/>
        <v>-0.54138318758620696</v>
      </c>
      <c r="AL903" s="23">
        <f>VLOOKUP(AC903,'Charts and Tables'!$I$43:$J$49,2,TRUE)</f>
        <v>0.25</v>
      </c>
      <c r="AM903" s="2">
        <f t="shared" si="149"/>
        <v>0</v>
      </c>
    </row>
    <row r="904" spans="1:39" x14ac:dyDescent="0.25">
      <c r="A904" s="35">
        <v>332262</v>
      </c>
      <c r="C904" s="36" t="s">
        <v>33</v>
      </c>
      <c r="D904" s="36">
        <v>-1</v>
      </c>
      <c r="K904" s="46">
        <v>2958</v>
      </c>
      <c r="L904" s="46">
        <v>2958</v>
      </c>
      <c r="S904" s="36">
        <v>690.565158</v>
      </c>
      <c r="U904" s="36">
        <v>50.540827999999998</v>
      </c>
      <c r="W904" s="36">
        <v>72.396525999999994</v>
      </c>
      <c r="AC904" s="57">
        <f t="shared" si="146"/>
        <v>2958</v>
      </c>
      <c r="AD904" s="57">
        <f t="shared" si="147"/>
        <v>0</v>
      </c>
      <c r="AE904" s="57">
        <f t="shared" si="148"/>
        <v>0</v>
      </c>
      <c r="AF904" s="12">
        <f t="shared" si="140"/>
        <v>690.565158</v>
      </c>
      <c r="AG904" s="12">
        <f t="shared" si="141"/>
        <v>50.540827999999998</v>
      </c>
      <c r="AH904" s="12">
        <f t="shared" si="142"/>
        <v>72.396525999999994</v>
      </c>
      <c r="AI904" s="15">
        <f t="shared" si="143"/>
        <v>-0.76654321906693712</v>
      </c>
      <c r="AJ904" s="15">
        <f t="shared" si="144"/>
        <v>0</v>
      </c>
      <c r="AK904" s="15">
        <f t="shared" si="145"/>
        <v>0</v>
      </c>
      <c r="AL904" s="23">
        <f>VLOOKUP(AC904,'Charts and Tables'!$I$43:$J$49,2,TRUE)</f>
        <v>0.5</v>
      </c>
      <c r="AM904" s="2">
        <f t="shared" si="149"/>
        <v>0</v>
      </c>
    </row>
    <row r="905" spans="1:39" x14ac:dyDescent="0.25">
      <c r="A905" s="35">
        <v>332331</v>
      </c>
      <c r="B905" s="36">
        <v>333093</v>
      </c>
      <c r="C905" s="36" t="s">
        <v>32</v>
      </c>
      <c r="D905" s="36">
        <v>1</v>
      </c>
      <c r="J905" s="46">
        <v>5485</v>
      </c>
      <c r="L905" s="46">
        <v>5485</v>
      </c>
      <c r="M905" s="46">
        <v>323</v>
      </c>
      <c r="O905" s="46">
        <v>565</v>
      </c>
      <c r="R905" s="36">
        <v>2706.1466770000002</v>
      </c>
      <c r="T905" s="36">
        <v>150.83460400000001</v>
      </c>
      <c r="V905" s="36">
        <v>349.76011099999999</v>
      </c>
      <c r="AC905" s="57">
        <f t="shared" si="146"/>
        <v>5485</v>
      </c>
      <c r="AD905" s="57">
        <f t="shared" si="147"/>
        <v>323</v>
      </c>
      <c r="AE905" s="57">
        <f t="shared" si="148"/>
        <v>565</v>
      </c>
      <c r="AF905" s="12">
        <f t="shared" si="140"/>
        <v>2706.1466770000002</v>
      </c>
      <c r="AG905" s="12">
        <f t="shared" si="141"/>
        <v>150.83460400000001</v>
      </c>
      <c r="AH905" s="12">
        <f t="shared" si="142"/>
        <v>349.76011099999999</v>
      </c>
      <c r="AI905" s="15">
        <f t="shared" si="143"/>
        <v>-0.50662777082953503</v>
      </c>
      <c r="AJ905" s="15">
        <f t="shared" si="144"/>
        <v>-0.53301980185758513</v>
      </c>
      <c r="AK905" s="15">
        <f t="shared" si="145"/>
        <v>-0.3809555557522124</v>
      </c>
      <c r="AL905" s="23">
        <f>VLOOKUP(AC905,'Charts and Tables'!$I$43:$J$49,2,TRUE)</f>
        <v>0.25</v>
      </c>
      <c r="AM905" s="2">
        <f t="shared" si="149"/>
        <v>0</v>
      </c>
    </row>
    <row r="906" spans="1:39" x14ac:dyDescent="0.25">
      <c r="A906" s="35">
        <v>332746</v>
      </c>
      <c r="B906" s="36">
        <v>333002</v>
      </c>
      <c r="C906" s="36" t="s">
        <v>32</v>
      </c>
      <c r="D906" s="36">
        <v>1</v>
      </c>
      <c r="J906" s="46">
        <v>3424</v>
      </c>
      <c r="L906" s="46">
        <v>3424</v>
      </c>
      <c r="M906" s="46">
        <v>242</v>
      </c>
      <c r="O906" s="46">
        <v>237</v>
      </c>
      <c r="R906" s="36">
        <v>3866.411634</v>
      </c>
      <c r="T906" s="36">
        <v>389.31565499999999</v>
      </c>
      <c r="V906" s="36">
        <v>300.78942000000001</v>
      </c>
      <c r="AC906" s="57">
        <f t="shared" si="146"/>
        <v>3424</v>
      </c>
      <c r="AD906" s="57">
        <f t="shared" si="147"/>
        <v>242</v>
      </c>
      <c r="AE906" s="57">
        <f t="shared" si="148"/>
        <v>237</v>
      </c>
      <c r="AF906" s="12">
        <f t="shared" si="140"/>
        <v>3866.411634</v>
      </c>
      <c r="AG906" s="12">
        <f t="shared" si="141"/>
        <v>389.31565499999999</v>
      </c>
      <c r="AH906" s="12">
        <f t="shared" si="142"/>
        <v>300.78942000000001</v>
      </c>
      <c r="AI906" s="15">
        <f t="shared" si="143"/>
        <v>0.12920900525700937</v>
      </c>
      <c r="AJ906" s="15">
        <f t="shared" si="144"/>
        <v>0.60874237603305781</v>
      </c>
      <c r="AK906" s="15">
        <f t="shared" si="145"/>
        <v>0.269153670886076</v>
      </c>
      <c r="AL906" s="23">
        <f>VLOOKUP(AC906,'Charts and Tables'!$I$43:$J$49,2,TRUE)</f>
        <v>0.5</v>
      </c>
      <c r="AM906" s="2">
        <f t="shared" si="149"/>
        <v>1</v>
      </c>
    </row>
    <row r="907" spans="1:39" x14ac:dyDescent="0.25">
      <c r="A907" s="35">
        <v>332856</v>
      </c>
      <c r="B907" s="36">
        <v>333094</v>
      </c>
      <c r="C907" s="36" t="s">
        <v>32</v>
      </c>
      <c r="D907" s="36">
        <v>-1</v>
      </c>
      <c r="K907" s="46">
        <v>5207</v>
      </c>
      <c r="L907" s="46">
        <v>5207</v>
      </c>
      <c r="N907" s="46">
        <v>337</v>
      </c>
      <c r="P907" s="46">
        <v>532</v>
      </c>
      <c r="S907" s="36">
        <v>3170.2037180000002</v>
      </c>
      <c r="U907" s="36">
        <v>226.677952</v>
      </c>
      <c r="W907" s="36">
        <v>357.74787300000003</v>
      </c>
      <c r="AC907" s="57">
        <f t="shared" si="146"/>
        <v>5207</v>
      </c>
      <c r="AD907" s="57">
        <f t="shared" si="147"/>
        <v>337</v>
      </c>
      <c r="AE907" s="57">
        <f t="shared" si="148"/>
        <v>532</v>
      </c>
      <c r="AF907" s="12">
        <f t="shared" si="140"/>
        <v>3170.2037180000002</v>
      </c>
      <c r="AG907" s="12">
        <f t="shared" si="141"/>
        <v>226.677952</v>
      </c>
      <c r="AH907" s="12">
        <f t="shared" si="142"/>
        <v>357.74787300000003</v>
      </c>
      <c r="AI907" s="15">
        <f t="shared" si="143"/>
        <v>-0.39116502439024387</v>
      </c>
      <c r="AJ907" s="15">
        <f t="shared" si="144"/>
        <v>-0.32736512759643915</v>
      </c>
      <c r="AK907" s="15">
        <f t="shared" si="145"/>
        <v>-0.32754159210526312</v>
      </c>
      <c r="AL907" s="23">
        <f>VLOOKUP(AC907,'Charts and Tables'!$I$43:$J$49,2,TRUE)</f>
        <v>0.25</v>
      </c>
      <c r="AM907" s="2">
        <f t="shared" si="149"/>
        <v>0</v>
      </c>
    </row>
    <row r="908" spans="1:39" x14ac:dyDescent="0.25">
      <c r="A908" s="35">
        <v>334240</v>
      </c>
      <c r="B908" s="36">
        <v>336209</v>
      </c>
      <c r="C908" s="36" t="s">
        <v>32</v>
      </c>
      <c r="D908" s="36">
        <v>1</v>
      </c>
      <c r="J908" s="46">
        <v>4668</v>
      </c>
      <c r="L908" s="46">
        <v>4668</v>
      </c>
      <c r="M908" s="46">
        <v>352</v>
      </c>
      <c r="O908" s="46">
        <v>423</v>
      </c>
      <c r="R908" s="36">
        <v>3349.2033339999998</v>
      </c>
      <c r="T908" s="36">
        <v>261.05334199999999</v>
      </c>
      <c r="V908" s="36">
        <v>338.24854099999999</v>
      </c>
      <c r="AC908" s="57">
        <f t="shared" si="146"/>
        <v>4668</v>
      </c>
      <c r="AD908" s="57">
        <f t="shared" si="147"/>
        <v>352</v>
      </c>
      <c r="AE908" s="57">
        <f t="shared" si="148"/>
        <v>423</v>
      </c>
      <c r="AF908" s="12">
        <f t="shared" si="140"/>
        <v>3349.2033339999998</v>
      </c>
      <c r="AG908" s="12">
        <f t="shared" si="141"/>
        <v>261.05334199999999</v>
      </c>
      <c r="AH908" s="12">
        <f t="shared" si="142"/>
        <v>338.24854099999999</v>
      </c>
      <c r="AI908" s="15">
        <f t="shared" si="143"/>
        <v>-0.28251856598114827</v>
      </c>
      <c r="AJ908" s="15">
        <f t="shared" si="144"/>
        <v>-0.25837118750000004</v>
      </c>
      <c r="AK908" s="15">
        <f t="shared" si="145"/>
        <v>-0.20035805910165488</v>
      </c>
      <c r="AL908" s="23">
        <f>VLOOKUP(AC908,'Charts and Tables'!$I$43:$J$49,2,TRUE)</f>
        <v>0.5</v>
      </c>
      <c r="AM908" s="2">
        <f t="shared" si="149"/>
        <v>1</v>
      </c>
    </row>
    <row r="909" spans="1:39" x14ac:dyDescent="0.25">
      <c r="A909" s="35">
        <v>335625</v>
      </c>
      <c r="C909" s="36" t="s">
        <v>26</v>
      </c>
      <c r="D909" s="36">
        <v>0</v>
      </c>
      <c r="J909" s="46">
        <v>6836</v>
      </c>
      <c r="K909" s="46">
        <v>6707</v>
      </c>
      <c r="L909" s="46">
        <v>13543</v>
      </c>
      <c r="R909" s="36">
        <v>8363.9587379999994</v>
      </c>
      <c r="S909" s="36">
        <v>7468.7218650000004</v>
      </c>
      <c r="T909" s="36">
        <v>589.22349699999995</v>
      </c>
      <c r="U909" s="36">
        <v>553.27507800000001</v>
      </c>
      <c r="V909" s="36">
        <v>744.12445700000001</v>
      </c>
      <c r="W909" s="36">
        <v>588.64903100000004</v>
      </c>
      <c r="AC909" s="57">
        <f t="shared" si="146"/>
        <v>13543</v>
      </c>
      <c r="AD909" s="57">
        <f t="shared" si="147"/>
        <v>0</v>
      </c>
      <c r="AE909" s="57">
        <f t="shared" si="148"/>
        <v>0</v>
      </c>
      <c r="AF909" s="12">
        <f t="shared" si="140"/>
        <v>15832.680603000001</v>
      </c>
      <c r="AG909" s="12">
        <f t="shared" si="141"/>
        <v>1142.4985750000001</v>
      </c>
      <c r="AH909" s="12">
        <f t="shared" si="142"/>
        <v>1332.773488</v>
      </c>
      <c r="AI909" s="15">
        <f t="shared" si="143"/>
        <v>0.16906745942553353</v>
      </c>
      <c r="AJ909" s="15">
        <f t="shared" si="144"/>
        <v>0</v>
      </c>
      <c r="AK909" s="15">
        <f t="shared" si="145"/>
        <v>0</v>
      </c>
      <c r="AL909" s="23">
        <f>VLOOKUP(AC909,'Charts and Tables'!$I$43:$J$49,2,TRUE)</f>
        <v>0.2</v>
      </c>
      <c r="AM909" s="2">
        <f t="shared" si="149"/>
        <v>1</v>
      </c>
    </row>
    <row r="910" spans="1:39" x14ac:dyDescent="0.25">
      <c r="A910" s="35">
        <v>336339</v>
      </c>
      <c r="B910" s="36">
        <v>338018</v>
      </c>
      <c r="C910" s="36" t="s">
        <v>26</v>
      </c>
      <c r="D910" s="36">
        <v>0</v>
      </c>
      <c r="J910" s="46">
        <v>7757</v>
      </c>
      <c r="K910" s="46">
        <v>7686</v>
      </c>
      <c r="L910" s="46">
        <v>15443</v>
      </c>
      <c r="M910" s="46">
        <v>500</v>
      </c>
      <c r="N910" s="46">
        <v>681</v>
      </c>
      <c r="O910" s="46">
        <v>830</v>
      </c>
      <c r="P910" s="46">
        <v>643</v>
      </c>
      <c r="R910" s="36">
        <v>9273.6286249999994</v>
      </c>
      <c r="S910" s="36">
        <v>8891.1810420000002</v>
      </c>
      <c r="T910" s="36">
        <v>617.83052099999998</v>
      </c>
      <c r="U910" s="36">
        <v>699.91873199999998</v>
      </c>
      <c r="V910" s="36">
        <v>837.61292000000003</v>
      </c>
      <c r="W910" s="36">
        <v>751.02372300000002</v>
      </c>
      <c r="AC910" s="57">
        <f t="shared" si="146"/>
        <v>15443</v>
      </c>
      <c r="AD910" s="57">
        <f t="shared" si="147"/>
        <v>1181</v>
      </c>
      <c r="AE910" s="57">
        <f t="shared" si="148"/>
        <v>1473</v>
      </c>
      <c r="AF910" s="12">
        <f t="shared" si="140"/>
        <v>18164.809667000001</v>
      </c>
      <c r="AG910" s="12">
        <f t="shared" si="141"/>
        <v>1317.749253</v>
      </c>
      <c r="AH910" s="12">
        <f t="shared" si="142"/>
        <v>1588.636643</v>
      </c>
      <c r="AI910" s="15">
        <f t="shared" si="143"/>
        <v>0.17624876429450245</v>
      </c>
      <c r="AJ910" s="15">
        <f t="shared" si="144"/>
        <v>0.11579106943268412</v>
      </c>
      <c r="AK910" s="15">
        <f t="shared" si="145"/>
        <v>7.8504170400543138E-2</v>
      </c>
      <c r="AL910" s="23">
        <f>VLOOKUP(AC910,'Charts and Tables'!$I$43:$J$49,2,TRUE)</f>
        <v>0.2</v>
      </c>
      <c r="AM910" s="2">
        <f t="shared" si="149"/>
        <v>1</v>
      </c>
    </row>
    <row r="911" spans="1:39" x14ac:dyDescent="0.25">
      <c r="A911" s="35">
        <v>336463</v>
      </c>
      <c r="C911" s="36" t="s">
        <v>31</v>
      </c>
      <c r="D911" s="36">
        <v>0</v>
      </c>
      <c r="J911" s="46">
        <v>3949</v>
      </c>
      <c r="K911" s="46">
        <v>3949</v>
      </c>
      <c r="L911" s="46">
        <v>7898</v>
      </c>
      <c r="R911" s="36">
        <v>11639.956699</v>
      </c>
      <c r="S911" s="36">
        <v>11408.678448999999</v>
      </c>
      <c r="T911" s="36">
        <v>836.29691700000001</v>
      </c>
      <c r="U911" s="36">
        <v>843.07343700000001</v>
      </c>
      <c r="V911" s="36">
        <v>1034.688731</v>
      </c>
      <c r="W911" s="36">
        <v>986.36737900000003</v>
      </c>
      <c r="AC911" s="57">
        <f t="shared" si="146"/>
        <v>7898</v>
      </c>
      <c r="AD911" s="57">
        <f t="shared" si="147"/>
        <v>0</v>
      </c>
      <c r="AE911" s="57">
        <f t="shared" si="148"/>
        <v>0</v>
      </c>
      <c r="AF911" s="12">
        <f t="shared" si="140"/>
        <v>23048.635148000001</v>
      </c>
      <c r="AG911" s="12">
        <f t="shared" si="141"/>
        <v>1679.3703540000001</v>
      </c>
      <c r="AH911" s="12">
        <f t="shared" si="142"/>
        <v>2021.05611</v>
      </c>
      <c r="AI911" s="15">
        <f t="shared" si="143"/>
        <v>1.9182875598885796</v>
      </c>
      <c r="AJ911" s="15">
        <f t="shared" si="144"/>
        <v>0</v>
      </c>
      <c r="AK911" s="15">
        <f t="shared" si="145"/>
        <v>0</v>
      </c>
      <c r="AL911" s="23">
        <f>VLOOKUP(AC911,'Charts and Tables'!$I$43:$J$49,2,TRUE)</f>
        <v>0.25</v>
      </c>
      <c r="AM911" s="2">
        <f t="shared" si="149"/>
        <v>0</v>
      </c>
    </row>
    <row r="912" spans="1:39" x14ac:dyDescent="0.25">
      <c r="A912" s="35">
        <v>336333</v>
      </c>
      <c r="C912" s="36" t="s">
        <v>26</v>
      </c>
      <c r="D912" s="36">
        <v>0</v>
      </c>
      <c r="J912" s="46">
        <v>7356</v>
      </c>
      <c r="K912" s="46">
        <v>7356</v>
      </c>
      <c r="L912" s="46">
        <v>14712</v>
      </c>
      <c r="R912" s="36">
        <v>9273.6286249999994</v>
      </c>
      <c r="S912" s="36">
        <v>8891.1810420000002</v>
      </c>
      <c r="T912" s="36">
        <v>617.83052099999998</v>
      </c>
      <c r="U912" s="36">
        <v>699.91873199999998</v>
      </c>
      <c r="V912" s="36">
        <v>837.61292000000003</v>
      </c>
      <c r="W912" s="36">
        <v>751.02372300000002</v>
      </c>
      <c r="AC912" s="57">
        <f t="shared" si="146"/>
        <v>14712</v>
      </c>
      <c r="AD912" s="57">
        <f t="shared" si="147"/>
        <v>0</v>
      </c>
      <c r="AE912" s="57">
        <f t="shared" si="148"/>
        <v>0</v>
      </c>
      <c r="AF912" s="12">
        <f t="shared" si="140"/>
        <v>18164.809667000001</v>
      </c>
      <c r="AG912" s="12">
        <f t="shared" si="141"/>
        <v>1317.749253</v>
      </c>
      <c r="AH912" s="12">
        <f t="shared" si="142"/>
        <v>1588.636643</v>
      </c>
      <c r="AI912" s="15">
        <f t="shared" si="143"/>
        <v>0.23469342489124534</v>
      </c>
      <c r="AJ912" s="15">
        <f t="shared" si="144"/>
        <v>0</v>
      </c>
      <c r="AK912" s="15">
        <f t="shared" si="145"/>
        <v>0</v>
      </c>
      <c r="AL912" s="23">
        <f>VLOOKUP(AC912,'Charts and Tables'!$I$43:$J$49,2,TRUE)</f>
        <v>0.2</v>
      </c>
      <c r="AM912" s="2">
        <f t="shared" si="149"/>
        <v>0</v>
      </c>
    </row>
    <row r="913" spans="1:39" x14ac:dyDescent="0.25">
      <c r="A913" s="35">
        <v>363229</v>
      </c>
      <c r="C913" s="36" t="s">
        <v>27</v>
      </c>
      <c r="D913" s="36">
        <v>-1</v>
      </c>
      <c r="K913" s="46">
        <v>13518</v>
      </c>
      <c r="L913" s="46">
        <v>13518</v>
      </c>
      <c r="N913" s="46">
        <v>695.5</v>
      </c>
      <c r="P913" s="46">
        <v>1791.5</v>
      </c>
      <c r="S913" s="36">
        <v>14443.249727</v>
      </c>
      <c r="U913" s="36">
        <v>909.36938499999997</v>
      </c>
      <c r="W913" s="36">
        <v>1779.015371</v>
      </c>
      <c r="AC913" s="57">
        <f t="shared" si="146"/>
        <v>13518</v>
      </c>
      <c r="AD913" s="57">
        <f t="shared" si="147"/>
        <v>695.5</v>
      </c>
      <c r="AE913" s="57">
        <f t="shared" si="148"/>
        <v>1791.5</v>
      </c>
      <c r="AF913" s="12">
        <f t="shared" si="140"/>
        <v>14443.249727</v>
      </c>
      <c r="AG913" s="12">
        <f t="shared" si="141"/>
        <v>909.36938499999997</v>
      </c>
      <c r="AH913" s="12">
        <f t="shared" si="142"/>
        <v>1779.015371</v>
      </c>
      <c r="AI913" s="15">
        <f t="shared" si="143"/>
        <v>6.8445755807072073E-2</v>
      </c>
      <c r="AJ913" s="15">
        <f t="shared" si="144"/>
        <v>0.30750450754852621</v>
      </c>
      <c r="AK913" s="15">
        <f t="shared" si="145"/>
        <v>-6.968813284956763E-3</v>
      </c>
      <c r="AL913" s="23">
        <f>VLOOKUP(AC913,'Charts and Tables'!$I$43:$J$49,2,TRUE)</f>
        <v>0.2</v>
      </c>
      <c r="AM913" s="2">
        <f t="shared" si="149"/>
        <v>1</v>
      </c>
    </row>
    <row r="914" spans="1:39" x14ac:dyDescent="0.25">
      <c r="A914" s="35">
        <v>363512</v>
      </c>
      <c r="B914" s="36">
        <v>330076</v>
      </c>
      <c r="C914" s="36" t="s">
        <v>31</v>
      </c>
      <c r="D914" s="36">
        <v>0</v>
      </c>
      <c r="J914" s="46">
        <v>10441</v>
      </c>
      <c r="K914" s="46">
        <v>11075</v>
      </c>
      <c r="L914" s="46">
        <v>21516</v>
      </c>
      <c r="M914" s="46">
        <v>557</v>
      </c>
      <c r="N914" s="46">
        <v>590</v>
      </c>
      <c r="O914" s="46">
        <v>937</v>
      </c>
      <c r="P914" s="46">
        <v>1060</v>
      </c>
      <c r="R914" s="36">
        <v>11672.904048</v>
      </c>
      <c r="S914" s="36">
        <v>10922.855011</v>
      </c>
      <c r="T914" s="36">
        <v>550.74729600000001</v>
      </c>
      <c r="U914" s="36">
        <v>868.70762400000001</v>
      </c>
      <c r="V914" s="36">
        <v>1091.5748189999999</v>
      </c>
      <c r="W914" s="36">
        <v>772.71400400000005</v>
      </c>
      <c r="AC914" s="57">
        <f t="shared" si="146"/>
        <v>21516</v>
      </c>
      <c r="AD914" s="57">
        <f t="shared" si="147"/>
        <v>1147</v>
      </c>
      <c r="AE914" s="57">
        <f t="shared" si="148"/>
        <v>1997</v>
      </c>
      <c r="AF914" s="12">
        <f t="shared" si="140"/>
        <v>22595.759059</v>
      </c>
      <c r="AG914" s="12">
        <f t="shared" si="141"/>
        <v>1419.4549200000001</v>
      </c>
      <c r="AH914" s="12">
        <f t="shared" si="142"/>
        <v>1864.2888229999999</v>
      </c>
      <c r="AI914" s="15">
        <f t="shared" si="143"/>
        <v>5.0184005344859638E-2</v>
      </c>
      <c r="AJ914" s="15">
        <f t="shared" si="144"/>
        <v>0.23753698343504806</v>
      </c>
      <c r="AK914" s="15">
        <f t="shared" si="145"/>
        <v>-6.645527140711073E-2</v>
      </c>
      <c r="AL914" s="23">
        <f>VLOOKUP(AC914,'Charts and Tables'!$I$43:$J$49,2,TRUE)</f>
        <v>0.2</v>
      </c>
      <c r="AM914" s="2">
        <f t="shared" si="149"/>
        <v>1</v>
      </c>
    </row>
    <row r="915" spans="1:39" x14ac:dyDescent="0.25">
      <c r="A915" s="35">
        <v>391796</v>
      </c>
      <c r="C915" s="36" t="s">
        <v>25</v>
      </c>
      <c r="D915" s="36">
        <v>0</v>
      </c>
      <c r="J915" s="46">
        <v>766</v>
      </c>
      <c r="K915" s="46">
        <v>740</v>
      </c>
      <c r="L915" s="46">
        <v>1506</v>
      </c>
      <c r="M915" s="46">
        <v>69</v>
      </c>
      <c r="N915" s="46">
        <v>40</v>
      </c>
      <c r="O915" s="46">
        <v>50</v>
      </c>
      <c r="P915" s="46">
        <v>100</v>
      </c>
      <c r="R915" s="36">
        <v>1309.44742</v>
      </c>
      <c r="S915" s="36">
        <v>864.24709299999995</v>
      </c>
      <c r="T915" s="36">
        <v>86.038685000000001</v>
      </c>
      <c r="U915" s="36">
        <v>91.090502999999998</v>
      </c>
      <c r="V915" s="36">
        <v>182.17817400000001</v>
      </c>
      <c r="W915" s="36">
        <v>53.689658999999999</v>
      </c>
      <c r="AC915" s="57">
        <f t="shared" si="146"/>
        <v>1506</v>
      </c>
      <c r="AD915" s="57">
        <f t="shared" si="147"/>
        <v>109</v>
      </c>
      <c r="AE915" s="57">
        <f t="shared" si="148"/>
        <v>150</v>
      </c>
      <c r="AF915" s="12">
        <f t="shared" si="140"/>
        <v>2173.6945129999999</v>
      </c>
      <c r="AG915" s="12">
        <f t="shared" si="141"/>
        <v>177.129188</v>
      </c>
      <c r="AH915" s="12">
        <f t="shared" si="142"/>
        <v>235.86783300000002</v>
      </c>
      <c r="AI915" s="15">
        <f t="shared" si="143"/>
        <v>0.44335625033200526</v>
      </c>
      <c r="AJ915" s="15">
        <f t="shared" si="144"/>
        <v>0.62503842201834858</v>
      </c>
      <c r="AK915" s="15">
        <f t="shared" si="145"/>
        <v>0.57245222000000018</v>
      </c>
      <c r="AL915" s="23">
        <f>VLOOKUP(AC915,'Charts and Tables'!$I$43:$J$49,2,TRUE)</f>
        <v>1</v>
      </c>
      <c r="AM915" s="2">
        <f t="shared" si="149"/>
        <v>1</v>
      </c>
    </row>
    <row r="916" spans="1:39" x14ac:dyDescent="0.25">
      <c r="A916" s="35">
        <v>390008</v>
      </c>
      <c r="C916" s="36" t="s">
        <v>25</v>
      </c>
      <c r="D916" s="36">
        <v>0</v>
      </c>
      <c r="J916" s="46">
        <v>5409</v>
      </c>
      <c r="K916" s="46">
        <v>5409</v>
      </c>
      <c r="L916" s="46">
        <v>10818</v>
      </c>
      <c r="R916" s="36">
        <v>5414.0077810000003</v>
      </c>
      <c r="S916" s="36">
        <v>6221.7201599999999</v>
      </c>
      <c r="T916" s="36">
        <v>585.965146</v>
      </c>
      <c r="U916" s="36">
        <v>378.35157199999998</v>
      </c>
      <c r="V916" s="36">
        <v>408.37936200000001</v>
      </c>
      <c r="W916" s="36">
        <v>720.47194200000001</v>
      </c>
      <c r="AC916" s="57">
        <f t="shared" si="146"/>
        <v>10818</v>
      </c>
      <c r="AD916" s="57">
        <f t="shared" si="147"/>
        <v>0</v>
      </c>
      <c r="AE916" s="57">
        <f t="shared" si="148"/>
        <v>0</v>
      </c>
      <c r="AF916" s="12">
        <f t="shared" si="140"/>
        <v>11635.727941000001</v>
      </c>
      <c r="AG916" s="12">
        <f t="shared" si="141"/>
        <v>964.31671800000004</v>
      </c>
      <c r="AH916" s="12">
        <f t="shared" si="142"/>
        <v>1128.851304</v>
      </c>
      <c r="AI916" s="15">
        <f t="shared" si="143"/>
        <v>7.5589567480125811E-2</v>
      </c>
      <c r="AJ916" s="15">
        <f t="shared" si="144"/>
        <v>0</v>
      </c>
      <c r="AK916" s="15">
        <f t="shared" si="145"/>
        <v>0</v>
      </c>
      <c r="AL916" s="23">
        <f>VLOOKUP(AC916,'Charts and Tables'!$I$43:$J$49,2,TRUE)</f>
        <v>0.2</v>
      </c>
      <c r="AM916" s="2">
        <f t="shared" si="149"/>
        <v>1</v>
      </c>
    </row>
    <row r="917" spans="1:39" x14ac:dyDescent="0.25">
      <c r="A917" s="35">
        <v>371997</v>
      </c>
      <c r="B917" s="36">
        <v>332048</v>
      </c>
      <c r="C917" s="36" t="s">
        <v>25</v>
      </c>
      <c r="D917" s="36">
        <v>0</v>
      </c>
      <c r="J917" s="46">
        <v>3196</v>
      </c>
      <c r="K917" s="46">
        <v>2890</v>
      </c>
      <c r="L917" s="46">
        <v>6086</v>
      </c>
      <c r="M917" s="46">
        <v>180</v>
      </c>
      <c r="N917" s="46">
        <v>423</v>
      </c>
      <c r="O917" s="46">
        <v>419</v>
      </c>
      <c r="P917" s="46">
        <v>238</v>
      </c>
      <c r="R917" s="36">
        <v>3424.0443169999999</v>
      </c>
      <c r="S917" s="36">
        <v>3006.8495039999998</v>
      </c>
      <c r="T917" s="36">
        <v>179.69601399999999</v>
      </c>
      <c r="U917" s="36">
        <v>301.90563900000001</v>
      </c>
      <c r="V917" s="36">
        <v>364.89223399999997</v>
      </c>
      <c r="W917" s="36">
        <v>216.91719699999999</v>
      </c>
      <c r="AC917" s="57">
        <f t="shared" si="146"/>
        <v>6086</v>
      </c>
      <c r="AD917" s="57">
        <f t="shared" si="147"/>
        <v>603</v>
      </c>
      <c r="AE917" s="57">
        <f t="shared" si="148"/>
        <v>657</v>
      </c>
      <c r="AF917" s="12">
        <f t="shared" si="140"/>
        <v>6430.8938209999997</v>
      </c>
      <c r="AG917" s="12">
        <f t="shared" si="141"/>
        <v>481.601653</v>
      </c>
      <c r="AH917" s="12">
        <f t="shared" si="142"/>
        <v>581.8094309999999</v>
      </c>
      <c r="AI917" s="15">
        <f t="shared" si="143"/>
        <v>5.667003302661841E-2</v>
      </c>
      <c r="AJ917" s="15">
        <f t="shared" si="144"/>
        <v>-0.20132395854063018</v>
      </c>
      <c r="AK917" s="15">
        <f t="shared" si="145"/>
        <v>-0.11444531050228325</v>
      </c>
      <c r="AL917" s="23">
        <f>VLOOKUP(AC917,'Charts and Tables'!$I$43:$J$49,2,TRUE)</f>
        <v>0.25</v>
      </c>
      <c r="AM917" s="2">
        <f t="shared" si="149"/>
        <v>1</v>
      </c>
    </row>
    <row r="918" spans="1:39" x14ac:dyDescent="0.25">
      <c r="A918" s="35">
        <v>363882</v>
      </c>
      <c r="C918" s="36" t="s">
        <v>25</v>
      </c>
      <c r="D918" s="36">
        <v>0</v>
      </c>
      <c r="J918" s="46">
        <v>2144</v>
      </c>
      <c r="K918" s="46">
        <v>2122</v>
      </c>
      <c r="L918" s="46">
        <v>4266</v>
      </c>
      <c r="R918" s="36">
        <v>1085.4909500000001</v>
      </c>
      <c r="S918" s="36">
        <v>1089.7442189999999</v>
      </c>
      <c r="T918" s="36">
        <v>126.012024</v>
      </c>
      <c r="U918" s="36">
        <v>70.212311999999997</v>
      </c>
      <c r="V918" s="36">
        <v>99.194237999999999</v>
      </c>
      <c r="W918" s="36">
        <v>138.482855</v>
      </c>
      <c r="AC918" s="57">
        <f t="shared" si="146"/>
        <v>4266</v>
      </c>
      <c r="AD918" s="57">
        <f t="shared" si="147"/>
        <v>0</v>
      </c>
      <c r="AE918" s="57">
        <f t="shared" si="148"/>
        <v>0</v>
      </c>
      <c r="AF918" s="12">
        <f t="shared" si="140"/>
        <v>2175.235169</v>
      </c>
      <c r="AG918" s="12">
        <f t="shared" si="141"/>
        <v>196.22433599999999</v>
      </c>
      <c r="AH918" s="12">
        <f t="shared" si="142"/>
        <v>237.67709300000001</v>
      </c>
      <c r="AI918" s="15">
        <f t="shared" si="143"/>
        <v>-0.49009958532583214</v>
      </c>
      <c r="AJ918" s="15">
        <f t="shared" si="144"/>
        <v>0</v>
      </c>
      <c r="AK918" s="15">
        <f t="shared" si="145"/>
        <v>0</v>
      </c>
      <c r="AL918" s="23">
        <f>VLOOKUP(AC918,'Charts and Tables'!$I$43:$J$49,2,TRUE)</f>
        <v>0.5</v>
      </c>
      <c r="AM918" s="2">
        <f t="shared" si="149"/>
        <v>1</v>
      </c>
    </row>
    <row r="919" spans="1:39" x14ac:dyDescent="0.25">
      <c r="A919" s="35">
        <v>365989</v>
      </c>
      <c r="C919" s="36" t="s">
        <v>25</v>
      </c>
      <c r="D919" s="36">
        <v>0</v>
      </c>
      <c r="J919" s="46">
        <v>489</v>
      </c>
      <c r="K919" s="46">
        <v>577</v>
      </c>
      <c r="L919" s="46">
        <v>1066</v>
      </c>
      <c r="M919" s="46">
        <v>39</v>
      </c>
      <c r="N919" s="46">
        <v>35</v>
      </c>
      <c r="O919" s="46">
        <v>54</v>
      </c>
      <c r="P919" s="46">
        <v>67</v>
      </c>
      <c r="R919" s="36">
        <v>281.42209100000002</v>
      </c>
      <c r="S919" s="36">
        <v>432.02148299999999</v>
      </c>
      <c r="T919" s="36">
        <v>13.026469000000001</v>
      </c>
      <c r="U919" s="36">
        <v>25.028628999999999</v>
      </c>
      <c r="V919" s="36">
        <v>38.783982000000002</v>
      </c>
      <c r="W919" s="36">
        <v>94.984129999999993</v>
      </c>
      <c r="AC919" s="57">
        <f t="shared" si="146"/>
        <v>1066</v>
      </c>
      <c r="AD919" s="57">
        <f t="shared" si="147"/>
        <v>74</v>
      </c>
      <c r="AE919" s="57">
        <f t="shared" si="148"/>
        <v>121</v>
      </c>
      <c r="AF919" s="12">
        <f t="shared" si="140"/>
        <v>713.44357400000001</v>
      </c>
      <c r="AG919" s="12">
        <f t="shared" si="141"/>
        <v>38.055098000000001</v>
      </c>
      <c r="AH919" s="12">
        <f t="shared" si="142"/>
        <v>133.768112</v>
      </c>
      <c r="AI919" s="15">
        <f t="shared" si="143"/>
        <v>-0.33072835459662286</v>
      </c>
      <c r="AJ919" s="15">
        <f t="shared" si="144"/>
        <v>-0.48574191891891888</v>
      </c>
      <c r="AK919" s="15">
        <f t="shared" si="145"/>
        <v>0.10552158677685952</v>
      </c>
      <c r="AL919" s="23">
        <f>VLOOKUP(AC919,'Charts and Tables'!$I$43:$J$49,2,TRUE)</f>
        <v>1</v>
      </c>
      <c r="AM919" s="2">
        <f t="shared" si="149"/>
        <v>1</v>
      </c>
    </row>
    <row r="920" spans="1:39" x14ac:dyDescent="0.25">
      <c r="A920" s="35">
        <v>367930</v>
      </c>
      <c r="B920" s="36">
        <v>331111</v>
      </c>
      <c r="C920" s="36" t="s">
        <v>31</v>
      </c>
      <c r="D920" s="36">
        <v>1</v>
      </c>
      <c r="J920" s="46">
        <v>5965</v>
      </c>
      <c r="L920" s="46">
        <v>5965</v>
      </c>
      <c r="M920" s="46">
        <v>467</v>
      </c>
      <c r="O920" s="46">
        <v>543</v>
      </c>
      <c r="R920" s="36">
        <v>6895.5460240000002</v>
      </c>
      <c r="T920" s="36">
        <v>572.39811499999996</v>
      </c>
      <c r="V920" s="36">
        <v>622.386844</v>
      </c>
      <c r="AC920" s="57">
        <f t="shared" si="146"/>
        <v>5965</v>
      </c>
      <c r="AD920" s="57">
        <f t="shared" si="147"/>
        <v>467</v>
      </c>
      <c r="AE920" s="57">
        <f t="shared" si="148"/>
        <v>543</v>
      </c>
      <c r="AF920" s="12">
        <f t="shared" si="140"/>
        <v>6895.5460240000002</v>
      </c>
      <c r="AG920" s="12">
        <f t="shared" si="141"/>
        <v>572.39811499999996</v>
      </c>
      <c r="AH920" s="12">
        <f t="shared" si="142"/>
        <v>622.386844</v>
      </c>
      <c r="AI920" s="15">
        <f t="shared" si="143"/>
        <v>0.15600100989103105</v>
      </c>
      <c r="AJ920" s="15">
        <f t="shared" si="144"/>
        <v>0.22569189507494639</v>
      </c>
      <c r="AK920" s="15">
        <f t="shared" si="145"/>
        <v>0.14620044935543278</v>
      </c>
      <c r="AL920" s="23">
        <f>VLOOKUP(AC920,'Charts and Tables'!$I$43:$J$49,2,TRUE)</f>
        <v>0.25</v>
      </c>
      <c r="AM920" s="2">
        <f t="shared" si="149"/>
        <v>1</v>
      </c>
    </row>
    <row r="921" spans="1:39" x14ac:dyDescent="0.25">
      <c r="A921" s="35">
        <v>367950</v>
      </c>
      <c r="B921" s="36">
        <v>331111</v>
      </c>
      <c r="C921" s="36" t="s">
        <v>31</v>
      </c>
      <c r="D921" s="36">
        <v>-1</v>
      </c>
      <c r="K921" s="46">
        <v>5865</v>
      </c>
      <c r="L921" s="46">
        <v>5865</v>
      </c>
      <c r="N921" s="46">
        <v>445</v>
      </c>
      <c r="P921" s="46">
        <v>583</v>
      </c>
      <c r="S921" s="36">
        <v>7224.4472809999997</v>
      </c>
      <c r="U921" s="36">
        <v>511.93000699999999</v>
      </c>
      <c r="W921" s="36">
        <v>731.61151900000004</v>
      </c>
      <c r="AC921" s="57">
        <f t="shared" si="146"/>
        <v>5865</v>
      </c>
      <c r="AD921" s="57">
        <f t="shared" si="147"/>
        <v>445</v>
      </c>
      <c r="AE921" s="57">
        <f t="shared" si="148"/>
        <v>583</v>
      </c>
      <c r="AF921" s="12">
        <f t="shared" si="140"/>
        <v>7224.4472809999997</v>
      </c>
      <c r="AG921" s="12">
        <f t="shared" si="141"/>
        <v>511.93000699999999</v>
      </c>
      <c r="AH921" s="12">
        <f t="shared" si="142"/>
        <v>731.61151900000004</v>
      </c>
      <c r="AI921" s="15">
        <f t="shared" si="143"/>
        <v>0.23178981773231028</v>
      </c>
      <c r="AJ921" s="15">
        <f t="shared" si="144"/>
        <v>0.15040451011235953</v>
      </c>
      <c r="AK921" s="15">
        <f t="shared" si="145"/>
        <v>0.25490826586620935</v>
      </c>
      <c r="AL921" s="23">
        <f>VLOOKUP(AC921,'Charts and Tables'!$I$43:$J$49,2,TRUE)</f>
        <v>0.25</v>
      </c>
      <c r="AM921" s="2">
        <f t="shared" si="149"/>
        <v>1</v>
      </c>
    </row>
    <row r="922" spans="1:39" x14ac:dyDescent="0.25">
      <c r="A922" s="35">
        <v>338723</v>
      </c>
      <c r="B922" s="36">
        <v>331008</v>
      </c>
      <c r="C922" s="36" t="s">
        <v>25</v>
      </c>
      <c r="D922" s="36">
        <v>0</v>
      </c>
      <c r="J922" s="46">
        <v>2979</v>
      </c>
      <c r="K922" s="46">
        <v>2814</v>
      </c>
      <c r="L922" s="46">
        <v>5793</v>
      </c>
      <c r="M922" s="46">
        <v>137</v>
      </c>
      <c r="N922" s="46">
        <v>282</v>
      </c>
      <c r="O922" s="46">
        <v>420</v>
      </c>
      <c r="P922" s="46">
        <v>244</v>
      </c>
      <c r="R922" s="36">
        <v>3253.3077119999998</v>
      </c>
      <c r="S922" s="36">
        <v>2478.1045250000002</v>
      </c>
      <c r="T922" s="36">
        <v>193.397065</v>
      </c>
      <c r="U922" s="36">
        <v>256.50672600000001</v>
      </c>
      <c r="V922" s="36">
        <v>403.65605299999999</v>
      </c>
      <c r="W922" s="36">
        <v>213.529222</v>
      </c>
      <c r="AC922" s="57">
        <f t="shared" ref="AC922:AC985" si="150">L922</f>
        <v>5793</v>
      </c>
      <c r="AD922" s="57">
        <f t="shared" ref="AD922:AD985" si="151">IF(D922=1,M922,IF(D922=-1,N922,M922+N922))</f>
        <v>419</v>
      </c>
      <c r="AE922" s="57">
        <f t="shared" ref="AE922:AE985" si="152">IF(D922=1,O922,IF(D922=-1,P922,O922+P922))</f>
        <v>664</v>
      </c>
      <c r="AF922" s="12">
        <f t="shared" ref="AF922:AF985" si="153">IF(D922=1,R922,IF(D922=-1,S922,R922+S922))</f>
        <v>5731.4122370000005</v>
      </c>
      <c r="AG922" s="12">
        <f t="shared" ref="AG922:AG985" si="154">IF(D922=1,T922,IF(D922=-1,U922,T922+U922))</f>
        <v>449.90379100000001</v>
      </c>
      <c r="AH922" s="12">
        <f t="shared" ref="AH922:AH985" si="155">IF(D922=1,V922,IF(D922=-1,W922,V922+W922))</f>
        <v>617.18527500000005</v>
      </c>
      <c r="AI922" s="15">
        <f t="shared" ref="AI922:AI985" si="156">IF(OR(AC922="",AC922=0),0,(AF922-AC922)/AC922)</f>
        <v>-1.0631410840669694E-2</v>
      </c>
      <c r="AJ922" s="15">
        <f t="shared" ref="AJ922:AJ985" si="157">IF(OR(AD922="",AD922=0),0,(AG922-AD922)/AD922)</f>
        <v>7.3756064439140845E-2</v>
      </c>
      <c r="AK922" s="15">
        <f t="shared" ref="AK922:AK985" si="158">IF(OR(AE922="",AE922=0),0,(AH922-AE922)/AE922)</f>
        <v>-7.0504103915662586E-2</v>
      </c>
      <c r="AL922" s="23">
        <f>VLOOKUP(AC922,'Charts and Tables'!$I$43:$J$49,2,TRUE)</f>
        <v>0.25</v>
      </c>
      <c r="AM922" s="2">
        <f t="shared" ref="AM922:AM985" si="159">IF(ABS(AI922)&lt;=AL922,1,0)</f>
        <v>1</v>
      </c>
    </row>
    <row r="923" spans="1:39" x14ac:dyDescent="0.25">
      <c r="A923" s="35">
        <v>343263</v>
      </c>
      <c r="B923" s="36">
        <v>330215</v>
      </c>
      <c r="C923" s="36" t="s">
        <v>31</v>
      </c>
      <c r="D923" s="36">
        <v>0</v>
      </c>
      <c r="J923" s="46">
        <v>12338</v>
      </c>
      <c r="K923" s="46">
        <v>12656</v>
      </c>
      <c r="L923" s="46">
        <v>24994</v>
      </c>
      <c r="M923" s="46">
        <v>874</v>
      </c>
      <c r="N923" s="46">
        <v>386</v>
      </c>
      <c r="O923" s="46">
        <v>1087</v>
      </c>
      <c r="P923" s="46">
        <v>1299</v>
      </c>
      <c r="R923" s="36">
        <v>11644.424666000001</v>
      </c>
      <c r="S923" s="36">
        <v>10522.187693</v>
      </c>
      <c r="T923" s="36">
        <v>1022.053007</v>
      </c>
      <c r="U923" s="36">
        <v>485.05377700000003</v>
      </c>
      <c r="V923" s="36">
        <v>866.10103700000002</v>
      </c>
      <c r="W923" s="36">
        <v>999.29526299999998</v>
      </c>
      <c r="AC923" s="57">
        <f t="shared" si="150"/>
        <v>24994</v>
      </c>
      <c r="AD923" s="57">
        <f t="shared" si="151"/>
        <v>1260</v>
      </c>
      <c r="AE923" s="57">
        <f t="shared" si="152"/>
        <v>2386</v>
      </c>
      <c r="AF923" s="12">
        <f t="shared" si="153"/>
        <v>22166.612358999999</v>
      </c>
      <c r="AG923" s="12">
        <f t="shared" si="154"/>
        <v>1507.1067840000001</v>
      </c>
      <c r="AH923" s="12">
        <f t="shared" si="155"/>
        <v>1865.3962999999999</v>
      </c>
      <c r="AI923" s="15">
        <f t="shared" si="156"/>
        <v>-0.11312265507721858</v>
      </c>
      <c r="AJ923" s="15">
        <f t="shared" si="157"/>
        <v>0.1961164952380953</v>
      </c>
      <c r="AK923" s="15">
        <f t="shared" si="158"/>
        <v>-0.21819098910310147</v>
      </c>
      <c r="AL923" s="23">
        <f>VLOOKUP(AC923,'Charts and Tables'!$I$43:$J$49,2,TRUE)</f>
        <v>0.2</v>
      </c>
      <c r="AM923" s="2">
        <f t="shared" si="159"/>
        <v>1</v>
      </c>
    </row>
    <row r="924" spans="1:39" x14ac:dyDescent="0.25">
      <c r="A924" s="35">
        <v>337948</v>
      </c>
      <c r="C924" s="36" t="s">
        <v>26</v>
      </c>
      <c r="D924" s="36">
        <v>0</v>
      </c>
      <c r="J924" s="46">
        <v>6441</v>
      </c>
      <c r="K924" s="46">
        <v>6656</v>
      </c>
      <c r="L924" s="46">
        <v>13097</v>
      </c>
      <c r="M924" s="46">
        <v>969</v>
      </c>
      <c r="N924" s="46">
        <v>340.5</v>
      </c>
      <c r="O924" s="46">
        <v>449</v>
      </c>
      <c r="P924" s="46">
        <v>988</v>
      </c>
      <c r="R924" s="36">
        <v>7522.5666389999997</v>
      </c>
      <c r="S924" s="36">
        <v>8466.6920339999997</v>
      </c>
      <c r="T924" s="36">
        <v>853.62988900000005</v>
      </c>
      <c r="U924" s="36">
        <v>483.28995600000002</v>
      </c>
      <c r="V924" s="36">
        <v>590.87537199999997</v>
      </c>
      <c r="W924" s="36">
        <v>1002.296168</v>
      </c>
      <c r="AC924" s="57">
        <f t="shared" si="150"/>
        <v>13097</v>
      </c>
      <c r="AD924" s="57">
        <f t="shared" si="151"/>
        <v>1309.5</v>
      </c>
      <c r="AE924" s="57">
        <f t="shared" si="152"/>
        <v>1437</v>
      </c>
      <c r="AF924" s="12">
        <f t="shared" si="153"/>
        <v>15989.258673</v>
      </c>
      <c r="AG924" s="12">
        <f t="shared" si="154"/>
        <v>1336.9198450000001</v>
      </c>
      <c r="AH924" s="12">
        <f t="shared" si="155"/>
        <v>1593.1715399999998</v>
      </c>
      <c r="AI924" s="15">
        <f t="shared" si="156"/>
        <v>0.2208336774070398</v>
      </c>
      <c r="AJ924" s="15">
        <f t="shared" si="157"/>
        <v>2.0939171439480812E-2</v>
      </c>
      <c r="AK924" s="15">
        <f t="shared" si="158"/>
        <v>0.10867887265135687</v>
      </c>
      <c r="AL924" s="23">
        <f>VLOOKUP(AC924,'Charts and Tables'!$I$43:$J$49,2,TRUE)</f>
        <v>0.2</v>
      </c>
      <c r="AM924" s="2">
        <f t="shared" si="159"/>
        <v>0</v>
      </c>
    </row>
    <row r="925" spans="1:39" x14ac:dyDescent="0.25">
      <c r="A925" s="35">
        <v>337242</v>
      </c>
      <c r="C925" s="36" t="s">
        <v>26</v>
      </c>
      <c r="D925" s="36">
        <v>0</v>
      </c>
      <c r="J925" s="46">
        <v>4358</v>
      </c>
      <c r="K925" s="46">
        <v>4808</v>
      </c>
      <c r="L925" s="46">
        <v>9166</v>
      </c>
      <c r="R925" s="36">
        <v>6124.5707439999996</v>
      </c>
      <c r="S925" s="36">
        <v>6727.1474129999997</v>
      </c>
      <c r="T925" s="36">
        <v>643.30885699999999</v>
      </c>
      <c r="U925" s="36">
        <v>430.54224699999997</v>
      </c>
      <c r="V925" s="36">
        <v>498.49700300000001</v>
      </c>
      <c r="W925" s="36">
        <v>681.88060499999995</v>
      </c>
      <c r="AC925" s="57">
        <f t="shared" si="150"/>
        <v>9166</v>
      </c>
      <c r="AD925" s="57">
        <f t="shared" si="151"/>
        <v>0</v>
      </c>
      <c r="AE925" s="57">
        <f t="shared" si="152"/>
        <v>0</v>
      </c>
      <c r="AF925" s="12">
        <f t="shared" si="153"/>
        <v>12851.718156999999</v>
      </c>
      <c r="AG925" s="12">
        <f t="shared" si="154"/>
        <v>1073.8511039999999</v>
      </c>
      <c r="AH925" s="12">
        <f t="shared" si="155"/>
        <v>1180.377608</v>
      </c>
      <c r="AI925" s="15">
        <f t="shared" si="156"/>
        <v>0.4021075885882609</v>
      </c>
      <c r="AJ925" s="15">
        <f t="shared" si="157"/>
        <v>0</v>
      </c>
      <c r="AK925" s="15">
        <f t="shared" si="158"/>
        <v>0</v>
      </c>
      <c r="AL925" s="23">
        <f>VLOOKUP(AC925,'Charts and Tables'!$I$43:$J$49,2,TRUE)</f>
        <v>0.25</v>
      </c>
      <c r="AM925" s="2">
        <f t="shared" si="159"/>
        <v>0</v>
      </c>
    </row>
    <row r="926" spans="1:39" x14ac:dyDescent="0.25">
      <c r="A926" s="35">
        <v>337253</v>
      </c>
      <c r="C926" s="36" t="s">
        <v>25</v>
      </c>
      <c r="D926" s="36">
        <v>0</v>
      </c>
      <c r="J926" s="46">
        <v>1018</v>
      </c>
      <c r="K926" s="46">
        <v>1317</v>
      </c>
      <c r="L926" s="46">
        <v>2335</v>
      </c>
      <c r="M926" s="46">
        <v>86</v>
      </c>
      <c r="N926" s="46">
        <v>216</v>
      </c>
      <c r="O926" s="46">
        <v>138.5</v>
      </c>
      <c r="P926" s="46">
        <v>111.5</v>
      </c>
      <c r="R926" s="36">
        <v>2682.737666</v>
      </c>
      <c r="S926" s="36">
        <v>2254.5920230000002</v>
      </c>
      <c r="T926" s="36">
        <v>154.60786100000001</v>
      </c>
      <c r="U926" s="36">
        <v>262.92881799999998</v>
      </c>
      <c r="V926" s="36">
        <v>267.27208200000001</v>
      </c>
      <c r="W926" s="36">
        <v>182.90494100000001</v>
      </c>
      <c r="AC926" s="57">
        <f t="shared" si="150"/>
        <v>2335</v>
      </c>
      <c r="AD926" s="57">
        <f t="shared" si="151"/>
        <v>302</v>
      </c>
      <c r="AE926" s="57">
        <f t="shared" si="152"/>
        <v>250</v>
      </c>
      <c r="AF926" s="12">
        <f t="shared" si="153"/>
        <v>4937.3296890000001</v>
      </c>
      <c r="AG926" s="12">
        <f t="shared" si="154"/>
        <v>417.53667899999999</v>
      </c>
      <c r="AH926" s="12">
        <f t="shared" si="155"/>
        <v>450.17702300000002</v>
      </c>
      <c r="AI926" s="15">
        <f t="shared" si="156"/>
        <v>1.1144880895074947</v>
      </c>
      <c r="AJ926" s="15">
        <f t="shared" si="157"/>
        <v>0.38257178476821191</v>
      </c>
      <c r="AK926" s="15">
        <f t="shared" si="158"/>
        <v>0.80070809200000004</v>
      </c>
      <c r="AL926" s="23">
        <f>VLOOKUP(AC926,'Charts and Tables'!$I$43:$J$49,2,TRUE)</f>
        <v>1</v>
      </c>
      <c r="AM926" s="2">
        <f t="shared" si="159"/>
        <v>0</v>
      </c>
    </row>
    <row r="927" spans="1:39" x14ac:dyDescent="0.25">
      <c r="A927" s="35">
        <v>337629</v>
      </c>
      <c r="B927" s="36">
        <v>332065</v>
      </c>
      <c r="C927" s="36" t="s">
        <v>25</v>
      </c>
      <c r="D927" s="36">
        <v>0</v>
      </c>
      <c r="J927" s="46">
        <v>1085</v>
      </c>
      <c r="K927" s="46">
        <v>1459</v>
      </c>
      <c r="L927" s="46">
        <v>2544</v>
      </c>
      <c r="M927" s="46">
        <v>99</v>
      </c>
      <c r="N927" s="46">
        <v>226</v>
      </c>
      <c r="O927" s="46">
        <v>147</v>
      </c>
      <c r="P927" s="46">
        <v>114</v>
      </c>
      <c r="R927" s="36">
        <v>2519.9120720000001</v>
      </c>
      <c r="S927" s="36">
        <v>2091.7664370000002</v>
      </c>
      <c r="T927" s="36">
        <v>151.359632</v>
      </c>
      <c r="U927" s="36">
        <v>233.73938100000001</v>
      </c>
      <c r="V927" s="36">
        <v>242.904324</v>
      </c>
      <c r="W927" s="36">
        <v>173.754425</v>
      </c>
      <c r="AC927" s="57">
        <f t="shared" si="150"/>
        <v>2544</v>
      </c>
      <c r="AD927" s="57">
        <f t="shared" si="151"/>
        <v>325</v>
      </c>
      <c r="AE927" s="57">
        <f t="shared" si="152"/>
        <v>261</v>
      </c>
      <c r="AF927" s="12">
        <f t="shared" si="153"/>
        <v>4611.6785090000003</v>
      </c>
      <c r="AG927" s="12">
        <f t="shared" si="154"/>
        <v>385.09901300000001</v>
      </c>
      <c r="AH927" s="12">
        <f t="shared" si="155"/>
        <v>416.658749</v>
      </c>
      <c r="AI927" s="15">
        <f t="shared" si="156"/>
        <v>0.81276670951257879</v>
      </c>
      <c r="AJ927" s="15">
        <f t="shared" si="157"/>
        <v>0.18492004000000004</v>
      </c>
      <c r="AK927" s="15">
        <f t="shared" si="158"/>
        <v>0.59639367432950197</v>
      </c>
      <c r="AL927" s="23">
        <f>VLOOKUP(AC927,'Charts and Tables'!$I$43:$J$49,2,TRUE)</f>
        <v>0.5</v>
      </c>
      <c r="AM927" s="2">
        <f t="shared" si="159"/>
        <v>0</v>
      </c>
    </row>
    <row r="928" spans="1:39" x14ac:dyDescent="0.25">
      <c r="A928" s="35">
        <v>338458</v>
      </c>
      <c r="C928" s="36" t="s">
        <v>26</v>
      </c>
      <c r="D928" s="36">
        <v>0</v>
      </c>
      <c r="K928" s="46">
        <v>5760</v>
      </c>
      <c r="L928" s="46">
        <v>5760</v>
      </c>
      <c r="R928" s="36">
        <v>7522.5666389999997</v>
      </c>
      <c r="S928" s="36">
        <v>7076.9080990000002</v>
      </c>
      <c r="T928" s="36">
        <v>853.62988900000005</v>
      </c>
      <c r="U928" s="36">
        <v>430.73886700000003</v>
      </c>
      <c r="V928" s="36">
        <v>590.87537199999997</v>
      </c>
      <c r="W928" s="36">
        <v>741.38786500000003</v>
      </c>
      <c r="AC928" s="57">
        <f t="shared" si="150"/>
        <v>5760</v>
      </c>
      <c r="AD928" s="57">
        <f t="shared" si="151"/>
        <v>0</v>
      </c>
      <c r="AE928" s="57">
        <f t="shared" si="152"/>
        <v>0</v>
      </c>
      <c r="AF928" s="12">
        <f t="shared" si="153"/>
        <v>14599.474738000001</v>
      </c>
      <c r="AG928" s="12">
        <f t="shared" si="154"/>
        <v>1284.3687560000001</v>
      </c>
      <c r="AH928" s="12">
        <f t="shared" si="155"/>
        <v>1332.2632370000001</v>
      </c>
      <c r="AI928" s="15">
        <f t="shared" si="156"/>
        <v>1.534631030902778</v>
      </c>
      <c r="AJ928" s="15">
        <f t="shared" si="157"/>
        <v>0</v>
      </c>
      <c r="AK928" s="15">
        <f t="shared" si="158"/>
        <v>0</v>
      </c>
      <c r="AL928" s="23">
        <f>VLOOKUP(AC928,'Charts and Tables'!$I$43:$J$49,2,TRUE)</f>
        <v>0.25</v>
      </c>
      <c r="AM928" s="2">
        <f t="shared" si="159"/>
        <v>0</v>
      </c>
    </row>
    <row r="929" spans="1:39" x14ac:dyDescent="0.25">
      <c r="A929" s="35">
        <v>338476</v>
      </c>
      <c r="C929" s="36" t="s">
        <v>25</v>
      </c>
      <c r="D929" s="36">
        <v>0</v>
      </c>
      <c r="J929" s="46">
        <v>2014</v>
      </c>
      <c r="K929" s="46">
        <v>1493</v>
      </c>
      <c r="L929" s="46">
        <v>3507</v>
      </c>
      <c r="R929" s="36">
        <v>106.761127</v>
      </c>
      <c r="S929" s="36">
        <v>1154.9963580000001</v>
      </c>
      <c r="T929" s="36">
        <v>6.4496909999999996</v>
      </c>
      <c r="U929" s="36">
        <v>151.249908</v>
      </c>
      <c r="V929" s="36">
        <v>11.387765</v>
      </c>
      <c r="W929" s="36">
        <v>85.879080999999999</v>
      </c>
      <c r="AC929" s="57">
        <f t="shared" si="150"/>
        <v>3507</v>
      </c>
      <c r="AD929" s="57">
        <f t="shared" si="151"/>
        <v>0</v>
      </c>
      <c r="AE929" s="57">
        <f t="shared" si="152"/>
        <v>0</v>
      </c>
      <c r="AF929" s="12">
        <f t="shared" si="153"/>
        <v>1261.7574850000001</v>
      </c>
      <c r="AG929" s="12">
        <f t="shared" si="154"/>
        <v>157.69959900000001</v>
      </c>
      <c r="AH929" s="12">
        <f t="shared" si="155"/>
        <v>97.266846000000001</v>
      </c>
      <c r="AI929" s="15">
        <f t="shared" si="156"/>
        <v>-0.64021742657542058</v>
      </c>
      <c r="AJ929" s="15">
        <f t="shared" si="157"/>
        <v>0</v>
      </c>
      <c r="AK929" s="15">
        <f t="shared" si="158"/>
        <v>0</v>
      </c>
      <c r="AL929" s="23">
        <f>VLOOKUP(AC929,'Charts and Tables'!$I$43:$J$49,2,TRUE)</f>
        <v>0.5</v>
      </c>
      <c r="AM929" s="2">
        <f t="shared" si="159"/>
        <v>0</v>
      </c>
    </row>
    <row r="930" spans="1:39" x14ac:dyDescent="0.25">
      <c r="A930" s="35">
        <v>338024</v>
      </c>
      <c r="C930" s="36" t="s">
        <v>26</v>
      </c>
      <c r="D930" s="36">
        <v>0</v>
      </c>
      <c r="J930" s="46">
        <v>4414</v>
      </c>
      <c r="L930" s="46">
        <v>4414</v>
      </c>
      <c r="R930" s="36">
        <v>6582.9914419999996</v>
      </c>
      <c r="S930" s="36">
        <v>7185.5681329999998</v>
      </c>
      <c r="T930" s="36">
        <v>719.85069099999998</v>
      </c>
      <c r="U930" s="36">
        <v>441.75988599999999</v>
      </c>
      <c r="V930" s="36">
        <v>525.33415100000002</v>
      </c>
      <c r="W930" s="36">
        <v>750.33795999999995</v>
      </c>
      <c r="AC930" s="57">
        <f t="shared" si="150"/>
        <v>4414</v>
      </c>
      <c r="AD930" s="57">
        <f t="shared" si="151"/>
        <v>0</v>
      </c>
      <c r="AE930" s="57">
        <f t="shared" si="152"/>
        <v>0</v>
      </c>
      <c r="AF930" s="12">
        <f t="shared" si="153"/>
        <v>13768.559574999999</v>
      </c>
      <c r="AG930" s="12">
        <f t="shared" si="154"/>
        <v>1161.6105769999999</v>
      </c>
      <c r="AH930" s="12">
        <f t="shared" si="155"/>
        <v>1275.6721109999999</v>
      </c>
      <c r="AI930" s="15">
        <f t="shared" si="156"/>
        <v>2.1192930618486634</v>
      </c>
      <c r="AJ930" s="15">
        <f t="shared" si="157"/>
        <v>0</v>
      </c>
      <c r="AK930" s="15">
        <f t="shared" si="158"/>
        <v>0</v>
      </c>
      <c r="AL930" s="23">
        <f>VLOOKUP(AC930,'Charts and Tables'!$I$43:$J$49,2,TRUE)</f>
        <v>0.5</v>
      </c>
      <c r="AM930" s="2">
        <f t="shared" si="159"/>
        <v>0</v>
      </c>
    </row>
    <row r="931" spans="1:39" x14ac:dyDescent="0.25">
      <c r="A931" s="35">
        <v>339657</v>
      </c>
      <c r="B931" s="36">
        <v>330209</v>
      </c>
      <c r="C931" s="36" t="s">
        <v>31</v>
      </c>
      <c r="D931" s="36">
        <v>0</v>
      </c>
      <c r="J931" s="46">
        <v>10562</v>
      </c>
      <c r="K931" s="46">
        <v>10571</v>
      </c>
      <c r="L931" s="46">
        <v>21133</v>
      </c>
      <c r="M931" s="46">
        <v>837</v>
      </c>
      <c r="N931" s="46">
        <v>482</v>
      </c>
      <c r="O931" s="46">
        <v>939</v>
      </c>
      <c r="P931" s="46">
        <v>1070</v>
      </c>
      <c r="R931" s="36">
        <v>11796.443589</v>
      </c>
      <c r="S931" s="36">
        <v>10972.038068</v>
      </c>
      <c r="T931" s="36">
        <v>1015.569551</v>
      </c>
      <c r="U931" s="36">
        <v>683.34700199999997</v>
      </c>
      <c r="V931" s="36">
        <v>993.67804899999999</v>
      </c>
      <c r="W931" s="36">
        <v>1052.735267</v>
      </c>
      <c r="AC931" s="57">
        <f t="shared" si="150"/>
        <v>21133</v>
      </c>
      <c r="AD931" s="57">
        <f t="shared" si="151"/>
        <v>1319</v>
      </c>
      <c r="AE931" s="57">
        <f t="shared" si="152"/>
        <v>2009</v>
      </c>
      <c r="AF931" s="12">
        <f t="shared" si="153"/>
        <v>22768.481657</v>
      </c>
      <c r="AG931" s="12">
        <f t="shared" si="154"/>
        <v>1698.916553</v>
      </c>
      <c r="AH931" s="12">
        <f t="shared" si="155"/>
        <v>2046.4133160000001</v>
      </c>
      <c r="AI931" s="15">
        <f t="shared" si="156"/>
        <v>7.7389942601618328E-2</v>
      </c>
      <c r="AJ931" s="15">
        <f t="shared" si="157"/>
        <v>0.28803377786201667</v>
      </c>
      <c r="AK931" s="15">
        <f t="shared" si="158"/>
        <v>1.8622855151816886E-2</v>
      </c>
      <c r="AL931" s="23">
        <f>VLOOKUP(AC931,'Charts and Tables'!$I$43:$J$49,2,TRUE)</f>
        <v>0.2</v>
      </c>
      <c r="AM931" s="2">
        <f t="shared" si="159"/>
        <v>1</v>
      </c>
    </row>
    <row r="932" spans="1:39" x14ac:dyDescent="0.25">
      <c r="A932" s="35">
        <v>339439</v>
      </c>
      <c r="B932" s="36">
        <v>331203</v>
      </c>
      <c r="C932" s="36" t="s">
        <v>25</v>
      </c>
      <c r="D932" s="36">
        <v>0</v>
      </c>
      <c r="J932" s="46">
        <v>524</v>
      </c>
      <c r="K932" s="46">
        <v>588</v>
      </c>
      <c r="L932" s="46">
        <v>1112</v>
      </c>
      <c r="M932" s="46">
        <v>31</v>
      </c>
      <c r="N932" s="46">
        <v>53</v>
      </c>
      <c r="O932" s="46">
        <v>64</v>
      </c>
      <c r="P932" s="46">
        <v>53</v>
      </c>
      <c r="AC932" s="57">
        <f t="shared" si="150"/>
        <v>1112</v>
      </c>
      <c r="AD932" s="57">
        <f t="shared" si="151"/>
        <v>84</v>
      </c>
      <c r="AE932" s="57">
        <f t="shared" si="152"/>
        <v>117</v>
      </c>
      <c r="AF932" s="12">
        <f t="shared" si="153"/>
        <v>0</v>
      </c>
      <c r="AG932" s="12">
        <f t="shared" si="154"/>
        <v>0</v>
      </c>
      <c r="AH932" s="12">
        <f t="shared" si="155"/>
        <v>0</v>
      </c>
      <c r="AI932" s="15">
        <f t="shared" si="156"/>
        <v>-1</v>
      </c>
      <c r="AJ932" s="15">
        <f t="shared" si="157"/>
        <v>-1</v>
      </c>
      <c r="AK932" s="15">
        <f t="shared" si="158"/>
        <v>-1</v>
      </c>
      <c r="AL932" s="23">
        <f>VLOOKUP(AC932,'Charts and Tables'!$I$43:$J$49,2,TRUE)</f>
        <v>1</v>
      </c>
      <c r="AM932" s="2">
        <f t="shared" si="159"/>
        <v>1</v>
      </c>
    </row>
    <row r="933" spans="1:39" x14ac:dyDescent="0.25">
      <c r="A933" s="35">
        <v>342940</v>
      </c>
      <c r="B933" s="36">
        <v>331116</v>
      </c>
      <c r="C933" s="36" t="s">
        <v>31</v>
      </c>
      <c r="D933" s="36">
        <v>0</v>
      </c>
      <c r="J933" s="46">
        <v>6458</v>
      </c>
      <c r="K933" s="46">
        <v>6399</v>
      </c>
      <c r="L933" s="46">
        <v>12857</v>
      </c>
      <c r="M933" s="46">
        <v>338</v>
      </c>
      <c r="N933" s="46">
        <v>359</v>
      </c>
      <c r="O933" s="46">
        <v>662</v>
      </c>
      <c r="P933" s="46">
        <v>573</v>
      </c>
      <c r="R933" s="36">
        <v>7944.0271910000001</v>
      </c>
      <c r="S933" s="36">
        <v>7180.1270039999999</v>
      </c>
      <c r="T933" s="36">
        <v>529.58426499999996</v>
      </c>
      <c r="U933" s="36">
        <v>561.22132499999998</v>
      </c>
      <c r="V933" s="36">
        <v>703.73636399999998</v>
      </c>
      <c r="W933" s="36">
        <v>610.36155099999996</v>
      </c>
      <c r="AC933" s="57">
        <f t="shared" si="150"/>
        <v>12857</v>
      </c>
      <c r="AD933" s="57">
        <f t="shared" si="151"/>
        <v>697</v>
      </c>
      <c r="AE933" s="57">
        <f t="shared" si="152"/>
        <v>1235</v>
      </c>
      <c r="AF933" s="12">
        <f t="shared" si="153"/>
        <v>15124.154194999999</v>
      </c>
      <c r="AG933" s="12">
        <f t="shared" si="154"/>
        <v>1090.8055899999999</v>
      </c>
      <c r="AH933" s="12">
        <f t="shared" si="155"/>
        <v>1314.0979149999998</v>
      </c>
      <c r="AI933" s="15">
        <f t="shared" si="156"/>
        <v>0.17633617445749392</v>
      </c>
      <c r="AJ933" s="15">
        <f t="shared" si="157"/>
        <v>0.56500084648493532</v>
      </c>
      <c r="AK933" s="15">
        <f t="shared" si="158"/>
        <v>6.4046894736841969E-2</v>
      </c>
      <c r="AL933" s="23">
        <f>VLOOKUP(AC933,'Charts and Tables'!$I$43:$J$49,2,TRUE)</f>
        <v>0.2</v>
      </c>
      <c r="AM933" s="2">
        <f t="shared" si="159"/>
        <v>1</v>
      </c>
    </row>
    <row r="934" spans="1:39" x14ac:dyDescent="0.25">
      <c r="A934" s="35">
        <v>347782</v>
      </c>
      <c r="B934" s="36">
        <v>331113</v>
      </c>
      <c r="C934" s="36" t="s">
        <v>31</v>
      </c>
      <c r="D934" s="36">
        <v>-1</v>
      </c>
      <c r="K934" s="46">
        <v>9154</v>
      </c>
      <c r="L934" s="46">
        <v>9154</v>
      </c>
      <c r="N934" s="46">
        <v>634</v>
      </c>
      <c r="P934" s="46">
        <v>895</v>
      </c>
      <c r="S934" s="36">
        <v>10656.446943999999</v>
      </c>
      <c r="U934" s="36">
        <v>786.06000700000004</v>
      </c>
      <c r="W934" s="36">
        <v>1051.621181</v>
      </c>
      <c r="AC934" s="57">
        <f t="shared" si="150"/>
        <v>9154</v>
      </c>
      <c r="AD934" s="57">
        <f t="shared" si="151"/>
        <v>634</v>
      </c>
      <c r="AE934" s="57">
        <f t="shared" si="152"/>
        <v>895</v>
      </c>
      <c r="AF934" s="12">
        <f t="shared" si="153"/>
        <v>10656.446943999999</v>
      </c>
      <c r="AG934" s="12">
        <f t="shared" si="154"/>
        <v>786.06000700000004</v>
      </c>
      <c r="AH934" s="12">
        <f t="shared" si="155"/>
        <v>1051.621181</v>
      </c>
      <c r="AI934" s="15">
        <f t="shared" si="156"/>
        <v>0.16413010093947994</v>
      </c>
      <c r="AJ934" s="15">
        <f t="shared" si="157"/>
        <v>0.23984228233438493</v>
      </c>
      <c r="AK934" s="15">
        <f t="shared" si="158"/>
        <v>0.17499573296089382</v>
      </c>
      <c r="AL934" s="23">
        <f>VLOOKUP(AC934,'Charts and Tables'!$I$43:$J$49,2,TRUE)</f>
        <v>0.25</v>
      </c>
      <c r="AM934" s="2">
        <f t="shared" si="159"/>
        <v>1</v>
      </c>
    </row>
    <row r="935" spans="1:39" x14ac:dyDescent="0.25">
      <c r="A935" s="35">
        <v>347800</v>
      </c>
      <c r="B935" s="36">
        <v>331113</v>
      </c>
      <c r="C935" s="36" t="s">
        <v>31</v>
      </c>
      <c r="D935" s="36">
        <v>1</v>
      </c>
      <c r="J935" s="46">
        <v>9373</v>
      </c>
      <c r="L935" s="46">
        <v>9373</v>
      </c>
      <c r="M935" s="46">
        <v>691</v>
      </c>
      <c r="O935" s="46">
        <v>851</v>
      </c>
      <c r="R935" s="36">
        <v>11249.320886</v>
      </c>
      <c r="T935" s="36">
        <v>971.477307</v>
      </c>
      <c r="V935" s="36">
        <v>1006.103104</v>
      </c>
      <c r="AC935" s="57">
        <f t="shared" si="150"/>
        <v>9373</v>
      </c>
      <c r="AD935" s="57">
        <f t="shared" si="151"/>
        <v>691</v>
      </c>
      <c r="AE935" s="57">
        <f t="shared" si="152"/>
        <v>851</v>
      </c>
      <c r="AF935" s="12">
        <f t="shared" si="153"/>
        <v>11249.320886</v>
      </c>
      <c r="AG935" s="12">
        <f t="shared" si="154"/>
        <v>971.477307</v>
      </c>
      <c r="AH935" s="12">
        <f t="shared" si="155"/>
        <v>1006.103104</v>
      </c>
      <c r="AI935" s="15">
        <f t="shared" si="156"/>
        <v>0.20018360034140611</v>
      </c>
      <c r="AJ935" s="15">
        <f t="shared" si="157"/>
        <v>0.40590058900144715</v>
      </c>
      <c r="AK935" s="15">
        <f t="shared" si="158"/>
        <v>0.18225981668625149</v>
      </c>
      <c r="AL935" s="23">
        <f>VLOOKUP(AC935,'Charts and Tables'!$I$43:$J$49,2,TRUE)</f>
        <v>0.25</v>
      </c>
      <c r="AM935" s="2">
        <f t="shared" si="159"/>
        <v>1</v>
      </c>
    </row>
    <row r="936" spans="1:39" x14ac:dyDescent="0.25">
      <c r="A936" s="35">
        <v>348206</v>
      </c>
      <c r="B936" s="36">
        <v>331115</v>
      </c>
      <c r="C936" s="36" t="s">
        <v>31</v>
      </c>
      <c r="D936" s="36">
        <v>0</v>
      </c>
      <c r="J936" s="46">
        <v>13784</v>
      </c>
      <c r="K936" s="46">
        <v>15413</v>
      </c>
      <c r="L936" s="46">
        <v>29197</v>
      </c>
      <c r="M936" s="46">
        <v>700</v>
      </c>
      <c r="N936" s="46">
        <v>1549</v>
      </c>
      <c r="O936" s="46">
        <v>1423</v>
      </c>
      <c r="P936" s="46">
        <v>1114</v>
      </c>
      <c r="R936" s="36">
        <v>9513.2196660000009</v>
      </c>
      <c r="S936" s="36">
        <v>9212.1675329999998</v>
      </c>
      <c r="T936" s="36">
        <v>580.32188799999994</v>
      </c>
      <c r="U936" s="36">
        <v>895.05008799999996</v>
      </c>
      <c r="V936" s="36">
        <v>941.66906900000004</v>
      </c>
      <c r="W936" s="36">
        <v>739.64180299999998</v>
      </c>
      <c r="AC936" s="57">
        <f t="shared" si="150"/>
        <v>29197</v>
      </c>
      <c r="AD936" s="57">
        <f t="shared" si="151"/>
        <v>2249</v>
      </c>
      <c r="AE936" s="57">
        <f t="shared" si="152"/>
        <v>2537</v>
      </c>
      <c r="AF936" s="12">
        <f t="shared" si="153"/>
        <v>18725.387199000001</v>
      </c>
      <c r="AG936" s="12">
        <f t="shared" si="154"/>
        <v>1475.3719759999999</v>
      </c>
      <c r="AH936" s="12">
        <f t="shared" si="155"/>
        <v>1681.310872</v>
      </c>
      <c r="AI936" s="15">
        <f t="shared" si="156"/>
        <v>-0.35865372473199297</v>
      </c>
      <c r="AJ936" s="15">
        <f t="shared" si="157"/>
        <v>-0.34398756069364167</v>
      </c>
      <c r="AK936" s="15">
        <f t="shared" si="158"/>
        <v>-0.33728385021679147</v>
      </c>
      <c r="AL936" s="23">
        <f>VLOOKUP(AC936,'Charts and Tables'!$I$43:$J$49,2,TRUE)</f>
        <v>0.15</v>
      </c>
      <c r="AM936" s="2">
        <f t="shared" si="159"/>
        <v>0</v>
      </c>
    </row>
    <row r="937" spans="1:39" x14ac:dyDescent="0.25">
      <c r="A937" s="35">
        <v>345351</v>
      </c>
      <c r="C937" s="36" t="s">
        <v>25</v>
      </c>
      <c r="D937" s="36">
        <v>0</v>
      </c>
      <c r="J937" s="46">
        <v>2332</v>
      </c>
      <c r="K937" s="46">
        <v>2417</v>
      </c>
      <c r="L937" s="46">
        <v>4749</v>
      </c>
      <c r="M937" s="46">
        <v>116</v>
      </c>
      <c r="N937" s="46">
        <v>177</v>
      </c>
      <c r="O937" s="46">
        <v>253</v>
      </c>
      <c r="P937" s="46">
        <v>241</v>
      </c>
      <c r="R937" s="36">
        <v>1704.6839010000001</v>
      </c>
      <c r="S937" s="36">
        <v>1925.105384</v>
      </c>
      <c r="T937" s="36">
        <v>151.32295400000001</v>
      </c>
      <c r="U937" s="36">
        <v>150.227757</v>
      </c>
      <c r="V937" s="36">
        <v>162.16563300000001</v>
      </c>
      <c r="W937" s="36">
        <v>223.598105</v>
      </c>
      <c r="AC937" s="57">
        <f t="shared" si="150"/>
        <v>4749</v>
      </c>
      <c r="AD937" s="57">
        <f t="shared" si="151"/>
        <v>293</v>
      </c>
      <c r="AE937" s="57">
        <f t="shared" si="152"/>
        <v>494</v>
      </c>
      <c r="AF937" s="12">
        <f t="shared" si="153"/>
        <v>3629.7892849999998</v>
      </c>
      <c r="AG937" s="12">
        <f t="shared" si="154"/>
        <v>301.55071099999998</v>
      </c>
      <c r="AH937" s="12">
        <f t="shared" si="155"/>
        <v>385.76373799999999</v>
      </c>
      <c r="AI937" s="15">
        <f t="shared" si="156"/>
        <v>-0.23567292377342602</v>
      </c>
      <c r="AJ937" s="15">
        <f t="shared" si="157"/>
        <v>2.9183313993173986E-2</v>
      </c>
      <c r="AK937" s="15">
        <f t="shared" si="158"/>
        <v>-0.21910174493927129</v>
      </c>
      <c r="AL937" s="23">
        <f>VLOOKUP(AC937,'Charts and Tables'!$I$43:$J$49,2,TRUE)</f>
        <v>0.5</v>
      </c>
      <c r="AM937" s="2">
        <f t="shared" si="159"/>
        <v>1</v>
      </c>
    </row>
    <row r="938" spans="1:39" x14ac:dyDescent="0.25">
      <c r="A938" s="35">
        <v>343757</v>
      </c>
      <c r="B938" s="36">
        <v>330034</v>
      </c>
      <c r="C938" s="36" t="s">
        <v>26</v>
      </c>
      <c r="D938" s="36">
        <v>0</v>
      </c>
      <c r="J938" s="46">
        <v>3930</v>
      </c>
      <c r="K938" s="46">
        <v>3547</v>
      </c>
      <c r="L938" s="46">
        <v>7477</v>
      </c>
      <c r="M938" s="46">
        <v>200</v>
      </c>
      <c r="N938" s="46">
        <v>386</v>
      </c>
      <c r="O938" s="46">
        <v>485</v>
      </c>
      <c r="P938" s="46">
        <v>288</v>
      </c>
      <c r="R938" s="36">
        <v>4165.7536719999998</v>
      </c>
      <c r="S938" s="36">
        <v>4559.351017</v>
      </c>
      <c r="T938" s="36">
        <v>227.19786300000001</v>
      </c>
      <c r="U938" s="36">
        <v>410.44595800000002</v>
      </c>
      <c r="V938" s="36">
        <v>399.03207600000002</v>
      </c>
      <c r="W938" s="36">
        <v>291.105885</v>
      </c>
      <c r="AC938" s="57">
        <f t="shared" si="150"/>
        <v>7477</v>
      </c>
      <c r="AD938" s="57">
        <f t="shared" si="151"/>
        <v>586</v>
      </c>
      <c r="AE938" s="57">
        <f t="shared" si="152"/>
        <v>773</v>
      </c>
      <c r="AF938" s="12">
        <f t="shared" si="153"/>
        <v>8725.1046889999998</v>
      </c>
      <c r="AG938" s="12">
        <f t="shared" si="154"/>
        <v>637.643821</v>
      </c>
      <c r="AH938" s="12">
        <f t="shared" si="155"/>
        <v>690.13796100000002</v>
      </c>
      <c r="AI938" s="15">
        <f t="shared" si="156"/>
        <v>0.16692586451785474</v>
      </c>
      <c r="AJ938" s="15">
        <f t="shared" si="157"/>
        <v>8.8129387372013659E-2</v>
      </c>
      <c r="AK938" s="15">
        <f t="shared" si="158"/>
        <v>-0.10719539327296246</v>
      </c>
      <c r="AL938" s="23">
        <f>VLOOKUP(AC938,'Charts and Tables'!$I$43:$J$49,2,TRUE)</f>
        <v>0.25</v>
      </c>
      <c r="AM938" s="2">
        <f t="shared" si="159"/>
        <v>1</v>
      </c>
    </row>
    <row r="939" spans="1:39" x14ac:dyDescent="0.25">
      <c r="A939" s="35">
        <v>345413</v>
      </c>
      <c r="B939" s="36">
        <v>331039</v>
      </c>
      <c r="C939" s="36" t="s">
        <v>25</v>
      </c>
      <c r="D939" s="36">
        <v>0</v>
      </c>
      <c r="J939" s="46">
        <v>2994</v>
      </c>
      <c r="K939" s="46">
        <v>2716</v>
      </c>
      <c r="L939" s="46">
        <v>5710</v>
      </c>
      <c r="M939" s="46">
        <v>182</v>
      </c>
      <c r="N939" s="46">
        <v>119</v>
      </c>
      <c r="O939" s="46">
        <v>297</v>
      </c>
      <c r="P939" s="46">
        <v>325</v>
      </c>
      <c r="R939" s="36">
        <v>1765.2722570000001</v>
      </c>
      <c r="S939" s="36">
        <v>1544.850786</v>
      </c>
      <c r="T939" s="36">
        <v>146.42201</v>
      </c>
      <c r="U939" s="36">
        <v>115.947549</v>
      </c>
      <c r="V939" s="36">
        <v>189.93509599999999</v>
      </c>
      <c r="W939" s="36">
        <v>154.09738899999999</v>
      </c>
      <c r="AC939" s="57">
        <f t="shared" si="150"/>
        <v>5710</v>
      </c>
      <c r="AD939" s="57">
        <f t="shared" si="151"/>
        <v>301</v>
      </c>
      <c r="AE939" s="57">
        <f t="shared" si="152"/>
        <v>622</v>
      </c>
      <c r="AF939" s="12">
        <f t="shared" si="153"/>
        <v>3310.1230430000001</v>
      </c>
      <c r="AG939" s="12">
        <f t="shared" si="154"/>
        <v>262.36955899999998</v>
      </c>
      <c r="AH939" s="12">
        <f t="shared" si="155"/>
        <v>344.03248499999995</v>
      </c>
      <c r="AI939" s="15">
        <f t="shared" si="156"/>
        <v>-0.42029368774080561</v>
      </c>
      <c r="AJ939" s="15">
        <f t="shared" si="157"/>
        <v>-0.12834033554817281</v>
      </c>
      <c r="AK939" s="15">
        <f t="shared" si="158"/>
        <v>-0.44689311093247597</v>
      </c>
      <c r="AL939" s="23">
        <f>VLOOKUP(AC939,'Charts and Tables'!$I$43:$J$49,2,TRUE)</f>
        <v>0.25</v>
      </c>
      <c r="AM939" s="2">
        <f t="shared" si="159"/>
        <v>0</v>
      </c>
    </row>
    <row r="940" spans="1:39" x14ac:dyDescent="0.25">
      <c r="A940" s="35">
        <v>347462</v>
      </c>
      <c r="B940" s="36">
        <v>331013</v>
      </c>
      <c r="C940" s="36" t="s">
        <v>25</v>
      </c>
      <c r="D940" s="36">
        <v>0</v>
      </c>
      <c r="J940" s="46">
        <v>3232</v>
      </c>
      <c r="K940" s="46">
        <v>3406</v>
      </c>
      <c r="L940" s="46">
        <v>6638</v>
      </c>
      <c r="M940" s="46">
        <v>142</v>
      </c>
      <c r="N940" s="46">
        <v>267</v>
      </c>
      <c r="O940" s="46">
        <v>357</v>
      </c>
      <c r="P940" s="46">
        <v>280</v>
      </c>
      <c r="R940" s="36">
        <v>954.82199100000003</v>
      </c>
      <c r="S940" s="36">
        <v>1094.6506159999999</v>
      </c>
      <c r="T940" s="36">
        <v>62.251567999999999</v>
      </c>
      <c r="U940" s="36">
        <v>91.091329999999999</v>
      </c>
      <c r="V940" s="36">
        <v>96.104062999999996</v>
      </c>
      <c r="W940" s="36">
        <v>118.82125000000001</v>
      </c>
      <c r="AC940" s="57">
        <f t="shared" si="150"/>
        <v>6638</v>
      </c>
      <c r="AD940" s="57">
        <f t="shared" si="151"/>
        <v>409</v>
      </c>
      <c r="AE940" s="57">
        <f t="shared" si="152"/>
        <v>637</v>
      </c>
      <c r="AF940" s="12">
        <f t="shared" si="153"/>
        <v>2049.4726069999997</v>
      </c>
      <c r="AG940" s="12">
        <f t="shared" si="154"/>
        <v>153.34289799999999</v>
      </c>
      <c r="AH940" s="12">
        <f t="shared" si="155"/>
        <v>214.92531300000002</v>
      </c>
      <c r="AI940" s="15">
        <f t="shared" si="156"/>
        <v>-0.69125149035854172</v>
      </c>
      <c r="AJ940" s="15">
        <f t="shared" si="157"/>
        <v>-0.62507848899755503</v>
      </c>
      <c r="AK940" s="15">
        <f t="shared" si="158"/>
        <v>-0.6625976248037676</v>
      </c>
      <c r="AL940" s="23">
        <f>VLOOKUP(AC940,'Charts and Tables'!$I$43:$J$49,2,TRUE)</f>
        <v>0.25</v>
      </c>
      <c r="AM940" s="2">
        <f t="shared" si="159"/>
        <v>0</v>
      </c>
    </row>
    <row r="941" spans="1:39" x14ac:dyDescent="0.25">
      <c r="A941" s="35">
        <v>617345</v>
      </c>
      <c r="C941" s="36" t="s">
        <v>31</v>
      </c>
      <c r="D941" s="36">
        <v>-1</v>
      </c>
      <c r="K941" s="46">
        <v>10779</v>
      </c>
      <c r="L941" s="46">
        <v>10779</v>
      </c>
      <c r="S941" s="36">
        <v>10686.979633000001</v>
      </c>
      <c r="U941" s="36">
        <v>854.46933300000001</v>
      </c>
      <c r="W941" s="36">
        <v>1029.5821570000001</v>
      </c>
      <c r="AC941" s="57">
        <f t="shared" si="150"/>
        <v>10779</v>
      </c>
      <c r="AD941" s="57">
        <f t="shared" si="151"/>
        <v>0</v>
      </c>
      <c r="AE941" s="57">
        <f t="shared" si="152"/>
        <v>0</v>
      </c>
      <c r="AF941" s="12">
        <f t="shared" si="153"/>
        <v>10686.979633000001</v>
      </c>
      <c r="AG941" s="12">
        <f t="shared" si="154"/>
        <v>854.46933300000001</v>
      </c>
      <c r="AH941" s="12">
        <f t="shared" si="155"/>
        <v>1029.5821570000001</v>
      </c>
      <c r="AI941" s="15">
        <f t="shared" si="156"/>
        <v>-8.5370040820112406E-3</v>
      </c>
      <c r="AJ941" s="15">
        <f t="shared" si="157"/>
        <v>0</v>
      </c>
      <c r="AK941" s="15">
        <f t="shared" si="158"/>
        <v>0</v>
      </c>
      <c r="AL941" s="23">
        <f>VLOOKUP(AC941,'Charts and Tables'!$I$43:$J$49,2,TRUE)</f>
        <v>0.2</v>
      </c>
      <c r="AM941" s="2">
        <f t="shared" si="159"/>
        <v>1</v>
      </c>
    </row>
    <row r="942" spans="1:39" x14ac:dyDescent="0.25">
      <c r="A942" s="35">
        <v>349242</v>
      </c>
      <c r="C942" s="36" t="s">
        <v>31</v>
      </c>
      <c r="D942" s="36">
        <v>0</v>
      </c>
      <c r="J942" s="46">
        <v>11450</v>
      </c>
      <c r="K942" s="46">
        <v>11451</v>
      </c>
      <c r="L942" s="46">
        <v>22901</v>
      </c>
      <c r="R942" s="36">
        <v>8275.4223629999997</v>
      </c>
      <c r="S942" s="36">
        <v>7942.8792890000004</v>
      </c>
      <c r="T942" s="36">
        <v>535.65894500000002</v>
      </c>
      <c r="U942" s="36">
        <v>753.308987</v>
      </c>
      <c r="V942" s="36">
        <v>807.24734699999999</v>
      </c>
      <c r="W942" s="36">
        <v>651.59490900000003</v>
      </c>
      <c r="AC942" s="57">
        <f t="shared" si="150"/>
        <v>22901</v>
      </c>
      <c r="AD942" s="57">
        <f t="shared" si="151"/>
        <v>0</v>
      </c>
      <c r="AE942" s="57">
        <f t="shared" si="152"/>
        <v>0</v>
      </c>
      <c r="AF942" s="12">
        <f t="shared" si="153"/>
        <v>16218.301652</v>
      </c>
      <c r="AG942" s="12">
        <f t="shared" si="154"/>
        <v>1288.967932</v>
      </c>
      <c r="AH942" s="12">
        <f t="shared" si="155"/>
        <v>1458.8422559999999</v>
      </c>
      <c r="AI942" s="15">
        <f t="shared" si="156"/>
        <v>-0.29180814584515957</v>
      </c>
      <c r="AJ942" s="15">
        <f t="shared" si="157"/>
        <v>0</v>
      </c>
      <c r="AK942" s="15">
        <f t="shared" si="158"/>
        <v>0</v>
      </c>
      <c r="AL942" s="23">
        <f>VLOOKUP(AC942,'Charts and Tables'!$I$43:$J$49,2,TRUE)</f>
        <v>0.2</v>
      </c>
      <c r="AM942" s="2">
        <f t="shared" si="159"/>
        <v>0</v>
      </c>
    </row>
    <row r="943" spans="1:39" x14ac:dyDescent="0.25">
      <c r="A943" s="35">
        <v>349768</v>
      </c>
      <c r="C943" s="36" t="s">
        <v>31</v>
      </c>
      <c r="D943" s="36">
        <v>0</v>
      </c>
      <c r="J943" s="46">
        <v>14153</v>
      </c>
      <c r="K943" s="46">
        <v>15590</v>
      </c>
      <c r="L943" s="46">
        <v>29743</v>
      </c>
      <c r="M943" s="46">
        <v>1246</v>
      </c>
      <c r="N943" s="46">
        <v>1011</v>
      </c>
      <c r="O943" s="46">
        <v>1156</v>
      </c>
      <c r="P943" s="46">
        <v>1744</v>
      </c>
      <c r="R943" s="36">
        <v>10955.653167</v>
      </c>
      <c r="S943" s="36">
        <v>10025.079739999999</v>
      </c>
      <c r="T943" s="36">
        <v>665.39059899999995</v>
      </c>
      <c r="U943" s="36">
        <v>894.34632199999999</v>
      </c>
      <c r="V943" s="36">
        <v>1102.128592</v>
      </c>
      <c r="W943" s="36">
        <v>808.57919300000003</v>
      </c>
      <c r="AC943" s="57">
        <f t="shared" si="150"/>
        <v>29743</v>
      </c>
      <c r="AD943" s="57">
        <f t="shared" si="151"/>
        <v>2257</v>
      </c>
      <c r="AE943" s="57">
        <f t="shared" si="152"/>
        <v>2900</v>
      </c>
      <c r="AF943" s="12">
        <f t="shared" si="153"/>
        <v>20980.732906999998</v>
      </c>
      <c r="AG943" s="12">
        <f t="shared" si="154"/>
        <v>1559.7369209999999</v>
      </c>
      <c r="AH943" s="12">
        <f t="shared" si="155"/>
        <v>1910.7077850000001</v>
      </c>
      <c r="AI943" s="15">
        <f t="shared" si="156"/>
        <v>-0.29459930380257549</v>
      </c>
      <c r="AJ943" s="15">
        <f t="shared" si="157"/>
        <v>-0.30893357509968988</v>
      </c>
      <c r="AK943" s="15">
        <f t="shared" si="158"/>
        <v>-0.34113524655172411</v>
      </c>
      <c r="AL943" s="23">
        <f>VLOOKUP(AC943,'Charts and Tables'!$I$43:$J$49,2,TRUE)</f>
        <v>0.15</v>
      </c>
      <c r="AM943" s="2">
        <f t="shared" si="159"/>
        <v>0</v>
      </c>
    </row>
    <row r="944" spans="1:39" x14ac:dyDescent="0.25">
      <c r="A944" s="35">
        <v>349944</v>
      </c>
      <c r="C944" s="36" t="s">
        <v>31</v>
      </c>
      <c r="D944" s="36">
        <v>0</v>
      </c>
      <c r="J944" s="46">
        <v>13209</v>
      </c>
      <c r="K944" s="46">
        <v>13739</v>
      </c>
      <c r="L944" s="46">
        <v>26948</v>
      </c>
      <c r="M944" s="46">
        <v>850</v>
      </c>
      <c r="N944" s="46">
        <v>949</v>
      </c>
      <c r="O944" s="46">
        <v>1172</v>
      </c>
      <c r="P944" s="46">
        <v>946</v>
      </c>
      <c r="R944" s="36">
        <v>10955.653167</v>
      </c>
      <c r="S944" s="36">
        <v>10025.079739999999</v>
      </c>
      <c r="T944" s="36">
        <v>665.39059899999995</v>
      </c>
      <c r="U944" s="36">
        <v>894.34632199999999</v>
      </c>
      <c r="V944" s="36">
        <v>1102.128592</v>
      </c>
      <c r="W944" s="36">
        <v>808.57919300000003</v>
      </c>
      <c r="AC944" s="57">
        <f t="shared" si="150"/>
        <v>26948</v>
      </c>
      <c r="AD944" s="57">
        <f t="shared" si="151"/>
        <v>1799</v>
      </c>
      <c r="AE944" s="57">
        <f t="shared" si="152"/>
        <v>2118</v>
      </c>
      <c r="AF944" s="12">
        <f t="shared" si="153"/>
        <v>20980.732906999998</v>
      </c>
      <c r="AG944" s="12">
        <f t="shared" si="154"/>
        <v>1559.7369209999999</v>
      </c>
      <c r="AH944" s="12">
        <f t="shared" si="155"/>
        <v>1910.7077850000001</v>
      </c>
      <c r="AI944" s="15">
        <f t="shared" si="156"/>
        <v>-0.22143636236455405</v>
      </c>
      <c r="AJ944" s="15">
        <f t="shared" si="157"/>
        <v>-0.13299782045580882</v>
      </c>
      <c r="AK944" s="15">
        <f t="shared" si="158"/>
        <v>-9.7871678470254936E-2</v>
      </c>
      <c r="AL944" s="23">
        <f>VLOOKUP(AC944,'Charts and Tables'!$I$43:$J$49,2,TRUE)</f>
        <v>0.15</v>
      </c>
      <c r="AM944" s="2">
        <f t="shared" si="159"/>
        <v>0</v>
      </c>
    </row>
    <row r="945" spans="1:39" x14ac:dyDescent="0.25">
      <c r="A945" s="35">
        <v>357621</v>
      </c>
      <c r="C945" s="36" t="s">
        <v>25</v>
      </c>
      <c r="D945" s="36">
        <v>0</v>
      </c>
      <c r="J945" s="46">
        <v>5812</v>
      </c>
      <c r="K945" s="46">
        <v>6041</v>
      </c>
      <c r="L945" s="46">
        <v>11853</v>
      </c>
      <c r="M945" s="46">
        <v>403</v>
      </c>
      <c r="N945" s="46">
        <v>407</v>
      </c>
      <c r="O945" s="46">
        <v>598</v>
      </c>
      <c r="P945" s="46">
        <v>616</v>
      </c>
      <c r="R945" s="36">
        <v>3987.61058</v>
      </c>
      <c r="S945" s="36">
        <v>3828.568362</v>
      </c>
      <c r="T945" s="36">
        <v>346.20010200000002</v>
      </c>
      <c r="U945" s="36">
        <v>303.06850500000002</v>
      </c>
      <c r="V945" s="36">
        <v>382.475706</v>
      </c>
      <c r="W945" s="36">
        <v>372.22629699999999</v>
      </c>
      <c r="AC945" s="57">
        <f t="shared" si="150"/>
        <v>11853</v>
      </c>
      <c r="AD945" s="57">
        <f t="shared" si="151"/>
        <v>810</v>
      </c>
      <c r="AE945" s="57">
        <f t="shared" si="152"/>
        <v>1214</v>
      </c>
      <c r="AF945" s="12">
        <f t="shared" si="153"/>
        <v>7816.1789420000005</v>
      </c>
      <c r="AG945" s="12">
        <f t="shared" si="154"/>
        <v>649.26860699999997</v>
      </c>
      <c r="AH945" s="12">
        <f t="shared" si="155"/>
        <v>754.70200299999999</v>
      </c>
      <c r="AI945" s="15">
        <f t="shared" si="156"/>
        <v>-0.34057378368345564</v>
      </c>
      <c r="AJ945" s="15">
        <f t="shared" si="157"/>
        <v>-0.19843381851851855</v>
      </c>
      <c r="AK945" s="15">
        <f t="shared" si="158"/>
        <v>-0.37833442915980231</v>
      </c>
      <c r="AL945" s="23">
        <f>VLOOKUP(AC945,'Charts and Tables'!$I$43:$J$49,2,TRUE)</f>
        <v>0.2</v>
      </c>
      <c r="AM945" s="2">
        <f t="shared" si="159"/>
        <v>0</v>
      </c>
    </row>
    <row r="946" spans="1:39" x14ac:dyDescent="0.25">
      <c r="A946" s="35">
        <v>356301</v>
      </c>
      <c r="B946" s="36">
        <v>337041</v>
      </c>
      <c r="C946" s="36" t="s">
        <v>25</v>
      </c>
      <c r="D946" s="36">
        <v>0</v>
      </c>
      <c r="J946" s="46">
        <v>5961</v>
      </c>
      <c r="K946" s="46">
        <v>5246</v>
      </c>
      <c r="L946" s="46">
        <v>11207</v>
      </c>
      <c r="M946" s="46">
        <v>358</v>
      </c>
      <c r="N946" s="46">
        <v>299</v>
      </c>
      <c r="O946" s="46">
        <v>575</v>
      </c>
      <c r="P946" s="46">
        <v>505</v>
      </c>
      <c r="R946" s="36">
        <v>3987.61058</v>
      </c>
      <c r="S946" s="36">
        <v>3828.568362</v>
      </c>
      <c r="T946" s="36">
        <v>346.20010200000002</v>
      </c>
      <c r="U946" s="36">
        <v>303.06850500000002</v>
      </c>
      <c r="V946" s="36">
        <v>382.475706</v>
      </c>
      <c r="W946" s="36">
        <v>372.22629699999999</v>
      </c>
      <c r="AC946" s="57">
        <f t="shared" si="150"/>
        <v>11207</v>
      </c>
      <c r="AD946" s="57">
        <f t="shared" si="151"/>
        <v>657</v>
      </c>
      <c r="AE946" s="57">
        <f t="shared" si="152"/>
        <v>1080</v>
      </c>
      <c r="AF946" s="12">
        <f t="shared" si="153"/>
        <v>7816.1789420000005</v>
      </c>
      <c r="AG946" s="12">
        <f t="shared" si="154"/>
        <v>649.26860699999997</v>
      </c>
      <c r="AH946" s="12">
        <f t="shared" si="155"/>
        <v>754.70200299999999</v>
      </c>
      <c r="AI946" s="15">
        <f t="shared" si="156"/>
        <v>-0.3025627784420451</v>
      </c>
      <c r="AJ946" s="15">
        <f t="shared" si="157"/>
        <v>-1.1767721461187253E-2</v>
      </c>
      <c r="AK946" s="15">
        <f t="shared" si="158"/>
        <v>-0.3012018490740741</v>
      </c>
      <c r="AL946" s="23">
        <f>VLOOKUP(AC946,'Charts and Tables'!$I$43:$J$49,2,TRUE)</f>
        <v>0.2</v>
      </c>
      <c r="AM946" s="2">
        <f t="shared" si="159"/>
        <v>0</v>
      </c>
    </row>
    <row r="947" spans="1:39" x14ac:dyDescent="0.25">
      <c r="A947" s="35">
        <v>362193</v>
      </c>
      <c r="B947" s="36">
        <v>330067</v>
      </c>
      <c r="C947" s="36" t="s">
        <v>25</v>
      </c>
      <c r="D947" s="36">
        <v>0</v>
      </c>
      <c r="J947" s="46">
        <v>11035</v>
      </c>
      <c r="K947" s="46">
        <v>4101</v>
      </c>
      <c r="L947" s="46">
        <v>15136</v>
      </c>
      <c r="M947" s="46">
        <v>747</v>
      </c>
      <c r="N947" s="46">
        <v>248</v>
      </c>
      <c r="O947" s="46">
        <v>1060</v>
      </c>
      <c r="P947" s="46">
        <v>387</v>
      </c>
      <c r="R947" s="36">
        <v>10920.664022000001</v>
      </c>
      <c r="S947" s="36">
        <v>2846.1470979999999</v>
      </c>
      <c r="T947" s="36">
        <v>767.29939100000001</v>
      </c>
      <c r="U947" s="36">
        <v>226.85502</v>
      </c>
      <c r="V947" s="36">
        <v>1148.64195</v>
      </c>
      <c r="W947" s="36">
        <v>221.208157</v>
      </c>
      <c r="AC947" s="57">
        <f t="shared" si="150"/>
        <v>15136</v>
      </c>
      <c r="AD947" s="57">
        <f t="shared" si="151"/>
        <v>995</v>
      </c>
      <c r="AE947" s="57">
        <f t="shared" si="152"/>
        <v>1447</v>
      </c>
      <c r="AF947" s="12">
        <f t="shared" si="153"/>
        <v>13766.81112</v>
      </c>
      <c r="AG947" s="12">
        <f t="shared" si="154"/>
        <v>994.15441099999998</v>
      </c>
      <c r="AH947" s="12">
        <f t="shared" si="155"/>
        <v>1369.850107</v>
      </c>
      <c r="AI947" s="15">
        <f t="shared" si="156"/>
        <v>-9.0459096194503152E-2</v>
      </c>
      <c r="AJ947" s="15">
        <f t="shared" si="157"/>
        <v>-8.4983819095479213E-4</v>
      </c>
      <c r="AK947" s="15">
        <f t="shared" si="158"/>
        <v>-5.3317134070490685E-2</v>
      </c>
      <c r="AL947" s="23">
        <f>VLOOKUP(AC947,'Charts and Tables'!$I$43:$J$49,2,TRUE)</f>
        <v>0.2</v>
      </c>
      <c r="AM947" s="2">
        <f t="shared" si="159"/>
        <v>1</v>
      </c>
    </row>
    <row r="948" spans="1:39" x14ac:dyDescent="0.25">
      <c r="A948" s="35">
        <v>362451</v>
      </c>
      <c r="C948" s="36" t="s">
        <v>25</v>
      </c>
      <c r="D948" s="36">
        <v>0</v>
      </c>
      <c r="J948" s="46">
        <v>5544</v>
      </c>
      <c r="K948" s="46">
        <v>5544</v>
      </c>
      <c r="L948" s="46">
        <v>11088</v>
      </c>
      <c r="R948" s="36">
        <v>4665.2823600000002</v>
      </c>
      <c r="S948" s="36">
        <v>4361.5016699999996</v>
      </c>
      <c r="T948" s="36">
        <v>586.44800999999995</v>
      </c>
      <c r="U948" s="36">
        <v>209.54285200000001</v>
      </c>
      <c r="V948" s="36">
        <v>356.67083300000002</v>
      </c>
      <c r="W948" s="36">
        <v>532.00500499999998</v>
      </c>
      <c r="AC948" s="57">
        <f t="shared" si="150"/>
        <v>11088</v>
      </c>
      <c r="AD948" s="57">
        <f t="shared" si="151"/>
        <v>0</v>
      </c>
      <c r="AE948" s="57">
        <f t="shared" si="152"/>
        <v>0</v>
      </c>
      <c r="AF948" s="12">
        <f t="shared" si="153"/>
        <v>9026.7840299999989</v>
      </c>
      <c r="AG948" s="12">
        <f t="shared" si="154"/>
        <v>795.99086199999999</v>
      </c>
      <c r="AH948" s="12">
        <f t="shared" si="155"/>
        <v>888.675838</v>
      </c>
      <c r="AI948" s="15">
        <f t="shared" si="156"/>
        <v>-0.18589610119047628</v>
      </c>
      <c r="AJ948" s="15">
        <f t="shared" si="157"/>
        <v>0</v>
      </c>
      <c r="AK948" s="15">
        <f t="shared" si="158"/>
        <v>0</v>
      </c>
      <c r="AL948" s="23">
        <f>VLOOKUP(AC948,'Charts and Tables'!$I$43:$J$49,2,TRUE)</f>
        <v>0.2</v>
      </c>
      <c r="AM948" s="2">
        <f t="shared" si="159"/>
        <v>1</v>
      </c>
    </row>
    <row r="949" spans="1:39" x14ac:dyDescent="0.25">
      <c r="A949" s="35">
        <v>366019</v>
      </c>
      <c r="B949" s="36">
        <v>340027</v>
      </c>
      <c r="C949" s="36" t="s">
        <v>27</v>
      </c>
      <c r="D949" s="36">
        <v>1</v>
      </c>
      <c r="J949" s="46">
        <v>10829</v>
      </c>
      <c r="L949" s="46">
        <v>10829</v>
      </c>
      <c r="M949" s="46">
        <v>1298</v>
      </c>
      <c r="O949" s="46">
        <v>759</v>
      </c>
      <c r="R949" s="36">
        <v>10537.270358</v>
      </c>
      <c r="T949" s="36">
        <v>1377.750319</v>
      </c>
      <c r="V949" s="36">
        <v>813.65046299999995</v>
      </c>
      <c r="AC949" s="57">
        <f t="shared" si="150"/>
        <v>10829</v>
      </c>
      <c r="AD949" s="57">
        <f t="shared" si="151"/>
        <v>1298</v>
      </c>
      <c r="AE949" s="57">
        <f t="shared" si="152"/>
        <v>759</v>
      </c>
      <c r="AF949" s="12">
        <f t="shared" si="153"/>
        <v>10537.270358</v>
      </c>
      <c r="AG949" s="12">
        <f t="shared" si="154"/>
        <v>1377.750319</v>
      </c>
      <c r="AH949" s="12">
        <f t="shared" si="155"/>
        <v>813.65046299999995</v>
      </c>
      <c r="AI949" s="15">
        <f t="shared" si="156"/>
        <v>-2.6939665897128103E-2</v>
      </c>
      <c r="AJ949" s="15">
        <f t="shared" si="157"/>
        <v>6.1440923728813553E-2</v>
      </c>
      <c r="AK949" s="15">
        <f t="shared" si="158"/>
        <v>7.200324505928847E-2</v>
      </c>
      <c r="AL949" s="23">
        <f>VLOOKUP(AC949,'Charts and Tables'!$I$43:$J$49,2,TRUE)</f>
        <v>0.2</v>
      </c>
      <c r="AM949" s="2">
        <f t="shared" si="159"/>
        <v>1</v>
      </c>
    </row>
    <row r="950" spans="1:39" x14ac:dyDescent="0.25">
      <c r="A950" s="35">
        <v>366183</v>
      </c>
      <c r="B950" s="36">
        <v>336172</v>
      </c>
      <c r="C950" s="36" t="s">
        <v>29</v>
      </c>
      <c r="D950" s="36">
        <v>0</v>
      </c>
      <c r="J950" s="46">
        <v>302</v>
      </c>
      <c r="K950" s="46">
        <v>301</v>
      </c>
      <c r="L950" s="46">
        <v>603</v>
      </c>
      <c r="M950" s="46">
        <v>10</v>
      </c>
      <c r="N950" s="46">
        <v>21</v>
      </c>
      <c r="O950" s="46">
        <v>39</v>
      </c>
      <c r="P950" s="46">
        <v>23</v>
      </c>
      <c r="AC950" s="57">
        <f t="shared" si="150"/>
        <v>603</v>
      </c>
      <c r="AD950" s="57">
        <f t="shared" si="151"/>
        <v>31</v>
      </c>
      <c r="AE950" s="57">
        <f t="shared" si="152"/>
        <v>62</v>
      </c>
      <c r="AF950" s="12">
        <f t="shared" si="153"/>
        <v>0</v>
      </c>
      <c r="AG950" s="12">
        <f t="shared" si="154"/>
        <v>0</v>
      </c>
      <c r="AH950" s="12">
        <f t="shared" si="155"/>
        <v>0</v>
      </c>
      <c r="AI950" s="15">
        <f t="shared" si="156"/>
        <v>-1</v>
      </c>
      <c r="AJ950" s="15">
        <f t="shared" si="157"/>
        <v>-1</v>
      </c>
      <c r="AK950" s="15">
        <f t="shared" si="158"/>
        <v>-1</v>
      </c>
      <c r="AL950" s="23">
        <f>VLOOKUP(AC950,'Charts and Tables'!$I$43:$J$49,2,TRUE)</f>
        <v>2</v>
      </c>
      <c r="AM950" s="2">
        <f t="shared" si="159"/>
        <v>1</v>
      </c>
    </row>
    <row r="951" spans="1:39" x14ac:dyDescent="0.25">
      <c r="A951" s="35">
        <v>364384</v>
      </c>
      <c r="C951" s="36" t="s">
        <v>26</v>
      </c>
      <c r="D951" s="36">
        <v>0</v>
      </c>
      <c r="J951" s="46">
        <v>5177</v>
      </c>
      <c r="K951" s="46">
        <v>2758</v>
      </c>
      <c r="L951" s="46">
        <v>7935</v>
      </c>
      <c r="M951" s="46">
        <v>278</v>
      </c>
      <c r="N951" s="46">
        <v>170</v>
      </c>
      <c r="O951" s="46">
        <v>515</v>
      </c>
      <c r="P951" s="46">
        <v>255</v>
      </c>
      <c r="R951" s="36">
        <v>3906.7846850000001</v>
      </c>
      <c r="S951" s="36">
        <v>3284.0685480000002</v>
      </c>
      <c r="T951" s="36">
        <v>268.07225699999998</v>
      </c>
      <c r="U951" s="36">
        <v>244.12313900000001</v>
      </c>
      <c r="V951" s="36">
        <v>355.76435600000002</v>
      </c>
      <c r="W951" s="36">
        <v>285.761707</v>
      </c>
      <c r="AC951" s="57">
        <f t="shared" si="150"/>
        <v>7935</v>
      </c>
      <c r="AD951" s="57">
        <f t="shared" si="151"/>
        <v>448</v>
      </c>
      <c r="AE951" s="57">
        <f t="shared" si="152"/>
        <v>770</v>
      </c>
      <c r="AF951" s="12">
        <f t="shared" si="153"/>
        <v>7190.8532329999998</v>
      </c>
      <c r="AG951" s="12">
        <f t="shared" si="154"/>
        <v>512.19539599999996</v>
      </c>
      <c r="AH951" s="12">
        <f t="shared" si="155"/>
        <v>641.52606300000002</v>
      </c>
      <c r="AI951" s="15">
        <f t="shared" si="156"/>
        <v>-9.3780310901071223E-2</v>
      </c>
      <c r="AJ951" s="15">
        <f t="shared" si="157"/>
        <v>0.14329329464285706</v>
      </c>
      <c r="AK951" s="15">
        <f t="shared" si="158"/>
        <v>-0.1668492688311688</v>
      </c>
      <c r="AL951" s="23">
        <f>VLOOKUP(AC951,'Charts and Tables'!$I$43:$J$49,2,TRUE)</f>
        <v>0.25</v>
      </c>
      <c r="AM951" s="2">
        <f t="shared" si="159"/>
        <v>1</v>
      </c>
    </row>
    <row r="952" spans="1:39" x14ac:dyDescent="0.25">
      <c r="A952" s="35">
        <v>364443</v>
      </c>
      <c r="C952" s="36" t="s">
        <v>25</v>
      </c>
      <c r="D952" s="36">
        <v>0</v>
      </c>
      <c r="J952" s="46">
        <v>630</v>
      </c>
      <c r="K952" s="46">
        <v>560</v>
      </c>
      <c r="L952" s="46">
        <v>1190</v>
      </c>
      <c r="M952" s="46">
        <v>36</v>
      </c>
      <c r="N952" s="46">
        <v>43</v>
      </c>
      <c r="O952" s="46">
        <v>84.5</v>
      </c>
      <c r="P952" s="46">
        <v>76</v>
      </c>
      <c r="R952" s="36">
        <v>462.31950799999998</v>
      </c>
      <c r="S952" s="36">
        <v>311.98947199999998</v>
      </c>
      <c r="T952" s="36">
        <v>30.374283999999999</v>
      </c>
      <c r="U952" s="36">
        <v>12.990149000000001</v>
      </c>
      <c r="V952" s="36">
        <v>94.628944000000004</v>
      </c>
      <c r="W952" s="36">
        <v>41.838200000000001</v>
      </c>
      <c r="AC952" s="57">
        <f t="shared" si="150"/>
        <v>1190</v>
      </c>
      <c r="AD952" s="57">
        <f t="shared" si="151"/>
        <v>79</v>
      </c>
      <c r="AE952" s="57">
        <f t="shared" si="152"/>
        <v>160.5</v>
      </c>
      <c r="AF952" s="12">
        <f t="shared" si="153"/>
        <v>774.30898000000002</v>
      </c>
      <c r="AG952" s="12">
        <f t="shared" si="154"/>
        <v>43.364432999999998</v>
      </c>
      <c r="AH952" s="12">
        <f t="shared" si="155"/>
        <v>136.46714400000002</v>
      </c>
      <c r="AI952" s="15">
        <f t="shared" si="156"/>
        <v>-0.34932018487394956</v>
      </c>
      <c r="AJ952" s="15">
        <f t="shared" si="157"/>
        <v>-0.4510831265822785</v>
      </c>
      <c r="AK952" s="15">
        <f t="shared" si="158"/>
        <v>-0.14973742056074754</v>
      </c>
      <c r="AL952" s="23">
        <f>VLOOKUP(AC952,'Charts and Tables'!$I$43:$J$49,2,TRUE)</f>
        <v>1</v>
      </c>
      <c r="AM952" s="2">
        <f t="shared" si="159"/>
        <v>1</v>
      </c>
    </row>
    <row r="953" spans="1:39" x14ac:dyDescent="0.25">
      <c r="A953" s="35">
        <v>364449</v>
      </c>
      <c r="C953" s="36" t="s">
        <v>29</v>
      </c>
      <c r="D953" s="36">
        <v>0</v>
      </c>
      <c r="J953" s="46">
        <v>505</v>
      </c>
      <c r="K953" s="46">
        <v>521</v>
      </c>
      <c r="L953" s="46">
        <v>1026</v>
      </c>
      <c r="M953" s="46">
        <v>40</v>
      </c>
      <c r="N953" s="46">
        <v>40</v>
      </c>
      <c r="O953" s="46">
        <v>42</v>
      </c>
      <c r="P953" s="46">
        <v>54</v>
      </c>
      <c r="R953" s="36">
        <v>284.334765</v>
      </c>
      <c r="S953" s="36">
        <v>290.66714200000001</v>
      </c>
      <c r="T953" s="36">
        <v>15.006114</v>
      </c>
      <c r="U953" s="36">
        <v>28.413917999999999</v>
      </c>
      <c r="V953" s="36">
        <v>30.111968000000001</v>
      </c>
      <c r="W953" s="36">
        <v>23.329336999999999</v>
      </c>
      <c r="AC953" s="57">
        <f t="shared" si="150"/>
        <v>1026</v>
      </c>
      <c r="AD953" s="57">
        <f t="shared" si="151"/>
        <v>80</v>
      </c>
      <c r="AE953" s="57">
        <f t="shared" si="152"/>
        <v>96</v>
      </c>
      <c r="AF953" s="12">
        <f t="shared" si="153"/>
        <v>575.00190700000007</v>
      </c>
      <c r="AG953" s="12">
        <f t="shared" si="154"/>
        <v>43.420031999999999</v>
      </c>
      <c r="AH953" s="12">
        <f t="shared" si="155"/>
        <v>53.441305</v>
      </c>
      <c r="AI953" s="15">
        <f t="shared" si="156"/>
        <v>-0.43956929142300188</v>
      </c>
      <c r="AJ953" s="15">
        <f t="shared" si="157"/>
        <v>-0.45724960000000003</v>
      </c>
      <c r="AK953" s="15">
        <f t="shared" si="158"/>
        <v>-0.44331973958333332</v>
      </c>
      <c r="AL953" s="23">
        <f>VLOOKUP(AC953,'Charts and Tables'!$I$43:$J$49,2,TRUE)</f>
        <v>1</v>
      </c>
      <c r="AM953" s="2">
        <f t="shared" si="159"/>
        <v>1</v>
      </c>
    </row>
    <row r="954" spans="1:39" x14ac:dyDescent="0.25">
      <c r="A954" s="35">
        <v>364230</v>
      </c>
      <c r="C954" s="36" t="s">
        <v>26</v>
      </c>
      <c r="D954" s="36">
        <v>0</v>
      </c>
      <c r="J954" s="46">
        <v>2714</v>
      </c>
      <c r="K954" s="46">
        <v>2714</v>
      </c>
      <c r="L954" s="46">
        <v>5428</v>
      </c>
      <c r="R954" s="36">
        <v>3992.3190129999998</v>
      </c>
      <c r="S954" s="36">
        <v>3526.265281</v>
      </c>
      <c r="T954" s="36">
        <v>250.488326</v>
      </c>
      <c r="U954" s="36">
        <v>282.21526299999999</v>
      </c>
      <c r="V954" s="36">
        <v>370.17851200000001</v>
      </c>
      <c r="W954" s="36">
        <v>330.42713800000001</v>
      </c>
      <c r="AC954" s="57">
        <f t="shared" si="150"/>
        <v>5428</v>
      </c>
      <c r="AD954" s="57">
        <f t="shared" si="151"/>
        <v>0</v>
      </c>
      <c r="AE954" s="57">
        <f t="shared" si="152"/>
        <v>0</v>
      </c>
      <c r="AF954" s="12">
        <f t="shared" si="153"/>
        <v>7518.5842940000002</v>
      </c>
      <c r="AG954" s="12">
        <f t="shared" si="154"/>
        <v>532.70358899999997</v>
      </c>
      <c r="AH954" s="12">
        <f t="shared" si="155"/>
        <v>700.60564999999997</v>
      </c>
      <c r="AI954" s="15">
        <f t="shared" si="156"/>
        <v>0.38514817501842302</v>
      </c>
      <c r="AJ954" s="15">
        <f t="shared" si="157"/>
        <v>0</v>
      </c>
      <c r="AK954" s="15">
        <f t="shared" si="158"/>
        <v>0</v>
      </c>
      <c r="AL954" s="23">
        <f>VLOOKUP(AC954,'Charts and Tables'!$I$43:$J$49,2,TRUE)</f>
        <v>0.25</v>
      </c>
      <c r="AM954" s="2">
        <f t="shared" si="159"/>
        <v>0</v>
      </c>
    </row>
    <row r="955" spans="1:39" x14ac:dyDescent="0.25">
      <c r="A955" s="35">
        <v>364868</v>
      </c>
      <c r="C955" s="36" t="s">
        <v>26</v>
      </c>
      <c r="D955" s="36">
        <v>0</v>
      </c>
      <c r="J955" s="46">
        <v>3194</v>
      </c>
      <c r="K955" s="46">
        <v>2720</v>
      </c>
      <c r="L955" s="46">
        <v>5914</v>
      </c>
      <c r="M955" s="46">
        <v>210</v>
      </c>
      <c r="N955" s="46">
        <v>193</v>
      </c>
      <c r="O955" s="46">
        <v>352</v>
      </c>
      <c r="P955" s="46">
        <v>224</v>
      </c>
      <c r="R955" s="36">
        <v>3906.7846850000001</v>
      </c>
      <c r="S955" s="36">
        <v>3284.0685480000002</v>
      </c>
      <c r="T955" s="36">
        <v>268.07225699999998</v>
      </c>
      <c r="U955" s="36">
        <v>244.12313900000001</v>
      </c>
      <c r="V955" s="36">
        <v>355.76435600000002</v>
      </c>
      <c r="W955" s="36">
        <v>285.761707</v>
      </c>
      <c r="AC955" s="57">
        <f t="shared" si="150"/>
        <v>5914</v>
      </c>
      <c r="AD955" s="57">
        <f t="shared" si="151"/>
        <v>403</v>
      </c>
      <c r="AE955" s="57">
        <f t="shared" si="152"/>
        <v>576</v>
      </c>
      <c r="AF955" s="12">
        <f t="shared" si="153"/>
        <v>7190.8532329999998</v>
      </c>
      <c r="AG955" s="12">
        <f t="shared" si="154"/>
        <v>512.19539599999996</v>
      </c>
      <c r="AH955" s="12">
        <f t="shared" si="155"/>
        <v>641.52606300000002</v>
      </c>
      <c r="AI955" s="15">
        <f t="shared" si="156"/>
        <v>0.21590348884004054</v>
      </c>
      <c r="AJ955" s="15">
        <f t="shared" si="157"/>
        <v>0.27095631761786593</v>
      </c>
      <c r="AK955" s="15">
        <f t="shared" si="158"/>
        <v>0.1137605260416667</v>
      </c>
      <c r="AL955" s="23">
        <f>VLOOKUP(AC955,'Charts and Tables'!$I$43:$J$49,2,TRUE)</f>
        <v>0.25</v>
      </c>
      <c r="AM955" s="2">
        <f t="shared" si="159"/>
        <v>1</v>
      </c>
    </row>
    <row r="956" spans="1:39" x14ac:dyDescent="0.25">
      <c r="A956" s="35">
        <v>375637</v>
      </c>
      <c r="C956" s="36" t="s">
        <v>26</v>
      </c>
      <c r="D956" s="36">
        <v>0</v>
      </c>
      <c r="J956" s="46">
        <v>5312</v>
      </c>
      <c r="K956" s="46">
        <v>9036</v>
      </c>
      <c r="L956" s="46">
        <v>14348</v>
      </c>
      <c r="M956" s="46">
        <v>301</v>
      </c>
      <c r="N956" s="46">
        <v>862.5</v>
      </c>
      <c r="O956" s="46">
        <v>706</v>
      </c>
      <c r="P956" s="46">
        <v>821.5</v>
      </c>
      <c r="R956" s="36">
        <v>8563.6255149999997</v>
      </c>
      <c r="S956" s="36">
        <v>8659.3285699999997</v>
      </c>
      <c r="T956" s="36">
        <v>522.85714900000005</v>
      </c>
      <c r="U956" s="36">
        <v>753.82970999999998</v>
      </c>
      <c r="V956" s="36">
        <v>809.02757899999995</v>
      </c>
      <c r="W956" s="36">
        <v>673.90903000000003</v>
      </c>
      <c r="AC956" s="57">
        <f t="shared" si="150"/>
        <v>14348</v>
      </c>
      <c r="AD956" s="57">
        <f t="shared" si="151"/>
        <v>1163.5</v>
      </c>
      <c r="AE956" s="57">
        <f t="shared" si="152"/>
        <v>1527.5</v>
      </c>
      <c r="AF956" s="12">
        <f t="shared" si="153"/>
        <v>17222.954084999998</v>
      </c>
      <c r="AG956" s="12">
        <f t="shared" si="154"/>
        <v>1276.6868589999999</v>
      </c>
      <c r="AH956" s="12">
        <f t="shared" si="155"/>
        <v>1482.9366089999999</v>
      </c>
      <c r="AI956" s="15">
        <f t="shared" si="156"/>
        <v>0.20037315897686073</v>
      </c>
      <c r="AJ956" s="15">
        <f t="shared" si="157"/>
        <v>9.7281357112161501E-2</v>
      </c>
      <c r="AK956" s="15">
        <f t="shared" si="158"/>
        <v>-2.9174069394435443E-2</v>
      </c>
      <c r="AL956" s="23">
        <f>VLOOKUP(AC956,'Charts and Tables'!$I$43:$J$49,2,TRUE)</f>
        <v>0.2</v>
      </c>
      <c r="AM956" s="2">
        <f t="shared" si="159"/>
        <v>0</v>
      </c>
    </row>
    <row r="957" spans="1:39" x14ac:dyDescent="0.25">
      <c r="A957" s="35">
        <v>376234</v>
      </c>
      <c r="B957" s="36">
        <v>337049</v>
      </c>
      <c r="C957" s="36" t="s">
        <v>25</v>
      </c>
      <c r="D957" s="36">
        <v>0</v>
      </c>
      <c r="J957" s="46">
        <v>3818</v>
      </c>
      <c r="K957" s="46">
        <v>4129</v>
      </c>
      <c r="L957" s="46">
        <v>7947</v>
      </c>
      <c r="M957" s="46">
        <v>515</v>
      </c>
      <c r="N957" s="46">
        <v>189</v>
      </c>
      <c r="O957" s="46">
        <v>252</v>
      </c>
      <c r="P957" s="46">
        <v>612</v>
      </c>
      <c r="R957" s="36">
        <v>1702.866045</v>
      </c>
      <c r="S957" s="36">
        <v>1745.8817329999999</v>
      </c>
      <c r="T957" s="36">
        <v>255.79809299999999</v>
      </c>
      <c r="U957" s="36">
        <v>98.653298000000007</v>
      </c>
      <c r="V957" s="36">
        <v>164.71105700000001</v>
      </c>
      <c r="W957" s="36">
        <v>286.090059</v>
      </c>
      <c r="AC957" s="57">
        <f t="shared" si="150"/>
        <v>7947</v>
      </c>
      <c r="AD957" s="57">
        <f t="shared" si="151"/>
        <v>704</v>
      </c>
      <c r="AE957" s="57">
        <f t="shared" si="152"/>
        <v>864</v>
      </c>
      <c r="AF957" s="12">
        <f t="shared" si="153"/>
        <v>3448.7477779999999</v>
      </c>
      <c r="AG957" s="12">
        <f t="shared" si="154"/>
        <v>354.451391</v>
      </c>
      <c r="AH957" s="12">
        <f t="shared" si="155"/>
        <v>450.80111599999998</v>
      </c>
      <c r="AI957" s="15">
        <f t="shared" si="156"/>
        <v>-0.56603148634704925</v>
      </c>
      <c r="AJ957" s="15">
        <f t="shared" si="157"/>
        <v>-0.49651791051136362</v>
      </c>
      <c r="AK957" s="15">
        <f t="shared" si="158"/>
        <v>-0.47823944907407412</v>
      </c>
      <c r="AL957" s="23">
        <f>VLOOKUP(AC957,'Charts and Tables'!$I$43:$J$49,2,TRUE)</f>
        <v>0.25</v>
      </c>
      <c r="AM957" s="2">
        <f t="shared" si="159"/>
        <v>0</v>
      </c>
    </row>
    <row r="958" spans="1:39" x14ac:dyDescent="0.25">
      <c r="A958" s="35">
        <v>381243</v>
      </c>
      <c r="B958" s="36">
        <v>331121</v>
      </c>
      <c r="C958" s="36" t="s">
        <v>31</v>
      </c>
      <c r="D958" s="36">
        <v>0</v>
      </c>
      <c r="J958" s="46">
        <v>4989</v>
      </c>
      <c r="K958" s="46">
        <v>4535</v>
      </c>
      <c r="L958" s="46">
        <v>9524</v>
      </c>
      <c r="M958" s="46">
        <v>366</v>
      </c>
      <c r="N958" s="46">
        <v>270</v>
      </c>
      <c r="O958" s="46">
        <v>431</v>
      </c>
      <c r="P958" s="46">
        <v>459</v>
      </c>
      <c r="R958" s="36">
        <v>7921.6134730000003</v>
      </c>
      <c r="S958" s="36">
        <v>8412.6415469999993</v>
      </c>
      <c r="T958" s="36">
        <v>590.98379399999999</v>
      </c>
      <c r="U958" s="36">
        <v>593.06093499999997</v>
      </c>
      <c r="V958" s="36">
        <v>662.89855699999998</v>
      </c>
      <c r="W958" s="36">
        <v>733.45582100000001</v>
      </c>
      <c r="AC958" s="57">
        <f t="shared" si="150"/>
        <v>9524</v>
      </c>
      <c r="AD958" s="57">
        <f t="shared" si="151"/>
        <v>636</v>
      </c>
      <c r="AE958" s="57">
        <f t="shared" si="152"/>
        <v>890</v>
      </c>
      <c r="AF958" s="12">
        <f t="shared" si="153"/>
        <v>16334.255020000001</v>
      </c>
      <c r="AG958" s="12">
        <f t="shared" si="154"/>
        <v>1184.044729</v>
      </c>
      <c r="AH958" s="12">
        <f t="shared" si="155"/>
        <v>1396.354378</v>
      </c>
      <c r="AI958" s="15">
        <f t="shared" si="156"/>
        <v>0.71506247585048299</v>
      </c>
      <c r="AJ958" s="15">
        <f t="shared" si="157"/>
        <v>0.86170554874213834</v>
      </c>
      <c r="AK958" s="15">
        <f t="shared" si="158"/>
        <v>0.56893750337078652</v>
      </c>
      <c r="AL958" s="23">
        <f>VLOOKUP(AC958,'Charts and Tables'!$I$43:$J$49,2,TRUE)</f>
        <v>0.25</v>
      </c>
      <c r="AM958" s="2">
        <f t="shared" si="159"/>
        <v>0</v>
      </c>
    </row>
    <row r="959" spans="1:39" x14ac:dyDescent="0.25">
      <c r="A959" s="35">
        <v>373289</v>
      </c>
      <c r="B959" s="36">
        <v>337048</v>
      </c>
      <c r="C959" s="36" t="s">
        <v>29</v>
      </c>
      <c r="D959" s="36">
        <v>0</v>
      </c>
      <c r="J959" s="46">
        <v>2782</v>
      </c>
      <c r="K959" s="46">
        <v>2521</v>
      </c>
      <c r="L959" s="46">
        <v>5303</v>
      </c>
      <c r="M959" s="46">
        <v>161</v>
      </c>
      <c r="N959" s="46">
        <v>245</v>
      </c>
      <c r="O959" s="46">
        <v>348</v>
      </c>
      <c r="P959" s="46">
        <v>247</v>
      </c>
      <c r="R959" s="36">
        <v>1042.847205</v>
      </c>
      <c r="S959" s="36">
        <v>1563.731256</v>
      </c>
      <c r="T959" s="36">
        <v>33.999803999999997</v>
      </c>
      <c r="U959" s="36">
        <v>223.929553</v>
      </c>
      <c r="V959" s="36">
        <v>218.54311000000001</v>
      </c>
      <c r="W959" s="36">
        <v>132.76440400000001</v>
      </c>
      <c r="AC959" s="57">
        <f t="shared" si="150"/>
        <v>5303</v>
      </c>
      <c r="AD959" s="57">
        <f t="shared" si="151"/>
        <v>406</v>
      </c>
      <c r="AE959" s="57">
        <f t="shared" si="152"/>
        <v>595</v>
      </c>
      <c r="AF959" s="12">
        <f t="shared" si="153"/>
        <v>2606.5784610000001</v>
      </c>
      <c r="AG959" s="12">
        <f t="shared" si="154"/>
        <v>257.92935699999998</v>
      </c>
      <c r="AH959" s="12">
        <f t="shared" si="155"/>
        <v>351.30751400000003</v>
      </c>
      <c r="AI959" s="15">
        <f t="shared" si="156"/>
        <v>-0.50847096718838392</v>
      </c>
      <c r="AJ959" s="15">
        <f t="shared" si="157"/>
        <v>-0.36470601724137935</v>
      </c>
      <c r="AK959" s="15">
        <f t="shared" si="158"/>
        <v>-0.4095672033613445</v>
      </c>
      <c r="AL959" s="23">
        <f>VLOOKUP(AC959,'Charts and Tables'!$I$43:$J$49,2,TRUE)</f>
        <v>0.25</v>
      </c>
      <c r="AM959" s="2">
        <f t="shared" si="159"/>
        <v>0</v>
      </c>
    </row>
    <row r="960" spans="1:39" x14ac:dyDescent="0.25">
      <c r="A960" s="35">
        <v>370991</v>
      </c>
      <c r="C960" s="36" t="s">
        <v>26</v>
      </c>
      <c r="D960" s="36">
        <v>0</v>
      </c>
      <c r="J960" s="46">
        <v>2914</v>
      </c>
      <c r="K960" s="46">
        <v>2914</v>
      </c>
      <c r="L960" s="46">
        <v>5828</v>
      </c>
      <c r="R960" s="36">
        <v>6830.8637040000003</v>
      </c>
      <c r="S960" s="36">
        <v>6544.6183430000001</v>
      </c>
      <c r="T960" s="36">
        <v>772.91802299999995</v>
      </c>
      <c r="U960" s="36">
        <v>319.22607900000003</v>
      </c>
      <c r="V960" s="36">
        <v>476.61056300000001</v>
      </c>
      <c r="W960" s="36">
        <v>744.48783000000003</v>
      </c>
      <c r="AC960" s="57">
        <f t="shared" si="150"/>
        <v>5828</v>
      </c>
      <c r="AD960" s="57">
        <f t="shared" si="151"/>
        <v>0</v>
      </c>
      <c r="AE960" s="57">
        <f t="shared" si="152"/>
        <v>0</v>
      </c>
      <c r="AF960" s="12">
        <f t="shared" si="153"/>
        <v>13375.482047000001</v>
      </c>
      <c r="AG960" s="12">
        <f t="shared" si="154"/>
        <v>1092.144102</v>
      </c>
      <c r="AH960" s="12">
        <f t="shared" si="155"/>
        <v>1221.098393</v>
      </c>
      <c r="AI960" s="15">
        <f t="shared" si="156"/>
        <v>1.2950381000343174</v>
      </c>
      <c r="AJ960" s="15">
        <f t="shared" si="157"/>
        <v>0</v>
      </c>
      <c r="AK960" s="15">
        <f t="shared" si="158"/>
        <v>0</v>
      </c>
      <c r="AL960" s="23">
        <f>VLOOKUP(AC960,'Charts and Tables'!$I$43:$J$49,2,TRUE)</f>
        <v>0.25</v>
      </c>
      <c r="AM960" s="2">
        <f t="shared" si="159"/>
        <v>0</v>
      </c>
    </row>
    <row r="961" spans="1:39" x14ac:dyDescent="0.25">
      <c r="A961" s="35">
        <v>370243</v>
      </c>
      <c r="C961" s="36" t="s">
        <v>26</v>
      </c>
      <c r="D961" s="36">
        <v>0</v>
      </c>
      <c r="J961" s="46">
        <v>6641</v>
      </c>
      <c r="K961" s="46">
        <v>6701</v>
      </c>
      <c r="L961" s="46">
        <v>13342</v>
      </c>
      <c r="M961" s="46">
        <v>956</v>
      </c>
      <c r="N961" s="46">
        <v>353</v>
      </c>
      <c r="O961" s="46">
        <v>439</v>
      </c>
      <c r="P961" s="46">
        <v>875</v>
      </c>
      <c r="R961" s="36">
        <v>6026.9677089999996</v>
      </c>
      <c r="S961" s="36">
        <v>5913.490014</v>
      </c>
      <c r="T961" s="36">
        <v>630.11282500000004</v>
      </c>
      <c r="U961" s="36">
        <v>323.36746099999999</v>
      </c>
      <c r="V961" s="36">
        <v>451.12464499999999</v>
      </c>
      <c r="W961" s="36">
        <v>646.20752800000002</v>
      </c>
      <c r="AC961" s="57">
        <f t="shared" si="150"/>
        <v>13342</v>
      </c>
      <c r="AD961" s="57">
        <f t="shared" si="151"/>
        <v>1309</v>
      </c>
      <c r="AE961" s="57">
        <f t="shared" si="152"/>
        <v>1314</v>
      </c>
      <c r="AF961" s="12">
        <f t="shared" si="153"/>
        <v>11940.457723</v>
      </c>
      <c r="AG961" s="12">
        <f t="shared" si="154"/>
        <v>953.48028599999998</v>
      </c>
      <c r="AH961" s="12">
        <f t="shared" si="155"/>
        <v>1097.332173</v>
      </c>
      <c r="AI961" s="15">
        <f t="shared" si="156"/>
        <v>-0.10504738997151855</v>
      </c>
      <c r="AJ961" s="15">
        <f t="shared" si="157"/>
        <v>-0.27159642016806723</v>
      </c>
      <c r="AK961" s="15">
        <f t="shared" si="158"/>
        <v>-0.16489180136986301</v>
      </c>
      <c r="AL961" s="23">
        <f>VLOOKUP(AC961,'Charts and Tables'!$I$43:$J$49,2,TRUE)</f>
        <v>0.2</v>
      </c>
      <c r="AM961" s="2">
        <f t="shared" si="159"/>
        <v>1</v>
      </c>
    </row>
    <row r="962" spans="1:39" x14ac:dyDescent="0.25">
      <c r="A962" s="35">
        <v>369522</v>
      </c>
      <c r="B962" s="36">
        <v>332111</v>
      </c>
      <c r="C962" s="36" t="s">
        <v>25</v>
      </c>
      <c r="D962" s="36">
        <v>0</v>
      </c>
      <c r="J962" s="46">
        <v>2470</v>
      </c>
      <c r="K962" s="46">
        <v>2648</v>
      </c>
      <c r="L962" s="46">
        <v>5118</v>
      </c>
      <c r="M962" s="46">
        <v>275</v>
      </c>
      <c r="N962" s="46">
        <v>158</v>
      </c>
      <c r="O962" s="46">
        <v>163</v>
      </c>
      <c r="P962" s="46">
        <v>291</v>
      </c>
      <c r="R962" s="36">
        <v>1543.411507</v>
      </c>
      <c r="S962" s="36">
        <v>1493.3697050000001</v>
      </c>
      <c r="T962" s="36">
        <v>216.732677</v>
      </c>
      <c r="U962" s="36">
        <v>51.452947000000002</v>
      </c>
      <c r="V962" s="36">
        <v>114.179855</v>
      </c>
      <c r="W962" s="36">
        <v>215.268046</v>
      </c>
      <c r="AC962" s="57">
        <f t="shared" si="150"/>
        <v>5118</v>
      </c>
      <c r="AD962" s="57">
        <f t="shared" si="151"/>
        <v>433</v>
      </c>
      <c r="AE962" s="57">
        <f t="shared" si="152"/>
        <v>454</v>
      </c>
      <c r="AF962" s="12">
        <f t="shared" si="153"/>
        <v>3036.7812119999999</v>
      </c>
      <c r="AG962" s="12">
        <f t="shared" si="154"/>
        <v>268.18562400000002</v>
      </c>
      <c r="AH962" s="12">
        <f t="shared" si="155"/>
        <v>329.447901</v>
      </c>
      <c r="AI962" s="15">
        <f t="shared" si="156"/>
        <v>-0.40664689097303636</v>
      </c>
      <c r="AJ962" s="15">
        <f t="shared" si="157"/>
        <v>-0.3806336628175519</v>
      </c>
      <c r="AK962" s="15">
        <f t="shared" si="158"/>
        <v>-0.27434383039647575</v>
      </c>
      <c r="AL962" s="23">
        <f>VLOOKUP(AC962,'Charts and Tables'!$I$43:$J$49,2,TRUE)</f>
        <v>0.25</v>
      </c>
      <c r="AM962" s="2">
        <f t="shared" si="159"/>
        <v>0</v>
      </c>
    </row>
    <row r="963" spans="1:39" x14ac:dyDescent="0.25">
      <c r="A963" s="35">
        <v>373174</v>
      </c>
      <c r="C963" s="36" t="s">
        <v>26</v>
      </c>
      <c r="D963" s="36">
        <v>0</v>
      </c>
      <c r="J963" s="46">
        <v>8393</v>
      </c>
      <c r="K963" s="46">
        <v>8063</v>
      </c>
      <c r="L963" s="46">
        <v>16456</v>
      </c>
      <c r="R963" s="36">
        <v>11552.083146999999</v>
      </c>
      <c r="S963" s="36">
        <v>12595.892578999999</v>
      </c>
      <c r="T963" s="36">
        <v>1078.4613810000001</v>
      </c>
      <c r="U963" s="36">
        <v>721.16195200000004</v>
      </c>
      <c r="V963" s="36">
        <v>843.799127</v>
      </c>
      <c r="W963" s="36">
        <v>1205.790849</v>
      </c>
      <c r="AC963" s="57">
        <f t="shared" si="150"/>
        <v>16456</v>
      </c>
      <c r="AD963" s="57">
        <f t="shared" si="151"/>
        <v>0</v>
      </c>
      <c r="AE963" s="57">
        <f t="shared" si="152"/>
        <v>0</v>
      </c>
      <c r="AF963" s="12">
        <f t="shared" si="153"/>
        <v>24147.975725999997</v>
      </c>
      <c r="AG963" s="12">
        <f t="shared" si="154"/>
        <v>1799.623333</v>
      </c>
      <c r="AH963" s="12">
        <f t="shared" si="155"/>
        <v>2049.5899760000002</v>
      </c>
      <c r="AI963" s="15">
        <f t="shared" si="156"/>
        <v>0.46742681854642665</v>
      </c>
      <c r="AJ963" s="15">
        <f t="shared" si="157"/>
        <v>0</v>
      </c>
      <c r="AK963" s="15">
        <f t="shared" si="158"/>
        <v>0</v>
      </c>
      <c r="AL963" s="23">
        <f>VLOOKUP(AC963,'Charts and Tables'!$I$43:$J$49,2,TRUE)</f>
        <v>0.2</v>
      </c>
      <c r="AM963" s="2">
        <f t="shared" si="159"/>
        <v>0</v>
      </c>
    </row>
    <row r="964" spans="1:39" x14ac:dyDescent="0.25">
      <c r="A964" s="35">
        <v>372726</v>
      </c>
      <c r="C964" s="36" t="s">
        <v>31</v>
      </c>
      <c r="D964" s="36">
        <v>0</v>
      </c>
      <c r="J964" s="46">
        <v>3817</v>
      </c>
      <c r="K964" s="46">
        <v>3817</v>
      </c>
      <c r="L964" s="46">
        <v>7634</v>
      </c>
      <c r="R964" s="36">
        <v>8313.1591929999995</v>
      </c>
      <c r="S964" s="36">
        <v>8592.0186479999993</v>
      </c>
      <c r="T964" s="36">
        <v>775.14972399999999</v>
      </c>
      <c r="U964" s="36">
        <v>549.40188499999999</v>
      </c>
      <c r="V964" s="36">
        <v>715.28715799999998</v>
      </c>
      <c r="W964" s="36">
        <v>925.60002399999996</v>
      </c>
      <c r="AC964" s="57">
        <f t="shared" si="150"/>
        <v>7634</v>
      </c>
      <c r="AD964" s="57">
        <f t="shared" si="151"/>
        <v>0</v>
      </c>
      <c r="AE964" s="57">
        <f t="shared" si="152"/>
        <v>0</v>
      </c>
      <c r="AF964" s="12">
        <f t="shared" si="153"/>
        <v>16905.177840999997</v>
      </c>
      <c r="AG964" s="12">
        <f t="shared" si="154"/>
        <v>1324.5516090000001</v>
      </c>
      <c r="AH964" s="12">
        <f t="shared" si="155"/>
        <v>1640.8871819999999</v>
      </c>
      <c r="AI964" s="15">
        <f t="shared" si="156"/>
        <v>1.214458716400314</v>
      </c>
      <c r="AJ964" s="15">
        <f t="shared" si="157"/>
        <v>0</v>
      </c>
      <c r="AK964" s="15">
        <f t="shared" si="158"/>
        <v>0</v>
      </c>
      <c r="AL964" s="23">
        <f>VLOOKUP(AC964,'Charts and Tables'!$I$43:$J$49,2,TRUE)</f>
        <v>0.25</v>
      </c>
      <c r="AM964" s="2">
        <f t="shared" si="159"/>
        <v>0</v>
      </c>
    </row>
    <row r="965" spans="1:39" x14ac:dyDescent="0.25">
      <c r="A965" s="35">
        <v>617346</v>
      </c>
      <c r="C965" s="36" t="s">
        <v>31</v>
      </c>
      <c r="D965" s="36">
        <v>1</v>
      </c>
      <c r="J965" s="46">
        <v>10391</v>
      </c>
      <c r="L965" s="46">
        <v>10391</v>
      </c>
      <c r="R965" s="36">
        <v>11279.853611</v>
      </c>
      <c r="T965" s="36">
        <v>935.06263200000001</v>
      </c>
      <c r="V965" s="36">
        <v>1053.1715079999999</v>
      </c>
      <c r="AC965" s="57">
        <f t="shared" si="150"/>
        <v>10391</v>
      </c>
      <c r="AD965" s="57">
        <f t="shared" si="151"/>
        <v>0</v>
      </c>
      <c r="AE965" s="57">
        <f t="shared" si="152"/>
        <v>0</v>
      </c>
      <c r="AF965" s="12">
        <f t="shared" si="153"/>
        <v>11279.853611</v>
      </c>
      <c r="AG965" s="12">
        <f t="shared" si="154"/>
        <v>935.06263200000001</v>
      </c>
      <c r="AH965" s="12">
        <f t="shared" si="155"/>
        <v>1053.1715079999999</v>
      </c>
      <c r="AI965" s="15">
        <f t="shared" si="156"/>
        <v>8.554071898758546E-2</v>
      </c>
      <c r="AJ965" s="15">
        <f t="shared" si="157"/>
        <v>0</v>
      </c>
      <c r="AK965" s="15">
        <f t="shared" si="158"/>
        <v>0</v>
      </c>
      <c r="AL965" s="23">
        <f>VLOOKUP(AC965,'Charts and Tables'!$I$43:$J$49,2,TRUE)</f>
        <v>0.2</v>
      </c>
      <c r="AM965" s="2">
        <f t="shared" si="159"/>
        <v>1</v>
      </c>
    </row>
    <row r="966" spans="1:39" x14ac:dyDescent="0.25">
      <c r="A966" s="35">
        <v>373364</v>
      </c>
      <c r="C966" s="36" t="s">
        <v>31</v>
      </c>
      <c r="D966" s="36">
        <v>0</v>
      </c>
      <c r="J966" s="46">
        <v>6644</v>
      </c>
      <c r="K966" s="46">
        <v>6937</v>
      </c>
      <c r="L966" s="46">
        <v>13581</v>
      </c>
      <c r="M966" s="46">
        <v>694</v>
      </c>
      <c r="N966" s="46">
        <v>396.5</v>
      </c>
      <c r="O966" s="46">
        <v>458</v>
      </c>
      <c r="P966" s="46">
        <v>723</v>
      </c>
      <c r="R966" s="36">
        <v>7468.7041980000004</v>
      </c>
      <c r="S966" s="36">
        <v>8139.2421489999997</v>
      </c>
      <c r="T966" s="36">
        <v>769.04946399999994</v>
      </c>
      <c r="U966" s="36">
        <v>422.88042999999999</v>
      </c>
      <c r="V966" s="36">
        <v>605.51665800000001</v>
      </c>
      <c r="W966" s="36">
        <v>961.10208299999999</v>
      </c>
      <c r="AC966" s="57">
        <f t="shared" si="150"/>
        <v>13581</v>
      </c>
      <c r="AD966" s="57">
        <f t="shared" si="151"/>
        <v>1090.5</v>
      </c>
      <c r="AE966" s="57">
        <f t="shared" si="152"/>
        <v>1181</v>
      </c>
      <c r="AF966" s="12">
        <f t="shared" si="153"/>
        <v>15607.946347000001</v>
      </c>
      <c r="AG966" s="12">
        <f t="shared" si="154"/>
        <v>1191.9298939999999</v>
      </c>
      <c r="AH966" s="12">
        <f t="shared" si="155"/>
        <v>1566.618741</v>
      </c>
      <c r="AI966" s="15">
        <f t="shared" si="156"/>
        <v>0.14924868176128422</v>
      </c>
      <c r="AJ966" s="15">
        <f t="shared" si="157"/>
        <v>9.3012282439247931E-2</v>
      </c>
      <c r="AK966" s="15">
        <f t="shared" si="158"/>
        <v>0.32651883234546997</v>
      </c>
      <c r="AL966" s="23">
        <f>VLOOKUP(AC966,'Charts and Tables'!$I$43:$J$49,2,TRUE)</f>
        <v>0.2</v>
      </c>
      <c r="AM966" s="2">
        <f t="shared" si="159"/>
        <v>1</v>
      </c>
    </row>
    <row r="967" spans="1:39" x14ac:dyDescent="0.25">
      <c r="A967" s="35">
        <v>373917</v>
      </c>
      <c r="B967" s="36">
        <v>336128</v>
      </c>
      <c r="C967" s="36" t="s">
        <v>31</v>
      </c>
      <c r="D967" s="36">
        <v>0</v>
      </c>
      <c r="J967" s="46">
        <v>8109</v>
      </c>
      <c r="K967" s="46">
        <v>7734</v>
      </c>
      <c r="L967" s="46">
        <v>15843</v>
      </c>
      <c r="M967" s="46">
        <v>693</v>
      </c>
      <c r="N967" s="46">
        <v>432</v>
      </c>
      <c r="O967" s="46">
        <v>655</v>
      </c>
      <c r="P967" s="46">
        <v>842</v>
      </c>
      <c r="R967" s="36">
        <v>10257.442749</v>
      </c>
      <c r="S967" s="36">
        <v>11866.356978</v>
      </c>
      <c r="T967" s="36">
        <v>801.91074100000003</v>
      </c>
      <c r="U967" s="36">
        <v>743.03077299999995</v>
      </c>
      <c r="V967" s="36">
        <v>789.07221300000003</v>
      </c>
      <c r="W967" s="36">
        <v>1053.707668</v>
      </c>
      <c r="AC967" s="57">
        <f t="shared" si="150"/>
        <v>15843</v>
      </c>
      <c r="AD967" s="57">
        <f t="shared" si="151"/>
        <v>1125</v>
      </c>
      <c r="AE967" s="57">
        <f t="shared" si="152"/>
        <v>1497</v>
      </c>
      <c r="AF967" s="12">
        <f t="shared" si="153"/>
        <v>22123.799726999998</v>
      </c>
      <c r="AG967" s="12">
        <f t="shared" si="154"/>
        <v>1544.9415140000001</v>
      </c>
      <c r="AH967" s="12">
        <f t="shared" si="155"/>
        <v>1842.7798809999999</v>
      </c>
      <c r="AI967" s="15">
        <f t="shared" si="156"/>
        <v>0.39644005093732232</v>
      </c>
      <c r="AJ967" s="15">
        <f t="shared" si="157"/>
        <v>0.37328134577777788</v>
      </c>
      <c r="AK967" s="15">
        <f t="shared" si="158"/>
        <v>0.23098188443553769</v>
      </c>
      <c r="AL967" s="23">
        <f>VLOOKUP(AC967,'Charts and Tables'!$I$43:$J$49,2,TRUE)</f>
        <v>0.2</v>
      </c>
      <c r="AM967" s="2">
        <f t="shared" si="159"/>
        <v>0</v>
      </c>
    </row>
    <row r="968" spans="1:39" x14ac:dyDescent="0.25">
      <c r="A968" s="35">
        <v>374100</v>
      </c>
      <c r="B968" s="36">
        <v>338041</v>
      </c>
      <c r="C968" s="36" t="s">
        <v>25</v>
      </c>
      <c r="D968" s="36">
        <v>0</v>
      </c>
      <c r="J968" s="46">
        <v>4581</v>
      </c>
      <c r="K968" s="46">
        <v>5063</v>
      </c>
      <c r="L968" s="46">
        <v>9644</v>
      </c>
      <c r="M968" s="46">
        <v>594</v>
      </c>
      <c r="N968" s="46">
        <v>231</v>
      </c>
      <c r="O968" s="46">
        <v>285</v>
      </c>
      <c r="P968" s="46">
        <v>681</v>
      </c>
      <c r="R968" s="36">
        <v>2892.8042139999998</v>
      </c>
      <c r="S968" s="36">
        <v>2425.231143</v>
      </c>
      <c r="T968" s="36">
        <v>417.776476</v>
      </c>
      <c r="U968" s="36">
        <v>128.06630799999999</v>
      </c>
      <c r="V968" s="36">
        <v>278.580648</v>
      </c>
      <c r="W968" s="36">
        <v>448.90123399999999</v>
      </c>
      <c r="AC968" s="57">
        <f t="shared" si="150"/>
        <v>9644</v>
      </c>
      <c r="AD968" s="57">
        <f t="shared" si="151"/>
        <v>825</v>
      </c>
      <c r="AE968" s="57">
        <f t="shared" si="152"/>
        <v>966</v>
      </c>
      <c r="AF968" s="12">
        <f t="shared" si="153"/>
        <v>5318.0353569999997</v>
      </c>
      <c r="AG968" s="12">
        <f t="shared" si="154"/>
        <v>545.84278399999994</v>
      </c>
      <c r="AH968" s="12">
        <f t="shared" si="155"/>
        <v>727.48188200000004</v>
      </c>
      <c r="AI968" s="15">
        <f t="shared" si="156"/>
        <v>-0.4485653922646205</v>
      </c>
      <c r="AJ968" s="15">
        <f t="shared" si="157"/>
        <v>-0.33837238303030309</v>
      </c>
      <c r="AK968" s="15">
        <f t="shared" si="158"/>
        <v>-0.24691316563146995</v>
      </c>
      <c r="AL968" s="23">
        <f>VLOOKUP(AC968,'Charts and Tables'!$I$43:$J$49,2,TRUE)</f>
        <v>0.25</v>
      </c>
      <c r="AM968" s="2">
        <f t="shared" si="159"/>
        <v>0</v>
      </c>
    </row>
    <row r="969" spans="1:39" x14ac:dyDescent="0.25">
      <c r="A969" s="35">
        <v>374182</v>
      </c>
      <c r="C969" s="36" t="s">
        <v>29</v>
      </c>
      <c r="D969" s="36">
        <v>0</v>
      </c>
      <c r="J969" s="46">
        <v>3187</v>
      </c>
      <c r="K969" s="46">
        <v>3280</v>
      </c>
      <c r="L969" s="46">
        <v>6467</v>
      </c>
      <c r="M969" s="46">
        <v>234.5</v>
      </c>
      <c r="N969" s="46">
        <v>250.5</v>
      </c>
      <c r="O969" s="46">
        <v>323.5</v>
      </c>
      <c r="P969" s="46">
        <v>357.5</v>
      </c>
      <c r="R969" s="36">
        <v>1094.1979799999999</v>
      </c>
      <c r="S969" s="36">
        <v>1615.0820570000001</v>
      </c>
      <c r="T969" s="36">
        <v>75.759579000000002</v>
      </c>
      <c r="U969" s="36">
        <v>187.503409</v>
      </c>
      <c r="V969" s="36">
        <v>197.46650600000001</v>
      </c>
      <c r="W969" s="36">
        <v>163.23794899999999</v>
      </c>
      <c r="AC969" s="57">
        <f t="shared" si="150"/>
        <v>6467</v>
      </c>
      <c r="AD969" s="57">
        <f t="shared" si="151"/>
        <v>485</v>
      </c>
      <c r="AE969" s="57">
        <f t="shared" si="152"/>
        <v>681</v>
      </c>
      <c r="AF969" s="12">
        <f t="shared" si="153"/>
        <v>2709.280037</v>
      </c>
      <c r="AG969" s="12">
        <f t="shared" si="154"/>
        <v>263.26298800000001</v>
      </c>
      <c r="AH969" s="12">
        <f t="shared" si="155"/>
        <v>360.704455</v>
      </c>
      <c r="AI969" s="15">
        <f t="shared" si="156"/>
        <v>-0.58106076434204423</v>
      </c>
      <c r="AJ969" s="15">
        <f t="shared" si="157"/>
        <v>-0.45718971546391751</v>
      </c>
      <c r="AK969" s="15">
        <f t="shared" si="158"/>
        <v>-0.47033119676945667</v>
      </c>
      <c r="AL969" s="23">
        <f>VLOOKUP(AC969,'Charts and Tables'!$I$43:$J$49,2,TRUE)</f>
        <v>0.25</v>
      </c>
      <c r="AM969" s="2">
        <f t="shared" si="159"/>
        <v>0</v>
      </c>
    </row>
    <row r="970" spans="1:39" x14ac:dyDescent="0.25">
      <c r="A970" s="35">
        <v>375676</v>
      </c>
      <c r="C970" s="36" t="s">
        <v>26</v>
      </c>
      <c r="D970" s="36">
        <v>0</v>
      </c>
      <c r="J970" s="46">
        <v>5049</v>
      </c>
      <c r="K970" s="46">
        <v>5252</v>
      </c>
      <c r="L970" s="46">
        <v>10301</v>
      </c>
      <c r="M970" s="46">
        <v>270</v>
      </c>
      <c r="N970" s="46">
        <v>546</v>
      </c>
      <c r="O970" s="46">
        <v>631.5</v>
      </c>
      <c r="P970" s="46">
        <v>400.5</v>
      </c>
      <c r="R970" s="36">
        <v>7231.523846</v>
      </c>
      <c r="S970" s="36">
        <v>7472.7315580000004</v>
      </c>
      <c r="T970" s="36">
        <v>482.66699299999999</v>
      </c>
      <c r="U970" s="36">
        <v>526.76628800000003</v>
      </c>
      <c r="V970" s="36">
        <v>611.16227500000002</v>
      </c>
      <c r="W970" s="36">
        <v>612.05689099999995</v>
      </c>
      <c r="AC970" s="57">
        <f t="shared" si="150"/>
        <v>10301</v>
      </c>
      <c r="AD970" s="57">
        <f t="shared" si="151"/>
        <v>816</v>
      </c>
      <c r="AE970" s="57">
        <f t="shared" si="152"/>
        <v>1032</v>
      </c>
      <c r="AF970" s="12">
        <f t="shared" si="153"/>
        <v>14704.255404</v>
      </c>
      <c r="AG970" s="12">
        <f t="shared" si="154"/>
        <v>1009.4332810000001</v>
      </c>
      <c r="AH970" s="12">
        <f t="shared" si="155"/>
        <v>1223.2191659999999</v>
      </c>
      <c r="AI970" s="15">
        <f t="shared" si="156"/>
        <v>0.42745902378409861</v>
      </c>
      <c r="AJ970" s="15">
        <f t="shared" si="157"/>
        <v>0.23705058946078442</v>
      </c>
      <c r="AK970" s="15">
        <f t="shared" si="158"/>
        <v>0.1852898895348836</v>
      </c>
      <c r="AL970" s="23">
        <f>VLOOKUP(AC970,'Charts and Tables'!$I$43:$J$49,2,TRUE)</f>
        <v>0.2</v>
      </c>
      <c r="AM970" s="2">
        <f t="shared" si="159"/>
        <v>0</v>
      </c>
    </row>
    <row r="971" spans="1:39" x14ac:dyDescent="0.25">
      <c r="A971" s="35">
        <v>376278</v>
      </c>
      <c r="C971" s="36" t="s">
        <v>25</v>
      </c>
      <c r="D971" s="36">
        <v>0</v>
      </c>
      <c r="J971" s="46">
        <v>3486</v>
      </c>
      <c r="K971" s="46">
        <v>3161</v>
      </c>
      <c r="L971" s="46">
        <v>6647</v>
      </c>
      <c r="R971" s="36">
        <v>1579.4771209999999</v>
      </c>
      <c r="S971" s="36">
        <v>1535.6954229999999</v>
      </c>
      <c r="T971" s="36">
        <v>86.724742000000006</v>
      </c>
      <c r="U971" s="36">
        <v>237.082943</v>
      </c>
      <c r="V971" s="36">
        <v>268.91852999999998</v>
      </c>
      <c r="W971" s="36">
        <v>150.99109799999999</v>
      </c>
      <c r="AC971" s="57">
        <f t="shared" si="150"/>
        <v>6647</v>
      </c>
      <c r="AD971" s="57">
        <f t="shared" si="151"/>
        <v>0</v>
      </c>
      <c r="AE971" s="57">
        <f t="shared" si="152"/>
        <v>0</v>
      </c>
      <c r="AF971" s="12">
        <f t="shared" si="153"/>
        <v>3115.172544</v>
      </c>
      <c r="AG971" s="12">
        <f t="shared" si="154"/>
        <v>323.80768499999999</v>
      </c>
      <c r="AH971" s="12">
        <f t="shared" si="155"/>
        <v>419.909628</v>
      </c>
      <c r="AI971" s="15">
        <f t="shared" si="156"/>
        <v>-0.53134157604934562</v>
      </c>
      <c r="AJ971" s="15">
        <f t="shared" si="157"/>
        <v>0</v>
      </c>
      <c r="AK971" s="15">
        <f t="shared" si="158"/>
        <v>0</v>
      </c>
      <c r="AL971" s="23">
        <f>VLOOKUP(AC971,'Charts and Tables'!$I$43:$J$49,2,TRUE)</f>
        <v>0.25</v>
      </c>
      <c r="AM971" s="2">
        <f t="shared" si="159"/>
        <v>0</v>
      </c>
    </row>
    <row r="972" spans="1:39" x14ac:dyDescent="0.25">
      <c r="A972" s="35">
        <v>375082</v>
      </c>
      <c r="B972" s="36">
        <v>332227</v>
      </c>
      <c r="C972" s="36" t="s">
        <v>29</v>
      </c>
      <c r="D972" s="36">
        <v>0</v>
      </c>
      <c r="J972" s="46">
        <v>1563</v>
      </c>
      <c r="K972" s="46">
        <v>1659</v>
      </c>
      <c r="L972" s="46">
        <v>3222</v>
      </c>
      <c r="M972" s="46">
        <v>230</v>
      </c>
      <c r="N972" s="46">
        <v>110</v>
      </c>
      <c r="O972" s="46">
        <v>138</v>
      </c>
      <c r="P972" s="46">
        <v>231</v>
      </c>
      <c r="AC972" s="57">
        <f t="shared" si="150"/>
        <v>3222</v>
      </c>
      <c r="AD972" s="57">
        <f t="shared" si="151"/>
        <v>340</v>
      </c>
      <c r="AE972" s="57">
        <f t="shared" si="152"/>
        <v>369</v>
      </c>
      <c r="AF972" s="12">
        <f t="shared" si="153"/>
        <v>0</v>
      </c>
      <c r="AG972" s="12">
        <f t="shared" si="154"/>
        <v>0</v>
      </c>
      <c r="AH972" s="12">
        <f t="shared" si="155"/>
        <v>0</v>
      </c>
      <c r="AI972" s="15">
        <f t="shared" si="156"/>
        <v>-1</v>
      </c>
      <c r="AJ972" s="15">
        <f t="shared" si="157"/>
        <v>-1</v>
      </c>
      <c r="AK972" s="15">
        <f t="shared" si="158"/>
        <v>-1</v>
      </c>
      <c r="AL972" s="23">
        <f>VLOOKUP(AC972,'Charts and Tables'!$I$43:$J$49,2,TRUE)</f>
        <v>0.5</v>
      </c>
      <c r="AM972" s="2">
        <f t="shared" si="159"/>
        <v>0</v>
      </c>
    </row>
    <row r="973" spans="1:39" x14ac:dyDescent="0.25">
      <c r="A973" s="35">
        <v>379371</v>
      </c>
      <c r="C973" s="36" t="s">
        <v>26</v>
      </c>
      <c r="D973" s="36">
        <v>0</v>
      </c>
      <c r="J973" s="46">
        <v>7203</v>
      </c>
      <c r="K973" s="46">
        <v>6802</v>
      </c>
      <c r="L973" s="46">
        <v>14005</v>
      </c>
      <c r="M973" s="46">
        <v>481</v>
      </c>
      <c r="N973" s="46">
        <v>433</v>
      </c>
      <c r="O973" s="46">
        <v>713</v>
      </c>
      <c r="P973" s="46">
        <v>656</v>
      </c>
      <c r="R973" s="36">
        <v>3502.4796080000001</v>
      </c>
      <c r="S973" s="36">
        <v>3321.3336570000001</v>
      </c>
      <c r="T973" s="36">
        <v>145.755169</v>
      </c>
      <c r="U973" s="36">
        <v>356.15076599999998</v>
      </c>
      <c r="V973" s="36">
        <v>410.82443899999998</v>
      </c>
      <c r="W973" s="36">
        <v>229.98130800000001</v>
      </c>
      <c r="AC973" s="57">
        <f t="shared" si="150"/>
        <v>14005</v>
      </c>
      <c r="AD973" s="57">
        <f t="shared" si="151"/>
        <v>914</v>
      </c>
      <c r="AE973" s="57">
        <f t="shared" si="152"/>
        <v>1369</v>
      </c>
      <c r="AF973" s="12">
        <f t="shared" si="153"/>
        <v>6823.8132650000007</v>
      </c>
      <c r="AG973" s="12">
        <f t="shared" si="154"/>
        <v>501.905935</v>
      </c>
      <c r="AH973" s="12">
        <f t="shared" si="155"/>
        <v>640.805747</v>
      </c>
      <c r="AI973" s="15">
        <f t="shared" si="156"/>
        <v>-0.5127587815066047</v>
      </c>
      <c r="AJ973" s="15">
        <f t="shared" si="157"/>
        <v>-0.45086878008752734</v>
      </c>
      <c r="AK973" s="15">
        <f t="shared" si="158"/>
        <v>-0.53191691234477723</v>
      </c>
      <c r="AL973" s="23">
        <f>VLOOKUP(AC973,'Charts and Tables'!$I$43:$J$49,2,TRUE)</f>
        <v>0.2</v>
      </c>
      <c r="AM973" s="2">
        <f t="shared" si="159"/>
        <v>0</v>
      </c>
    </row>
    <row r="974" spans="1:39" x14ac:dyDescent="0.25">
      <c r="A974" s="35">
        <v>377708</v>
      </c>
      <c r="B974" s="36">
        <v>332037</v>
      </c>
      <c r="C974" s="36" t="s">
        <v>26</v>
      </c>
      <c r="D974" s="36">
        <v>0</v>
      </c>
      <c r="J974" s="46">
        <v>2608</v>
      </c>
      <c r="K974" s="46">
        <v>2393</v>
      </c>
      <c r="L974" s="46">
        <v>5001</v>
      </c>
      <c r="M974" s="46">
        <v>99</v>
      </c>
      <c r="N974" s="46">
        <v>210</v>
      </c>
      <c r="O974" s="46">
        <v>333</v>
      </c>
      <c r="P974" s="46">
        <v>184</v>
      </c>
      <c r="R974" s="36">
        <v>3502.4796080000001</v>
      </c>
      <c r="S974" s="36">
        <v>3321.3336570000001</v>
      </c>
      <c r="T974" s="36">
        <v>145.755169</v>
      </c>
      <c r="U974" s="36">
        <v>356.15076599999998</v>
      </c>
      <c r="V974" s="36">
        <v>410.82443899999998</v>
      </c>
      <c r="W974" s="36">
        <v>229.98130800000001</v>
      </c>
      <c r="AC974" s="57">
        <f t="shared" si="150"/>
        <v>5001</v>
      </c>
      <c r="AD974" s="57">
        <f t="shared" si="151"/>
        <v>309</v>
      </c>
      <c r="AE974" s="57">
        <f t="shared" si="152"/>
        <v>517</v>
      </c>
      <c r="AF974" s="12">
        <f t="shared" si="153"/>
        <v>6823.8132650000007</v>
      </c>
      <c r="AG974" s="12">
        <f t="shared" si="154"/>
        <v>501.905935</v>
      </c>
      <c r="AH974" s="12">
        <f t="shared" si="155"/>
        <v>640.805747</v>
      </c>
      <c r="AI974" s="15">
        <f t="shared" si="156"/>
        <v>0.36448975504899034</v>
      </c>
      <c r="AJ974" s="15">
        <f t="shared" si="157"/>
        <v>0.62429105177993527</v>
      </c>
      <c r="AK974" s="15">
        <f t="shared" si="158"/>
        <v>0.23946952998065762</v>
      </c>
      <c r="AL974" s="23">
        <f>VLOOKUP(AC974,'Charts and Tables'!$I$43:$J$49,2,TRUE)</f>
        <v>0.25</v>
      </c>
      <c r="AM974" s="2">
        <f t="shared" si="159"/>
        <v>0</v>
      </c>
    </row>
    <row r="975" spans="1:39" x14ac:dyDescent="0.25">
      <c r="A975" s="35">
        <v>386187</v>
      </c>
      <c r="B975" s="36">
        <v>338062</v>
      </c>
      <c r="C975" s="36" t="s">
        <v>26</v>
      </c>
      <c r="D975" s="36">
        <v>0</v>
      </c>
      <c r="J975" s="46">
        <v>5865</v>
      </c>
      <c r="K975" s="46">
        <v>5738</v>
      </c>
      <c r="L975" s="46">
        <v>11603</v>
      </c>
      <c r="M975" s="46">
        <v>242</v>
      </c>
      <c r="N975" s="46">
        <v>523</v>
      </c>
      <c r="O975" s="46">
        <v>668</v>
      </c>
      <c r="P975" s="46">
        <v>424</v>
      </c>
      <c r="R975" s="36">
        <v>5170.4598319999996</v>
      </c>
      <c r="S975" s="36">
        <v>5534.0689480000001</v>
      </c>
      <c r="T975" s="36">
        <v>570.76762900000006</v>
      </c>
      <c r="U975" s="36">
        <v>250.10810799999999</v>
      </c>
      <c r="V975" s="36">
        <v>336.53514799999999</v>
      </c>
      <c r="W975" s="36">
        <v>574.04182700000001</v>
      </c>
      <c r="AC975" s="57">
        <f t="shared" si="150"/>
        <v>11603</v>
      </c>
      <c r="AD975" s="57">
        <f t="shared" si="151"/>
        <v>765</v>
      </c>
      <c r="AE975" s="57">
        <f t="shared" si="152"/>
        <v>1092</v>
      </c>
      <c r="AF975" s="12">
        <f t="shared" si="153"/>
        <v>10704.528780000001</v>
      </c>
      <c r="AG975" s="12">
        <f t="shared" si="154"/>
        <v>820.87573700000007</v>
      </c>
      <c r="AH975" s="12">
        <f t="shared" si="155"/>
        <v>910.57697499999995</v>
      </c>
      <c r="AI975" s="15">
        <f t="shared" si="156"/>
        <v>-7.7434389382056323E-2</v>
      </c>
      <c r="AJ975" s="15">
        <f t="shared" si="157"/>
        <v>7.3040179084967419E-2</v>
      </c>
      <c r="AK975" s="15">
        <f t="shared" si="158"/>
        <v>-0.16613830128205134</v>
      </c>
      <c r="AL975" s="23">
        <f>VLOOKUP(AC975,'Charts and Tables'!$I$43:$J$49,2,TRUE)</f>
        <v>0.2</v>
      </c>
      <c r="AM975" s="2">
        <f t="shared" si="159"/>
        <v>1</v>
      </c>
    </row>
    <row r="976" spans="1:39" x14ac:dyDescent="0.25">
      <c r="A976" s="35">
        <v>386040</v>
      </c>
      <c r="C976" s="36" t="s">
        <v>31</v>
      </c>
      <c r="D976" s="36">
        <v>0</v>
      </c>
      <c r="J976" s="46">
        <v>5311</v>
      </c>
      <c r="K976" s="46">
        <v>5311</v>
      </c>
      <c r="L976" s="46">
        <v>10622</v>
      </c>
      <c r="R976" s="36">
        <v>7987.0984520000002</v>
      </c>
      <c r="S976" s="36">
        <v>7902.8514299999997</v>
      </c>
      <c r="T976" s="36">
        <v>569.40713600000004</v>
      </c>
      <c r="U976" s="36">
        <v>617.37279899999999</v>
      </c>
      <c r="V976" s="36">
        <v>750.75441499999999</v>
      </c>
      <c r="W976" s="36">
        <v>698.84355200000005</v>
      </c>
      <c r="AC976" s="57">
        <f t="shared" si="150"/>
        <v>10622</v>
      </c>
      <c r="AD976" s="57">
        <f t="shared" si="151"/>
        <v>0</v>
      </c>
      <c r="AE976" s="57">
        <f t="shared" si="152"/>
        <v>0</v>
      </c>
      <c r="AF976" s="12">
        <f t="shared" si="153"/>
        <v>15889.949882000001</v>
      </c>
      <c r="AG976" s="12">
        <f t="shared" si="154"/>
        <v>1186.779935</v>
      </c>
      <c r="AH976" s="12">
        <f t="shared" si="155"/>
        <v>1449.5979670000002</v>
      </c>
      <c r="AI976" s="15">
        <f t="shared" si="156"/>
        <v>0.49594707983430625</v>
      </c>
      <c r="AJ976" s="15">
        <f t="shared" si="157"/>
        <v>0</v>
      </c>
      <c r="AK976" s="15">
        <f t="shared" si="158"/>
        <v>0</v>
      </c>
      <c r="AL976" s="23">
        <f>VLOOKUP(AC976,'Charts and Tables'!$I$43:$J$49,2,TRUE)</f>
        <v>0.2</v>
      </c>
      <c r="AM976" s="2">
        <f t="shared" si="159"/>
        <v>0</v>
      </c>
    </row>
    <row r="977" spans="1:39" x14ac:dyDescent="0.25">
      <c r="A977" s="35">
        <v>386572</v>
      </c>
      <c r="B977" s="36">
        <v>332098</v>
      </c>
      <c r="C977" s="36" t="s">
        <v>25</v>
      </c>
      <c r="D977" s="36">
        <v>0</v>
      </c>
      <c r="J977" s="46">
        <v>3329</v>
      </c>
      <c r="K977" s="46">
        <v>3069</v>
      </c>
      <c r="L977" s="46">
        <v>6398</v>
      </c>
      <c r="M977" s="46">
        <v>114</v>
      </c>
      <c r="N977" s="46">
        <v>285</v>
      </c>
      <c r="O977" s="46">
        <v>378</v>
      </c>
      <c r="P977" s="46">
        <v>233</v>
      </c>
      <c r="R977" s="36">
        <v>3804.4755110000001</v>
      </c>
      <c r="S977" s="36">
        <v>3378.438791</v>
      </c>
      <c r="T977" s="36">
        <v>164.78044600000001</v>
      </c>
      <c r="U977" s="36">
        <v>351.28120200000001</v>
      </c>
      <c r="V977" s="36">
        <v>433.17242800000002</v>
      </c>
      <c r="W977" s="36">
        <v>266.93153000000001</v>
      </c>
      <c r="AC977" s="57">
        <f t="shared" si="150"/>
        <v>6398</v>
      </c>
      <c r="AD977" s="57">
        <f t="shared" si="151"/>
        <v>399</v>
      </c>
      <c r="AE977" s="57">
        <f t="shared" si="152"/>
        <v>611</v>
      </c>
      <c r="AF977" s="12">
        <f t="shared" si="153"/>
        <v>7182.9143020000001</v>
      </c>
      <c r="AG977" s="12">
        <f t="shared" si="154"/>
        <v>516.06164799999999</v>
      </c>
      <c r="AH977" s="12">
        <f t="shared" si="155"/>
        <v>700.10395800000003</v>
      </c>
      <c r="AI977" s="15">
        <f t="shared" si="156"/>
        <v>0.12268119756173806</v>
      </c>
      <c r="AJ977" s="15">
        <f t="shared" si="157"/>
        <v>0.29338758897243106</v>
      </c>
      <c r="AK977" s="15">
        <f t="shared" si="158"/>
        <v>0.14583299181669401</v>
      </c>
      <c r="AL977" s="23">
        <f>VLOOKUP(AC977,'Charts and Tables'!$I$43:$J$49,2,TRUE)</f>
        <v>0.25</v>
      </c>
      <c r="AM977" s="2">
        <f t="shared" si="159"/>
        <v>1</v>
      </c>
    </row>
    <row r="978" spans="1:39" x14ac:dyDescent="0.25">
      <c r="A978" s="35">
        <v>387861</v>
      </c>
      <c r="C978" s="36" t="s">
        <v>25</v>
      </c>
      <c r="D978" s="36">
        <v>0</v>
      </c>
      <c r="J978" s="46">
        <v>2322</v>
      </c>
      <c r="K978" s="46">
        <v>2322</v>
      </c>
      <c r="L978" s="46">
        <v>4644</v>
      </c>
      <c r="R978" s="36">
        <v>2443.5544289999998</v>
      </c>
      <c r="S978" s="36">
        <v>2555.8977319999999</v>
      </c>
      <c r="T978" s="36">
        <v>217.22187600000001</v>
      </c>
      <c r="U978" s="36">
        <v>161.21431000000001</v>
      </c>
      <c r="V978" s="36">
        <v>213.27684400000001</v>
      </c>
      <c r="W978" s="36">
        <v>263.81666100000001</v>
      </c>
      <c r="AC978" s="57">
        <f t="shared" si="150"/>
        <v>4644</v>
      </c>
      <c r="AD978" s="57">
        <f t="shared" si="151"/>
        <v>0</v>
      </c>
      <c r="AE978" s="57">
        <f t="shared" si="152"/>
        <v>0</v>
      </c>
      <c r="AF978" s="12">
        <f t="shared" si="153"/>
        <v>4999.4521609999993</v>
      </c>
      <c r="AG978" s="12">
        <f t="shared" si="154"/>
        <v>378.43618600000002</v>
      </c>
      <c r="AH978" s="12">
        <f t="shared" si="155"/>
        <v>477.09350500000005</v>
      </c>
      <c r="AI978" s="15">
        <f t="shared" si="156"/>
        <v>7.6540086347975725E-2</v>
      </c>
      <c r="AJ978" s="15">
        <f t="shared" si="157"/>
        <v>0</v>
      </c>
      <c r="AK978" s="15">
        <f t="shared" si="158"/>
        <v>0</v>
      </c>
      <c r="AL978" s="23">
        <f>VLOOKUP(AC978,'Charts and Tables'!$I$43:$J$49,2,TRUE)</f>
        <v>0.5</v>
      </c>
      <c r="AM978" s="2">
        <f t="shared" si="159"/>
        <v>1</v>
      </c>
    </row>
    <row r="979" spans="1:39" x14ac:dyDescent="0.25">
      <c r="A979" s="35">
        <v>389769</v>
      </c>
      <c r="B979" s="36">
        <v>331037</v>
      </c>
      <c r="C979" s="36" t="s">
        <v>25</v>
      </c>
      <c r="D979" s="36">
        <v>0</v>
      </c>
      <c r="J979" s="46">
        <v>845</v>
      </c>
      <c r="K979" s="46">
        <v>627</v>
      </c>
      <c r="L979" s="46">
        <v>1472</v>
      </c>
      <c r="M979" s="46">
        <v>52</v>
      </c>
      <c r="N979" s="46">
        <v>32</v>
      </c>
      <c r="O979" s="46">
        <v>83</v>
      </c>
      <c r="P979" s="46">
        <v>55</v>
      </c>
      <c r="R979" s="36">
        <v>1248.313193</v>
      </c>
      <c r="S979" s="36">
        <v>539.36635100000001</v>
      </c>
      <c r="T979" s="36">
        <v>105.377692</v>
      </c>
      <c r="U979" s="36">
        <v>23.172585000000002</v>
      </c>
      <c r="V979" s="36">
        <v>179.45818299999999</v>
      </c>
      <c r="W979" s="36">
        <v>60.966510999999997</v>
      </c>
      <c r="AC979" s="57">
        <f t="shared" si="150"/>
        <v>1472</v>
      </c>
      <c r="AD979" s="57">
        <f t="shared" si="151"/>
        <v>84</v>
      </c>
      <c r="AE979" s="57">
        <f t="shared" si="152"/>
        <v>138</v>
      </c>
      <c r="AF979" s="12">
        <f t="shared" si="153"/>
        <v>1787.6795440000001</v>
      </c>
      <c r="AG979" s="12">
        <f t="shared" si="154"/>
        <v>128.55027699999999</v>
      </c>
      <c r="AH979" s="12">
        <f t="shared" si="155"/>
        <v>240.42469399999999</v>
      </c>
      <c r="AI979" s="15">
        <f t="shared" si="156"/>
        <v>0.21445621195652179</v>
      </c>
      <c r="AJ979" s="15">
        <f t="shared" si="157"/>
        <v>0.53036044047619035</v>
      </c>
      <c r="AK979" s="15">
        <f t="shared" si="158"/>
        <v>0.74220792753623177</v>
      </c>
      <c r="AL979" s="23">
        <f>VLOOKUP(AC979,'Charts and Tables'!$I$43:$J$49,2,TRUE)</f>
        <v>1</v>
      </c>
      <c r="AM979" s="2">
        <f t="shared" si="159"/>
        <v>1</v>
      </c>
    </row>
    <row r="980" spans="1:39" x14ac:dyDescent="0.25">
      <c r="A980" s="35">
        <v>388518</v>
      </c>
      <c r="C980" s="36" t="s">
        <v>29</v>
      </c>
      <c r="D980" s="36">
        <v>0</v>
      </c>
      <c r="J980" s="46">
        <v>774</v>
      </c>
      <c r="K980" s="46">
        <v>758</v>
      </c>
      <c r="L980" s="46">
        <v>1532</v>
      </c>
      <c r="M980" s="46">
        <v>44.5</v>
      </c>
      <c r="N980" s="46">
        <v>48.5</v>
      </c>
      <c r="O980" s="46">
        <v>86.5</v>
      </c>
      <c r="P980" s="46">
        <v>79</v>
      </c>
      <c r="R980" s="36">
        <v>39.830174</v>
      </c>
      <c r="S980" s="36">
        <v>156.47571300000001</v>
      </c>
      <c r="T980" s="36">
        <v>2.3439000000000001</v>
      </c>
      <c r="U980" s="36">
        <v>8.7646010000000008</v>
      </c>
      <c r="V980" s="36">
        <v>3.5562399999999998</v>
      </c>
      <c r="W980" s="36">
        <v>17.739971000000001</v>
      </c>
      <c r="AC980" s="57">
        <f t="shared" si="150"/>
        <v>1532</v>
      </c>
      <c r="AD980" s="57">
        <f t="shared" si="151"/>
        <v>93</v>
      </c>
      <c r="AE980" s="57">
        <f t="shared" si="152"/>
        <v>165.5</v>
      </c>
      <c r="AF980" s="12">
        <f t="shared" si="153"/>
        <v>196.30588700000001</v>
      </c>
      <c r="AG980" s="12">
        <f t="shared" si="154"/>
        <v>11.108501</v>
      </c>
      <c r="AH980" s="12">
        <f t="shared" si="155"/>
        <v>21.296211</v>
      </c>
      <c r="AI980" s="15">
        <f t="shared" si="156"/>
        <v>-0.87186299804177547</v>
      </c>
      <c r="AJ980" s="15">
        <f t="shared" si="157"/>
        <v>-0.88055375268817204</v>
      </c>
      <c r="AK980" s="15">
        <f t="shared" si="158"/>
        <v>-0.87132198791540783</v>
      </c>
      <c r="AL980" s="23">
        <f>VLOOKUP(AC980,'Charts and Tables'!$I$43:$J$49,2,TRUE)</f>
        <v>1</v>
      </c>
      <c r="AM980" s="2">
        <f t="shared" si="159"/>
        <v>1</v>
      </c>
    </row>
    <row r="981" spans="1:39" x14ac:dyDescent="0.25">
      <c r="A981" s="35">
        <v>388659</v>
      </c>
      <c r="B981" s="36">
        <v>330227</v>
      </c>
      <c r="C981" s="36" t="s">
        <v>31</v>
      </c>
      <c r="D981" s="36">
        <v>0</v>
      </c>
      <c r="J981" s="46">
        <v>5241</v>
      </c>
      <c r="K981" s="46">
        <v>5223</v>
      </c>
      <c r="L981" s="46">
        <v>10464</v>
      </c>
      <c r="M981" s="46">
        <v>272</v>
      </c>
      <c r="N981" s="46">
        <v>312</v>
      </c>
      <c r="O981" s="46">
        <v>476</v>
      </c>
      <c r="P981" s="46">
        <v>437</v>
      </c>
      <c r="R981" s="36">
        <v>5648.8107950000003</v>
      </c>
      <c r="S981" s="36">
        <v>5497.3983740000003</v>
      </c>
      <c r="T981" s="36">
        <v>334.84411699999998</v>
      </c>
      <c r="U981" s="36">
        <v>485.86571099999998</v>
      </c>
      <c r="V981" s="36">
        <v>526.88764500000002</v>
      </c>
      <c r="W981" s="36">
        <v>432.01379800000001</v>
      </c>
      <c r="AC981" s="57">
        <f t="shared" si="150"/>
        <v>10464</v>
      </c>
      <c r="AD981" s="57">
        <f t="shared" si="151"/>
        <v>584</v>
      </c>
      <c r="AE981" s="57">
        <f t="shared" si="152"/>
        <v>913</v>
      </c>
      <c r="AF981" s="12">
        <f t="shared" si="153"/>
        <v>11146.209169000002</v>
      </c>
      <c r="AG981" s="12">
        <f t="shared" si="154"/>
        <v>820.70982800000002</v>
      </c>
      <c r="AH981" s="12">
        <f t="shared" si="155"/>
        <v>958.90144299999997</v>
      </c>
      <c r="AI981" s="15">
        <f t="shared" si="156"/>
        <v>6.5195830370795252E-2</v>
      </c>
      <c r="AJ981" s="15">
        <f t="shared" si="157"/>
        <v>0.40532504794520552</v>
      </c>
      <c r="AK981" s="15">
        <f t="shared" si="158"/>
        <v>5.0275403066812677E-2</v>
      </c>
      <c r="AL981" s="23">
        <f>VLOOKUP(AC981,'Charts and Tables'!$I$43:$J$49,2,TRUE)</f>
        <v>0.2</v>
      </c>
      <c r="AM981" s="2">
        <f t="shared" si="159"/>
        <v>1</v>
      </c>
    </row>
    <row r="982" spans="1:39" x14ac:dyDescent="0.25">
      <c r="A982" s="35">
        <v>389459</v>
      </c>
      <c r="C982" s="36" t="s">
        <v>25</v>
      </c>
      <c r="D982" s="36">
        <v>0</v>
      </c>
      <c r="K982" s="46">
        <v>670</v>
      </c>
      <c r="L982" s="46">
        <v>670</v>
      </c>
      <c r="R982" s="36">
        <v>1496.1402169999999</v>
      </c>
      <c r="S982" s="36">
        <v>787.19333600000004</v>
      </c>
      <c r="T982" s="36">
        <v>66.158569999999997</v>
      </c>
      <c r="U982" s="36">
        <v>108.413079</v>
      </c>
      <c r="V982" s="36">
        <v>246.44315599999999</v>
      </c>
      <c r="W982" s="36">
        <v>52.206034000000002</v>
      </c>
      <c r="AC982" s="57">
        <f t="shared" si="150"/>
        <v>670</v>
      </c>
      <c r="AD982" s="57">
        <f t="shared" si="151"/>
        <v>0</v>
      </c>
      <c r="AE982" s="57">
        <f t="shared" si="152"/>
        <v>0</v>
      </c>
      <c r="AF982" s="12">
        <f t="shared" si="153"/>
        <v>2283.3335529999999</v>
      </c>
      <c r="AG982" s="12">
        <f t="shared" si="154"/>
        <v>174.57164899999998</v>
      </c>
      <c r="AH982" s="12">
        <f t="shared" si="155"/>
        <v>298.64918999999998</v>
      </c>
      <c r="AI982" s="15">
        <f t="shared" si="156"/>
        <v>2.4079605268656716</v>
      </c>
      <c r="AJ982" s="15">
        <f t="shared" si="157"/>
        <v>0</v>
      </c>
      <c r="AK982" s="15">
        <f t="shared" si="158"/>
        <v>0</v>
      </c>
      <c r="AL982" s="23">
        <f>VLOOKUP(AC982,'Charts and Tables'!$I$43:$J$49,2,TRUE)</f>
        <v>2</v>
      </c>
      <c r="AM982" s="2">
        <f t="shared" si="159"/>
        <v>0</v>
      </c>
    </row>
    <row r="983" spans="1:39" x14ac:dyDescent="0.25">
      <c r="A983" s="35">
        <v>389533</v>
      </c>
      <c r="C983" s="36" t="s">
        <v>32</v>
      </c>
      <c r="D983" s="36">
        <v>1</v>
      </c>
      <c r="J983" s="46">
        <v>948</v>
      </c>
      <c r="L983" s="46">
        <v>948</v>
      </c>
      <c r="R983" s="36">
        <v>3860.4135809999998</v>
      </c>
      <c r="T983" s="36">
        <v>139.025215</v>
      </c>
      <c r="V983" s="36">
        <v>626.15382399999999</v>
      </c>
      <c r="AC983" s="57">
        <f t="shared" si="150"/>
        <v>948</v>
      </c>
      <c r="AD983" s="57">
        <f t="shared" si="151"/>
        <v>0</v>
      </c>
      <c r="AE983" s="57">
        <f t="shared" si="152"/>
        <v>0</v>
      </c>
      <c r="AF983" s="12">
        <f t="shared" si="153"/>
        <v>3860.4135809999998</v>
      </c>
      <c r="AG983" s="12">
        <f t="shared" si="154"/>
        <v>139.025215</v>
      </c>
      <c r="AH983" s="12">
        <f t="shared" si="155"/>
        <v>626.15382399999999</v>
      </c>
      <c r="AI983" s="15">
        <f t="shared" si="156"/>
        <v>3.0721662246835439</v>
      </c>
      <c r="AJ983" s="15">
        <f t="shared" si="157"/>
        <v>0</v>
      </c>
      <c r="AK983" s="15">
        <f t="shared" si="158"/>
        <v>0</v>
      </c>
      <c r="AL983" s="23">
        <f>VLOOKUP(AC983,'Charts and Tables'!$I$43:$J$49,2,TRUE)</f>
        <v>2</v>
      </c>
      <c r="AM983" s="2">
        <f t="shared" si="159"/>
        <v>0</v>
      </c>
    </row>
    <row r="984" spans="1:39" x14ac:dyDescent="0.25">
      <c r="A984" s="35">
        <v>619823</v>
      </c>
      <c r="B984" s="36">
        <v>340282</v>
      </c>
      <c r="C984" s="36" t="s">
        <v>28</v>
      </c>
      <c r="D984" s="36">
        <v>0</v>
      </c>
      <c r="J984" s="46">
        <v>1270</v>
      </c>
      <c r="K984" s="46">
        <v>1410</v>
      </c>
      <c r="L984" s="46">
        <v>2680</v>
      </c>
      <c r="M984" s="46">
        <v>72</v>
      </c>
      <c r="N984" s="46">
        <v>138</v>
      </c>
      <c r="O984" s="46">
        <v>184</v>
      </c>
      <c r="P984" s="46">
        <v>137</v>
      </c>
      <c r="R984" s="36">
        <v>1416.652036</v>
      </c>
      <c r="S984" s="36">
        <v>1416.6520270000001</v>
      </c>
      <c r="T984" s="36">
        <v>105.427638</v>
      </c>
      <c r="U984" s="36">
        <v>127.656701</v>
      </c>
      <c r="V984" s="36">
        <v>143.823364</v>
      </c>
      <c r="W984" s="36">
        <v>126.387473</v>
      </c>
      <c r="AC984" s="57">
        <f t="shared" si="150"/>
        <v>2680</v>
      </c>
      <c r="AD984" s="57">
        <f t="shared" si="151"/>
        <v>210</v>
      </c>
      <c r="AE984" s="57">
        <f t="shared" si="152"/>
        <v>321</v>
      </c>
      <c r="AF984" s="12">
        <f t="shared" si="153"/>
        <v>2833.304063</v>
      </c>
      <c r="AG984" s="12">
        <f t="shared" si="154"/>
        <v>233.084339</v>
      </c>
      <c r="AH984" s="12">
        <f t="shared" si="155"/>
        <v>270.21083699999997</v>
      </c>
      <c r="AI984" s="15">
        <f t="shared" si="156"/>
        <v>5.7203008582089571E-2</v>
      </c>
      <c r="AJ984" s="15">
        <f t="shared" si="157"/>
        <v>0.1099254238095238</v>
      </c>
      <c r="AK984" s="15">
        <f t="shared" si="158"/>
        <v>-0.15822169158878513</v>
      </c>
      <c r="AL984" s="23">
        <f>VLOOKUP(AC984,'Charts and Tables'!$I$43:$J$49,2,TRUE)</f>
        <v>0.5</v>
      </c>
      <c r="AM984" s="2">
        <f t="shared" si="159"/>
        <v>1</v>
      </c>
    </row>
    <row r="985" spans="1:39" x14ac:dyDescent="0.25">
      <c r="A985" s="35">
        <v>390737</v>
      </c>
      <c r="C985" s="36" t="s">
        <v>25</v>
      </c>
      <c r="D985" s="36">
        <v>0</v>
      </c>
      <c r="J985" s="46">
        <v>567</v>
      </c>
      <c r="K985" s="46">
        <v>584</v>
      </c>
      <c r="L985" s="46">
        <v>1151</v>
      </c>
      <c r="M985" s="46">
        <v>60</v>
      </c>
      <c r="N985" s="46">
        <v>28</v>
      </c>
      <c r="O985" s="46">
        <v>48</v>
      </c>
      <c r="P985" s="46">
        <v>74</v>
      </c>
      <c r="R985" s="36">
        <v>800.65995499999997</v>
      </c>
      <c r="S985" s="36">
        <v>738.81913199999997</v>
      </c>
      <c r="T985" s="36">
        <v>77.495160999999996</v>
      </c>
      <c r="U985" s="36">
        <v>57.625357999999999</v>
      </c>
      <c r="V985" s="36">
        <v>108.70787900000001</v>
      </c>
      <c r="W985" s="36">
        <v>118.874861</v>
      </c>
      <c r="AC985" s="57">
        <f t="shared" si="150"/>
        <v>1151</v>
      </c>
      <c r="AD985" s="57">
        <f t="shared" si="151"/>
        <v>88</v>
      </c>
      <c r="AE985" s="57">
        <f t="shared" si="152"/>
        <v>122</v>
      </c>
      <c r="AF985" s="12">
        <f t="shared" si="153"/>
        <v>1539.4790869999999</v>
      </c>
      <c r="AG985" s="12">
        <f t="shared" si="154"/>
        <v>135.120519</v>
      </c>
      <c r="AH985" s="12">
        <f t="shared" si="155"/>
        <v>227.58274</v>
      </c>
      <c r="AI985" s="15">
        <f t="shared" si="156"/>
        <v>0.33751441094700257</v>
      </c>
      <c r="AJ985" s="15">
        <f t="shared" si="157"/>
        <v>0.53546044318181818</v>
      </c>
      <c r="AK985" s="15">
        <f t="shared" si="158"/>
        <v>0.86543229508196717</v>
      </c>
      <c r="AL985" s="23">
        <f>VLOOKUP(AC985,'Charts and Tables'!$I$43:$J$49,2,TRUE)</f>
        <v>1</v>
      </c>
      <c r="AM985" s="2">
        <f t="shared" si="159"/>
        <v>1</v>
      </c>
    </row>
    <row r="986" spans="1:39" x14ac:dyDescent="0.25">
      <c r="A986" s="35">
        <v>390380</v>
      </c>
      <c r="B986" s="36">
        <v>336126</v>
      </c>
      <c r="C986" s="36" t="s">
        <v>25</v>
      </c>
      <c r="D986" s="36">
        <v>0</v>
      </c>
      <c r="J986" s="46">
        <v>507</v>
      </c>
      <c r="K986" s="46">
        <v>485</v>
      </c>
      <c r="L986" s="46">
        <v>992</v>
      </c>
      <c r="M986" s="46">
        <v>26</v>
      </c>
      <c r="N986" s="46">
        <v>29</v>
      </c>
      <c r="O986" s="46">
        <v>63</v>
      </c>
      <c r="P986" s="46">
        <v>58</v>
      </c>
      <c r="R986" s="36">
        <v>685.64925000000005</v>
      </c>
      <c r="S986" s="36">
        <v>453.49286999999998</v>
      </c>
      <c r="T986" s="36">
        <v>67.078075999999996</v>
      </c>
      <c r="U986" s="36">
        <v>24.309667999999999</v>
      </c>
      <c r="V986" s="36">
        <v>112.08934499999999</v>
      </c>
      <c r="W986" s="36">
        <v>87.368234000000001</v>
      </c>
      <c r="AC986" s="57">
        <f t="shared" ref="AC986:AC1049" si="160">L986</f>
        <v>992</v>
      </c>
      <c r="AD986" s="57">
        <f t="shared" ref="AD986:AD1049" si="161">IF(D986=1,M986,IF(D986=-1,N986,M986+N986))</f>
        <v>55</v>
      </c>
      <c r="AE986" s="57">
        <f t="shared" ref="AE986:AE1049" si="162">IF(D986=1,O986,IF(D986=-1,P986,O986+P986))</f>
        <v>121</v>
      </c>
      <c r="AF986" s="12">
        <f t="shared" ref="AF986:AF1049" si="163">IF(D986=1,R986,IF(D986=-1,S986,R986+S986))</f>
        <v>1139.14212</v>
      </c>
      <c r="AG986" s="12">
        <f t="shared" ref="AG986:AG1049" si="164">IF(D986=1,T986,IF(D986=-1,U986,T986+U986))</f>
        <v>91.387743999999998</v>
      </c>
      <c r="AH986" s="12">
        <f t="shared" ref="AH986:AH1049" si="165">IF(D986=1,V986,IF(D986=-1,W986,V986+W986))</f>
        <v>199.45757900000001</v>
      </c>
      <c r="AI986" s="15">
        <f t="shared" ref="AI986:AI1049" si="166">IF(OR(AC986="",AC986=0),0,(AF986-AC986)/AC986)</f>
        <v>0.14832874999999998</v>
      </c>
      <c r="AJ986" s="15">
        <f t="shared" ref="AJ986:AJ1049" si="167">IF(OR(AD986="",AD986=0),0,(AG986-AD986)/AD986)</f>
        <v>0.66159534545454546</v>
      </c>
      <c r="AK986" s="15">
        <f t="shared" ref="AK986:AK1049" si="168">IF(OR(AE986="",AE986=0),0,(AH986-AE986)/AE986)</f>
        <v>0.64840974380165295</v>
      </c>
      <c r="AL986" s="23">
        <f>VLOOKUP(AC986,'Charts and Tables'!$I$43:$J$49,2,TRUE)</f>
        <v>2</v>
      </c>
      <c r="AM986" s="2">
        <f t="shared" ref="AM986:AM1049" si="169">IF(ABS(AI986)&lt;=AL986,1,0)</f>
        <v>1</v>
      </c>
    </row>
    <row r="987" spans="1:39" x14ac:dyDescent="0.25">
      <c r="A987" s="35">
        <v>390494</v>
      </c>
      <c r="C987" s="36" t="s">
        <v>29</v>
      </c>
      <c r="D987" s="36">
        <v>0</v>
      </c>
      <c r="J987" s="46">
        <v>1122</v>
      </c>
      <c r="K987" s="46">
        <v>1316</v>
      </c>
      <c r="L987" s="46">
        <v>2438</v>
      </c>
      <c r="M987" s="46">
        <v>64</v>
      </c>
      <c r="N987" s="46">
        <v>79</v>
      </c>
      <c r="O987" s="46">
        <v>110</v>
      </c>
      <c r="P987" s="46">
        <v>142</v>
      </c>
      <c r="R987" s="36">
        <v>1314.8938470000001</v>
      </c>
      <c r="S987" s="36">
        <v>1321.6867</v>
      </c>
      <c r="T987" s="36">
        <v>96.896049000000005</v>
      </c>
      <c r="U987" s="36">
        <v>116.074551</v>
      </c>
      <c r="V987" s="36">
        <v>131.04075900000001</v>
      </c>
      <c r="W987" s="36">
        <v>116.485131</v>
      </c>
      <c r="AC987" s="57">
        <f t="shared" si="160"/>
        <v>2438</v>
      </c>
      <c r="AD987" s="57">
        <f t="shared" si="161"/>
        <v>143</v>
      </c>
      <c r="AE987" s="57">
        <f t="shared" si="162"/>
        <v>252</v>
      </c>
      <c r="AF987" s="12">
        <f t="shared" si="163"/>
        <v>2636.580547</v>
      </c>
      <c r="AG987" s="12">
        <f t="shared" si="164"/>
        <v>212.97059999999999</v>
      </c>
      <c r="AH987" s="12">
        <f t="shared" si="165"/>
        <v>247.52589</v>
      </c>
      <c r="AI987" s="15">
        <f t="shared" si="166"/>
        <v>8.145223420836753E-2</v>
      </c>
      <c r="AJ987" s="15">
        <f t="shared" si="167"/>
        <v>0.48930489510489505</v>
      </c>
      <c r="AK987" s="15">
        <f t="shared" si="168"/>
        <v>-1.7754404761904746E-2</v>
      </c>
      <c r="AL987" s="23">
        <f>VLOOKUP(AC987,'Charts and Tables'!$I$43:$J$49,2,TRUE)</f>
        <v>1</v>
      </c>
      <c r="AM987" s="2">
        <f t="shared" si="169"/>
        <v>1</v>
      </c>
    </row>
    <row r="988" spans="1:39" x14ac:dyDescent="0.25">
      <c r="A988" s="35">
        <v>390367</v>
      </c>
      <c r="C988" s="36" t="s">
        <v>25</v>
      </c>
      <c r="D988" s="36">
        <v>0</v>
      </c>
      <c r="J988" s="46">
        <v>4162</v>
      </c>
      <c r="K988" s="46">
        <v>4162</v>
      </c>
      <c r="L988" s="46">
        <v>8324</v>
      </c>
      <c r="R988" s="36">
        <v>4993.0800140000001</v>
      </c>
      <c r="S988" s="36">
        <v>5418.0366180000001</v>
      </c>
      <c r="T988" s="36">
        <v>568.87437399999999</v>
      </c>
      <c r="U988" s="36">
        <v>314.50692199999997</v>
      </c>
      <c r="V988" s="36">
        <v>364.83781699999997</v>
      </c>
      <c r="W988" s="36">
        <v>590.88254900000004</v>
      </c>
      <c r="AC988" s="57">
        <f t="shared" si="160"/>
        <v>8324</v>
      </c>
      <c r="AD988" s="57">
        <f t="shared" si="161"/>
        <v>0</v>
      </c>
      <c r="AE988" s="57">
        <f t="shared" si="162"/>
        <v>0</v>
      </c>
      <c r="AF988" s="12">
        <f t="shared" si="163"/>
        <v>10411.116632000001</v>
      </c>
      <c r="AG988" s="12">
        <f t="shared" si="164"/>
        <v>883.38129600000002</v>
      </c>
      <c r="AH988" s="12">
        <f t="shared" si="165"/>
        <v>955.72036600000001</v>
      </c>
      <c r="AI988" s="15">
        <f t="shared" si="166"/>
        <v>0.25073481883709769</v>
      </c>
      <c r="AJ988" s="15">
        <f t="shared" si="167"/>
        <v>0</v>
      </c>
      <c r="AK988" s="15">
        <f t="shared" si="168"/>
        <v>0</v>
      </c>
      <c r="AL988" s="23">
        <f>VLOOKUP(AC988,'Charts and Tables'!$I$43:$J$49,2,TRUE)</f>
        <v>0.25</v>
      </c>
      <c r="AM988" s="2">
        <f t="shared" si="169"/>
        <v>0</v>
      </c>
    </row>
    <row r="989" spans="1:39" x14ac:dyDescent="0.25">
      <c r="A989" s="35">
        <v>390336</v>
      </c>
      <c r="C989" s="36" t="s">
        <v>25</v>
      </c>
      <c r="D989" s="36">
        <v>0</v>
      </c>
      <c r="J989" s="46">
        <v>4521</v>
      </c>
      <c r="K989" s="46">
        <v>4521</v>
      </c>
      <c r="L989" s="46">
        <v>9042</v>
      </c>
      <c r="R989" s="36">
        <v>5363.6545150000002</v>
      </c>
      <c r="S989" s="36">
        <v>6171.3668939999998</v>
      </c>
      <c r="T989" s="36">
        <v>581.50906999999995</v>
      </c>
      <c r="U989" s="36">
        <v>374.99273199999999</v>
      </c>
      <c r="V989" s="36">
        <v>404.03368499999999</v>
      </c>
      <c r="W989" s="36">
        <v>715.35147099999995</v>
      </c>
      <c r="AC989" s="57">
        <f t="shared" si="160"/>
        <v>9042</v>
      </c>
      <c r="AD989" s="57">
        <f t="shared" si="161"/>
        <v>0</v>
      </c>
      <c r="AE989" s="57">
        <f t="shared" si="162"/>
        <v>0</v>
      </c>
      <c r="AF989" s="12">
        <f t="shared" si="163"/>
        <v>11535.021409000001</v>
      </c>
      <c r="AG989" s="12">
        <f t="shared" si="164"/>
        <v>956.501802</v>
      </c>
      <c r="AH989" s="12">
        <f t="shared" si="165"/>
        <v>1119.3851559999998</v>
      </c>
      <c r="AI989" s="15">
        <f t="shared" si="166"/>
        <v>0.27571570548551216</v>
      </c>
      <c r="AJ989" s="15">
        <f t="shared" si="167"/>
        <v>0</v>
      </c>
      <c r="AK989" s="15">
        <f t="shared" si="168"/>
        <v>0</v>
      </c>
      <c r="AL989" s="23">
        <f>VLOOKUP(AC989,'Charts and Tables'!$I$43:$J$49,2,TRUE)</f>
        <v>0.25</v>
      </c>
      <c r="AM989" s="2">
        <f t="shared" si="169"/>
        <v>0</v>
      </c>
    </row>
    <row r="990" spans="1:39" x14ac:dyDescent="0.25">
      <c r="A990" s="35">
        <v>391834</v>
      </c>
      <c r="B990" s="36">
        <v>332027</v>
      </c>
      <c r="C990" s="36" t="s">
        <v>30</v>
      </c>
      <c r="D990" s="36">
        <v>0</v>
      </c>
      <c r="J990" s="46">
        <v>1463</v>
      </c>
      <c r="K990" s="46">
        <v>1287</v>
      </c>
      <c r="L990" s="46">
        <v>2750</v>
      </c>
      <c r="M990" s="46">
        <v>61</v>
      </c>
      <c r="N990" s="46">
        <v>127</v>
      </c>
      <c r="O990" s="46">
        <v>189</v>
      </c>
      <c r="P990" s="46">
        <v>105</v>
      </c>
      <c r="R990" s="36">
        <v>1978.478787</v>
      </c>
      <c r="S990" s="36">
        <v>1594.488106</v>
      </c>
      <c r="T990" s="36">
        <v>136.82812300000001</v>
      </c>
      <c r="U990" s="36">
        <v>164.04308</v>
      </c>
      <c r="V990" s="36">
        <v>294.44631900000002</v>
      </c>
      <c r="W990" s="36">
        <v>155.47696099999999</v>
      </c>
      <c r="AC990" s="57">
        <f t="shared" si="160"/>
        <v>2750</v>
      </c>
      <c r="AD990" s="57">
        <f t="shared" si="161"/>
        <v>188</v>
      </c>
      <c r="AE990" s="57">
        <f t="shared" si="162"/>
        <v>294</v>
      </c>
      <c r="AF990" s="12">
        <f t="shared" si="163"/>
        <v>3572.9668929999998</v>
      </c>
      <c r="AG990" s="12">
        <f t="shared" si="164"/>
        <v>300.87120300000004</v>
      </c>
      <c r="AH990" s="12">
        <f t="shared" si="165"/>
        <v>449.92327999999998</v>
      </c>
      <c r="AI990" s="15">
        <f t="shared" si="166"/>
        <v>0.29926068836363628</v>
      </c>
      <c r="AJ990" s="15">
        <f t="shared" si="167"/>
        <v>0.60037873936170227</v>
      </c>
      <c r="AK990" s="15">
        <f t="shared" si="168"/>
        <v>0.53035129251700674</v>
      </c>
      <c r="AL990" s="23">
        <f>VLOOKUP(AC990,'Charts and Tables'!$I$43:$J$49,2,TRUE)</f>
        <v>0.5</v>
      </c>
      <c r="AM990" s="2">
        <f t="shared" si="169"/>
        <v>1</v>
      </c>
    </row>
    <row r="991" spans="1:39" x14ac:dyDescent="0.25">
      <c r="A991" s="35">
        <v>391821</v>
      </c>
      <c r="B991" s="36">
        <v>337052</v>
      </c>
      <c r="C991" s="36" t="s">
        <v>25</v>
      </c>
      <c r="D991" s="36">
        <v>0</v>
      </c>
      <c r="J991" s="46">
        <v>856</v>
      </c>
      <c r="K991" s="46">
        <v>732</v>
      </c>
      <c r="L991" s="46">
        <v>1588</v>
      </c>
      <c r="M991" s="46">
        <v>39</v>
      </c>
      <c r="N991" s="46">
        <v>56</v>
      </c>
      <c r="O991" s="46">
        <v>109</v>
      </c>
      <c r="P991" s="46">
        <v>51</v>
      </c>
      <c r="R991" s="36">
        <v>1248.806877</v>
      </c>
      <c r="S991" s="36">
        <v>803.21461499999998</v>
      </c>
      <c r="T991" s="36">
        <v>80.163090999999994</v>
      </c>
      <c r="U991" s="36">
        <v>87.055586000000005</v>
      </c>
      <c r="V991" s="36">
        <v>176.350449</v>
      </c>
      <c r="W991" s="36">
        <v>47.736283999999998</v>
      </c>
      <c r="AC991" s="57">
        <f t="shared" si="160"/>
        <v>1588</v>
      </c>
      <c r="AD991" s="57">
        <f t="shared" si="161"/>
        <v>95</v>
      </c>
      <c r="AE991" s="57">
        <f t="shared" si="162"/>
        <v>160</v>
      </c>
      <c r="AF991" s="12">
        <f t="shared" si="163"/>
        <v>2052.0214919999999</v>
      </c>
      <c r="AG991" s="12">
        <f t="shared" si="164"/>
        <v>167.21867700000001</v>
      </c>
      <c r="AH991" s="12">
        <f t="shared" si="165"/>
        <v>224.08673299999998</v>
      </c>
      <c r="AI991" s="15">
        <f t="shared" si="166"/>
        <v>0.29220496977329968</v>
      </c>
      <c r="AJ991" s="15">
        <f t="shared" si="167"/>
        <v>0.76019660000000011</v>
      </c>
      <c r="AK991" s="15">
        <f t="shared" si="168"/>
        <v>0.4005420812499999</v>
      </c>
      <c r="AL991" s="23">
        <f>VLOOKUP(AC991,'Charts and Tables'!$I$43:$J$49,2,TRUE)</f>
        <v>1</v>
      </c>
      <c r="AM991" s="2">
        <f t="shared" si="169"/>
        <v>1</v>
      </c>
    </row>
    <row r="992" spans="1:39" x14ac:dyDescent="0.25">
      <c r="A992" s="35">
        <v>392390</v>
      </c>
      <c r="C992" s="36" t="s">
        <v>29</v>
      </c>
      <c r="D992" s="36">
        <v>0</v>
      </c>
      <c r="J992" s="46">
        <v>659</v>
      </c>
      <c r="K992" s="46">
        <v>754</v>
      </c>
      <c r="L992" s="46">
        <v>1413</v>
      </c>
      <c r="M992" s="46">
        <v>44</v>
      </c>
      <c r="N992" s="46">
        <v>69</v>
      </c>
      <c r="O992" s="46">
        <v>80</v>
      </c>
      <c r="P992" s="46">
        <v>86</v>
      </c>
      <c r="R992" s="36">
        <v>936.47596899999996</v>
      </c>
      <c r="S992" s="36">
        <v>981.270938</v>
      </c>
      <c r="T992" s="36">
        <v>67.758887000000001</v>
      </c>
      <c r="U992" s="36">
        <v>95.337836999999993</v>
      </c>
      <c r="V992" s="36">
        <v>93.961185999999998</v>
      </c>
      <c r="W992" s="36">
        <v>85.096174000000005</v>
      </c>
      <c r="AC992" s="57">
        <f t="shared" si="160"/>
        <v>1413</v>
      </c>
      <c r="AD992" s="57">
        <f t="shared" si="161"/>
        <v>113</v>
      </c>
      <c r="AE992" s="57">
        <f t="shared" si="162"/>
        <v>166</v>
      </c>
      <c r="AF992" s="12">
        <f t="shared" si="163"/>
        <v>1917.746907</v>
      </c>
      <c r="AG992" s="12">
        <f t="shared" si="164"/>
        <v>163.09672399999999</v>
      </c>
      <c r="AH992" s="12">
        <f t="shared" si="165"/>
        <v>179.05736000000002</v>
      </c>
      <c r="AI992" s="15">
        <f t="shared" si="166"/>
        <v>0.35721649469214434</v>
      </c>
      <c r="AJ992" s="15">
        <f t="shared" si="167"/>
        <v>0.44333384070796455</v>
      </c>
      <c r="AK992" s="15">
        <f t="shared" si="168"/>
        <v>7.8658795180722996E-2</v>
      </c>
      <c r="AL992" s="23">
        <f>VLOOKUP(AC992,'Charts and Tables'!$I$43:$J$49,2,TRUE)</f>
        <v>1</v>
      </c>
      <c r="AM992" s="2">
        <f t="shared" si="169"/>
        <v>1</v>
      </c>
    </row>
    <row r="993" spans="1:39" x14ac:dyDescent="0.25">
      <c r="A993" s="35">
        <v>392419</v>
      </c>
      <c r="C993" s="36" t="s">
        <v>30</v>
      </c>
      <c r="D993" s="36">
        <v>0</v>
      </c>
      <c r="J993" s="46">
        <v>643</v>
      </c>
      <c r="K993" s="46">
        <v>672</v>
      </c>
      <c r="L993" s="46">
        <v>1315</v>
      </c>
      <c r="R993" s="36">
        <v>547.51926000000003</v>
      </c>
      <c r="S993" s="36">
        <v>235.18995799999999</v>
      </c>
      <c r="T993" s="36">
        <v>31.740102</v>
      </c>
      <c r="U993" s="36">
        <v>25.311091000000001</v>
      </c>
      <c r="V993" s="36">
        <v>136.88980799999999</v>
      </c>
      <c r="W993" s="36">
        <v>27.591529999999999</v>
      </c>
      <c r="AC993" s="57">
        <f t="shared" si="160"/>
        <v>1315</v>
      </c>
      <c r="AD993" s="57">
        <f t="shared" si="161"/>
        <v>0</v>
      </c>
      <c r="AE993" s="57">
        <f t="shared" si="162"/>
        <v>0</v>
      </c>
      <c r="AF993" s="12">
        <f t="shared" si="163"/>
        <v>782.70921799999996</v>
      </c>
      <c r="AG993" s="12">
        <f t="shared" si="164"/>
        <v>57.051192999999998</v>
      </c>
      <c r="AH993" s="12">
        <f t="shared" si="165"/>
        <v>164.48133799999999</v>
      </c>
      <c r="AI993" s="15">
        <f t="shared" si="166"/>
        <v>-0.4047838646387833</v>
      </c>
      <c r="AJ993" s="15">
        <f t="shared" si="167"/>
        <v>0</v>
      </c>
      <c r="AK993" s="15">
        <f t="shared" si="168"/>
        <v>0</v>
      </c>
      <c r="AL993" s="23">
        <f>VLOOKUP(AC993,'Charts and Tables'!$I$43:$J$49,2,TRUE)</f>
        <v>1</v>
      </c>
      <c r="AM993" s="2">
        <f t="shared" si="169"/>
        <v>1</v>
      </c>
    </row>
    <row r="994" spans="1:39" x14ac:dyDescent="0.25">
      <c r="A994" s="35">
        <v>501171</v>
      </c>
      <c r="C994" s="36" t="s">
        <v>27</v>
      </c>
      <c r="D994" s="36">
        <v>-1</v>
      </c>
      <c r="K994" s="46">
        <v>22299</v>
      </c>
      <c r="L994" s="46">
        <v>22299</v>
      </c>
      <c r="N994" s="46">
        <v>1840</v>
      </c>
      <c r="P994" s="46">
        <v>3045</v>
      </c>
      <c r="S994" s="36">
        <v>23195.422738000001</v>
      </c>
      <c r="U994" s="36">
        <v>2871.1071889999998</v>
      </c>
      <c r="W994" s="36">
        <v>1897.1237470000001</v>
      </c>
      <c r="AC994" s="57">
        <f t="shared" si="160"/>
        <v>22299</v>
      </c>
      <c r="AD994" s="57">
        <f t="shared" si="161"/>
        <v>1840</v>
      </c>
      <c r="AE994" s="57">
        <f t="shared" si="162"/>
        <v>3045</v>
      </c>
      <c r="AF994" s="12">
        <f t="shared" si="163"/>
        <v>23195.422738000001</v>
      </c>
      <c r="AG994" s="12">
        <f t="shared" si="164"/>
        <v>2871.1071889999998</v>
      </c>
      <c r="AH994" s="12">
        <f t="shared" si="165"/>
        <v>1897.1237470000001</v>
      </c>
      <c r="AI994" s="15">
        <f t="shared" si="166"/>
        <v>4.0200131754787261E-2</v>
      </c>
      <c r="AJ994" s="15">
        <f t="shared" si="167"/>
        <v>0.56038434184782604</v>
      </c>
      <c r="AK994" s="15">
        <f t="shared" si="168"/>
        <v>-0.37697085484400655</v>
      </c>
      <c r="AL994" s="23">
        <f>VLOOKUP(AC994,'Charts and Tables'!$I$43:$J$49,2,TRUE)</f>
        <v>0.2</v>
      </c>
      <c r="AM994" s="2">
        <f t="shared" si="169"/>
        <v>1</v>
      </c>
    </row>
    <row r="995" spans="1:39" x14ac:dyDescent="0.25">
      <c r="A995" s="35">
        <v>501181</v>
      </c>
      <c r="C995" s="36" t="s">
        <v>27</v>
      </c>
      <c r="D995" s="36">
        <v>-1</v>
      </c>
      <c r="K995" s="46">
        <v>22396</v>
      </c>
      <c r="L995" s="46">
        <v>22396</v>
      </c>
      <c r="N995" s="46">
        <v>2731</v>
      </c>
      <c r="P995" s="46">
        <v>1655</v>
      </c>
      <c r="S995" s="36">
        <v>20188.181230999999</v>
      </c>
      <c r="U995" s="36">
        <v>1164.3793820000001</v>
      </c>
      <c r="W995" s="36">
        <v>2591.3470600000001</v>
      </c>
      <c r="AC995" s="57">
        <f t="shared" si="160"/>
        <v>22396</v>
      </c>
      <c r="AD995" s="57">
        <f t="shared" si="161"/>
        <v>2731</v>
      </c>
      <c r="AE995" s="57">
        <f t="shared" si="162"/>
        <v>1655</v>
      </c>
      <c r="AF995" s="12">
        <f t="shared" si="163"/>
        <v>20188.181230999999</v>
      </c>
      <c r="AG995" s="12">
        <f t="shared" si="164"/>
        <v>1164.3793820000001</v>
      </c>
      <c r="AH995" s="12">
        <f t="shared" si="165"/>
        <v>2591.3470600000001</v>
      </c>
      <c r="AI995" s="15">
        <f t="shared" si="166"/>
        <v>-9.8580941641364592E-2</v>
      </c>
      <c r="AJ995" s="15">
        <f t="shared" si="167"/>
        <v>-0.5736435803734895</v>
      </c>
      <c r="AK995" s="15">
        <f t="shared" si="168"/>
        <v>0.56576861631419939</v>
      </c>
      <c r="AL995" s="23">
        <f>VLOOKUP(AC995,'Charts and Tables'!$I$43:$J$49,2,TRUE)</f>
        <v>0.2</v>
      </c>
      <c r="AM995" s="2">
        <f t="shared" si="169"/>
        <v>1</v>
      </c>
    </row>
    <row r="996" spans="1:39" x14ac:dyDescent="0.25">
      <c r="A996" s="35">
        <v>501248</v>
      </c>
      <c r="C996" s="36" t="s">
        <v>27</v>
      </c>
      <c r="D996" s="36">
        <v>1</v>
      </c>
      <c r="J996" s="46">
        <v>9300</v>
      </c>
      <c r="L996" s="46">
        <v>9300</v>
      </c>
      <c r="M996" s="46">
        <v>540</v>
      </c>
      <c r="O996" s="46">
        <v>1166</v>
      </c>
      <c r="R996" s="36">
        <v>10919.553175999999</v>
      </c>
      <c r="T996" s="36">
        <v>629.96558100000004</v>
      </c>
      <c r="V996" s="36">
        <v>1487.8049450000001</v>
      </c>
      <c r="AC996" s="57">
        <f t="shared" si="160"/>
        <v>9300</v>
      </c>
      <c r="AD996" s="57">
        <f t="shared" si="161"/>
        <v>540</v>
      </c>
      <c r="AE996" s="57">
        <f t="shared" si="162"/>
        <v>1166</v>
      </c>
      <c r="AF996" s="12">
        <f t="shared" si="163"/>
        <v>10919.553175999999</v>
      </c>
      <c r="AG996" s="12">
        <f t="shared" si="164"/>
        <v>629.96558100000004</v>
      </c>
      <c r="AH996" s="12">
        <f t="shared" si="165"/>
        <v>1487.8049450000001</v>
      </c>
      <c r="AI996" s="15">
        <f t="shared" si="166"/>
        <v>0.17414550279569888</v>
      </c>
      <c r="AJ996" s="15">
        <f t="shared" si="167"/>
        <v>0.16660292777777785</v>
      </c>
      <c r="AK996" s="15">
        <f t="shared" si="168"/>
        <v>0.27599051886792458</v>
      </c>
      <c r="AL996" s="23">
        <f>VLOOKUP(AC996,'Charts and Tables'!$I$43:$J$49,2,TRUE)</f>
        <v>0.25</v>
      </c>
      <c r="AM996" s="2">
        <f t="shared" si="169"/>
        <v>1</v>
      </c>
    </row>
    <row r="997" spans="1:39" x14ac:dyDescent="0.25">
      <c r="A997" s="35">
        <v>446477</v>
      </c>
      <c r="C997" s="36" t="s">
        <v>29</v>
      </c>
      <c r="D997" s="36">
        <v>1</v>
      </c>
      <c r="J997" s="46">
        <v>578</v>
      </c>
      <c r="L997" s="46">
        <v>578</v>
      </c>
      <c r="R997" s="36">
        <v>1222.2123529999999</v>
      </c>
      <c r="T997" s="36">
        <v>139.85417799999999</v>
      </c>
      <c r="V997" s="36">
        <v>104.438422</v>
      </c>
      <c r="AC997" s="57">
        <f t="shared" si="160"/>
        <v>578</v>
      </c>
      <c r="AD997" s="57">
        <f t="shared" si="161"/>
        <v>0</v>
      </c>
      <c r="AE997" s="57">
        <f t="shared" si="162"/>
        <v>0</v>
      </c>
      <c r="AF997" s="12">
        <f t="shared" si="163"/>
        <v>1222.2123529999999</v>
      </c>
      <c r="AG997" s="12">
        <f t="shared" si="164"/>
        <v>139.85417799999999</v>
      </c>
      <c r="AH997" s="12">
        <f t="shared" si="165"/>
        <v>104.438422</v>
      </c>
      <c r="AI997" s="15">
        <f t="shared" si="166"/>
        <v>1.1145542439446365</v>
      </c>
      <c r="AJ997" s="15">
        <f t="shared" si="167"/>
        <v>0</v>
      </c>
      <c r="AK997" s="15">
        <f t="shared" si="168"/>
        <v>0</v>
      </c>
      <c r="AL997" s="23">
        <f>VLOOKUP(AC997,'Charts and Tables'!$I$43:$J$49,2,TRUE)</f>
        <v>2</v>
      </c>
      <c r="AM997" s="2">
        <f t="shared" si="169"/>
        <v>1</v>
      </c>
    </row>
    <row r="998" spans="1:39" x14ac:dyDescent="0.25">
      <c r="A998" s="35">
        <v>446489</v>
      </c>
      <c r="C998" s="36" t="s">
        <v>29</v>
      </c>
      <c r="D998" s="36">
        <v>1</v>
      </c>
      <c r="J998" s="46">
        <v>697</v>
      </c>
      <c r="L998" s="46">
        <v>697</v>
      </c>
      <c r="R998" s="36">
        <v>1286.741082</v>
      </c>
      <c r="T998" s="36">
        <v>73.209913</v>
      </c>
      <c r="V998" s="36">
        <v>145.94846699999999</v>
      </c>
      <c r="AC998" s="57">
        <f t="shared" si="160"/>
        <v>697</v>
      </c>
      <c r="AD998" s="57">
        <f t="shared" si="161"/>
        <v>0</v>
      </c>
      <c r="AE998" s="57">
        <f t="shared" si="162"/>
        <v>0</v>
      </c>
      <c r="AF998" s="12">
        <f t="shared" si="163"/>
        <v>1286.741082</v>
      </c>
      <c r="AG998" s="12">
        <f t="shared" si="164"/>
        <v>73.209913</v>
      </c>
      <c r="AH998" s="12">
        <f t="shared" si="165"/>
        <v>145.94846699999999</v>
      </c>
      <c r="AI998" s="15">
        <f t="shared" si="166"/>
        <v>0.84611346054519365</v>
      </c>
      <c r="AJ998" s="15">
        <f t="shared" si="167"/>
        <v>0</v>
      </c>
      <c r="AK998" s="15">
        <f t="shared" si="168"/>
        <v>0</v>
      </c>
      <c r="AL998" s="23">
        <f>VLOOKUP(AC998,'Charts and Tables'!$I$43:$J$49,2,TRUE)</f>
        <v>2</v>
      </c>
      <c r="AM998" s="2">
        <f t="shared" si="169"/>
        <v>1</v>
      </c>
    </row>
    <row r="999" spans="1:39" x14ac:dyDescent="0.25">
      <c r="A999" s="35">
        <v>446537</v>
      </c>
      <c r="C999" s="36" t="s">
        <v>29</v>
      </c>
      <c r="D999" s="36">
        <v>0</v>
      </c>
      <c r="J999" s="46">
        <v>1273</v>
      </c>
      <c r="K999" s="46">
        <v>1018</v>
      </c>
      <c r="L999" s="46">
        <v>2291</v>
      </c>
      <c r="R999" s="36">
        <v>1429.196062</v>
      </c>
      <c r="S999" s="36">
        <v>1101.58692</v>
      </c>
      <c r="T999" s="36">
        <v>153.46956900000001</v>
      </c>
      <c r="U999" s="36">
        <v>47.671970000000002</v>
      </c>
      <c r="V999" s="36">
        <v>110.772535</v>
      </c>
      <c r="W999" s="36">
        <v>134.77182999999999</v>
      </c>
      <c r="AC999" s="57">
        <f t="shared" si="160"/>
        <v>2291</v>
      </c>
      <c r="AD999" s="57">
        <f t="shared" si="161"/>
        <v>0</v>
      </c>
      <c r="AE999" s="57">
        <f t="shared" si="162"/>
        <v>0</v>
      </c>
      <c r="AF999" s="12">
        <f t="shared" si="163"/>
        <v>2530.7829819999997</v>
      </c>
      <c r="AG999" s="12">
        <f t="shared" si="164"/>
        <v>201.14153900000002</v>
      </c>
      <c r="AH999" s="12">
        <f t="shared" si="165"/>
        <v>245.544365</v>
      </c>
      <c r="AI999" s="15">
        <f t="shared" si="166"/>
        <v>0.10466302138804004</v>
      </c>
      <c r="AJ999" s="15">
        <f t="shared" si="167"/>
        <v>0</v>
      </c>
      <c r="AK999" s="15">
        <f t="shared" si="168"/>
        <v>0</v>
      </c>
      <c r="AL999" s="23">
        <f>VLOOKUP(AC999,'Charts and Tables'!$I$43:$J$49,2,TRUE)</f>
        <v>1</v>
      </c>
      <c r="AM999" s="2">
        <f t="shared" si="169"/>
        <v>1</v>
      </c>
    </row>
    <row r="1000" spans="1:39" x14ac:dyDescent="0.25">
      <c r="A1000" s="35">
        <v>487400</v>
      </c>
      <c r="B1000" s="36">
        <v>338035</v>
      </c>
      <c r="C1000" s="36" t="s">
        <v>25</v>
      </c>
      <c r="D1000" s="36">
        <v>0</v>
      </c>
      <c r="J1000" s="46">
        <v>570</v>
      </c>
      <c r="K1000" s="46">
        <v>843</v>
      </c>
      <c r="L1000" s="46">
        <v>1413</v>
      </c>
      <c r="M1000" s="46">
        <v>75</v>
      </c>
      <c r="N1000" s="46">
        <v>55</v>
      </c>
      <c r="O1000" s="46">
        <v>39</v>
      </c>
      <c r="P1000" s="46">
        <v>118</v>
      </c>
      <c r="R1000" s="36">
        <v>219.585342</v>
      </c>
      <c r="S1000" s="36">
        <v>827.396432</v>
      </c>
      <c r="T1000" s="36">
        <v>45.587856000000002</v>
      </c>
      <c r="U1000" s="36">
        <v>31.333551</v>
      </c>
      <c r="V1000" s="36">
        <v>12.864023</v>
      </c>
      <c r="W1000" s="36">
        <v>181.26981000000001</v>
      </c>
      <c r="AC1000" s="57">
        <f t="shared" si="160"/>
        <v>1413</v>
      </c>
      <c r="AD1000" s="57">
        <f t="shared" si="161"/>
        <v>130</v>
      </c>
      <c r="AE1000" s="57">
        <f t="shared" si="162"/>
        <v>157</v>
      </c>
      <c r="AF1000" s="12">
        <f t="shared" si="163"/>
        <v>1046.9817740000001</v>
      </c>
      <c r="AG1000" s="12">
        <f t="shared" si="164"/>
        <v>76.921407000000002</v>
      </c>
      <c r="AH1000" s="12">
        <f t="shared" si="165"/>
        <v>194.13383300000001</v>
      </c>
      <c r="AI1000" s="15">
        <f t="shared" si="166"/>
        <v>-0.25903625336164182</v>
      </c>
      <c r="AJ1000" s="15">
        <f t="shared" si="167"/>
        <v>-0.40829686923076919</v>
      </c>
      <c r="AK1000" s="15">
        <f t="shared" si="168"/>
        <v>0.23652122929936312</v>
      </c>
      <c r="AL1000" s="23">
        <f>VLOOKUP(AC1000,'Charts and Tables'!$I$43:$J$49,2,TRUE)</f>
        <v>1</v>
      </c>
      <c r="AM1000" s="2">
        <f t="shared" si="169"/>
        <v>1</v>
      </c>
    </row>
    <row r="1001" spans="1:39" x14ac:dyDescent="0.25">
      <c r="A1001" s="35">
        <v>487478</v>
      </c>
      <c r="C1001" s="36" t="s">
        <v>27</v>
      </c>
      <c r="D1001" s="36">
        <v>1</v>
      </c>
      <c r="J1001" s="46">
        <v>13311</v>
      </c>
      <c r="L1001" s="46">
        <v>13311</v>
      </c>
      <c r="M1001" s="46">
        <v>1041</v>
      </c>
      <c r="O1001" s="46">
        <v>1313</v>
      </c>
      <c r="R1001" s="36">
        <v>12158.866572000001</v>
      </c>
      <c r="T1001" s="36">
        <v>1199.065787</v>
      </c>
      <c r="V1001" s="36">
        <v>1138.2702899999999</v>
      </c>
      <c r="AC1001" s="57">
        <f t="shared" si="160"/>
        <v>13311</v>
      </c>
      <c r="AD1001" s="57">
        <f t="shared" si="161"/>
        <v>1041</v>
      </c>
      <c r="AE1001" s="57">
        <f t="shared" si="162"/>
        <v>1313</v>
      </c>
      <c r="AF1001" s="12">
        <f t="shared" si="163"/>
        <v>12158.866572000001</v>
      </c>
      <c r="AG1001" s="12">
        <f t="shared" si="164"/>
        <v>1199.065787</v>
      </c>
      <c r="AH1001" s="12">
        <f t="shared" si="165"/>
        <v>1138.2702899999999</v>
      </c>
      <c r="AI1001" s="15">
        <f t="shared" si="166"/>
        <v>-8.6554986702727002E-2</v>
      </c>
      <c r="AJ1001" s="15">
        <f t="shared" si="167"/>
        <v>0.15184033333333333</v>
      </c>
      <c r="AK1001" s="15">
        <f t="shared" si="168"/>
        <v>-0.13307670220868245</v>
      </c>
      <c r="AL1001" s="23">
        <f>VLOOKUP(AC1001,'Charts and Tables'!$I$43:$J$49,2,TRUE)</f>
        <v>0.2</v>
      </c>
      <c r="AM1001" s="2">
        <f t="shared" si="169"/>
        <v>1</v>
      </c>
    </row>
    <row r="1002" spans="1:39" x14ac:dyDescent="0.25">
      <c r="A1002" s="35">
        <v>445377</v>
      </c>
      <c r="B1002" s="36">
        <v>332106</v>
      </c>
      <c r="C1002" s="36" t="s">
        <v>26</v>
      </c>
      <c r="D1002" s="36">
        <v>0</v>
      </c>
      <c r="J1002" s="46">
        <v>4041</v>
      </c>
      <c r="K1002" s="46">
        <v>4245</v>
      </c>
      <c r="L1002" s="46">
        <v>8286</v>
      </c>
      <c r="M1002" s="46">
        <v>177</v>
      </c>
      <c r="N1002" s="46">
        <v>314</v>
      </c>
      <c r="O1002" s="46">
        <v>386</v>
      </c>
      <c r="P1002" s="46">
        <v>338</v>
      </c>
      <c r="R1002" s="36">
        <v>3691.3847879999998</v>
      </c>
      <c r="S1002" s="36">
        <v>3752.741426</v>
      </c>
      <c r="T1002" s="36">
        <v>246.52647099999999</v>
      </c>
      <c r="U1002" s="36">
        <v>271.3467</v>
      </c>
      <c r="V1002" s="36">
        <v>342.03293100000002</v>
      </c>
      <c r="W1002" s="36">
        <v>332.02444200000002</v>
      </c>
      <c r="AC1002" s="57">
        <f t="shared" si="160"/>
        <v>8286</v>
      </c>
      <c r="AD1002" s="57">
        <f t="shared" si="161"/>
        <v>491</v>
      </c>
      <c r="AE1002" s="57">
        <f t="shared" si="162"/>
        <v>724</v>
      </c>
      <c r="AF1002" s="12">
        <f t="shared" si="163"/>
        <v>7444.1262139999999</v>
      </c>
      <c r="AG1002" s="12">
        <f t="shared" si="164"/>
        <v>517.87317099999996</v>
      </c>
      <c r="AH1002" s="12">
        <f t="shared" si="165"/>
        <v>674.0573730000001</v>
      </c>
      <c r="AI1002" s="15">
        <f t="shared" si="166"/>
        <v>-0.10160195341539949</v>
      </c>
      <c r="AJ1002" s="15">
        <f t="shared" si="167"/>
        <v>5.4731509164969362E-2</v>
      </c>
      <c r="AK1002" s="15">
        <f t="shared" si="168"/>
        <v>-6.8981529005524733E-2</v>
      </c>
      <c r="AL1002" s="23">
        <f>VLOOKUP(AC1002,'Charts and Tables'!$I$43:$J$49,2,TRUE)</f>
        <v>0.25</v>
      </c>
      <c r="AM1002" s="2">
        <f t="shared" si="169"/>
        <v>1</v>
      </c>
    </row>
    <row r="1003" spans="1:39" x14ac:dyDescent="0.25">
      <c r="A1003" s="35">
        <v>522513</v>
      </c>
      <c r="B1003" s="36">
        <v>333139</v>
      </c>
      <c r="C1003" s="36" t="s">
        <v>27</v>
      </c>
      <c r="D1003" s="36">
        <v>1</v>
      </c>
      <c r="J1003" s="46">
        <v>9256</v>
      </c>
      <c r="L1003" s="46">
        <v>9256</v>
      </c>
      <c r="M1003" s="46">
        <v>1300</v>
      </c>
      <c r="O1003" s="46">
        <v>686</v>
      </c>
      <c r="R1003" s="36">
        <v>10812.991346999999</v>
      </c>
      <c r="T1003" s="36">
        <v>1494.970421</v>
      </c>
      <c r="V1003" s="36">
        <v>903.67367200000001</v>
      </c>
      <c r="AC1003" s="57">
        <f t="shared" si="160"/>
        <v>9256</v>
      </c>
      <c r="AD1003" s="57">
        <f t="shared" si="161"/>
        <v>1300</v>
      </c>
      <c r="AE1003" s="57">
        <f t="shared" si="162"/>
        <v>686</v>
      </c>
      <c r="AF1003" s="12">
        <f t="shared" si="163"/>
        <v>10812.991346999999</v>
      </c>
      <c r="AG1003" s="12">
        <f t="shared" si="164"/>
        <v>1494.970421</v>
      </c>
      <c r="AH1003" s="12">
        <f t="shared" si="165"/>
        <v>903.67367200000001</v>
      </c>
      <c r="AI1003" s="15">
        <f t="shared" si="166"/>
        <v>0.16821427690146923</v>
      </c>
      <c r="AJ1003" s="15">
        <f t="shared" si="167"/>
        <v>0.1499772469230769</v>
      </c>
      <c r="AK1003" s="15">
        <f t="shared" si="168"/>
        <v>0.31730855976676386</v>
      </c>
      <c r="AL1003" s="23">
        <f>VLOOKUP(AC1003,'Charts and Tables'!$I$43:$J$49,2,TRUE)</f>
        <v>0.25</v>
      </c>
      <c r="AM1003" s="2">
        <f t="shared" si="169"/>
        <v>1</v>
      </c>
    </row>
    <row r="1004" spans="1:39" x14ac:dyDescent="0.25">
      <c r="A1004" s="35">
        <v>522551</v>
      </c>
      <c r="C1004" s="36" t="s">
        <v>27</v>
      </c>
      <c r="D1004" s="36">
        <v>-1</v>
      </c>
      <c r="K1004" s="46">
        <v>13123</v>
      </c>
      <c r="L1004" s="46">
        <v>13123</v>
      </c>
      <c r="N1004" s="46">
        <v>766</v>
      </c>
      <c r="P1004" s="46">
        <v>1266</v>
      </c>
      <c r="S1004" s="36">
        <v>14401.722878</v>
      </c>
      <c r="U1004" s="36">
        <v>1129.25089</v>
      </c>
      <c r="W1004" s="36">
        <v>1587.646493</v>
      </c>
      <c r="AC1004" s="57">
        <f t="shared" si="160"/>
        <v>13123</v>
      </c>
      <c r="AD1004" s="57">
        <f t="shared" si="161"/>
        <v>766</v>
      </c>
      <c r="AE1004" s="57">
        <f t="shared" si="162"/>
        <v>1266</v>
      </c>
      <c r="AF1004" s="12">
        <f t="shared" si="163"/>
        <v>14401.722878</v>
      </c>
      <c r="AG1004" s="12">
        <f t="shared" si="164"/>
        <v>1129.25089</v>
      </c>
      <c r="AH1004" s="12">
        <f t="shared" si="165"/>
        <v>1587.646493</v>
      </c>
      <c r="AI1004" s="15">
        <f t="shared" si="166"/>
        <v>9.7441353196677627E-2</v>
      </c>
      <c r="AJ1004" s="15">
        <f t="shared" si="167"/>
        <v>0.47421787206266319</v>
      </c>
      <c r="AK1004" s="15">
        <f t="shared" si="168"/>
        <v>0.25406516034755133</v>
      </c>
      <c r="AL1004" s="23">
        <f>VLOOKUP(AC1004,'Charts and Tables'!$I$43:$J$49,2,TRUE)</f>
        <v>0.2</v>
      </c>
      <c r="AM1004" s="2">
        <f t="shared" si="169"/>
        <v>1</v>
      </c>
    </row>
    <row r="1005" spans="1:39" x14ac:dyDescent="0.25">
      <c r="A1005" s="35">
        <v>439265</v>
      </c>
      <c r="C1005" s="36" t="s">
        <v>33</v>
      </c>
      <c r="D1005" s="36">
        <v>1</v>
      </c>
      <c r="J1005" s="46">
        <v>2766</v>
      </c>
      <c r="L1005" s="46">
        <v>2766</v>
      </c>
      <c r="M1005" s="46">
        <v>183</v>
      </c>
      <c r="O1005" s="46">
        <v>346</v>
      </c>
      <c r="R1005" s="36">
        <v>672.00058100000001</v>
      </c>
      <c r="T1005" s="36">
        <v>41.080765999999997</v>
      </c>
      <c r="V1005" s="36">
        <v>98.609510999999998</v>
      </c>
      <c r="AC1005" s="57">
        <f t="shared" si="160"/>
        <v>2766</v>
      </c>
      <c r="AD1005" s="57">
        <f t="shared" si="161"/>
        <v>183</v>
      </c>
      <c r="AE1005" s="57">
        <f t="shared" si="162"/>
        <v>346</v>
      </c>
      <c r="AF1005" s="12">
        <f t="shared" si="163"/>
        <v>672.00058100000001</v>
      </c>
      <c r="AG1005" s="12">
        <f t="shared" si="164"/>
        <v>41.080765999999997</v>
      </c>
      <c r="AH1005" s="12">
        <f t="shared" si="165"/>
        <v>98.609510999999998</v>
      </c>
      <c r="AI1005" s="15">
        <f t="shared" si="166"/>
        <v>-0.75704968148951546</v>
      </c>
      <c r="AJ1005" s="15">
        <f t="shared" si="167"/>
        <v>-0.77551493989071052</v>
      </c>
      <c r="AK1005" s="15">
        <f t="shared" si="168"/>
        <v>-0.71500141329479772</v>
      </c>
      <c r="AL1005" s="23">
        <f>VLOOKUP(AC1005,'Charts and Tables'!$I$43:$J$49,2,TRUE)</f>
        <v>0.5</v>
      </c>
      <c r="AM1005" s="2">
        <f t="shared" si="169"/>
        <v>0</v>
      </c>
    </row>
    <row r="1006" spans="1:39" x14ac:dyDescent="0.25">
      <c r="A1006" s="35">
        <v>414843</v>
      </c>
      <c r="C1006" s="36" t="s">
        <v>29</v>
      </c>
      <c r="D1006" s="36">
        <v>0</v>
      </c>
      <c r="J1006" s="46">
        <v>2992</v>
      </c>
      <c r="K1006" s="46">
        <v>3586</v>
      </c>
      <c r="L1006" s="46">
        <v>6578</v>
      </c>
      <c r="R1006" s="36">
        <v>844.90527299999997</v>
      </c>
      <c r="S1006" s="36">
        <v>896.13103100000001</v>
      </c>
      <c r="T1006" s="36">
        <v>128.08226500000001</v>
      </c>
      <c r="U1006" s="36">
        <v>27.866135</v>
      </c>
      <c r="V1006" s="36">
        <v>59.956921000000001</v>
      </c>
      <c r="W1006" s="36">
        <v>120.620682</v>
      </c>
      <c r="AC1006" s="57">
        <f t="shared" si="160"/>
        <v>6578</v>
      </c>
      <c r="AD1006" s="57">
        <f t="shared" si="161"/>
        <v>0</v>
      </c>
      <c r="AE1006" s="57">
        <f t="shared" si="162"/>
        <v>0</v>
      </c>
      <c r="AF1006" s="12">
        <f t="shared" si="163"/>
        <v>1741.036304</v>
      </c>
      <c r="AG1006" s="12">
        <f t="shared" si="164"/>
        <v>155.94839999999999</v>
      </c>
      <c r="AH1006" s="12">
        <f t="shared" si="165"/>
        <v>180.57760300000001</v>
      </c>
      <c r="AI1006" s="15">
        <f t="shared" si="166"/>
        <v>-0.73532436850106409</v>
      </c>
      <c r="AJ1006" s="15">
        <f t="shared" si="167"/>
        <v>0</v>
      </c>
      <c r="AK1006" s="15">
        <f t="shared" si="168"/>
        <v>0</v>
      </c>
      <c r="AL1006" s="23">
        <f>VLOOKUP(AC1006,'Charts and Tables'!$I$43:$J$49,2,TRUE)</f>
        <v>0.25</v>
      </c>
      <c r="AM1006" s="2">
        <f t="shared" si="169"/>
        <v>0</v>
      </c>
    </row>
    <row r="1007" spans="1:39" x14ac:dyDescent="0.25">
      <c r="A1007" s="35">
        <v>441074</v>
      </c>
      <c r="B1007" s="36">
        <v>332049</v>
      </c>
      <c r="C1007" s="36" t="s">
        <v>25</v>
      </c>
      <c r="D1007" s="36">
        <v>0</v>
      </c>
      <c r="J1007" s="46">
        <v>411</v>
      </c>
      <c r="K1007" s="46">
        <v>465</v>
      </c>
      <c r="L1007" s="46">
        <v>876</v>
      </c>
      <c r="M1007" s="46">
        <v>26</v>
      </c>
      <c r="N1007" s="46">
        <v>53</v>
      </c>
      <c r="O1007" s="46">
        <v>45</v>
      </c>
      <c r="P1007" s="46">
        <v>39</v>
      </c>
      <c r="R1007" s="36">
        <v>477.27541500000001</v>
      </c>
      <c r="S1007" s="36">
        <v>551.28244800000004</v>
      </c>
      <c r="T1007" s="36">
        <v>58.878386999999996</v>
      </c>
      <c r="U1007" s="36">
        <v>34.468487000000003</v>
      </c>
      <c r="V1007" s="36">
        <v>42.225659999999998</v>
      </c>
      <c r="W1007" s="36">
        <v>73.92559</v>
      </c>
      <c r="AC1007" s="57">
        <f t="shared" si="160"/>
        <v>876</v>
      </c>
      <c r="AD1007" s="57">
        <f t="shared" si="161"/>
        <v>79</v>
      </c>
      <c r="AE1007" s="57">
        <f t="shared" si="162"/>
        <v>84</v>
      </c>
      <c r="AF1007" s="12">
        <f t="shared" si="163"/>
        <v>1028.557863</v>
      </c>
      <c r="AG1007" s="12">
        <f t="shared" si="164"/>
        <v>93.346874</v>
      </c>
      <c r="AH1007" s="12">
        <f t="shared" si="165"/>
        <v>116.15125</v>
      </c>
      <c r="AI1007" s="15">
        <f t="shared" si="166"/>
        <v>0.17415281164383561</v>
      </c>
      <c r="AJ1007" s="15">
        <f t="shared" si="167"/>
        <v>0.18160599999999999</v>
      </c>
      <c r="AK1007" s="15">
        <f t="shared" si="168"/>
        <v>0.38275297619047627</v>
      </c>
      <c r="AL1007" s="23">
        <f>VLOOKUP(AC1007,'Charts and Tables'!$I$43:$J$49,2,TRUE)</f>
        <v>2</v>
      </c>
      <c r="AM1007" s="2">
        <f t="shared" si="169"/>
        <v>1</v>
      </c>
    </row>
    <row r="1008" spans="1:39" x14ac:dyDescent="0.25">
      <c r="A1008" s="35">
        <v>506053</v>
      </c>
      <c r="C1008" s="36" t="s">
        <v>27</v>
      </c>
      <c r="D1008" s="36">
        <v>1</v>
      </c>
      <c r="J1008" s="46">
        <v>12524</v>
      </c>
      <c r="L1008" s="46">
        <v>12524</v>
      </c>
      <c r="M1008" s="46">
        <v>1066</v>
      </c>
      <c r="O1008" s="46">
        <v>933</v>
      </c>
      <c r="R1008" s="36">
        <v>13777.650149999999</v>
      </c>
      <c r="T1008" s="36">
        <v>1368.2219259999999</v>
      </c>
      <c r="V1008" s="36">
        <v>1307.1633509999999</v>
      </c>
      <c r="AC1008" s="57">
        <f t="shared" si="160"/>
        <v>12524</v>
      </c>
      <c r="AD1008" s="57">
        <f t="shared" si="161"/>
        <v>1066</v>
      </c>
      <c r="AE1008" s="57">
        <f t="shared" si="162"/>
        <v>933</v>
      </c>
      <c r="AF1008" s="12">
        <f t="shared" si="163"/>
        <v>13777.650149999999</v>
      </c>
      <c r="AG1008" s="12">
        <f t="shared" si="164"/>
        <v>1368.2219259999999</v>
      </c>
      <c r="AH1008" s="12">
        <f t="shared" si="165"/>
        <v>1307.1633509999999</v>
      </c>
      <c r="AI1008" s="15">
        <f t="shared" si="166"/>
        <v>0.10009982034493768</v>
      </c>
      <c r="AJ1008" s="15">
        <f t="shared" si="167"/>
        <v>0.28351024953095677</v>
      </c>
      <c r="AK1008" s="15">
        <f t="shared" si="168"/>
        <v>0.40103253054662369</v>
      </c>
      <c r="AL1008" s="23">
        <f>VLOOKUP(AC1008,'Charts and Tables'!$I$43:$J$49,2,TRUE)</f>
        <v>0.2</v>
      </c>
      <c r="AM1008" s="2">
        <f t="shared" si="169"/>
        <v>1</v>
      </c>
    </row>
    <row r="1009" spans="1:39" x14ac:dyDescent="0.25">
      <c r="A1009" s="35">
        <v>473507</v>
      </c>
      <c r="B1009" s="36">
        <v>333035</v>
      </c>
      <c r="C1009" s="36" t="s">
        <v>32</v>
      </c>
      <c r="D1009" s="36">
        <v>1</v>
      </c>
      <c r="J1009" s="46">
        <v>7213</v>
      </c>
      <c r="L1009" s="46">
        <v>7213</v>
      </c>
      <c r="M1009" s="46">
        <v>545</v>
      </c>
      <c r="O1009" s="46">
        <v>599</v>
      </c>
      <c r="R1009" s="36">
        <v>6734.3432860000003</v>
      </c>
      <c r="T1009" s="36">
        <v>523.63719600000002</v>
      </c>
      <c r="V1009" s="36">
        <v>624.48382400000003</v>
      </c>
      <c r="AC1009" s="57">
        <f t="shared" si="160"/>
        <v>7213</v>
      </c>
      <c r="AD1009" s="57">
        <f t="shared" si="161"/>
        <v>545</v>
      </c>
      <c r="AE1009" s="57">
        <f t="shared" si="162"/>
        <v>599</v>
      </c>
      <c r="AF1009" s="12">
        <f t="shared" si="163"/>
        <v>6734.3432860000003</v>
      </c>
      <c r="AG1009" s="12">
        <f t="shared" si="164"/>
        <v>523.63719600000002</v>
      </c>
      <c r="AH1009" s="12">
        <f t="shared" si="165"/>
        <v>624.48382400000003</v>
      </c>
      <c r="AI1009" s="15">
        <f t="shared" si="166"/>
        <v>-6.6360281990849812E-2</v>
      </c>
      <c r="AJ1009" s="15">
        <f t="shared" si="167"/>
        <v>-3.9197805504587124E-2</v>
      </c>
      <c r="AK1009" s="15">
        <f t="shared" si="168"/>
        <v>4.254394657762943E-2</v>
      </c>
      <c r="AL1009" s="23">
        <f>VLOOKUP(AC1009,'Charts and Tables'!$I$43:$J$49,2,TRUE)</f>
        <v>0.25</v>
      </c>
      <c r="AM1009" s="2">
        <f t="shared" si="169"/>
        <v>1</v>
      </c>
    </row>
    <row r="1010" spans="1:39" x14ac:dyDescent="0.25">
      <c r="A1010" s="35">
        <v>471904</v>
      </c>
      <c r="C1010" s="36" t="s">
        <v>29</v>
      </c>
      <c r="D1010" s="36">
        <v>0</v>
      </c>
      <c r="J1010" s="46">
        <v>1139</v>
      </c>
      <c r="K1010" s="46">
        <v>1139</v>
      </c>
      <c r="L1010" s="46">
        <v>2278</v>
      </c>
      <c r="R1010" s="36">
        <v>744.31124499999999</v>
      </c>
      <c r="S1010" s="36">
        <v>647.75445500000001</v>
      </c>
      <c r="T1010" s="36">
        <v>46.352471000000001</v>
      </c>
      <c r="U1010" s="36">
        <v>89.516024000000002</v>
      </c>
      <c r="V1010" s="36">
        <v>112.72575500000001</v>
      </c>
      <c r="W1010" s="36">
        <v>69.145574999999994</v>
      </c>
      <c r="AC1010" s="57">
        <f t="shared" si="160"/>
        <v>2278</v>
      </c>
      <c r="AD1010" s="57">
        <f t="shared" si="161"/>
        <v>0</v>
      </c>
      <c r="AE1010" s="57">
        <f t="shared" si="162"/>
        <v>0</v>
      </c>
      <c r="AF1010" s="12">
        <f t="shared" si="163"/>
        <v>1392.0657000000001</v>
      </c>
      <c r="AG1010" s="12">
        <f t="shared" si="164"/>
        <v>135.868495</v>
      </c>
      <c r="AH1010" s="12">
        <f t="shared" si="165"/>
        <v>181.87133</v>
      </c>
      <c r="AI1010" s="15">
        <f t="shared" si="166"/>
        <v>-0.3889088235294117</v>
      </c>
      <c r="AJ1010" s="15">
        <f t="shared" si="167"/>
        <v>0</v>
      </c>
      <c r="AK1010" s="15">
        <f t="shared" si="168"/>
        <v>0</v>
      </c>
      <c r="AL1010" s="23">
        <f>VLOOKUP(AC1010,'Charts and Tables'!$I$43:$J$49,2,TRUE)</f>
        <v>1</v>
      </c>
      <c r="AM1010" s="2">
        <f t="shared" si="169"/>
        <v>1</v>
      </c>
    </row>
    <row r="1011" spans="1:39" x14ac:dyDescent="0.25">
      <c r="A1011" s="35">
        <v>482211</v>
      </c>
      <c r="B1011" s="36">
        <v>333047</v>
      </c>
      <c r="C1011" s="36" t="s">
        <v>32</v>
      </c>
      <c r="D1011" s="36">
        <v>-1</v>
      </c>
      <c r="K1011" s="46">
        <v>20847</v>
      </c>
      <c r="L1011" s="46">
        <v>20847</v>
      </c>
      <c r="N1011" s="46">
        <v>1465</v>
      </c>
      <c r="P1011" s="46">
        <v>2084</v>
      </c>
      <c r="S1011" s="36">
        <v>23909.477157000001</v>
      </c>
      <c r="U1011" s="36">
        <v>1608.80414</v>
      </c>
      <c r="W1011" s="36">
        <v>2193.3199519999998</v>
      </c>
      <c r="AC1011" s="57">
        <f t="shared" si="160"/>
        <v>20847</v>
      </c>
      <c r="AD1011" s="57">
        <f t="shared" si="161"/>
        <v>1465</v>
      </c>
      <c r="AE1011" s="57">
        <f t="shared" si="162"/>
        <v>2084</v>
      </c>
      <c r="AF1011" s="12">
        <f t="shared" si="163"/>
        <v>23909.477157000001</v>
      </c>
      <c r="AG1011" s="12">
        <f t="shared" si="164"/>
        <v>1608.80414</v>
      </c>
      <c r="AH1011" s="12">
        <f t="shared" si="165"/>
        <v>2193.3199519999998</v>
      </c>
      <c r="AI1011" s="15">
        <f t="shared" si="166"/>
        <v>0.14690253547272994</v>
      </c>
      <c r="AJ1011" s="15">
        <f t="shared" si="167"/>
        <v>9.815982252559724E-2</v>
      </c>
      <c r="AK1011" s="15">
        <f t="shared" si="168"/>
        <v>5.2456790786948093E-2</v>
      </c>
      <c r="AL1011" s="23">
        <f>VLOOKUP(AC1011,'Charts and Tables'!$I$43:$J$49,2,TRUE)</f>
        <v>0.2</v>
      </c>
      <c r="AM1011" s="2">
        <f t="shared" si="169"/>
        <v>1</v>
      </c>
    </row>
    <row r="1012" spans="1:39" x14ac:dyDescent="0.25">
      <c r="A1012" s="35">
        <v>482307</v>
      </c>
      <c r="B1012" s="36">
        <v>330089</v>
      </c>
      <c r="C1012" s="36" t="s">
        <v>31</v>
      </c>
      <c r="D1012" s="36">
        <v>-1</v>
      </c>
      <c r="K1012" s="46">
        <v>11950</v>
      </c>
      <c r="L1012" s="46">
        <v>11950</v>
      </c>
      <c r="N1012" s="46">
        <v>1007</v>
      </c>
      <c r="P1012" s="46">
        <v>958</v>
      </c>
      <c r="S1012" s="36">
        <v>11953.355039</v>
      </c>
      <c r="U1012" s="36">
        <v>948.89986099999999</v>
      </c>
      <c r="W1012" s="36">
        <v>967.16781500000002</v>
      </c>
      <c r="AC1012" s="57">
        <f t="shared" si="160"/>
        <v>11950</v>
      </c>
      <c r="AD1012" s="57">
        <f t="shared" si="161"/>
        <v>1007</v>
      </c>
      <c r="AE1012" s="57">
        <f t="shared" si="162"/>
        <v>958</v>
      </c>
      <c r="AF1012" s="12">
        <f t="shared" si="163"/>
        <v>11953.355039</v>
      </c>
      <c r="AG1012" s="12">
        <f t="shared" si="164"/>
        <v>948.89986099999999</v>
      </c>
      <c r="AH1012" s="12">
        <f t="shared" si="165"/>
        <v>967.16781500000002</v>
      </c>
      <c r="AI1012" s="15">
        <f t="shared" si="166"/>
        <v>2.8075640167364298E-4</v>
      </c>
      <c r="AJ1012" s="15">
        <f t="shared" si="167"/>
        <v>-5.7696265143992072E-2</v>
      </c>
      <c r="AK1012" s="15">
        <f t="shared" si="168"/>
        <v>9.5697442588726714E-3</v>
      </c>
      <c r="AL1012" s="23">
        <f>VLOOKUP(AC1012,'Charts and Tables'!$I$43:$J$49,2,TRUE)</f>
        <v>0.2</v>
      </c>
      <c r="AM1012" s="2">
        <f t="shared" si="169"/>
        <v>1</v>
      </c>
    </row>
    <row r="1013" spans="1:39" x14ac:dyDescent="0.25">
      <c r="A1013" s="35">
        <v>519764</v>
      </c>
      <c r="C1013" s="36" t="s">
        <v>32</v>
      </c>
      <c r="D1013" s="36">
        <v>-1</v>
      </c>
      <c r="K1013" s="46">
        <v>1687</v>
      </c>
      <c r="L1013" s="46">
        <v>1687</v>
      </c>
      <c r="S1013" s="36">
        <v>764.12309100000004</v>
      </c>
      <c r="U1013" s="36">
        <v>62.517589000000001</v>
      </c>
      <c r="W1013" s="36">
        <v>66.627842999999999</v>
      </c>
      <c r="AC1013" s="57">
        <f t="shared" si="160"/>
        <v>1687</v>
      </c>
      <c r="AD1013" s="57">
        <f t="shared" si="161"/>
        <v>0</v>
      </c>
      <c r="AE1013" s="57">
        <f t="shared" si="162"/>
        <v>0</v>
      </c>
      <c r="AF1013" s="12">
        <f t="shared" si="163"/>
        <v>764.12309100000004</v>
      </c>
      <c r="AG1013" s="12">
        <f t="shared" si="164"/>
        <v>62.517589000000001</v>
      </c>
      <c r="AH1013" s="12">
        <f t="shared" si="165"/>
        <v>66.627842999999999</v>
      </c>
      <c r="AI1013" s="15">
        <f t="shared" si="166"/>
        <v>-0.54705210966212203</v>
      </c>
      <c r="AJ1013" s="15">
        <f t="shared" si="167"/>
        <v>0</v>
      </c>
      <c r="AK1013" s="15">
        <f t="shared" si="168"/>
        <v>0</v>
      </c>
      <c r="AL1013" s="23">
        <f>VLOOKUP(AC1013,'Charts and Tables'!$I$43:$J$49,2,TRUE)</f>
        <v>1</v>
      </c>
      <c r="AM1013" s="2">
        <f t="shared" si="169"/>
        <v>1</v>
      </c>
    </row>
    <row r="1014" spans="1:39" x14ac:dyDescent="0.25">
      <c r="A1014" s="35">
        <v>457589</v>
      </c>
      <c r="B1014" s="36">
        <v>331138</v>
      </c>
      <c r="C1014" s="36" t="s">
        <v>31</v>
      </c>
      <c r="D1014" s="36">
        <v>0</v>
      </c>
      <c r="J1014" s="46">
        <v>7515</v>
      </c>
      <c r="K1014" s="46">
        <v>7745</v>
      </c>
      <c r="L1014" s="46">
        <v>15260</v>
      </c>
      <c r="M1014" s="46">
        <v>406</v>
      </c>
      <c r="N1014" s="46">
        <v>502</v>
      </c>
      <c r="O1014" s="46">
        <v>669</v>
      </c>
      <c r="P1014" s="46">
        <v>661</v>
      </c>
      <c r="R1014" s="36">
        <v>6470.1863329999996</v>
      </c>
      <c r="S1014" s="36">
        <v>7552.8534790000003</v>
      </c>
      <c r="T1014" s="36">
        <v>453.60277500000001</v>
      </c>
      <c r="U1014" s="36">
        <v>648.25402799999995</v>
      </c>
      <c r="V1014" s="36">
        <v>637.39651000000003</v>
      </c>
      <c r="W1014" s="36">
        <v>658.97136599999999</v>
      </c>
      <c r="AC1014" s="57">
        <f t="shared" si="160"/>
        <v>15260</v>
      </c>
      <c r="AD1014" s="57">
        <f t="shared" si="161"/>
        <v>908</v>
      </c>
      <c r="AE1014" s="57">
        <f t="shared" si="162"/>
        <v>1330</v>
      </c>
      <c r="AF1014" s="12">
        <f t="shared" si="163"/>
        <v>14023.039811999999</v>
      </c>
      <c r="AG1014" s="12">
        <f t="shared" si="164"/>
        <v>1101.8568029999999</v>
      </c>
      <c r="AH1014" s="12">
        <f t="shared" si="165"/>
        <v>1296.367876</v>
      </c>
      <c r="AI1014" s="15">
        <f t="shared" si="166"/>
        <v>-8.1058990039318546E-2</v>
      </c>
      <c r="AJ1014" s="15">
        <f t="shared" si="167"/>
        <v>0.21349868171806155</v>
      </c>
      <c r="AK1014" s="15">
        <f t="shared" si="168"/>
        <v>-2.528731127819547E-2</v>
      </c>
      <c r="AL1014" s="23">
        <f>VLOOKUP(AC1014,'Charts and Tables'!$I$43:$J$49,2,TRUE)</f>
        <v>0.2</v>
      </c>
      <c r="AM1014" s="2">
        <f t="shared" si="169"/>
        <v>1</v>
      </c>
    </row>
    <row r="1015" spans="1:39" x14ac:dyDescent="0.25">
      <c r="A1015" s="35">
        <v>473208</v>
      </c>
      <c r="B1015" s="36">
        <v>334010</v>
      </c>
      <c r="C1015" s="36" t="s">
        <v>26</v>
      </c>
      <c r="D1015" s="36">
        <v>0</v>
      </c>
      <c r="J1015" s="46">
        <v>4084</v>
      </c>
      <c r="K1015" s="46">
        <v>3494</v>
      </c>
      <c r="L1015" s="46">
        <v>7578</v>
      </c>
      <c r="M1015" s="46">
        <v>233</v>
      </c>
      <c r="N1015" s="46">
        <v>259</v>
      </c>
      <c r="O1015" s="46">
        <v>436</v>
      </c>
      <c r="P1015" s="46">
        <v>299</v>
      </c>
      <c r="R1015" s="36">
        <v>1938.131879</v>
      </c>
      <c r="S1015" s="36">
        <v>983.17086700000004</v>
      </c>
      <c r="T1015" s="36">
        <v>155.18269900000001</v>
      </c>
      <c r="U1015" s="36">
        <v>79.741889999999998</v>
      </c>
      <c r="V1015" s="36">
        <v>211.790998</v>
      </c>
      <c r="W1015" s="36">
        <v>105.434051</v>
      </c>
      <c r="AC1015" s="57">
        <f t="shared" si="160"/>
        <v>7578</v>
      </c>
      <c r="AD1015" s="57">
        <f t="shared" si="161"/>
        <v>492</v>
      </c>
      <c r="AE1015" s="57">
        <f t="shared" si="162"/>
        <v>735</v>
      </c>
      <c r="AF1015" s="12">
        <f t="shared" si="163"/>
        <v>2921.3027460000003</v>
      </c>
      <c r="AG1015" s="12">
        <f t="shared" si="164"/>
        <v>234.92458900000003</v>
      </c>
      <c r="AH1015" s="12">
        <f t="shared" si="165"/>
        <v>317.22504900000001</v>
      </c>
      <c r="AI1015" s="15">
        <f t="shared" si="166"/>
        <v>-0.61450214489311161</v>
      </c>
      <c r="AJ1015" s="15">
        <f t="shared" si="167"/>
        <v>-0.52251099796747957</v>
      </c>
      <c r="AK1015" s="15">
        <f t="shared" si="168"/>
        <v>-0.56840129387755101</v>
      </c>
      <c r="AL1015" s="23">
        <f>VLOOKUP(AC1015,'Charts and Tables'!$I$43:$J$49,2,TRUE)</f>
        <v>0.25</v>
      </c>
      <c r="AM1015" s="2">
        <f t="shared" si="169"/>
        <v>0</v>
      </c>
    </row>
    <row r="1016" spans="1:39" x14ac:dyDescent="0.25">
      <c r="A1016" s="35">
        <v>513949</v>
      </c>
      <c r="C1016" s="36" t="s">
        <v>26</v>
      </c>
      <c r="D1016" s="36">
        <v>0</v>
      </c>
      <c r="J1016" s="46">
        <v>11895</v>
      </c>
      <c r="L1016" s="46">
        <v>11895</v>
      </c>
      <c r="R1016" s="36">
        <v>10547.115578999999</v>
      </c>
      <c r="S1016" s="36">
        <v>9637.3272870000001</v>
      </c>
      <c r="T1016" s="36">
        <v>905.22412399999996</v>
      </c>
      <c r="U1016" s="36">
        <v>556.95852000000002</v>
      </c>
      <c r="V1016" s="36">
        <v>875.61709499999995</v>
      </c>
      <c r="W1016" s="36">
        <v>953.71186999999998</v>
      </c>
      <c r="AC1016" s="57">
        <f t="shared" si="160"/>
        <v>11895</v>
      </c>
      <c r="AD1016" s="57">
        <f t="shared" si="161"/>
        <v>0</v>
      </c>
      <c r="AE1016" s="57">
        <f t="shared" si="162"/>
        <v>0</v>
      </c>
      <c r="AF1016" s="12">
        <f t="shared" si="163"/>
        <v>20184.442865999998</v>
      </c>
      <c r="AG1016" s="12">
        <f t="shared" si="164"/>
        <v>1462.182644</v>
      </c>
      <c r="AH1016" s="12">
        <f t="shared" si="165"/>
        <v>1829.3289649999999</v>
      </c>
      <c r="AI1016" s="15">
        <f t="shared" si="166"/>
        <v>0.69688464615384593</v>
      </c>
      <c r="AJ1016" s="15">
        <f t="shared" si="167"/>
        <v>0</v>
      </c>
      <c r="AK1016" s="15">
        <f t="shared" si="168"/>
        <v>0</v>
      </c>
      <c r="AL1016" s="23">
        <f>VLOOKUP(AC1016,'Charts and Tables'!$I$43:$J$49,2,TRUE)</f>
        <v>0.2</v>
      </c>
      <c r="AM1016" s="2">
        <f t="shared" si="169"/>
        <v>0</v>
      </c>
    </row>
    <row r="1017" spans="1:39" x14ac:dyDescent="0.25">
      <c r="A1017" s="35">
        <v>510837</v>
      </c>
      <c r="B1017" s="36">
        <v>330235</v>
      </c>
      <c r="C1017" s="36" t="s">
        <v>26</v>
      </c>
      <c r="D1017" s="36">
        <v>0</v>
      </c>
      <c r="J1017" s="46">
        <v>6966</v>
      </c>
      <c r="K1017" s="46">
        <v>5848</v>
      </c>
      <c r="L1017" s="46">
        <v>12814</v>
      </c>
      <c r="M1017" s="46">
        <v>424</v>
      </c>
      <c r="N1017" s="46">
        <v>374</v>
      </c>
      <c r="O1017" s="46">
        <v>655</v>
      </c>
      <c r="P1017" s="46">
        <v>601</v>
      </c>
      <c r="R1017" s="36">
        <v>2799.8452689999999</v>
      </c>
      <c r="S1017" s="36">
        <v>3041.5813360000002</v>
      </c>
      <c r="T1017" s="36">
        <v>217.06181000000001</v>
      </c>
      <c r="U1017" s="36">
        <v>231.29465300000001</v>
      </c>
      <c r="V1017" s="36">
        <v>248.91842199999999</v>
      </c>
      <c r="W1017" s="36">
        <v>312.336006</v>
      </c>
      <c r="AC1017" s="57">
        <f t="shared" si="160"/>
        <v>12814</v>
      </c>
      <c r="AD1017" s="57">
        <f t="shared" si="161"/>
        <v>798</v>
      </c>
      <c r="AE1017" s="57">
        <f t="shared" si="162"/>
        <v>1256</v>
      </c>
      <c r="AF1017" s="12">
        <f t="shared" si="163"/>
        <v>5841.4266050000006</v>
      </c>
      <c r="AG1017" s="12">
        <f t="shared" si="164"/>
        <v>448.35646300000002</v>
      </c>
      <c r="AH1017" s="12">
        <f t="shared" si="165"/>
        <v>561.25442799999996</v>
      </c>
      <c r="AI1017" s="15">
        <f t="shared" si="166"/>
        <v>-0.544137146480412</v>
      </c>
      <c r="AJ1017" s="15">
        <f t="shared" si="167"/>
        <v>-0.43814979573934837</v>
      </c>
      <c r="AK1017" s="15">
        <f t="shared" si="168"/>
        <v>-0.55314137898089177</v>
      </c>
      <c r="AL1017" s="23">
        <f>VLOOKUP(AC1017,'Charts and Tables'!$I$43:$J$49,2,TRUE)</f>
        <v>0.2</v>
      </c>
      <c r="AM1017" s="2">
        <f t="shared" si="169"/>
        <v>0</v>
      </c>
    </row>
    <row r="1018" spans="1:39" x14ac:dyDescent="0.25">
      <c r="A1018" s="35">
        <v>510371</v>
      </c>
      <c r="B1018" s="36">
        <v>333041</v>
      </c>
      <c r="C1018" s="36" t="s">
        <v>32</v>
      </c>
      <c r="D1018" s="36">
        <v>1</v>
      </c>
      <c r="J1018" s="46">
        <v>2388</v>
      </c>
      <c r="L1018" s="46">
        <v>2388</v>
      </c>
      <c r="M1018" s="46">
        <v>100</v>
      </c>
      <c r="O1018" s="46">
        <v>289</v>
      </c>
      <c r="R1018" s="36">
        <v>2279.5895399999999</v>
      </c>
      <c r="T1018" s="36">
        <v>126.60718799999999</v>
      </c>
      <c r="V1018" s="36">
        <v>304.22647699999999</v>
      </c>
      <c r="AC1018" s="57">
        <f t="shared" si="160"/>
        <v>2388</v>
      </c>
      <c r="AD1018" s="57">
        <f t="shared" si="161"/>
        <v>100</v>
      </c>
      <c r="AE1018" s="57">
        <f t="shared" si="162"/>
        <v>289</v>
      </c>
      <c r="AF1018" s="12">
        <f t="shared" si="163"/>
        <v>2279.5895399999999</v>
      </c>
      <c r="AG1018" s="12">
        <f t="shared" si="164"/>
        <v>126.60718799999999</v>
      </c>
      <c r="AH1018" s="12">
        <f t="shared" si="165"/>
        <v>304.22647699999999</v>
      </c>
      <c r="AI1018" s="15">
        <f t="shared" si="166"/>
        <v>-4.5398015075376906E-2</v>
      </c>
      <c r="AJ1018" s="15">
        <f t="shared" si="167"/>
        <v>0.26607187999999993</v>
      </c>
      <c r="AK1018" s="15">
        <f t="shared" si="168"/>
        <v>5.2686771626297535E-2</v>
      </c>
      <c r="AL1018" s="23">
        <f>VLOOKUP(AC1018,'Charts and Tables'!$I$43:$J$49,2,TRUE)</f>
        <v>1</v>
      </c>
      <c r="AM1018" s="2">
        <f t="shared" si="169"/>
        <v>1</v>
      </c>
    </row>
    <row r="1019" spans="1:39" x14ac:dyDescent="0.25">
      <c r="A1019" s="35">
        <v>510454</v>
      </c>
      <c r="C1019" s="36" t="s">
        <v>27</v>
      </c>
      <c r="D1019" s="36">
        <v>1</v>
      </c>
      <c r="J1019" s="46">
        <v>15248</v>
      </c>
      <c r="L1019" s="46">
        <v>15248</v>
      </c>
      <c r="M1019" s="46">
        <v>1177</v>
      </c>
      <c r="O1019" s="46">
        <v>2432</v>
      </c>
      <c r="R1019" s="36">
        <v>15040.324718</v>
      </c>
      <c r="T1019" s="36">
        <v>943.89252099999999</v>
      </c>
      <c r="V1019" s="36">
        <v>1825.7100820000001</v>
      </c>
      <c r="AC1019" s="57">
        <f t="shared" si="160"/>
        <v>15248</v>
      </c>
      <c r="AD1019" s="57">
        <f t="shared" si="161"/>
        <v>1177</v>
      </c>
      <c r="AE1019" s="57">
        <f t="shared" si="162"/>
        <v>2432</v>
      </c>
      <c r="AF1019" s="12">
        <f t="shared" si="163"/>
        <v>15040.324718</v>
      </c>
      <c r="AG1019" s="12">
        <f t="shared" si="164"/>
        <v>943.89252099999999</v>
      </c>
      <c r="AH1019" s="12">
        <f t="shared" si="165"/>
        <v>1825.7100820000001</v>
      </c>
      <c r="AI1019" s="15">
        <f t="shared" si="166"/>
        <v>-1.3619837486883536E-2</v>
      </c>
      <c r="AJ1019" s="15">
        <f t="shared" si="167"/>
        <v>-0.19805223364485983</v>
      </c>
      <c r="AK1019" s="15">
        <f t="shared" si="168"/>
        <v>-0.24929684128289473</v>
      </c>
      <c r="AL1019" s="23">
        <f>VLOOKUP(AC1019,'Charts and Tables'!$I$43:$J$49,2,TRUE)</f>
        <v>0.2</v>
      </c>
      <c r="AM1019" s="2">
        <f t="shared" si="169"/>
        <v>1</v>
      </c>
    </row>
    <row r="1020" spans="1:39" x14ac:dyDescent="0.25">
      <c r="A1020" s="35">
        <v>509454</v>
      </c>
      <c r="B1020" s="36">
        <v>333048</v>
      </c>
      <c r="C1020" s="36" t="s">
        <v>27</v>
      </c>
      <c r="D1020" s="36">
        <v>1</v>
      </c>
      <c r="J1020" s="46">
        <v>17074</v>
      </c>
      <c r="L1020" s="46">
        <v>17074</v>
      </c>
      <c r="M1020" s="46">
        <v>1471</v>
      </c>
      <c r="O1020" s="46">
        <v>1567</v>
      </c>
      <c r="R1020" s="36">
        <v>22921.508171000001</v>
      </c>
      <c r="T1020" s="36">
        <v>1917.5972429999999</v>
      </c>
      <c r="V1020" s="36">
        <v>1900.876291</v>
      </c>
      <c r="AC1020" s="57">
        <f t="shared" si="160"/>
        <v>17074</v>
      </c>
      <c r="AD1020" s="57">
        <f t="shared" si="161"/>
        <v>1471</v>
      </c>
      <c r="AE1020" s="57">
        <f t="shared" si="162"/>
        <v>1567</v>
      </c>
      <c r="AF1020" s="12">
        <f t="shared" si="163"/>
        <v>22921.508171000001</v>
      </c>
      <c r="AG1020" s="12">
        <f t="shared" si="164"/>
        <v>1917.5972429999999</v>
      </c>
      <c r="AH1020" s="12">
        <f t="shared" si="165"/>
        <v>1900.876291</v>
      </c>
      <c r="AI1020" s="15">
        <f t="shared" si="166"/>
        <v>0.34248027240248341</v>
      </c>
      <c r="AJ1020" s="15">
        <f t="shared" si="167"/>
        <v>0.30360111692726033</v>
      </c>
      <c r="AK1020" s="15">
        <f t="shared" si="168"/>
        <v>0.21306719272495217</v>
      </c>
      <c r="AL1020" s="23">
        <f>VLOOKUP(AC1020,'Charts and Tables'!$I$43:$J$49,2,TRUE)</f>
        <v>0.2</v>
      </c>
      <c r="AM1020" s="2">
        <f t="shared" si="169"/>
        <v>0</v>
      </c>
    </row>
    <row r="1021" spans="1:39" x14ac:dyDescent="0.25">
      <c r="A1021" s="35">
        <v>509523</v>
      </c>
      <c r="B1021" s="36">
        <v>333039</v>
      </c>
      <c r="C1021" s="36" t="s">
        <v>32</v>
      </c>
      <c r="D1021" s="36">
        <v>1</v>
      </c>
      <c r="J1021" s="46">
        <v>3301</v>
      </c>
      <c r="L1021" s="46">
        <v>3301</v>
      </c>
      <c r="M1021" s="46">
        <v>196</v>
      </c>
      <c r="O1021" s="46">
        <v>356</v>
      </c>
      <c r="R1021" s="36">
        <v>8844.5726790000008</v>
      </c>
      <c r="T1021" s="36">
        <v>734.11178099999995</v>
      </c>
      <c r="V1021" s="36">
        <v>670.78618300000005</v>
      </c>
      <c r="AC1021" s="57">
        <f t="shared" si="160"/>
        <v>3301</v>
      </c>
      <c r="AD1021" s="57">
        <f t="shared" si="161"/>
        <v>196</v>
      </c>
      <c r="AE1021" s="57">
        <f t="shared" si="162"/>
        <v>356</v>
      </c>
      <c r="AF1021" s="12">
        <f t="shared" si="163"/>
        <v>8844.5726790000008</v>
      </c>
      <c r="AG1021" s="12">
        <f t="shared" si="164"/>
        <v>734.11178099999995</v>
      </c>
      <c r="AH1021" s="12">
        <f t="shared" si="165"/>
        <v>670.78618300000005</v>
      </c>
      <c r="AI1021" s="15">
        <f t="shared" si="166"/>
        <v>1.6793616113299004</v>
      </c>
      <c r="AJ1021" s="15">
        <f t="shared" si="167"/>
        <v>2.7454682704081632</v>
      </c>
      <c r="AK1021" s="15">
        <f t="shared" si="168"/>
        <v>0.88423085112359567</v>
      </c>
      <c r="AL1021" s="23">
        <f>VLOOKUP(AC1021,'Charts and Tables'!$I$43:$J$49,2,TRUE)</f>
        <v>0.5</v>
      </c>
      <c r="AM1021" s="2">
        <f t="shared" si="169"/>
        <v>0</v>
      </c>
    </row>
    <row r="1022" spans="1:39" x14ac:dyDescent="0.25">
      <c r="A1022" s="35">
        <v>509653</v>
      </c>
      <c r="C1022" s="36" t="s">
        <v>31</v>
      </c>
      <c r="D1022" s="36">
        <v>1</v>
      </c>
      <c r="J1022" s="46">
        <v>12896</v>
      </c>
      <c r="L1022" s="46">
        <v>12896</v>
      </c>
      <c r="M1022" s="46">
        <v>1113</v>
      </c>
      <c r="O1022" s="46">
        <v>1583</v>
      </c>
      <c r="R1022" s="36">
        <v>10818.903308000001</v>
      </c>
      <c r="T1022" s="36">
        <v>823.18387299999995</v>
      </c>
      <c r="V1022" s="36">
        <v>923.64021400000001</v>
      </c>
      <c r="AC1022" s="57">
        <f t="shared" si="160"/>
        <v>12896</v>
      </c>
      <c r="AD1022" s="57">
        <f t="shared" si="161"/>
        <v>1113</v>
      </c>
      <c r="AE1022" s="57">
        <f t="shared" si="162"/>
        <v>1583</v>
      </c>
      <c r="AF1022" s="12">
        <f t="shared" si="163"/>
        <v>10818.903308000001</v>
      </c>
      <c r="AG1022" s="12">
        <f t="shared" si="164"/>
        <v>823.18387299999995</v>
      </c>
      <c r="AH1022" s="12">
        <f t="shared" si="165"/>
        <v>923.64021400000001</v>
      </c>
      <c r="AI1022" s="15">
        <f t="shared" si="166"/>
        <v>-0.16106519013647635</v>
      </c>
      <c r="AJ1022" s="15">
        <f t="shared" si="167"/>
        <v>-0.26039184815813121</v>
      </c>
      <c r="AK1022" s="15">
        <f t="shared" si="168"/>
        <v>-0.41652544914718886</v>
      </c>
      <c r="AL1022" s="23">
        <f>VLOOKUP(AC1022,'Charts and Tables'!$I$43:$J$49,2,TRUE)</f>
        <v>0.2</v>
      </c>
      <c r="AM1022" s="2">
        <f t="shared" si="169"/>
        <v>1</v>
      </c>
    </row>
    <row r="1023" spans="1:39" x14ac:dyDescent="0.25">
      <c r="A1023" s="35">
        <v>509663</v>
      </c>
      <c r="C1023" s="36" t="s">
        <v>31</v>
      </c>
      <c r="D1023" s="36">
        <v>-1</v>
      </c>
      <c r="K1023" s="46">
        <v>11445</v>
      </c>
      <c r="L1023" s="46">
        <v>11445</v>
      </c>
      <c r="N1023" s="46">
        <v>730</v>
      </c>
      <c r="P1023" s="46">
        <v>1145</v>
      </c>
      <c r="S1023" s="36">
        <v>14445.902217999999</v>
      </c>
      <c r="U1023" s="36">
        <v>769.49733200000003</v>
      </c>
      <c r="W1023" s="36">
        <v>1343.911746</v>
      </c>
      <c r="AC1023" s="57">
        <f t="shared" si="160"/>
        <v>11445</v>
      </c>
      <c r="AD1023" s="57">
        <f t="shared" si="161"/>
        <v>730</v>
      </c>
      <c r="AE1023" s="57">
        <f t="shared" si="162"/>
        <v>1145</v>
      </c>
      <c r="AF1023" s="12">
        <f t="shared" si="163"/>
        <v>14445.902217999999</v>
      </c>
      <c r="AG1023" s="12">
        <f t="shared" si="164"/>
        <v>769.49733200000003</v>
      </c>
      <c r="AH1023" s="12">
        <f t="shared" si="165"/>
        <v>1343.911746</v>
      </c>
      <c r="AI1023" s="15">
        <f t="shared" si="166"/>
        <v>0.26220202865880293</v>
      </c>
      <c r="AJ1023" s="15">
        <f t="shared" si="167"/>
        <v>5.410593424657538E-2</v>
      </c>
      <c r="AK1023" s="15">
        <f t="shared" si="168"/>
        <v>0.17372204890829693</v>
      </c>
      <c r="AL1023" s="23">
        <f>VLOOKUP(AC1023,'Charts and Tables'!$I$43:$J$49,2,TRUE)</f>
        <v>0.2</v>
      </c>
      <c r="AM1023" s="2">
        <f t="shared" si="169"/>
        <v>0</v>
      </c>
    </row>
    <row r="1024" spans="1:39" x14ac:dyDescent="0.25">
      <c r="A1024" s="35">
        <v>509792</v>
      </c>
      <c r="B1024" s="36">
        <v>330089</v>
      </c>
      <c r="C1024" s="36" t="s">
        <v>31</v>
      </c>
      <c r="D1024" s="36">
        <v>1</v>
      </c>
      <c r="J1024" s="46">
        <v>11728</v>
      </c>
      <c r="L1024" s="46">
        <v>11728</v>
      </c>
      <c r="M1024" s="46">
        <v>806</v>
      </c>
      <c r="O1024" s="46">
        <v>1099</v>
      </c>
      <c r="R1024" s="36">
        <v>13144.712353000001</v>
      </c>
      <c r="T1024" s="36">
        <v>797.66948100000002</v>
      </c>
      <c r="V1024" s="36">
        <v>1187.963043</v>
      </c>
      <c r="AC1024" s="57">
        <f t="shared" si="160"/>
        <v>11728</v>
      </c>
      <c r="AD1024" s="57">
        <f t="shared" si="161"/>
        <v>806</v>
      </c>
      <c r="AE1024" s="57">
        <f t="shared" si="162"/>
        <v>1099</v>
      </c>
      <c r="AF1024" s="12">
        <f t="shared" si="163"/>
        <v>13144.712353000001</v>
      </c>
      <c r="AG1024" s="12">
        <f t="shared" si="164"/>
        <v>797.66948100000002</v>
      </c>
      <c r="AH1024" s="12">
        <f t="shared" si="165"/>
        <v>1187.963043</v>
      </c>
      <c r="AI1024" s="15">
        <f t="shared" si="166"/>
        <v>0.12079743801159624</v>
      </c>
      <c r="AJ1024" s="15">
        <f t="shared" si="167"/>
        <v>-1.0335631513647619E-2</v>
      </c>
      <c r="AK1024" s="15">
        <f t="shared" si="168"/>
        <v>8.0949083712465855E-2</v>
      </c>
      <c r="AL1024" s="23">
        <f>VLOOKUP(AC1024,'Charts and Tables'!$I$43:$J$49,2,TRUE)</f>
        <v>0.2</v>
      </c>
      <c r="AM1024" s="2">
        <f t="shared" si="169"/>
        <v>1</v>
      </c>
    </row>
    <row r="1025" spans="1:39" x14ac:dyDescent="0.25">
      <c r="A1025" s="35">
        <v>490721</v>
      </c>
      <c r="B1025" s="36">
        <v>332046</v>
      </c>
      <c r="C1025" s="36" t="s">
        <v>26</v>
      </c>
      <c r="D1025" s="36">
        <v>0</v>
      </c>
      <c r="J1025" s="46">
        <v>2162</v>
      </c>
      <c r="K1025" s="46">
        <v>2355</v>
      </c>
      <c r="L1025" s="46">
        <v>4517</v>
      </c>
      <c r="M1025" s="46">
        <v>151</v>
      </c>
      <c r="N1025" s="46">
        <v>172</v>
      </c>
      <c r="O1025" s="46">
        <v>210</v>
      </c>
      <c r="P1025" s="46">
        <v>218</v>
      </c>
      <c r="R1025" s="36">
        <v>3178.9015359999999</v>
      </c>
      <c r="S1025" s="36">
        <v>2815.607086</v>
      </c>
      <c r="T1025" s="36">
        <v>207.60290900000001</v>
      </c>
      <c r="U1025" s="36">
        <v>199.475909</v>
      </c>
      <c r="V1025" s="36">
        <v>290.81080100000003</v>
      </c>
      <c r="W1025" s="36">
        <v>247.460161</v>
      </c>
      <c r="AC1025" s="57">
        <f t="shared" si="160"/>
        <v>4517</v>
      </c>
      <c r="AD1025" s="57">
        <f t="shared" si="161"/>
        <v>323</v>
      </c>
      <c r="AE1025" s="57">
        <f t="shared" si="162"/>
        <v>428</v>
      </c>
      <c r="AF1025" s="12">
        <f t="shared" si="163"/>
        <v>5994.5086219999994</v>
      </c>
      <c r="AG1025" s="12">
        <f t="shared" si="164"/>
        <v>407.07881800000001</v>
      </c>
      <c r="AH1025" s="12">
        <f t="shared" si="165"/>
        <v>538.27096200000005</v>
      </c>
      <c r="AI1025" s="15">
        <f t="shared" si="166"/>
        <v>0.3270995399601504</v>
      </c>
      <c r="AJ1025" s="15">
        <f t="shared" si="167"/>
        <v>0.2603059380804954</v>
      </c>
      <c r="AK1025" s="15">
        <f t="shared" si="168"/>
        <v>0.25764243457943936</v>
      </c>
      <c r="AL1025" s="23">
        <f>VLOOKUP(AC1025,'Charts and Tables'!$I$43:$J$49,2,TRUE)</f>
        <v>0.5</v>
      </c>
      <c r="AM1025" s="2">
        <f t="shared" si="169"/>
        <v>1</v>
      </c>
    </row>
    <row r="1026" spans="1:39" x14ac:dyDescent="0.25">
      <c r="A1026" s="35">
        <v>500228</v>
      </c>
      <c r="C1026" s="36" t="s">
        <v>27</v>
      </c>
      <c r="D1026" s="36">
        <v>1</v>
      </c>
      <c r="J1026" s="46">
        <v>17079</v>
      </c>
      <c r="L1026" s="46">
        <v>17079</v>
      </c>
      <c r="R1026" s="36">
        <v>8782.9664630000007</v>
      </c>
      <c r="T1026" s="36">
        <v>630.11763499999995</v>
      </c>
      <c r="V1026" s="36">
        <v>827.58647699999995</v>
      </c>
      <c r="AC1026" s="57">
        <f t="shared" si="160"/>
        <v>17079</v>
      </c>
      <c r="AD1026" s="57">
        <f t="shared" si="161"/>
        <v>0</v>
      </c>
      <c r="AE1026" s="57">
        <f t="shared" si="162"/>
        <v>0</v>
      </c>
      <c r="AF1026" s="12">
        <f t="shared" si="163"/>
        <v>8782.9664630000007</v>
      </c>
      <c r="AG1026" s="12">
        <f t="shared" si="164"/>
        <v>630.11763499999995</v>
      </c>
      <c r="AH1026" s="12">
        <f t="shared" si="165"/>
        <v>827.58647699999995</v>
      </c>
      <c r="AI1026" s="15">
        <f t="shared" si="166"/>
        <v>-0.48574468862345566</v>
      </c>
      <c r="AJ1026" s="15">
        <f t="shared" si="167"/>
        <v>0</v>
      </c>
      <c r="AK1026" s="15">
        <f t="shared" si="168"/>
        <v>0</v>
      </c>
      <c r="AL1026" s="23">
        <f>VLOOKUP(AC1026,'Charts and Tables'!$I$43:$J$49,2,TRUE)</f>
        <v>0.2</v>
      </c>
      <c r="AM1026" s="2">
        <f t="shared" si="169"/>
        <v>0</v>
      </c>
    </row>
    <row r="1027" spans="1:39" x14ac:dyDescent="0.25">
      <c r="A1027" s="35">
        <v>500243</v>
      </c>
      <c r="C1027" s="36" t="s">
        <v>33</v>
      </c>
      <c r="D1027" s="36">
        <v>1</v>
      </c>
      <c r="J1027" s="46">
        <v>4053</v>
      </c>
      <c r="L1027" s="46">
        <v>4053</v>
      </c>
      <c r="M1027" s="46">
        <v>550</v>
      </c>
      <c r="O1027" s="46">
        <v>250</v>
      </c>
      <c r="R1027" s="36">
        <v>2473.1984689999999</v>
      </c>
      <c r="T1027" s="36">
        <v>76.663792000000001</v>
      </c>
      <c r="V1027" s="36">
        <v>359.71462200000002</v>
      </c>
      <c r="AC1027" s="57">
        <f t="shared" si="160"/>
        <v>4053</v>
      </c>
      <c r="AD1027" s="57">
        <f t="shared" si="161"/>
        <v>550</v>
      </c>
      <c r="AE1027" s="57">
        <f t="shared" si="162"/>
        <v>250</v>
      </c>
      <c r="AF1027" s="12">
        <f t="shared" si="163"/>
        <v>2473.1984689999999</v>
      </c>
      <c r="AG1027" s="12">
        <f t="shared" si="164"/>
        <v>76.663792000000001</v>
      </c>
      <c r="AH1027" s="12">
        <f t="shared" si="165"/>
        <v>359.71462200000002</v>
      </c>
      <c r="AI1027" s="15">
        <f t="shared" si="166"/>
        <v>-0.38978572193436961</v>
      </c>
      <c r="AJ1027" s="15">
        <f t="shared" si="167"/>
        <v>-0.86061128727272729</v>
      </c>
      <c r="AK1027" s="15">
        <f t="shared" si="168"/>
        <v>0.4388584880000001</v>
      </c>
      <c r="AL1027" s="23">
        <f>VLOOKUP(AC1027,'Charts and Tables'!$I$43:$J$49,2,TRUE)</f>
        <v>0.5</v>
      </c>
      <c r="AM1027" s="2">
        <f t="shared" si="169"/>
        <v>1</v>
      </c>
    </row>
    <row r="1028" spans="1:39" x14ac:dyDescent="0.25">
      <c r="A1028" s="35">
        <v>486753</v>
      </c>
      <c r="C1028" s="36" t="s">
        <v>32</v>
      </c>
      <c r="D1028" s="36">
        <v>1</v>
      </c>
      <c r="J1028" s="46">
        <v>1710</v>
      </c>
      <c r="L1028" s="46">
        <v>1710</v>
      </c>
      <c r="R1028" s="36">
        <v>1438.5940820000001</v>
      </c>
      <c r="T1028" s="36">
        <v>75.790502000000004</v>
      </c>
      <c r="V1028" s="36">
        <v>163.567407</v>
      </c>
      <c r="AC1028" s="57">
        <f t="shared" si="160"/>
        <v>1710</v>
      </c>
      <c r="AD1028" s="57">
        <f t="shared" si="161"/>
        <v>0</v>
      </c>
      <c r="AE1028" s="57">
        <f t="shared" si="162"/>
        <v>0</v>
      </c>
      <c r="AF1028" s="12">
        <f t="shared" si="163"/>
        <v>1438.5940820000001</v>
      </c>
      <c r="AG1028" s="12">
        <f t="shared" si="164"/>
        <v>75.790502000000004</v>
      </c>
      <c r="AH1028" s="12">
        <f t="shared" si="165"/>
        <v>163.567407</v>
      </c>
      <c r="AI1028" s="15">
        <f t="shared" si="166"/>
        <v>-0.15871691111111108</v>
      </c>
      <c r="AJ1028" s="15">
        <f t="shared" si="167"/>
        <v>0</v>
      </c>
      <c r="AK1028" s="15">
        <f t="shared" si="168"/>
        <v>0</v>
      </c>
      <c r="AL1028" s="23">
        <f>VLOOKUP(AC1028,'Charts and Tables'!$I$43:$J$49,2,TRUE)</f>
        <v>1</v>
      </c>
      <c r="AM1028" s="2">
        <f t="shared" si="169"/>
        <v>1</v>
      </c>
    </row>
    <row r="1029" spans="1:39" x14ac:dyDescent="0.25">
      <c r="A1029" s="35">
        <v>404577</v>
      </c>
      <c r="C1029" s="36" t="s">
        <v>27</v>
      </c>
      <c r="D1029" s="36">
        <v>-1</v>
      </c>
      <c r="K1029" s="46">
        <v>11177</v>
      </c>
      <c r="L1029" s="46">
        <v>11177</v>
      </c>
      <c r="N1029" s="46">
        <v>996</v>
      </c>
      <c r="P1029" s="46">
        <v>1065.5</v>
      </c>
      <c r="S1029" s="36">
        <v>12544.407536999999</v>
      </c>
      <c r="U1029" s="36">
        <v>1084.224602</v>
      </c>
      <c r="W1029" s="36">
        <v>1338.609095</v>
      </c>
      <c r="AC1029" s="57">
        <f t="shared" si="160"/>
        <v>11177</v>
      </c>
      <c r="AD1029" s="57">
        <f t="shared" si="161"/>
        <v>996</v>
      </c>
      <c r="AE1029" s="57">
        <f t="shared" si="162"/>
        <v>1065.5</v>
      </c>
      <c r="AF1029" s="12">
        <f t="shared" si="163"/>
        <v>12544.407536999999</v>
      </c>
      <c r="AG1029" s="12">
        <f t="shared" si="164"/>
        <v>1084.224602</v>
      </c>
      <c r="AH1029" s="12">
        <f t="shared" si="165"/>
        <v>1338.609095</v>
      </c>
      <c r="AI1029" s="15">
        <f t="shared" si="166"/>
        <v>0.12234119504339261</v>
      </c>
      <c r="AJ1029" s="15">
        <f t="shared" si="167"/>
        <v>8.8578917670682739E-2</v>
      </c>
      <c r="AK1029" s="15">
        <f t="shared" si="168"/>
        <v>0.25632012670107934</v>
      </c>
      <c r="AL1029" s="23">
        <f>VLOOKUP(AC1029,'Charts and Tables'!$I$43:$J$49,2,TRUE)</f>
        <v>0.2</v>
      </c>
      <c r="AM1029" s="2">
        <f t="shared" si="169"/>
        <v>1</v>
      </c>
    </row>
    <row r="1030" spans="1:39" x14ac:dyDescent="0.25">
      <c r="A1030" s="35">
        <v>406624</v>
      </c>
      <c r="C1030" s="36" t="s">
        <v>29</v>
      </c>
      <c r="D1030" s="36">
        <v>0</v>
      </c>
      <c r="J1030" s="46">
        <v>1441</v>
      </c>
      <c r="K1030" s="46">
        <v>1441</v>
      </c>
      <c r="L1030" s="46">
        <v>2882</v>
      </c>
      <c r="R1030" s="36">
        <v>241.09146899999999</v>
      </c>
      <c r="S1030" s="36">
        <v>432.09863000000001</v>
      </c>
      <c r="T1030" s="36">
        <v>19.024432000000001</v>
      </c>
      <c r="U1030" s="36">
        <v>42.201112000000002</v>
      </c>
      <c r="V1030" s="36">
        <v>24.53584</v>
      </c>
      <c r="W1030" s="36">
        <v>38.391801999999998</v>
      </c>
      <c r="AC1030" s="57">
        <f t="shared" si="160"/>
        <v>2882</v>
      </c>
      <c r="AD1030" s="57">
        <f t="shared" si="161"/>
        <v>0</v>
      </c>
      <c r="AE1030" s="57">
        <f t="shared" si="162"/>
        <v>0</v>
      </c>
      <c r="AF1030" s="12">
        <f t="shared" si="163"/>
        <v>673.19009900000003</v>
      </c>
      <c r="AG1030" s="12">
        <f t="shared" si="164"/>
        <v>61.225543999999999</v>
      </c>
      <c r="AH1030" s="12">
        <f t="shared" si="165"/>
        <v>62.927641999999999</v>
      </c>
      <c r="AI1030" s="15">
        <f t="shared" si="166"/>
        <v>-0.76641564920194316</v>
      </c>
      <c r="AJ1030" s="15">
        <f t="shared" si="167"/>
        <v>0</v>
      </c>
      <c r="AK1030" s="15">
        <f t="shared" si="168"/>
        <v>0</v>
      </c>
      <c r="AL1030" s="23">
        <f>VLOOKUP(AC1030,'Charts and Tables'!$I$43:$J$49,2,TRUE)</f>
        <v>0.5</v>
      </c>
      <c r="AM1030" s="2">
        <f t="shared" si="169"/>
        <v>0</v>
      </c>
    </row>
    <row r="1031" spans="1:39" x14ac:dyDescent="0.25">
      <c r="A1031" s="35">
        <v>430436</v>
      </c>
      <c r="B1031" s="36">
        <v>332042</v>
      </c>
      <c r="C1031" s="36" t="s">
        <v>25</v>
      </c>
      <c r="D1031" s="36">
        <v>0</v>
      </c>
      <c r="J1031" s="46">
        <v>379</v>
      </c>
      <c r="K1031" s="46">
        <v>420</v>
      </c>
      <c r="L1031" s="46">
        <v>799</v>
      </c>
      <c r="M1031" s="46">
        <v>34</v>
      </c>
      <c r="N1031" s="46">
        <v>19</v>
      </c>
      <c r="O1031" s="46">
        <v>39</v>
      </c>
      <c r="P1031" s="46">
        <v>42</v>
      </c>
      <c r="R1031" s="36">
        <v>40.616363999999997</v>
      </c>
      <c r="S1031" s="36">
        <v>37.772322000000003</v>
      </c>
      <c r="T1031" s="36">
        <v>3.762972</v>
      </c>
      <c r="U1031" s="36">
        <v>2.367632</v>
      </c>
      <c r="V1031" s="36">
        <v>3.9744440000000001</v>
      </c>
      <c r="W1031" s="36">
        <v>3.868554</v>
      </c>
      <c r="AC1031" s="57">
        <f t="shared" si="160"/>
        <v>799</v>
      </c>
      <c r="AD1031" s="57">
        <f t="shared" si="161"/>
        <v>53</v>
      </c>
      <c r="AE1031" s="57">
        <f t="shared" si="162"/>
        <v>81</v>
      </c>
      <c r="AF1031" s="12">
        <f t="shared" si="163"/>
        <v>78.388686000000007</v>
      </c>
      <c r="AG1031" s="12">
        <f t="shared" si="164"/>
        <v>6.1306039999999999</v>
      </c>
      <c r="AH1031" s="12">
        <f t="shared" si="165"/>
        <v>7.8429979999999997</v>
      </c>
      <c r="AI1031" s="15">
        <f t="shared" si="166"/>
        <v>-0.90189150688360453</v>
      </c>
      <c r="AJ1031" s="15">
        <f t="shared" si="167"/>
        <v>-0.88432822641509434</v>
      </c>
      <c r="AK1031" s="15">
        <f t="shared" si="168"/>
        <v>-0.90317286419753096</v>
      </c>
      <c r="AL1031" s="23">
        <f>VLOOKUP(AC1031,'Charts and Tables'!$I$43:$J$49,2,TRUE)</f>
        <v>2</v>
      </c>
      <c r="AM1031" s="2">
        <f t="shared" si="169"/>
        <v>1</v>
      </c>
    </row>
    <row r="1032" spans="1:39" x14ac:dyDescent="0.25">
      <c r="A1032" s="35">
        <v>430490</v>
      </c>
      <c r="B1032" s="36">
        <v>331034</v>
      </c>
      <c r="C1032" s="36" t="s">
        <v>25</v>
      </c>
      <c r="D1032" s="36">
        <v>1</v>
      </c>
      <c r="J1032" s="46">
        <v>1088</v>
      </c>
      <c r="L1032" s="46">
        <v>1088</v>
      </c>
      <c r="M1032" s="46">
        <v>60</v>
      </c>
      <c r="O1032" s="46">
        <v>109</v>
      </c>
      <c r="R1032" s="36">
        <v>495.90912900000001</v>
      </c>
      <c r="T1032" s="36">
        <v>40.039859999999997</v>
      </c>
      <c r="V1032" s="36">
        <v>56.544781</v>
      </c>
      <c r="AC1032" s="57">
        <f t="shared" si="160"/>
        <v>1088</v>
      </c>
      <c r="AD1032" s="57">
        <f t="shared" si="161"/>
        <v>60</v>
      </c>
      <c r="AE1032" s="57">
        <f t="shared" si="162"/>
        <v>109</v>
      </c>
      <c r="AF1032" s="12">
        <f t="shared" si="163"/>
        <v>495.90912900000001</v>
      </c>
      <c r="AG1032" s="12">
        <f t="shared" si="164"/>
        <v>40.039859999999997</v>
      </c>
      <c r="AH1032" s="12">
        <f t="shared" si="165"/>
        <v>56.544781</v>
      </c>
      <c r="AI1032" s="15">
        <f t="shared" si="166"/>
        <v>-0.54420116819852937</v>
      </c>
      <c r="AJ1032" s="15">
        <f t="shared" si="167"/>
        <v>-0.33266900000000005</v>
      </c>
      <c r="AK1032" s="15">
        <f t="shared" si="168"/>
        <v>-0.48124054128440369</v>
      </c>
      <c r="AL1032" s="23">
        <f>VLOOKUP(AC1032,'Charts and Tables'!$I$43:$J$49,2,TRUE)</f>
        <v>1</v>
      </c>
      <c r="AM1032" s="2">
        <f t="shared" si="169"/>
        <v>1</v>
      </c>
    </row>
    <row r="1033" spans="1:39" x14ac:dyDescent="0.25">
      <c r="A1033" s="35">
        <v>430504</v>
      </c>
      <c r="B1033" s="36">
        <v>331034</v>
      </c>
      <c r="C1033" s="36" t="s">
        <v>25</v>
      </c>
      <c r="D1033" s="36">
        <v>-1</v>
      </c>
      <c r="K1033" s="46">
        <v>1539</v>
      </c>
      <c r="L1033" s="46">
        <v>1539</v>
      </c>
      <c r="N1033" s="46">
        <v>98</v>
      </c>
      <c r="P1033" s="46">
        <v>138</v>
      </c>
      <c r="S1033" s="36">
        <v>535.17020300000001</v>
      </c>
      <c r="U1033" s="36">
        <v>51.070447999999999</v>
      </c>
      <c r="W1033" s="36">
        <v>50.821595000000002</v>
      </c>
      <c r="AC1033" s="57">
        <f t="shared" si="160"/>
        <v>1539</v>
      </c>
      <c r="AD1033" s="57">
        <f t="shared" si="161"/>
        <v>98</v>
      </c>
      <c r="AE1033" s="57">
        <f t="shared" si="162"/>
        <v>138</v>
      </c>
      <c r="AF1033" s="12">
        <f t="shared" si="163"/>
        <v>535.17020300000001</v>
      </c>
      <c r="AG1033" s="12">
        <f t="shared" si="164"/>
        <v>51.070447999999999</v>
      </c>
      <c r="AH1033" s="12">
        <f t="shared" si="165"/>
        <v>50.821595000000002</v>
      </c>
      <c r="AI1033" s="15">
        <f t="shared" si="166"/>
        <v>-0.65226107667316435</v>
      </c>
      <c r="AJ1033" s="15">
        <f t="shared" si="167"/>
        <v>-0.47887297959183672</v>
      </c>
      <c r="AK1033" s="15">
        <f t="shared" si="168"/>
        <v>-0.63172757246376809</v>
      </c>
      <c r="AL1033" s="23">
        <f>VLOOKUP(AC1033,'Charts and Tables'!$I$43:$J$49,2,TRUE)</f>
        <v>1</v>
      </c>
      <c r="AM1033" s="2">
        <f t="shared" si="169"/>
        <v>1</v>
      </c>
    </row>
    <row r="1034" spans="1:39" x14ac:dyDescent="0.25">
      <c r="A1034" s="35">
        <v>409950</v>
      </c>
      <c r="C1034" s="36" t="s">
        <v>27</v>
      </c>
      <c r="D1034" s="36">
        <v>-1</v>
      </c>
      <c r="K1034" s="46">
        <v>35150</v>
      </c>
      <c r="L1034" s="46">
        <v>35150</v>
      </c>
      <c r="N1034" s="46">
        <v>2539</v>
      </c>
      <c r="P1034" s="46">
        <v>3655</v>
      </c>
      <c r="S1034" s="36">
        <v>33498.995362000001</v>
      </c>
      <c r="U1034" s="36">
        <v>2042.847955</v>
      </c>
      <c r="W1034" s="36">
        <v>3726.3797610000001</v>
      </c>
      <c r="AC1034" s="57">
        <f t="shared" si="160"/>
        <v>35150</v>
      </c>
      <c r="AD1034" s="57">
        <f t="shared" si="161"/>
        <v>2539</v>
      </c>
      <c r="AE1034" s="57">
        <f t="shared" si="162"/>
        <v>3655</v>
      </c>
      <c r="AF1034" s="12">
        <f t="shared" si="163"/>
        <v>33498.995362000001</v>
      </c>
      <c r="AG1034" s="12">
        <f t="shared" si="164"/>
        <v>2042.847955</v>
      </c>
      <c r="AH1034" s="12">
        <f t="shared" si="165"/>
        <v>3726.3797610000001</v>
      </c>
      <c r="AI1034" s="15">
        <f t="shared" si="166"/>
        <v>-4.6970259971550458E-2</v>
      </c>
      <c r="AJ1034" s="15">
        <f t="shared" si="167"/>
        <v>-0.19541238479716425</v>
      </c>
      <c r="AK1034" s="15">
        <f t="shared" si="168"/>
        <v>1.9529346374829042E-2</v>
      </c>
      <c r="AL1034" s="23">
        <f>VLOOKUP(AC1034,'Charts and Tables'!$I$43:$J$49,2,TRUE)</f>
        <v>0.15</v>
      </c>
      <c r="AM1034" s="2">
        <f t="shared" si="169"/>
        <v>1</v>
      </c>
    </row>
    <row r="1035" spans="1:39" x14ac:dyDescent="0.25">
      <c r="A1035" s="35">
        <v>419173</v>
      </c>
      <c r="B1035" s="36">
        <v>334019</v>
      </c>
      <c r="C1035" s="36" t="s">
        <v>26</v>
      </c>
      <c r="D1035" s="36">
        <v>0</v>
      </c>
      <c r="J1035" s="46">
        <v>4832</v>
      </c>
      <c r="K1035" s="46">
        <v>5046</v>
      </c>
      <c r="L1035" s="46">
        <v>9878</v>
      </c>
      <c r="M1035" s="46">
        <v>451</v>
      </c>
      <c r="N1035" s="46">
        <v>254</v>
      </c>
      <c r="O1035" s="46">
        <v>363</v>
      </c>
      <c r="P1035" s="46">
        <v>525</v>
      </c>
      <c r="R1035" s="36">
        <v>2720.6248620000001</v>
      </c>
      <c r="S1035" s="36">
        <v>3459.3912540000001</v>
      </c>
      <c r="T1035" s="36">
        <v>370.321888</v>
      </c>
      <c r="U1035" s="36">
        <v>179.45168799999999</v>
      </c>
      <c r="V1035" s="36">
        <v>241.41824</v>
      </c>
      <c r="W1035" s="36">
        <v>527.18140700000004</v>
      </c>
      <c r="AC1035" s="57">
        <f t="shared" si="160"/>
        <v>9878</v>
      </c>
      <c r="AD1035" s="57">
        <f t="shared" si="161"/>
        <v>705</v>
      </c>
      <c r="AE1035" s="57">
        <f t="shared" si="162"/>
        <v>888</v>
      </c>
      <c r="AF1035" s="12">
        <f t="shared" si="163"/>
        <v>6180.0161160000007</v>
      </c>
      <c r="AG1035" s="12">
        <f t="shared" si="164"/>
        <v>549.77357600000005</v>
      </c>
      <c r="AH1035" s="12">
        <f t="shared" si="165"/>
        <v>768.599647</v>
      </c>
      <c r="AI1035" s="15">
        <f t="shared" si="166"/>
        <v>-0.374365649321725</v>
      </c>
      <c r="AJ1035" s="15">
        <f t="shared" si="167"/>
        <v>-0.22017932482269498</v>
      </c>
      <c r="AK1035" s="15">
        <f t="shared" si="168"/>
        <v>-0.13445985698198198</v>
      </c>
      <c r="AL1035" s="23">
        <f>VLOOKUP(AC1035,'Charts and Tables'!$I$43:$J$49,2,TRUE)</f>
        <v>0.25</v>
      </c>
      <c r="AM1035" s="2">
        <f t="shared" si="169"/>
        <v>0</v>
      </c>
    </row>
    <row r="1036" spans="1:39" x14ac:dyDescent="0.25">
      <c r="A1036" s="35">
        <v>433091</v>
      </c>
      <c r="B1036" s="36">
        <v>332026</v>
      </c>
      <c r="C1036" s="36" t="s">
        <v>26</v>
      </c>
      <c r="D1036" s="36">
        <v>0</v>
      </c>
      <c r="J1036" s="46">
        <v>3268</v>
      </c>
      <c r="K1036" s="46">
        <v>2986</v>
      </c>
      <c r="L1036" s="46">
        <v>6254</v>
      </c>
      <c r="M1036" s="46">
        <v>215</v>
      </c>
      <c r="N1036" s="46">
        <v>197</v>
      </c>
      <c r="O1036" s="46">
        <v>306</v>
      </c>
      <c r="P1036" s="46">
        <v>271</v>
      </c>
      <c r="R1036" s="36">
        <v>2373.4676420000001</v>
      </c>
      <c r="S1036" s="36">
        <v>1934.7354929999999</v>
      </c>
      <c r="T1036" s="36">
        <v>154.72600499999999</v>
      </c>
      <c r="U1036" s="36">
        <v>151.622153</v>
      </c>
      <c r="V1036" s="36">
        <v>185.211263</v>
      </c>
      <c r="W1036" s="36">
        <v>174.410676</v>
      </c>
      <c r="AC1036" s="57">
        <f t="shared" si="160"/>
        <v>6254</v>
      </c>
      <c r="AD1036" s="57">
        <f t="shared" si="161"/>
        <v>412</v>
      </c>
      <c r="AE1036" s="57">
        <f t="shared" si="162"/>
        <v>577</v>
      </c>
      <c r="AF1036" s="12">
        <f t="shared" si="163"/>
        <v>4308.2031349999997</v>
      </c>
      <c r="AG1036" s="12">
        <f t="shared" si="164"/>
        <v>306.34815800000001</v>
      </c>
      <c r="AH1036" s="12">
        <f t="shared" si="165"/>
        <v>359.621939</v>
      </c>
      <c r="AI1036" s="15">
        <f t="shared" si="166"/>
        <v>-0.31112837623920697</v>
      </c>
      <c r="AJ1036" s="15">
        <f t="shared" si="167"/>
        <v>-0.25643650970873783</v>
      </c>
      <c r="AK1036" s="15">
        <f t="shared" si="168"/>
        <v>-0.37673840727902946</v>
      </c>
      <c r="AL1036" s="23">
        <f>VLOOKUP(AC1036,'Charts and Tables'!$I$43:$J$49,2,TRUE)</f>
        <v>0.25</v>
      </c>
      <c r="AM1036" s="2">
        <f t="shared" si="169"/>
        <v>0</v>
      </c>
    </row>
    <row r="1037" spans="1:39" x14ac:dyDescent="0.25">
      <c r="A1037" s="35">
        <v>400620</v>
      </c>
      <c r="C1037" s="36" t="s">
        <v>27</v>
      </c>
      <c r="D1037" s="36">
        <v>1</v>
      </c>
      <c r="J1037" s="46">
        <v>32312</v>
      </c>
      <c r="L1037" s="46">
        <v>32312</v>
      </c>
      <c r="M1037" s="46">
        <v>2990</v>
      </c>
      <c r="O1037" s="46">
        <v>2289</v>
      </c>
      <c r="R1037" s="36">
        <v>32001.051818</v>
      </c>
      <c r="T1037" s="36">
        <v>3682.7199479999999</v>
      </c>
      <c r="V1037" s="36">
        <v>2390.7071529999998</v>
      </c>
      <c r="AC1037" s="57">
        <f t="shared" si="160"/>
        <v>32312</v>
      </c>
      <c r="AD1037" s="57">
        <f t="shared" si="161"/>
        <v>2990</v>
      </c>
      <c r="AE1037" s="57">
        <f t="shared" si="162"/>
        <v>2289</v>
      </c>
      <c r="AF1037" s="12">
        <f t="shared" si="163"/>
        <v>32001.051818</v>
      </c>
      <c r="AG1037" s="12">
        <f t="shared" si="164"/>
        <v>3682.7199479999999</v>
      </c>
      <c r="AH1037" s="12">
        <f t="shared" si="165"/>
        <v>2390.7071529999998</v>
      </c>
      <c r="AI1037" s="15">
        <f t="shared" si="166"/>
        <v>-9.6233034785838112E-3</v>
      </c>
      <c r="AJ1037" s="15">
        <f t="shared" si="167"/>
        <v>0.23167891237458191</v>
      </c>
      <c r="AK1037" s="15">
        <f t="shared" si="168"/>
        <v>4.4433006989951875E-2</v>
      </c>
      <c r="AL1037" s="23">
        <f>VLOOKUP(AC1037,'Charts and Tables'!$I$43:$J$49,2,TRUE)</f>
        <v>0.15</v>
      </c>
      <c r="AM1037" s="2">
        <f t="shared" si="169"/>
        <v>1</v>
      </c>
    </row>
    <row r="1038" spans="1:39" x14ac:dyDescent="0.25">
      <c r="A1038" s="35">
        <v>426365</v>
      </c>
      <c r="C1038" s="36" t="s">
        <v>32</v>
      </c>
      <c r="D1038" s="36">
        <v>1</v>
      </c>
      <c r="J1038" s="46">
        <v>5704</v>
      </c>
      <c r="L1038" s="46">
        <v>5704</v>
      </c>
      <c r="M1038" s="46">
        <v>313</v>
      </c>
      <c r="O1038" s="46">
        <v>634</v>
      </c>
      <c r="R1038" s="36">
        <v>3548.329553</v>
      </c>
      <c r="T1038" s="36">
        <v>219.940687</v>
      </c>
      <c r="V1038" s="36">
        <v>369.7509</v>
      </c>
      <c r="AC1038" s="57">
        <f t="shared" si="160"/>
        <v>5704</v>
      </c>
      <c r="AD1038" s="57">
        <f t="shared" si="161"/>
        <v>313</v>
      </c>
      <c r="AE1038" s="57">
        <f t="shared" si="162"/>
        <v>634</v>
      </c>
      <c r="AF1038" s="12">
        <f t="shared" si="163"/>
        <v>3548.329553</v>
      </c>
      <c r="AG1038" s="12">
        <f t="shared" si="164"/>
        <v>219.940687</v>
      </c>
      <c r="AH1038" s="12">
        <f t="shared" si="165"/>
        <v>369.7509</v>
      </c>
      <c r="AI1038" s="15">
        <f t="shared" si="166"/>
        <v>-0.37792258888499297</v>
      </c>
      <c r="AJ1038" s="15">
        <f t="shared" si="167"/>
        <v>-0.29731409904153355</v>
      </c>
      <c r="AK1038" s="15">
        <f t="shared" si="168"/>
        <v>-0.41679668769716088</v>
      </c>
      <c r="AL1038" s="23">
        <f>VLOOKUP(AC1038,'Charts and Tables'!$I$43:$J$49,2,TRUE)</f>
        <v>0.25</v>
      </c>
      <c r="AM1038" s="2">
        <f t="shared" si="169"/>
        <v>0</v>
      </c>
    </row>
    <row r="1039" spans="1:39" x14ac:dyDescent="0.25">
      <c r="A1039" s="35">
        <v>426375</v>
      </c>
      <c r="C1039" s="36" t="s">
        <v>32</v>
      </c>
      <c r="D1039" s="36">
        <v>-1</v>
      </c>
      <c r="K1039" s="46">
        <v>5223</v>
      </c>
      <c r="L1039" s="46">
        <v>5223</v>
      </c>
      <c r="N1039" s="46">
        <v>548</v>
      </c>
      <c r="P1039" s="46">
        <v>381</v>
      </c>
      <c r="S1039" s="36">
        <v>4866.8946180000003</v>
      </c>
      <c r="U1039" s="36">
        <v>548.28888700000005</v>
      </c>
      <c r="W1039" s="36">
        <v>386.839923</v>
      </c>
      <c r="AC1039" s="57">
        <f t="shared" si="160"/>
        <v>5223</v>
      </c>
      <c r="AD1039" s="57">
        <f t="shared" si="161"/>
        <v>548</v>
      </c>
      <c r="AE1039" s="57">
        <f t="shared" si="162"/>
        <v>381</v>
      </c>
      <c r="AF1039" s="12">
        <f t="shared" si="163"/>
        <v>4866.8946180000003</v>
      </c>
      <c r="AG1039" s="12">
        <f t="shared" si="164"/>
        <v>548.28888700000005</v>
      </c>
      <c r="AH1039" s="12">
        <f t="shared" si="165"/>
        <v>386.839923</v>
      </c>
      <c r="AI1039" s="15">
        <f t="shared" si="166"/>
        <v>-6.8180237794371004E-2</v>
      </c>
      <c r="AJ1039" s="15">
        <f t="shared" si="167"/>
        <v>5.2716605839424303E-4</v>
      </c>
      <c r="AK1039" s="15">
        <f t="shared" si="168"/>
        <v>1.5327881889763776E-2</v>
      </c>
      <c r="AL1039" s="23">
        <f>VLOOKUP(AC1039,'Charts and Tables'!$I$43:$J$49,2,TRUE)</f>
        <v>0.25</v>
      </c>
      <c r="AM1039" s="2">
        <f t="shared" si="169"/>
        <v>1</v>
      </c>
    </row>
    <row r="1040" spans="1:39" x14ac:dyDescent="0.25">
      <c r="A1040" s="35">
        <v>402417</v>
      </c>
      <c r="B1040" s="36">
        <v>330162</v>
      </c>
      <c r="C1040" s="36" t="s">
        <v>26</v>
      </c>
      <c r="D1040" s="36">
        <v>0</v>
      </c>
      <c r="J1040" s="46">
        <v>3980</v>
      </c>
      <c r="K1040" s="46">
        <v>4412</v>
      </c>
      <c r="L1040" s="46">
        <v>8392</v>
      </c>
      <c r="M1040" s="46">
        <v>185</v>
      </c>
      <c r="N1040" s="46">
        <v>470</v>
      </c>
      <c r="O1040" s="46">
        <v>449</v>
      </c>
      <c r="P1040" s="46">
        <v>328</v>
      </c>
      <c r="R1040" s="36">
        <v>5745.9137259999998</v>
      </c>
      <c r="S1040" s="36">
        <v>6330.2612369999997</v>
      </c>
      <c r="T1040" s="36">
        <v>377.41372899999999</v>
      </c>
      <c r="U1040" s="36">
        <v>670.56982700000003</v>
      </c>
      <c r="V1040" s="36">
        <v>650.34942699999999</v>
      </c>
      <c r="W1040" s="36">
        <v>539.55117800000005</v>
      </c>
      <c r="AC1040" s="57">
        <f t="shared" si="160"/>
        <v>8392</v>
      </c>
      <c r="AD1040" s="57">
        <f t="shared" si="161"/>
        <v>655</v>
      </c>
      <c r="AE1040" s="57">
        <f t="shared" si="162"/>
        <v>777</v>
      </c>
      <c r="AF1040" s="12">
        <f t="shared" si="163"/>
        <v>12076.174962999999</v>
      </c>
      <c r="AG1040" s="12">
        <f t="shared" si="164"/>
        <v>1047.9835560000001</v>
      </c>
      <c r="AH1040" s="12">
        <f t="shared" si="165"/>
        <v>1189.900605</v>
      </c>
      <c r="AI1040" s="15">
        <f t="shared" si="166"/>
        <v>0.43901036260724491</v>
      </c>
      <c r="AJ1040" s="15">
        <f t="shared" si="167"/>
        <v>0.59997489465648879</v>
      </c>
      <c r="AK1040" s="15">
        <f t="shared" si="168"/>
        <v>0.53140361003861014</v>
      </c>
      <c r="AL1040" s="23">
        <f>VLOOKUP(AC1040,'Charts and Tables'!$I$43:$J$49,2,TRUE)</f>
        <v>0.25</v>
      </c>
      <c r="AM1040" s="2">
        <f t="shared" si="169"/>
        <v>0</v>
      </c>
    </row>
    <row r="1041" spans="1:39" x14ac:dyDescent="0.25">
      <c r="A1041" s="35">
        <v>402466</v>
      </c>
      <c r="B1041" s="36">
        <v>331007</v>
      </c>
      <c r="C1041" s="36" t="s">
        <v>25</v>
      </c>
      <c r="D1041" s="36">
        <v>0</v>
      </c>
      <c r="J1041" s="46">
        <v>6609</v>
      </c>
      <c r="K1041" s="46">
        <v>2683</v>
      </c>
      <c r="L1041" s="46">
        <v>9292</v>
      </c>
      <c r="M1041" s="46">
        <v>564</v>
      </c>
      <c r="N1041" s="46">
        <v>213</v>
      </c>
      <c r="O1041" s="46">
        <v>640</v>
      </c>
      <c r="P1041" s="46">
        <v>249</v>
      </c>
      <c r="R1041" s="36">
        <v>3558.8272350000002</v>
      </c>
      <c r="S1041" s="36">
        <v>1161.8655080000001</v>
      </c>
      <c r="T1041" s="36">
        <v>378.82504999999998</v>
      </c>
      <c r="U1041" s="36">
        <v>70.663612000000001</v>
      </c>
      <c r="V1041" s="36">
        <v>320.76169299999998</v>
      </c>
      <c r="W1041" s="36">
        <v>266.69124900000003</v>
      </c>
      <c r="AC1041" s="57">
        <f t="shared" si="160"/>
        <v>9292</v>
      </c>
      <c r="AD1041" s="57">
        <f t="shared" si="161"/>
        <v>777</v>
      </c>
      <c r="AE1041" s="57">
        <f t="shared" si="162"/>
        <v>889</v>
      </c>
      <c r="AF1041" s="12">
        <f t="shared" si="163"/>
        <v>4720.6927430000005</v>
      </c>
      <c r="AG1041" s="12">
        <f t="shared" si="164"/>
        <v>449.48866199999998</v>
      </c>
      <c r="AH1041" s="12">
        <f t="shared" si="165"/>
        <v>587.45294200000001</v>
      </c>
      <c r="AI1041" s="15">
        <f t="shared" si="166"/>
        <v>-0.49196160751183809</v>
      </c>
      <c r="AJ1041" s="15">
        <f t="shared" si="167"/>
        <v>-0.42150751351351357</v>
      </c>
      <c r="AK1041" s="15">
        <f t="shared" si="168"/>
        <v>-0.33919804049493812</v>
      </c>
      <c r="AL1041" s="23">
        <f>VLOOKUP(AC1041,'Charts and Tables'!$I$43:$J$49,2,TRUE)</f>
        <v>0.25</v>
      </c>
      <c r="AM1041" s="2">
        <f t="shared" si="169"/>
        <v>0</v>
      </c>
    </row>
    <row r="1042" spans="1:39" x14ac:dyDescent="0.25">
      <c r="A1042" s="35">
        <v>402501</v>
      </c>
      <c r="C1042" s="36" t="s">
        <v>27</v>
      </c>
      <c r="D1042" s="36">
        <v>1</v>
      </c>
      <c r="J1042" s="46">
        <v>10504</v>
      </c>
      <c r="L1042" s="46">
        <v>10504</v>
      </c>
      <c r="M1042" s="46">
        <v>794</v>
      </c>
      <c r="O1042" s="46">
        <v>1100</v>
      </c>
      <c r="R1042" s="36">
        <v>10369.715929</v>
      </c>
      <c r="T1042" s="36">
        <v>896.95314499999995</v>
      </c>
      <c r="V1042" s="36">
        <v>1241.4840200000001</v>
      </c>
      <c r="AC1042" s="57">
        <f t="shared" si="160"/>
        <v>10504</v>
      </c>
      <c r="AD1042" s="57">
        <f t="shared" si="161"/>
        <v>794</v>
      </c>
      <c r="AE1042" s="57">
        <f t="shared" si="162"/>
        <v>1100</v>
      </c>
      <c r="AF1042" s="12">
        <f t="shared" si="163"/>
        <v>10369.715929</v>
      </c>
      <c r="AG1042" s="12">
        <f t="shared" si="164"/>
        <v>896.95314499999995</v>
      </c>
      <c r="AH1042" s="12">
        <f t="shared" si="165"/>
        <v>1241.4840200000001</v>
      </c>
      <c r="AI1042" s="15">
        <f t="shared" si="166"/>
        <v>-1.2784089013709067E-2</v>
      </c>
      <c r="AJ1042" s="15">
        <f t="shared" si="167"/>
        <v>0.12966391057934504</v>
      </c>
      <c r="AK1042" s="15">
        <f t="shared" si="168"/>
        <v>0.12862183636363644</v>
      </c>
      <c r="AL1042" s="23">
        <f>VLOOKUP(AC1042,'Charts and Tables'!$I$43:$J$49,2,TRUE)</f>
        <v>0.2</v>
      </c>
      <c r="AM1042" s="2">
        <f t="shared" si="169"/>
        <v>1</v>
      </c>
    </row>
    <row r="1043" spans="1:39" x14ac:dyDescent="0.25">
      <c r="A1043" s="35">
        <v>432001</v>
      </c>
      <c r="B1043" s="36">
        <v>334042</v>
      </c>
      <c r="C1043" s="36" t="s">
        <v>26</v>
      </c>
      <c r="D1043" s="36">
        <v>0</v>
      </c>
      <c r="J1043" s="46">
        <v>3292</v>
      </c>
      <c r="K1043" s="46">
        <v>3574</v>
      </c>
      <c r="L1043" s="46">
        <v>6866</v>
      </c>
      <c r="M1043" s="46">
        <v>116</v>
      </c>
      <c r="N1043" s="46">
        <v>434</v>
      </c>
      <c r="O1043" s="46">
        <v>416</v>
      </c>
      <c r="P1043" s="46">
        <v>232</v>
      </c>
      <c r="R1043" s="36">
        <v>3773.594529</v>
      </c>
      <c r="S1043" s="36">
        <v>4310.9357909999999</v>
      </c>
      <c r="T1043" s="36">
        <v>289.53290299999998</v>
      </c>
      <c r="U1043" s="36">
        <v>401.06701099999998</v>
      </c>
      <c r="V1043" s="36">
        <v>391.44864799999999</v>
      </c>
      <c r="W1043" s="36">
        <v>383.01569599999999</v>
      </c>
      <c r="AC1043" s="57">
        <f t="shared" si="160"/>
        <v>6866</v>
      </c>
      <c r="AD1043" s="57">
        <f t="shared" si="161"/>
        <v>550</v>
      </c>
      <c r="AE1043" s="57">
        <f t="shared" si="162"/>
        <v>648</v>
      </c>
      <c r="AF1043" s="12">
        <f t="shared" si="163"/>
        <v>8084.5303199999998</v>
      </c>
      <c r="AG1043" s="12">
        <f t="shared" si="164"/>
        <v>690.5999139999999</v>
      </c>
      <c r="AH1043" s="12">
        <f t="shared" si="165"/>
        <v>774.46434399999998</v>
      </c>
      <c r="AI1043" s="15">
        <f t="shared" si="166"/>
        <v>0.17747310224293619</v>
      </c>
      <c r="AJ1043" s="15">
        <f t="shared" si="167"/>
        <v>0.25563620727272707</v>
      </c>
      <c r="AK1043" s="15">
        <f t="shared" si="168"/>
        <v>0.19516102469135799</v>
      </c>
      <c r="AL1043" s="23">
        <f>VLOOKUP(AC1043,'Charts and Tables'!$I$43:$J$49,2,TRUE)</f>
        <v>0.25</v>
      </c>
      <c r="AM1043" s="2">
        <f t="shared" si="169"/>
        <v>1</v>
      </c>
    </row>
    <row r="1044" spans="1:39" x14ac:dyDescent="0.25">
      <c r="A1044" s="35">
        <v>400965</v>
      </c>
      <c r="C1044" s="36" t="s">
        <v>26</v>
      </c>
      <c r="D1044" s="36">
        <v>0</v>
      </c>
      <c r="J1044" s="46">
        <v>7982</v>
      </c>
      <c r="K1044" s="46">
        <v>7175</v>
      </c>
      <c r="L1044" s="46">
        <v>15157</v>
      </c>
      <c r="M1044" s="46">
        <v>683</v>
      </c>
      <c r="N1044" s="46">
        <v>469.66666700000002</v>
      </c>
      <c r="O1044" s="46">
        <v>605.33333300000004</v>
      </c>
      <c r="P1044" s="46">
        <v>784.33333300000004</v>
      </c>
      <c r="R1044" s="36">
        <v>5597.5551290000003</v>
      </c>
      <c r="S1044" s="36">
        <v>3971.5354240000001</v>
      </c>
      <c r="T1044" s="36">
        <v>551.49707899999999</v>
      </c>
      <c r="U1044" s="36">
        <v>314.67328900000001</v>
      </c>
      <c r="V1044" s="36">
        <v>502.593929</v>
      </c>
      <c r="W1044" s="36">
        <v>456.45950099999999</v>
      </c>
      <c r="AC1044" s="57">
        <f t="shared" si="160"/>
        <v>15157</v>
      </c>
      <c r="AD1044" s="57">
        <f t="shared" si="161"/>
        <v>1152.666667</v>
      </c>
      <c r="AE1044" s="57">
        <f t="shared" si="162"/>
        <v>1389.6666660000001</v>
      </c>
      <c r="AF1044" s="12">
        <f t="shared" si="163"/>
        <v>9569.090553</v>
      </c>
      <c r="AG1044" s="12">
        <f t="shared" si="164"/>
        <v>866.17036800000005</v>
      </c>
      <c r="AH1044" s="12">
        <f t="shared" si="165"/>
        <v>959.05342999999993</v>
      </c>
      <c r="AI1044" s="15">
        <f t="shared" si="166"/>
        <v>-0.36866856548129578</v>
      </c>
      <c r="AJ1044" s="15">
        <f t="shared" si="167"/>
        <v>-0.2485508666140685</v>
      </c>
      <c r="AK1044" s="15">
        <f t="shared" si="168"/>
        <v>-0.30986800398650427</v>
      </c>
      <c r="AL1044" s="23">
        <f>VLOOKUP(AC1044,'Charts and Tables'!$I$43:$J$49,2,TRUE)</f>
        <v>0.2</v>
      </c>
      <c r="AM1044" s="2">
        <f t="shared" si="169"/>
        <v>0</v>
      </c>
    </row>
    <row r="1045" spans="1:39" x14ac:dyDescent="0.25">
      <c r="A1045" s="35">
        <v>401049</v>
      </c>
      <c r="C1045" s="36" t="s">
        <v>27</v>
      </c>
      <c r="D1045" s="36">
        <v>1</v>
      </c>
      <c r="J1045" s="46">
        <v>17049</v>
      </c>
      <c r="L1045" s="46">
        <v>17049</v>
      </c>
      <c r="M1045" s="46">
        <v>1085</v>
      </c>
      <c r="O1045" s="46">
        <v>1569</v>
      </c>
      <c r="R1045" s="36">
        <v>15669.397865999999</v>
      </c>
      <c r="T1045" s="36">
        <v>923.77019399999995</v>
      </c>
      <c r="V1045" s="36">
        <v>1907.46676</v>
      </c>
      <c r="AC1045" s="57">
        <f t="shared" si="160"/>
        <v>17049</v>
      </c>
      <c r="AD1045" s="57">
        <f t="shared" si="161"/>
        <v>1085</v>
      </c>
      <c r="AE1045" s="57">
        <f t="shared" si="162"/>
        <v>1569</v>
      </c>
      <c r="AF1045" s="12">
        <f t="shared" si="163"/>
        <v>15669.397865999999</v>
      </c>
      <c r="AG1045" s="12">
        <f t="shared" si="164"/>
        <v>923.77019399999995</v>
      </c>
      <c r="AH1045" s="12">
        <f t="shared" si="165"/>
        <v>1907.46676</v>
      </c>
      <c r="AI1045" s="15">
        <f t="shared" si="166"/>
        <v>-8.0919827203941613E-2</v>
      </c>
      <c r="AJ1045" s="15">
        <f t="shared" si="167"/>
        <v>-0.14859889953917055</v>
      </c>
      <c r="AK1045" s="15">
        <f t="shared" si="168"/>
        <v>0.21572132568514979</v>
      </c>
      <c r="AL1045" s="23">
        <f>VLOOKUP(AC1045,'Charts and Tables'!$I$43:$J$49,2,TRUE)</f>
        <v>0.2</v>
      </c>
      <c r="AM1045" s="2">
        <f t="shared" si="169"/>
        <v>1</v>
      </c>
    </row>
    <row r="1046" spans="1:39" x14ac:dyDescent="0.25">
      <c r="A1046" s="35">
        <v>402347</v>
      </c>
      <c r="C1046" s="36" t="s">
        <v>27</v>
      </c>
      <c r="D1046" s="36">
        <v>1</v>
      </c>
      <c r="J1046" s="46">
        <v>8253</v>
      </c>
      <c r="L1046" s="46">
        <v>8253</v>
      </c>
      <c r="M1046" s="46">
        <v>936</v>
      </c>
      <c r="O1046" s="46">
        <v>766</v>
      </c>
      <c r="R1046" s="36">
        <v>6907.5595990000002</v>
      </c>
      <c r="T1046" s="36">
        <v>665.88998900000001</v>
      </c>
      <c r="V1046" s="36">
        <v>691.12505599999997</v>
      </c>
      <c r="AC1046" s="57">
        <f t="shared" si="160"/>
        <v>8253</v>
      </c>
      <c r="AD1046" s="57">
        <f t="shared" si="161"/>
        <v>936</v>
      </c>
      <c r="AE1046" s="57">
        <f t="shared" si="162"/>
        <v>766</v>
      </c>
      <c r="AF1046" s="12">
        <f t="shared" si="163"/>
        <v>6907.5595990000002</v>
      </c>
      <c r="AG1046" s="12">
        <f t="shared" si="164"/>
        <v>665.88998900000001</v>
      </c>
      <c r="AH1046" s="12">
        <f t="shared" si="165"/>
        <v>691.12505599999997</v>
      </c>
      <c r="AI1046" s="15">
        <f t="shared" si="166"/>
        <v>-0.16302440336847204</v>
      </c>
      <c r="AJ1046" s="15">
        <f t="shared" si="167"/>
        <v>-0.28857907158119656</v>
      </c>
      <c r="AK1046" s="15">
        <f t="shared" si="168"/>
        <v>-9.7747968668407348E-2</v>
      </c>
      <c r="AL1046" s="23">
        <f>VLOOKUP(AC1046,'Charts and Tables'!$I$43:$J$49,2,TRUE)</f>
        <v>0.25</v>
      </c>
      <c r="AM1046" s="2">
        <f t="shared" si="169"/>
        <v>1</v>
      </c>
    </row>
    <row r="1047" spans="1:39" x14ac:dyDescent="0.25">
      <c r="A1047" s="35">
        <v>402632</v>
      </c>
      <c r="C1047" s="36" t="s">
        <v>32</v>
      </c>
      <c r="D1047" s="36">
        <v>1</v>
      </c>
      <c r="J1047" s="46">
        <v>5800</v>
      </c>
      <c r="L1047" s="46">
        <v>5800</v>
      </c>
      <c r="M1047" s="46">
        <v>300</v>
      </c>
      <c r="O1047" s="46">
        <v>743</v>
      </c>
      <c r="R1047" s="36">
        <v>5923.4133840000004</v>
      </c>
      <c r="T1047" s="36">
        <v>409.403232</v>
      </c>
      <c r="V1047" s="36">
        <v>893.32916999999998</v>
      </c>
      <c r="AC1047" s="57">
        <f t="shared" si="160"/>
        <v>5800</v>
      </c>
      <c r="AD1047" s="57">
        <f t="shared" si="161"/>
        <v>300</v>
      </c>
      <c r="AE1047" s="57">
        <f t="shared" si="162"/>
        <v>743</v>
      </c>
      <c r="AF1047" s="12">
        <f t="shared" si="163"/>
        <v>5923.4133840000004</v>
      </c>
      <c r="AG1047" s="12">
        <f t="shared" si="164"/>
        <v>409.403232</v>
      </c>
      <c r="AH1047" s="12">
        <f t="shared" si="165"/>
        <v>893.32916999999998</v>
      </c>
      <c r="AI1047" s="15">
        <f t="shared" si="166"/>
        <v>2.1278169655172485E-2</v>
      </c>
      <c r="AJ1047" s="15">
        <f t="shared" si="167"/>
        <v>0.36467744000000002</v>
      </c>
      <c r="AK1047" s="15">
        <f t="shared" si="168"/>
        <v>0.20232728129205918</v>
      </c>
      <c r="AL1047" s="23">
        <f>VLOOKUP(AC1047,'Charts and Tables'!$I$43:$J$49,2,TRUE)</f>
        <v>0.25</v>
      </c>
      <c r="AM1047" s="2">
        <f t="shared" si="169"/>
        <v>1</v>
      </c>
    </row>
    <row r="1048" spans="1:39" x14ac:dyDescent="0.25">
      <c r="A1048" s="35">
        <v>402645</v>
      </c>
      <c r="C1048" s="36" t="s">
        <v>32</v>
      </c>
      <c r="D1048" s="36">
        <v>-1</v>
      </c>
      <c r="K1048" s="46">
        <v>9054</v>
      </c>
      <c r="L1048" s="46">
        <v>9054</v>
      </c>
      <c r="N1048" s="46">
        <v>1192</v>
      </c>
      <c r="P1048" s="46">
        <v>750</v>
      </c>
      <c r="S1048" s="36">
        <v>9290.3047009999991</v>
      </c>
      <c r="U1048" s="36">
        <v>1078.2777550000001</v>
      </c>
      <c r="W1048" s="36">
        <v>816.81200000000001</v>
      </c>
      <c r="AC1048" s="57">
        <f t="shared" si="160"/>
        <v>9054</v>
      </c>
      <c r="AD1048" s="57">
        <f t="shared" si="161"/>
        <v>1192</v>
      </c>
      <c r="AE1048" s="57">
        <f t="shared" si="162"/>
        <v>750</v>
      </c>
      <c r="AF1048" s="12">
        <f t="shared" si="163"/>
        <v>9290.3047009999991</v>
      </c>
      <c r="AG1048" s="12">
        <f t="shared" si="164"/>
        <v>1078.2777550000001</v>
      </c>
      <c r="AH1048" s="12">
        <f t="shared" si="165"/>
        <v>816.81200000000001</v>
      </c>
      <c r="AI1048" s="15">
        <f t="shared" si="166"/>
        <v>2.6099481002871561E-2</v>
      </c>
      <c r="AJ1048" s="15">
        <f t="shared" si="167"/>
        <v>-9.5404567953020075E-2</v>
      </c>
      <c r="AK1048" s="15">
        <f t="shared" si="168"/>
        <v>8.9082666666666685E-2</v>
      </c>
      <c r="AL1048" s="23">
        <f>VLOOKUP(AC1048,'Charts and Tables'!$I$43:$J$49,2,TRUE)</f>
        <v>0.25</v>
      </c>
      <c r="AM1048" s="2">
        <f t="shared" si="169"/>
        <v>1</v>
      </c>
    </row>
    <row r="1049" spans="1:39" x14ac:dyDescent="0.25">
      <c r="A1049" s="35">
        <v>401492</v>
      </c>
      <c r="C1049" s="36" t="s">
        <v>27</v>
      </c>
      <c r="D1049" s="36">
        <v>-1</v>
      </c>
      <c r="K1049" s="46">
        <v>17109</v>
      </c>
      <c r="L1049" s="46">
        <v>17109</v>
      </c>
      <c r="N1049" s="46">
        <v>1329</v>
      </c>
      <c r="P1049" s="46">
        <v>1010</v>
      </c>
      <c r="S1049" s="36">
        <v>14959.253245</v>
      </c>
      <c r="U1049" s="36">
        <v>1949.2872629999999</v>
      </c>
      <c r="W1049" s="36">
        <v>1112.756854</v>
      </c>
      <c r="AC1049" s="57">
        <f t="shared" si="160"/>
        <v>17109</v>
      </c>
      <c r="AD1049" s="57">
        <f t="shared" si="161"/>
        <v>1329</v>
      </c>
      <c r="AE1049" s="57">
        <f t="shared" si="162"/>
        <v>1010</v>
      </c>
      <c r="AF1049" s="12">
        <f t="shared" si="163"/>
        <v>14959.253245</v>
      </c>
      <c r="AG1049" s="12">
        <f t="shared" si="164"/>
        <v>1949.2872629999999</v>
      </c>
      <c r="AH1049" s="12">
        <f t="shared" si="165"/>
        <v>1112.756854</v>
      </c>
      <c r="AI1049" s="15">
        <f t="shared" si="166"/>
        <v>-0.12565005289613654</v>
      </c>
      <c r="AJ1049" s="15">
        <f t="shared" si="167"/>
        <v>0.46673232731376968</v>
      </c>
      <c r="AK1049" s="15">
        <f t="shared" si="168"/>
        <v>0.10173945940594056</v>
      </c>
      <c r="AL1049" s="23">
        <f>VLOOKUP(AC1049,'Charts and Tables'!$I$43:$J$49,2,TRUE)</f>
        <v>0.2</v>
      </c>
      <c r="AM1049" s="2">
        <f t="shared" si="169"/>
        <v>1</v>
      </c>
    </row>
    <row r="1050" spans="1:39" x14ac:dyDescent="0.25">
      <c r="A1050" s="35">
        <v>401824</v>
      </c>
      <c r="C1050" s="36" t="s">
        <v>26</v>
      </c>
      <c r="D1050" s="36">
        <v>0</v>
      </c>
      <c r="J1050" s="46">
        <v>7940</v>
      </c>
      <c r="K1050" s="46">
        <v>10165</v>
      </c>
      <c r="L1050" s="46">
        <v>18105</v>
      </c>
      <c r="M1050" s="46">
        <v>894</v>
      </c>
      <c r="N1050" s="46">
        <v>600</v>
      </c>
      <c r="O1050" s="46">
        <v>565</v>
      </c>
      <c r="P1050" s="46">
        <v>1079</v>
      </c>
      <c r="R1050" s="36">
        <v>6241.2369490000001</v>
      </c>
      <c r="S1050" s="36">
        <v>6416.1586779999998</v>
      </c>
      <c r="T1050" s="36">
        <v>662.64859000000001</v>
      </c>
      <c r="U1050" s="36">
        <v>390.09128399999997</v>
      </c>
      <c r="V1050" s="36">
        <v>480.727936</v>
      </c>
      <c r="W1050" s="36">
        <v>632.07059700000002</v>
      </c>
      <c r="AC1050" s="57">
        <f t="shared" ref="AC1050:AC1113" si="170">L1050</f>
        <v>18105</v>
      </c>
      <c r="AD1050" s="57">
        <f t="shared" ref="AD1050:AD1113" si="171">IF(D1050=1,M1050,IF(D1050=-1,N1050,M1050+N1050))</f>
        <v>1494</v>
      </c>
      <c r="AE1050" s="57">
        <f t="shared" ref="AE1050:AE1113" si="172">IF(D1050=1,O1050,IF(D1050=-1,P1050,O1050+P1050))</f>
        <v>1644</v>
      </c>
      <c r="AF1050" s="12">
        <f t="shared" ref="AF1050:AF1113" si="173">IF(D1050=1,R1050,IF(D1050=-1,S1050,R1050+S1050))</f>
        <v>12657.395627</v>
      </c>
      <c r="AG1050" s="12">
        <f t="shared" ref="AG1050:AG1113" si="174">IF(D1050=1,T1050,IF(D1050=-1,U1050,T1050+U1050))</f>
        <v>1052.7398739999999</v>
      </c>
      <c r="AH1050" s="12">
        <f t="shared" ref="AH1050:AH1113" si="175">IF(D1050=1,V1050,IF(D1050=-1,W1050,V1050+W1050))</f>
        <v>1112.7985330000001</v>
      </c>
      <c r="AI1050" s="15">
        <f t="shared" ref="AI1050:AI1113" si="176">IF(OR(AC1050="",AC1050=0),0,(AF1050-AC1050)/AC1050)</f>
        <v>-0.30088949864678266</v>
      </c>
      <c r="AJ1050" s="15">
        <f t="shared" ref="AJ1050:AJ1113" si="177">IF(OR(AD1050="",AD1050=0),0,(AG1050-AD1050)/AD1050)</f>
        <v>-0.29535483668005363</v>
      </c>
      <c r="AK1050" s="15">
        <f t="shared" ref="AK1050:AK1113" si="178">IF(OR(AE1050="",AE1050=0),0,(AH1050-AE1050)/AE1050)</f>
        <v>-0.3231152475669099</v>
      </c>
      <c r="AL1050" s="23">
        <f>VLOOKUP(AC1050,'Charts and Tables'!$I$43:$J$49,2,TRUE)</f>
        <v>0.2</v>
      </c>
      <c r="AM1050" s="2">
        <f t="shared" ref="AM1050:AM1113" si="179">IF(ABS(AI1050)&lt;=AL1050,1,0)</f>
        <v>0</v>
      </c>
    </row>
    <row r="1051" spans="1:39" x14ac:dyDescent="0.25">
      <c r="A1051" s="35">
        <v>399298</v>
      </c>
      <c r="B1051" s="36">
        <v>330007</v>
      </c>
      <c r="C1051" s="36" t="s">
        <v>27</v>
      </c>
      <c r="D1051" s="36">
        <v>1</v>
      </c>
      <c r="J1051" s="46">
        <v>25373</v>
      </c>
      <c r="L1051" s="46">
        <v>25373</v>
      </c>
      <c r="M1051" s="46">
        <v>1313</v>
      </c>
      <c r="O1051" s="46">
        <v>2684</v>
      </c>
      <c r="R1051" s="36">
        <v>21592.811249999999</v>
      </c>
      <c r="T1051" s="36">
        <v>1333.1734269999999</v>
      </c>
      <c r="V1051" s="36">
        <v>2800.7959300000002</v>
      </c>
      <c r="AC1051" s="57">
        <f t="shared" si="170"/>
        <v>25373</v>
      </c>
      <c r="AD1051" s="57">
        <f t="shared" si="171"/>
        <v>1313</v>
      </c>
      <c r="AE1051" s="57">
        <f t="shared" si="172"/>
        <v>2684</v>
      </c>
      <c r="AF1051" s="12">
        <f t="shared" si="173"/>
        <v>21592.811249999999</v>
      </c>
      <c r="AG1051" s="12">
        <f t="shared" si="174"/>
        <v>1333.1734269999999</v>
      </c>
      <c r="AH1051" s="12">
        <f t="shared" si="175"/>
        <v>2800.7959300000002</v>
      </c>
      <c r="AI1051" s="15">
        <f t="shared" si="176"/>
        <v>-0.148984698301344</v>
      </c>
      <c r="AJ1051" s="15">
        <f t="shared" si="177"/>
        <v>1.5364376999238346E-2</v>
      </c>
      <c r="AK1051" s="15">
        <f t="shared" si="178"/>
        <v>4.3515622205663275E-2</v>
      </c>
      <c r="AL1051" s="23">
        <f>VLOOKUP(AC1051,'Charts and Tables'!$I$43:$J$49,2,TRUE)</f>
        <v>0.15</v>
      </c>
      <c r="AM1051" s="2">
        <f t="shared" si="179"/>
        <v>1</v>
      </c>
    </row>
    <row r="1052" spans="1:39" x14ac:dyDescent="0.25">
      <c r="A1052" s="35">
        <v>399328</v>
      </c>
      <c r="B1052" s="36">
        <v>330007</v>
      </c>
      <c r="C1052" s="36" t="s">
        <v>27</v>
      </c>
      <c r="D1052" s="36">
        <v>-1</v>
      </c>
      <c r="K1052" s="46">
        <v>23041</v>
      </c>
      <c r="L1052" s="46">
        <v>23041</v>
      </c>
      <c r="N1052" s="46">
        <v>2332</v>
      </c>
      <c r="P1052" s="46">
        <v>1663</v>
      </c>
      <c r="S1052" s="36">
        <v>24249.557946000001</v>
      </c>
      <c r="U1052" s="36">
        <v>3027.5650179999998</v>
      </c>
      <c r="W1052" s="36">
        <v>1929.5688540000001</v>
      </c>
      <c r="AC1052" s="57">
        <f t="shared" si="170"/>
        <v>23041</v>
      </c>
      <c r="AD1052" s="57">
        <f t="shared" si="171"/>
        <v>2332</v>
      </c>
      <c r="AE1052" s="57">
        <f t="shared" si="172"/>
        <v>1663</v>
      </c>
      <c r="AF1052" s="12">
        <f t="shared" si="173"/>
        <v>24249.557946000001</v>
      </c>
      <c r="AG1052" s="12">
        <f t="shared" si="174"/>
        <v>3027.5650179999998</v>
      </c>
      <c r="AH1052" s="12">
        <f t="shared" si="175"/>
        <v>1929.5688540000001</v>
      </c>
      <c r="AI1052" s="15">
        <f t="shared" si="176"/>
        <v>5.2452495377804817E-2</v>
      </c>
      <c r="AJ1052" s="15">
        <f t="shared" si="177"/>
        <v>0.29826973327615769</v>
      </c>
      <c r="AK1052" s="15">
        <f t="shared" si="178"/>
        <v>0.16029395911004216</v>
      </c>
      <c r="AL1052" s="23">
        <f>VLOOKUP(AC1052,'Charts and Tables'!$I$43:$J$49,2,TRUE)</f>
        <v>0.2</v>
      </c>
      <c r="AM1052" s="2">
        <f t="shared" si="179"/>
        <v>1</v>
      </c>
    </row>
    <row r="1053" spans="1:39" x14ac:dyDescent="0.25">
      <c r="A1053" s="35">
        <v>403254</v>
      </c>
      <c r="C1053" s="36" t="s">
        <v>33</v>
      </c>
      <c r="D1053" s="36">
        <v>1</v>
      </c>
      <c r="J1053" s="46">
        <v>5517</v>
      </c>
      <c r="L1053" s="46">
        <v>5517</v>
      </c>
      <c r="M1053" s="46">
        <v>550</v>
      </c>
      <c r="O1053" s="46">
        <v>484</v>
      </c>
      <c r="R1053" s="36">
        <v>6295.5557559999997</v>
      </c>
      <c r="T1053" s="36">
        <v>640.86078999999995</v>
      </c>
      <c r="V1053" s="36">
        <v>586.82135400000004</v>
      </c>
      <c r="AC1053" s="57">
        <f t="shared" si="170"/>
        <v>5517</v>
      </c>
      <c r="AD1053" s="57">
        <f t="shared" si="171"/>
        <v>550</v>
      </c>
      <c r="AE1053" s="57">
        <f t="shared" si="172"/>
        <v>484</v>
      </c>
      <c r="AF1053" s="12">
        <f t="shared" si="173"/>
        <v>6295.5557559999997</v>
      </c>
      <c r="AG1053" s="12">
        <f t="shared" si="174"/>
        <v>640.86078999999995</v>
      </c>
      <c r="AH1053" s="12">
        <f t="shared" si="175"/>
        <v>586.82135400000004</v>
      </c>
      <c r="AI1053" s="15">
        <f t="shared" si="176"/>
        <v>0.14111940474895773</v>
      </c>
      <c r="AJ1053" s="15">
        <f t="shared" si="177"/>
        <v>0.16520143636363627</v>
      </c>
      <c r="AK1053" s="15">
        <f t="shared" si="178"/>
        <v>0.21244081404958687</v>
      </c>
      <c r="AL1053" s="23">
        <f>VLOOKUP(AC1053,'Charts and Tables'!$I$43:$J$49,2,TRUE)</f>
        <v>0.25</v>
      </c>
      <c r="AM1053" s="2">
        <f t="shared" si="179"/>
        <v>1</v>
      </c>
    </row>
    <row r="1054" spans="1:39" x14ac:dyDescent="0.25">
      <c r="A1054" s="35">
        <v>393152</v>
      </c>
      <c r="C1054" s="36" t="s">
        <v>26</v>
      </c>
      <c r="D1054" s="36">
        <v>0</v>
      </c>
      <c r="J1054" s="46">
        <v>3269</v>
      </c>
      <c r="K1054" s="46">
        <v>3269</v>
      </c>
      <c r="L1054" s="46">
        <v>6538</v>
      </c>
      <c r="R1054" s="36">
        <v>1049.2426029999999</v>
      </c>
      <c r="S1054" s="36">
        <v>1038.1715119999999</v>
      </c>
      <c r="T1054" s="36">
        <v>137.69849500000001</v>
      </c>
      <c r="U1054" s="36">
        <v>123.57780700000001</v>
      </c>
      <c r="V1054" s="36">
        <v>147.55240000000001</v>
      </c>
      <c r="W1054" s="36">
        <v>154.180351</v>
      </c>
      <c r="AC1054" s="57">
        <f t="shared" si="170"/>
        <v>6538</v>
      </c>
      <c r="AD1054" s="57">
        <f t="shared" si="171"/>
        <v>0</v>
      </c>
      <c r="AE1054" s="57">
        <f t="shared" si="172"/>
        <v>0</v>
      </c>
      <c r="AF1054" s="12">
        <f t="shared" si="173"/>
        <v>2087.4141149999996</v>
      </c>
      <c r="AG1054" s="12">
        <f t="shared" si="174"/>
        <v>261.27630199999999</v>
      </c>
      <c r="AH1054" s="12">
        <f t="shared" si="175"/>
        <v>301.73275100000001</v>
      </c>
      <c r="AI1054" s="15">
        <f t="shared" si="176"/>
        <v>-0.68072589247476301</v>
      </c>
      <c r="AJ1054" s="15">
        <f t="shared" si="177"/>
        <v>0</v>
      </c>
      <c r="AK1054" s="15">
        <f t="shared" si="178"/>
        <v>0</v>
      </c>
      <c r="AL1054" s="23">
        <f>VLOOKUP(AC1054,'Charts and Tables'!$I$43:$J$49,2,TRUE)</f>
        <v>0.25</v>
      </c>
      <c r="AM1054" s="2">
        <f t="shared" si="179"/>
        <v>0</v>
      </c>
    </row>
    <row r="1055" spans="1:39" x14ac:dyDescent="0.25">
      <c r="A1055" s="35">
        <v>393905</v>
      </c>
      <c r="C1055" s="36" t="s">
        <v>26</v>
      </c>
      <c r="D1055" s="36">
        <v>0</v>
      </c>
      <c r="J1055" s="46">
        <v>9184</v>
      </c>
      <c r="K1055" s="46">
        <v>8590</v>
      </c>
      <c r="L1055" s="46">
        <v>17774</v>
      </c>
      <c r="M1055" s="46">
        <v>706.33333300000004</v>
      </c>
      <c r="N1055" s="46">
        <v>605</v>
      </c>
      <c r="O1055" s="46">
        <v>757</v>
      </c>
      <c r="P1055" s="46">
        <v>800.66666699999996</v>
      </c>
      <c r="R1055" s="36">
        <v>7272.2487160000001</v>
      </c>
      <c r="S1055" s="36">
        <v>6739.0239149999998</v>
      </c>
      <c r="T1055" s="36">
        <v>673.98741099999995</v>
      </c>
      <c r="U1055" s="36">
        <v>488.71350999999999</v>
      </c>
      <c r="V1055" s="36">
        <v>583.09507399999995</v>
      </c>
      <c r="W1055" s="36">
        <v>620.03502200000003</v>
      </c>
      <c r="AC1055" s="57">
        <f t="shared" si="170"/>
        <v>17774</v>
      </c>
      <c r="AD1055" s="57">
        <f t="shared" si="171"/>
        <v>1311.333333</v>
      </c>
      <c r="AE1055" s="57">
        <f t="shared" si="172"/>
        <v>1557.666667</v>
      </c>
      <c r="AF1055" s="12">
        <f t="shared" si="173"/>
        <v>14011.272631</v>
      </c>
      <c r="AG1055" s="12">
        <f t="shared" si="174"/>
        <v>1162.7009209999999</v>
      </c>
      <c r="AH1055" s="12">
        <f t="shared" si="175"/>
        <v>1203.1300959999999</v>
      </c>
      <c r="AI1055" s="15">
        <f t="shared" si="176"/>
        <v>-0.21169840041633847</v>
      </c>
      <c r="AJ1055" s="15">
        <f t="shared" si="177"/>
        <v>-0.11334449316556812</v>
      </c>
      <c r="AK1055" s="15">
        <f t="shared" si="178"/>
        <v>-0.22760747116892635</v>
      </c>
      <c r="AL1055" s="23">
        <f>VLOOKUP(AC1055,'Charts and Tables'!$I$43:$J$49,2,TRUE)</f>
        <v>0.2</v>
      </c>
      <c r="AM1055" s="2">
        <f t="shared" si="179"/>
        <v>0</v>
      </c>
    </row>
    <row r="1056" spans="1:39" x14ac:dyDescent="0.25">
      <c r="A1056" s="35">
        <v>394586</v>
      </c>
      <c r="B1056" s="36">
        <v>330382</v>
      </c>
      <c r="C1056" s="36" t="s">
        <v>26</v>
      </c>
      <c r="D1056" s="36">
        <v>0</v>
      </c>
      <c r="J1056" s="46">
        <v>5875</v>
      </c>
      <c r="K1056" s="46">
        <v>5459</v>
      </c>
      <c r="L1056" s="46">
        <v>11334</v>
      </c>
      <c r="M1056" s="46">
        <v>516</v>
      </c>
      <c r="N1056" s="46">
        <v>290</v>
      </c>
      <c r="O1056" s="46">
        <v>428</v>
      </c>
      <c r="P1056" s="46">
        <v>530</v>
      </c>
      <c r="R1056" s="36">
        <v>6157.9579089999997</v>
      </c>
      <c r="S1056" s="36">
        <v>5856.5799360000001</v>
      </c>
      <c r="T1056" s="36">
        <v>553.25832800000001</v>
      </c>
      <c r="U1056" s="36">
        <v>271.43735600000002</v>
      </c>
      <c r="V1056" s="36">
        <v>430.89142199999998</v>
      </c>
      <c r="W1056" s="36">
        <v>531.22936800000002</v>
      </c>
      <c r="AC1056" s="57">
        <f t="shared" si="170"/>
        <v>11334</v>
      </c>
      <c r="AD1056" s="57">
        <f t="shared" si="171"/>
        <v>806</v>
      </c>
      <c r="AE1056" s="57">
        <f t="shared" si="172"/>
        <v>958</v>
      </c>
      <c r="AF1056" s="12">
        <f t="shared" si="173"/>
        <v>12014.537844999999</v>
      </c>
      <c r="AG1056" s="12">
        <f t="shared" si="174"/>
        <v>824.69568400000003</v>
      </c>
      <c r="AH1056" s="12">
        <f t="shared" si="175"/>
        <v>962.12078999999994</v>
      </c>
      <c r="AI1056" s="15">
        <f t="shared" si="176"/>
        <v>6.0043924916181303E-2</v>
      </c>
      <c r="AJ1056" s="15">
        <f t="shared" si="177"/>
        <v>2.3195637717121624E-2</v>
      </c>
      <c r="AK1056" s="15">
        <f t="shared" si="178"/>
        <v>4.3014509394571424E-3</v>
      </c>
      <c r="AL1056" s="23">
        <f>VLOOKUP(AC1056,'Charts and Tables'!$I$43:$J$49,2,TRUE)</f>
        <v>0.2</v>
      </c>
      <c r="AM1056" s="2">
        <f t="shared" si="179"/>
        <v>1</v>
      </c>
    </row>
    <row r="1057" spans="1:39" x14ac:dyDescent="0.25">
      <c r="A1057" s="35">
        <v>394567</v>
      </c>
      <c r="C1057" s="36" t="s">
        <v>26</v>
      </c>
      <c r="D1057" s="36">
        <v>0</v>
      </c>
      <c r="J1057" s="46">
        <v>5710</v>
      </c>
      <c r="K1057" s="46">
        <v>5516</v>
      </c>
      <c r="L1057" s="46">
        <v>11226</v>
      </c>
      <c r="R1057" s="36">
        <v>5127.3034820000003</v>
      </c>
      <c r="S1057" s="36">
        <v>4825.9254950000004</v>
      </c>
      <c r="T1057" s="36">
        <v>448.28974399999998</v>
      </c>
      <c r="U1057" s="36">
        <v>200.44063700000001</v>
      </c>
      <c r="V1057" s="36">
        <v>342.86311999999998</v>
      </c>
      <c r="W1057" s="36">
        <v>421.92418700000002</v>
      </c>
      <c r="AC1057" s="57">
        <f t="shared" si="170"/>
        <v>11226</v>
      </c>
      <c r="AD1057" s="57">
        <f t="shared" si="171"/>
        <v>0</v>
      </c>
      <c r="AE1057" s="57">
        <f t="shared" si="172"/>
        <v>0</v>
      </c>
      <c r="AF1057" s="12">
        <f t="shared" si="173"/>
        <v>9953.2289770000007</v>
      </c>
      <c r="AG1057" s="12">
        <f t="shared" si="174"/>
        <v>648.73038099999997</v>
      </c>
      <c r="AH1057" s="12">
        <f t="shared" si="175"/>
        <v>764.78730700000006</v>
      </c>
      <c r="AI1057" s="15">
        <f t="shared" si="176"/>
        <v>-0.11337707313379648</v>
      </c>
      <c r="AJ1057" s="15">
        <f t="shared" si="177"/>
        <v>0</v>
      </c>
      <c r="AK1057" s="15">
        <f t="shared" si="178"/>
        <v>0</v>
      </c>
      <c r="AL1057" s="23">
        <f>VLOOKUP(AC1057,'Charts and Tables'!$I$43:$J$49,2,TRUE)</f>
        <v>0.2</v>
      </c>
      <c r="AM1057" s="2">
        <f t="shared" si="179"/>
        <v>1</v>
      </c>
    </row>
    <row r="1058" spans="1:39" x14ac:dyDescent="0.25">
      <c r="A1058" s="35">
        <v>394529</v>
      </c>
      <c r="C1058" s="36" t="s">
        <v>26</v>
      </c>
      <c r="D1058" s="36">
        <v>0</v>
      </c>
      <c r="J1058" s="46">
        <v>5804</v>
      </c>
      <c r="K1058" s="46">
        <v>5804</v>
      </c>
      <c r="L1058" s="46">
        <v>11608</v>
      </c>
      <c r="R1058" s="36">
        <v>3460.5213450000001</v>
      </c>
      <c r="S1058" s="36">
        <v>3159.1433059999999</v>
      </c>
      <c r="T1058" s="36">
        <v>222.18329399999999</v>
      </c>
      <c r="U1058" s="36">
        <v>144.67536699999999</v>
      </c>
      <c r="V1058" s="36">
        <v>236.86960199999999</v>
      </c>
      <c r="W1058" s="36">
        <v>210.30374800000001</v>
      </c>
      <c r="AC1058" s="57">
        <f t="shared" si="170"/>
        <v>11608</v>
      </c>
      <c r="AD1058" s="57">
        <f t="shared" si="171"/>
        <v>0</v>
      </c>
      <c r="AE1058" s="57">
        <f t="shared" si="172"/>
        <v>0</v>
      </c>
      <c r="AF1058" s="12">
        <f t="shared" si="173"/>
        <v>6619.664651</v>
      </c>
      <c r="AG1058" s="12">
        <f t="shared" si="174"/>
        <v>366.85866099999998</v>
      </c>
      <c r="AH1058" s="12">
        <f t="shared" si="175"/>
        <v>447.17335000000003</v>
      </c>
      <c r="AI1058" s="15">
        <f t="shared" si="176"/>
        <v>-0.42973254212611989</v>
      </c>
      <c r="AJ1058" s="15">
        <f t="shared" si="177"/>
        <v>0</v>
      </c>
      <c r="AK1058" s="15">
        <f t="shared" si="178"/>
        <v>0</v>
      </c>
      <c r="AL1058" s="23">
        <f>VLOOKUP(AC1058,'Charts and Tables'!$I$43:$J$49,2,TRUE)</f>
        <v>0.2</v>
      </c>
      <c r="AM1058" s="2">
        <f t="shared" si="179"/>
        <v>0</v>
      </c>
    </row>
    <row r="1059" spans="1:39" x14ac:dyDescent="0.25">
      <c r="A1059" s="35">
        <v>394551</v>
      </c>
      <c r="C1059" s="36" t="s">
        <v>26</v>
      </c>
      <c r="D1059" s="36">
        <v>0</v>
      </c>
      <c r="J1059" s="46">
        <v>5775</v>
      </c>
      <c r="K1059" s="46">
        <v>5564</v>
      </c>
      <c r="L1059" s="46">
        <v>11339</v>
      </c>
      <c r="M1059" s="46">
        <v>446.66666700000002</v>
      </c>
      <c r="N1059" s="46">
        <v>390.66666700000002</v>
      </c>
      <c r="O1059" s="46">
        <v>459.33333299999998</v>
      </c>
      <c r="P1059" s="46">
        <v>566</v>
      </c>
      <c r="R1059" s="36">
        <v>5127.3034820000003</v>
      </c>
      <c r="S1059" s="36">
        <v>4825.9254950000004</v>
      </c>
      <c r="T1059" s="36">
        <v>448.28974399999998</v>
      </c>
      <c r="U1059" s="36">
        <v>200.44063700000001</v>
      </c>
      <c r="V1059" s="36">
        <v>342.86311999999998</v>
      </c>
      <c r="W1059" s="36">
        <v>421.92418700000002</v>
      </c>
      <c r="AC1059" s="57">
        <f t="shared" si="170"/>
        <v>11339</v>
      </c>
      <c r="AD1059" s="57">
        <f t="shared" si="171"/>
        <v>837.33333400000004</v>
      </c>
      <c r="AE1059" s="57">
        <f t="shared" si="172"/>
        <v>1025.333333</v>
      </c>
      <c r="AF1059" s="12">
        <f t="shared" si="173"/>
        <v>9953.2289770000007</v>
      </c>
      <c r="AG1059" s="12">
        <f t="shared" si="174"/>
        <v>648.73038099999997</v>
      </c>
      <c r="AH1059" s="12">
        <f t="shared" si="175"/>
        <v>764.78730700000006</v>
      </c>
      <c r="AI1059" s="15">
        <f t="shared" si="176"/>
        <v>-0.12221280739042238</v>
      </c>
      <c r="AJ1059" s="15">
        <f t="shared" si="177"/>
        <v>-0.22524237999582619</v>
      </c>
      <c r="AK1059" s="15">
        <f t="shared" si="178"/>
        <v>-0.25410860801498975</v>
      </c>
      <c r="AL1059" s="23">
        <f>VLOOKUP(AC1059,'Charts and Tables'!$I$43:$J$49,2,TRUE)</f>
        <v>0.2</v>
      </c>
      <c r="AM1059" s="2">
        <f t="shared" si="179"/>
        <v>1</v>
      </c>
    </row>
    <row r="1060" spans="1:39" x14ac:dyDescent="0.25">
      <c r="A1060" s="35">
        <v>400571</v>
      </c>
      <c r="C1060" s="36" t="s">
        <v>27</v>
      </c>
      <c r="D1060" s="36">
        <v>1</v>
      </c>
      <c r="J1060" s="46">
        <v>21768</v>
      </c>
      <c r="L1060" s="46">
        <v>21768</v>
      </c>
      <c r="M1060" s="46">
        <v>1310</v>
      </c>
      <c r="O1060" s="46">
        <v>2214</v>
      </c>
      <c r="R1060" s="36">
        <v>17155.793036999999</v>
      </c>
      <c r="T1060" s="36">
        <v>927.72218299999997</v>
      </c>
      <c r="V1060" s="36">
        <v>2351.9534739999999</v>
      </c>
      <c r="AC1060" s="57">
        <f t="shared" si="170"/>
        <v>21768</v>
      </c>
      <c r="AD1060" s="57">
        <f t="shared" si="171"/>
        <v>1310</v>
      </c>
      <c r="AE1060" s="57">
        <f t="shared" si="172"/>
        <v>2214</v>
      </c>
      <c r="AF1060" s="12">
        <f t="shared" si="173"/>
        <v>17155.793036999999</v>
      </c>
      <c r="AG1060" s="12">
        <f t="shared" si="174"/>
        <v>927.72218299999997</v>
      </c>
      <c r="AH1060" s="12">
        <f t="shared" si="175"/>
        <v>2351.9534739999999</v>
      </c>
      <c r="AI1060" s="15">
        <f t="shared" si="176"/>
        <v>-0.21188014346747522</v>
      </c>
      <c r="AJ1060" s="15">
        <f t="shared" si="177"/>
        <v>-0.29181512748091604</v>
      </c>
      <c r="AK1060" s="15">
        <f t="shared" si="178"/>
        <v>6.2309608852755154E-2</v>
      </c>
      <c r="AL1060" s="23">
        <f>VLOOKUP(AC1060,'Charts and Tables'!$I$43:$J$49,2,TRUE)</f>
        <v>0.2</v>
      </c>
      <c r="AM1060" s="2">
        <f t="shared" si="179"/>
        <v>0</v>
      </c>
    </row>
    <row r="1061" spans="1:39" x14ac:dyDescent="0.25">
      <c r="A1061" s="35">
        <v>399370</v>
      </c>
      <c r="B1061" s="36">
        <v>333069</v>
      </c>
      <c r="C1061" s="36" t="s">
        <v>32</v>
      </c>
      <c r="D1061" s="36">
        <v>-1</v>
      </c>
      <c r="K1061" s="46">
        <v>1477</v>
      </c>
      <c r="L1061" s="46">
        <v>1477</v>
      </c>
      <c r="N1061" s="46">
        <v>105</v>
      </c>
      <c r="P1061" s="46">
        <v>156</v>
      </c>
      <c r="S1061" s="36">
        <v>4437.0182119999999</v>
      </c>
      <c r="U1061" s="36">
        <v>405.45124299999998</v>
      </c>
      <c r="W1061" s="36">
        <v>448.84245499999997</v>
      </c>
      <c r="AC1061" s="57">
        <f t="shared" si="170"/>
        <v>1477</v>
      </c>
      <c r="AD1061" s="57">
        <f t="shared" si="171"/>
        <v>105</v>
      </c>
      <c r="AE1061" s="57">
        <f t="shared" si="172"/>
        <v>156</v>
      </c>
      <c r="AF1061" s="12">
        <f t="shared" si="173"/>
        <v>4437.0182119999999</v>
      </c>
      <c r="AG1061" s="12">
        <f t="shared" si="174"/>
        <v>405.45124299999998</v>
      </c>
      <c r="AH1061" s="12">
        <f t="shared" si="175"/>
        <v>448.84245499999997</v>
      </c>
      <c r="AI1061" s="15">
        <f t="shared" si="176"/>
        <v>2.0040746188219365</v>
      </c>
      <c r="AJ1061" s="15">
        <f t="shared" si="177"/>
        <v>2.8614404095238095</v>
      </c>
      <c r="AK1061" s="15">
        <f t="shared" si="178"/>
        <v>1.8771952243589742</v>
      </c>
      <c r="AL1061" s="23">
        <f>VLOOKUP(AC1061,'Charts and Tables'!$I$43:$J$49,2,TRUE)</f>
        <v>1</v>
      </c>
      <c r="AM1061" s="2">
        <f t="shared" si="179"/>
        <v>0</v>
      </c>
    </row>
    <row r="1062" spans="1:39" x14ac:dyDescent="0.25">
      <c r="A1062" s="35">
        <v>399401</v>
      </c>
      <c r="C1062" s="36" t="s">
        <v>27</v>
      </c>
      <c r="D1062" s="36">
        <v>1</v>
      </c>
      <c r="J1062" s="46">
        <v>25401</v>
      </c>
      <c r="L1062" s="46">
        <v>25401</v>
      </c>
      <c r="M1062" s="46">
        <v>2438</v>
      </c>
      <c r="O1062" s="46">
        <v>1697</v>
      </c>
      <c r="R1062" s="36">
        <v>22879.730609999999</v>
      </c>
      <c r="T1062" s="36">
        <v>2925.3518319999998</v>
      </c>
      <c r="V1062" s="36">
        <v>1774.8554180000001</v>
      </c>
      <c r="AC1062" s="57">
        <f t="shared" si="170"/>
        <v>25401</v>
      </c>
      <c r="AD1062" s="57">
        <f t="shared" si="171"/>
        <v>2438</v>
      </c>
      <c r="AE1062" s="57">
        <f t="shared" si="172"/>
        <v>1697</v>
      </c>
      <c r="AF1062" s="12">
        <f t="shared" si="173"/>
        <v>22879.730609999999</v>
      </c>
      <c r="AG1062" s="12">
        <f t="shared" si="174"/>
        <v>2925.3518319999998</v>
      </c>
      <c r="AH1062" s="12">
        <f t="shared" si="175"/>
        <v>1774.8554180000001</v>
      </c>
      <c r="AI1062" s="15">
        <f t="shared" si="176"/>
        <v>-9.9258666587929659E-2</v>
      </c>
      <c r="AJ1062" s="15">
        <f t="shared" si="177"/>
        <v>0.19989820836751429</v>
      </c>
      <c r="AK1062" s="15">
        <f t="shared" si="178"/>
        <v>4.5878266352386621E-2</v>
      </c>
      <c r="AL1062" s="23">
        <f>VLOOKUP(AC1062,'Charts and Tables'!$I$43:$J$49,2,TRUE)</f>
        <v>0.15</v>
      </c>
      <c r="AM1062" s="2">
        <f t="shared" si="179"/>
        <v>1</v>
      </c>
    </row>
    <row r="1063" spans="1:39" x14ac:dyDescent="0.25">
      <c r="A1063" s="35">
        <v>399417</v>
      </c>
      <c r="B1063" s="36">
        <v>333068</v>
      </c>
      <c r="C1063" s="36" t="s">
        <v>32</v>
      </c>
      <c r="D1063" s="36">
        <v>1</v>
      </c>
      <c r="J1063" s="46">
        <v>896</v>
      </c>
      <c r="L1063" s="46">
        <v>896</v>
      </c>
      <c r="M1063" s="46">
        <v>106</v>
      </c>
      <c r="O1063" s="46">
        <v>90</v>
      </c>
      <c r="R1063" s="36">
        <v>1369.8273369999999</v>
      </c>
      <c r="T1063" s="36">
        <v>102.21318599999999</v>
      </c>
      <c r="V1063" s="36">
        <v>154.713436</v>
      </c>
      <c r="AC1063" s="57">
        <f t="shared" si="170"/>
        <v>896</v>
      </c>
      <c r="AD1063" s="57">
        <f t="shared" si="171"/>
        <v>106</v>
      </c>
      <c r="AE1063" s="57">
        <f t="shared" si="172"/>
        <v>90</v>
      </c>
      <c r="AF1063" s="12">
        <f t="shared" si="173"/>
        <v>1369.8273369999999</v>
      </c>
      <c r="AG1063" s="12">
        <f t="shared" si="174"/>
        <v>102.21318599999999</v>
      </c>
      <c r="AH1063" s="12">
        <f t="shared" si="175"/>
        <v>154.713436</v>
      </c>
      <c r="AI1063" s="15">
        <f t="shared" si="176"/>
        <v>0.52882515290178567</v>
      </c>
      <c r="AJ1063" s="15">
        <f t="shared" si="177"/>
        <v>-3.5724660377358552E-2</v>
      </c>
      <c r="AK1063" s="15">
        <f t="shared" si="178"/>
        <v>0.71903817777777779</v>
      </c>
      <c r="AL1063" s="23">
        <f>VLOOKUP(AC1063,'Charts and Tables'!$I$43:$J$49,2,TRUE)</f>
        <v>2</v>
      </c>
      <c r="AM1063" s="2">
        <f t="shared" si="179"/>
        <v>1</v>
      </c>
    </row>
    <row r="1064" spans="1:39" x14ac:dyDescent="0.25">
      <c r="A1064" s="35">
        <v>397060</v>
      </c>
      <c r="C1064" s="36" t="s">
        <v>29</v>
      </c>
      <c r="D1064" s="36">
        <v>0</v>
      </c>
      <c r="J1064" s="46">
        <v>3307</v>
      </c>
      <c r="K1064" s="46">
        <v>3319</v>
      </c>
      <c r="L1064" s="46">
        <v>6626</v>
      </c>
      <c r="R1064" s="36">
        <v>1556.9384110000001</v>
      </c>
      <c r="S1064" s="36">
        <v>1685.6742569999999</v>
      </c>
      <c r="T1064" s="36">
        <v>190.66354899999999</v>
      </c>
      <c r="U1064" s="36">
        <v>85.385514999999998</v>
      </c>
      <c r="V1064" s="36">
        <v>131.153864</v>
      </c>
      <c r="W1064" s="36">
        <v>239.786587</v>
      </c>
      <c r="AC1064" s="57">
        <f t="shared" si="170"/>
        <v>6626</v>
      </c>
      <c r="AD1064" s="57">
        <f t="shared" si="171"/>
        <v>0</v>
      </c>
      <c r="AE1064" s="57">
        <f t="shared" si="172"/>
        <v>0</v>
      </c>
      <c r="AF1064" s="12">
        <f t="shared" si="173"/>
        <v>3242.6126679999998</v>
      </c>
      <c r="AG1064" s="12">
        <f t="shared" si="174"/>
        <v>276.04906399999999</v>
      </c>
      <c r="AH1064" s="12">
        <f t="shared" si="175"/>
        <v>370.940451</v>
      </c>
      <c r="AI1064" s="15">
        <f t="shared" si="176"/>
        <v>-0.5106228994868699</v>
      </c>
      <c r="AJ1064" s="15">
        <f t="shared" si="177"/>
        <v>0</v>
      </c>
      <c r="AK1064" s="15">
        <f t="shared" si="178"/>
        <v>0</v>
      </c>
      <c r="AL1064" s="23">
        <f>VLOOKUP(AC1064,'Charts and Tables'!$I$43:$J$49,2,TRUE)</f>
        <v>0.25</v>
      </c>
      <c r="AM1064" s="2">
        <f t="shared" si="179"/>
        <v>0</v>
      </c>
    </row>
    <row r="1065" spans="1:39" x14ac:dyDescent="0.25">
      <c r="A1065" s="35">
        <v>397605</v>
      </c>
      <c r="C1065" s="36" t="s">
        <v>26</v>
      </c>
      <c r="D1065" s="36">
        <v>0</v>
      </c>
      <c r="J1065" s="46">
        <v>3351</v>
      </c>
      <c r="K1065" s="46">
        <v>2787</v>
      </c>
      <c r="L1065" s="46">
        <v>6138</v>
      </c>
      <c r="M1065" s="46">
        <v>182</v>
      </c>
      <c r="N1065" s="46">
        <v>150</v>
      </c>
      <c r="O1065" s="46">
        <v>252</v>
      </c>
      <c r="P1065" s="46">
        <v>237</v>
      </c>
      <c r="R1065" s="36">
        <v>1518.345071</v>
      </c>
      <c r="S1065" s="36">
        <v>2005.169543</v>
      </c>
      <c r="T1065" s="36">
        <v>235.301895</v>
      </c>
      <c r="U1065" s="36">
        <v>85.07902</v>
      </c>
      <c r="V1065" s="36">
        <v>127.411878</v>
      </c>
      <c r="W1065" s="36">
        <v>293.32512000000003</v>
      </c>
      <c r="AC1065" s="57">
        <f t="shared" si="170"/>
        <v>6138</v>
      </c>
      <c r="AD1065" s="57">
        <f t="shared" si="171"/>
        <v>332</v>
      </c>
      <c r="AE1065" s="57">
        <f t="shared" si="172"/>
        <v>489</v>
      </c>
      <c r="AF1065" s="12">
        <f t="shared" si="173"/>
        <v>3523.5146139999997</v>
      </c>
      <c r="AG1065" s="12">
        <f t="shared" si="174"/>
        <v>320.38091500000002</v>
      </c>
      <c r="AH1065" s="12">
        <f t="shared" si="175"/>
        <v>420.73699800000003</v>
      </c>
      <c r="AI1065" s="15">
        <f t="shared" si="176"/>
        <v>-0.42595069827305315</v>
      </c>
      <c r="AJ1065" s="15">
        <f t="shared" si="177"/>
        <v>-3.4997243975903564E-2</v>
      </c>
      <c r="AK1065" s="15">
        <f t="shared" si="178"/>
        <v>-0.13959714110429441</v>
      </c>
      <c r="AL1065" s="23">
        <f>VLOOKUP(AC1065,'Charts and Tables'!$I$43:$J$49,2,TRUE)</f>
        <v>0.25</v>
      </c>
      <c r="AM1065" s="2">
        <f t="shared" si="179"/>
        <v>0</v>
      </c>
    </row>
    <row r="1066" spans="1:39" x14ac:dyDescent="0.25">
      <c r="A1066" s="35">
        <v>397706</v>
      </c>
      <c r="B1066" s="36">
        <v>334125</v>
      </c>
      <c r="C1066" s="36" t="s">
        <v>26</v>
      </c>
      <c r="D1066" s="36">
        <v>0</v>
      </c>
      <c r="J1066" s="46">
        <v>4086</v>
      </c>
      <c r="K1066" s="46">
        <v>4141</v>
      </c>
      <c r="L1066" s="46">
        <v>8227</v>
      </c>
      <c r="M1066" s="46">
        <v>335</v>
      </c>
      <c r="N1066" s="46">
        <v>269</v>
      </c>
      <c r="O1066" s="46">
        <v>304</v>
      </c>
      <c r="P1066" s="46">
        <v>448</v>
      </c>
      <c r="R1066" s="36">
        <v>3874.930484</v>
      </c>
      <c r="S1066" s="36">
        <v>5082.6797909999996</v>
      </c>
      <c r="T1066" s="36">
        <v>312.00613700000002</v>
      </c>
      <c r="U1066" s="36">
        <v>328.14179300000001</v>
      </c>
      <c r="V1066" s="36">
        <v>284.03476699999999</v>
      </c>
      <c r="W1066" s="36">
        <v>455.14476999999999</v>
      </c>
      <c r="AC1066" s="57">
        <f t="shared" si="170"/>
        <v>8227</v>
      </c>
      <c r="AD1066" s="57">
        <f t="shared" si="171"/>
        <v>604</v>
      </c>
      <c r="AE1066" s="57">
        <f t="shared" si="172"/>
        <v>752</v>
      </c>
      <c r="AF1066" s="12">
        <f t="shared" si="173"/>
        <v>8957.6102749999991</v>
      </c>
      <c r="AG1066" s="12">
        <f t="shared" si="174"/>
        <v>640.14793000000009</v>
      </c>
      <c r="AH1066" s="12">
        <f t="shared" si="175"/>
        <v>739.17953699999998</v>
      </c>
      <c r="AI1066" s="15">
        <f t="shared" si="176"/>
        <v>8.8806402698431888E-2</v>
      </c>
      <c r="AJ1066" s="15">
        <f t="shared" si="177"/>
        <v>5.984756622516571E-2</v>
      </c>
      <c r="AK1066" s="15">
        <f t="shared" si="178"/>
        <v>-1.7048488031914919E-2</v>
      </c>
      <c r="AL1066" s="23">
        <f>VLOOKUP(AC1066,'Charts and Tables'!$I$43:$J$49,2,TRUE)</f>
        <v>0.25</v>
      </c>
      <c r="AM1066" s="2">
        <f t="shared" si="179"/>
        <v>1</v>
      </c>
    </row>
    <row r="1067" spans="1:39" x14ac:dyDescent="0.25">
      <c r="A1067" s="35">
        <v>398605</v>
      </c>
      <c r="B1067" s="36">
        <v>330168</v>
      </c>
      <c r="C1067" s="36" t="s">
        <v>26</v>
      </c>
      <c r="D1067" s="36">
        <v>0</v>
      </c>
      <c r="J1067" s="46">
        <v>6992</v>
      </c>
      <c r="K1067" s="46">
        <v>7066</v>
      </c>
      <c r="L1067" s="46">
        <v>14058</v>
      </c>
      <c r="M1067" s="46">
        <v>350</v>
      </c>
      <c r="N1067" s="46">
        <v>444</v>
      </c>
      <c r="O1067" s="46">
        <v>646</v>
      </c>
      <c r="P1067" s="46">
        <v>506</v>
      </c>
      <c r="R1067" s="36">
        <v>7773.6245079999999</v>
      </c>
      <c r="S1067" s="36">
        <v>6724.564711</v>
      </c>
      <c r="T1067" s="36">
        <v>444.94600600000001</v>
      </c>
      <c r="U1067" s="36">
        <v>668.92603499999996</v>
      </c>
      <c r="V1067" s="36">
        <v>739.20434899999998</v>
      </c>
      <c r="W1067" s="36">
        <v>487.10145299999999</v>
      </c>
      <c r="AC1067" s="57">
        <f t="shared" si="170"/>
        <v>14058</v>
      </c>
      <c r="AD1067" s="57">
        <f t="shared" si="171"/>
        <v>794</v>
      </c>
      <c r="AE1067" s="57">
        <f t="shared" si="172"/>
        <v>1152</v>
      </c>
      <c r="AF1067" s="12">
        <f t="shared" si="173"/>
        <v>14498.189219</v>
      </c>
      <c r="AG1067" s="12">
        <f t="shared" si="174"/>
        <v>1113.8720410000001</v>
      </c>
      <c r="AH1067" s="12">
        <f t="shared" si="175"/>
        <v>1226.3058019999999</v>
      </c>
      <c r="AI1067" s="15">
        <f t="shared" si="176"/>
        <v>3.1312364418836239E-2</v>
      </c>
      <c r="AJ1067" s="15">
        <f t="shared" si="177"/>
        <v>0.40286151259445852</v>
      </c>
      <c r="AK1067" s="15">
        <f t="shared" si="178"/>
        <v>6.4501564236110989E-2</v>
      </c>
      <c r="AL1067" s="23">
        <f>VLOOKUP(AC1067,'Charts and Tables'!$I$43:$J$49,2,TRUE)</f>
        <v>0.2</v>
      </c>
      <c r="AM1067" s="2">
        <f t="shared" si="179"/>
        <v>1</v>
      </c>
    </row>
    <row r="1068" spans="1:39" x14ac:dyDescent="0.25">
      <c r="A1068" s="35">
        <v>398637</v>
      </c>
      <c r="C1068" s="36" t="s">
        <v>26</v>
      </c>
      <c r="D1068" s="36">
        <v>0</v>
      </c>
      <c r="J1068" s="46">
        <v>8029</v>
      </c>
      <c r="K1068" s="46">
        <v>7274</v>
      </c>
      <c r="L1068" s="46">
        <v>15303</v>
      </c>
      <c r="M1068" s="46">
        <v>520.5</v>
      </c>
      <c r="N1068" s="46">
        <v>482.5</v>
      </c>
      <c r="O1068" s="46">
        <v>767.5</v>
      </c>
      <c r="P1068" s="46">
        <v>506</v>
      </c>
      <c r="R1068" s="36">
        <v>7773.6245079999999</v>
      </c>
      <c r="S1068" s="36">
        <v>6724.564711</v>
      </c>
      <c r="T1068" s="36">
        <v>444.94600600000001</v>
      </c>
      <c r="U1068" s="36">
        <v>668.92603499999996</v>
      </c>
      <c r="V1068" s="36">
        <v>739.20434899999998</v>
      </c>
      <c r="W1068" s="36">
        <v>487.10145299999999</v>
      </c>
      <c r="AC1068" s="57">
        <f t="shared" si="170"/>
        <v>15303</v>
      </c>
      <c r="AD1068" s="57">
        <f t="shared" si="171"/>
        <v>1003</v>
      </c>
      <c r="AE1068" s="57">
        <f t="shared" si="172"/>
        <v>1273.5</v>
      </c>
      <c r="AF1068" s="12">
        <f t="shared" si="173"/>
        <v>14498.189219</v>
      </c>
      <c r="AG1068" s="12">
        <f t="shared" si="174"/>
        <v>1113.8720410000001</v>
      </c>
      <c r="AH1068" s="12">
        <f t="shared" si="175"/>
        <v>1226.3058019999999</v>
      </c>
      <c r="AI1068" s="15">
        <f t="shared" si="176"/>
        <v>-5.2591699732078688E-2</v>
      </c>
      <c r="AJ1068" s="15">
        <f t="shared" si="177"/>
        <v>0.11054041974077775</v>
      </c>
      <c r="AK1068" s="15">
        <f t="shared" si="178"/>
        <v>-3.7058655673341295E-2</v>
      </c>
      <c r="AL1068" s="23">
        <f>VLOOKUP(AC1068,'Charts and Tables'!$I$43:$J$49,2,TRUE)</f>
        <v>0.2</v>
      </c>
      <c r="AM1068" s="2">
        <f t="shared" si="179"/>
        <v>1</v>
      </c>
    </row>
    <row r="1069" spans="1:39" x14ac:dyDescent="0.25">
      <c r="A1069" s="35">
        <v>400556</v>
      </c>
      <c r="C1069" s="36" t="s">
        <v>31</v>
      </c>
      <c r="D1069" s="36">
        <v>0</v>
      </c>
      <c r="J1069" s="46">
        <v>6569</v>
      </c>
      <c r="K1069" s="46">
        <v>3105</v>
      </c>
      <c r="L1069" s="46">
        <v>9674</v>
      </c>
      <c r="M1069" s="46">
        <v>499</v>
      </c>
      <c r="N1069" s="46">
        <v>277</v>
      </c>
      <c r="O1069" s="46">
        <v>608</v>
      </c>
      <c r="P1069" s="46">
        <v>274</v>
      </c>
      <c r="R1069" s="36">
        <v>6312.7467390000002</v>
      </c>
      <c r="S1069" s="36">
        <v>3612.0710239999999</v>
      </c>
      <c r="T1069" s="36">
        <v>533.39431000000002</v>
      </c>
      <c r="U1069" s="36">
        <v>258.66393499999998</v>
      </c>
      <c r="V1069" s="36">
        <v>424.39048400000001</v>
      </c>
      <c r="W1069" s="36">
        <v>345.852913</v>
      </c>
      <c r="AC1069" s="57">
        <f t="shared" si="170"/>
        <v>9674</v>
      </c>
      <c r="AD1069" s="57">
        <f t="shared" si="171"/>
        <v>776</v>
      </c>
      <c r="AE1069" s="57">
        <f t="shared" si="172"/>
        <v>882</v>
      </c>
      <c r="AF1069" s="12">
        <f t="shared" si="173"/>
        <v>9924.8177629999991</v>
      </c>
      <c r="AG1069" s="12">
        <f t="shared" si="174"/>
        <v>792.05824499999994</v>
      </c>
      <c r="AH1069" s="12">
        <f t="shared" si="175"/>
        <v>770.24339699999996</v>
      </c>
      <c r="AI1069" s="15">
        <f t="shared" si="176"/>
        <v>2.5926996382054899E-2</v>
      </c>
      <c r="AJ1069" s="15">
        <f t="shared" si="177"/>
        <v>2.0693614690721576E-2</v>
      </c>
      <c r="AK1069" s="15">
        <f t="shared" si="178"/>
        <v>-0.12670816666666671</v>
      </c>
      <c r="AL1069" s="23">
        <f>VLOOKUP(AC1069,'Charts and Tables'!$I$43:$J$49,2,TRUE)</f>
        <v>0.25</v>
      </c>
      <c r="AM1069" s="2">
        <f t="shared" si="179"/>
        <v>1</v>
      </c>
    </row>
    <row r="1070" spans="1:39" x14ac:dyDescent="0.25">
      <c r="A1070" s="35">
        <v>399488</v>
      </c>
      <c r="B1070" s="36">
        <v>334028</v>
      </c>
      <c r="C1070" s="36" t="s">
        <v>29</v>
      </c>
      <c r="D1070" s="36">
        <v>0</v>
      </c>
      <c r="J1070" s="46">
        <v>5466</v>
      </c>
      <c r="K1070" s="46">
        <v>7496</v>
      </c>
      <c r="L1070" s="46">
        <v>12962</v>
      </c>
      <c r="M1070" s="46">
        <v>432</v>
      </c>
      <c r="N1070" s="46">
        <v>385</v>
      </c>
      <c r="O1070" s="46">
        <v>393</v>
      </c>
      <c r="P1070" s="46">
        <v>691</v>
      </c>
      <c r="R1070" s="36">
        <v>7344.990331</v>
      </c>
      <c r="S1070" s="36">
        <v>4985.7787710000002</v>
      </c>
      <c r="T1070" s="36">
        <v>680.70786199999998</v>
      </c>
      <c r="U1070" s="36">
        <v>292.54370799999998</v>
      </c>
      <c r="V1070" s="36">
        <v>558.45700399999998</v>
      </c>
      <c r="W1070" s="36">
        <v>524.49794999999995</v>
      </c>
      <c r="AC1070" s="57">
        <f t="shared" si="170"/>
        <v>12962</v>
      </c>
      <c r="AD1070" s="57">
        <f t="shared" si="171"/>
        <v>817</v>
      </c>
      <c r="AE1070" s="57">
        <f t="shared" si="172"/>
        <v>1084</v>
      </c>
      <c r="AF1070" s="12">
        <f t="shared" si="173"/>
        <v>12330.769102</v>
      </c>
      <c r="AG1070" s="12">
        <f t="shared" si="174"/>
        <v>973.2515699999999</v>
      </c>
      <c r="AH1070" s="12">
        <f t="shared" si="175"/>
        <v>1082.9549539999998</v>
      </c>
      <c r="AI1070" s="15">
        <f t="shared" si="176"/>
        <v>-4.8698572596821463E-2</v>
      </c>
      <c r="AJ1070" s="15">
        <f t="shared" si="177"/>
        <v>0.19125039167686647</v>
      </c>
      <c r="AK1070" s="15">
        <f t="shared" si="178"/>
        <v>-9.6406457564592615E-4</v>
      </c>
      <c r="AL1070" s="23">
        <f>VLOOKUP(AC1070,'Charts and Tables'!$I$43:$J$49,2,TRUE)</f>
        <v>0.2</v>
      </c>
      <c r="AM1070" s="2">
        <f t="shared" si="179"/>
        <v>1</v>
      </c>
    </row>
    <row r="1071" spans="1:39" x14ac:dyDescent="0.25">
      <c r="A1071" s="35">
        <v>400012</v>
      </c>
      <c r="B1071" s="36">
        <v>333071</v>
      </c>
      <c r="C1071" s="36" t="s">
        <v>32</v>
      </c>
      <c r="D1071" s="36">
        <v>-1</v>
      </c>
      <c r="K1071" s="46">
        <v>19331</v>
      </c>
      <c r="L1071" s="46">
        <v>19331</v>
      </c>
      <c r="N1071" s="46">
        <v>1398</v>
      </c>
      <c r="P1071" s="46">
        <v>1642</v>
      </c>
      <c r="S1071" s="36">
        <v>16343.202325</v>
      </c>
      <c r="U1071" s="36">
        <v>1115.125771</v>
      </c>
      <c r="W1071" s="36">
        <v>1374.426287</v>
      </c>
      <c r="AC1071" s="57">
        <f t="shared" si="170"/>
        <v>19331</v>
      </c>
      <c r="AD1071" s="57">
        <f t="shared" si="171"/>
        <v>1398</v>
      </c>
      <c r="AE1071" s="57">
        <f t="shared" si="172"/>
        <v>1642</v>
      </c>
      <c r="AF1071" s="12">
        <f t="shared" si="173"/>
        <v>16343.202325</v>
      </c>
      <c r="AG1071" s="12">
        <f t="shared" si="174"/>
        <v>1115.125771</v>
      </c>
      <c r="AH1071" s="12">
        <f t="shared" si="175"/>
        <v>1374.426287</v>
      </c>
      <c r="AI1071" s="15">
        <f t="shared" si="176"/>
        <v>-0.15455991283430759</v>
      </c>
      <c r="AJ1071" s="15">
        <f t="shared" si="177"/>
        <v>-0.2023420808297568</v>
      </c>
      <c r="AK1071" s="15">
        <f t="shared" si="178"/>
        <v>-0.16295597624847746</v>
      </c>
      <c r="AL1071" s="23">
        <f>VLOOKUP(AC1071,'Charts and Tables'!$I$43:$J$49,2,TRUE)</f>
        <v>0.2</v>
      </c>
      <c r="AM1071" s="2">
        <f t="shared" si="179"/>
        <v>1</v>
      </c>
    </row>
    <row r="1072" spans="1:39" x14ac:dyDescent="0.25">
      <c r="A1072" s="35">
        <v>399918</v>
      </c>
      <c r="C1072" s="36" t="s">
        <v>31</v>
      </c>
      <c r="D1072" s="36">
        <v>0</v>
      </c>
      <c r="J1072" s="46">
        <v>5635</v>
      </c>
      <c r="K1072" s="46">
        <v>6842</v>
      </c>
      <c r="L1072" s="46">
        <v>12477</v>
      </c>
      <c r="M1072" s="46">
        <v>360.33333299999998</v>
      </c>
      <c r="N1072" s="46">
        <v>484.66666700000002</v>
      </c>
      <c r="O1072" s="46">
        <v>458</v>
      </c>
      <c r="P1072" s="46">
        <v>550.66666699999996</v>
      </c>
      <c r="R1072" s="36">
        <v>3287.0532979999998</v>
      </c>
      <c r="S1072" s="36">
        <v>4237.6097300000001</v>
      </c>
      <c r="T1072" s="36">
        <v>182.406419</v>
      </c>
      <c r="U1072" s="36">
        <v>382.42457200000001</v>
      </c>
      <c r="V1072" s="36">
        <v>378.57384300000001</v>
      </c>
      <c r="W1072" s="36">
        <v>368.017764</v>
      </c>
      <c r="AC1072" s="57">
        <f t="shared" si="170"/>
        <v>12477</v>
      </c>
      <c r="AD1072" s="57">
        <f t="shared" si="171"/>
        <v>845</v>
      </c>
      <c r="AE1072" s="57">
        <f t="shared" si="172"/>
        <v>1008.666667</v>
      </c>
      <c r="AF1072" s="12">
        <f t="shared" si="173"/>
        <v>7524.6630279999999</v>
      </c>
      <c r="AG1072" s="12">
        <f t="shared" si="174"/>
        <v>564.83099100000004</v>
      </c>
      <c r="AH1072" s="12">
        <f t="shared" si="175"/>
        <v>746.59160700000007</v>
      </c>
      <c r="AI1072" s="15">
        <f t="shared" si="176"/>
        <v>-0.39691728556544043</v>
      </c>
      <c r="AJ1072" s="15">
        <f t="shared" si="177"/>
        <v>-0.33156095739644964</v>
      </c>
      <c r="AK1072" s="15">
        <f t="shared" si="178"/>
        <v>-0.25982325834110259</v>
      </c>
      <c r="AL1072" s="23">
        <f>VLOOKUP(AC1072,'Charts and Tables'!$I$43:$J$49,2,TRUE)</f>
        <v>0.2</v>
      </c>
      <c r="AM1072" s="2">
        <f t="shared" si="179"/>
        <v>0</v>
      </c>
    </row>
    <row r="1073" spans="1:39" x14ac:dyDescent="0.25">
      <c r="A1073" s="35">
        <v>400062</v>
      </c>
      <c r="B1073" s="36">
        <v>333070</v>
      </c>
      <c r="C1073" s="36" t="s">
        <v>32</v>
      </c>
      <c r="D1073" s="36">
        <v>1</v>
      </c>
      <c r="J1073" s="46">
        <v>6676</v>
      </c>
      <c r="L1073" s="46">
        <v>6676</v>
      </c>
      <c r="M1073" s="46">
        <v>495</v>
      </c>
      <c r="O1073" s="46">
        <v>560</v>
      </c>
      <c r="R1073" s="36">
        <v>9121.3212089999997</v>
      </c>
      <c r="T1073" s="36">
        <v>757.36811599999999</v>
      </c>
      <c r="V1073" s="36">
        <v>615.85173499999996</v>
      </c>
      <c r="AC1073" s="57">
        <f t="shared" si="170"/>
        <v>6676</v>
      </c>
      <c r="AD1073" s="57">
        <f t="shared" si="171"/>
        <v>495</v>
      </c>
      <c r="AE1073" s="57">
        <f t="shared" si="172"/>
        <v>560</v>
      </c>
      <c r="AF1073" s="12">
        <f t="shared" si="173"/>
        <v>9121.3212089999997</v>
      </c>
      <c r="AG1073" s="12">
        <f t="shared" si="174"/>
        <v>757.36811599999999</v>
      </c>
      <c r="AH1073" s="12">
        <f t="shared" si="175"/>
        <v>615.85173499999996</v>
      </c>
      <c r="AI1073" s="15">
        <f t="shared" si="176"/>
        <v>0.36628538181545833</v>
      </c>
      <c r="AJ1073" s="15">
        <f t="shared" si="177"/>
        <v>0.53003659797979796</v>
      </c>
      <c r="AK1073" s="15">
        <f t="shared" si="178"/>
        <v>9.9735241071428504E-2</v>
      </c>
      <c r="AL1073" s="23">
        <f>VLOOKUP(AC1073,'Charts and Tables'!$I$43:$J$49,2,TRUE)</f>
        <v>0.25</v>
      </c>
      <c r="AM1073" s="2">
        <f t="shared" si="179"/>
        <v>0</v>
      </c>
    </row>
    <row r="1074" spans="1:39" x14ac:dyDescent="0.25">
      <c r="A1074" s="35">
        <v>402388</v>
      </c>
      <c r="C1074" s="36" t="s">
        <v>26</v>
      </c>
      <c r="D1074" s="36">
        <v>0</v>
      </c>
      <c r="J1074" s="46">
        <v>3676</v>
      </c>
      <c r="K1074" s="46">
        <v>4123</v>
      </c>
      <c r="L1074" s="46">
        <v>7799</v>
      </c>
      <c r="M1074" s="46">
        <v>209</v>
      </c>
      <c r="N1074" s="46">
        <v>531</v>
      </c>
      <c r="O1074" s="46">
        <v>396</v>
      </c>
      <c r="P1074" s="46">
        <v>304</v>
      </c>
      <c r="R1074" s="36">
        <v>5745.9137259999998</v>
      </c>
      <c r="S1074" s="36">
        <v>6330.2612369999997</v>
      </c>
      <c r="T1074" s="36">
        <v>377.41372899999999</v>
      </c>
      <c r="U1074" s="36">
        <v>670.56982700000003</v>
      </c>
      <c r="V1074" s="36">
        <v>650.34942699999999</v>
      </c>
      <c r="W1074" s="36">
        <v>539.55117800000005</v>
      </c>
      <c r="AC1074" s="57">
        <f t="shared" si="170"/>
        <v>7799</v>
      </c>
      <c r="AD1074" s="57">
        <f t="shared" si="171"/>
        <v>740</v>
      </c>
      <c r="AE1074" s="57">
        <f t="shared" si="172"/>
        <v>700</v>
      </c>
      <c r="AF1074" s="12">
        <f t="shared" si="173"/>
        <v>12076.174962999999</v>
      </c>
      <c r="AG1074" s="12">
        <f t="shared" si="174"/>
        <v>1047.9835560000001</v>
      </c>
      <c r="AH1074" s="12">
        <f t="shared" si="175"/>
        <v>1189.900605</v>
      </c>
      <c r="AI1074" s="15">
        <f t="shared" si="176"/>
        <v>0.54842607552250278</v>
      </c>
      <c r="AJ1074" s="15">
        <f t="shared" si="177"/>
        <v>0.41619399459459477</v>
      </c>
      <c r="AK1074" s="15">
        <f t="shared" si="178"/>
        <v>0.69985800714285717</v>
      </c>
      <c r="AL1074" s="23">
        <f>VLOOKUP(AC1074,'Charts and Tables'!$I$43:$J$49,2,TRUE)</f>
        <v>0.25</v>
      </c>
      <c r="AM1074" s="2">
        <f t="shared" si="179"/>
        <v>0</v>
      </c>
    </row>
    <row r="1075" spans="1:39" x14ac:dyDescent="0.25">
      <c r="A1075" s="35">
        <v>401029</v>
      </c>
      <c r="C1075" s="36" t="s">
        <v>32</v>
      </c>
      <c r="D1075" s="36">
        <v>-1</v>
      </c>
      <c r="K1075" s="46">
        <v>4716</v>
      </c>
      <c r="L1075" s="46">
        <v>4716</v>
      </c>
      <c r="N1075" s="46">
        <v>294</v>
      </c>
      <c r="P1075" s="46">
        <v>500</v>
      </c>
      <c r="S1075" s="36">
        <v>3912.8106539999999</v>
      </c>
      <c r="U1075" s="36">
        <v>228.47302400000001</v>
      </c>
      <c r="W1075" s="36">
        <v>461.13441</v>
      </c>
      <c r="AC1075" s="57">
        <f t="shared" si="170"/>
        <v>4716</v>
      </c>
      <c r="AD1075" s="57">
        <f t="shared" si="171"/>
        <v>294</v>
      </c>
      <c r="AE1075" s="57">
        <f t="shared" si="172"/>
        <v>500</v>
      </c>
      <c r="AF1075" s="12">
        <f t="shared" si="173"/>
        <v>3912.8106539999999</v>
      </c>
      <c r="AG1075" s="12">
        <f t="shared" si="174"/>
        <v>228.47302400000001</v>
      </c>
      <c r="AH1075" s="12">
        <f t="shared" si="175"/>
        <v>461.13441</v>
      </c>
      <c r="AI1075" s="15">
        <f t="shared" si="176"/>
        <v>-0.17031156615776083</v>
      </c>
      <c r="AJ1075" s="15">
        <f t="shared" si="177"/>
        <v>-0.22288087074829929</v>
      </c>
      <c r="AK1075" s="15">
        <f t="shared" si="178"/>
        <v>-7.7731179999999997E-2</v>
      </c>
      <c r="AL1075" s="23">
        <f>VLOOKUP(AC1075,'Charts and Tables'!$I$43:$J$49,2,TRUE)</f>
        <v>0.5</v>
      </c>
      <c r="AM1075" s="2">
        <f t="shared" si="179"/>
        <v>1</v>
      </c>
    </row>
    <row r="1076" spans="1:39" x14ac:dyDescent="0.25">
      <c r="A1076" s="35">
        <v>401512</v>
      </c>
      <c r="B1076" s="36">
        <v>333066</v>
      </c>
      <c r="C1076" s="36" t="s">
        <v>32</v>
      </c>
      <c r="D1076" s="36">
        <v>-1</v>
      </c>
      <c r="K1076" s="46">
        <v>5743</v>
      </c>
      <c r="L1076" s="46">
        <v>5743</v>
      </c>
      <c r="N1076" s="46">
        <v>480</v>
      </c>
      <c r="P1076" s="46">
        <v>440</v>
      </c>
      <c r="S1076" s="36">
        <v>4446.3025449999996</v>
      </c>
      <c r="U1076" s="36">
        <v>487.549913</v>
      </c>
      <c r="W1076" s="36">
        <v>348.15485000000001</v>
      </c>
      <c r="AC1076" s="57">
        <f t="shared" si="170"/>
        <v>5743</v>
      </c>
      <c r="AD1076" s="57">
        <f t="shared" si="171"/>
        <v>480</v>
      </c>
      <c r="AE1076" s="57">
        <f t="shared" si="172"/>
        <v>440</v>
      </c>
      <c r="AF1076" s="12">
        <f t="shared" si="173"/>
        <v>4446.3025449999996</v>
      </c>
      <c r="AG1076" s="12">
        <f t="shared" si="174"/>
        <v>487.549913</v>
      </c>
      <c r="AH1076" s="12">
        <f t="shared" si="175"/>
        <v>348.15485000000001</v>
      </c>
      <c r="AI1076" s="15">
        <f t="shared" si="176"/>
        <v>-0.22578747257530915</v>
      </c>
      <c r="AJ1076" s="15">
        <f t="shared" si="177"/>
        <v>1.5728985416666674E-2</v>
      </c>
      <c r="AK1076" s="15">
        <f t="shared" si="178"/>
        <v>-0.20873897727272725</v>
      </c>
      <c r="AL1076" s="23">
        <f>VLOOKUP(AC1076,'Charts and Tables'!$I$43:$J$49,2,TRUE)</f>
        <v>0.25</v>
      </c>
      <c r="AM1076" s="2">
        <f t="shared" si="179"/>
        <v>1</v>
      </c>
    </row>
    <row r="1077" spans="1:39" x14ac:dyDescent="0.25">
      <c r="A1077" s="35">
        <v>405449</v>
      </c>
      <c r="B1077" s="36">
        <v>334091</v>
      </c>
      <c r="C1077" s="36" t="s">
        <v>29</v>
      </c>
      <c r="D1077" s="36">
        <v>0</v>
      </c>
      <c r="J1077" s="46">
        <v>18</v>
      </c>
      <c r="K1077" s="46">
        <v>48</v>
      </c>
      <c r="L1077" s="46">
        <v>66</v>
      </c>
      <c r="M1077" s="46">
        <v>2</v>
      </c>
      <c r="N1077" s="46">
        <v>4</v>
      </c>
      <c r="O1077" s="46">
        <v>2</v>
      </c>
      <c r="P1077" s="46">
        <v>5</v>
      </c>
      <c r="AC1077" s="57">
        <f t="shared" si="170"/>
        <v>66</v>
      </c>
      <c r="AD1077" s="57">
        <f t="shared" si="171"/>
        <v>6</v>
      </c>
      <c r="AE1077" s="57">
        <f t="shared" si="172"/>
        <v>7</v>
      </c>
      <c r="AF1077" s="12">
        <f t="shared" si="173"/>
        <v>0</v>
      </c>
      <c r="AG1077" s="12">
        <f t="shared" si="174"/>
        <v>0</v>
      </c>
      <c r="AH1077" s="12">
        <f t="shared" si="175"/>
        <v>0</v>
      </c>
      <c r="AI1077" s="15">
        <f t="shared" si="176"/>
        <v>-1</v>
      </c>
      <c r="AJ1077" s="15">
        <f t="shared" si="177"/>
        <v>-1</v>
      </c>
      <c r="AK1077" s="15">
        <f t="shared" si="178"/>
        <v>-1</v>
      </c>
      <c r="AL1077" s="23">
        <f>VLOOKUP(AC1077,'Charts and Tables'!$I$43:$J$49,2,TRUE)</f>
        <v>2</v>
      </c>
      <c r="AM1077" s="2">
        <f t="shared" si="179"/>
        <v>1</v>
      </c>
    </row>
    <row r="1078" spans="1:39" x14ac:dyDescent="0.25">
      <c r="A1078" s="35">
        <v>404571</v>
      </c>
      <c r="B1078" s="36">
        <v>332122</v>
      </c>
      <c r="C1078" s="36" t="s">
        <v>25</v>
      </c>
      <c r="D1078" s="36">
        <v>0</v>
      </c>
      <c r="J1078" s="46">
        <v>1871</v>
      </c>
      <c r="K1078" s="46">
        <v>1905</v>
      </c>
      <c r="L1078" s="46">
        <v>3776</v>
      </c>
      <c r="M1078" s="46">
        <v>114</v>
      </c>
      <c r="N1078" s="46">
        <v>270</v>
      </c>
      <c r="O1078" s="46">
        <v>220</v>
      </c>
      <c r="P1078" s="46">
        <v>122</v>
      </c>
      <c r="R1078" s="36">
        <v>123.620155</v>
      </c>
      <c r="S1078" s="36">
        <v>89.641310000000004</v>
      </c>
      <c r="T1078" s="36">
        <v>0</v>
      </c>
      <c r="U1078" s="36">
        <v>23.337266</v>
      </c>
      <c r="V1078" s="36">
        <v>45.438440999999997</v>
      </c>
      <c r="W1078" s="36">
        <v>15.601333</v>
      </c>
      <c r="AC1078" s="57">
        <f t="shared" si="170"/>
        <v>3776</v>
      </c>
      <c r="AD1078" s="57">
        <f t="shared" si="171"/>
        <v>384</v>
      </c>
      <c r="AE1078" s="57">
        <f t="shared" si="172"/>
        <v>342</v>
      </c>
      <c r="AF1078" s="12">
        <f t="shared" si="173"/>
        <v>213.26146499999999</v>
      </c>
      <c r="AG1078" s="12">
        <f t="shared" si="174"/>
        <v>23.337266</v>
      </c>
      <c r="AH1078" s="12">
        <f t="shared" si="175"/>
        <v>61.039773999999994</v>
      </c>
      <c r="AI1078" s="15">
        <f t="shared" si="176"/>
        <v>-0.94352185778601694</v>
      </c>
      <c r="AJ1078" s="15">
        <f t="shared" si="177"/>
        <v>-0.93922586979166667</v>
      </c>
      <c r="AK1078" s="15">
        <f t="shared" si="178"/>
        <v>-0.82152112865497084</v>
      </c>
      <c r="AL1078" s="23">
        <f>VLOOKUP(AC1078,'Charts and Tables'!$I$43:$J$49,2,TRUE)</f>
        <v>0.5</v>
      </c>
      <c r="AM1078" s="2">
        <f t="shared" si="179"/>
        <v>0</v>
      </c>
    </row>
    <row r="1079" spans="1:39" x14ac:dyDescent="0.25">
      <c r="A1079" s="35">
        <v>403358</v>
      </c>
      <c r="B1079" s="36">
        <v>333126</v>
      </c>
      <c r="C1079" s="36" t="s">
        <v>32</v>
      </c>
      <c r="D1079" s="36">
        <v>-1</v>
      </c>
      <c r="K1079" s="46">
        <v>5130</v>
      </c>
      <c r="L1079" s="46">
        <v>5130</v>
      </c>
      <c r="N1079" s="46">
        <v>397</v>
      </c>
      <c r="P1079" s="46">
        <v>548</v>
      </c>
      <c r="S1079" s="36">
        <v>5636.8479379999999</v>
      </c>
      <c r="U1079" s="36">
        <v>418.33461299999999</v>
      </c>
      <c r="W1079" s="36">
        <v>647.48403900000005</v>
      </c>
      <c r="AC1079" s="57">
        <f t="shared" si="170"/>
        <v>5130</v>
      </c>
      <c r="AD1079" s="57">
        <f t="shared" si="171"/>
        <v>397</v>
      </c>
      <c r="AE1079" s="57">
        <f t="shared" si="172"/>
        <v>548</v>
      </c>
      <c r="AF1079" s="12">
        <f t="shared" si="173"/>
        <v>5636.8479379999999</v>
      </c>
      <c r="AG1079" s="12">
        <f t="shared" si="174"/>
        <v>418.33461299999999</v>
      </c>
      <c r="AH1079" s="12">
        <f t="shared" si="175"/>
        <v>647.48403900000005</v>
      </c>
      <c r="AI1079" s="15">
        <f t="shared" si="176"/>
        <v>9.8800767641325518E-2</v>
      </c>
      <c r="AJ1079" s="15">
        <f t="shared" si="177"/>
        <v>5.3739579345088134E-2</v>
      </c>
      <c r="AK1079" s="15">
        <f t="shared" si="178"/>
        <v>0.18154021715328478</v>
      </c>
      <c r="AL1079" s="23">
        <f>VLOOKUP(AC1079,'Charts and Tables'!$I$43:$J$49,2,TRUE)</f>
        <v>0.25</v>
      </c>
      <c r="AM1079" s="2">
        <f t="shared" si="179"/>
        <v>1</v>
      </c>
    </row>
    <row r="1080" spans="1:39" x14ac:dyDescent="0.25">
      <c r="A1080" s="35">
        <v>403140</v>
      </c>
      <c r="B1080" s="36">
        <v>334000</v>
      </c>
      <c r="C1080" s="36" t="s">
        <v>25</v>
      </c>
      <c r="D1080" s="36">
        <v>0</v>
      </c>
      <c r="J1080" s="46">
        <v>2714</v>
      </c>
      <c r="K1080" s="46">
        <v>2672</v>
      </c>
      <c r="L1080" s="46">
        <v>5386</v>
      </c>
      <c r="M1080" s="46">
        <v>341</v>
      </c>
      <c r="N1080" s="46">
        <v>140</v>
      </c>
      <c r="O1080" s="46">
        <v>150</v>
      </c>
      <c r="P1080" s="46">
        <v>312</v>
      </c>
      <c r="R1080" s="36">
        <v>2537.6550280000001</v>
      </c>
      <c r="S1080" s="36">
        <v>2489.5465869999998</v>
      </c>
      <c r="T1080" s="36">
        <v>295.89879300000001</v>
      </c>
      <c r="U1080" s="36">
        <v>88.614964000000001</v>
      </c>
      <c r="V1080" s="36">
        <v>188.90205</v>
      </c>
      <c r="W1080" s="36">
        <v>328.03449499999999</v>
      </c>
      <c r="AC1080" s="57">
        <f t="shared" si="170"/>
        <v>5386</v>
      </c>
      <c r="AD1080" s="57">
        <f t="shared" si="171"/>
        <v>481</v>
      </c>
      <c r="AE1080" s="57">
        <f t="shared" si="172"/>
        <v>462</v>
      </c>
      <c r="AF1080" s="12">
        <f t="shared" si="173"/>
        <v>5027.2016149999999</v>
      </c>
      <c r="AG1080" s="12">
        <f t="shared" si="174"/>
        <v>384.513757</v>
      </c>
      <c r="AH1080" s="12">
        <f t="shared" si="175"/>
        <v>516.93654500000002</v>
      </c>
      <c r="AI1080" s="15">
        <f t="shared" si="176"/>
        <v>-6.6616855737096178E-2</v>
      </c>
      <c r="AJ1080" s="15">
        <f t="shared" si="177"/>
        <v>-0.2005950997920998</v>
      </c>
      <c r="AK1080" s="15">
        <f t="shared" si="178"/>
        <v>0.11891027056277062</v>
      </c>
      <c r="AL1080" s="23">
        <f>VLOOKUP(AC1080,'Charts and Tables'!$I$43:$J$49,2,TRUE)</f>
        <v>0.25</v>
      </c>
      <c r="AM1080" s="2">
        <f t="shared" si="179"/>
        <v>1</v>
      </c>
    </row>
    <row r="1081" spans="1:39" x14ac:dyDescent="0.25">
      <c r="A1081" s="35">
        <v>402600</v>
      </c>
      <c r="B1081" s="36">
        <v>336002</v>
      </c>
      <c r="C1081" s="36" t="s">
        <v>29</v>
      </c>
      <c r="D1081" s="36">
        <v>0</v>
      </c>
      <c r="J1081" s="46">
        <v>2379</v>
      </c>
      <c r="K1081" s="46">
        <v>2201</v>
      </c>
      <c r="L1081" s="46">
        <v>4580</v>
      </c>
      <c r="M1081" s="46">
        <v>225</v>
      </c>
      <c r="N1081" s="46">
        <v>165</v>
      </c>
      <c r="O1081" s="46">
        <v>237</v>
      </c>
      <c r="P1081" s="46">
        <v>245</v>
      </c>
      <c r="R1081" s="36">
        <v>4065.1714470000002</v>
      </c>
      <c r="S1081" s="36">
        <v>2430.4618070000001</v>
      </c>
      <c r="T1081" s="36">
        <v>366.464969</v>
      </c>
      <c r="U1081" s="36">
        <v>287.30126000000001</v>
      </c>
      <c r="V1081" s="36">
        <v>373.242931</v>
      </c>
      <c r="W1081" s="36">
        <v>277.93582199999997</v>
      </c>
      <c r="AC1081" s="57">
        <f t="shared" si="170"/>
        <v>4580</v>
      </c>
      <c r="AD1081" s="57">
        <f t="shared" si="171"/>
        <v>390</v>
      </c>
      <c r="AE1081" s="57">
        <f t="shared" si="172"/>
        <v>482</v>
      </c>
      <c r="AF1081" s="12">
        <f t="shared" si="173"/>
        <v>6495.6332540000003</v>
      </c>
      <c r="AG1081" s="12">
        <f t="shared" si="174"/>
        <v>653.76622900000007</v>
      </c>
      <c r="AH1081" s="12">
        <f t="shared" si="175"/>
        <v>651.17875299999992</v>
      </c>
      <c r="AI1081" s="15">
        <f t="shared" si="176"/>
        <v>0.41826053580786032</v>
      </c>
      <c r="AJ1081" s="15">
        <f t="shared" si="177"/>
        <v>0.67632366410256428</v>
      </c>
      <c r="AK1081" s="15">
        <f t="shared" si="178"/>
        <v>0.35099326348547699</v>
      </c>
      <c r="AL1081" s="23">
        <f>VLOOKUP(AC1081,'Charts and Tables'!$I$43:$J$49,2,TRUE)</f>
        <v>0.5</v>
      </c>
      <c r="AM1081" s="2">
        <f t="shared" si="179"/>
        <v>1</v>
      </c>
    </row>
    <row r="1082" spans="1:39" x14ac:dyDescent="0.25">
      <c r="A1082" s="35">
        <v>403096</v>
      </c>
      <c r="C1082" s="36" t="s">
        <v>31</v>
      </c>
      <c r="D1082" s="36">
        <v>0</v>
      </c>
      <c r="J1082" s="46">
        <v>5176</v>
      </c>
      <c r="K1082" s="46">
        <v>7663</v>
      </c>
      <c r="L1082" s="46">
        <v>12839</v>
      </c>
      <c r="M1082" s="46">
        <v>522</v>
      </c>
      <c r="N1082" s="46">
        <v>474</v>
      </c>
      <c r="O1082" s="46">
        <v>423</v>
      </c>
      <c r="P1082" s="46">
        <v>859</v>
      </c>
      <c r="R1082" s="36">
        <v>4575.2102960000002</v>
      </c>
      <c r="S1082" s="36">
        <v>7043.5494829999998</v>
      </c>
      <c r="T1082" s="36">
        <v>446.74538699999999</v>
      </c>
      <c r="U1082" s="36">
        <v>475.87796800000001</v>
      </c>
      <c r="V1082" s="36">
        <v>442.55551000000003</v>
      </c>
      <c r="W1082" s="36">
        <v>628.54259500000001</v>
      </c>
      <c r="AC1082" s="57">
        <f t="shared" si="170"/>
        <v>12839</v>
      </c>
      <c r="AD1082" s="57">
        <f t="shared" si="171"/>
        <v>996</v>
      </c>
      <c r="AE1082" s="57">
        <f t="shared" si="172"/>
        <v>1282</v>
      </c>
      <c r="AF1082" s="12">
        <f t="shared" si="173"/>
        <v>11618.759779</v>
      </c>
      <c r="AG1082" s="12">
        <f t="shared" si="174"/>
        <v>922.62335499999995</v>
      </c>
      <c r="AH1082" s="12">
        <f t="shared" si="175"/>
        <v>1071.098105</v>
      </c>
      <c r="AI1082" s="15">
        <f t="shared" si="176"/>
        <v>-9.5041687125165517E-2</v>
      </c>
      <c r="AJ1082" s="15">
        <f t="shared" si="177"/>
        <v>-7.36713303212852E-2</v>
      </c>
      <c r="AK1082" s="15">
        <f t="shared" si="178"/>
        <v>-0.16451005850234007</v>
      </c>
      <c r="AL1082" s="23">
        <f>VLOOKUP(AC1082,'Charts and Tables'!$I$43:$J$49,2,TRUE)</f>
        <v>0.2</v>
      </c>
      <c r="AM1082" s="2">
        <f t="shared" si="179"/>
        <v>1</v>
      </c>
    </row>
    <row r="1083" spans="1:39" x14ac:dyDescent="0.25">
      <c r="A1083" s="35">
        <v>403156</v>
      </c>
      <c r="B1083" s="36">
        <v>331129</v>
      </c>
      <c r="C1083" s="36" t="s">
        <v>31</v>
      </c>
      <c r="D1083" s="36">
        <v>0</v>
      </c>
      <c r="J1083" s="46">
        <v>5711</v>
      </c>
      <c r="K1083" s="46">
        <v>3243</v>
      </c>
      <c r="L1083" s="46">
        <v>8954</v>
      </c>
      <c r="M1083" s="46">
        <v>413</v>
      </c>
      <c r="N1083" s="46">
        <v>277</v>
      </c>
      <c r="O1083" s="46">
        <v>464</v>
      </c>
      <c r="P1083" s="46">
        <v>255</v>
      </c>
      <c r="R1083" s="36">
        <v>3648.2406529999998</v>
      </c>
      <c r="S1083" s="36">
        <v>6356.5812299999998</v>
      </c>
      <c r="T1083" s="36">
        <v>264.736558</v>
      </c>
      <c r="U1083" s="36">
        <v>538.12251500000002</v>
      </c>
      <c r="V1083" s="36">
        <v>319.43822599999999</v>
      </c>
      <c r="W1083" s="36">
        <v>419.263103</v>
      </c>
      <c r="AC1083" s="57">
        <f t="shared" si="170"/>
        <v>8954</v>
      </c>
      <c r="AD1083" s="57">
        <f t="shared" si="171"/>
        <v>690</v>
      </c>
      <c r="AE1083" s="57">
        <f t="shared" si="172"/>
        <v>719</v>
      </c>
      <c r="AF1083" s="12">
        <f t="shared" si="173"/>
        <v>10004.821883000001</v>
      </c>
      <c r="AG1083" s="12">
        <f t="shared" si="174"/>
        <v>802.85907300000008</v>
      </c>
      <c r="AH1083" s="12">
        <f t="shared" si="175"/>
        <v>738.70132899999999</v>
      </c>
      <c r="AI1083" s="15">
        <f t="shared" si="176"/>
        <v>0.11735781583649771</v>
      </c>
      <c r="AJ1083" s="15">
        <f t="shared" si="177"/>
        <v>0.16356387391304358</v>
      </c>
      <c r="AK1083" s="15">
        <f t="shared" si="178"/>
        <v>2.7401013908205825E-2</v>
      </c>
      <c r="AL1083" s="23">
        <f>VLOOKUP(AC1083,'Charts and Tables'!$I$43:$J$49,2,TRUE)</f>
        <v>0.25</v>
      </c>
      <c r="AM1083" s="2">
        <f t="shared" si="179"/>
        <v>1</v>
      </c>
    </row>
    <row r="1084" spans="1:39" x14ac:dyDescent="0.25">
      <c r="A1084" s="35">
        <v>403163</v>
      </c>
      <c r="C1084" s="36" t="s">
        <v>31</v>
      </c>
      <c r="D1084" s="36">
        <v>0</v>
      </c>
      <c r="J1084" s="46">
        <v>2800</v>
      </c>
      <c r="K1084" s="46">
        <v>5689</v>
      </c>
      <c r="L1084" s="46">
        <v>8489</v>
      </c>
      <c r="M1084" s="46">
        <v>255</v>
      </c>
      <c r="N1084" s="46">
        <v>411</v>
      </c>
      <c r="O1084" s="46">
        <v>281</v>
      </c>
      <c r="P1084" s="46">
        <v>517</v>
      </c>
      <c r="R1084" s="36">
        <v>3420.4541909999998</v>
      </c>
      <c r="S1084" s="36">
        <v>5936.9018189999997</v>
      </c>
      <c r="T1084" s="36">
        <v>266.32381700000002</v>
      </c>
      <c r="U1084" s="36">
        <v>502.740227</v>
      </c>
      <c r="V1084" s="36">
        <v>360.88650899999999</v>
      </c>
      <c r="W1084" s="36">
        <v>407.74114900000001</v>
      </c>
      <c r="AC1084" s="57">
        <f t="shared" si="170"/>
        <v>8489</v>
      </c>
      <c r="AD1084" s="57">
        <f t="shared" si="171"/>
        <v>666</v>
      </c>
      <c r="AE1084" s="57">
        <f t="shared" si="172"/>
        <v>798</v>
      </c>
      <c r="AF1084" s="12">
        <f t="shared" si="173"/>
        <v>9357.3560099999995</v>
      </c>
      <c r="AG1084" s="12">
        <f t="shared" si="174"/>
        <v>769.06404399999997</v>
      </c>
      <c r="AH1084" s="12">
        <f t="shared" si="175"/>
        <v>768.627658</v>
      </c>
      <c r="AI1084" s="15">
        <f t="shared" si="176"/>
        <v>0.10229190835198486</v>
      </c>
      <c r="AJ1084" s="15">
        <f t="shared" si="177"/>
        <v>0.15475081681681677</v>
      </c>
      <c r="AK1084" s="15">
        <f t="shared" si="178"/>
        <v>-3.6807446115288224E-2</v>
      </c>
      <c r="AL1084" s="23">
        <f>VLOOKUP(AC1084,'Charts and Tables'!$I$43:$J$49,2,TRUE)</f>
        <v>0.25</v>
      </c>
      <c r="AM1084" s="2">
        <f t="shared" si="179"/>
        <v>1</v>
      </c>
    </row>
    <row r="1085" spans="1:39" x14ac:dyDescent="0.25">
      <c r="A1085" s="35">
        <v>403348</v>
      </c>
      <c r="C1085" s="36" t="s">
        <v>25</v>
      </c>
      <c r="D1085" s="36">
        <v>0</v>
      </c>
      <c r="J1085" s="46">
        <v>2147</v>
      </c>
      <c r="K1085" s="46">
        <v>2201</v>
      </c>
      <c r="L1085" s="46">
        <v>4348</v>
      </c>
      <c r="M1085" s="46">
        <v>120</v>
      </c>
      <c r="N1085" s="46">
        <v>300</v>
      </c>
      <c r="O1085" s="46">
        <v>260</v>
      </c>
      <c r="P1085" s="46">
        <v>148</v>
      </c>
      <c r="R1085" s="36">
        <v>2489.5465869999998</v>
      </c>
      <c r="S1085" s="36">
        <v>2537.6550280000001</v>
      </c>
      <c r="T1085" s="36">
        <v>88.614964000000001</v>
      </c>
      <c r="U1085" s="36">
        <v>295.89879300000001</v>
      </c>
      <c r="V1085" s="36">
        <v>328.03449499999999</v>
      </c>
      <c r="W1085" s="36">
        <v>188.90205</v>
      </c>
      <c r="AC1085" s="57">
        <f t="shared" si="170"/>
        <v>4348</v>
      </c>
      <c r="AD1085" s="57">
        <f t="shared" si="171"/>
        <v>420</v>
      </c>
      <c r="AE1085" s="57">
        <f t="shared" si="172"/>
        <v>408</v>
      </c>
      <c r="AF1085" s="12">
        <f t="shared" si="173"/>
        <v>5027.2016149999999</v>
      </c>
      <c r="AG1085" s="12">
        <f t="shared" si="174"/>
        <v>384.513757</v>
      </c>
      <c r="AH1085" s="12">
        <f t="shared" si="175"/>
        <v>516.93654500000002</v>
      </c>
      <c r="AI1085" s="15">
        <f t="shared" si="176"/>
        <v>0.1562101230450782</v>
      </c>
      <c r="AJ1085" s="15">
        <f t="shared" si="177"/>
        <v>-8.4491054761904771E-2</v>
      </c>
      <c r="AK1085" s="15">
        <f t="shared" si="178"/>
        <v>0.26700133578431379</v>
      </c>
      <c r="AL1085" s="23">
        <f>VLOOKUP(AC1085,'Charts and Tables'!$I$43:$J$49,2,TRUE)</f>
        <v>0.5</v>
      </c>
      <c r="AM1085" s="2">
        <f t="shared" si="179"/>
        <v>1</v>
      </c>
    </row>
    <row r="1086" spans="1:39" x14ac:dyDescent="0.25">
      <c r="A1086" s="35">
        <v>403470</v>
      </c>
      <c r="B1086" s="36">
        <v>331033</v>
      </c>
      <c r="C1086" s="36" t="s">
        <v>25</v>
      </c>
      <c r="D1086" s="36">
        <v>0</v>
      </c>
      <c r="J1086" s="46">
        <v>2829</v>
      </c>
      <c r="K1086" s="46">
        <v>1943</v>
      </c>
      <c r="L1086" s="46">
        <v>4772</v>
      </c>
      <c r="M1086" s="46">
        <v>215</v>
      </c>
      <c r="N1086" s="46">
        <v>120</v>
      </c>
      <c r="O1086" s="46">
        <v>241</v>
      </c>
      <c r="P1086" s="46">
        <v>173</v>
      </c>
      <c r="R1086" s="36">
        <v>522.22291499999994</v>
      </c>
      <c r="S1086" s="36">
        <v>529.88777800000003</v>
      </c>
      <c r="T1086" s="36">
        <v>39.225434</v>
      </c>
      <c r="U1086" s="36">
        <v>37.881016000000002</v>
      </c>
      <c r="V1086" s="36">
        <v>68.000809000000004</v>
      </c>
      <c r="W1086" s="36">
        <v>89.288115000000005</v>
      </c>
      <c r="AC1086" s="57">
        <f t="shared" si="170"/>
        <v>4772</v>
      </c>
      <c r="AD1086" s="57">
        <f t="shared" si="171"/>
        <v>335</v>
      </c>
      <c r="AE1086" s="57">
        <f t="shared" si="172"/>
        <v>414</v>
      </c>
      <c r="AF1086" s="12">
        <f t="shared" si="173"/>
        <v>1052.1106930000001</v>
      </c>
      <c r="AG1086" s="12">
        <f t="shared" si="174"/>
        <v>77.106449999999995</v>
      </c>
      <c r="AH1086" s="12">
        <f t="shared" si="175"/>
        <v>157.28892400000001</v>
      </c>
      <c r="AI1086" s="15">
        <f t="shared" si="176"/>
        <v>-0.77952416324392282</v>
      </c>
      <c r="AJ1086" s="15">
        <f t="shared" si="177"/>
        <v>-0.76983149253731342</v>
      </c>
      <c r="AK1086" s="15">
        <f t="shared" si="178"/>
        <v>-0.62007506280193236</v>
      </c>
      <c r="AL1086" s="23">
        <f>VLOOKUP(AC1086,'Charts and Tables'!$I$43:$J$49,2,TRUE)</f>
        <v>0.5</v>
      </c>
      <c r="AM1086" s="2">
        <f t="shared" si="179"/>
        <v>0</v>
      </c>
    </row>
    <row r="1087" spans="1:39" x14ac:dyDescent="0.25">
      <c r="A1087" s="35">
        <v>403538</v>
      </c>
      <c r="C1087" s="36" t="s">
        <v>25</v>
      </c>
      <c r="D1087" s="36">
        <v>0</v>
      </c>
      <c r="J1087" s="46">
        <v>2003</v>
      </c>
      <c r="K1087" s="46">
        <v>1317</v>
      </c>
      <c r="L1087" s="46">
        <v>3320</v>
      </c>
      <c r="M1087" s="46">
        <v>12</v>
      </c>
      <c r="N1087" s="46">
        <v>30</v>
      </c>
      <c r="O1087" s="46">
        <v>24</v>
      </c>
      <c r="P1087" s="46">
        <v>18</v>
      </c>
      <c r="R1087" s="36">
        <v>825.95853099999999</v>
      </c>
      <c r="S1087" s="36">
        <v>641.730458</v>
      </c>
      <c r="T1087" s="36">
        <v>97.716161</v>
      </c>
      <c r="U1087" s="36">
        <v>47.315358000000003</v>
      </c>
      <c r="V1087" s="36">
        <v>93.464980999999995</v>
      </c>
      <c r="W1087" s="36">
        <v>78.963656999999998</v>
      </c>
      <c r="AC1087" s="57">
        <f t="shared" si="170"/>
        <v>3320</v>
      </c>
      <c r="AD1087" s="57">
        <f t="shared" si="171"/>
        <v>42</v>
      </c>
      <c r="AE1087" s="57">
        <f t="shared" si="172"/>
        <v>42</v>
      </c>
      <c r="AF1087" s="12">
        <f t="shared" si="173"/>
        <v>1467.688989</v>
      </c>
      <c r="AG1087" s="12">
        <f t="shared" si="174"/>
        <v>145.031519</v>
      </c>
      <c r="AH1087" s="12">
        <f t="shared" si="175"/>
        <v>172.42863799999998</v>
      </c>
      <c r="AI1087" s="15">
        <f t="shared" si="176"/>
        <v>-0.55792500331325301</v>
      </c>
      <c r="AJ1087" s="15">
        <f t="shared" si="177"/>
        <v>2.4531314047619048</v>
      </c>
      <c r="AK1087" s="15">
        <f t="shared" si="178"/>
        <v>3.1054437619047612</v>
      </c>
      <c r="AL1087" s="23">
        <f>VLOOKUP(AC1087,'Charts and Tables'!$I$43:$J$49,2,TRUE)</f>
        <v>0.5</v>
      </c>
      <c r="AM1087" s="2">
        <f t="shared" si="179"/>
        <v>0</v>
      </c>
    </row>
    <row r="1088" spans="1:39" x14ac:dyDescent="0.25">
      <c r="A1088" s="35">
        <v>404587</v>
      </c>
      <c r="B1088" s="36">
        <v>334059</v>
      </c>
      <c r="C1088" s="36" t="s">
        <v>25</v>
      </c>
      <c r="D1088" s="36">
        <v>0</v>
      </c>
      <c r="J1088" s="46">
        <v>1539</v>
      </c>
      <c r="K1088" s="46">
        <v>1516</v>
      </c>
      <c r="L1088" s="46">
        <v>3055</v>
      </c>
      <c r="M1088" s="46">
        <v>127</v>
      </c>
      <c r="N1088" s="46">
        <v>97</v>
      </c>
      <c r="O1088" s="46">
        <v>124</v>
      </c>
      <c r="P1088" s="46">
        <v>146</v>
      </c>
      <c r="R1088" s="36">
        <v>89.641310000000004</v>
      </c>
      <c r="S1088" s="36">
        <v>123.620155</v>
      </c>
      <c r="T1088" s="36">
        <v>23.337266</v>
      </c>
      <c r="U1088" s="36">
        <v>0</v>
      </c>
      <c r="V1088" s="36">
        <v>15.601333</v>
      </c>
      <c r="W1088" s="36">
        <v>45.438440999999997</v>
      </c>
      <c r="AC1088" s="57">
        <f t="shared" si="170"/>
        <v>3055</v>
      </c>
      <c r="AD1088" s="57">
        <f t="shared" si="171"/>
        <v>224</v>
      </c>
      <c r="AE1088" s="57">
        <f t="shared" si="172"/>
        <v>270</v>
      </c>
      <c r="AF1088" s="12">
        <f t="shared" si="173"/>
        <v>213.26146499999999</v>
      </c>
      <c r="AG1088" s="12">
        <f t="shared" si="174"/>
        <v>23.337266</v>
      </c>
      <c r="AH1088" s="12">
        <f t="shared" si="175"/>
        <v>61.039773999999994</v>
      </c>
      <c r="AI1088" s="15">
        <f t="shared" si="176"/>
        <v>-0.93019264648117839</v>
      </c>
      <c r="AJ1088" s="15">
        <f t="shared" si="177"/>
        <v>-0.89581577678571433</v>
      </c>
      <c r="AK1088" s="15">
        <f t="shared" si="178"/>
        <v>-0.77392676296296303</v>
      </c>
      <c r="AL1088" s="23">
        <f>VLOOKUP(AC1088,'Charts and Tables'!$I$43:$J$49,2,TRUE)</f>
        <v>0.5</v>
      </c>
      <c r="AM1088" s="2">
        <f t="shared" si="179"/>
        <v>0</v>
      </c>
    </row>
    <row r="1089" spans="1:39" x14ac:dyDescent="0.25">
      <c r="A1089" s="35">
        <v>404709</v>
      </c>
      <c r="B1089" s="36">
        <v>334116</v>
      </c>
      <c r="C1089" s="36" t="s">
        <v>29</v>
      </c>
      <c r="D1089" s="36">
        <v>0</v>
      </c>
      <c r="J1089" s="46">
        <v>70</v>
      </c>
      <c r="K1089" s="46">
        <v>77</v>
      </c>
      <c r="L1089" s="46">
        <v>147</v>
      </c>
      <c r="M1089" s="46">
        <v>3</v>
      </c>
      <c r="N1089" s="46">
        <v>6</v>
      </c>
      <c r="O1089" s="46">
        <v>8</v>
      </c>
      <c r="P1089" s="46">
        <v>6</v>
      </c>
      <c r="AC1089" s="57">
        <f t="shared" si="170"/>
        <v>147</v>
      </c>
      <c r="AD1089" s="57">
        <f t="shared" si="171"/>
        <v>9</v>
      </c>
      <c r="AE1089" s="57">
        <f t="shared" si="172"/>
        <v>14</v>
      </c>
      <c r="AF1089" s="12">
        <f t="shared" si="173"/>
        <v>0</v>
      </c>
      <c r="AG1089" s="12">
        <f t="shared" si="174"/>
        <v>0</v>
      </c>
      <c r="AH1089" s="12">
        <f t="shared" si="175"/>
        <v>0</v>
      </c>
      <c r="AI1089" s="15">
        <f t="shared" si="176"/>
        <v>-1</v>
      </c>
      <c r="AJ1089" s="15">
        <f t="shared" si="177"/>
        <v>-1</v>
      </c>
      <c r="AK1089" s="15">
        <f t="shared" si="178"/>
        <v>-1</v>
      </c>
      <c r="AL1089" s="23">
        <f>VLOOKUP(AC1089,'Charts and Tables'!$I$43:$J$49,2,TRUE)</f>
        <v>2</v>
      </c>
      <c r="AM1089" s="2">
        <f t="shared" si="179"/>
        <v>1</v>
      </c>
    </row>
    <row r="1090" spans="1:39" x14ac:dyDescent="0.25">
      <c r="A1090" s="35">
        <v>406471</v>
      </c>
      <c r="B1090" s="36">
        <v>332123</v>
      </c>
      <c r="C1090" s="36" t="s">
        <v>26</v>
      </c>
      <c r="D1090" s="36">
        <v>0</v>
      </c>
      <c r="J1090" s="46">
        <v>5084</v>
      </c>
      <c r="K1090" s="46">
        <v>4767</v>
      </c>
      <c r="L1090" s="46">
        <v>9851</v>
      </c>
      <c r="M1090" s="46">
        <v>516</v>
      </c>
      <c r="N1090" s="46">
        <v>257</v>
      </c>
      <c r="O1090" s="46">
        <v>385</v>
      </c>
      <c r="P1090" s="46">
        <v>595</v>
      </c>
      <c r="R1090" s="36">
        <v>5921.1711880000003</v>
      </c>
      <c r="S1090" s="36">
        <v>5578.8047319999996</v>
      </c>
      <c r="T1090" s="36">
        <v>578.77093500000001</v>
      </c>
      <c r="U1090" s="36">
        <v>346.441869</v>
      </c>
      <c r="V1090" s="36">
        <v>483.52188899999999</v>
      </c>
      <c r="W1090" s="36">
        <v>634.04021999999998</v>
      </c>
      <c r="AC1090" s="57">
        <f t="shared" si="170"/>
        <v>9851</v>
      </c>
      <c r="AD1090" s="57">
        <f t="shared" si="171"/>
        <v>773</v>
      </c>
      <c r="AE1090" s="57">
        <f t="shared" si="172"/>
        <v>980</v>
      </c>
      <c r="AF1090" s="12">
        <f t="shared" si="173"/>
        <v>11499.975920000001</v>
      </c>
      <c r="AG1090" s="12">
        <f t="shared" si="174"/>
        <v>925.21280400000001</v>
      </c>
      <c r="AH1090" s="12">
        <f t="shared" si="175"/>
        <v>1117.562109</v>
      </c>
      <c r="AI1090" s="15">
        <f t="shared" si="176"/>
        <v>0.16739172875850175</v>
      </c>
      <c r="AJ1090" s="15">
        <f t="shared" si="177"/>
        <v>0.19691177749029756</v>
      </c>
      <c r="AK1090" s="15">
        <f t="shared" si="178"/>
        <v>0.14036949897959181</v>
      </c>
      <c r="AL1090" s="23">
        <f>VLOOKUP(AC1090,'Charts and Tables'!$I$43:$J$49,2,TRUE)</f>
        <v>0.25</v>
      </c>
      <c r="AM1090" s="2">
        <f t="shared" si="179"/>
        <v>1</v>
      </c>
    </row>
    <row r="1091" spans="1:39" x14ac:dyDescent="0.25">
      <c r="A1091" s="35">
        <v>405424</v>
      </c>
      <c r="B1091" s="36">
        <v>334117</v>
      </c>
      <c r="C1091" s="36" t="s">
        <v>25</v>
      </c>
      <c r="D1091" s="36">
        <v>0</v>
      </c>
      <c r="J1091" s="46">
        <v>315</v>
      </c>
      <c r="K1091" s="46">
        <v>276</v>
      </c>
      <c r="L1091" s="46">
        <v>591</v>
      </c>
      <c r="M1091" s="46">
        <v>12</v>
      </c>
      <c r="N1091" s="46">
        <v>31</v>
      </c>
      <c r="O1091" s="46">
        <v>33</v>
      </c>
      <c r="P1091" s="46">
        <v>26</v>
      </c>
      <c r="AC1091" s="57">
        <f t="shared" si="170"/>
        <v>591</v>
      </c>
      <c r="AD1091" s="57">
        <f t="shared" si="171"/>
        <v>43</v>
      </c>
      <c r="AE1091" s="57">
        <f t="shared" si="172"/>
        <v>59</v>
      </c>
      <c r="AF1091" s="12">
        <f t="shared" si="173"/>
        <v>0</v>
      </c>
      <c r="AG1091" s="12">
        <f t="shared" si="174"/>
        <v>0</v>
      </c>
      <c r="AH1091" s="12">
        <f t="shared" si="175"/>
        <v>0</v>
      </c>
      <c r="AI1091" s="15">
        <f t="shared" si="176"/>
        <v>-1</v>
      </c>
      <c r="AJ1091" s="15">
        <f t="shared" si="177"/>
        <v>-1</v>
      </c>
      <c r="AK1091" s="15">
        <f t="shared" si="178"/>
        <v>-1</v>
      </c>
      <c r="AL1091" s="23">
        <f>VLOOKUP(AC1091,'Charts and Tables'!$I$43:$J$49,2,TRUE)</f>
        <v>2</v>
      </c>
      <c r="AM1091" s="2">
        <f t="shared" si="179"/>
        <v>1</v>
      </c>
    </row>
    <row r="1092" spans="1:39" x14ac:dyDescent="0.25">
      <c r="A1092" s="35">
        <v>406630</v>
      </c>
      <c r="B1092" s="36">
        <v>334007</v>
      </c>
      <c r="C1092" s="36" t="s">
        <v>25</v>
      </c>
      <c r="D1092" s="36">
        <v>0</v>
      </c>
      <c r="J1092" s="46">
        <v>1410</v>
      </c>
      <c r="K1092" s="46">
        <v>1720</v>
      </c>
      <c r="L1092" s="46">
        <v>3130</v>
      </c>
      <c r="M1092" s="46">
        <v>96</v>
      </c>
      <c r="N1092" s="46">
        <v>152</v>
      </c>
      <c r="O1092" s="46">
        <v>169</v>
      </c>
      <c r="P1092" s="46">
        <v>142</v>
      </c>
      <c r="R1092" s="36">
        <v>495.90912900000001</v>
      </c>
      <c r="S1092" s="36">
        <v>535.17020300000001</v>
      </c>
      <c r="T1092" s="36">
        <v>40.039859999999997</v>
      </c>
      <c r="U1092" s="36">
        <v>51.070447999999999</v>
      </c>
      <c r="V1092" s="36">
        <v>56.544781</v>
      </c>
      <c r="W1092" s="36">
        <v>50.821595000000002</v>
      </c>
      <c r="AC1092" s="57">
        <f t="shared" si="170"/>
        <v>3130</v>
      </c>
      <c r="AD1092" s="57">
        <f t="shared" si="171"/>
        <v>248</v>
      </c>
      <c r="AE1092" s="57">
        <f t="shared" si="172"/>
        <v>311</v>
      </c>
      <c r="AF1092" s="12">
        <f t="shared" si="173"/>
        <v>1031.079332</v>
      </c>
      <c r="AG1092" s="12">
        <f t="shared" si="174"/>
        <v>91.110308000000003</v>
      </c>
      <c r="AH1092" s="12">
        <f t="shared" si="175"/>
        <v>107.366376</v>
      </c>
      <c r="AI1092" s="15">
        <f t="shared" si="176"/>
        <v>-0.67058168306709254</v>
      </c>
      <c r="AJ1092" s="15">
        <f t="shared" si="177"/>
        <v>-0.63261972580645165</v>
      </c>
      <c r="AK1092" s="15">
        <f t="shared" si="178"/>
        <v>-0.65477049517684882</v>
      </c>
      <c r="AL1092" s="23">
        <f>VLOOKUP(AC1092,'Charts and Tables'!$I$43:$J$49,2,TRUE)</f>
        <v>0.5</v>
      </c>
      <c r="AM1092" s="2">
        <f t="shared" si="179"/>
        <v>0</v>
      </c>
    </row>
    <row r="1093" spans="1:39" x14ac:dyDescent="0.25">
      <c r="A1093" s="35">
        <v>423646</v>
      </c>
      <c r="B1093" s="36">
        <v>330064</v>
      </c>
      <c r="C1093" s="36" t="s">
        <v>27</v>
      </c>
      <c r="D1093" s="36">
        <v>1</v>
      </c>
      <c r="J1093" s="46">
        <v>49173</v>
      </c>
      <c r="L1093" s="46">
        <v>49173</v>
      </c>
      <c r="M1093" s="46">
        <v>4115</v>
      </c>
      <c r="O1093" s="46">
        <v>5048</v>
      </c>
      <c r="R1093" s="36">
        <v>47859.018369999998</v>
      </c>
      <c r="T1093" s="36">
        <v>3843.4993789999999</v>
      </c>
      <c r="V1093" s="36">
        <v>4613.162765</v>
      </c>
      <c r="AC1093" s="57">
        <f t="shared" si="170"/>
        <v>49173</v>
      </c>
      <c r="AD1093" s="57">
        <f t="shared" si="171"/>
        <v>4115</v>
      </c>
      <c r="AE1093" s="57">
        <f t="shared" si="172"/>
        <v>5048</v>
      </c>
      <c r="AF1093" s="12">
        <f t="shared" si="173"/>
        <v>47859.018369999998</v>
      </c>
      <c r="AG1093" s="12">
        <f t="shared" si="174"/>
        <v>3843.4993789999999</v>
      </c>
      <c r="AH1093" s="12">
        <f t="shared" si="175"/>
        <v>4613.162765</v>
      </c>
      <c r="AI1093" s="15">
        <f t="shared" si="176"/>
        <v>-2.672160799625815E-2</v>
      </c>
      <c r="AJ1093" s="15">
        <f t="shared" si="177"/>
        <v>-6.5978279708383991E-2</v>
      </c>
      <c r="AK1093" s="15">
        <f t="shared" si="178"/>
        <v>-8.6140498217115682E-2</v>
      </c>
      <c r="AL1093" s="23">
        <f>VLOOKUP(AC1093,'Charts and Tables'!$I$43:$J$49,2,TRUE)</f>
        <v>0.15</v>
      </c>
      <c r="AM1093" s="2">
        <f t="shared" si="179"/>
        <v>1</v>
      </c>
    </row>
    <row r="1094" spans="1:39" x14ac:dyDescent="0.25">
      <c r="A1094" s="35">
        <v>423710</v>
      </c>
      <c r="C1094" s="36" t="s">
        <v>27</v>
      </c>
      <c r="D1094" s="36">
        <v>-1</v>
      </c>
      <c r="K1094" s="46">
        <v>49857</v>
      </c>
      <c r="L1094" s="46">
        <v>49857</v>
      </c>
      <c r="N1094" s="46">
        <v>4231</v>
      </c>
      <c r="P1094" s="46">
        <v>4236</v>
      </c>
      <c r="S1094" s="36">
        <v>52395.690977999999</v>
      </c>
      <c r="U1094" s="36">
        <v>4383.0053589999998</v>
      </c>
      <c r="W1094" s="36">
        <v>4810.5428739999998</v>
      </c>
      <c r="AC1094" s="57">
        <f t="shared" si="170"/>
        <v>49857</v>
      </c>
      <c r="AD1094" s="57">
        <f t="shared" si="171"/>
        <v>4231</v>
      </c>
      <c r="AE1094" s="57">
        <f t="shared" si="172"/>
        <v>4236</v>
      </c>
      <c r="AF1094" s="12">
        <f t="shared" si="173"/>
        <v>52395.690977999999</v>
      </c>
      <c r="AG1094" s="12">
        <f t="shared" si="174"/>
        <v>4383.0053589999998</v>
      </c>
      <c r="AH1094" s="12">
        <f t="shared" si="175"/>
        <v>4810.5428739999998</v>
      </c>
      <c r="AI1094" s="15">
        <f t="shared" si="176"/>
        <v>5.0919449184668127E-2</v>
      </c>
      <c r="AJ1094" s="15">
        <f t="shared" si="177"/>
        <v>3.5926579768376217E-2</v>
      </c>
      <c r="AK1094" s="15">
        <f t="shared" si="178"/>
        <v>0.13563335080264394</v>
      </c>
      <c r="AL1094" s="23">
        <f>VLOOKUP(AC1094,'Charts and Tables'!$I$43:$J$49,2,TRUE)</f>
        <v>0.15</v>
      </c>
      <c r="AM1094" s="2">
        <f t="shared" si="179"/>
        <v>1</v>
      </c>
    </row>
    <row r="1095" spans="1:39" x14ac:dyDescent="0.25">
      <c r="A1095" s="35">
        <v>421659</v>
      </c>
      <c r="B1095" s="36">
        <v>334055</v>
      </c>
      <c r="C1095" s="36" t="s">
        <v>26</v>
      </c>
      <c r="D1095" s="36">
        <v>0</v>
      </c>
      <c r="J1095" s="46">
        <v>3781</v>
      </c>
      <c r="K1095" s="46">
        <v>720</v>
      </c>
      <c r="L1095" s="46">
        <v>4501</v>
      </c>
      <c r="M1095" s="46">
        <v>277</v>
      </c>
      <c r="N1095" s="46">
        <v>36</v>
      </c>
      <c r="O1095" s="46">
        <v>349</v>
      </c>
      <c r="P1095" s="46">
        <v>108</v>
      </c>
      <c r="R1095" s="36">
        <v>4576.4425039999996</v>
      </c>
      <c r="S1095" s="36">
        <v>1129.3455690000001</v>
      </c>
      <c r="T1095" s="36">
        <v>481.450245</v>
      </c>
      <c r="U1095" s="36">
        <v>88.708098000000007</v>
      </c>
      <c r="V1095" s="36">
        <v>302.90520700000002</v>
      </c>
      <c r="W1095" s="36">
        <v>131.746849</v>
      </c>
      <c r="AC1095" s="57">
        <f t="shared" si="170"/>
        <v>4501</v>
      </c>
      <c r="AD1095" s="57">
        <f t="shared" si="171"/>
        <v>313</v>
      </c>
      <c r="AE1095" s="57">
        <f t="shared" si="172"/>
        <v>457</v>
      </c>
      <c r="AF1095" s="12">
        <f t="shared" si="173"/>
        <v>5705.7880729999997</v>
      </c>
      <c r="AG1095" s="12">
        <f t="shared" si="174"/>
        <v>570.15834300000006</v>
      </c>
      <c r="AH1095" s="12">
        <f t="shared" si="175"/>
        <v>434.65205600000002</v>
      </c>
      <c r="AI1095" s="15">
        <f t="shared" si="176"/>
        <v>0.26767120039991105</v>
      </c>
      <c r="AJ1095" s="15">
        <f t="shared" si="177"/>
        <v>0.82159215015974463</v>
      </c>
      <c r="AK1095" s="15">
        <f t="shared" si="178"/>
        <v>-4.8901409190371954E-2</v>
      </c>
      <c r="AL1095" s="23">
        <f>VLOOKUP(AC1095,'Charts and Tables'!$I$43:$J$49,2,TRUE)</f>
        <v>0.5</v>
      </c>
      <c r="AM1095" s="2">
        <f t="shared" si="179"/>
        <v>1</v>
      </c>
    </row>
    <row r="1096" spans="1:39" x14ac:dyDescent="0.25">
      <c r="A1096" s="35">
        <v>416647</v>
      </c>
      <c r="C1096" s="36" t="s">
        <v>26</v>
      </c>
      <c r="D1096" s="36">
        <v>0</v>
      </c>
      <c r="J1096" s="46">
        <v>5005</v>
      </c>
      <c r="K1096" s="46">
        <v>5210</v>
      </c>
      <c r="L1096" s="46">
        <v>10215</v>
      </c>
      <c r="M1096" s="46">
        <v>552</v>
      </c>
      <c r="N1096" s="46">
        <v>304</v>
      </c>
      <c r="O1096" s="46">
        <v>380</v>
      </c>
      <c r="P1096" s="46">
        <v>485</v>
      </c>
      <c r="R1096" s="36">
        <v>5622.1188050000001</v>
      </c>
      <c r="S1096" s="36">
        <v>3744.9619750000002</v>
      </c>
      <c r="T1096" s="36">
        <v>583.02058899999997</v>
      </c>
      <c r="U1096" s="36">
        <v>211.56675799999999</v>
      </c>
      <c r="V1096" s="36">
        <v>458.62884100000002</v>
      </c>
      <c r="W1096" s="36">
        <v>414.99959999999999</v>
      </c>
      <c r="AC1096" s="57">
        <f t="shared" si="170"/>
        <v>10215</v>
      </c>
      <c r="AD1096" s="57">
        <f t="shared" si="171"/>
        <v>856</v>
      </c>
      <c r="AE1096" s="57">
        <f t="shared" si="172"/>
        <v>865</v>
      </c>
      <c r="AF1096" s="12">
        <f t="shared" si="173"/>
        <v>9367.0807800000002</v>
      </c>
      <c r="AG1096" s="12">
        <f t="shared" si="174"/>
        <v>794.58734699999991</v>
      </c>
      <c r="AH1096" s="12">
        <f t="shared" si="175"/>
        <v>873.62844100000007</v>
      </c>
      <c r="AI1096" s="15">
        <f t="shared" si="176"/>
        <v>-8.300726578560938E-2</v>
      </c>
      <c r="AJ1096" s="15">
        <f t="shared" si="177"/>
        <v>-7.1743753504673005E-2</v>
      </c>
      <c r="AK1096" s="15">
        <f t="shared" si="178"/>
        <v>9.9750763005781104E-3</v>
      </c>
      <c r="AL1096" s="23">
        <f>VLOOKUP(AC1096,'Charts and Tables'!$I$43:$J$49,2,TRUE)</f>
        <v>0.2</v>
      </c>
      <c r="AM1096" s="2">
        <f t="shared" si="179"/>
        <v>1</v>
      </c>
    </row>
    <row r="1097" spans="1:39" x14ac:dyDescent="0.25">
      <c r="A1097" s="35">
        <v>422035</v>
      </c>
      <c r="C1097" s="36" t="s">
        <v>31</v>
      </c>
      <c r="D1097" s="36">
        <v>0</v>
      </c>
      <c r="J1097" s="46">
        <v>4638</v>
      </c>
      <c r="K1097" s="46">
        <v>4381</v>
      </c>
      <c r="L1097" s="46">
        <v>9019</v>
      </c>
      <c r="M1097" s="46">
        <v>467.33333299999998</v>
      </c>
      <c r="N1097" s="46">
        <v>294</v>
      </c>
      <c r="O1097" s="46">
        <v>359.33333299999998</v>
      </c>
      <c r="P1097" s="46">
        <v>477.33333299999998</v>
      </c>
      <c r="R1097" s="36">
        <v>2757.5391960000002</v>
      </c>
      <c r="S1097" s="36">
        <v>2147.73155</v>
      </c>
      <c r="T1097" s="36">
        <v>275.424778</v>
      </c>
      <c r="U1097" s="36">
        <v>150.15871899999999</v>
      </c>
      <c r="V1097" s="36">
        <v>226.706245</v>
      </c>
      <c r="W1097" s="36">
        <v>226.81652800000001</v>
      </c>
      <c r="AC1097" s="57">
        <f t="shared" si="170"/>
        <v>9019</v>
      </c>
      <c r="AD1097" s="57">
        <f t="shared" si="171"/>
        <v>761.33333300000004</v>
      </c>
      <c r="AE1097" s="57">
        <f t="shared" si="172"/>
        <v>836.66666599999996</v>
      </c>
      <c r="AF1097" s="12">
        <f t="shared" si="173"/>
        <v>4905.2707460000001</v>
      </c>
      <c r="AG1097" s="12">
        <f t="shared" si="174"/>
        <v>425.58349699999997</v>
      </c>
      <c r="AH1097" s="12">
        <f t="shared" si="175"/>
        <v>453.52277300000003</v>
      </c>
      <c r="AI1097" s="15">
        <f t="shared" si="176"/>
        <v>-0.45611811220756182</v>
      </c>
      <c r="AJ1097" s="15">
        <f t="shared" si="177"/>
        <v>-0.44100241175175242</v>
      </c>
      <c r="AK1097" s="15">
        <f t="shared" si="178"/>
        <v>-0.45794090833302059</v>
      </c>
      <c r="AL1097" s="23">
        <f>VLOOKUP(AC1097,'Charts and Tables'!$I$43:$J$49,2,TRUE)</f>
        <v>0.25</v>
      </c>
      <c r="AM1097" s="2">
        <f t="shared" si="179"/>
        <v>0</v>
      </c>
    </row>
    <row r="1098" spans="1:39" x14ac:dyDescent="0.25">
      <c r="A1098" s="35">
        <v>422048</v>
      </c>
      <c r="B1098" s="36">
        <v>334034</v>
      </c>
      <c r="C1098" s="36" t="s">
        <v>26</v>
      </c>
      <c r="D1098" s="36">
        <v>0</v>
      </c>
      <c r="J1098" s="46">
        <v>1870</v>
      </c>
      <c r="K1098" s="46">
        <v>1659</v>
      </c>
      <c r="L1098" s="46">
        <v>3529</v>
      </c>
      <c r="M1098" s="46">
        <v>181</v>
      </c>
      <c r="N1098" s="46">
        <v>125</v>
      </c>
      <c r="O1098" s="46">
        <v>141</v>
      </c>
      <c r="P1098" s="46">
        <v>166</v>
      </c>
      <c r="R1098" s="36">
        <v>1533.2644909999999</v>
      </c>
      <c r="S1098" s="36">
        <v>1576.840387</v>
      </c>
      <c r="T1098" s="36">
        <v>75.418912000000006</v>
      </c>
      <c r="U1098" s="36">
        <v>165.80978099999999</v>
      </c>
      <c r="V1098" s="36">
        <v>180.70786899999999</v>
      </c>
      <c r="W1098" s="36">
        <v>120.41353599999999</v>
      </c>
      <c r="AC1098" s="57">
        <f t="shared" si="170"/>
        <v>3529</v>
      </c>
      <c r="AD1098" s="57">
        <f t="shared" si="171"/>
        <v>306</v>
      </c>
      <c r="AE1098" s="57">
        <f t="shared" si="172"/>
        <v>307</v>
      </c>
      <c r="AF1098" s="12">
        <f t="shared" si="173"/>
        <v>3110.1048780000001</v>
      </c>
      <c r="AG1098" s="12">
        <f t="shared" si="174"/>
        <v>241.22869299999999</v>
      </c>
      <c r="AH1098" s="12">
        <f t="shared" si="175"/>
        <v>301.12140499999998</v>
      </c>
      <c r="AI1098" s="15">
        <f t="shared" si="176"/>
        <v>-0.1187007996599603</v>
      </c>
      <c r="AJ1098" s="15">
        <f t="shared" si="177"/>
        <v>-0.21167093790849675</v>
      </c>
      <c r="AK1098" s="15">
        <f t="shared" si="178"/>
        <v>-1.9148517915309506E-2</v>
      </c>
      <c r="AL1098" s="23">
        <f>VLOOKUP(AC1098,'Charts and Tables'!$I$43:$J$49,2,TRUE)</f>
        <v>0.5</v>
      </c>
      <c r="AM1098" s="2">
        <f t="shared" si="179"/>
        <v>1</v>
      </c>
    </row>
    <row r="1099" spans="1:39" x14ac:dyDescent="0.25">
      <c r="A1099" s="35">
        <v>422162</v>
      </c>
      <c r="B1099" s="36">
        <v>334017</v>
      </c>
      <c r="C1099" s="36" t="s">
        <v>26</v>
      </c>
      <c r="D1099" s="36">
        <v>-1</v>
      </c>
      <c r="K1099" s="46">
        <v>2340</v>
      </c>
      <c r="L1099" s="46">
        <v>2340</v>
      </c>
      <c r="N1099" s="46">
        <v>110</v>
      </c>
      <c r="P1099" s="46">
        <v>267</v>
      </c>
      <c r="S1099" s="36">
        <v>3403.756809</v>
      </c>
      <c r="U1099" s="36">
        <v>288.20899300000002</v>
      </c>
      <c r="W1099" s="36">
        <v>283.353882</v>
      </c>
      <c r="AC1099" s="57">
        <f t="shared" si="170"/>
        <v>2340</v>
      </c>
      <c r="AD1099" s="57">
        <f t="shared" si="171"/>
        <v>110</v>
      </c>
      <c r="AE1099" s="57">
        <f t="shared" si="172"/>
        <v>267</v>
      </c>
      <c r="AF1099" s="12">
        <f t="shared" si="173"/>
        <v>3403.756809</v>
      </c>
      <c r="AG1099" s="12">
        <f t="shared" si="174"/>
        <v>288.20899300000002</v>
      </c>
      <c r="AH1099" s="12">
        <f t="shared" si="175"/>
        <v>283.353882</v>
      </c>
      <c r="AI1099" s="15">
        <f t="shared" si="176"/>
        <v>0.4545969269230769</v>
      </c>
      <c r="AJ1099" s="15">
        <f t="shared" si="177"/>
        <v>1.6200817545454547</v>
      </c>
      <c r="AK1099" s="15">
        <f t="shared" si="178"/>
        <v>6.1250494382022465E-2</v>
      </c>
      <c r="AL1099" s="23">
        <f>VLOOKUP(AC1099,'Charts and Tables'!$I$43:$J$49,2,TRUE)</f>
        <v>1</v>
      </c>
      <c r="AM1099" s="2">
        <f t="shared" si="179"/>
        <v>1</v>
      </c>
    </row>
    <row r="1100" spans="1:39" x14ac:dyDescent="0.25">
      <c r="A1100" s="35">
        <v>415435</v>
      </c>
      <c r="C1100" s="36" t="s">
        <v>27</v>
      </c>
      <c r="D1100" s="36">
        <v>-1</v>
      </c>
      <c r="K1100" s="46">
        <v>28051</v>
      </c>
      <c r="L1100" s="46">
        <v>28051</v>
      </c>
      <c r="N1100" s="46">
        <v>2192</v>
      </c>
      <c r="P1100" s="46">
        <v>2395</v>
      </c>
      <c r="S1100" s="36">
        <v>29268.127536</v>
      </c>
      <c r="U1100" s="36">
        <v>1927.084233</v>
      </c>
      <c r="W1100" s="36">
        <v>2943.4234729999998</v>
      </c>
      <c r="AC1100" s="57">
        <f t="shared" si="170"/>
        <v>28051</v>
      </c>
      <c r="AD1100" s="57">
        <f t="shared" si="171"/>
        <v>2192</v>
      </c>
      <c r="AE1100" s="57">
        <f t="shared" si="172"/>
        <v>2395</v>
      </c>
      <c r="AF1100" s="12">
        <f t="shared" si="173"/>
        <v>29268.127536</v>
      </c>
      <c r="AG1100" s="12">
        <f t="shared" si="174"/>
        <v>1927.084233</v>
      </c>
      <c r="AH1100" s="12">
        <f t="shared" si="175"/>
        <v>2943.4234729999998</v>
      </c>
      <c r="AI1100" s="15">
        <f t="shared" si="176"/>
        <v>4.3389809133364231E-2</v>
      </c>
      <c r="AJ1100" s="15">
        <f t="shared" si="177"/>
        <v>-0.12085573312043794</v>
      </c>
      <c r="AK1100" s="15">
        <f t="shared" si="178"/>
        <v>0.22898683632567843</v>
      </c>
      <c r="AL1100" s="23">
        <f>VLOOKUP(AC1100,'Charts and Tables'!$I$43:$J$49,2,TRUE)</f>
        <v>0.15</v>
      </c>
      <c r="AM1100" s="2">
        <f t="shared" si="179"/>
        <v>1</v>
      </c>
    </row>
    <row r="1101" spans="1:39" x14ac:dyDescent="0.25">
      <c r="A1101" s="35">
        <v>415455</v>
      </c>
      <c r="C1101" s="36" t="s">
        <v>32</v>
      </c>
      <c r="D1101" s="36">
        <v>-1</v>
      </c>
      <c r="K1101" s="46">
        <v>9616</v>
      </c>
      <c r="L1101" s="46">
        <v>9616</v>
      </c>
      <c r="N1101" s="46">
        <v>1457</v>
      </c>
      <c r="P1101" s="46">
        <v>445</v>
      </c>
      <c r="S1101" s="36">
        <v>8095.0050229999997</v>
      </c>
      <c r="U1101" s="36">
        <v>1296.6448359999999</v>
      </c>
      <c r="W1101" s="36">
        <v>533.19532300000003</v>
      </c>
      <c r="AC1101" s="57">
        <f t="shared" si="170"/>
        <v>9616</v>
      </c>
      <c r="AD1101" s="57">
        <f t="shared" si="171"/>
        <v>1457</v>
      </c>
      <c r="AE1101" s="57">
        <f t="shared" si="172"/>
        <v>445</v>
      </c>
      <c r="AF1101" s="12">
        <f t="shared" si="173"/>
        <v>8095.0050229999997</v>
      </c>
      <c r="AG1101" s="12">
        <f t="shared" si="174"/>
        <v>1296.6448359999999</v>
      </c>
      <c r="AH1101" s="12">
        <f t="shared" si="175"/>
        <v>533.19532300000003</v>
      </c>
      <c r="AI1101" s="15">
        <f t="shared" si="176"/>
        <v>-0.15817335451331119</v>
      </c>
      <c r="AJ1101" s="15">
        <f t="shared" si="177"/>
        <v>-0.11005845161290327</v>
      </c>
      <c r="AK1101" s="15">
        <f t="shared" si="178"/>
        <v>0.19819173707865176</v>
      </c>
      <c r="AL1101" s="23">
        <f>VLOOKUP(AC1101,'Charts and Tables'!$I$43:$J$49,2,TRUE)</f>
        <v>0.25</v>
      </c>
      <c r="AM1101" s="2">
        <f t="shared" si="179"/>
        <v>1</v>
      </c>
    </row>
    <row r="1102" spans="1:39" x14ac:dyDescent="0.25">
      <c r="A1102" s="35">
        <v>415490</v>
      </c>
      <c r="C1102" s="36" t="s">
        <v>27</v>
      </c>
      <c r="D1102" s="36">
        <v>1</v>
      </c>
      <c r="J1102" s="46">
        <v>28659</v>
      </c>
      <c r="L1102" s="46">
        <v>28659</v>
      </c>
      <c r="M1102" s="46">
        <v>1971</v>
      </c>
      <c r="O1102" s="46">
        <v>2403</v>
      </c>
      <c r="R1102" s="36">
        <v>30400.213119</v>
      </c>
      <c r="T1102" s="36">
        <v>3031.9808309999999</v>
      </c>
      <c r="V1102" s="36">
        <v>2344.4422039999999</v>
      </c>
      <c r="AC1102" s="57">
        <f t="shared" si="170"/>
        <v>28659</v>
      </c>
      <c r="AD1102" s="57">
        <f t="shared" si="171"/>
        <v>1971</v>
      </c>
      <c r="AE1102" s="57">
        <f t="shared" si="172"/>
        <v>2403</v>
      </c>
      <c r="AF1102" s="12">
        <f t="shared" si="173"/>
        <v>30400.213119</v>
      </c>
      <c r="AG1102" s="12">
        <f t="shared" si="174"/>
        <v>3031.9808309999999</v>
      </c>
      <c r="AH1102" s="12">
        <f t="shared" si="175"/>
        <v>2344.4422039999999</v>
      </c>
      <c r="AI1102" s="15">
        <f t="shared" si="176"/>
        <v>6.0756241285460068E-2</v>
      </c>
      <c r="AJ1102" s="15">
        <f t="shared" si="177"/>
        <v>0.53829570319634701</v>
      </c>
      <c r="AK1102" s="15">
        <f t="shared" si="178"/>
        <v>-2.4368620890553496E-2</v>
      </c>
      <c r="AL1102" s="23">
        <f>VLOOKUP(AC1102,'Charts and Tables'!$I$43:$J$49,2,TRUE)</f>
        <v>0.15</v>
      </c>
      <c r="AM1102" s="2">
        <f t="shared" si="179"/>
        <v>1</v>
      </c>
    </row>
    <row r="1103" spans="1:39" x14ac:dyDescent="0.25">
      <c r="A1103" s="35">
        <v>407616</v>
      </c>
      <c r="C1103" s="36" t="s">
        <v>31</v>
      </c>
      <c r="D1103" s="36">
        <v>0</v>
      </c>
      <c r="J1103" s="46">
        <v>6147</v>
      </c>
      <c r="K1103" s="46">
        <v>5865</v>
      </c>
      <c r="L1103" s="46">
        <v>12012</v>
      </c>
      <c r="R1103" s="36">
        <v>3999.1413520000001</v>
      </c>
      <c r="S1103" s="36">
        <v>4269.4250940000002</v>
      </c>
      <c r="T1103" s="36">
        <v>179.05956399999999</v>
      </c>
      <c r="U1103" s="36">
        <v>619.02651800000001</v>
      </c>
      <c r="V1103" s="36">
        <v>492.76285799999999</v>
      </c>
      <c r="W1103" s="36">
        <v>284.077429</v>
      </c>
      <c r="AC1103" s="57">
        <f t="shared" si="170"/>
        <v>12012</v>
      </c>
      <c r="AD1103" s="57">
        <f t="shared" si="171"/>
        <v>0</v>
      </c>
      <c r="AE1103" s="57">
        <f t="shared" si="172"/>
        <v>0</v>
      </c>
      <c r="AF1103" s="12">
        <f t="shared" si="173"/>
        <v>8268.5664460000007</v>
      </c>
      <c r="AG1103" s="12">
        <f t="shared" si="174"/>
        <v>798.08608200000003</v>
      </c>
      <c r="AH1103" s="12">
        <f t="shared" si="175"/>
        <v>776.84028699999999</v>
      </c>
      <c r="AI1103" s="15">
        <f t="shared" si="176"/>
        <v>-0.31164115501165496</v>
      </c>
      <c r="AJ1103" s="15">
        <f t="shared" si="177"/>
        <v>0</v>
      </c>
      <c r="AK1103" s="15">
        <f t="shared" si="178"/>
        <v>0</v>
      </c>
      <c r="AL1103" s="23">
        <f>VLOOKUP(AC1103,'Charts and Tables'!$I$43:$J$49,2,TRUE)</f>
        <v>0.2</v>
      </c>
      <c r="AM1103" s="2">
        <f t="shared" si="179"/>
        <v>0</v>
      </c>
    </row>
    <row r="1104" spans="1:39" x14ac:dyDescent="0.25">
      <c r="A1104" s="35">
        <v>407628</v>
      </c>
      <c r="B1104" s="36">
        <v>334103</v>
      </c>
      <c r="C1104" s="36" t="s">
        <v>26</v>
      </c>
      <c r="D1104" s="36">
        <v>0</v>
      </c>
      <c r="J1104" s="46">
        <v>1423</v>
      </c>
      <c r="K1104" s="46">
        <v>1504</v>
      </c>
      <c r="L1104" s="46">
        <v>2927</v>
      </c>
      <c r="M1104" s="46">
        <v>135</v>
      </c>
      <c r="N1104" s="46">
        <v>58</v>
      </c>
      <c r="O1104" s="46">
        <v>119</v>
      </c>
      <c r="P1104" s="46">
        <v>161</v>
      </c>
      <c r="R1104" s="36">
        <v>1848.0679680000001</v>
      </c>
      <c r="S1104" s="36">
        <v>3540.590733</v>
      </c>
      <c r="T1104" s="36">
        <v>257.31601699999999</v>
      </c>
      <c r="U1104" s="36">
        <v>162.088199</v>
      </c>
      <c r="V1104" s="36">
        <v>131.43976799999999</v>
      </c>
      <c r="W1104" s="36">
        <v>363.81232799999998</v>
      </c>
      <c r="AC1104" s="57">
        <f t="shared" si="170"/>
        <v>2927</v>
      </c>
      <c r="AD1104" s="57">
        <f t="shared" si="171"/>
        <v>193</v>
      </c>
      <c r="AE1104" s="57">
        <f t="shared" si="172"/>
        <v>280</v>
      </c>
      <c r="AF1104" s="12">
        <f t="shared" si="173"/>
        <v>5388.6587010000003</v>
      </c>
      <c r="AG1104" s="12">
        <f t="shared" si="174"/>
        <v>419.40421600000002</v>
      </c>
      <c r="AH1104" s="12">
        <f t="shared" si="175"/>
        <v>495.25209599999994</v>
      </c>
      <c r="AI1104" s="15">
        <f t="shared" si="176"/>
        <v>0.84101766347796392</v>
      </c>
      <c r="AJ1104" s="15">
        <f t="shared" si="177"/>
        <v>1.1730788393782385</v>
      </c>
      <c r="AK1104" s="15">
        <f t="shared" si="178"/>
        <v>0.76875748571428548</v>
      </c>
      <c r="AL1104" s="23">
        <f>VLOOKUP(AC1104,'Charts and Tables'!$I$43:$J$49,2,TRUE)</f>
        <v>0.5</v>
      </c>
      <c r="AM1104" s="2">
        <f t="shared" si="179"/>
        <v>0</v>
      </c>
    </row>
    <row r="1105" spans="1:39" x14ac:dyDescent="0.25">
      <c r="A1105" s="35">
        <v>409912</v>
      </c>
      <c r="B1105" s="36">
        <v>334029</v>
      </c>
      <c r="C1105" s="36" t="s">
        <v>26</v>
      </c>
      <c r="D1105" s="36">
        <v>0</v>
      </c>
      <c r="J1105" s="46">
        <v>1079</v>
      </c>
      <c r="K1105" s="46">
        <v>1299</v>
      </c>
      <c r="L1105" s="46">
        <v>2378</v>
      </c>
      <c r="M1105" s="46">
        <v>128</v>
      </c>
      <c r="N1105" s="46">
        <v>70</v>
      </c>
      <c r="O1105" s="46">
        <v>60</v>
      </c>
      <c r="P1105" s="46">
        <v>194</v>
      </c>
      <c r="R1105" s="36">
        <v>4965.0127199999997</v>
      </c>
      <c r="S1105" s="36">
        <v>5815.6768320000001</v>
      </c>
      <c r="T1105" s="36">
        <v>712.39100900000005</v>
      </c>
      <c r="U1105" s="36">
        <v>206.22745599999999</v>
      </c>
      <c r="V1105" s="36">
        <v>295.33027700000002</v>
      </c>
      <c r="W1105" s="36">
        <v>746.00515499999995</v>
      </c>
      <c r="AC1105" s="57">
        <f t="shared" si="170"/>
        <v>2378</v>
      </c>
      <c r="AD1105" s="57">
        <f t="shared" si="171"/>
        <v>198</v>
      </c>
      <c r="AE1105" s="57">
        <f t="shared" si="172"/>
        <v>254</v>
      </c>
      <c r="AF1105" s="12">
        <f t="shared" si="173"/>
        <v>10780.689552</v>
      </c>
      <c r="AG1105" s="12">
        <f t="shared" si="174"/>
        <v>918.61846500000001</v>
      </c>
      <c r="AH1105" s="12">
        <f t="shared" si="175"/>
        <v>1041.3354319999999</v>
      </c>
      <c r="AI1105" s="15">
        <f t="shared" si="176"/>
        <v>3.5335111656854501</v>
      </c>
      <c r="AJ1105" s="15">
        <f t="shared" si="177"/>
        <v>3.6394871969696969</v>
      </c>
      <c r="AK1105" s="15">
        <f t="shared" si="178"/>
        <v>3.0997457952755898</v>
      </c>
      <c r="AL1105" s="23">
        <f>VLOOKUP(AC1105,'Charts and Tables'!$I$43:$J$49,2,TRUE)</f>
        <v>1</v>
      </c>
      <c r="AM1105" s="2">
        <f t="shared" si="179"/>
        <v>0</v>
      </c>
    </row>
    <row r="1106" spans="1:39" x14ac:dyDescent="0.25">
      <c r="A1106" s="35">
        <v>410004</v>
      </c>
      <c r="B1106" s="36">
        <v>330011</v>
      </c>
      <c r="C1106" s="36" t="s">
        <v>27</v>
      </c>
      <c r="D1106" s="36">
        <v>1</v>
      </c>
      <c r="J1106" s="46">
        <v>38274</v>
      </c>
      <c r="L1106" s="46">
        <v>38274</v>
      </c>
      <c r="M1106" s="46">
        <v>3427</v>
      </c>
      <c r="O1106" s="46">
        <v>2847</v>
      </c>
      <c r="R1106" s="36">
        <v>38495.218141999998</v>
      </c>
      <c r="T1106" s="36">
        <v>4328.6256670000002</v>
      </c>
      <c r="V1106" s="36">
        <v>2877.6375269999999</v>
      </c>
      <c r="AC1106" s="57">
        <f t="shared" si="170"/>
        <v>38274</v>
      </c>
      <c r="AD1106" s="57">
        <f t="shared" si="171"/>
        <v>3427</v>
      </c>
      <c r="AE1106" s="57">
        <f t="shared" si="172"/>
        <v>2847</v>
      </c>
      <c r="AF1106" s="12">
        <f t="shared" si="173"/>
        <v>38495.218141999998</v>
      </c>
      <c r="AG1106" s="12">
        <f t="shared" si="174"/>
        <v>4328.6256670000002</v>
      </c>
      <c r="AH1106" s="12">
        <f t="shared" si="175"/>
        <v>2877.6375269999999</v>
      </c>
      <c r="AI1106" s="15">
        <f t="shared" si="176"/>
        <v>5.7798542613784268E-3</v>
      </c>
      <c r="AJ1106" s="15">
        <f t="shared" si="177"/>
        <v>0.26309473796323324</v>
      </c>
      <c r="AK1106" s="15">
        <f t="shared" si="178"/>
        <v>1.0761337197049478E-2</v>
      </c>
      <c r="AL1106" s="23">
        <f>VLOOKUP(AC1106,'Charts and Tables'!$I$43:$J$49,2,TRUE)</f>
        <v>0.15</v>
      </c>
      <c r="AM1106" s="2">
        <f t="shared" si="179"/>
        <v>1</v>
      </c>
    </row>
    <row r="1107" spans="1:39" x14ac:dyDescent="0.25">
      <c r="A1107" s="35">
        <v>410084</v>
      </c>
      <c r="B1107" s="36">
        <v>334013</v>
      </c>
      <c r="C1107" s="36" t="s">
        <v>26</v>
      </c>
      <c r="D1107" s="36">
        <v>0</v>
      </c>
      <c r="J1107" s="46">
        <v>2219</v>
      </c>
      <c r="K1107" s="46">
        <v>1685</v>
      </c>
      <c r="L1107" s="46">
        <v>3904</v>
      </c>
      <c r="M1107" s="46">
        <v>147</v>
      </c>
      <c r="N1107" s="46">
        <v>80</v>
      </c>
      <c r="O1107" s="46">
        <v>190</v>
      </c>
      <c r="P1107" s="46">
        <v>164</v>
      </c>
      <c r="R1107" s="36">
        <v>1338.232172</v>
      </c>
      <c r="S1107" s="36">
        <v>1868.6255470000001</v>
      </c>
      <c r="T1107" s="36">
        <v>177.967715</v>
      </c>
      <c r="U1107" s="36">
        <v>83.108945000000006</v>
      </c>
      <c r="V1107" s="36">
        <v>85.904917999999995</v>
      </c>
      <c r="W1107" s="36">
        <v>193.674509</v>
      </c>
      <c r="AC1107" s="57">
        <f t="shared" si="170"/>
        <v>3904</v>
      </c>
      <c r="AD1107" s="57">
        <f t="shared" si="171"/>
        <v>227</v>
      </c>
      <c r="AE1107" s="57">
        <f t="shared" si="172"/>
        <v>354</v>
      </c>
      <c r="AF1107" s="12">
        <f t="shared" si="173"/>
        <v>3206.8577190000001</v>
      </c>
      <c r="AG1107" s="12">
        <f t="shared" si="174"/>
        <v>261.07666</v>
      </c>
      <c r="AH1107" s="12">
        <f t="shared" si="175"/>
        <v>279.57942700000001</v>
      </c>
      <c r="AI1107" s="15">
        <f t="shared" si="176"/>
        <v>-0.17857128099385244</v>
      </c>
      <c r="AJ1107" s="15">
        <f t="shared" si="177"/>
        <v>0.15011744493392074</v>
      </c>
      <c r="AK1107" s="15">
        <f t="shared" si="178"/>
        <v>-0.21022760734463275</v>
      </c>
      <c r="AL1107" s="23">
        <f>VLOOKUP(AC1107,'Charts and Tables'!$I$43:$J$49,2,TRUE)</f>
        <v>0.5</v>
      </c>
      <c r="AM1107" s="2">
        <f t="shared" si="179"/>
        <v>1</v>
      </c>
    </row>
    <row r="1108" spans="1:39" x14ac:dyDescent="0.25">
      <c r="A1108" s="35">
        <v>406696</v>
      </c>
      <c r="C1108" s="36" t="s">
        <v>26</v>
      </c>
      <c r="D1108" s="36">
        <v>0</v>
      </c>
      <c r="J1108" s="46">
        <v>3593</v>
      </c>
      <c r="K1108" s="46">
        <v>4117</v>
      </c>
      <c r="L1108" s="46">
        <v>7710</v>
      </c>
      <c r="R1108" s="36">
        <v>1771.105495</v>
      </c>
      <c r="S1108" s="36">
        <v>2115.4629730000001</v>
      </c>
      <c r="T1108" s="36">
        <v>244.67402000000001</v>
      </c>
      <c r="U1108" s="36">
        <v>124.816024</v>
      </c>
      <c r="V1108" s="36">
        <v>132.53489200000001</v>
      </c>
      <c r="W1108" s="36">
        <v>277.30022100000002</v>
      </c>
      <c r="AC1108" s="57">
        <f t="shared" si="170"/>
        <v>7710</v>
      </c>
      <c r="AD1108" s="57">
        <f t="shared" si="171"/>
        <v>0</v>
      </c>
      <c r="AE1108" s="57">
        <f t="shared" si="172"/>
        <v>0</v>
      </c>
      <c r="AF1108" s="12">
        <f t="shared" si="173"/>
        <v>3886.5684680000004</v>
      </c>
      <c r="AG1108" s="12">
        <f t="shared" si="174"/>
        <v>369.49004400000001</v>
      </c>
      <c r="AH1108" s="12">
        <f t="shared" si="175"/>
        <v>409.83511300000004</v>
      </c>
      <c r="AI1108" s="15">
        <f t="shared" si="176"/>
        <v>-0.49590551647211406</v>
      </c>
      <c r="AJ1108" s="15">
        <f t="shared" si="177"/>
        <v>0</v>
      </c>
      <c r="AK1108" s="15">
        <f t="shared" si="178"/>
        <v>0</v>
      </c>
      <c r="AL1108" s="23">
        <f>VLOOKUP(AC1108,'Charts and Tables'!$I$43:$J$49,2,TRUE)</f>
        <v>0.25</v>
      </c>
      <c r="AM1108" s="2">
        <f t="shared" si="179"/>
        <v>0</v>
      </c>
    </row>
    <row r="1109" spans="1:39" x14ac:dyDescent="0.25">
      <c r="A1109" s="35">
        <v>407168</v>
      </c>
      <c r="B1109" s="36">
        <v>334127</v>
      </c>
      <c r="C1109" s="36" t="s">
        <v>26</v>
      </c>
      <c r="D1109" s="36">
        <v>0</v>
      </c>
      <c r="K1109" s="46">
        <v>3527</v>
      </c>
      <c r="N1109" s="46">
        <v>180</v>
      </c>
      <c r="P1109" s="46">
        <v>358</v>
      </c>
      <c r="R1109" s="36">
        <v>4426.6753220000001</v>
      </c>
      <c r="S1109" s="36">
        <v>3420.2423349999999</v>
      </c>
      <c r="T1109" s="36">
        <v>436.36110500000001</v>
      </c>
      <c r="U1109" s="36">
        <v>187.649551</v>
      </c>
      <c r="V1109" s="36">
        <v>338.40219000000002</v>
      </c>
      <c r="W1109" s="36">
        <v>388.99427800000001</v>
      </c>
      <c r="AC1109" s="57">
        <f t="shared" si="170"/>
        <v>0</v>
      </c>
      <c r="AD1109" s="57">
        <f t="shared" si="171"/>
        <v>180</v>
      </c>
      <c r="AE1109" s="57">
        <f t="shared" si="172"/>
        <v>358</v>
      </c>
      <c r="AF1109" s="12">
        <f t="shared" si="173"/>
        <v>7846.917657</v>
      </c>
      <c r="AG1109" s="12">
        <f t="shared" si="174"/>
        <v>624.01065600000004</v>
      </c>
      <c r="AH1109" s="12">
        <f t="shared" si="175"/>
        <v>727.39646800000003</v>
      </c>
      <c r="AI1109" s="15">
        <f t="shared" si="176"/>
        <v>0</v>
      </c>
      <c r="AJ1109" s="15">
        <f t="shared" si="177"/>
        <v>2.4667258666666667</v>
      </c>
      <c r="AK1109" s="15">
        <f t="shared" si="178"/>
        <v>1.0318337094972068</v>
      </c>
      <c r="AL1109" s="23">
        <f>VLOOKUP(AC1109,'Charts and Tables'!$I$43:$J$49,2,TRUE)</f>
        <v>2</v>
      </c>
      <c r="AM1109" s="2">
        <f t="shared" si="179"/>
        <v>1</v>
      </c>
    </row>
    <row r="1110" spans="1:39" x14ac:dyDescent="0.25">
      <c r="A1110" s="35">
        <v>407597</v>
      </c>
      <c r="B1110" s="36">
        <v>330163</v>
      </c>
      <c r="C1110" s="36" t="s">
        <v>31</v>
      </c>
      <c r="D1110" s="36">
        <v>0</v>
      </c>
      <c r="J1110" s="46">
        <v>5476</v>
      </c>
      <c r="K1110" s="46">
        <v>5332</v>
      </c>
      <c r="L1110" s="46">
        <v>10808</v>
      </c>
      <c r="M1110" s="46">
        <v>279</v>
      </c>
      <c r="N1110" s="46">
        <v>435</v>
      </c>
      <c r="O1110" s="46">
        <v>514</v>
      </c>
      <c r="P1110" s="46">
        <v>379</v>
      </c>
      <c r="R1110" s="36">
        <v>3568.1999420000002</v>
      </c>
      <c r="S1110" s="36">
        <v>3347.1660320000001</v>
      </c>
      <c r="T1110" s="36">
        <v>173.88886500000001</v>
      </c>
      <c r="U1110" s="36">
        <v>393.41599200000002</v>
      </c>
      <c r="V1110" s="36">
        <v>410.14335699999998</v>
      </c>
      <c r="W1110" s="36">
        <v>255.174115</v>
      </c>
      <c r="AC1110" s="57">
        <f t="shared" si="170"/>
        <v>10808</v>
      </c>
      <c r="AD1110" s="57">
        <f t="shared" si="171"/>
        <v>714</v>
      </c>
      <c r="AE1110" s="57">
        <f t="shared" si="172"/>
        <v>893</v>
      </c>
      <c r="AF1110" s="12">
        <f t="shared" si="173"/>
        <v>6915.3659740000003</v>
      </c>
      <c r="AG1110" s="12">
        <f t="shared" si="174"/>
        <v>567.30485700000008</v>
      </c>
      <c r="AH1110" s="12">
        <f t="shared" si="175"/>
        <v>665.31747199999995</v>
      </c>
      <c r="AI1110" s="15">
        <f t="shared" si="176"/>
        <v>-0.36016228960029606</v>
      </c>
      <c r="AJ1110" s="15">
        <f t="shared" si="177"/>
        <v>-0.20545538235294106</v>
      </c>
      <c r="AK1110" s="15">
        <f t="shared" si="178"/>
        <v>-0.25496363717805154</v>
      </c>
      <c r="AL1110" s="23">
        <f>VLOOKUP(AC1110,'Charts and Tables'!$I$43:$J$49,2,TRUE)</f>
        <v>0.2</v>
      </c>
      <c r="AM1110" s="2">
        <f t="shared" si="179"/>
        <v>0</v>
      </c>
    </row>
    <row r="1111" spans="1:39" x14ac:dyDescent="0.25">
      <c r="A1111" s="35">
        <v>407610</v>
      </c>
      <c r="C1111" s="36" t="s">
        <v>31</v>
      </c>
      <c r="D1111" s="36">
        <v>0</v>
      </c>
      <c r="J1111" s="46">
        <v>5218</v>
      </c>
      <c r="K1111" s="46">
        <v>5408</v>
      </c>
      <c r="L1111" s="46">
        <v>10626</v>
      </c>
      <c r="M1111" s="46">
        <v>259.33333299999998</v>
      </c>
      <c r="N1111" s="46">
        <v>378.66666700000002</v>
      </c>
      <c r="O1111" s="46">
        <v>467</v>
      </c>
      <c r="P1111" s="46">
        <v>402.66666700000002</v>
      </c>
      <c r="R1111" s="36">
        <v>3769.9683960000002</v>
      </c>
      <c r="S1111" s="36">
        <v>4048.804427</v>
      </c>
      <c r="T1111" s="36">
        <v>157.749493</v>
      </c>
      <c r="U1111" s="36">
        <v>605.53895899999998</v>
      </c>
      <c r="V1111" s="36">
        <v>474.22878900000001</v>
      </c>
      <c r="W1111" s="36">
        <v>262.61183999999997</v>
      </c>
      <c r="AC1111" s="57">
        <f t="shared" si="170"/>
        <v>10626</v>
      </c>
      <c r="AD1111" s="57">
        <f t="shared" si="171"/>
        <v>638</v>
      </c>
      <c r="AE1111" s="57">
        <f t="shared" si="172"/>
        <v>869.66666699999996</v>
      </c>
      <c r="AF1111" s="12">
        <f t="shared" si="173"/>
        <v>7818.7728230000002</v>
      </c>
      <c r="AG1111" s="12">
        <f t="shared" si="174"/>
        <v>763.28845200000001</v>
      </c>
      <c r="AH1111" s="12">
        <f t="shared" si="175"/>
        <v>736.84062900000004</v>
      </c>
      <c r="AI1111" s="15">
        <f t="shared" si="176"/>
        <v>-0.26418475221155652</v>
      </c>
      <c r="AJ1111" s="15">
        <f t="shared" si="177"/>
        <v>0.19637688401253919</v>
      </c>
      <c r="AK1111" s="15">
        <f t="shared" si="178"/>
        <v>-0.15273212489354837</v>
      </c>
      <c r="AL1111" s="23">
        <f>VLOOKUP(AC1111,'Charts and Tables'!$I$43:$J$49,2,TRUE)</f>
        <v>0.2</v>
      </c>
      <c r="AM1111" s="2">
        <f t="shared" si="179"/>
        <v>0</v>
      </c>
    </row>
    <row r="1112" spans="1:39" x14ac:dyDescent="0.25">
      <c r="A1112" s="35">
        <v>407776</v>
      </c>
      <c r="C1112" s="36" t="s">
        <v>29</v>
      </c>
      <c r="D1112" s="36">
        <v>0</v>
      </c>
      <c r="J1112" s="46">
        <v>1440</v>
      </c>
      <c r="K1112" s="46">
        <v>1653</v>
      </c>
      <c r="L1112" s="46">
        <v>3093</v>
      </c>
      <c r="M1112" s="46">
        <v>108</v>
      </c>
      <c r="N1112" s="46">
        <v>111</v>
      </c>
      <c r="O1112" s="46">
        <v>132.5</v>
      </c>
      <c r="P1112" s="46">
        <v>129.5</v>
      </c>
      <c r="R1112" s="36">
        <v>689.74611900000002</v>
      </c>
      <c r="S1112" s="36">
        <v>557.90120100000001</v>
      </c>
      <c r="T1112" s="36">
        <v>112.812286</v>
      </c>
      <c r="U1112" s="36">
        <v>34.911175</v>
      </c>
      <c r="V1112" s="36">
        <v>70.711292</v>
      </c>
      <c r="W1112" s="36">
        <v>95.900118000000006</v>
      </c>
      <c r="AC1112" s="57">
        <f t="shared" si="170"/>
        <v>3093</v>
      </c>
      <c r="AD1112" s="57">
        <f t="shared" si="171"/>
        <v>219</v>
      </c>
      <c r="AE1112" s="57">
        <f t="shared" si="172"/>
        <v>262</v>
      </c>
      <c r="AF1112" s="12">
        <f t="shared" si="173"/>
        <v>1247.64732</v>
      </c>
      <c r="AG1112" s="12">
        <f t="shared" si="174"/>
        <v>147.72346099999999</v>
      </c>
      <c r="AH1112" s="12">
        <f t="shared" si="175"/>
        <v>166.61141000000001</v>
      </c>
      <c r="AI1112" s="15">
        <f t="shared" si="176"/>
        <v>-0.59662226964112508</v>
      </c>
      <c r="AJ1112" s="15">
        <f t="shared" si="177"/>
        <v>-0.32546364840182657</v>
      </c>
      <c r="AK1112" s="15">
        <f t="shared" si="178"/>
        <v>-0.36407858778625951</v>
      </c>
      <c r="AL1112" s="23">
        <f>VLOOKUP(AC1112,'Charts and Tables'!$I$43:$J$49,2,TRUE)</f>
        <v>0.5</v>
      </c>
      <c r="AM1112" s="2">
        <f t="shared" si="179"/>
        <v>0</v>
      </c>
    </row>
    <row r="1113" spans="1:39" x14ac:dyDescent="0.25">
      <c r="A1113" s="35">
        <v>408136</v>
      </c>
      <c r="B1113" s="36">
        <v>334012</v>
      </c>
      <c r="C1113" s="36" t="s">
        <v>26</v>
      </c>
      <c r="D1113" s="36">
        <v>0</v>
      </c>
      <c r="J1113" s="46">
        <v>2002</v>
      </c>
      <c r="K1113" s="46">
        <v>647</v>
      </c>
      <c r="L1113" s="46">
        <v>2649</v>
      </c>
      <c r="M1113" s="46">
        <v>144</v>
      </c>
      <c r="N1113" s="46">
        <v>25</v>
      </c>
      <c r="O1113" s="46">
        <v>168</v>
      </c>
      <c r="P1113" s="46">
        <v>71</v>
      </c>
      <c r="R1113" s="36">
        <v>2066.2796920000001</v>
      </c>
      <c r="S1113" s="36">
        <v>2607.7737080000002</v>
      </c>
      <c r="T1113" s="36">
        <v>210.46022500000001</v>
      </c>
      <c r="U1113" s="36">
        <v>179.12820099999999</v>
      </c>
      <c r="V1113" s="36">
        <v>167.697406</v>
      </c>
      <c r="W1113" s="36">
        <v>242.30946900000001</v>
      </c>
      <c r="AC1113" s="57">
        <f t="shared" si="170"/>
        <v>2649</v>
      </c>
      <c r="AD1113" s="57">
        <f t="shared" si="171"/>
        <v>169</v>
      </c>
      <c r="AE1113" s="57">
        <f t="shared" si="172"/>
        <v>239</v>
      </c>
      <c r="AF1113" s="12">
        <f t="shared" si="173"/>
        <v>4674.0534000000007</v>
      </c>
      <c r="AG1113" s="12">
        <f t="shared" si="174"/>
        <v>389.58842600000003</v>
      </c>
      <c r="AH1113" s="12">
        <f t="shared" si="175"/>
        <v>410.00687500000004</v>
      </c>
      <c r="AI1113" s="15">
        <f t="shared" si="176"/>
        <v>0.76445956964892436</v>
      </c>
      <c r="AJ1113" s="15">
        <f t="shared" si="177"/>
        <v>1.3052569585798819</v>
      </c>
      <c r="AK1113" s="15">
        <f t="shared" si="178"/>
        <v>0.71550993723849388</v>
      </c>
      <c r="AL1113" s="23">
        <f>VLOOKUP(AC1113,'Charts and Tables'!$I$43:$J$49,2,TRUE)</f>
        <v>0.5</v>
      </c>
      <c r="AM1113" s="2">
        <f t="shared" si="179"/>
        <v>0</v>
      </c>
    </row>
    <row r="1114" spans="1:39" x14ac:dyDescent="0.25">
      <c r="A1114" s="35">
        <v>408182</v>
      </c>
      <c r="B1114" s="36">
        <v>331131</v>
      </c>
      <c r="C1114" s="36" t="s">
        <v>31</v>
      </c>
      <c r="D1114" s="36">
        <v>0</v>
      </c>
      <c r="J1114" s="46">
        <v>1880</v>
      </c>
      <c r="K1114" s="46">
        <v>2372</v>
      </c>
      <c r="L1114" s="46">
        <v>4252</v>
      </c>
      <c r="M1114" s="46">
        <v>172</v>
      </c>
      <c r="N1114" s="46">
        <v>113</v>
      </c>
      <c r="O1114" s="46">
        <v>110</v>
      </c>
      <c r="P1114" s="46">
        <v>244</v>
      </c>
      <c r="R1114" s="36">
        <v>4654.1212489999998</v>
      </c>
      <c r="S1114" s="36">
        <v>4239.8412310000003</v>
      </c>
      <c r="T1114" s="36">
        <v>544.84108600000002</v>
      </c>
      <c r="U1114" s="36">
        <v>206.88293200000001</v>
      </c>
      <c r="V1114" s="36">
        <v>325.50219700000002</v>
      </c>
      <c r="W1114" s="36">
        <v>504.30328500000002</v>
      </c>
      <c r="AC1114" s="57">
        <f t="shared" ref="AC1114:AC1177" si="180">L1114</f>
        <v>4252</v>
      </c>
      <c r="AD1114" s="57">
        <f t="shared" ref="AD1114:AD1177" si="181">IF(D1114=1,M1114,IF(D1114=-1,N1114,M1114+N1114))</f>
        <v>285</v>
      </c>
      <c r="AE1114" s="57">
        <f t="shared" ref="AE1114:AE1177" si="182">IF(D1114=1,O1114,IF(D1114=-1,P1114,O1114+P1114))</f>
        <v>354</v>
      </c>
      <c r="AF1114" s="12">
        <f t="shared" ref="AF1114:AF1177" si="183">IF(D1114=1,R1114,IF(D1114=-1,S1114,R1114+S1114))</f>
        <v>8893.9624800000001</v>
      </c>
      <c r="AG1114" s="12">
        <f t="shared" ref="AG1114:AG1177" si="184">IF(D1114=1,T1114,IF(D1114=-1,U1114,T1114+U1114))</f>
        <v>751.724018</v>
      </c>
      <c r="AH1114" s="12">
        <f t="shared" ref="AH1114:AH1177" si="185">IF(D1114=1,V1114,IF(D1114=-1,W1114,V1114+W1114))</f>
        <v>829.80548199999998</v>
      </c>
      <c r="AI1114" s="15">
        <f t="shared" ref="AI1114:AI1177" si="186">IF(OR(AC1114="",AC1114=0),0,(AF1114-AC1114)/AC1114)</f>
        <v>1.0917127187206022</v>
      </c>
      <c r="AJ1114" s="15">
        <f t="shared" ref="AJ1114:AJ1177" si="187">IF(OR(AD1114="",AD1114=0),0,(AG1114-AD1114)/AD1114)</f>
        <v>1.6376281333333333</v>
      </c>
      <c r="AK1114" s="15">
        <f t="shared" ref="AK1114:AK1177" si="188">IF(OR(AE1114="",AE1114=0),0,(AH1114-AE1114)/AE1114)</f>
        <v>1.3440832824858757</v>
      </c>
      <c r="AL1114" s="23">
        <f>VLOOKUP(AC1114,'Charts and Tables'!$I$43:$J$49,2,TRUE)</f>
        <v>0.5</v>
      </c>
      <c r="AM1114" s="2">
        <f t="shared" ref="AM1114:AM1177" si="189">IF(ABS(AI1114)&lt;=AL1114,1,0)</f>
        <v>0</v>
      </c>
    </row>
    <row r="1115" spans="1:39" x14ac:dyDescent="0.25">
      <c r="A1115" s="35">
        <v>407719</v>
      </c>
      <c r="B1115" s="36">
        <v>334022</v>
      </c>
      <c r="C1115" s="36" t="s">
        <v>26</v>
      </c>
      <c r="D1115" s="36">
        <v>0</v>
      </c>
      <c r="J1115" s="46">
        <v>2684</v>
      </c>
      <c r="K1115" s="46">
        <v>1440</v>
      </c>
      <c r="L1115" s="46">
        <v>4124</v>
      </c>
      <c r="M1115" s="46">
        <v>314</v>
      </c>
      <c r="N1115" s="46">
        <v>60</v>
      </c>
      <c r="O1115" s="46">
        <v>167</v>
      </c>
      <c r="P1115" s="46">
        <v>183</v>
      </c>
      <c r="R1115" s="36">
        <v>3141.6182170000002</v>
      </c>
      <c r="S1115" s="36">
        <v>3406.0805529999998</v>
      </c>
      <c r="T1115" s="36">
        <v>394.531522</v>
      </c>
      <c r="U1115" s="36">
        <v>123.666106</v>
      </c>
      <c r="V1115" s="36">
        <v>238.50369900000001</v>
      </c>
      <c r="W1115" s="36">
        <v>432.51482399999998</v>
      </c>
      <c r="AC1115" s="57">
        <f t="shared" si="180"/>
        <v>4124</v>
      </c>
      <c r="AD1115" s="57">
        <f t="shared" si="181"/>
        <v>374</v>
      </c>
      <c r="AE1115" s="57">
        <f t="shared" si="182"/>
        <v>350</v>
      </c>
      <c r="AF1115" s="12">
        <f t="shared" si="183"/>
        <v>6547.69877</v>
      </c>
      <c r="AG1115" s="12">
        <f t="shared" si="184"/>
        <v>518.19762800000001</v>
      </c>
      <c r="AH1115" s="12">
        <f t="shared" si="185"/>
        <v>671.01852299999996</v>
      </c>
      <c r="AI1115" s="15">
        <f t="shared" si="186"/>
        <v>0.58770581231813768</v>
      </c>
      <c r="AJ1115" s="15">
        <f t="shared" si="187"/>
        <v>0.38555515508021393</v>
      </c>
      <c r="AK1115" s="15">
        <f t="shared" si="188"/>
        <v>0.91719577999999991</v>
      </c>
      <c r="AL1115" s="23">
        <f>VLOOKUP(AC1115,'Charts and Tables'!$I$43:$J$49,2,TRUE)</f>
        <v>0.5</v>
      </c>
      <c r="AM1115" s="2">
        <f t="shared" si="189"/>
        <v>0</v>
      </c>
    </row>
    <row r="1116" spans="1:39" x14ac:dyDescent="0.25">
      <c r="A1116" s="35">
        <v>407763</v>
      </c>
      <c r="B1116" s="36">
        <v>330046</v>
      </c>
      <c r="C1116" s="36" t="s">
        <v>26</v>
      </c>
      <c r="D1116" s="36">
        <v>0</v>
      </c>
      <c r="J1116" s="46">
        <v>6444</v>
      </c>
      <c r="K1116" s="46">
        <v>4342</v>
      </c>
      <c r="L1116" s="46">
        <v>10786</v>
      </c>
      <c r="M1116" s="46">
        <v>266</v>
      </c>
      <c r="N1116" s="46">
        <v>379</v>
      </c>
      <c r="O1116" s="46">
        <v>586</v>
      </c>
      <c r="P1116" s="46">
        <v>314</v>
      </c>
      <c r="R1116" s="36">
        <v>2829.3525960000002</v>
      </c>
      <c r="S1116" s="36">
        <v>2622.2385389999999</v>
      </c>
      <c r="T1116" s="36">
        <v>123.547595</v>
      </c>
      <c r="U1116" s="36">
        <v>360.104804</v>
      </c>
      <c r="V1116" s="36">
        <v>352.05451299999999</v>
      </c>
      <c r="W1116" s="36">
        <v>181.88328000000001</v>
      </c>
      <c r="AC1116" s="57">
        <f t="shared" si="180"/>
        <v>10786</v>
      </c>
      <c r="AD1116" s="57">
        <f t="shared" si="181"/>
        <v>645</v>
      </c>
      <c r="AE1116" s="57">
        <f t="shared" si="182"/>
        <v>900</v>
      </c>
      <c r="AF1116" s="12">
        <f t="shared" si="183"/>
        <v>5451.5911350000006</v>
      </c>
      <c r="AG1116" s="12">
        <f t="shared" si="184"/>
        <v>483.652399</v>
      </c>
      <c r="AH1116" s="12">
        <f t="shared" si="185"/>
        <v>533.93779300000006</v>
      </c>
      <c r="AI1116" s="15">
        <f t="shared" si="186"/>
        <v>-0.49456785323567581</v>
      </c>
      <c r="AJ1116" s="15">
        <f t="shared" si="187"/>
        <v>-0.25015131937984497</v>
      </c>
      <c r="AK1116" s="15">
        <f t="shared" si="188"/>
        <v>-0.40673578555555551</v>
      </c>
      <c r="AL1116" s="23">
        <f>VLOOKUP(AC1116,'Charts and Tables'!$I$43:$J$49,2,TRUE)</f>
        <v>0.2</v>
      </c>
      <c r="AM1116" s="2">
        <f t="shared" si="189"/>
        <v>0</v>
      </c>
    </row>
    <row r="1117" spans="1:39" x14ac:dyDescent="0.25">
      <c r="A1117" s="35">
        <v>408148</v>
      </c>
      <c r="C1117" s="36" t="s">
        <v>26</v>
      </c>
      <c r="D1117" s="36">
        <v>0</v>
      </c>
      <c r="J1117" s="46">
        <v>4508</v>
      </c>
      <c r="K1117" s="46">
        <v>7391</v>
      </c>
      <c r="L1117" s="46">
        <v>11899</v>
      </c>
      <c r="M1117" s="46">
        <v>307</v>
      </c>
      <c r="N1117" s="46">
        <v>701</v>
      </c>
      <c r="O1117" s="46">
        <v>401</v>
      </c>
      <c r="P1117" s="46">
        <v>577</v>
      </c>
      <c r="R1117" s="36">
        <v>4725.2116059999998</v>
      </c>
      <c r="S1117" s="36">
        <v>6497.3621229999999</v>
      </c>
      <c r="T1117" s="36">
        <v>253.39481599999999</v>
      </c>
      <c r="U1117" s="36">
        <v>758.55951600000003</v>
      </c>
      <c r="V1117" s="36">
        <v>544.68155300000001</v>
      </c>
      <c r="W1117" s="36">
        <v>532.99598100000003</v>
      </c>
      <c r="AC1117" s="57">
        <f t="shared" si="180"/>
        <v>11899</v>
      </c>
      <c r="AD1117" s="57">
        <f t="shared" si="181"/>
        <v>1008</v>
      </c>
      <c r="AE1117" s="57">
        <f t="shared" si="182"/>
        <v>978</v>
      </c>
      <c r="AF1117" s="12">
        <f t="shared" si="183"/>
        <v>11222.573729</v>
      </c>
      <c r="AG1117" s="12">
        <f t="shared" si="184"/>
        <v>1011.954332</v>
      </c>
      <c r="AH1117" s="12">
        <f t="shared" si="185"/>
        <v>1077.6775339999999</v>
      </c>
      <c r="AI1117" s="15">
        <f t="shared" si="186"/>
        <v>-5.6847320867299794E-2</v>
      </c>
      <c r="AJ1117" s="15">
        <f t="shared" si="187"/>
        <v>3.9229484126984343E-3</v>
      </c>
      <c r="AK1117" s="15">
        <f t="shared" si="188"/>
        <v>0.10191976891615534</v>
      </c>
      <c r="AL1117" s="23">
        <f>VLOOKUP(AC1117,'Charts and Tables'!$I$43:$J$49,2,TRUE)</f>
        <v>0.2</v>
      </c>
      <c r="AM1117" s="2">
        <f t="shared" si="189"/>
        <v>1</v>
      </c>
    </row>
    <row r="1118" spans="1:39" x14ac:dyDescent="0.25">
      <c r="A1118" s="35">
        <v>409454</v>
      </c>
      <c r="B1118" s="36">
        <v>333072</v>
      </c>
      <c r="C1118" s="36" t="s">
        <v>32</v>
      </c>
      <c r="D1118" s="36">
        <v>-1</v>
      </c>
      <c r="K1118" s="46">
        <v>7514</v>
      </c>
      <c r="L1118" s="46">
        <v>7514</v>
      </c>
      <c r="N1118" s="46">
        <v>506</v>
      </c>
      <c r="P1118" s="46">
        <v>621</v>
      </c>
      <c r="S1118" s="36">
        <v>6494.1663230000004</v>
      </c>
      <c r="U1118" s="36">
        <v>645.90571899999998</v>
      </c>
      <c r="W1118" s="36">
        <v>486.93037399999997</v>
      </c>
      <c r="AC1118" s="57">
        <f t="shared" si="180"/>
        <v>7514</v>
      </c>
      <c r="AD1118" s="57">
        <f t="shared" si="181"/>
        <v>506</v>
      </c>
      <c r="AE1118" s="57">
        <f t="shared" si="182"/>
        <v>621</v>
      </c>
      <c r="AF1118" s="12">
        <f t="shared" si="183"/>
        <v>6494.1663230000004</v>
      </c>
      <c r="AG1118" s="12">
        <f t="shared" si="184"/>
        <v>645.90571899999998</v>
      </c>
      <c r="AH1118" s="12">
        <f t="shared" si="185"/>
        <v>486.93037399999997</v>
      </c>
      <c r="AI1118" s="15">
        <f t="shared" si="186"/>
        <v>-0.13572447125365977</v>
      </c>
      <c r="AJ1118" s="15">
        <f t="shared" si="187"/>
        <v>0.27649351581027665</v>
      </c>
      <c r="AK1118" s="15">
        <f t="shared" si="188"/>
        <v>-0.21589311755233498</v>
      </c>
      <c r="AL1118" s="23">
        <f>VLOOKUP(AC1118,'Charts and Tables'!$I$43:$J$49,2,TRUE)</f>
        <v>0.25</v>
      </c>
      <c r="AM1118" s="2">
        <f t="shared" si="189"/>
        <v>1</v>
      </c>
    </row>
    <row r="1119" spans="1:39" x14ac:dyDescent="0.25">
      <c r="A1119" s="35">
        <v>408746</v>
      </c>
      <c r="B1119" s="36">
        <v>334030</v>
      </c>
      <c r="C1119" s="36" t="s">
        <v>26</v>
      </c>
      <c r="D1119" s="36">
        <v>0</v>
      </c>
      <c r="J1119" s="46">
        <v>4206</v>
      </c>
      <c r="K1119" s="46">
        <v>2868</v>
      </c>
      <c r="L1119" s="46">
        <v>7074</v>
      </c>
      <c r="M1119" s="46">
        <v>330</v>
      </c>
      <c r="N1119" s="46">
        <v>330</v>
      </c>
      <c r="O1119" s="46">
        <v>312</v>
      </c>
      <c r="P1119" s="46">
        <v>312</v>
      </c>
      <c r="R1119" s="36">
        <v>5400.5654249999998</v>
      </c>
      <c r="S1119" s="36">
        <v>3217.4913799999999</v>
      </c>
      <c r="T1119" s="36">
        <v>514.38476400000002</v>
      </c>
      <c r="U1119" s="36">
        <v>204.40078199999999</v>
      </c>
      <c r="V1119" s="36">
        <v>403.39724200000001</v>
      </c>
      <c r="W1119" s="36">
        <v>358.75639999999999</v>
      </c>
      <c r="AC1119" s="57">
        <f t="shared" si="180"/>
        <v>7074</v>
      </c>
      <c r="AD1119" s="57">
        <f t="shared" si="181"/>
        <v>660</v>
      </c>
      <c r="AE1119" s="57">
        <f t="shared" si="182"/>
        <v>624</v>
      </c>
      <c r="AF1119" s="12">
        <f t="shared" si="183"/>
        <v>8618.0568050000002</v>
      </c>
      <c r="AG1119" s="12">
        <f t="shared" si="184"/>
        <v>718.78554600000007</v>
      </c>
      <c r="AH1119" s="12">
        <f t="shared" si="185"/>
        <v>762.15364199999999</v>
      </c>
      <c r="AI1119" s="15">
        <f t="shared" si="186"/>
        <v>0.21827209570257283</v>
      </c>
      <c r="AJ1119" s="15">
        <f t="shared" si="187"/>
        <v>8.9069009090909187E-2</v>
      </c>
      <c r="AK1119" s="15">
        <f t="shared" si="188"/>
        <v>0.22140006730769229</v>
      </c>
      <c r="AL1119" s="23">
        <f>VLOOKUP(AC1119,'Charts and Tables'!$I$43:$J$49,2,TRUE)</f>
        <v>0.25</v>
      </c>
      <c r="AM1119" s="2">
        <f t="shared" si="189"/>
        <v>1</v>
      </c>
    </row>
    <row r="1120" spans="1:39" x14ac:dyDescent="0.25">
      <c r="A1120" s="35">
        <v>617132</v>
      </c>
      <c r="B1120" s="36">
        <v>334090</v>
      </c>
      <c r="C1120" s="36" t="s">
        <v>26</v>
      </c>
      <c r="D1120" s="36">
        <v>0</v>
      </c>
      <c r="J1120" s="46">
        <v>1944</v>
      </c>
      <c r="K1120" s="46">
        <v>1553</v>
      </c>
      <c r="L1120" s="46">
        <v>3497</v>
      </c>
      <c r="M1120" s="46">
        <v>195</v>
      </c>
      <c r="N1120" s="46">
        <v>71</v>
      </c>
      <c r="O1120" s="46">
        <v>166</v>
      </c>
      <c r="P1120" s="46">
        <v>218</v>
      </c>
      <c r="R1120" s="36">
        <v>4965.0127199999997</v>
      </c>
      <c r="S1120" s="36">
        <v>5815.6768320000001</v>
      </c>
      <c r="T1120" s="36">
        <v>712.39100900000005</v>
      </c>
      <c r="U1120" s="36">
        <v>206.22745599999999</v>
      </c>
      <c r="V1120" s="36">
        <v>295.33027700000002</v>
      </c>
      <c r="W1120" s="36">
        <v>746.00515499999995</v>
      </c>
      <c r="AC1120" s="57">
        <f t="shared" si="180"/>
        <v>3497</v>
      </c>
      <c r="AD1120" s="57">
        <f t="shared" si="181"/>
        <v>266</v>
      </c>
      <c r="AE1120" s="57">
        <f t="shared" si="182"/>
        <v>384</v>
      </c>
      <c r="AF1120" s="12">
        <f t="shared" si="183"/>
        <v>10780.689552</v>
      </c>
      <c r="AG1120" s="12">
        <f t="shared" si="184"/>
        <v>918.61846500000001</v>
      </c>
      <c r="AH1120" s="12">
        <f t="shared" si="185"/>
        <v>1041.3354319999999</v>
      </c>
      <c r="AI1120" s="15">
        <f t="shared" si="186"/>
        <v>2.0828394486702888</v>
      </c>
      <c r="AJ1120" s="15">
        <f t="shared" si="187"/>
        <v>2.4534528759398495</v>
      </c>
      <c r="AK1120" s="15">
        <f t="shared" si="188"/>
        <v>1.711811020833333</v>
      </c>
      <c r="AL1120" s="23">
        <f>VLOOKUP(AC1120,'Charts and Tables'!$I$43:$J$49,2,TRUE)</f>
        <v>0.5</v>
      </c>
      <c r="AM1120" s="2">
        <f t="shared" si="189"/>
        <v>0</v>
      </c>
    </row>
    <row r="1121" spans="1:39" x14ac:dyDescent="0.25">
      <c r="A1121" s="35">
        <v>410037</v>
      </c>
      <c r="C1121" s="36" t="s">
        <v>29</v>
      </c>
      <c r="D1121" s="36">
        <v>0</v>
      </c>
      <c r="J1121" s="46">
        <v>243</v>
      </c>
      <c r="K1121" s="46">
        <v>802</v>
      </c>
      <c r="L1121" s="46">
        <v>1045</v>
      </c>
      <c r="R1121" s="36">
        <v>369.11261400000001</v>
      </c>
      <c r="S1121" s="36">
        <v>1126.7163660000001</v>
      </c>
      <c r="T1121" s="36">
        <v>21.590637999999998</v>
      </c>
      <c r="U1121" s="36">
        <v>206.64088699999999</v>
      </c>
      <c r="V1121" s="36">
        <v>64.458770000000001</v>
      </c>
      <c r="W1121" s="36">
        <v>49.956961999999997</v>
      </c>
      <c r="AC1121" s="57">
        <f t="shared" si="180"/>
        <v>1045</v>
      </c>
      <c r="AD1121" s="57">
        <f t="shared" si="181"/>
        <v>0</v>
      </c>
      <c r="AE1121" s="57">
        <f t="shared" si="182"/>
        <v>0</v>
      </c>
      <c r="AF1121" s="12">
        <f t="shared" si="183"/>
        <v>1495.8289800000002</v>
      </c>
      <c r="AG1121" s="12">
        <f t="shared" si="184"/>
        <v>228.23152499999998</v>
      </c>
      <c r="AH1121" s="12">
        <f t="shared" si="185"/>
        <v>114.41573199999999</v>
      </c>
      <c r="AI1121" s="15">
        <f t="shared" si="186"/>
        <v>0.43141529186602895</v>
      </c>
      <c r="AJ1121" s="15">
        <f t="shared" si="187"/>
        <v>0</v>
      </c>
      <c r="AK1121" s="15">
        <f t="shared" si="188"/>
        <v>0</v>
      </c>
      <c r="AL1121" s="23">
        <f>VLOOKUP(AC1121,'Charts and Tables'!$I$43:$J$49,2,TRUE)</f>
        <v>1</v>
      </c>
      <c r="AM1121" s="2">
        <f t="shared" si="189"/>
        <v>1</v>
      </c>
    </row>
    <row r="1122" spans="1:39" x14ac:dyDescent="0.25">
      <c r="A1122" s="35">
        <v>617389</v>
      </c>
      <c r="C1122" s="36" t="s">
        <v>26</v>
      </c>
      <c r="D1122" s="36">
        <v>0</v>
      </c>
      <c r="J1122" s="46">
        <v>4280</v>
      </c>
      <c r="K1122" s="46">
        <v>4468</v>
      </c>
      <c r="L1122" s="46">
        <v>8748</v>
      </c>
      <c r="R1122" s="36">
        <v>6491.9206050000003</v>
      </c>
      <c r="S1122" s="36">
        <v>6277.3150260000002</v>
      </c>
      <c r="T1122" s="36">
        <v>333.25716299999999</v>
      </c>
      <c r="U1122" s="36">
        <v>826.45410400000003</v>
      </c>
      <c r="V1122" s="36">
        <v>792.79110400000002</v>
      </c>
      <c r="W1122" s="36">
        <v>441.36710299999999</v>
      </c>
      <c r="AC1122" s="57">
        <f t="shared" si="180"/>
        <v>8748</v>
      </c>
      <c r="AD1122" s="57">
        <f t="shared" si="181"/>
        <v>0</v>
      </c>
      <c r="AE1122" s="57">
        <f t="shared" si="182"/>
        <v>0</v>
      </c>
      <c r="AF1122" s="12">
        <f t="shared" si="183"/>
        <v>12769.235631</v>
      </c>
      <c r="AG1122" s="12">
        <f t="shared" si="184"/>
        <v>1159.7112670000001</v>
      </c>
      <c r="AH1122" s="12">
        <f t="shared" si="185"/>
        <v>1234.1582069999999</v>
      </c>
      <c r="AI1122" s="15">
        <f t="shared" si="186"/>
        <v>0.45967485493827154</v>
      </c>
      <c r="AJ1122" s="15">
        <f t="shared" si="187"/>
        <v>0</v>
      </c>
      <c r="AK1122" s="15">
        <f t="shared" si="188"/>
        <v>0</v>
      </c>
      <c r="AL1122" s="23">
        <f>VLOOKUP(AC1122,'Charts and Tables'!$I$43:$J$49,2,TRUE)</f>
        <v>0.25</v>
      </c>
      <c r="AM1122" s="2">
        <f t="shared" si="189"/>
        <v>0</v>
      </c>
    </row>
    <row r="1123" spans="1:39" x14ac:dyDescent="0.25">
      <c r="A1123" s="35">
        <v>617384</v>
      </c>
      <c r="C1123" s="36" t="s">
        <v>32</v>
      </c>
      <c r="D1123" s="36">
        <v>1</v>
      </c>
      <c r="J1123" s="46">
        <v>7100</v>
      </c>
      <c r="L1123" s="46">
        <v>7100</v>
      </c>
      <c r="M1123" s="46">
        <v>348</v>
      </c>
      <c r="O1123" s="46">
        <v>1261</v>
      </c>
      <c r="R1123" s="36">
        <v>4230.867827</v>
      </c>
      <c r="T1123" s="36">
        <v>115.763721</v>
      </c>
      <c r="V1123" s="36">
        <v>782.95628799999997</v>
      </c>
      <c r="AC1123" s="57">
        <f t="shared" si="180"/>
        <v>7100</v>
      </c>
      <c r="AD1123" s="57">
        <f t="shared" si="181"/>
        <v>348</v>
      </c>
      <c r="AE1123" s="57">
        <f t="shared" si="182"/>
        <v>1261</v>
      </c>
      <c r="AF1123" s="12">
        <f t="shared" si="183"/>
        <v>4230.867827</v>
      </c>
      <c r="AG1123" s="12">
        <f t="shared" si="184"/>
        <v>115.763721</v>
      </c>
      <c r="AH1123" s="12">
        <f t="shared" si="185"/>
        <v>782.95628799999997</v>
      </c>
      <c r="AI1123" s="15">
        <f t="shared" si="186"/>
        <v>-0.40410312295774647</v>
      </c>
      <c r="AJ1123" s="15">
        <f t="shared" si="187"/>
        <v>-0.6673456293103448</v>
      </c>
      <c r="AK1123" s="15">
        <f t="shared" si="188"/>
        <v>-0.37909889928628077</v>
      </c>
      <c r="AL1123" s="23">
        <f>VLOOKUP(AC1123,'Charts and Tables'!$I$43:$J$49,2,TRUE)</f>
        <v>0.25</v>
      </c>
      <c r="AM1123" s="2">
        <f t="shared" si="189"/>
        <v>0</v>
      </c>
    </row>
    <row r="1124" spans="1:39" x14ac:dyDescent="0.25">
      <c r="A1124" s="35">
        <v>411163</v>
      </c>
      <c r="B1124" s="36">
        <v>332126</v>
      </c>
      <c r="C1124" s="36" t="s">
        <v>26</v>
      </c>
      <c r="D1124" s="36">
        <v>0</v>
      </c>
      <c r="J1124" s="46">
        <v>3299</v>
      </c>
      <c r="K1124" s="46">
        <v>3346</v>
      </c>
      <c r="L1124" s="46">
        <v>6645</v>
      </c>
      <c r="M1124" s="46">
        <v>337</v>
      </c>
      <c r="N1124" s="46">
        <v>268</v>
      </c>
      <c r="O1124" s="46">
        <v>226</v>
      </c>
      <c r="P1124" s="46">
        <v>315</v>
      </c>
      <c r="R1124" s="36">
        <v>6594.7772100000002</v>
      </c>
      <c r="S1124" s="36">
        <v>4414.6705890000003</v>
      </c>
      <c r="T1124" s="36">
        <v>393.44569300000001</v>
      </c>
      <c r="U1124" s="36">
        <v>452.38683500000002</v>
      </c>
      <c r="V1124" s="36">
        <v>707.90619400000003</v>
      </c>
      <c r="W1124" s="36">
        <v>418.89688999999998</v>
      </c>
      <c r="AC1124" s="57">
        <f t="shared" si="180"/>
        <v>6645</v>
      </c>
      <c r="AD1124" s="57">
        <f t="shared" si="181"/>
        <v>605</v>
      </c>
      <c r="AE1124" s="57">
        <f t="shared" si="182"/>
        <v>541</v>
      </c>
      <c r="AF1124" s="12">
        <f t="shared" si="183"/>
        <v>11009.447799000001</v>
      </c>
      <c r="AG1124" s="12">
        <f t="shared" si="184"/>
        <v>845.83252800000002</v>
      </c>
      <c r="AH1124" s="12">
        <f t="shared" si="185"/>
        <v>1126.8030840000001</v>
      </c>
      <c r="AI1124" s="15">
        <f t="shared" si="186"/>
        <v>0.65680177562076769</v>
      </c>
      <c r="AJ1124" s="15">
        <f t="shared" si="187"/>
        <v>0.39807029421487605</v>
      </c>
      <c r="AK1124" s="15">
        <f t="shared" si="188"/>
        <v>1.0828153123844735</v>
      </c>
      <c r="AL1124" s="23">
        <f>VLOOKUP(AC1124,'Charts and Tables'!$I$43:$J$49,2,TRUE)</f>
        <v>0.25</v>
      </c>
      <c r="AM1124" s="2">
        <f t="shared" si="189"/>
        <v>0</v>
      </c>
    </row>
    <row r="1125" spans="1:39" x14ac:dyDescent="0.25">
      <c r="A1125" s="35">
        <v>412673</v>
      </c>
      <c r="C1125" s="36" t="s">
        <v>26</v>
      </c>
      <c r="D1125" s="36">
        <v>0</v>
      </c>
      <c r="J1125" s="46">
        <v>5011</v>
      </c>
      <c r="K1125" s="46">
        <v>4440</v>
      </c>
      <c r="L1125" s="46">
        <v>9451</v>
      </c>
      <c r="M1125" s="46">
        <v>365</v>
      </c>
      <c r="N1125" s="46">
        <v>332</v>
      </c>
      <c r="O1125" s="46">
        <v>415</v>
      </c>
      <c r="P1125" s="46">
        <v>338</v>
      </c>
      <c r="R1125" s="36">
        <v>5011.6945299999998</v>
      </c>
      <c r="S1125" s="36">
        <v>3572.361026</v>
      </c>
      <c r="T1125" s="36">
        <v>334.45150899999999</v>
      </c>
      <c r="U1125" s="36">
        <v>342.94057400000003</v>
      </c>
      <c r="V1125" s="36">
        <v>514.027558</v>
      </c>
      <c r="W1125" s="36">
        <v>280.51446199999998</v>
      </c>
      <c r="AC1125" s="57">
        <f t="shared" si="180"/>
        <v>9451</v>
      </c>
      <c r="AD1125" s="57">
        <f t="shared" si="181"/>
        <v>697</v>
      </c>
      <c r="AE1125" s="57">
        <f t="shared" si="182"/>
        <v>753</v>
      </c>
      <c r="AF1125" s="12">
        <f t="shared" si="183"/>
        <v>8584.0555559999993</v>
      </c>
      <c r="AG1125" s="12">
        <f t="shared" si="184"/>
        <v>677.39208299999996</v>
      </c>
      <c r="AH1125" s="12">
        <f t="shared" si="185"/>
        <v>794.54201999999998</v>
      </c>
      <c r="AI1125" s="15">
        <f t="shared" si="186"/>
        <v>-9.1730445878743058E-2</v>
      </c>
      <c r="AJ1125" s="15">
        <f t="shared" si="187"/>
        <v>-2.8131875179340092E-2</v>
      </c>
      <c r="AK1125" s="15">
        <f t="shared" si="188"/>
        <v>5.5168685258964116E-2</v>
      </c>
      <c r="AL1125" s="23">
        <f>VLOOKUP(AC1125,'Charts and Tables'!$I$43:$J$49,2,TRUE)</f>
        <v>0.25</v>
      </c>
      <c r="AM1125" s="2">
        <f t="shared" si="189"/>
        <v>1</v>
      </c>
    </row>
    <row r="1126" spans="1:39" x14ac:dyDescent="0.25">
      <c r="A1126" s="35">
        <v>412876</v>
      </c>
      <c r="B1126" s="36">
        <v>334071</v>
      </c>
      <c r="C1126" s="36" t="s">
        <v>25</v>
      </c>
      <c r="D1126" s="36">
        <v>1</v>
      </c>
      <c r="J1126" s="46">
        <v>1952</v>
      </c>
      <c r="L1126" s="46">
        <v>1952</v>
      </c>
      <c r="M1126" s="46">
        <v>187</v>
      </c>
      <c r="O1126" s="46">
        <v>202</v>
      </c>
      <c r="R1126" s="36">
        <v>2036.1846330000001</v>
      </c>
      <c r="T1126" s="36">
        <v>298.479648</v>
      </c>
      <c r="V1126" s="36">
        <v>174.43018499999999</v>
      </c>
      <c r="AC1126" s="57">
        <f t="shared" si="180"/>
        <v>1952</v>
      </c>
      <c r="AD1126" s="57">
        <f t="shared" si="181"/>
        <v>187</v>
      </c>
      <c r="AE1126" s="57">
        <f t="shared" si="182"/>
        <v>202</v>
      </c>
      <c r="AF1126" s="12">
        <f t="shared" si="183"/>
        <v>2036.1846330000001</v>
      </c>
      <c r="AG1126" s="12">
        <f t="shared" si="184"/>
        <v>298.479648</v>
      </c>
      <c r="AH1126" s="12">
        <f t="shared" si="185"/>
        <v>174.43018499999999</v>
      </c>
      <c r="AI1126" s="15">
        <f t="shared" si="186"/>
        <v>4.3127373463114793E-2</v>
      </c>
      <c r="AJ1126" s="15">
        <f t="shared" si="187"/>
        <v>0.59614785026737971</v>
      </c>
      <c r="AK1126" s="15">
        <f t="shared" si="188"/>
        <v>-0.13648423267326734</v>
      </c>
      <c r="AL1126" s="23">
        <f>VLOOKUP(AC1126,'Charts and Tables'!$I$43:$J$49,2,TRUE)</f>
        <v>1</v>
      </c>
      <c r="AM1126" s="2">
        <f t="shared" si="189"/>
        <v>1</v>
      </c>
    </row>
    <row r="1127" spans="1:39" x14ac:dyDescent="0.25">
      <c r="A1127" s="35">
        <v>414165</v>
      </c>
      <c r="B1127" s="36">
        <v>330013</v>
      </c>
      <c r="C1127" s="36" t="s">
        <v>31</v>
      </c>
      <c r="D1127" s="36">
        <v>0</v>
      </c>
      <c r="J1127" s="46">
        <v>4199</v>
      </c>
      <c r="K1127" s="46">
        <v>4196</v>
      </c>
      <c r="L1127" s="46">
        <v>8395</v>
      </c>
      <c r="M1127" s="46">
        <v>516</v>
      </c>
      <c r="N1127" s="46">
        <v>253</v>
      </c>
      <c r="O1127" s="46">
        <v>311</v>
      </c>
      <c r="P1127" s="46">
        <v>581</v>
      </c>
      <c r="R1127" s="36">
        <v>3924.6724119999999</v>
      </c>
      <c r="S1127" s="36">
        <v>4480.1299360000003</v>
      </c>
      <c r="T1127" s="36">
        <v>468.92927600000002</v>
      </c>
      <c r="U1127" s="36">
        <v>213.04241500000001</v>
      </c>
      <c r="V1127" s="36">
        <v>291.32205599999998</v>
      </c>
      <c r="W1127" s="36">
        <v>505.22806100000003</v>
      </c>
      <c r="AC1127" s="57">
        <f t="shared" si="180"/>
        <v>8395</v>
      </c>
      <c r="AD1127" s="57">
        <f t="shared" si="181"/>
        <v>769</v>
      </c>
      <c r="AE1127" s="57">
        <f t="shared" si="182"/>
        <v>892</v>
      </c>
      <c r="AF1127" s="12">
        <f t="shared" si="183"/>
        <v>8404.8023480000011</v>
      </c>
      <c r="AG1127" s="12">
        <f t="shared" si="184"/>
        <v>681.97169099999996</v>
      </c>
      <c r="AH1127" s="12">
        <f t="shared" si="185"/>
        <v>796.550117</v>
      </c>
      <c r="AI1127" s="15">
        <f t="shared" si="186"/>
        <v>1.1676412150090618E-3</v>
      </c>
      <c r="AJ1127" s="15">
        <f t="shared" si="187"/>
        <v>-0.1131707529258778</v>
      </c>
      <c r="AK1127" s="15">
        <f t="shared" si="188"/>
        <v>-0.10700659529147982</v>
      </c>
      <c r="AL1127" s="23">
        <f>VLOOKUP(AC1127,'Charts and Tables'!$I$43:$J$49,2,TRUE)</f>
        <v>0.25</v>
      </c>
      <c r="AM1127" s="2">
        <f t="shared" si="189"/>
        <v>1</v>
      </c>
    </row>
    <row r="1128" spans="1:39" x14ac:dyDescent="0.25">
      <c r="A1128" s="35">
        <v>414736</v>
      </c>
      <c r="C1128" s="36" t="s">
        <v>27</v>
      </c>
      <c r="D1128" s="36">
        <v>1</v>
      </c>
      <c r="J1128" s="46">
        <v>33575</v>
      </c>
      <c r="L1128" s="46">
        <v>33575</v>
      </c>
      <c r="M1128" s="46">
        <v>2457</v>
      </c>
      <c r="O1128" s="46">
        <v>3160</v>
      </c>
      <c r="R1128" s="36">
        <v>37960.892345</v>
      </c>
      <c r="T1128" s="36">
        <v>3081.4245110000002</v>
      </c>
      <c r="V1128" s="36">
        <v>3644.568045</v>
      </c>
      <c r="AC1128" s="57">
        <f t="shared" si="180"/>
        <v>33575</v>
      </c>
      <c r="AD1128" s="57">
        <f t="shared" si="181"/>
        <v>2457</v>
      </c>
      <c r="AE1128" s="57">
        <f t="shared" si="182"/>
        <v>3160</v>
      </c>
      <c r="AF1128" s="12">
        <f t="shared" si="183"/>
        <v>37960.892345</v>
      </c>
      <c r="AG1128" s="12">
        <f t="shared" si="184"/>
        <v>3081.4245110000002</v>
      </c>
      <c r="AH1128" s="12">
        <f t="shared" si="185"/>
        <v>3644.568045</v>
      </c>
      <c r="AI1128" s="15">
        <f t="shared" si="186"/>
        <v>0.13062970498883097</v>
      </c>
      <c r="AJ1128" s="15">
        <f t="shared" si="187"/>
        <v>0.25414103011803019</v>
      </c>
      <c r="AK1128" s="15">
        <f t="shared" si="188"/>
        <v>0.15334431803797469</v>
      </c>
      <c r="AL1128" s="23">
        <f>VLOOKUP(AC1128,'Charts and Tables'!$I$43:$J$49,2,TRUE)</f>
        <v>0.15</v>
      </c>
      <c r="AM1128" s="2">
        <f t="shared" si="189"/>
        <v>1</v>
      </c>
    </row>
    <row r="1129" spans="1:39" x14ac:dyDescent="0.25">
      <c r="A1129" s="35">
        <v>416529</v>
      </c>
      <c r="C1129" s="36" t="s">
        <v>27</v>
      </c>
      <c r="D1129" s="36">
        <v>-1</v>
      </c>
      <c r="K1129" s="46">
        <v>46107</v>
      </c>
      <c r="L1129" s="46">
        <v>46107</v>
      </c>
      <c r="N1129" s="46">
        <v>2668</v>
      </c>
      <c r="P1129" s="46">
        <v>4802</v>
      </c>
      <c r="S1129" s="36">
        <v>50113.081396000001</v>
      </c>
      <c r="U1129" s="36">
        <v>3825.781125</v>
      </c>
      <c r="W1129" s="36">
        <v>4537.7147359999999</v>
      </c>
      <c r="AC1129" s="57">
        <f t="shared" si="180"/>
        <v>46107</v>
      </c>
      <c r="AD1129" s="57">
        <f t="shared" si="181"/>
        <v>2668</v>
      </c>
      <c r="AE1129" s="57">
        <f t="shared" si="182"/>
        <v>4802</v>
      </c>
      <c r="AF1129" s="12">
        <f t="shared" si="183"/>
        <v>50113.081396000001</v>
      </c>
      <c r="AG1129" s="12">
        <f t="shared" si="184"/>
        <v>3825.781125</v>
      </c>
      <c r="AH1129" s="12">
        <f t="shared" si="185"/>
        <v>4537.7147359999999</v>
      </c>
      <c r="AI1129" s="15">
        <f t="shared" si="186"/>
        <v>8.6886620166135325E-2</v>
      </c>
      <c r="AJ1129" s="15">
        <f t="shared" si="187"/>
        <v>0.4339509464017991</v>
      </c>
      <c r="AK1129" s="15">
        <f t="shared" si="188"/>
        <v>-5.5036498125780944E-2</v>
      </c>
      <c r="AL1129" s="23">
        <f>VLOOKUP(AC1129,'Charts and Tables'!$I$43:$J$49,2,TRUE)</f>
        <v>0.15</v>
      </c>
      <c r="AM1129" s="2">
        <f t="shared" si="189"/>
        <v>1</v>
      </c>
    </row>
    <row r="1130" spans="1:39" x14ac:dyDescent="0.25">
      <c r="A1130" s="35">
        <v>415323</v>
      </c>
      <c r="B1130" s="36">
        <v>330912</v>
      </c>
      <c r="C1130" s="36" t="s">
        <v>31</v>
      </c>
      <c r="D1130" s="36">
        <v>-1</v>
      </c>
      <c r="K1130" s="46">
        <v>15929</v>
      </c>
      <c r="L1130" s="46">
        <v>15929</v>
      </c>
      <c r="N1130" s="46">
        <v>1129</v>
      </c>
      <c r="P1130" s="46">
        <v>1664</v>
      </c>
      <c r="S1130" s="36">
        <v>11489.417106999999</v>
      </c>
      <c r="U1130" s="36">
        <v>1066.480339</v>
      </c>
      <c r="W1130" s="36">
        <v>1036.577327</v>
      </c>
      <c r="AC1130" s="57">
        <f t="shared" si="180"/>
        <v>15929</v>
      </c>
      <c r="AD1130" s="57">
        <f t="shared" si="181"/>
        <v>1129</v>
      </c>
      <c r="AE1130" s="57">
        <f t="shared" si="182"/>
        <v>1664</v>
      </c>
      <c r="AF1130" s="12">
        <f t="shared" si="183"/>
        <v>11489.417106999999</v>
      </c>
      <c r="AG1130" s="12">
        <f t="shared" si="184"/>
        <v>1066.480339</v>
      </c>
      <c r="AH1130" s="12">
        <f t="shared" si="185"/>
        <v>1036.577327</v>
      </c>
      <c r="AI1130" s="15">
        <f t="shared" si="186"/>
        <v>-0.27871070958628918</v>
      </c>
      <c r="AJ1130" s="15">
        <f t="shared" si="187"/>
        <v>-5.5376139061116068E-2</v>
      </c>
      <c r="AK1130" s="15">
        <f t="shared" si="188"/>
        <v>-0.37705689483173077</v>
      </c>
      <c r="AL1130" s="23">
        <f>VLOOKUP(AC1130,'Charts and Tables'!$I$43:$J$49,2,TRUE)</f>
        <v>0.2</v>
      </c>
      <c r="AM1130" s="2">
        <f t="shared" si="189"/>
        <v>0</v>
      </c>
    </row>
    <row r="1131" spans="1:39" x14ac:dyDescent="0.25">
      <c r="A1131" s="35">
        <v>417261</v>
      </c>
      <c r="C1131" s="36" t="s">
        <v>27</v>
      </c>
      <c r="D1131" s="36">
        <v>-1</v>
      </c>
      <c r="K1131" s="46">
        <v>35422</v>
      </c>
      <c r="L1131" s="46">
        <v>35422</v>
      </c>
      <c r="N1131" s="46">
        <v>1939</v>
      </c>
      <c r="P1131" s="46">
        <v>3857</v>
      </c>
      <c r="S1131" s="36">
        <v>41105.404705000001</v>
      </c>
      <c r="U1131" s="36">
        <v>3124.6989880000001</v>
      </c>
      <c r="W1131" s="36">
        <v>3790.7389600000001</v>
      </c>
      <c r="AC1131" s="57">
        <f t="shared" si="180"/>
        <v>35422</v>
      </c>
      <c r="AD1131" s="57">
        <f t="shared" si="181"/>
        <v>1939</v>
      </c>
      <c r="AE1131" s="57">
        <f t="shared" si="182"/>
        <v>3857</v>
      </c>
      <c r="AF1131" s="12">
        <f t="shared" si="183"/>
        <v>41105.404705000001</v>
      </c>
      <c r="AG1131" s="12">
        <f t="shared" si="184"/>
        <v>3124.6989880000001</v>
      </c>
      <c r="AH1131" s="12">
        <f t="shared" si="185"/>
        <v>3790.7389600000001</v>
      </c>
      <c r="AI1131" s="15">
        <f t="shared" si="186"/>
        <v>0.16044844178758966</v>
      </c>
      <c r="AJ1131" s="15">
        <f t="shared" si="187"/>
        <v>0.61150025167612176</v>
      </c>
      <c r="AK1131" s="15">
        <f t="shared" si="188"/>
        <v>-1.7179424423126748E-2</v>
      </c>
      <c r="AL1131" s="23">
        <f>VLOOKUP(AC1131,'Charts and Tables'!$I$43:$J$49,2,TRUE)</f>
        <v>0.15</v>
      </c>
      <c r="AM1131" s="2">
        <f t="shared" si="189"/>
        <v>0</v>
      </c>
    </row>
    <row r="1132" spans="1:39" x14ac:dyDescent="0.25">
      <c r="A1132" s="35">
        <v>417342</v>
      </c>
      <c r="C1132" s="36" t="s">
        <v>27</v>
      </c>
      <c r="D1132" s="36">
        <v>1</v>
      </c>
      <c r="J1132" s="46">
        <v>33428</v>
      </c>
      <c r="L1132" s="46">
        <v>33428</v>
      </c>
      <c r="M1132" s="46">
        <v>3171</v>
      </c>
      <c r="O1132" s="46">
        <v>3364</v>
      </c>
      <c r="R1132" s="36">
        <v>30745.541279000001</v>
      </c>
      <c r="T1132" s="36">
        <v>2819.8713830000002</v>
      </c>
      <c r="V1132" s="36">
        <v>2911.8975380000002</v>
      </c>
      <c r="AC1132" s="57">
        <f t="shared" si="180"/>
        <v>33428</v>
      </c>
      <c r="AD1132" s="57">
        <f t="shared" si="181"/>
        <v>3171</v>
      </c>
      <c r="AE1132" s="57">
        <f t="shared" si="182"/>
        <v>3364</v>
      </c>
      <c r="AF1132" s="12">
        <f t="shared" si="183"/>
        <v>30745.541279000001</v>
      </c>
      <c r="AG1132" s="12">
        <f t="shared" si="184"/>
        <v>2819.8713830000002</v>
      </c>
      <c r="AH1132" s="12">
        <f t="shared" si="185"/>
        <v>2911.8975380000002</v>
      </c>
      <c r="AI1132" s="15">
        <f t="shared" si="186"/>
        <v>-8.0245863378006432E-2</v>
      </c>
      <c r="AJ1132" s="15">
        <f t="shared" si="187"/>
        <v>-0.11073119426048561</v>
      </c>
      <c r="AK1132" s="15">
        <f t="shared" si="188"/>
        <v>-0.13439431093935786</v>
      </c>
      <c r="AL1132" s="23">
        <f>VLOOKUP(AC1132,'Charts and Tables'!$I$43:$J$49,2,TRUE)</f>
        <v>0.15</v>
      </c>
      <c r="AM1132" s="2">
        <f t="shared" si="189"/>
        <v>1</v>
      </c>
    </row>
    <row r="1133" spans="1:39" x14ac:dyDescent="0.25">
      <c r="A1133" s="35">
        <v>417753</v>
      </c>
      <c r="C1133" s="36" t="s">
        <v>32</v>
      </c>
      <c r="D1133" s="36">
        <v>1</v>
      </c>
      <c r="J1133" s="46">
        <v>10356</v>
      </c>
      <c r="L1133" s="46">
        <v>10356</v>
      </c>
      <c r="M1133" s="46">
        <v>1400</v>
      </c>
      <c r="O1133" s="46">
        <v>539</v>
      </c>
      <c r="R1133" s="36">
        <v>7329.7137039999998</v>
      </c>
      <c r="T1133" s="36">
        <v>876.52835000000005</v>
      </c>
      <c r="V1133" s="36">
        <v>462.43555600000002</v>
      </c>
      <c r="AC1133" s="57">
        <f t="shared" si="180"/>
        <v>10356</v>
      </c>
      <c r="AD1133" s="57">
        <f t="shared" si="181"/>
        <v>1400</v>
      </c>
      <c r="AE1133" s="57">
        <f t="shared" si="182"/>
        <v>539</v>
      </c>
      <c r="AF1133" s="12">
        <f t="shared" si="183"/>
        <v>7329.7137039999998</v>
      </c>
      <c r="AG1133" s="12">
        <f t="shared" si="184"/>
        <v>876.52835000000005</v>
      </c>
      <c r="AH1133" s="12">
        <f t="shared" si="185"/>
        <v>462.43555600000002</v>
      </c>
      <c r="AI1133" s="15">
        <f t="shared" si="186"/>
        <v>-0.29222540517574352</v>
      </c>
      <c r="AJ1133" s="15">
        <f t="shared" si="187"/>
        <v>-0.37390832142857139</v>
      </c>
      <c r="AK1133" s="15">
        <f t="shared" si="188"/>
        <v>-0.14204906122448976</v>
      </c>
      <c r="AL1133" s="23">
        <f>VLOOKUP(AC1133,'Charts and Tables'!$I$43:$J$49,2,TRUE)</f>
        <v>0.2</v>
      </c>
      <c r="AM1133" s="2">
        <f t="shared" si="189"/>
        <v>0</v>
      </c>
    </row>
    <row r="1134" spans="1:39" x14ac:dyDescent="0.25">
      <c r="A1134" s="35">
        <v>417806</v>
      </c>
      <c r="C1134" s="36" t="s">
        <v>31</v>
      </c>
      <c r="D1134" s="36">
        <v>0</v>
      </c>
      <c r="J1134" s="46">
        <v>3916</v>
      </c>
      <c r="K1134" s="46">
        <v>3217</v>
      </c>
      <c r="L1134" s="46">
        <v>7133</v>
      </c>
      <c r="M1134" s="46">
        <v>300.5</v>
      </c>
      <c r="N1134" s="46">
        <v>308.5</v>
      </c>
      <c r="O1134" s="46">
        <v>407.5</v>
      </c>
      <c r="P1134" s="46">
        <v>338</v>
      </c>
      <c r="R1134" s="36">
        <v>2740.0823879999998</v>
      </c>
      <c r="S1134" s="36">
        <v>1917.1421580000001</v>
      </c>
      <c r="T1134" s="36">
        <v>208.84947700000001</v>
      </c>
      <c r="U1134" s="36">
        <v>222.952653</v>
      </c>
      <c r="V1134" s="36">
        <v>304.16311400000001</v>
      </c>
      <c r="W1134" s="36">
        <v>160.63047599999999</v>
      </c>
      <c r="AC1134" s="57">
        <f t="shared" si="180"/>
        <v>7133</v>
      </c>
      <c r="AD1134" s="57">
        <f t="shared" si="181"/>
        <v>609</v>
      </c>
      <c r="AE1134" s="57">
        <f t="shared" si="182"/>
        <v>745.5</v>
      </c>
      <c r="AF1134" s="12">
        <f t="shared" si="183"/>
        <v>4657.2245459999995</v>
      </c>
      <c r="AG1134" s="12">
        <f t="shared" si="184"/>
        <v>431.80213000000003</v>
      </c>
      <c r="AH1134" s="12">
        <f t="shared" si="185"/>
        <v>464.79358999999999</v>
      </c>
      <c r="AI1134" s="15">
        <f t="shared" si="186"/>
        <v>-0.34708754437123235</v>
      </c>
      <c r="AJ1134" s="15">
        <f t="shared" si="187"/>
        <v>-0.290965303776683</v>
      </c>
      <c r="AK1134" s="15">
        <f t="shared" si="188"/>
        <v>-0.37653441985244801</v>
      </c>
      <c r="AL1134" s="23">
        <f>VLOOKUP(AC1134,'Charts and Tables'!$I$43:$J$49,2,TRUE)</f>
        <v>0.25</v>
      </c>
      <c r="AM1134" s="2">
        <f t="shared" si="189"/>
        <v>0</v>
      </c>
    </row>
    <row r="1135" spans="1:39" x14ac:dyDescent="0.25">
      <c r="A1135" s="35">
        <v>417813</v>
      </c>
      <c r="B1135" s="36">
        <v>336235</v>
      </c>
      <c r="C1135" s="36" t="s">
        <v>32</v>
      </c>
      <c r="D1135" s="36">
        <v>-1</v>
      </c>
      <c r="K1135" s="46">
        <v>6246</v>
      </c>
      <c r="L1135" s="46">
        <v>6246</v>
      </c>
      <c r="N1135" s="46">
        <v>368</v>
      </c>
      <c r="P1135" s="46">
        <v>504</v>
      </c>
      <c r="S1135" s="36">
        <v>7105.0849289999996</v>
      </c>
      <c r="U1135" s="36">
        <v>425.05249900000001</v>
      </c>
      <c r="W1135" s="36">
        <v>703.53927399999998</v>
      </c>
      <c r="AC1135" s="57">
        <f t="shared" si="180"/>
        <v>6246</v>
      </c>
      <c r="AD1135" s="57">
        <f t="shared" si="181"/>
        <v>368</v>
      </c>
      <c r="AE1135" s="57">
        <f t="shared" si="182"/>
        <v>504</v>
      </c>
      <c r="AF1135" s="12">
        <f t="shared" si="183"/>
        <v>7105.0849289999996</v>
      </c>
      <c r="AG1135" s="12">
        <f t="shared" si="184"/>
        <v>425.05249900000001</v>
      </c>
      <c r="AH1135" s="12">
        <f t="shared" si="185"/>
        <v>703.53927399999998</v>
      </c>
      <c r="AI1135" s="15">
        <f t="shared" si="186"/>
        <v>0.13754161527377515</v>
      </c>
      <c r="AJ1135" s="15">
        <f t="shared" si="187"/>
        <v>0.15503396467391309</v>
      </c>
      <c r="AK1135" s="15">
        <f t="shared" si="188"/>
        <v>0.39591125793650789</v>
      </c>
      <c r="AL1135" s="23">
        <f>VLOOKUP(AC1135,'Charts and Tables'!$I$43:$J$49,2,TRUE)</f>
        <v>0.25</v>
      </c>
      <c r="AM1135" s="2">
        <f t="shared" si="189"/>
        <v>1</v>
      </c>
    </row>
    <row r="1136" spans="1:39" x14ac:dyDescent="0.25">
      <c r="A1136" s="35">
        <v>416020</v>
      </c>
      <c r="C1136" s="36" t="s">
        <v>27</v>
      </c>
      <c r="D1136" s="36">
        <v>1</v>
      </c>
      <c r="J1136" s="46">
        <v>33718</v>
      </c>
      <c r="L1136" s="46">
        <v>33718</v>
      </c>
      <c r="M1136" s="46">
        <v>3616</v>
      </c>
      <c r="O1136" s="46">
        <v>2454</v>
      </c>
      <c r="R1136" s="36">
        <v>39032.352119000003</v>
      </c>
      <c r="T1136" s="36">
        <v>3315.124953</v>
      </c>
      <c r="V1136" s="36">
        <v>3401.8851100000002</v>
      </c>
      <c r="AC1136" s="57">
        <f t="shared" si="180"/>
        <v>33718</v>
      </c>
      <c r="AD1136" s="57">
        <f t="shared" si="181"/>
        <v>3616</v>
      </c>
      <c r="AE1136" s="57">
        <f t="shared" si="182"/>
        <v>2454</v>
      </c>
      <c r="AF1136" s="12">
        <f t="shared" si="183"/>
        <v>39032.352119000003</v>
      </c>
      <c r="AG1136" s="12">
        <f t="shared" si="184"/>
        <v>3315.124953</v>
      </c>
      <c r="AH1136" s="12">
        <f t="shared" si="185"/>
        <v>3401.8851100000002</v>
      </c>
      <c r="AI1136" s="15">
        <f t="shared" si="186"/>
        <v>0.15761172427190234</v>
      </c>
      <c r="AJ1136" s="15">
        <f t="shared" si="187"/>
        <v>-8.3206594856194693E-2</v>
      </c>
      <c r="AK1136" s="15">
        <f t="shared" si="188"/>
        <v>0.38626125101874498</v>
      </c>
      <c r="AL1136" s="23">
        <f>VLOOKUP(AC1136,'Charts and Tables'!$I$43:$J$49,2,TRUE)</f>
        <v>0.15</v>
      </c>
      <c r="AM1136" s="2">
        <f t="shared" si="189"/>
        <v>0</v>
      </c>
    </row>
    <row r="1137" spans="1:39" x14ac:dyDescent="0.25">
      <c r="A1137" s="35">
        <v>412163</v>
      </c>
      <c r="B1137" s="36">
        <v>331026</v>
      </c>
      <c r="C1137" s="36" t="s">
        <v>25</v>
      </c>
      <c r="D1137" s="36">
        <v>-1</v>
      </c>
      <c r="K1137" s="46">
        <v>1978</v>
      </c>
      <c r="L1137" s="46">
        <v>1978</v>
      </c>
      <c r="N1137" s="46">
        <v>158</v>
      </c>
      <c r="P1137" s="46">
        <v>215</v>
      </c>
      <c r="S1137" s="36">
        <v>710.23482000000001</v>
      </c>
      <c r="U1137" s="36">
        <v>26.484639999999999</v>
      </c>
      <c r="W1137" s="36">
        <v>115.18073099999999</v>
      </c>
      <c r="AC1137" s="57">
        <f t="shared" si="180"/>
        <v>1978</v>
      </c>
      <c r="AD1137" s="57">
        <f t="shared" si="181"/>
        <v>158</v>
      </c>
      <c r="AE1137" s="57">
        <f t="shared" si="182"/>
        <v>215</v>
      </c>
      <c r="AF1137" s="12">
        <f t="shared" si="183"/>
        <v>710.23482000000001</v>
      </c>
      <c r="AG1137" s="12">
        <f t="shared" si="184"/>
        <v>26.484639999999999</v>
      </c>
      <c r="AH1137" s="12">
        <f t="shared" si="185"/>
        <v>115.18073099999999</v>
      </c>
      <c r="AI1137" s="15">
        <f t="shared" si="186"/>
        <v>-0.6409328513650151</v>
      </c>
      <c r="AJ1137" s="15">
        <f t="shared" si="187"/>
        <v>-0.8323756962025316</v>
      </c>
      <c r="AK1137" s="15">
        <f t="shared" si="188"/>
        <v>-0.46427566976744189</v>
      </c>
      <c r="AL1137" s="23">
        <f>VLOOKUP(AC1137,'Charts and Tables'!$I$43:$J$49,2,TRUE)</f>
        <v>1</v>
      </c>
      <c r="AM1137" s="2">
        <f t="shared" si="189"/>
        <v>1</v>
      </c>
    </row>
    <row r="1138" spans="1:39" x14ac:dyDescent="0.25">
      <c r="A1138" s="35">
        <v>412221</v>
      </c>
      <c r="C1138" s="36" t="s">
        <v>26</v>
      </c>
      <c r="D1138" s="36">
        <v>0</v>
      </c>
      <c r="J1138" s="46">
        <v>2958</v>
      </c>
      <c r="K1138" s="46">
        <v>3159</v>
      </c>
      <c r="L1138" s="46">
        <v>6117</v>
      </c>
      <c r="R1138" s="36">
        <v>2788.2784190000002</v>
      </c>
      <c r="S1138" s="36">
        <v>2952.98216</v>
      </c>
      <c r="T1138" s="36">
        <v>219.76791800000001</v>
      </c>
      <c r="U1138" s="36">
        <v>254.24663899999999</v>
      </c>
      <c r="V1138" s="36">
        <v>276.24851200000001</v>
      </c>
      <c r="W1138" s="36">
        <v>260.05966699999999</v>
      </c>
      <c r="AC1138" s="57">
        <f t="shared" si="180"/>
        <v>6117</v>
      </c>
      <c r="AD1138" s="57">
        <f t="shared" si="181"/>
        <v>0</v>
      </c>
      <c r="AE1138" s="57">
        <f t="shared" si="182"/>
        <v>0</v>
      </c>
      <c r="AF1138" s="12">
        <f t="shared" si="183"/>
        <v>5741.2605789999998</v>
      </c>
      <c r="AG1138" s="12">
        <f t="shared" si="184"/>
        <v>474.01455699999997</v>
      </c>
      <c r="AH1138" s="12">
        <f t="shared" si="185"/>
        <v>536.308179</v>
      </c>
      <c r="AI1138" s="15">
        <f t="shared" si="186"/>
        <v>-6.1425440738924343E-2</v>
      </c>
      <c r="AJ1138" s="15">
        <f t="shared" si="187"/>
        <v>0</v>
      </c>
      <c r="AK1138" s="15">
        <f t="shared" si="188"/>
        <v>0</v>
      </c>
      <c r="AL1138" s="23">
        <f>VLOOKUP(AC1138,'Charts and Tables'!$I$43:$J$49,2,TRUE)</f>
        <v>0.25</v>
      </c>
      <c r="AM1138" s="2">
        <f t="shared" si="189"/>
        <v>1</v>
      </c>
    </row>
    <row r="1139" spans="1:39" x14ac:dyDescent="0.25">
      <c r="A1139" s="35">
        <v>411652</v>
      </c>
      <c r="B1139" s="36">
        <v>334107</v>
      </c>
      <c r="C1139" s="36" t="s">
        <v>26</v>
      </c>
      <c r="D1139" s="36">
        <v>-1</v>
      </c>
      <c r="K1139" s="46">
        <v>3121</v>
      </c>
      <c r="L1139" s="46">
        <v>3121</v>
      </c>
      <c r="N1139" s="46">
        <v>318</v>
      </c>
      <c r="P1139" s="46">
        <v>350</v>
      </c>
      <c r="S1139" s="36">
        <v>3985.9211180000002</v>
      </c>
      <c r="U1139" s="36">
        <v>381.66388899999998</v>
      </c>
      <c r="W1139" s="36">
        <v>360.64913100000001</v>
      </c>
      <c r="AC1139" s="57">
        <f t="shared" si="180"/>
        <v>3121</v>
      </c>
      <c r="AD1139" s="57">
        <f t="shared" si="181"/>
        <v>318</v>
      </c>
      <c r="AE1139" s="57">
        <f t="shared" si="182"/>
        <v>350</v>
      </c>
      <c r="AF1139" s="12">
        <f t="shared" si="183"/>
        <v>3985.9211180000002</v>
      </c>
      <c r="AG1139" s="12">
        <f t="shared" si="184"/>
        <v>381.66388899999998</v>
      </c>
      <c r="AH1139" s="12">
        <f t="shared" si="185"/>
        <v>360.64913100000001</v>
      </c>
      <c r="AI1139" s="15">
        <f t="shared" si="186"/>
        <v>0.27712948349887861</v>
      </c>
      <c r="AJ1139" s="15">
        <f t="shared" si="187"/>
        <v>0.20020090880503139</v>
      </c>
      <c r="AK1139" s="15">
        <f t="shared" si="188"/>
        <v>3.0426088571428603E-2</v>
      </c>
      <c r="AL1139" s="23">
        <f>VLOOKUP(AC1139,'Charts and Tables'!$I$43:$J$49,2,TRUE)</f>
        <v>0.5</v>
      </c>
      <c r="AM1139" s="2">
        <f t="shared" si="189"/>
        <v>1</v>
      </c>
    </row>
    <row r="1140" spans="1:39" x14ac:dyDescent="0.25">
      <c r="A1140" s="35">
        <v>616715</v>
      </c>
      <c r="B1140" s="36">
        <v>331018</v>
      </c>
      <c r="C1140" s="36" t="s">
        <v>25</v>
      </c>
      <c r="D1140" s="36">
        <v>0</v>
      </c>
      <c r="J1140" s="46">
        <v>5991</v>
      </c>
      <c r="K1140" s="46">
        <v>3657</v>
      </c>
      <c r="L1140" s="46">
        <v>9648</v>
      </c>
      <c r="M1140" s="46">
        <v>586</v>
      </c>
      <c r="N1140" s="46">
        <v>382</v>
      </c>
      <c r="O1140" s="46">
        <v>466</v>
      </c>
      <c r="P1140" s="46">
        <v>376</v>
      </c>
      <c r="R1140" s="36">
        <v>2944.8568869999999</v>
      </c>
      <c r="S1140" s="36">
        <v>2590.3322859999998</v>
      </c>
      <c r="T1140" s="36">
        <v>202.53814</v>
      </c>
      <c r="U1140" s="36">
        <v>237.71207999999999</v>
      </c>
      <c r="V1140" s="36">
        <v>304.22413999999998</v>
      </c>
      <c r="W1140" s="36">
        <v>257.30451699999998</v>
      </c>
      <c r="AC1140" s="57">
        <f t="shared" si="180"/>
        <v>9648</v>
      </c>
      <c r="AD1140" s="57">
        <f t="shared" si="181"/>
        <v>968</v>
      </c>
      <c r="AE1140" s="57">
        <f t="shared" si="182"/>
        <v>842</v>
      </c>
      <c r="AF1140" s="12">
        <f t="shared" si="183"/>
        <v>5535.1891729999998</v>
      </c>
      <c r="AG1140" s="12">
        <f t="shared" si="184"/>
        <v>440.25022000000001</v>
      </c>
      <c r="AH1140" s="12">
        <f t="shared" si="185"/>
        <v>561.52865699999995</v>
      </c>
      <c r="AI1140" s="15">
        <f t="shared" si="186"/>
        <v>-0.42628636266583753</v>
      </c>
      <c r="AJ1140" s="15">
        <f t="shared" si="187"/>
        <v>-0.54519605371900826</v>
      </c>
      <c r="AK1140" s="15">
        <f t="shared" si="188"/>
        <v>-0.33310135748218533</v>
      </c>
      <c r="AL1140" s="23">
        <f>VLOOKUP(AC1140,'Charts and Tables'!$I$43:$J$49,2,TRUE)</f>
        <v>0.25</v>
      </c>
      <c r="AM1140" s="2">
        <f t="shared" si="189"/>
        <v>0</v>
      </c>
    </row>
    <row r="1141" spans="1:39" x14ac:dyDescent="0.25">
      <c r="A1141" s="35">
        <v>411595</v>
      </c>
      <c r="B1141" s="36">
        <v>330911</v>
      </c>
      <c r="C1141" s="36" t="s">
        <v>31</v>
      </c>
      <c r="D1141" s="36">
        <v>0</v>
      </c>
      <c r="J1141" s="46">
        <v>1513</v>
      </c>
      <c r="K1141" s="46">
        <v>11940</v>
      </c>
      <c r="L1141" s="46">
        <v>13453</v>
      </c>
      <c r="M1141" s="46">
        <v>67</v>
      </c>
      <c r="N1141" s="46">
        <v>1225</v>
      </c>
      <c r="O1141" s="46">
        <v>320</v>
      </c>
      <c r="P1141" s="46">
        <v>837</v>
      </c>
      <c r="R1141" s="36">
        <v>2376.9099369999999</v>
      </c>
      <c r="S1141" s="36">
        <v>6970.0652659999996</v>
      </c>
      <c r="T1141" s="36">
        <v>99.818404999999998</v>
      </c>
      <c r="U1141" s="36">
        <v>558.88630599999999</v>
      </c>
      <c r="V1141" s="36">
        <v>274.94141500000001</v>
      </c>
      <c r="W1141" s="36">
        <v>601.79589299999998</v>
      </c>
      <c r="AC1141" s="57">
        <f t="shared" si="180"/>
        <v>13453</v>
      </c>
      <c r="AD1141" s="57">
        <f t="shared" si="181"/>
        <v>1292</v>
      </c>
      <c r="AE1141" s="57">
        <f t="shared" si="182"/>
        <v>1157</v>
      </c>
      <c r="AF1141" s="12">
        <f t="shared" si="183"/>
        <v>9346.975203</v>
      </c>
      <c r="AG1141" s="12">
        <f t="shared" si="184"/>
        <v>658.70471099999997</v>
      </c>
      <c r="AH1141" s="12">
        <f t="shared" si="185"/>
        <v>876.73730799999998</v>
      </c>
      <c r="AI1141" s="15">
        <f t="shared" si="186"/>
        <v>-0.30521257689734632</v>
      </c>
      <c r="AJ1141" s="15">
        <f t="shared" si="187"/>
        <v>-0.49016663235294122</v>
      </c>
      <c r="AK1141" s="15">
        <f t="shared" si="188"/>
        <v>-0.24223223163353502</v>
      </c>
      <c r="AL1141" s="23">
        <f>VLOOKUP(AC1141,'Charts and Tables'!$I$43:$J$49,2,TRUE)</f>
        <v>0.2</v>
      </c>
      <c r="AM1141" s="2">
        <f t="shared" si="189"/>
        <v>0</v>
      </c>
    </row>
    <row r="1142" spans="1:39" x14ac:dyDescent="0.25">
      <c r="A1142" s="35">
        <v>411601</v>
      </c>
      <c r="C1142" s="36" t="s">
        <v>25</v>
      </c>
      <c r="D1142" s="36">
        <v>0</v>
      </c>
      <c r="K1142" s="46">
        <v>2245</v>
      </c>
      <c r="L1142" s="46">
        <v>2245</v>
      </c>
      <c r="N1142" s="46">
        <v>244.5</v>
      </c>
      <c r="P1142" s="46">
        <v>219</v>
      </c>
      <c r="R1142" s="36">
        <v>271.98375900000002</v>
      </c>
      <c r="S1142" s="36">
        <v>1367.276873</v>
      </c>
      <c r="T1142" s="36">
        <v>49.467336000000003</v>
      </c>
      <c r="U1142" s="36">
        <v>30.919354999999999</v>
      </c>
      <c r="V1142" s="36">
        <v>13.299146</v>
      </c>
      <c r="W1142" s="36">
        <v>245.97013999999999</v>
      </c>
      <c r="AC1142" s="57">
        <f t="shared" si="180"/>
        <v>2245</v>
      </c>
      <c r="AD1142" s="57">
        <f t="shared" si="181"/>
        <v>244.5</v>
      </c>
      <c r="AE1142" s="57">
        <f t="shared" si="182"/>
        <v>219</v>
      </c>
      <c r="AF1142" s="12">
        <f t="shared" si="183"/>
        <v>1639.260632</v>
      </c>
      <c r="AG1142" s="12">
        <f t="shared" si="184"/>
        <v>80.386690999999999</v>
      </c>
      <c r="AH1142" s="12">
        <f t="shared" si="185"/>
        <v>259.26928599999997</v>
      </c>
      <c r="AI1142" s="15">
        <f t="shared" si="186"/>
        <v>-0.2698170904231626</v>
      </c>
      <c r="AJ1142" s="15">
        <f t="shared" si="187"/>
        <v>-0.67122007770961156</v>
      </c>
      <c r="AK1142" s="15">
        <f t="shared" si="188"/>
        <v>0.18387801826484002</v>
      </c>
      <c r="AL1142" s="23">
        <f>VLOOKUP(AC1142,'Charts and Tables'!$I$43:$J$49,2,TRUE)</f>
        <v>1</v>
      </c>
      <c r="AM1142" s="2">
        <f t="shared" si="189"/>
        <v>1</v>
      </c>
    </row>
    <row r="1143" spans="1:39" x14ac:dyDescent="0.25">
      <c r="A1143" s="35">
        <v>411664</v>
      </c>
      <c r="B1143" s="36">
        <v>332090</v>
      </c>
      <c r="C1143" s="36" t="s">
        <v>26</v>
      </c>
      <c r="D1143" s="36">
        <v>0</v>
      </c>
      <c r="J1143" s="46">
        <v>4702</v>
      </c>
      <c r="K1143" s="46">
        <v>3922</v>
      </c>
      <c r="L1143" s="46">
        <v>8624</v>
      </c>
      <c r="M1143" s="46">
        <v>266</v>
      </c>
      <c r="N1143" s="46">
        <v>292</v>
      </c>
      <c r="O1143" s="46">
        <v>423</v>
      </c>
      <c r="P1143" s="46">
        <v>287</v>
      </c>
      <c r="R1143" s="36">
        <v>4734.3429619999997</v>
      </c>
      <c r="S1143" s="36">
        <v>3541.026445</v>
      </c>
      <c r="T1143" s="36">
        <v>341.27405199999998</v>
      </c>
      <c r="U1143" s="36">
        <v>328.88232399999998</v>
      </c>
      <c r="V1143" s="36">
        <v>469.89654200000001</v>
      </c>
      <c r="W1143" s="36">
        <v>283.77729299999999</v>
      </c>
      <c r="AC1143" s="57">
        <f t="shared" si="180"/>
        <v>8624</v>
      </c>
      <c r="AD1143" s="57">
        <f t="shared" si="181"/>
        <v>558</v>
      </c>
      <c r="AE1143" s="57">
        <f t="shared" si="182"/>
        <v>710</v>
      </c>
      <c r="AF1143" s="12">
        <f t="shared" si="183"/>
        <v>8275.3694070000001</v>
      </c>
      <c r="AG1143" s="12">
        <f t="shared" si="184"/>
        <v>670.15637599999991</v>
      </c>
      <c r="AH1143" s="12">
        <f t="shared" si="185"/>
        <v>753.67383500000005</v>
      </c>
      <c r="AI1143" s="15">
        <f t="shared" si="186"/>
        <v>-4.0425625347866402E-2</v>
      </c>
      <c r="AJ1143" s="15">
        <f t="shared" si="187"/>
        <v>0.20099708960573459</v>
      </c>
      <c r="AK1143" s="15">
        <f t="shared" si="188"/>
        <v>6.1512443661971908E-2</v>
      </c>
      <c r="AL1143" s="23">
        <f>VLOOKUP(AC1143,'Charts and Tables'!$I$43:$J$49,2,TRUE)</f>
        <v>0.25</v>
      </c>
      <c r="AM1143" s="2">
        <f t="shared" si="189"/>
        <v>1</v>
      </c>
    </row>
    <row r="1144" spans="1:39" x14ac:dyDescent="0.25">
      <c r="A1144" s="35">
        <v>616705</v>
      </c>
      <c r="C1144" s="36" t="s">
        <v>26</v>
      </c>
      <c r="D1144" s="36">
        <v>0</v>
      </c>
      <c r="J1144" s="46">
        <v>6015</v>
      </c>
      <c r="K1144" s="46">
        <v>5251</v>
      </c>
      <c r="L1144" s="46">
        <v>11266</v>
      </c>
      <c r="R1144" s="36">
        <v>5011.6945299999998</v>
      </c>
      <c r="S1144" s="36">
        <v>3572.361026</v>
      </c>
      <c r="T1144" s="36">
        <v>334.45150899999999</v>
      </c>
      <c r="U1144" s="36">
        <v>342.94057400000003</v>
      </c>
      <c r="V1144" s="36">
        <v>514.027558</v>
      </c>
      <c r="W1144" s="36">
        <v>280.51446199999998</v>
      </c>
      <c r="AC1144" s="57">
        <f t="shared" si="180"/>
        <v>11266</v>
      </c>
      <c r="AD1144" s="57">
        <f t="shared" si="181"/>
        <v>0</v>
      </c>
      <c r="AE1144" s="57">
        <f t="shared" si="182"/>
        <v>0</v>
      </c>
      <c r="AF1144" s="12">
        <f t="shared" si="183"/>
        <v>8584.0555559999993</v>
      </c>
      <c r="AG1144" s="12">
        <f t="shared" si="184"/>
        <v>677.39208299999996</v>
      </c>
      <c r="AH1144" s="12">
        <f t="shared" si="185"/>
        <v>794.54201999999998</v>
      </c>
      <c r="AI1144" s="15">
        <f t="shared" si="186"/>
        <v>-0.23805649245517493</v>
      </c>
      <c r="AJ1144" s="15">
        <f t="shared" si="187"/>
        <v>0</v>
      </c>
      <c r="AK1144" s="15">
        <f t="shared" si="188"/>
        <v>0</v>
      </c>
      <c r="AL1144" s="23">
        <f>VLOOKUP(AC1144,'Charts and Tables'!$I$43:$J$49,2,TRUE)</f>
        <v>0.2</v>
      </c>
      <c r="AM1144" s="2">
        <f t="shared" si="189"/>
        <v>0</v>
      </c>
    </row>
    <row r="1145" spans="1:39" x14ac:dyDescent="0.25">
      <c r="A1145" s="35">
        <v>411737</v>
      </c>
      <c r="B1145" s="36">
        <v>334038</v>
      </c>
      <c r="C1145" s="36" t="s">
        <v>25</v>
      </c>
      <c r="D1145" s="36">
        <v>0</v>
      </c>
      <c r="J1145" s="46">
        <v>1089</v>
      </c>
      <c r="K1145" s="46">
        <v>1998</v>
      </c>
      <c r="L1145" s="46">
        <v>3087</v>
      </c>
      <c r="M1145" s="46">
        <v>91</v>
      </c>
      <c r="N1145" s="46">
        <v>217</v>
      </c>
      <c r="O1145" s="46">
        <v>88</v>
      </c>
      <c r="P1145" s="46">
        <v>167</v>
      </c>
      <c r="R1145" s="36">
        <v>1395.1860039999999</v>
      </c>
      <c r="S1145" s="36">
        <v>1051.0209</v>
      </c>
      <c r="T1145" s="36">
        <v>148.31100900000001</v>
      </c>
      <c r="U1145" s="36">
        <v>84.329994999999997</v>
      </c>
      <c r="V1145" s="36">
        <v>96.321920000000006</v>
      </c>
      <c r="W1145" s="36">
        <v>144.69887499999999</v>
      </c>
      <c r="AC1145" s="57">
        <f t="shared" si="180"/>
        <v>3087</v>
      </c>
      <c r="AD1145" s="57">
        <f t="shared" si="181"/>
        <v>308</v>
      </c>
      <c r="AE1145" s="57">
        <f t="shared" si="182"/>
        <v>255</v>
      </c>
      <c r="AF1145" s="12">
        <f t="shared" si="183"/>
        <v>2446.2069039999997</v>
      </c>
      <c r="AG1145" s="12">
        <f t="shared" si="184"/>
        <v>232.64100400000001</v>
      </c>
      <c r="AH1145" s="12">
        <f t="shared" si="185"/>
        <v>241.02079499999999</v>
      </c>
      <c r="AI1145" s="15">
        <f t="shared" si="186"/>
        <v>-0.20757793845157121</v>
      </c>
      <c r="AJ1145" s="15">
        <f t="shared" si="187"/>
        <v>-0.24467206493506491</v>
      </c>
      <c r="AK1145" s="15">
        <f t="shared" si="188"/>
        <v>-5.4820411764705909E-2</v>
      </c>
      <c r="AL1145" s="23">
        <f>VLOOKUP(AC1145,'Charts and Tables'!$I$43:$J$49,2,TRUE)</f>
        <v>0.5</v>
      </c>
      <c r="AM1145" s="2">
        <f t="shared" si="189"/>
        <v>1</v>
      </c>
    </row>
    <row r="1146" spans="1:39" x14ac:dyDescent="0.25">
      <c r="A1146" s="35">
        <v>411750</v>
      </c>
      <c r="B1146" s="36">
        <v>332079</v>
      </c>
      <c r="C1146" s="36" t="s">
        <v>26</v>
      </c>
      <c r="D1146" s="36">
        <v>0</v>
      </c>
      <c r="J1146" s="46">
        <v>3005</v>
      </c>
      <c r="K1146" s="46">
        <v>3024</v>
      </c>
      <c r="L1146" s="46">
        <v>6029</v>
      </c>
      <c r="M1146" s="46">
        <v>210</v>
      </c>
      <c r="N1146" s="46">
        <v>277</v>
      </c>
      <c r="O1146" s="46">
        <v>366</v>
      </c>
      <c r="P1146" s="46">
        <v>245</v>
      </c>
      <c r="R1146" s="36">
        <v>2723.7130139999999</v>
      </c>
      <c r="S1146" s="36">
        <v>3023.1737840000001</v>
      </c>
      <c r="T1146" s="36">
        <v>226.885625</v>
      </c>
      <c r="U1146" s="36">
        <v>271.16036800000001</v>
      </c>
      <c r="V1146" s="36">
        <v>250.98212000000001</v>
      </c>
      <c r="W1146" s="36">
        <v>265.11812500000002</v>
      </c>
      <c r="AC1146" s="57">
        <f t="shared" si="180"/>
        <v>6029</v>
      </c>
      <c r="AD1146" s="57">
        <f t="shared" si="181"/>
        <v>487</v>
      </c>
      <c r="AE1146" s="57">
        <f t="shared" si="182"/>
        <v>611</v>
      </c>
      <c r="AF1146" s="12">
        <f t="shared" si="183"/>
        <v>5746.8867979999995</v>
      </c>
      <c r="AG1146" s="12">
        <f t="shared" si="184"/>
        <v>498.04599300000001</v>
      </c>
      <c r="AH1146" s="12">
        <f t="shared" si="185"/>
        <v>516.10024500000009</v>
      </c>
      <c r="AI1146" s="15">
        <f t="shared" si="186"/>
        <v>-4.6792702272350384E-2</v>
      </c>
      <c r="AJ1146" s="15">
        <f t="shared" si="187"/>
        <v>2.2681710472279282E-2</v>
      </c>
      <c r="AK1146" s="15">
        <f t="shared" si="188"/>
        <v>-0.15531874795417336</v>
      </c>
      <c r="AL1146" s="23">
        <f>VLOOKUP(AC1146,'Charts and Tables'!$I$43:$J$49,2,TRUE)</f>
        <v>0.25</v>
      </c>
      <c r="AM1146" s="2">
        <f t="shared" si="189"/>
        <v>1</v>
      </c>
    </row>
    <row r="1147" spans="1:39" x14ac:dyDescent="0.25">
      <c r="A1147" s="35">
        <v>411768</v>
      </c>
      <c r="B1147" s="36">
        <v>334072</v>
      </c>
      <c r="C1147" s="36" t="s">
        <v>25</v>
      </c>
      <c r="D1147" s="36">
        <v>1</v>
      </c>
      <c r="J1147" s="46">
        <v>2262</v>
      </c>
      <c r="L1147" s="46">
        <v>2262</v>
      </c>
      <c r="M1147" s="46">
        <v>215</v>
      </c>
      <c r="O1147" s="46">
        <v>192</v>
      </c>
      <c r="R1147" s="36">
        <v>2170.9416620000002</v>
      </c>
      <c r="T1147" s="36">
        <v>308.27566899999999</v>
      </c>
      <c r="V1147" s="36">
        <v>204.75503499999999</v>
      </c>
      <c r="AC1147" s="57">
        <f t="shared" si="180"/>
        <v>2262</v>
      </c>
      <c r="AD1147" s="57">
        <f t="shared" si="181"/>
        <v>215</v>
      </c>
      <c r="AE1147" s="57">
        <f t="shared" si="182"/>
        <v>192</v>
      </c>
      <c r="AF1147" s="12">
        <f t="shared" si="183"/>
        <v>2170.9416620000002</v>
      </c>
      <c r="AG1147" s="12">
        <f t="shared" si="184"/>
        <v>308.27566899999999</v>
      </c>
      <c r="AH1147" s="12">
        <f t="shared" si="185"/>
        <v>204.75503499999999</v>
      </c>
      <c r="AI1147" s="15">
        <f t="shared" si="186"/>
        <v>-4.025567550839957E-2</v>
      </c>
      <c r="AJ1147" s="15">
        <f t="shared" si="187"/>
        <v>0.4338403209302325</v>
      </c>
      <c r="AK1147" s="15">
        <f t="shared" si="188"/>
        <v>6.6432473958333293E-2</v>
      </c>
      <c r="AL1147" s="23">
        <f>VLOOKUP(AC1147,'Charts and Tables'!$I$43:$J$49,2,TRUE)</f>
        <v>1</v>
      </c>
      <c r="AM1147" s="2">
        <f t="shared" si="189"/>
        <v>1</v>
      </c>
    </row>
    <row r="1148" spans="1:39" x14ac:dyDescent="0.25">
      <c r="A1148" s="35">
        <v>616708</v>
      </c>
      <c r="C1148" s="36" t="s">
        <v>26</v>
      </c>
      <c r="D1148" s="36">
        <v>-1</v>
      </c>
      <c r="K1148" s="46">
        <v>4703</v>
      </c>
      <c r="L1148" s="46">
        <v>4703</v>
      </c>
      <c r="S1148" s="36">
        <v>4708.8148920000003</v>
      </c>
      <c r="U1148" s="36">
        <v>353.88215500000001</v>
      </c>
      <c r="W1148" s="36">
        <v>463.917303</v>
      </c>
      <c r="AC1148" s="57">
        <f t="shared" si="180"/>
        <v>4703</v>
      </c>
      <c r="AD1148" s="57">
        <f t="shared" si="181"/>
        <v>0</v>
      </c>
      <c r="AE1148" s="57">
        <f t="shared" si="182"/>
        <v>0</v>
      </c>
      <c r="AF1148" s="12">
        <f t="shared" si="183"/>
        <v>4708.8148920000003</v>
      </c>
      <c r="AG1148" s="12">
        <f t="shared" si="184"/>
        <v>353.88215500000001</v>
      </c>
      <c r="AH1148" s="12">
        <f t="shared" si="185"/>
        <v>463.917303</v>
      </c>
      <c r="AI1148" s="15">
        <f t="shared" si="186"/>
        <v>1.2364218583883323E-3</v>
      </c>
      <c r="AJ1148" s="15">
        <f t="shared" si="187"/>
        <v>0</v>
      </c>
      <c r="AK1148" s="15">
        <f t="shared" si="188"/>
        <v>0</v>
      </c>
      <c r="AL1148" s="23">
        <f>VLOOKUP(AC1148,'Charts and Tables'!$I$43:$J$49,2,TRUE)</f>
        <v>0.5</v>
      </c>
      <c r="AM1148" s="2">
        <f t="shared" si="189"/>
        <v>1</v>
      </c>
    </row>
    <row r="1149" spans="1:39" x14ac:dyDescent="0.25">
      <c r="A1149" s="35">
        <v>411804</v>
      </c>
      <c r="C1149" s="36" t="s">
        <v>31</v>
      </c>
      <c r="D1149" s="36">
        <v>0</v>
      </c>
      <c r="J1149" s="46">
        <v>2763</v>
      </c>
      <c r="K1149" s="46">
        <v>2995</v>
      </c>
      <c r="L1149" s="46">
        <v>5758</v>
      </c>
      <c r="R1149" s="36">
        <v>814.61201400000004</v>
      </c>
      <c r="S1149" s="36">
        <v>5319.0609119999999</v>
      </c>
      <c r="T1149" s="36">
        <v>149.638203</v>
      </c>
      <c r="U1149" s="36">
        <v>279.50346000000002</v>
      </c>
      <c r="V1149" s="36">
        <v>29.078666999999999</v>
      </c>
      <c r="W1149" s="36">
        <v>546.22713599999997</v>
      </c>
      <c r="AC1149" s="57">
        <f t="shared" si="180"/>
        <v>5758</v>
      </c>
      <c r="AD1149" s="57">
        <f t="shared" si="181"/>
        <v>0</v>
      </c>
      <c r="AE1149" s="57">
        <f t="shared" si="182"/>
        <v>0</v>
      </c>
      <c r="AF1149" s="12">
        <f t="shared" si="183"/>
        <v>6133.6729260000002</v>
      </c>
      <c r="AG1149" s="12">
        <f t="shared" si="184"/>
        <v>429.14166299999999</v>
      </c>
      <c r="AH1149" s="12">
        <f t="shared" si="185"/>
        <v>575.30580299999997</v>
      </c>
      <c r="AI1149" s="15">
        <f t="shared" si="186"/>
        <v>6.5243648141715904E-2</v>
      </c>
      <c r="AJ1149" s="15">
        <f t="shared" si="187"/>
        <v>0</v>
      </c>
      <c r="AK1149" s="15">
        <f t="shared" si="188"/>
        <v>0</v>
      </c>
      <c r="AL1149" s="23">
        <f>VLOOKUP(AC1149,'Charts and Tables'!$I$43:$J$49,2,TRUE)</f>
        <v>0.25</v>
      </c>
      <c r="AM1149" s="2">
        <f t="shared" si="189"/>
        <v>1</v>
      </c>
    </row>
    <row r="1150" spans="1:39" x14ac:dyDescent="0.25">
      <c r="A1150" s="35">
        <v>616724</v>
      </c>
      <c r="C1150" s="36" t="s">
        <v>31</v>
      </c>
      <c r="D1150" s="36">
        <v>0</v>
      </c>
      <c r="J1150" s="46">
        <v>2041</v>
      </c>
      <c r="K1150" s="46">
        <v>1951</v>
      </c>
      <c r="L1150" s="46">
        <v>3992</v>
      </c>
      <c r="M1150" s="46">
        <v>197</v>
      </c>
      <c r="N1150" s="46">
        <v>189</v>
      </c>
      <c r="O1150" s="46">
        <v>178</v>
      </c>
      <c r="P1150" s="46">
        <v>207</v>
      </c>
      <c r="R1150" s="36">
        <v>1371.4384709999999</v>
      </c>
      <c r="S1150" s="36">
        <v>2690.544762</v>
      </c>
      <c r="T1150" s="36">
        <v>201.49037200000001</v>
      </c>
      <c r="U1150" s="36">
        <v>130.57440500000001</v>
      </c>
      <c r="V1150" s="36">
        <v>126.172369</v>
      </c>
      <c r="W1150" s="36">
        <v>320.87967099999997</v>
      </c>
      <c r="AC1150" s="57">
        <f t="shared" si="180"/>
        <v>3992</v>
      </c>
      <c r="AD1150" s="57">
        <f t="shared" si="181"/>
        <v>386</v>
      </c>
      <c r="AE1150" s="57">
        <f t="shared" si="182"/>
        <v>385</v>
      </c>
      <c r="AF1150" s="12">
        <f t="shared" si="183"/>
        <v>4061.9832329999999</v>
      </c>
      <c r="AG1150" s="12">
        <f t="shared" si="184"/>
        <v>332.06477700000005</v>
      </c>
      <c r="AH1150" s="12">
        <f t="shared" si="185"/>
        <v>447.05203999999998</v>
      </c>
      <c r="AI1150" s="15">
        <f t="shared" si="186"/>
        <v>1.7530869989979943E-2</v>
      </c>
      <c r="AJ1150" s="15">
        <f t="shared" si="187"/>
        <v>-0.13972855699481854</v>
      </c>
      <c r="AK1150" s="15">
        <f t="shared" si="188"/>
        <v>0.1611741298701298</v>
      </c>
      <c r="AL1150" s="23">
        <f>VLOOKUP(AC1150,'Charts and Tables'!$I$43:$J$49,2,TRUE)</f>
        <v>0.5</v>
      </c>
      <c r="AM1150" s="2">
        <f t="shared" si="189"/>
        <v>1</v>
      </c>
    </row>
    <row r="1151" spans="1:39" x14ac:dyDescent="0.25">
      <c r="A1151" s="35">
        <v>412134</v>
      </c>
      <c r="C1151" s="36" t="s">
        <v>31</v>
      </c>
      <c r="D1151" s="36">
        <v>1</v>
      </c>
      <c r="J1151" s="46">
        <v>9041</v>
      </c>
      <c r="L1151" s="46">
        <v>9041</v>
      </c>
      <c r="M1151" s="46">
        <v>1234</v>
      </c>
      <c r="O1151" s="46">
        <v>690.5</v>
      </c>
      <c r="R1151" s="36">
        <v>7340.6194240000004</v>
      </c>
      <c r="T1151" s="36">
        <v>634.61912400000006</v>
      </c>
      <c r="V1151" s="36">
        <v>620.52991399999996</v>
      </c>
      <c r="AC1151" s="57">
        <f t="shared" si="180"/>
        <v>9041</v>
      </c>
      <c r="AD1151" s="57">
        <f t="shared" si="181"/>
        <v>1234</v>
      </c>
      <c r="AE1151" s="57">
        <f t="shared" si="182"/>
        <v>690.5</v>
      </c>
      <c r="AF1151" s="12">
        <f t="shared" si="183"/>
        <v>7340.6194240000004</v>
      </c>
      <c r="AG1151" s="12">
        <f t="shared" si="184"/>
        <v>634.61912400000006</v>
      </c>
      <c r="AH1151" s="12">
        <f t="shared" si="185"/>
        <v>620.52991399999996</v>
      </c>
      <c r="AI1151" s="15">
        <f t="shared" si="186"/>
        <v>-0.18807439177082177</v>
      </c>
      <c r="AJ1151" s="15">
        <f t="shared" si="187"/>
        <v>-0.48572194165316041</v>
      </c>
      <c r="AK1151" s="15">
        <f t="shared" si="188"/>
        <v>-0.10133249239681395</v>
      </c>
      <c r="AL1151" s="23">
        <f>VLOOKUP(AC1151,'Charts and Tables'!$I$43:$J$49,2,TRUE)</f>
        <v>0.25</v>
      </c>
      <c r="AM1151" s="2">
        <f t="shared" si="189"/>
        <v>1</v>
      </c>
    </row>
    <row r="1152" spans="1:39" x14ac:dyDescent="0.25">
      <c r="A1152" s="35">
        <v>412282</v>
      </c>
      <c r="C1152" s="36" t="s">
        <v>25</v>
      </c>
      <c r="D1152" s="36">
        <v>0</v>
      </c>
      <c r="J1152" s="46">
        <v>6159</v>
      </c>
      <c r="K1152" s="46">
        <v>4340</v>
      </c>
      <c r="L1152" s="46">
        <v>10499</v>
      </c>
      <c r="M1152" s="46">
        <v>689</v>
      </c>
      <c r="N1152" s="46">
        <v>460</v>
      </c>
      <c r="O1152" s="46">
        <v>505</v>
      </c>
      <c r="P1152" s="46">
        <v>451</v>
      </c>
      <c r="R1152" s="36">
        <v>2526.7476790000001</v>
      </c>
      <c r="S1152" s="36">
        <v>1569.032048</v>
      </c>
      <c r="T1152" s="36">
        <v>168.679857</v>
      </c>
      <c r="U1152" s="36">
        <v>142.77136300000001</v>
      </c>
      <c r="V1152" s="36">
        <v>272.787756</v>
      </c>
      <c r="W1152" s="36">
        <v>180.04182599999999</v>
      </c>
      <c r="AC1152" s="57">
        <f t="shared" si="180"/>
        <v>10499</v>
      </c>
      <c r="AD1152" s="57">
        <f t="shared" si="181"/>
        <v>1149</v>
      </c>
      <c r="AE1152" s="57">
        <f t="shared" si="182"/>
        <v>956</v>
      </c>
      <c r="AF1152" s="12">
        <f t="shared" si="183"/>
        <v>4095.7797270000001</v>
      </c>
      <c r="AG1152" s="12">
        <f t="shared" si="184"/>
        <v>311.45122000000003</v>
      </c>
      <c r="AH1152" s="12">
        <f t="shared" si="185"/>
        <v>452.82958199999996</v>
      </c>
      <c r="AI1152" s="15">
        <f t="shared" si="186"/>
        <v>-0.60988858681779212</v>
      </c>
      <c r="AJ1152" s="15">
        <f t="shared" si="187"/>
        <v>-0.72893714534377718</v>
      </c>
      <c r="AK1152" s="15">
        <f t="shared" si="188"/>
        <v>-0.52632888912133891</v>
      </c>
      <c r="AL1152" s="23">
        <f>VLOOKUP(AC1152,'Charts and Tables'!$I$43:$J$49,2,TRUE)</f>
        <v>0.2</v>
      </c>
      <c r="AM1152" s="2">
        <f t="shared" si="189"/>
        <v>0</v>
      </c>
    </row>
    <row r="1153" spans="1:39" x14ac:dyDescent="0.25">
      <c r="A1153" s="35">
        <v>412325</v>
      </c>
      <c r="C1153" s="36" t="s">
        <v>26</v>
      </c>
      <c r="D1153" s="36">
        <v>0</v>
      </c>
      <c r="J1153" s="46">
        <v>1048</v>
      </c>
      <c r="K1153" s="46">
        <v>850</v>
      </c>
      <c r="L1153" s="46">
        <v>1898</v>
      </c>
      <c r="R1153" s="36">
        <v>2632.499965</v>
      </c>
      <c r="S1153" s="36">
        <v>2577.130001</v>
      </c>
      <c r="T1153" s="36">
        <v>171.36534499999999</v>
      </c>
      <c r="U1153" s="36">
        <v>271.91076700000002</v>
      </c>
      <c r="V1153" s="36">
        <v>282.980345</v>
      </c>
      <c r="W1153" s="36">
        <v>211.30562900000001</v>
      </c>
      <c r="AC1153" s="57">
        <f t="shared" si="180"/>
        <v>1898</v>
      </c>
      <c r="AD1153" s="57">
        <f t="shared" si="181"/>
        <v>0</v>
      </c>
      <c r="AE1153" s="57">
        <f t="shared" si="182"/>
        <v>0</v>
      </c>
      <c r="AF1153" s="12">
        <f t="shared" si="183"/>
        <v>5209.6299660000004</v>
      </c>
      <c r="AG1153" s="12">
        <f t="shared" si="184"/>
        <v>443.27611200000001</v>
      </c>
      <c r="AH1153" s="12">
        <f t="shared" si="185"/>
        <v>494.28597400000001</v>
      </c>
      <c r="AI1153" s="15">
        <f t="shared" si="186"/>
        <v>1.744799771338251</v>
      </c>
      <c r="AJ1153" s="15">
        <f t="shared" si="187"/>
        <v>0</v>
      </c>
      <c r="AK1153" s="15">
        <f t="shared" si="188"/>
        <v>0</v>
      </c>
      <c r="AL1153" s="23">
        <f>VLOOKUP(AC1153,'Charts and Tables'!$I$43:$J$49,2,TRUE)</f>
        <v>1</v>
      </c>
      <c r="AM1153" s="2">
        <f t="shared" si="189"/>
        <v>0</v>
      </c>
    </row>
    <row r="1154" spans="1:39" x14ac:dyDescent="0.25">
      <c r="A1154" s="35">
        <v>412661</v>
      </c>
      <c r="B1154" s="36">
        <v>334105</v>
      </c>
      <c r="C1154" s="36" t="s">
        <v>25</v>
      </c>
      <c r="D1154" s="36">
        <v>0</v>
      </c>
      <c r="J1154" s="46">
        <v>6629</v>
      </c>
      <c r="K1154" s="46">
        <v>3713</v>
      </c>
      <c r="L1154" s="46">
        <v>10342</v>
      </c>
      <c r="M1154" s="46">
        <v>709</v>
      </c>
      <c r="N1154" s="46">
        <v>263</v>
      </c>
      <c r="O1154" s="46">
        <v>446</v>
      </c>
      <c r="P1154" s="46">
        <v>481</v>
      </c>
      <c r="R1154" s="36">
        <v>2887.1144119999999</v>
      </c>
      <c r="S1154" s="36">
        <v>1861.5232739999999</v>
      </c>
      <c r="T1154" s="36">
        <v>249.68859900000001</v>
      </c>
      <c r="U1154" s="36">
        <v>148.88676899999999</v>
      </c>
      <c r="V1154" s="36">
        <v>261.56535400000001</v>
      </c>
      <c r="W1154" s="36">
        <v>251.157295</v>
      </c>
      <c r="AC1154" s="57">
        <f t="shared" si="180"/>
        <v>10342</v>
      </c>
      <c r="AD1154" s="57">
        <f t="shared" si="181"/>
        <v>972</v>
      </c>
      <c r="AE1154" s="57">
        <f t="shared" si="182"/>
        <v>927</v>
      </c>
      <c r="AF1154" s="12">
        <f t="shared" si="183"/>
        <v>4748.637686</v>
      </c>
      <c r="AG1154" s="12">
        <f t="shared" si="184"/>
        <v>398.57536800000003</v>
      </c>
      <c r="AH1154" s="12">
        <f t="shared" si="185"/>
        <v>512.72264900000005</v>
      </c>
      <c r="AI1154" s="15">
        <f t="shared" si="186"/>
        <v>-0.54083951982208467</v>
      </c>
      <c r="AJ1154" s="15">
        <f t="shared" si="187"/>
        <v>-0.58994303703703699</v>
      </c>
      <c r="AK1154" s="15">
        <f t="shared" si="188"/>
        <v>-0.44690113376483276</v>
      </c>
      <c r="AL1154" s="23">
        <f>VLOOKUP(AC1154,'Charts and Tables'!$I$43:$J$49,2,TRUE)</f>
        <v>0.2</v>
      </c>
      <c r="AM1154" s="2">
        <f t="shared" si="189"/>
        <v>0</v>
      </c>
    </row>
    <row r="1155" spans="1:39" x14ac:dyDescent="0.25">
      <c r="A1155" s="35">
        <v>412764</v>
      </c>
      <c r="B1155" s="36">
        <v>334079</v>
      </c>
      <c r="C1155" s="36" t="s">
        <v>26</v>
      </c>
      <c r="D1155" s="36">
        <v>0</v>
      </c>
      <c r="J1155" s="46">
        <v>3951</v>
      </c>
      <c r="K1155" s="46">
        <v>13474</v>
      </c>
      <c r="L1155" s="46">
        <v>17425</v>
      </c>
      <c r="M1155" s="46">
        <v>263</v>
      </c>
      <c r="N1155" s="46">
        <v>1259</v>
      </c>
      <c r="O1155" s="46">
        <v>412</v>
      </c>
      <c r="P1155" s="46">
        <v>1009</v>
      </c>
      <c r="R1155" s="36">
        <v>2914.0268550000001</v>
      </c>
      <c r="S1155" s="36">
        <v>4637.1921359999997</v>
      </c>
      <c r="T1155" s="36">
        <v>123.434016</v>
      </c>
      <c r="U1155" s="36">
        <v>594.60141099999998</v>
      </c>
      <c r="V1155" s="36">
        <v>420.419535</v>
      </c>
      <c r="W1155" s="36">
        <v>304.88113700000002</v>
      </c>
      <c r="AC1155" s="57">
        <f t="shared" si="180"/>
        <v>17425</v>
      </c>
      <c r="AD1155" s="57">
        <f t="shared" si="181"/>
        <v>1522</v>
      </c>
      <c r="AE1155" s="57">
        <f t="shared" si="182"/>
        <v>1421</v>
      </c>
      <c r="AF1155" s="12">
        <f t="shared" si="183"/>
        <v>7551.2189909999997</v>
      </c>
      <c r="AG1155" s="12">
        <f t="shared" si="184"/>
        <v>718.03542700000003</v>
      </c>
      <c r="AH1155" s="12">
        <f t="shared" si="185"/>
        <v>725.30067200000008</v>
      </c>
      <c r="AI1155" s="15">
        <f t="shared" si="186"/>
        <v>-0.56664453423242467</v>
      </c>
      <c r="AJ1155" s="15">
        <f t="shared" si="187"/>
        <v>-0.52822902299605778</v>
      </c>
      <c r="AK1155" s="15">
        <f t="shared" si="188"/>
        <v>-0.48958432653061218</v>
      </c>
      <c r="AL1155" s="23">
        <f>VLOOKUP(AC1155,'Charts and Tables'!$I$43:$J$49,2,TRUE)</f>
        <v>0.2</v>
      </c>
      <c r="AM1155" s="2">
        <f t="shared" si="189"/>
        <v>0</v>
      </c>
    </row>
    <row r="1156" spans="1:39" x14ac:dyDescent="0.25">
      <c r="A1156" s="35">
        <v>413357</v>
      </c>
      <c r="C1156" s="36" t="s">
        <v>27</v>
      </c>
      <c r="D1156" s="36">
        <v>-1</v>
      </c>
      <c r="K1156" s="46">
        <v>24949</v>
      </c>
      <c r="L1156" s="46">
        <v>24949</v>
      </c>
      <c r="N1156" s="46">
        <v>1340</v>
      </c>
      <c r="P1156" s="46">
        <v>2763</v>
      </c>
      <c r="S1156" s="36">
        <v>28309.374034</v>
      </c>
      <c r="U1156" s="36">
        <v>2210.550667</v>
      </c>
      <c r="W1156" s="36">
        <v>2535.929048</v>
      </c>
      <c r="AC1156" s="57">
        <f t="shared" si="180"/>
        <v>24949</v>
      </c>
      <c r="AD1156" s="57">
        <f t="shared" si="181"/>
        <v>1340</v>
      </c>
      <c r="AE1156" s="57">
        <f t="shared" si="182"/>
        <v>2763</v>
      </c>
      <c r="AF1156" s="12">
        <f t="shared" si="183"/>
        <v>28309.374034</v>
      </c>
      <c r="AG1156" s="12">
        <f t="shared" si="184"/>
        <v>2210.550667</v>
      </c>
      <c r="AH1156" s="12">
        <f t="shared" si="185"/>
        <v>2535.929048</v>
      </c>
      <c r="AI1156" s="15">
        <f t="shared" si="186"/>
        <v>0.13468972840594814</v>
      </c>
      <c r="AJ1156" s="15">
        <f t="shared" si="187"/>
        <v>0.64966467686567164</v>
      </c>
      <c r="AK1156" s="15">
        <f t="shared" si="188"/>
        <v>-8.2182754976474856E-2</v>
      </c>
      <c r="AL1156" s="23">
        <f>VLOOKUP(AC1156,'Charts and Tables'!$I$43:$J$49,2,TRUE)</f>
        <v>0.2</v>
      </c>
      <c r="AM1156" s="2">
        <f t="shared" si="189"/>
        <v>1</v>
      </c>
    </row>
    <row r="1157" spans="1:39" x14ac:dyDescent="0.25">
      <c r="A1157" s="35">
        <v>413398</v>
      </c>
      <c r="C1157" s="36" t="s">
        <v>32</v>
      </c>
      <c r="D1157" s="36">
        <v>1</v>
      </c>
      <c r="J1157" s="46">
        <v>9361</v>
      </c>
      <c r="L1157" s="46">
        <v>9361</v>
      </c>
      <c r="M1157" s="46">
        <v>726.5</v>
      </c>
      <c r="O1157" s="46">
        <v>784</v>
      </c>
      <c r="R1157" s="36">
        <v>10255.228746000001</v>
      </c>
      <c r="T1157" s="36">
        <v>639.930972</v>
      </c>
      <c r="V1157" s="36">
        <v>1020.058864</v>
      </c>
      <c r="AC1157" s="57">
        <f t="shared" si="180"/>
        <v>9361</v>
      </c>
      <c r="AD1157" s="57">
        <f t="shared" si="181"/>
        <v>726.5</v>
      </c>
      <c r="AE1157" s="57">
        <f t="shared" si="182"/>
        <v>784</v>
      </c>
      <c r="AF1157" s="12">
        <f t="shared" si="183"/>
        <v>10255.228746000001</v>
      </c>
      <c r="AG1157" s="12">
        <f t="shared" si="184"/>
        <v>639.930972</v>
      </c>
      <c r="AH1157" s="12">
        <f t="shared" si="185"/>
        <v>1020.058864</v>
      </c>
      <c r="AI1157" s="15">
        <f t="shared" si="186"/>
        <v>9.5527053306270773E-2</v>
      </c>
      <c r="AJ1157" s="15">
        <f t="shared" si="187"/>
        <v>-0.11915901995870613</v>
      </c>
      <c r="AK1157" s="15">
        <f t="shared" si="188"/>
        <v>0.30109548979591833</v>
      </c>
      <c r="AL1157" s="23">
        <f>VLOOKUP(AC1157,'Charts and Tables'!$I$43:$J$49,2,TRUE)</f>
        <v>0.25</v>
      </c>
      <c r="AM1157" s="2">
        <f t="shared" si="189"/>
        <v>1</v>
      </c>
    </row>
    <row r="1158" spans="1:39" x14ac:dyDescent="0.25">
      <c r="A1158" s="35">
        <v>413416</v>
      </c>
      <c r="B1158" s="36">
        <v>336218</v>
      </c>
      <c r="C1158" s="36" t="s">
        <v>27</v>
      </c>
      <c r="D1158" s="36">
        <v>-1</v>
      </c>
      <c r="K1158" s="46">
        <v>11874</v>
      </c>
      <c r="L1158" s="46">
        <v>11874</v>
      </c>
      <c r="N1158" s="46">
        <v>697</v>
      </c>
      <c r="P1158" s="46">
        <v>1002</v>
      </c>
      <c r="S1158" s="36">
        <v>12442.015743</v>
      </c>
      <c r="U1158" s="36">
        <v>1109.668811</v>
      </c>
      <c r="W1158" s="36">
        <v>966.65702899999997</v>
      </c>
      <c r="AC1158" s="57">
        <f t="shared" si="180"/>
        <v>11874</v>
      </c>
      <c r="AD1158" s="57">
        <f t="shared" si="181"/>
        <v>697</v>
      </c>
      <c r="AE1158" s="57">
        <f t="shared" si="182"/>
        <v>1002</v>
      </c>
      <c r="AF1158" s="12">
        <f t="shared" si="183"/>
        <v>12442.015743</v>
      </c>
      <c r="AG1158" s="12">
        <f t="shared" si="184"/>
        <v>1109.668811</v>
      </c>
      <c r="AH1158" s="12">
        <f t="shared" si="185"/>
        <v>966.65702899999997</v>
      </c>
      <c r="AI1158" s="15">
        <f t="shared" si="186"/>
        <v>4.7836933046993428E-2</v>
      </c>
      <c r="AJ1158" s="15">
        <f t="shared" si="187"/>
        <v>0.59206429124820659</v>
      </c>
      <c r="AK1158" s="15">
        <f t="shared" si="188"/>
        <v>-3.5272426147704622E-2</v>
      </c>
      <c r="AL1158" s="23">
        <f>VLOOKUP(AC1158,'Charts and Tables'!$I$43:$J$49,2,TRUE)</f>
        <v>0.2</v>
      </c>
      <c r="AM1158" s="2">
        <f t="shared" si="189"/>
        <v>1</v>
      </c>
    </row>
    <row r="1159" spans="1:39" x14ac:dyDescent="0.25">
      <c r="A1159" s="35">
        <v>413429</v>
      </c>
      <c r="B1159" s="36">
        <v>331148</v>
      </c>
      <c r="C1159" s="36" t="s">
        <v>31</v>
      </c>
      <c r="D1159" s="36">
        <v>0</v>
      </c>
      <c r="J1159" s="46">
        <v>4041</v>
      </c>
      <c r="K1159" s="46">
        <v>5181</v>
      </c>
      <c r="L1159" s="46">
        <v>9222</v>
      </c>
      <c r="M1159" s="46">
        <v>346</v>
      </c>
      <c r="N1159" s="46">
        <v>586</v>
      </c>
      <c r="O1159" s="46">
        <v>363</v>
      </c>
      <c r="P1159" s="46">
        <v>385</v>
      </c>
      <c r="R1159" s="36">
        <v>4124.014005</v>
      </c>
      <c r="S1159" s="36">
        <v>4825.8069409999998</v>
      </c>
      <c r="T1159" s="36">
        <v>407.30014999999997</v>
      </c>
      <c r="U1159" s="36">
        <v>394.806669</v>
      </c>
      <c r="V1159" s="36">
        <v>357.48060099999998</v>
      </c>
      <c r="W1159" s="36">
        <v>427.03692599999999</v>
      </c>
      <c r="AC1159" s="57">
        <f t="shared" si="180"/>
        <v>9222</v>
      </c>
      <c r="AD1159" s="57">
        <f t="shared" si="181"/>
        <v>932</v>
      </c>
      <c r="AE1159" s="57">
        <f t="shared" si="182"/>
        <v>748</v>
      </c>
      <c r="AF1159" s="12">
        <f t="shared" si="183"/>
        <v>8949.8209459999998</v>
      </c>
      <c r="AG1159" s="12">
        <f t="shared" si="184"/>
        <v>802.10681899999997</v>
      </c>
      <c r="AH1159" s="12">
        <f t="shared" si="185"/>
        <v>784.51752699999997</v>
      </c>
      <c r="AI1159" s="15">
        <f t="shared" si="186"/>
        <v>-2.9514102580785097E-2</v>
      </c>
      <c r="AJ1159" s="15">
        <f t="shared" si="187"/>
        <v>-0.13937036587982835</v>
      </c>
      <c r="AK1159" s="15">
        <f t="shared" si="188"/>
        <v>4.8820223262032052E-2</v>
      </c>
      <c r="AL1159" s="23">
        <f>VLOOKUP(AC1159,'Charts and Tables'!$I$43:$J$49,2,TRUE)</f>
        <v>0.25</v>
      </c>
      <c r="AM1159" s="2">
        <f t="shared" si="189"/>
        <v>1</v>
      </c>
    </row>
    <row r="1160" spans="1:39" x14ac:dyDescent="0.25">
      <c r="A1160" s="35">
        <v>414077</v>
      </c>
      <c r="C1160" s="36" t="s">
        <v>31</v>
      </c>
      <c r="D1160" s="36">
        <v>0</v>
      </c>
      <c r="K1160" s="46">
        <v>6990</v>
      </c>
      <c r="L1160" s="46">
        <v>6990</v>
      </c>
      <c r="N1160" s="46">
        <v>475</v>
      </c>
      <c r="P1160" s="46">
        <v>1005</v>
      </c>
      <c r="R1160" s="36">
        <v>1983.477429</v>
      </c>
      <c r="S1160" s="36">
        <v>3451.021667</v>
      </c>
      <c r="T1160" s="36">
        <v>305.20645000000002</v>
      </c>
      <c r="U1160" s="36">
        <v>176.46119200000001</v>
      </c>
      <c r="V1160" s="36">
        <v>181.32294999999999</v>
      </c>
      <c r="W1160" s="36">
        <v>431.948666</v>
      </c>
      <c r="AC1160" s="57">
        <f t="shared" si="180"/>
        <v>6990</v>
      </c>
      <c r="AD1160" s="57">
        <f t="shared" si="181"/>
        <v>475</v>
      </c>
      <c r="AE1160" s="57">
        <f t="shared" si="182"/>
        <v>1005</v>
      </c>
      <c r="AF1160" s="12">
        <f t="shared" si="183"/>
        <v>5434.4990959999996</v>
      </c>
      <c r="AG1160" s="12">
        <f t="shared" si="184"/>
        <v>481.667642</v>
      </c>
      <c r="AH1160" s="12">
        <f t="shared" si="185"/>
        <v>613.27161599999999</v>
      </c>
      <c r="AI1160" s="15">
        <f t="shared" si="186"/>
        <v>-0.22253231816881267</v>
      </c>
      <c r="AJ1160" s="15">
        <f t="shared" si="187"/>
        <v>1.4037141052631581E-2</v>
      </c>
      <c r="AK1160" s="15">
        <f t="shared" si="188"/>
        <v>-0.38977948656716416</v>
      </c>
      <c r="AL1160" s="23">
        <f>VLOOKUP(AC1160,'Charts and Tables'!$I$43:$J$49,2,TRUE)</f>
        <v>0.25</v>
      </c>
      <c r="AM1160" s="2">
        <f t="shared" si="189"/>
        <v>1</v>
      </c>
    </row>
    <row r="1161" spans="1:39" x14ac:dyDescent="0.25">
      <c r="A1161" s="35">
        <v>414096</v>
      </c>
      <c r="C1161" s="36" t="s">
        <v>31</v>
      </c>
      <c r="D1161" s="36">
        <v>0</v>
      </c>
      <c r="J1161" s="46">
        <v>3611</v>
      </c>
      <c r="K1161" s="46">
        <v>6199</v>
      </c>
      <c r="L1161" s="46">
        <v>9810</v>
      </c>
      <c r="M1161" s="46">
        <v>339.5</v>
      </c>
      <c r="N1161" s="46">
        <v>414</v>
      </c>
      <c r="O1161" s="46">
        <v>283</v>
      </c>
      <c r="P1161" s="46">
        <v>836.5</v>
      </c>
      <c r="R1161" s="36">
        <v>2745.6756999999998</v>
      </c>
      <c r="S1161" s="36">
        <v>1281.1510639999999</v>
      </c>
      <c r="T1161" s="36">
        <v>368.814549</v>
      </c>
      <c r="U1161" s="36">
        <v>89.642152999999993</v>
      </c>
      <c r="V1161" s="36">
        <v>275.47139099999998</v>
      </c>
      <c r="W1161" s="36">
        <v>167.25778099999999</v>
      </c>
      <c r="AC1161" s="57">
        <f t="shared" si="180"/>
        <v>9810</v>
      </c>
      <c r="AD1161" s="57">
        <f t="shared" si="181"/>
        <v>753.5</v>
      </c>
      <c r="AE1161" s="57">
        <f t="shared" si="182"/>
        <v>1119.5</v>
      </c>
      <c r="AF1161" s="12">
        <f t="shared" si="183"/>
        <v>4026.8267639999995</v>
      </c>
      <c r="AG1161" s="12">
        <f t="shared" si="184"/>
        <v>458.45670200000001</v>
      </c>
      <c r="AH1161" s="12">
        <f t="shared" si="185"/>
        <v>442.72917199999995</v>
      </c>
      <c r="AI1161" s="15">
        <f t="shared" si="186"/>
        <v>-0.58951816880733954</v>
      </c>
      <c r="AJ1161" s="15">
        <f t="shared" si="187"/>
        <v>-0.39156376642335766</v>
      </c>
      <c r="AK1161" s="15">
        <f t="shared" si="188"/>
        <v>-0.60452954711924967</v>
      </c>
      <c r="AL1161" s="23">
        <f>VLOOKUP(AC1161,'Charts and Tables'!$I$43:$J$49,2,TRUE)</f>
        <v>0.25</v>
      </c>
      <c r="AM1161" s="2">
        <f t="shared" si="189"/>
        <v>0</v>
      </c>
    </row>
    <row r="1162" spans="1:39" x14ac:dyDescent="0.25">
      <c r="A1162" s="35">
        <v>414146</v>
      </c>
      <c r="C1162" s="36" t="s">
        <v>25</v>
      </c>
      <c r="D1162" s="36">
        <v>0</v>
      </c>
      <c r="J1162" s="46">
        <v>1137</v>
      </c>
      <c r="K1162" s="46">
        <v>899</v>
      </c>
      <c r="L1162" s="46">
        <v>2036</v>
      </c>
      <c r="M1162" s="46">
        <v>114</v>
      </c>
      <c r="N1162" s="46">
        <v>103</v>
      </c>
      <c r="O1162" s="46">
        <v>116</v>
      </c>
      <c r="P1162" s="46">
        <v>101</v>
      </c>
      <c r="R1162" s="36">
        <v>1564.0576840000001</v>
      </c>
      <c r="S1162" s="36">
        <v>1735.8404640000001</v>
      </c>
      <c r="T1162" s="36">
        <v>98.347959000000003</v>
      </c>
      <c r="U1162" s="36">
        <v>189.420602</v>
      </c>
      <c r="V1162" s="36">
        <v>203.906218</v>
      </c>
      <c r="W1162" s="36">
        <v>157.460566</v>
      </c>
      <c r="AC1162" s="57">
        <f t="shared" si="180"/>
        <v>2036</v>
      </c>
      <c r="AD1162" s="57">
        <f t="shared" si="181"/>
        <v>217</v>
      </c>
      <c r="AE1162" s="57">
        <f t="shared" si="182"/>
        <v>217</v>
      </c>
      <c r="AF1162" s="12">
        <f t="shared" si="183"/>
        <v>3299.8981480000002</v>
      </c>
      <c r="AG1162" s="12">
        <f t="shared" si="184"/>
        <v>287.76856099999998</v>
      </c>
      <c r="AH1162" s="12">
        <f t="shared" si="185"/>
        <v>361.366784</v>
      </c>
      <c r="AI1162" s="15">
        <f t="shared" si="186"/>
        <v>0.62077512180746575</v>
      </c>
      <c r="AJ1162" s="15">
        <f t="shared" si="187"/>
        <v>0.32612240092165889</v>
      </c>
      <c r="AK1162" s="15">
        <f t="shared" si="188"/>
        <v>0.6652847188940092</v>
      </c>
      <c r="AL1162" s="23">
        <f>VLOOKUP(AC1162,'Charts and Tables'!$I$43:$J$49,2,TRUE)</f>
        <v>1</v>
      </c>
      <c r="AM1162" s="2">
        <f t="shared" si="189"/>
        <v>1</v>
      </c>
    </row>
    <row r="1163" spans="1:39" x14ac:dyDescent="0.25">
      <c r="A1163" s="35">
        <v>414159</v>
      </c>
      <c r="C1163" s="36" t="s">
        <v>25</v>
      </c>
      <c r="D1163" s="36">
        <v>0</v>
      </c>
      <c r="J1163" s="46">
        <v>1181</v>
      </c>
      <c r="K1163" s="46">
        <v>928</v>
      </c>
      <c r="L1163" s="46">
        <v>2109</v>
      </c>
      <c r="M1163" s="46">
        <v>92</v>
      </c>
      <c r="N1163" s="46">
        <v>74.5</v>
      </c>
      <c r="O1163" s="46">
        <v>120.5</v>
      </c>
      <c r="P1163" s="46">
        <v>87.5</v>
      </c>
      <c r="R1163" s="36">
        <v>1842.4857770000001</v>
      </c>
      <c r="S1163" s="36">
        <v>1319.8480159999999</v>
      </c>
      <c r="T1163" s="36">
        <v>114.11191599999999</v>
      </c>
      <c r="U1163" s="36">
        <v>166.25868800000001</v>
      </c>
      <c r="V1163" s="36">
        <v>218.628106</v>
      </c>
      <c r="W1163" s="36">
        <v>95.708428999999995</v>
      </c>
      <c r="AC1163" s="57">
        <f t="shared" si="180"/>
        <v>2109</v>
      </c>
      <c r="AD1163" s="57">
        <f t="shared" si="181"/>
        <v>166.5</v>
      </c>
      <c r="AE1163" s="57">
        <f t="shared" si="182"/>
        <v>208</v>
      </c>
      <c r="AF1163" s="12">
        <f t="shared" si="183"/>
        <v>3162.3337929999998</v>
      </c>
      <c r="AG1163" s="12">
        <f t="shared" si="184"/>
        <v>280.37060400000001</v>
      </c>
      <c r="AH1163" s="12">
        <f t="shared" si="185"/>
        <v>314.33653500000003</v>
      </c>
      <c r="AI1163" s="15">
        <f t="shared" si="186"/>
        <v>0.49944703319108574</v>
      </c>
      <c r="AJ1163" s="15">
        <f t="shared" si="187"/>
        <v>0.68390753153153161</v>
      </c>
      <c r="AK1163" s="15">
        <f t="shared" si="188"/>
        <v>0.51123334134615395</v>
      </c>
      <c r="AL1163" s="23">
        <f>VLOOKUP(AC1163,'Charts and Tables'!$I$43:$J$49,2,TRUE)</f>
        <v>1</v>
      </c>
      <c r="AM1163" s="2">
        <f t="shared" si="189"/>
        <v>1</v>
      </c>
    </row>
    <row r="1164" spans="1:39" x14ac:dyDescent="0.25">
      <c r="A1164" s="35">
        <v>414225</v>
      </c>
      <c r="C1164" s="36" t="s">
        <v>27</v>
      </c>
      <c r="D1164" s="36">
        <v>-1</v>
      </c>
      <c r="K1164" s="46">
        <v>23882</v>
      </c>
      <c r="L1164" s="46">
        <v>23882</v>
      </c>
      <c r="N1164" s="46">
        <v>2664</v>
      </c>
      <c r="P1164" s="46">
        <v>1771</v>
      </c>
      <c r="S1164" s="36">
        <v>28373.958391</v>
      </c>
      <c r="U1164" s="36">
        <v>2291.3100730000001</v>
      </c>
      <c r="W1164" s="36">
        <v>2472.179138</v>
      </c>
      <c r="AC1164" s="57">
        <f t="shared" si="180"/>
        <v>23882</v>
      </c>
      <c r="AD1164" s="57">
        <f t="shared" si="181"/>
        <v>2664</v>
      </c>
      <c r="AE1164" s="57">
        <f t="shared" si="182"/>
        <v>1771</v>
      </c>
      <c r="AF1164" s="12">
        <f t="shared" si="183"/>
        <v>28373.958391</v>
      </c>
      <c r="AG1164" s="12">
        <f t="shared" si="184"/>
        <v>2291.3100730000001</v>
      </c>
      <c r="AH1164" s="12">
        <f t="shared" si="185"/>
        <v>2472.179138</v>
      </c>
      <c r="AI1164" s="15">
        <f t="shared" si="186"/>
        <v>0.18808970735281802</v>
      </c>
      <c r="AJ1164" s="15">
        <f t="shared" si="187"/>
        <v>-0.13989862124624622</v>
      </c>
      <c r="AK1164" s="15">
        <f t="shared" si="188"/>
        <v>0.39592272049689436</v>
      </c>
      <c r="AL1164" s="23">
        <f>VLOOKUP(AC1164,'Charts and Tables'!$I$43:$J$49,2,TRUE)</f>
        <v>0.2</v>
      </c>
      <c r="AM1164" s="2">
        <f t="shared" si="189"/>
        <v>1</v>
      </c>
    </row>
    <row r="1165" spans="1:39" x14ac:dyDescent="0.25">
      <c r="A1165" s="35">
        <v>414257</v>
      </c>
      <c r="B1165" s="36">
        <v>336256</v>
      </c>
      <c r="C1165" s="36" t="s">
        <v>32</v>
      </c>
      <c r="D1165" s="36">
        <v>-1</v>
      </c>
      <c r="K1165" s="46">
        <v>13305</v>
      </c>
      <c r="L1165" s="46">
        <v>13305</v>
      </c>
      <c r="N1165" s="46">
        <v>782</v>
      </c>
      <c r="P1165" s="46">
        <v>1259</v>
      </c>
      <c r="S1165" s="36">
        <v>12796.030671</v>
      </c>
      <c r="U1165" s="36">
        <v>914.14832200000001</v>
      </c>
      <c r="W1165" s="36">
        <v>1254.8099110000001</v>
      </c>
      <c r="AC1165" s="57">
        <f t="shared" si="180"/>
        <v>13305</v>
      </c>
      <c r="AD1165" s="57">
        <f t="shared" si="181"/>
        <v>782</v>
      </c>
      <c r="AE1165" s="57">
        <f t="shared" si="182"/>
        <v>1259</v>
      </c>
      <c r="AF1165" s="12">
        <f t="shared" si="183"/>
        <v>12796.030671</v>
      </c>
      <c r="AG1165" s="12">
        <f t="shared" si="184"/>
        <v>914.14832200000001</v>
      </c>
      <c r="AH1165" s="12">
        <f t="shared" si="185"/>
        <v>1254.8099110000001</v>
      </c>
      <c r="AI1165" s="15">
        <f t="shared" si="186"/>
        <v>-3.8253989402480239E-2</v>
      </c>
      <c r="AJ1165" s="15">
        <f t="shared" si="187"/>
        <v>0.16898762404092071</v>
      </c>
      <c r="AK1165" s="15">
        <f t="shared" si="188"/>
        <v>-3.3281088165210038E-3</v>
      </c>
      <c r="AL1165" s="23">
        <f>VLOOKUP(AC1165,'Charts and Tables'!$I$43:$J$49,2,TRUE)</f>
        <v>0.2</v>
      </c>
      <c r="AM1165" s="2">
        <f t="shared" si="189"/>
        <v>1</v>
      </c>
    </row>
    <row r="1166" spans="1:39" x14ac:dyDescent="0.25">
      <c r="A1166" s="35">
        <v>412701</v>
      </c>
      <c r="B1166" s="36">
        <v>334039</v>
      </c>
      <c r="C1166" s="36" t="s">
        <v>25</v>
      </c>
      <c r="D1166" s="36">
        <v>1</v>
      </c>
      <c r="J1166" s="46">
        <v>2010</v>
      </c>
      <c r="L1166" s="46">
        <v>2010</v>
      </c>
      <c r="M1166" s="46">
        <v>289</v>
      </c>
      <c r="O1166" s="46">
        <v>114</v>
      </c>
      <c r="R1166" s="36">
        <v>2465.2586270000002</v>
      </c>
      <c r="T1166" s="36">
        <v>333.56431099999998</v>
      </c>
      <c r="V1166" s="36">
        <v>178.37571199999999</v>
      </c>
      <c r="AC1166" s="57">
        <f t="shared" si="180"/>
        <v>2010</v>
      </c>
      <c r="AD1166" s="57">
        <f t="shared" si="181"/>
        <v>289</v>
      </c>
      <c r="AE1166" s="57">
        <f t="shared" si="182"/>
        <v>114</v>
      </c>
      <c r="AF1166" s="12">
        <f t="shared" si="183"/>
        <v>2465.2586270000002</v>
      </c>
      <c r="AG1166" s="12">
        <f t="shared" si="184"/>
        <v>333.56431099999998</v>
      </c>
      <c r="AH1166" s="12">
        <f t="shared" si="185"/>
        <v>178.37571199999999</v>
      </c>
      <c r="AI1166" s="15">
        <f t="shared" si="186"/>
        <v>0.2264968293532339</v>
      </c>
      <c r="AJ1166" s="15">
        <f t="shared" si="187"/>
        <v>0.15420176816608988</v>
      </c>
      <c r="AK1166" s="15">
        <f t="shared" si="188"/>
        <v>0.56469922807017536</v>
      </c>
      <c r="AL1166" s="23">
        <f>VLOOKUP(AC1166,'Charts and Tables'!$I$43:$J$49,2,TRUE)</f>
        <v>1</v>
      </c>
      <c r="AM1166" s="2">
        <f t="shared" si="189"/>
        <v>1</v>
      </c>
    </row>
    <row r="1167" spans="1:39" x14ac:dyDescent="0.25">
      <c r="A1167" s="35">
        <v>616693</v>
      </c>
      <c r="B1167" s="36">
        <v>330390</v>
      </c>
      <c r="C1167" s="36" t="s">
        <v>31</v>
      </c>
      <c r="D1167" s="36">
        <v>0</v>
      </c>
      <c r="J1167" s="46">
        <v>6962</v>
      </c>
      <c r="K1167" s="46">
        <v>6490</v>
      </c>
      <c r="L1167" s="46">
        <v>13452</v>
      </c>
      <c r="M1167" s="46">
        <v>824</v>
      </c>
      <c r="N1167" s="46">
        <v>390</v>
      </c>
      <c r="O1167" s="46">
        <v>517</v>
      </c>
      <c r="P1167" s="46">
        <v>686</v>
      </c>
      <c r="R1167" s="36">
        <v>3904.38787</v>
      </c>
      <c r="S1167" s="36">
        <v>5486.1022059999996</v>
      </c>
      <c r="T1167" s="36">
        <v>352.52963699999998</v>
      </c>
      <c r="U1167" s="36">
        <v>386.27652599999999</v>
      </c>
      <c r="V1167" s="36">
        <v>336.12140699999998</v>
      </c>
      <c r="W1167" s="36">
        <v>547.37249699999995</v>
      </c>
      <c r="AC1167" s="57">
        <f t="shared" si="180"/>
        <v>13452</v>
      </c>
      <c r="AD1167" s="57">
        <f t="shared" si="181"/>
        <v>1214</v>
      </c>
      <c r="AE1167" s="57">
        <f t="shared" si="182"/>
        <v>1203</v>
      </c>
      <c r="AF1167" s="12">
        <f t="shared" si="183"/>
        <v>9390.490076</v>
      </c>
      <c r="AG1167" s="12">
        <f t="shared" si="184"/>
        <v>738.80616299999997</v>
      </c>
      <c r="AH1167" s="12">
        <f t="shared" si="185"/>
        <v>883.49390399999993</v>
      </c>
      <c r="AI1167" s="15">
        <f t="shared" si="186"/>
        <v>-0.30192610199226882</v>
      </c>
      <c r="AJ1167" s="15">
        <f t="shared" si="187"/>
        <v>-0.39142820181219112</v>
      </c>
      <c r="AK1167" s="15">
        <f t="shared" si="188"/>
        <v>-0.26559110224438909</v>
      </c>
      <c r="AL1167" s="23">
        <f>VLOOKUP(AC1167,'Charts and Tables'!$I$43:$J$49,2,TRUE)</f>
        <v>0.2</v>
      </c>
      <c r="AM1167" s="2">
        <f t="shared" si="189"/>
        <v>0</v>
      </c>
    </row>
    <row r="1168" spans="1:39" x14ac:dyDescent="0.25">
      <c r="A1168" s="35">
        <v>412863</v>
      </c>
      <c r="C1168" s="36" t="s">
        <v>25</v>
      </c>
      <c r="D1168" s="36">
        <v>0</v>
      </c>
      <c r="J1168" s="46">
        <v>1631</v>
      </c>
      <c r="K1168" s="46">
        <v>1054</v>
      </c>
      <c r="L1168" s="46">
        <v>2685</v>
      </c>
      <c r="R1168" s="36">
        <v>2133.638841</v>
      </c>
      <c r="S1168" s="36">
        <v>1178.4380020000001</v>
      </c>
      <c r="T1168" s="36">
        <v>180.66272499999999</v>
      </c>
      <c r="U1168" s="36">
        <v>148.452135</v>
      </c>
      <c r="V1168" s="36">
        <v>229.474054</v>
      </c>
      <c r="W1168" s="36">
        <v>92.679370000000006</v>
      </c>
      <c r="AC1168" s="57">
        <f t="shared" si="180"/>
        <v>2685</v>
      </c>
      <c r="AD1168" s="57">
        <f t="shared" si="181"/>
        <v>0</v>
      </c>
      <c r="AE1168" s="57">
        <f t="shared" si="182"/>
        <v>0</v>
      </c>
      <c r="AF1168" s="12">
        <f t="shared" si="183"/>
        <v>3312.0768429999998</v>
      </c>
      <c r="AG1168" s="12">
        <f t="shared" si="184"/>
        <v>329.11486000000002</v>
      </c>
      <c r="AH1168" s="12">
        <f t="shared" si="185"/>
        <v>322.15342399999997</v>
      </c>
      <c r="AI1168" s="15">
        <f t="shared" si="186"/>
        <v>0.23354817243947851</v>
      </c>
      <c r="AJ1168" s="15">
        <f t="shared" si="187"/>
        <v>0</v>
      </c>
      <c r="AK1168" s="15">
        <f t="shared" si="188"/>
        <v>0</v>
      </c>
      <c r="AL1168" s="23">
        <f>VLOOKUP(AC1168,'Charts and Tables'!$I$43:$J$49,2,TRUE)</f>
        <v>0.5</v>
      </c>
      <c r="AM1168" s="2">
        <f t="shared" si="189"/>
        <v>1</v>
      </c>
    </row>
    <row r="1169" spans="1:39" x14ac:dyDescent="0.25">
      <c r="A1169" s="35">
        <v>412869</v>
      </c>
      <c r="B1169" s="36">
        <v>331136</v>
      </c>
      <c r="C1169" s="36" t="s">
        <v>31</v>
      </c>
      <c r="D1169" s="36">
        <v>1</v>
      </c>
      <c r="J1169" s="46">
        <v>2108</v>
      </c>
      <c r="L1169" s="46">
        <v>2108</v>
      </c>
      <c r="M1169" s="46">
        <v>150</v>
      </c>
      <c r="O1169" s="46">
        <v>194</v>
      </c>
      <c r="R1169" s="36">
        <v>4740.6289029999998</v>
      </c>
      <c r="T1169" s="36">
        <v>390.60762</v>
      </c>
      <c r="V1169" s="36">
        <v>428.93573199999997</v>
      </c>
      <c r="AC1169" s="57">
        <f t="shared" si="180"/>
        <v>2108</v>
      </c>
      <c r="AD1169" s="57">
        <f t="shared" si="181"/>
        <v>150</v>
      </c>
      <c r="AE1169" s="57">
        <f t="shared" si="182"/>
        <v>194</v>
      </c>
      <c r="AF1169" s="12">
        <f t="shared" si="183"/>
        <v>4740.6289029999998</v>
      </c>
      <c r="AG1169" s="12">
        <f t="shared" si="184"/>
        <v>390.60762</v>
      </c>
      <c r="AH1169" s="12">
        <f t="shared" si="185"/>
        <v>428.93573199999997</v>
      </c>
      <c r="AI1169" s="15">
        <f t="shared" si="186"/>
        <v>1.2488751911764704</v>
      </c>
      <c r="AJ1169" s="15">
        <f t="shared" si="187"/>
        <v>1.6040508</v>
      </c>
      <c r="AK1169" s="15">
        <f t="shared" si="188"/>
        <v>1.2110089278350513</v>
      </c>
      <c r="AL1169" s="23">
        <f>VLOOKUP(AC1169,'Charts and Tables'!$I$43:$J$49,2,TRUE)</f>
        <v>1</v>
      </c>
      <c r="AM1169" s="2">
        <f t="shared" si="189"/>
        <v>0</v>
      </c>
    </row>
    <row r="1170" spans="1:39" x14ac:dyDescent="0.25">
      <c r="A1170" s="35">
        <v>413571</v>
      </c>
      <c r="C1170" s="36" t="s">
        <v>33</v>
      </c>
      <c r="D1170" s="36">
        <v>-1</v>
      </c>
      <c r="K1170" s="46">
        <v>7500</v>
      </c>
      <c r="L1170" s="46">
        <v>7500</v>
      </c>
      <c r="N1170" s="46">
        <v>350</v>
      </c>
      <c r="P1170" s="46">
        <v>1100</v>
      </c>
      <c r="S1170" s="36">
        <v>7801.2365799999998</v>
      </c>
      <c r="U1170" s="36">
        <v>294.43839300000002</v>
      </c>
      <c r="W1170" s="36">
        <v>959.09396600000002</v>
      </c>
      <c r="AC1170" s="57">
        <f t="shared" si="180"/>
        <v>7500</v>
      </c>
      <c r="AD1170" s="57">
        <f t="shared" si="181"/>
        <v>350</v>
      </c>
      <c r="AE1170" s="57">
        <f t="shared" si="182"/>
        <v>1100</v>
      </c>
      <c r="AF1170" s="12">
        <f t="shared" si="183"/>
        <v>7801.2365799999998</v>
      </c>
      <c r="AG1170" s="12">
        <f t="shared" si="184"/>
        <v>294.43839300000002</v>
      </c>
      <c r="AH1170" s="12">
        <f t="shared" si="185"/>
        <v>959.09396600000002</v>
      </c>
      <c r="AI1170" s="15">
        <f t="shared" si="186"/>
        <v>4.01648773333333E-2</v>
      </c>
      <c r="AJ1170" s="15">
        <f t="shared" si="187"/>
        <v>-0.15874744857142853</v>
      </c>
      <c r="AK1170" s="15">
        <f t="shared" si="188"/>
        <v>-0.12809639454545452</v>
      </c>
      <c r="AL1170" s="23">
        <f>VLOOKUP(AC1170,'Charts and Tables'!$I$43:$J$49,2,TRUE)</f>
        <v>0.25</v>
      </c>
      <c r="AM1170" s="2">
        <f t="shared" si="189"/>
        <v>1</v>
      </c>
    </row>
    <row r="1171" spans="1:39" x14ac:dyDescent="0.25">
      <c r="A1171" s="35">
        <v>413615</v>
      </c>
      <c r="B1171" s="36">
        <v>334089</v>
      </c>
      <c r="C1171" s="36" t="s">
        <v>26</v>
      </c>
      <c r="D1171" s="36">
        <v>0</v>
      </c>
      <c r="J1171" s="46">
        <v>1004</v>
      </c>
      <c r="K1171" s="46">
        <v>2390</v>
      </c>
      <c r="L1171" s="46">
        <v>3394</v>
      </c>
      <c r="M1171" s="46">
        <v>120</v>
      </c>
      <c r="N1171" s="46">
        <v>78</v>
      </c>
      <c r="O1171" s="46">
        <v>63</v>
      </c>
      <c r="P1171" s="46">
        <v>372</v>
      </c>
      <c r="R1171" s="36">
        <v>625.001306</v>
      </c>
      <c r="S1171" s="36">
        <v>3348.1935530000001</v>
      </c>
      <c r="T1171" s="36">
        <v>40.210044000000003</v>
      </c>
      <c r="U1171" s="36">
        <v>531.95150899999999</v>
      </c>
      <c r="V1171" s="36">
        <v>57.750374999999998</v>
      </c>
      <c r="W1171" s="36">
        <v>265.625519</v>
      </c>
      <c r="AC1171" s="57">
        <f t="shared" si="180"/>
        <v>3394</v>
      </c>
      <c r="AD1171" s="57">
        <f t="shared" si="181"/>
        <v>198</v>
      </c>
      <c r="AE1171" s="57">
        <f t="shared" si="182"/>
        <v>435</v>
      </c>
      <c r="AF1171" s="12">
        <f t="shared" si="183"/>
        <v>3973.1948590000002</v>
      </c>
      <c r="AG1171" s="12">
        <f t="shared" si="184"/>
        <v>572.16155300000003</v>
      </c>
      <c r="AH1171" s="12">
        <f t="shared" si="185"/>
        <v>323.37589400000002</v>
      </c>
      <c r="AI1171" s="15">
        <f t="shared" si="186"/>
        <v>0.1706525807307013</v>
      </c>
      <c r="AJ1171" s="15">
        <f t="shared" si="187"/>
        <v>1.8897048131313132</v>
      </c>
      <c r="AK1171" s="15">
        <f t="shared" si="188"/>
        <v>-0.25660714022988501</v>
      </c>
      <c r="AL1171" s="23">
        <f>VLOOKUP(AC1171,'Charts and Tables'!$I$43:$J$49,2,TRUE)</f>
        <v>0.5</v>
      </c>
      <c r="AM1171" s="2">
        <f t="shared" si="189"/>
        <v>1</v>
      </c>
    </row>
    <row r="1172" spans="1:39" x14ac:dyDescent="0.25">
      <c r="A1172" s="35">
        <v>414011</v>
      </c>
      <c r="B1172" s="36">
        <v>334080</v>
      </c>
      <c r="C1172" s="36" t="s">
        <v>26</v>
      </c>
      <c r="D1172" s="36">
        <v>0</v>
      </c>
      <c r="J1172" s="46">
        <v>3398</v>
      </c>
      <c r="K1172" s="46">
        <v>2894</v>
      </c>
      <c r="L1172" s="46">
        <v>6292</v>
      </c>
      <c r="M1172" s="46">
        <v>144</v>
      </c>
      <c r="N1172" s="46">
        <v>185</v>
      </c>
      <c r="O1172" s="46">
        <v>304</v>
      </c>
      <c r="P1172" s="46">
        <v>216</v>
      </c>
      <c r="R1172" s="36">
        <v>4355.1581390000001</v>
      </c>
      <c r="S1172" s="36">
        <v>1983.2072439999999</v>
      </c>
      <c r="T1172" s="36">
        <v>278.15781800000002</v>
      </c>
      <c r="U1172" s="36">
        <v>168.98611199999999</v>
      </c>
      <c r="V1172" s="36">
        <v>588.18179499999997</v>
      </c>
      <c r="W1172" s="36">
        <v>214.51348400000001</v>
      </c>
      <c r="AC1172" s="57">
        <f t="shared" si="180"/>
        <v>6292</v>
      </c>
      <c r="AD1172" s="57">
        <f t="shared" si="181"/>
        <v>329</v>
      </c>
      <c r="AE1172" s="57">
        <f t="shared" si="182"/>
        <v>520</v>
      </c>
      <c r="AF1172" s="12">
        <f t="shared" si="183"/>
        <v>6338.3653830000003</v>
      </c>
      <c r="AG1172" s="12">
        <f t="shared" si="184"/>
        <v>447.14393000000001</v>
      </c>
      <c r="AH1172" s="12">
        <f t="shared" si="185"/>
        <v>802.69527900000003</v>
      </c>
      <c r="AI1172" s="15">
        <f t="shared" si="186"/>
        <v>7.3689419898284002E-3</v>
      </c>
      <c r="AJ1172" s="15">
        <f t="shared" si="187"/>
        <v>0.35910009118541036</v>
      </c>
      <c r="AK1172" s="15">
        <f t="shared" si="188"/>
        <v>0.5436447673076924</v>
      </c>
      <c r="AL1172" s="23">
        <f>VLOOKUP(AC1172,'Charts and Tables'!$I$43:$J$49,2,TRUE)</f>
        <v>0.25</v>
      </c>
      <c r="AM1172" s="2">
        <f t="shared" si="189"/>
        <v>1</v>
      </c>
    </row>
    <row r="1173" spans="1:39" x14ac:dyDescent="0.25">
      <c r="A1173" s="35">
        <v>414215</v>
      </c>
      <c r="C1173" s="36" t="s">
        <v>31</v>
      </c>
      <c r="D1173" s="36">
        <v>0</v>
      </c>
      <c r="J1173" s="46">
        <v>6025</v>
      </c>
      <c r="K1173" s="46">
        <v>4960</v>
      </c>
      <c r="L1173" s="46">
        <v>10985</v>
      </c>
      <c r="R1173" s="36">
        <v>3294.7121769999999</v>
      </c>
      <c r="S1173" s="36">
        <v>5114.253009</v>
      </c>
      <c r="T1173" s="36">
        <v>508.78684900000002</v>
      </c>
      <c r="U1173" s="36">
        <v>303.77525200000002</v>
      </c>
      <c r="V1173" s="36">
        <v>285.49614400000002</v>
      </c>
      <c r="W1173" s="36">
        <v>620.42796099999998</v>
      </c>
      <c r="AC1173" s="57">
        <f t="shared" si="180"/>
        <v>10985</v>
      </c>
      <c r="AD1173" s="57">
        <f t="shared" si="181"/>
        <v>0</v>
      </c>
      <c r="AE1173" s="57">
        <f t="shared" si="182"/>
        <v>0</v>
      </c>
      <c r="AF1173" s="12">
        <f t="shared" si="183"/>
        <v>8408.9651859999994</v>
      </c>
      <c r="AG1173" s="12">
        <f t="shared" si="184"/>
        <v>812.56210099999998</v>
      </c>
      <c r="AH1173" s="12">
        <f t="shared" si="185"/>
        <v>905.92410500000005</v>
      </c>
      <c r="AI1173" s="15">
        <f t="shared" si="186"/>
        <v>-0.23450476231224401</v>
      </c>
      <c r="AJ1173" s="15">
        <f t="shared" si="187"/>
        <v>0</v>
      </c>
      <c r="AK1173" s="15">
        <f t="shared" si="188"/>
        <v>0</v>
      </c>
      <c r="AL1173" s="23">
        <f>VLOOKUP(AC1173,'Charts and Tables'!$I$43:$J$49,2,TRUE)</f>
        <v>0.2</v>
      </c>
      <c r="AM1173" s="2">
        <f t="shared" si="189"/>
        <v>0</v>
      </c>
    </row>
    <row r="1174" spans="1:39" x14ac:dyDescent="0.25">
      <c r="A1174" s="35">
        <v>414633</v>
      </c>
      <c r="B1174" s="36">
        <v>336255</v>
      </c>
      <c r="C1174" s="36" t="s">
        <v>32</v>
      </c>
      <c r="D1174" s="36">
        <v>1</v>
      </c>
      <c r="J1174" s="46">
        <v>12143</v>
      </c>
      <c r="L1174" s="46">
        <v>12143</v>
      </c>
      <c r="M1174" s="46">
        <v>1094</v>
      </c>
      <c r="O1174" s="46">
        <v>741</v>
      </c>
      <c r="R1174" s="36">
        <v>10658.393727999999</v>
      </c>
      <c r="T1174" s="36">
        <v>1023.81488</v>
      </c>
      <c r="V1174" s="36">
        <v>929.70597199999997</v>
      </c>
      <c r="AC1174" s="57">
        <f t="shared" si="180"/>
        <v>12143</v>
      </c>
      <c r="AD1174" s="57">
        <f t="shared" si="181"/>
        <v>1094</v>
      </c>
      <c r="AE1174" s="57">
        <f t="shared" si="182"/>
        <v>741</v>
      </c>
      <c r="AF1174" s="12">
        <f t="shared" si="183"/>
        <v>10658.393727999999</v>
      </c>
      <c r="AG1174" s="12">
        <f t="shared" si="184"/>
        <v>1023.81488</v>
      </c>
      <c r="AH1174" s="12">
        <f t="shared" si="185"/>
        <v>929.70597199999997</v>
      </c>
      <c r="AI1174" s="15">
        <f t="shared" si="186"/>
        <v>-0.12226025463229852</v>
      </c>
      <c r="AJ1174" s="15">
        <f t="shared" si="187"/>
        <v>-6.4154588665447876E-2</v>
      </c>
      <c r="AK1174" s="15">
        <f t="shared" si="188"/>
        <v>0.25466392982456137</v>
      </c>
      <c r="AL1174" s="23">
        <f>VLOOKUP(AC1174,'Charts and Tables'!$I$43:$J$49,2,TRUE)</f>
        <v>0.2</v>
      </c>
      <c r="AM1174" s="2">
        <f t="shared" si="189"/>
        <v>1</v>
      </c>
    </row>
    <row r="1175" spans="1:39" x14ac:dyDescent="0.25">
      <c r="A1175" s="35">
        <v>414670</v>
      </c>
      <c r="C1175" s="36" t="s">
        <v>25</v>
      </c>
      <c r="D1175" s="36">
        <v>0</v>
      </c>
      <c r="J1175" s="46">
        <v>1052</v>
      </c>
      <c r="K1175" s="46">
        <v>561</v>
      </c>
      <c r="L1175" s="46">
        <v>1613</v>
      </c>
      <c r="R1175" s="36">
        <v>1510.5715029999999</v>
      </c>
      <c r="S1175" s="36">
        <v>1611.6976460000001</v>
      </c>
      <c r="T1175" s="36">
        <v>115.98133300000001</v>
      </c>
      <c r="U1175" s="36">
        <v>170.70238900000001</v>
      </c>
      <c r="V1175" s="36">
        <v>185.98717300000001</v>
      </c>
      <c r="W1175" s="36">
        <v>155.06821500000001</v>
      </c>
      <c r="AC1175" s="57">
        <f t="shared" si="180"/>
        <v>1613</v>
      </c>
      <c r="AD1175" s="57">
        <f t="shared" si="181"/>
        <v>0</v>
      </c>
      <c r="AE1175" s="57">
        <f t="shared" si="182"/>
        <v>0</v>
      </c>
      <c r="AF1175" s="12">
        <f t="shared" si="183"/>
        <v>3122.2691489999997</v>
      </c>
      <c r="AG1175" s="12">
        <f t="shared" si="184"/>
        <v>286.68372199999999</v>
      </c>
      <c r="AH1175" s="12">
        <f t="shared" si="185"/>
        <v>341.05538799999999</v>
      </c>
      <c r="AI1175" s="15">
        <f t="shared" si="186"/>
        <v>0.93569073093614363</v>
      </c>
      <c r="AJ1175" s="15">
        <f t="shared" si="187"/>
        <v>0</v>
      </c>
      <c r="AK1175" s="15">
        <f t="shared" si="188"/>
        <v>0</v>
      </c>
      <c r="AL1175" s="23">
        <f>VLOOKUP(AC1175,'Charts and Tables'!$I$43:$J$49,2,TRUE)</f>
        <v>1</v>
      </c>
      <c r="AM1175" s="2">
        <f t="shared" si="189"/>
        <v>1</v>
      </c>
    </row>
    <row r="1176" spans="1:39" x14ac:dyDescent="0.25">
      <c r="A1176" s="35">
        <v>414171</v>
      </c>
      <c r="C1176" s="36" t="s">
        <v>31</v>
      </c>
      <c r="D1176" s="36">
        <v>0</v>
      </c>
      <c r="J1176" s="46">
        <v>3993</v>
      </c>
      <c r="K1176" s="46">
        <v>4172</v>
      </c>
      <c r="L1176" s="46">
        <v>8165</v>
      </c>
      <c r="M1176" s="46">
        <v>552.5</v>
      </c>
      <c r="N1176" s="46">
        <v>320</v>
      </c>
      <c r="O1176" s="46">
        <v>334.5</v>
      </c>
      <c r="P1176" s="46">
        <v>625.5</v>
      </c>
      <c r="R1176" s="36">
        <v>4019.5733660000001</v>
      </c>
      <c r="S1176" s="36">
        <v>4504.3742540000003</v>
      </c>
      <c r="T1176" s="36">
        <v>496.02237400000001</v>
      </c>
      <c r="U1176" s="36">
        <v>203.78392600000001</v>
      </c>
      <c r="V1176" s="36">
        <v>292.93371100000002</v>
      </c>
      <c r="W1176" s="36">
        <v>522.36640899999998</v>
      </c>
      <c r="AC1176" s="57">
        <f t="shared" si="180"/>
        <v>8165</v>
      </c>
      <c r="AD1176" s="57">
        <f t="shared" si="181"/>
        <v>872.5</v>
      </c>
      <c r="AE1176" s="57">
        <f t="shared" si="182"/>
        <v>960</v>
      </c>
      <c r="AF1176" s="12">
        <f t="shared" si="183"/>
        <v>8523.9476200000008</v>
      </c>
      <c r="AG1176" s="12">
        <f t="shared" si="184"/>
        <v>699.80629999999996</v>
      </c>
      <c r="AH1176" s="12">
        <f t="shared" si="185"/>
        <v>815.30011999999999</v>
      </c>
      <c r="AI1176" s="15">
        <f t="shared" si="186"/>
        <v>4.3961741579914372E-2</v>
      </c>
      <c r="AJ1176" s="15">
        <f t="shared" si="187"/>
        <v>-0.19792974212034389</v>
      </c>
      <c r="AK1176" s="15">
        <f t="shared" si="188"/>
        <v>-0.15072904166666667</v>
      </c>
      <c r="AL1176" s="23">
        <f>VLOOKUP(AC1176,'Charts and Tables'!$I$43:$J$49,2,TRUE)</f>
        <v>0.25</v>
      </c>
      <c r="AM1176" s="2">
        <f t="shared" si="189"/>
        <v>1</v>
      </c>
    </row>
    <row r="1177" spans="1:39" x14ac:dyDescent="0.25">
      <c r="A1177" s="35">
        <v>414701</v>
      </c>
      <c r="B1177" s="36">
        <v>334104</v>
      </c>
      <c r="C1177" s="36" t="s">
        <v>25</v>
      </c>
      <c r="D1177" s="36">
        <v>0</v>
      </c>
      <c r="J1177" s="46">
        <v>7320</v>
      </c>
      <c r="K1177" s="46">
        <v>3351</v>
      </c>
      <c r="L1177" s="46">
        <v>10671</v>
      </c>
      <c r="M1177" s="46">
        <v>871</v>
      </c>
      <c r="N1177" s="46">
        <v>193</v>
      </c>
      <c r="O1177" s="46">
        <v>428</v>
      </c>
      <c r="P1177" s="46">
        <v>443</v>
      </c>
      <c r="R1177" s="36">
        <v>3283.8108200000001</v>
      </c>
      <c r="S1177" s="36">
        <v>1409.85463</v>
      </c>
      <c r="T1177" s="36">
        <v>337.90050000000002</v>
      </c>
      <c r="U1177" s="36">
        <v>82.520156</v>
      </c>
      <c r="V1177" s="36">
        <v>240.813096</v>
      </c>
      <c r="W1177" s="36">
        <v>228.34781599999999</v>
      </c>
      <c r="AC1177" s="57">
        <f t="shared" si="180"/>
        <v>10671</v>
      </c>
      <c r="AD1177" s="57">
        <f t="shared" si="181"/>
        <v>1064</v>
      </c>
      <c r="AE1177" s="57">
        <f t="shared" si="182"/>
        <v>871</v>
      </c>
      <c r="AF1177" s="12">
        <f t="shared" si="183"/>
        <v>4693.6654500000004</v>
      </c>
      <c r="AG1177" s="12">
        <f t="shared" si="184"/>
        <v>420.42065600000001</v>
      </c>
      <c r="AH1177" s="12">
        <f t="shared" si="185"/>
        <v>469.160912</v>
      </c>
      <c r="AI1177" s="15">
        <f t="shared" si="186"/>
        <v>-0.56014755411863926</v>
      </c>
      <c r="AJ1177" s="15">
        <f t="shared" si="187"/>
        <v>-0.6048678045112782</v>
      </c>
      <c r="AK1177" s="15">
        <f t="shared" si="188"/>
        <v>-0.46135371756601606</v>
      </c>
      <c r="AL1177" s="23">
        <f>VLOOKUP(AC1177,'Charts and Tables'!$I$43:$J$49,2,TRUE)</f>
        <v>0.2</v>
      </c>
      <c r="AM1177" s="2">
        <f t="shared" si="189"/>
        <v>0</v>
      </c>
    </row>
    <row r="1178" spans="1:39" x14ac:dyDescent="0.25">
      <c r="A1178" s="35">
        <v>414695</v>
      </c>
      <c r="B1178" s="36">
        <v>331020</v>
      </c>
      <c r="C1178" s="36" t="s">
        <v>25</v>
      </c>
      <c r="D1178" s="36">
        <v>0</v>
      </c>
      <c r="J1178" s="46">
        <v>914</v>
      </c>
      <c r="K1178" s="46">
        <v>875</v>
      </c>
      <c r="L1178" s="46">
        <v>1789</v>
      </c>
      <c r="M1178" s="46">
        <v>89</v>
      </c>
      <c r="N1178" s="46">
        <v>120</v>
      </c>
      <c r="O1178" s="46">
        <v>106</v>
      </c>
      <c r="P1178" s="46">
        <v>121</v>
      </c>
      <c r="R1178" s="36">
        <v>1332.573686</v>
      </c>
      <c r="S1178" s="36">
        <v>873.04503999999997</v>
      </c>
      <c r="T1178" s="36">
        <v>86.867998</v>
      </c>
      <c r="U1178" s="36">
        <v>86.977642000000003</v>
      </c>
      <c r="V1178" s="36">
        <v>168.080524</v>
      </c>
      <c r="W1178" s="36">
        <v>93.960279</v>
      </c>
      <c r="AC1178" s="57">
        <f t="shared" ref="AC1178:AC1241" si="190">L1178</f>
        <v>1789</v>
      </c>
      <c r="AD1178" s="57">
        <f t="shared" ref="AD1178:AD1241" si="191">IF(D1178=1,M1178,IF(D1178=-1,N1178,M1178+N1178))</f>
        <v>209</v>
      </c>
      <c r="AE1178" s="57">
        <f t="shared" ref="AE1178:AE1241" si="192">IF(D1178=1,O1178,IF(D1178=-1,P1178,O1178+P1178))</f>
        <v>227</v>
      </c>
      <c r="AF1178" s="12">
        <f t="shared" ref="AF1178:AF1241" si="193">IF(D1178=1,R1178,IF(D1178=-1,S1178,R1178+S1178))</f>
        <v>2205.6187259999997</v>
      </c>
      <c r="AG1178" s="12">
        <f t="shared" ref="AG1178:AG1241" si="194">IF(D1178=1,T1178,IF(D1178=-1,U1178,T1178+U1178))</f>
        <v>173.84564</v>
      </c>
      <c r="AH1178" s="12">
        <f t="shared" ref="AH1178:AH1241" si="195">IF(D1178=1,V1178,IF(D1178=-1,W1178,V1178+W1178))</f>
        <v>262.04080299999998</v>
      </c>
      <c r="AI1178" s="15">
        <f t="shared" ref="AI1178:AI1241" si="196">IF(OR(AC1178="",AC1178=0),0,(AF1178-AC1178)/AC1178)</f>
        <v>0.23287799105645596</v>
      </c>
      <c r="AJ1178" s="15">
        <f t="shared" ref="AJ1178:AJ1241" si="197">IF(OR(AD1178="",AD1178=0),0,(AG1178-AD1178)/AD1178)</f>
        <v>-0.1682026794258373</v>
      </c>
      <c r="AK1178" s="15">
        <f t="shared" ref="AK1178:AK1241" si="198">IF(OR(AE1178="",AE1178=0),0,(AH1178-AE1178)/AE1178)</f>
        <v>0.15436477092511006</v>
      </c>
      <c r="AL1178" s="23">
        <f>VLOOKUP(AC1178,'Charts and Tables'!$I$43:$J$49,2,TRUE)</f>
        <v>1</v>
      </c>
      <c r="AM1178" s="2">
        <f t="shared" ref="AM1178:AM1241" si="199">IF(ABS(AI1178)&lt;=AL1178,1,0)</f>
        <v>1</v>
      </c>
    </row>
    <row r="1179" spans="1:39" x14ac:dyDescent="0.25">
      <c r="A1179" s="35">
        <v>415967</v>
      </c>
      <c r="C1179" s="36" t="s">
        <v>32</v>
      </c>
      <c r="D1179" s="36">
        <v>-1</v>
      </c>
      <c r="K1179" s="46">
        <v>3657</v>
      </c>
      <c r="L1179" s="46">
        <v>3657</v>
      </c>
      <c r="S1179" s="36">
        <v>4347.8821740000003</v>
      </c>
      <c r="U1179" s="36">
        <v>654.73434199999997</v>
      </c>
      <c r="W1179" s="36">
        <v>237.37400700000001</v>
      </c>
      <c r="AC1179" s="57">
        <f t="shared" si="190"/>
        <v>3657</v>
      </c>
      <c r="AD1179" s="57">
        <f t="shared" si="191"/>
        <v>0</v>
      </c>
      <c r="AE1179" s="57">
        <f t="shared" si="192"/>
        <v>0</v>
      </c>
      <c r="AF1179" s="12">
        <f t="shared" si="193"/>
        <v>4347.8821740000003</v>
      </c>
      <c r="AG1179" s="12">
        <f t="shared" si="194"/>
        <v>654.73434199999997</v>
      </c>
      <c r="AH1179" s="12">
        <f t="shared" si="195"/>
        <v>237.37400700000001</v>
      </c>
      <c r="AI1179" s="15">
        <f t="shared" si="196"/>
        <v>0.18892047415914692</v>
      </c>
      <c r="AJ1179" s="15">
        <f t="shared" si="197"/>
        <v>0</v>
      </c>
      <c r="AK1179" s="15">
        <f t="shared" si="198"/>
        <v>0</v>
      </c>
      <c r="AL1179" s="23">
        <f>VLOOKUP(AC1179,'Charts and Tables'!$I$43:$J$49,2,TRUE)</f>
        <v>0.5</v>
      </c>
      <c r="AM1179" s="2">
        <f t="shared" si="199"/>
        <v>1</v>
      </c>
    </row>
    <row r="1180" spans="1:39" x14ac:dyDescent="0.25">
      <c r="A1180" s="35">
        <v>416051</v>
      </c>
      <c r="C1180" s="36" t="s">
        <v>31</v>
      </c>
      <c r="D1180" s="36">
        <v>1</v>
      </c>
      <c r="J1180" s="46">
        <v>17449</v>
      </c>
      <c r="L1180" s="46">
        <v>17449</v>
      </c>
      <c r="M1180" s="46">
        <v>960</v>
      </c>
      <c r="O1180" s="46">
        <v>2238</v>
      </c>
      <c r="R1180" s="36">
        <v>26089.195625</v>
      </c>
      <c r="T1180" s="36">
        <v>1447.3729980000001</v>
      </c>
      <c r="V1180" s="36">
        <v>2618.2298689999998</v>
      </c>
      <c r="AC1180" s="57">
        <f t="shared" si="190"/>
        <v>17449</v>
      </c>
      <c r="AD1180" s="57">
        <f t="shared" si="191"/>
        <v>960</v>
      </c>
      <c r="AE1180" s="57">
        <f t="shared" si="192"/>
        <v>2238</v>
      </c>
      <c r="AF1180" s="12">
        <f t="shared" si="193"/>
        <v>26089.195625</v>
      </c>
      <c r="AG1180" s="12">
        <f t="shared" si="194"/>
        <v>1447.3729980000001</v>
      </c>
      <c r="AH1180" s="12">
        <f t="shared" si="195"/>
        <v>2618.2298689999998</v>
      </c>
      <c r="AI1180" s="15">
        <f t="shared" si="196"/>
        <v>0.49516852684967622</v>
      </c>
      <c r="AJ1180" s="15">
        <f t="shared" si="197"/>
        <v>0.5076802062500001</v>
      </c>
      <c r="AK1180" s="15">
        <f t="shared" si="198"/>
        <v>0.16989717113494182</v>
      </c>
      <c r="AL1180" s="23">
        <f>VLOOKUP(AC1180,'Charts and Tables'!$I$43:$J$49,2,TRUE)</f>
        <v>0.2</v>
      </c>
      <c r="AM1180" s="2">
        <f t="shared" si="199"/>
        <v>0</v>
      </c>
    </row>
    <row r="1181" spans="1:39" x14ac:dyDescent="0.25">
      <c r="A1181" s="35">
        <v>617368</v>
      </c>
      <c r="B1181" s="36">
        <v>336205</v>
      </c>
      <c r="C1181" s="36" t="s">
        <v>32</v>
      </c>
      <c r="D1181" s="36">
        <v>1</v>
      </c>
      <c r="J1181" s="46">
        <v>16917</v>
      </c>
      <c r="L1181" s="46">
        <v>16917</v>
      </c>
      <c r="M1181" s="46">
        <v>680</v>
      </c>
      <c r="O1181" s="46">
        <v>2355</v>
      </c>
      <c r="R1181" s="36">
        <v>19712.868277000001</v>
      </c>
      <c r="T1181" s="36">
        <v>793.80029400000001</v>
      </c>
      <c r="V1181" s="36">
        <v>2193.2725310000001</v>
      </c>
      <c r="AC1181" s="57">
        <f t="shared" si="190"/>
        <v>16917</v>
      </c>
      <c r="AD1181" s="57">
        <f t="shared" si="191"/>
        <v>680</v>
      </c>
      <c r="AE1181" s="57">
        <f t="shared" si="192"/>
        <v>2355</v>
      </c>
      <c r="AF1181" s="12">
        <f t="shared" si="193"/>
        <v>19712.868277000001</v>
      </c>
      <c r="AG1181" s="12">
        <f t="shared" si="194"/>
        <v>793.80029400000001</v>
      </c>
      <c r="AH1181" s="12">
        <f t="shared" si="195"/>
        <v>2193.2725310000001</v>
      </c>
      <c r="AI1181" s="15">
        <f t="shared" si="196"/>
        <v>0.16526974504935871</v>
      </c>
      <c r="AJ1181" s="15">
        <f t="shared" si="197"/>
        <v>0.16735337352941176</v>
      </c>
      <c r="AK1181" s="15">
        <f t="shared" si="198"/>
        <v>-6.8674084501061536E-2</v>
      </c>
      <c r="AL1181" s="23">
        <f>VLOOKUP(AC1181,'Charts and Tables'!$I$43:$J$49,2,TRUE)</f>
        <v>0.2</v>
      </c>
      <c r="AM1181" s="2">
        <f t="shared" si="199"/>
        <v>1</v>
      </c>
    </row>
    <row r="1182" spans="1:39" x14ac:dyDescent="0.25">
      <c r="A1182" s="35">
        <v>415407</v>
      </c>
      <c r="C1182" s="36" t="s">
        <v>31</v>
      </c>
      <c r="D1182" s="36">
        <v>-1</v>
      </c>
      <c r="K1182" s="46">
        <v>15778</v>
      </c>
      <c r="L1182" s="46">
        <v>15778</v>
      </c>
      <c r="N1182" s="46">
        <v>1149</v>
      </c>
      <c r="P1182" s="46">
        <v>1767.5</v>
      </c>
      <c r="S1182" s="36">
        <v>11489.417106999999</v>
      </c>
      <c r="U1182" s="36">
        <v>1066.480339</v>
      </c>
      <c r="W1182" s="36">
        <v>1036.577327</v>
      </c>
      <c r="AC1182" s="57">
        <f t="shared" si="190"/>
        <v>15778</v>
      </c>
      <c r="AD1182" s="57">
        <f t="shared" si="191"/>
        <v>1149</v>
      </c>
      <c r="AE1182" s="57">
        <f t="shared" si="192"/>
        <v>1767.5</v>
      </c>
      <c r="AF1182" s="12">
        <f t="shared" si="193"/>
        <v>11489.417106999999</v>
      </c>
      <c r="AG1182" s="12">
        <f t="shared" si="194"/>
        <v>1066.480339</v>
      </c>
      <c r="AH1182" s="12">
        <f t="shared" si="195"/>
        <v>1036.577327</v>
      </c>
      <c r="AI1182" s="15">
        <f t="shared" si="196"/>
        <v>-0.2718077635314996</v>
      </c>
      <c r="AJ1182" s="15">
        <f t="shared" si="197"/>
        <v>-7.1818677980852952E-2</v>
      </c>
      <c r="AK1182" s="15">
        <f t="shared" si="198"/>
        <v>-0.41353475134370582</v>
      </c>
      <c r="AL1182" s="23">
        <f>VLOOKUP(AC1182,'Charts and Tables'!$I$43:$J$49,2,TRUE)</f>
        <v>0.2</v>
      </c>
      <c r="AM1182" s="2">
        <f t="shared" si="199"/>
        <v>0</v>
      </c>
    </row>
    <row r="1183" spans="1:39" x14ac:dyDescent="0.25">
      <c r="A1183" s="35">
        <v>415874</v>
      </c>
      <c r="B1183" s="36">
        <v>334025</v>
      </c>
      <c r="C1183" s="36" t="s">
        <v>26</v>
      </c>
      <c r="D1183" s="36">
        <v>1</v>
      </c>
      <c r="J1183" s="46">
        <v>17442</v>
      </c>
      <c r="L1183" s="46">
        <v>17442</v>
      </c>
      <c r="M1183" s="46">
        <v>2315</v>
      </c>
      <c r="O1183" s="46">
        <v>787</v>
      </c>
      <c r="R1183" s="36">
        <v>18395.755293999999</v>
      </c>
      <c r="T1183" s="36">
        <v>2216.1885990000001</v>
      </c>
      <c r="V1183" s="36">
        <v>1184.461961</v>
      </c>
      <c r="AC1183" s="57">
        <f t="shared" si="190"/>
        <v>17442</v>
      </c>
      <c r="AD1183" s="57">
        <f t="shared" si="191"/>
        <v>2315</v>
      </c>
      <c r="AE1183" s="57">
        <f t="shared" si="192"/>
        <v>787</v>
      </c>
      <c r="AF1183" s="12">
        <f t="shared" si="193"/>
        <v>18395.755293999999</v>
      </c>
      <c r="AG1183" s="12">
        <f t="shared" si="194"/>
        <v>2216.1885990000001</v>
      </c>
      <c r="AH1183" s="12">
        <f t="shared" si="195"/>
        <v>1184.461961</v>
      </c>
      <c r="AI1183" s="15">
        <f t="shared" si="196"/>
        <v>5.468153273707136E-2</v>
      </c>
      <c r="AJ1183" s="15">
        <f t="shared" si="197"/>
        <v>-4.2683110583153321E-2</v>
      </c>
      <c r="AK1183" s="15">
        <f t="shared" si="198"/>
        <v>0.5050342579415501</v>
      </c>
      <c r="AL1183" s="23">
        <f>VLOOKUP(AC1183,'Charts and Tables'!$I$43:$J$49,2,TRUE)</f>
        <v>0.2</v>
      </c>
      <c r="AM1183" s="2">
        <f t="shared" si="199"/>
        <v>1</v>
      </c>
    </row>
    <row r="1184" spans="1:39" x14ac:dyDescent="0.25">
      <c r="A1184" s="35">
        <v>416039</v>
      </c>
      <c r="B1184" s="36">
        <v>334033</v>
      </c>
      <c r="C1184" s="36" t="s">
        <v>26</v>
      </c>
      <c r="D1184" s="36">
        <v>0</v>
      </c>
      <c r="J1184" s="46">
        <v>1851</v>
      </c>
      <c r="K1184" s="46">
        <v>1773</v>
      </c>
      <c r="L1184" s="46">
        <v>3624</v>
      </c>
      <c r="M1184" s="46">
        <v>200</v>
      </c>
      <c r="N1184" s="46">
        <v>154</v>
      </c>
      <c r="O1184" s="46">
        <v>144</v>
      </c>
      <c r="P1184" s="46">
        <v>198</v>
      </c>
      <c r="R1184" s="36">
        <v>1873.3455650000001</v>
      </c>
      <c r="S1184" s="36">
        <v>1730.058182</v>
      </c>
      <c r="T1184" s="36">
        <v>106.416569</v>
      </c>
      <c r="U1184" s="36">
        <v>175.994407</v>
      </c>
      <c r="V1184" s="36">
        <v>184.317317</v>
      </c>
      <c r="W1184" s="36">
        <v>136.18888100000001</v>
      </c>
      <c r="AC1184" s="57">
        <f t="shared" si="190"/>
        <v>3624</v>
      </c>
      <c r="AD1184" s="57">
        <f t="shared" si="191"/>
        <v>354</v>
      </c>
      <c r="AE1184" s="57">
        <f t="shared" si="192"/>
        <v>342</v>
      </c>
      <c r="AF1184" s="12">
        <f t="shared" si="193"/>
        <v>3603.4037470000003</v>
      </c>
      <c r="AG1184" s="12">
        <f t="shared" si="194"/>
        <v>282.41097600000001</v>
      </c>
      <c r="AH1184" s="12">
        <f t="shared" si="195"/>
        <v>320.50619800000004</v>
      </c>
      <c r="AI1184" s="15">
        <f t="shared" si="196"/>
        <v>-5.683292770419345E-3</v>
      </c>
      <c r="AJ1184" s="15">
        <f t="shared" si="197"/>
        <v>-0.2022288813559322</v>
      </c>
      <c r="AK1184" s="15">
        <f t="shared" si="198"/>
        <v>-6.2847374269005732E-2</v>
      </c>
      <c r="AL1184" s="23">
        <f>VLOOKUP(AC1184,'Charts and Tables'!$I$43:$J$49,2,TRUE)</f>
        <v>0.5</v>
      </c>
      <c r="AM1184" s="2">
        <f t="shared" si="199"/>
        <v>1</v>
      </c>
    </row>
    <row r="1185" spans="1:39" x14ac:dyDescent="0.25">
      <c r="A1185" s="35">
        <v>617313</v>
      </c>
      <c r="C1185" s="36" t="s">
        <v>32</v>
      </c>
      <c r="D1185" s="36">
        <v>-1</v>
      </c>
      <c r="K1185" s="46">
        <v>11595</v>
      </c>
      <c r="L1185" s="46">
        <v>11595</v>
      </c>
      <c r="N1185" s="46">
        <v>1800</v>
      </c>
      <c r="P1185" s="46">
        <v>598</v>
      </c>
      <c r="S1185" s="36">
        <v>16869.309512</v>
      </c>
      <c r="U1185" s="36">
        <v>1813.093218</v>
      </c>
      <c r="W1185" s="36">
        <v>1162.0009110000001</v>
      </c>
      <c r="AC1185" s="57">
        <f t="shared" si="190"/>
        <v>11595</v>
      </c>
      <c r="AD1185" s="57">
        <f t="shared" si="191"/>
        <v>1800</v>
      </c>
      <c r="AE1185" s="57">
        <f t="shared" si="192"/>
        <v>598</v>
      </c>
      <c r="AF1185" s="12">
        <f t="shared" si="193"/>
        <v>16869.309512</v>
      </c>
      <c r="AG1185" s="12">
        <f t="shared" si="194"/>
        <v>1813.093218</v>
      </c>
      <c r="AH1185" s="12">
        <f t="shared" si="195"/>
        <v>1162.0009110000001</v>
      </c>
      <c r="AI1185" s="15">
        <f t="shared" si="196"/>
        <v>0.4548779225528245</v>
      </c>
      <c r="AJ1185" s="15">
        <f t="shared" si="197"/>
        <v>7.2740099999999879E-3</v>
      </c>
      <c r="AK1185" s="15">
        <f t="shared" si="198"/>
        <v>0.94314533612040152</v>
      </c>
      <c r="AL1185" s="23">
        <f>VLOOKUP(AC1185,'Charts and Tables'!$I$43:$J$49,2,TRUE)</f>
        <v>0.2</v>
      </c>
      <c r="AM1185" s="2">
        <f t="shared" si="199"/>
        <v>0</v>
      </c>
    </row>
    <row r="1186" spans="1:39" x14ac:dyDescent="0.25">
      <c r="A1186" s="35">
        <v>617315</v>
      </c>
      <c r="C1186" s="36" t="s">
        <v>32</v>
      </c>
      <c r="D1186" s="36">
        <v>1</v>
      </c>
      <c r="J1186" s="46">
        <v>10980</v>
      </c>
      <c r="L1186" s="46">
        <v>10980</v>
      </c>
      <c r="M1186" s="46">
        <v>1304</v>
      </c>
      <c r="O1186" s="46">
        <v>635</v>
      </c>
      <c r="R1186" s="36">
        <v>12521.427338</v>
      </c>
      <c r="T1186" s="36">
        <v>1158.358876</v>
      </c>
      <c r="V1186" s="36">
        <v>924.62690399999997</v>
      </c>
      <c r="AC1186" s="57">
        <f t="shared" si="190"/>
        <v>10980</v>
      </c>
      <c r="AD1186" s="57">
        <f t="shared" si="191"/>
        <v>1304</v>
      </c>
      <c r="AE1186" s="57">
        <f t="shared" si="192"/>
        <v>635</v>
      </c>
      <c r="AF1186" s="12">
        <f t="shared" si="193"/>
        <v>12521.427338</v>
      </c>
      <c r="AG1186" s="12">
        <f t="shared" si="194"/>
        <v>1158.358876</v>
      </c>
      <c r="AH1186" s="12">
        <f t="shared" si="195"/>
        <v>924.62690399999997</v>
      </c>
      <c r="AI1186" s="15">
        <f t="shared" si="196"/>
        <v>0.14038500346083785</v>
      </c>
      <c r="AJ1186" s="15">
        <f t="shared" si="197"/>
        <v>-0.11168797852760735</v>
      </c>
      <c r="AK1186" s="15">
        <f t="shared" si="198"/>
        <v>0.45610536062992119</v>
      </c>
      <c r="AL1186" s="23">
        <f>VLOOKUP(AC1186,'Charts and Tables'!$I$43:$J$49,2,TRUE)</f>
        <v>0.2</v>
      </c>
      <c r="AM1186" s="2">
        <f t="shared" si="199"/>
        <v>1</v>
      </c>
    </row>
    <row r="1187" spans="1:39" x14ac:dyDescent="0.25">
      <c r="A1187" s="35">
        <v>415994</v>
      </c>
      <c r="B1187" s="36">
        <v>334101</v>
      </c>
      <c r="C1187" s="36" t="s">
        <v>25</v>
      </c>
      <c r="D1187" s="36">
        <v>0</v>
      </c>
      <c r="J1187" s="46">
        <v>722</v>
      </c>
      <c r="K1187" s="46">
        <v>899</v>
      </c>
      <c r="L1187" s="46">
        <v>1621</v>
      </c>
      <c r="M1187" s="46">
        <v>78</v>
      </c>
      <c r="N1187" s="46">
        <v>64</v>
      </c>
      <c r="O1187" s="46">
        <v>68</v>
      </c>
      <c r="P1187" s="46">
        <v>129</v>
      </c>
      <c r="R1187" s="36">
        <v>660.62534700000003</v>
      </c>
      <c r="S1187" s="36">
        <v>985.02261199999998</v>
      </c>
      <c r="T1187" s="36">
        <v>75.723760999999996</v>
      </c>
      <c r="U1187" s="36">
        <v>77.540145999999993</v>
      </c>
      <c r="V1187" s="36">
        <v>51.863804000000002</v>
      </c>
      <c r="W1187" s="36">
        <v>106.902248</v>
      </c>
      <c r="AC1187" s="57">
        <f t="shared" si="190"/>
        <v>1621</v>
      </c>
      <c r="AD1187" s="57">
        <f t="shared" si="191"/>
        <v>142</v>
      </c>
      <c r="AE1187" s="57">
        <f t="shared" si="192"/>
        <v>197</v>
      </c>
      <c r="AF1187" s="12">
        <f t="shared" si="193"/>
        <v>1645.6479589999999</v>
      </c>
      <c r="AG1187" s="12">
        <f t="shared" si="194"/>
        <v>153.26390699999999</v>
      </c>
      <c r="AH1187" s="12">
        <f t="shared" si="195"/>
        <v>158.766052</v>
      </c>
      <c r="AI1187" s="15">
        <f t="shared" si="196"/>
        <v>1.5205403454657557E-2</v>
      </c>
      <c r="AJ1187" s="15">
        <f t="shared" si="197"/>
        <v>7.932328873239429E-2</v>
      </c>
      <c r="AK1187" s="15">
        <f t="shared" si="198"/>
        <v>-0.1940809543147208</v>
      </c>
      <c r="AL1187" s="23">
        <f>VLOOKUP(AC1187,'Charts and Tables'!$I$43:$J$49,2,TRUE)</f>
        <v>1</v>
      </c>
      <c r="AM1187" s="2">
        <f t="shared" si="199"/>
        <v>1</v>
      </c>
    </row>
    <row r="1188" spans="1:39" x14ac:dyDescent="0.25">
      <c r="A1188" s="35">
        <v>416109</v>
      </c>
      <c r="B1188" s="36">
        <v>331125</v>
      </c>
      <c r="C1188" s="36" t="s">
        <v>31</v>
      </c>
      <c r="D1188" s="36">
        <v>1</v>
      </c>
      <c r="J1188" s="46">
        <v>5631</v>
      </c>
      <c r="L1188" s="46">
        <v>5631</v>
      </c>
      <c r="M1188" s="46">
        <v>508</v>
      </c>
      <c r="O1188" s="46">
        <v>372</v>
      </c>
      <c r="R1188" s="36">
        <v>5362.6715299999996</v>
      </c>
      <c r="T1188" s="36">
        <v>474.20928500000002</v>
      </c>
      <c r="V1188" s="36">
        <v>425.36720200000002</v>
      </c>
      <c r="AC1188" s="57">
        <f t="shared" si="190"/>
        <v>5631</v>
      </c>
      <c r="AD1188" s="57">
        <f t="shared" si="191"/>
        <v>508</v>
      </c>
      <c r="AE1188" s="57">
        <f t="shared" si="192"/>
        <v>372</v>
      </c>
      <c r="AF1188" s="12">
        <f t="shared" si="193"/>
        <v>5362.6715299999996</v>
      </c>
      <c r="AG1188" s="12">
        <f t="shared" si="194"/>
        <v>474.20928500000002</v>
      </c>
      <c r="AH1188" s="12">
        <f t="shared" si="195"/>
        <v>425.36720200000002</v>
      </c>
      <c r="AI1188" s="15">
        <f t="shared" si="196"/>
        <v>-4.7652010300124378E-2</v>
      </c>
      <c r="AJ1188" s="15">
        <f t="shared" si="197"/>
        <v>-6.6517155511810977E-2</v>
      </c>
      <c r="AK1188" s="15">
        <f t="shared" si="198"/>
        <v>0.14346022043010759</v>
      </c>
      <c r="AL1188" s="23">
        <f>VLOOKUP(AC1188,'Charts and Tables'!$I$43:$J$49,2,TRUE)</f>
        <v>0.25</v>
      </c>
      <c r="AM1188" s="2">
        <f t="shared" si="199"/>
        <v>1</v>
      </c>
    </row>
    <row r="1189" spans="1:39" x14ac:dyDescent="0.25">
      <c r="A1189" s="35">
        <v>416625</v>
      </c>
      <c r="B1189" s="36">
        <v>334054</v>
      </c>
      <c r="C1189" s="36" t="s">
        <v>26</v>
      </c>
      <c r="D1189" s="36">
        <v>0</v>
      </c>
      <c r="J1189" s="46">
        <v>15336</v>
      </c>
      <c r="K1189" s="46">
        <v>1057</v>
      </c>
      <c r="L1189" s="46">
        <v>16393</v>
      </c>
      <c r="M1189" s="46">
        <v>879</v>
      </c>
      <c r="N1189" s="46">
        <v>109</v>
      </c>
      <c r="O1189" s="46">
        <v>1624</v>
      </c>
      <c r="P1189" s="46">
        <v>125</v>
      </c>
      <c r="R1189" s="36">
        <v>10141.264669</v>
      </c>
      <c r="S1189" s="36">
        <v>1220.2960029999999</v>
      </c>
      <c r="T1189" s="36">
        <v>780.50214200000005</v>
      </c>
      <c r="U1189" s="36">
        <v>140.16503700000001</v>
      </c>
      <c r="V1189" s="36">
        <v>950.19751199999996</v>
      </c>
      <c r="W1189" s="36">
        <v>113.242935</v>
      </c>
      <c r="AC1189" s="57">
        <f t="shared" si="190"/>
        <v>16393</v>
      </c>
      <c r="AD1189" s="57">
        <f t="shared" si="191"/>
        <v>988</v>
      </c>
      <c r="AE1189" s="57">
        <f t="shared" si="192"/>
        <v>1749</v>
      </c>
      <c r="AF1189" s="12">
        <f t="shared" si="193"/>
        <v>11361.560672</v>
      </c>
      <c r="AG1189" s="12">
        <f t="shared" si="194"/>
        <v>920.66717900000003</v>
      </c>
      <c r="AH1189" s="12">
        <f t="shared" si="195"/>
        <v>1063.4404469999999</v>
      </c>
      <c r="AI1189" s="15">
        <f t="shared" si="196"/>
        <v>-0.30692608601232235</v>
      </c>
      <c r="AJ1189" s="15">
        <f t="shared" si="197"/>
        <v>-6.8150628542510083E-2</v>
      </c>
      <c r="AK1189" s="15">
        <f t="shared" si="198"/>
        <v>-0.39197230017152662</v>
      </c>
      <c r="AL1189" s="23">
        <f>VLOOKUP(AC1189,'Charts and Tables'!$I$43:$J$49,2,TRUE)</f>
        <v>0.2</v>
      </c>
      <c r="AM1189" s="2">
        <f t="shared" si="199"/>
        <v>0</v>
      </c>
    </row>
    <row r="1190" spans="1:39" x14ac:dyDescent="0.25">
      <c r="A1190" s="35">
        <v>416666</v>
      </c>
      <c r="B1190" s="36">
        <v>334026</v>
      </c>
      <c r="C1190" s="36" t="s">
        <v>26</v>
      </c>
      <c r="D1190" s="36">
        <v>-1</v>
      </c>
      <c r="K1190" s="46">
        <v>4881</v>
      </c>
      <c r="L1190" s="46">
        <v>4881</v>
      </c>
      <c r="N1190" s="46">
        <v>429</v>
      </c>
      <c r="P1190" s="46">
        <v>344</v>
      </c>
      <c r="S1190" s="36">
        <v>5750.0292369999997</v>
      </c>
      <c r="U1190" s="36">
        <v>219.969855</v>
      </c>
      <c r="W1190" s="36">
        <v>653.23104899999998</v>
      </c>
      <c r="AC1190" s="57">
        <f t="shared" si="190"/>
        <v>4881</v>
      </c>
      <c r="AD1190" s="57">
        <f t="shared" si="191"/>
        <v>429</v>
      </c>
      <c r="AE1190" s="57">
        <f t="shared" si="192"/>
        <v>344</v>
      </c>
      <c r="AF1190" s="12">
        <f t="shared" si="193"/>
        <v>5750.0292369999997</v>
      </c>
      <c r="AG1190" s="12">
        <f t="shared" si="194"/>
        <v>219.969855</v>
      </c>
      <c r="AH1190" s="12">
        <f t="shared" si="195"/>
        <v>653.23104899999998</v>
      </c>
      <c r="AI1190" s="15">
        <f t="shared" si="196"/>
        <v>0.17804327740217163</v>
      </c>
      <c r="AJ1190" s="15">
        <f t="shared" si="197"/>
        <v>-0.48724975524475528</v>
      </c>
      <c r="AK1190" s="15">
        <f t="shared" si="198"/>
        <v>0.89892746802325574</v>
      </c>
      <c r="AL1190" s="23">
        <f>VLOOKUP(AC1190,'Charts and Tables'!$I$43:$J$49,2,TRUE)</f>
        <v>0.5</v>
      </c>
      <c r="AM1190" s="2">
        <f t="shared" si="199"/>
        <v>1</v>
      </c>
    </row>
    <row r="1191" spans="1:39" x14ac:dyDescent="0.25">
      <c r="A1191" s="35">
        <v>616543</v>
      </c>
      <c r="C1191" s="36" t="s">
        <v>25</v>
      </c>
      <c r="D1191" s="36">
        <v>1</v>
      </c>
      <c r="J1191" s="46">
        <v>4467</v>
      </c>
      <c r="L1191" s="46">
        <v>4467</v>
      </c>
      <c r="M1191" s="46">
        <v>335</v>
      </c>
      <c r="O1191" s="46">
        <v>427</v>
      </c>
      <c r="R1191" s="36">
        <v>2952.2127599999999</v>
      </c>
      <c r="T1191" s="36">
        <v>104.969294</v>
      </c>
      <c r="V1191" s="36">
        <v>403.36146400000001</v>
      </c>
      <c r="AC1191" s="57">
        <f t="shared" si="190"/>
        <v>4467</v>
      </c>
      <c r="AD1191" s="57">
        <f t="shared" si="191"/>
        <v>335</v>
      </c>
      <c r="AE1191" s="57">
        <f t="shared" si="192"/>
        <v>427</v>
      </c>
      <c r="AF1191" s="12">
        <f t="shared" si="193"/>
        <v>2952.2127599999999</v>
      </c>
      <c r="AG1191" s="12">
        <f t="shared" si="194"/>
        <v>104.969294</v>
      </c>
      <c r="AH1191" s="12">
        <f t="shared" si="195"/>
        <v>403.36146400000001</v>
      </c>
      <c r="AI1191" s="15">
        <f t="shared" si="196"/>
        <v>-0.3391061652115514</v>
      </c>
      <c r="AJ1191" s="15">
        <f t="shared" si="197"/>
        <v>-0.68665882388059707</v>
      </c>
      <c r="AK1191" s="15">
        <f t="shared" si="198"/>
        <v>-5.5359569086651024E-2</v>
      </c>
      <c r="AL1191" s="23">
        <f>VLOOKUP(AC1191,'Charts and Tables'!$I$43:$J$49,2,TRUE)</f>
        <v>0.5</v>
      </c>
      <c r="AM1191" s="2">
        <f t="shared" si="199"/>
        <v>1</v>
      </c>
    </row>
    <row r="1192" spans="1:39" x14ac:dyDescent="0.25">
      <c r="A1192" s="35">
        <v>418383</v>
      </c>
      <c r="B1192" s="36">
        <v>336254</v>
      </c>
      <c r="C1192" s="36" t="s">
        <v>32</v>
      </c>
      <c r="D1192" s="36">
        <v>-1</v>
      </c>
      <c r="K1192" s="46">
        <v>10717</v>
      </c>
      <c r="L1192" s="46">
        <v>10717</v>
      </c>
      <c r="N1192" s="46">
        <v>622</v>
      </c>
      <c r="P1192" s="46">
        <v>982</v>
      </c>
      <c r="S1192" s="36">
        <v>9007.6766910000006</v>
      </c>
      <c r="U1192" s="36">
        <v>701.08213699999999</v>
      </c>
      <c r="W1192" s="36">
        <v>746.975776</v>
      </c>
      <c r="AC1192" s="57">
        <f t="shared" si="190"/>
        <v>10717</v>
      </c>
      <c r="AD1192" s="57">
        <f t="shared" si="191"/>
        <v>622</v>
      </c>
      <c r="AE1192" s="57">
        <f t="shared" si="192"/>
        <v>982</v>
      </c>
      <c r="AF1192" s="12">
        <f t="shared" si="193"/>
        <v>9007.6766910000006</v>
      </c>
      <c r="AG1192" s="12">
        <f t="shared" si="194"/>
        <v>701.08213699999999</v>
      </c>
      <c r="AH1192" s="12">
        <f t="shared" si="195"/>
        <v>746.975776</v>
      </c>
      <c r="AI1192" s="15">
        <f t="shared" si="196"/>
        <v>-0.15949643640944289</v>
      </c>
      <c r="AJ1192" s="15">
        <f t="shared" si="197"/>
        <v>0.12714169935691316</v>
      </c>
      <c r="AK1192" s="15">
        <f t="shared" si="198"/>
        <v>-0.23933220366598779</v>
      </c>
      <c r="AL1192" s="23">
        <f>VLOOKUP(AC1192,'Charts and Tables'!$I$43:$J$49,2,TRUE)</f>
        <v>0.2</v>
      </c>
      <c r="AM1192" s="2">
        <f t="shared" si="199"/>
        <v>1</v>
      </c>
    </row>
    <row r="1193" spans="1:39" x14ac:dyDescent="0.25">
      <c r="A1193" s="35">
        <v>418467</v>
      </c>
      <c r="C1193" s="36" t="s">
        <v>27</v>
      </c>
      <c r="D1193" s="36">
        <v>-1</v>
      </c>
      <c r="K1193" s="46">
        <v>43930</v>
      </c>
      <c r="L1193" s="46">
        <v>43930</v>
      </c>
      <c r="N1193" s="46">
        <v>3856</v>
      </c>
      <c r="P1193" s="46">
        <v>3698</v>
      </c>
      <c r="S1193" s="36">
        <v>45290.606049000002</v>
      </c>
      <c r="U1193" s="36">
        <v>3957.9528610000002</v>
      </c>
      <c r="W1193" s="36">
        <v>4107.0036010000003</v>
      </c>
      <c r="AC1193" s="57">
        <f t="shared" si="190"/>
        <v>43930</v>
      </c>
      <c r="AD1193" s="57">
        <f t="shared" si="191"/>
        <v>3856</v>
      </c>
      <c r="AE1193" s="57">
        <f t="shared" si="192"/>
        <v>3698</v>
      </c>
      <c r="AF1193" s="12">
        <f t="shared" si="193"/>
        <v>45290.606049000002</v>
      </c>
      <c r="AG1193" s="12">
        <f t="shared" si="194"/>
        <v>3957.9528610000002</v>
      </c>
      <c r="AH1193" s="12">
        <f t="shared" si="195"/>
        <v>4107.0036010000003</v>
      </c>
      <c r="AI1193" s="15">
        <f t="shared" si="196"/>
        <v>3.0972138606874613E-2</v>
      </c>
      <c r="AJ1193" s="15">
        <f t="shared" si="197"/>
        <v>2.6440057313278063E-2</v>
      </c>
      <c r="AK1193" s="15">
        <f t="shared" si="198"/>
        <v>0.11060129826933487</v>
      </c>
      <c r="AL1193" s="23">
        <f>VLOOKUP(AC1193,'Charts and Tables'!$I$43:$J$49,2,TRUE)</f>
        <v>0.15</v>
      </c>
      <c r="AM1193" s="2">
        <f t="shared" si="199"/>
        <v>1</v>
      </c>
    </row>
    <row r="1194" spans="1:39" x14ac:dyDescent="0.25">
      <c r="A1194" s="35">
        <v>417778</v>
      </c>
      <c r="B1194" s="36">
        <v>336219</v>
      </c>
      <c r="C1194" s="36" t="s">
        <v>32</v>
      </c>
      <c r="D1194" s="36">
        <v>-1</v>
      </c>
      <c r="K1194" s="46">
        <v>5447</v>
      </c>
      <c r="L1194" s="46">
        <v>5447</v>
      </c>
      <c r="N1194" s="46">
        <v>198</v>
      </c>
      <c r="P1194" s="46">
        <v>775</v>
      </c>
      <c r="S1194" s="36">
        <v>8105.8003989999997</v>
      </c>
      <c r="U1194" s="36">
        <v>322.54586</v>
      </c>
      <c r="W1194" s="36">
        <v>954.28944999999999</v>
      </c>
      <c r="AC1194" s="57">
        <f t="shared" si="190"/>
        <v>5447</v>
      </c>
      <c r="AD1194" s="57">
        <f t="shared" si="191"/>
        <v>198</v>
      </c>
      <c r="AE1194" s="57">
        <f t="shared" si="192"/>
        <v>775</v>
      </c>
      <c r="AF1194" s="12">
        <f t="shared" si="193"/>
        <v>8105.8003989999997</v>
      </c>
      <c r="AG1194" s="12">
        <f t="shared" si="194"/>
        <v>322.54586</v>
      </c>
      <c r="AH1194" s="12">
        <f t="shared" si="195"/>
        <v>954.28944999999999</v>
      </c>
      <c r="AI1194" s="15">
        <f t="shared" si="196"/>
        <v>0.48812197521571504</v>
      </c>
      <c r="AJ1194" s="15">
        <f t="shared" si="197"/>
        <v>0.62901949494949494</v>
      </c>
      <c r="AK1194" s="15">
        <f t="shared" si="198"/>
        <v>0.23134122580645158</v>
      </c>
      <c r="AL1194" s="23">
        <f>VLOOKUP(AC1194,'Charts and Tables'!$I$43:$J$49,2,TRUE)</f>
        <v>0.25</v>
      </c>
      <c r="AM1194" s="2">
        <f t="shared" si="199"/>
        <v>0</v>
      </c>
    </row>
    <row r="1195" spans="1:39" x14ac:dyDescent="0.25">
      <c r="A1195" s="35">
        <v>417788</v>
      </c>
      <c r="B1195" s="36">
        <v>334008</v>
      </c>
      <c r="C1195" s="36" t="s">
        <v>26</v>
      </c>
      <c r="D1195" s="36">
        <v>0</v>
      </c>
      <c r="J1195" s="46">
        <v>821</v>
      </c>
      <c r="K1195" s="46">
        <v>1312</v>
      </c>
      <c r="L1195" s="46">
        <v>2133</v>
      </c>
      <c r="M1195" s="46">
        <v>45</v>
      </c>
      <c r="N1195" s="46">
        <v>96</v>
      </c>
      <c r="O1195" s="46">
        <v>84</v>
      </c>
      <c r="P1195" s="46">
        <v>122</v>
      </c>
      <c r="R1195" s="36">
        <v>867.88234599999998</v>
      </c>
      <c r="S1195" s="36">
        <v>1062.9332879999999</v>
      </c>
      <c r="T1195" s="36">
        <v>83.929805000000002</v>
      </c>
      <c r="U1195" s="36">
        <v>96.391302999999994</v>
      </c>
      <c r="V1195" s="36">
        <v>89.084917000000004</v>
      </c>
      <c r="W1195" s="36">
        <v>118.876873</v>
      </c>
      <c r="AC1195" s="57">
        <f t="shared" si="190"/>
        <v>2133</v>
      </c>
      <c r="AD1195" s="57">
        <f t="shared" si="191"/>
        <v>141</v>
      </c>
      <c r="AE1195" s="57">
        <f t="shared" si="192"/>
        <v>206</v>
      </c>
      <c r="AF1195" s="12">
        <f t="shared" si="193"/>
        <v>1930.815634</v>
      </c>
      <c r="AG1195" s="12">
        <f t="shared" si="194"/>
        <v>180.32110799999998</v>
      </c>
      <c r="AH1195" s="12">
        <f t="shared" si="195"/>
        <v>207.96179000000001</v>
      </c>
      <c r="AI1195" s="15">
        <f t="shared" si="196"/>
        <v>-9.4788732301922154E-2</v>
      </c>
      <c r="AJ1195" s="15">
        <f t="shared" si="197"/>
        <v>0.27887310638297858</v>
      </c>
      <c r="AK1195" s="15">
        <f t="shared" si="198"/>
        <v>9.5232524271845042E-3</v>
      </c>
      <c r="AL1195" s="23">
        <f>VLOOKUP(AC1195,'Charts and Tables'!$I$43:$J$49,2,TRUE)</f>
        <v>1</v>
      </c>
      <c r="AM1195" s="2">
        <f t="shared" si="199"/>
        <v>1</v>
      </c>
    </row>
    <row r="1196" spans="1:39" x14ac:dyDescent="0.25">
      <c r="A1196" s="35">
        <v>418496</v>
      </c>
      <c r="C1196" s="36" t="s">
        <v>27</v>
      </c>
      <c r="D1196" s="36">
        <v>1</v>
      </c>
      <c r="J1196" s="46">
        <v>38488</v>
      </c>
      <c r="L1196" s="46">
        <v>38488</v>
      </c>
      <c r="M1196" s="46">
        <v>3386</v>
      </c>
      <c r="O1196" s="46">
        <v>4103</v>
      </c>
      <c r="R1196" s="36">
        <v>38851.341678999997</v>
      </c>
      <c r="T1196" s="36">
        <v>3142.417242</v>
      </c>
      <c r="V1196" s="36">
        <v>3866.1869889999998</v>
      </c>
      <c r="AC1196" s="57">
        <f t="shared" si="190"/>
        <v>38488</v>
      </c>
      <c r="AD1196" s="57">
        <f t="shared" si="191"/>
        <v>3386</v>
      </c>
      <c r="AE1196" s="57">
        <f t="shared" si="192"/>
        <v>4103</v>
      </c>
      <c r="AF1196" s="12">
        <f t="shared" si="193"/>
        <v>38851.341678999997</v>
      </c>
      <c r="AG1196" s="12">
        <f t="shared" si="194"/>
        <v>3142.417242</v>
      </c>
      <c r="AH1196" s="12">
        <f t="shared" si="195"/>
        <v>3866.1869889999998</v>
      </c>
      <c r="AI1196" s="15">
        <f t="shared" si="196"/>
        <v>9.440388666597313E-3</v>
      </c>
      <c r="AJ1196" s="15">
        <f t="shared" si="197"/>
        <v>-7.1938203780271714E-2</v>
      </c>
      <c r="AK1196" s="15">
        <f t="shared" si="198"/>
        <v>-5.7717038995856736E-2</v>
      </c>
      <c r="AL1196" s="23">
        <f>VLOOKUP(AC1196,'Charts and Tables'!$I$43:$J$49,2,TRUE)</f>
        <v>0.15</v>
      </c>
      <c r="AM1196" s="2">
        <f t="shared" si="199"/>
        <v>1</v>
      </c>
    </row>
    <row r="1197" spans="1:39" x14ac:dyDescent="0.25">
      <c r="A1197" s="35">
        <v>419738</v>
      </c>
      <c r="C1197" s="36" t="s">
        <v>26</v>
      </c>
      <c r="D1197" s="36">
        <v>0</v>
      </c>
      <c r="J1197" s="46">
        <v>3996</v>
      </c>
      <c r="K1197" s="46">
        <v>5612</v>
      </c>
      <c r="L1197" s="46">
        <v>9608</v>
      </c>
      <c r="R1197" s="36">
        <v>3404.091105</v>
      </c>
      <c r="S1197" s="36">
        <v>3740.7237019999998</v>
      </c>
      <c r="T1197" s="36">
        <v>158.657016</v>
      </c>
      <c r="U1197" s="36">
        <v>454.30939499999999</v>
      </c>
      <c r="V1197" s="36">
        <v>511.941867</v>
      </c>
      <c r="W1197" s="36">
        <v>289.684237</v>
      </c>
      <c r="AC1197" s="57">
        <f t="shared" si="190"/>
        <v>9608</v>
      </c>
      <c r="AD1197" s="57">
        <f t="shared" si="191"/>
        <v>0</v>
      </c>
      <c r="AE1197" s="57">
        <f t="shared" si="192"/>
        <v>0</v>
      </c>
      <c r="AF1197" s="12">
        <f t="shared" si="193"/>
        <v>7144.8148069999997</v>
      </c>
      <c r="AG1197" s="12">
        <f t="shared" si="194"/>
        <v>612.96641099999999</v>
      </c>
      <c r="AH1197" s="12">
        <f t="shared" si="195"/>
        <v>801.62610399999994</v>
      </c>
      <c r="AI1197" s="15">
        <f t="shared" si="196"/>
        <v>-0.25636815081182351</v>
      </c>
      <c r="AJ1197" s="15">
        <f t="shared" si="197"/>
        <v>0</v>
      </c>
      <c r="AK1197" s="15">
        <f t="shared" si="198"/>
        <v>0</v>
      </c>
      <c r="AL1197" s="23">
        <f>VLOOKUP(AC1197,'Charts and Tables'!$I$43:$J$49,2,TRUE)</f>
        <v>0.25</v>
      </c>
      <c r="AM1197" s="2">
        <f t="shared" si="199"/>
        <v>0</v>
      </c>
    </row>
    <row r="1198" spans="1:39" x14ac:dyDescent="0.25">
      <c r="A1198" s="35">
        <v>419744</v>
      </c>
      <c r="C1198" s="36" t="s">
        <v>29</v>
      </c>
      <c r="D1198" s="36">
        <v>0</v>
      </c>
      <c r="J1198" s="46">
        <v>4072</v>
      </c>
      <c r="K1198" s="46">
        <v>5311</v>
      </c>
      <c r="L1198" s="46">
        <v>9383</v>
      </c>
      <c r="R1198" s="36">
        <v>1710.5034579999999</v>
      </c>
      <c r="S1198" s="36">
        <v>2251.9898870000002</v>
      </c>
      <c r="T1198" s="36">
        <v>215.46399700000001</v>
      </c>
      <c r="U1198" s="36">
        <v>104.675499</v>
      </c>
      <c r="V1198" s="36">
        <v>127.398449</v>
      </c>
      <c r="W1198" s="36">
        <v>252.77267900000001</v>
      </c>
      <c r="AC1198" s="57">
        <f t="shared" si="190"/>
        <v>9383</v>
      </c>
      <c r="AD1198" s="57">
        <f t="shared" si="191"/>
        <v>0</v>
      </c>
      <c r="AE1198" s="57">
        <f t="shared" si="192"/>
        <v>0</v>
      </c>
      <c r="AF1198" s="12">
        <f t="shared" si="193"/>
        <v>3962.4933449999999</v>
      </c>
      <c r="AG1198" s="12">
        <f t="shared" si="194"/>
        <v>320.13949600000001</v>
      </c>
      <c r="AH1198" s="12">
        <f t="shared" si="195"/>
        <v>380.17112800000001</v>
      </c>
      <c r="AI1198" s="15">
        <f t="shared" si="196"/>
        <v>-0.57769441063625704</v>
      </c>
      <c r="AJ1198" s="15">
        <f t="shared" si="197"/>
        <v>0</v>
      </c>
      <c r="AK1198" s="15">
        <f t="shared" si="198"/>
        <v>0</v>
      </c>
      <c r="AL1198" s="23">
        <f>VLOOKUP(AC1198,'Charts and Tables'!$I$43:$J$49,2,TRUE)</f>
        <v>0.25</v>
      </c>
      <c r="AM1198" s="2">
        <f t="shared" si="199"/>
        <v>0</v>
      </c>
    </row>
    <row r="1199" spans="1:39" x14ac:dyDescent="0.25">
      <c r="A1199" s="35">
        <v>419763</v>
      </c>
      <c r="B1199" s="36">
        <v>332109</v>
      </c>
      <c r="C1199" s="36" t="s">
        <v>29</v>
      </c>
      <c r="D1199" s="36">
        <v>0</v>
      </c>
      <c r="J1199" s="46">
        <v>793</v>
      </c>
      <c r="K1199" s="46">
        <v>1625</v>
      </c>
      <c r="L1199" s="46">
        <v>2418</v>
      </c>
      <c r="M1199" s="46">
        <v>39</v>
      </c>
      <c r="N1199" s="46">
        <v>151</v>
      </c>
      <c r="O1199" s="46">
        <v>91</v>
      </c>
      <c r="P1199" s="46">
        <v>113</v>
      </c>
      <c r="R1199" s="36">
        <v>16.596499000000001</v>
      </c>
      <c r="S1199" s="36">
        <v>1465.6548290000001</v>
      </c>
      <c r="T1199" s="36">
        <v>0.31447799999999998</v>
      </c>
      <c r="U1199" s="36">
        <v>171.96252699999999</v>
      </c>
      <c r="V1199" s="36">
        <v>2.9676879999999999</v>
      </c>
      <c r="W1199" s="36">
        <v>111.217395</v>
      </c>
      <c r="AC1199" s="57">
        <f t="shared" si="190"/>
        <v>2418</v>
      </c>
      <c r="AD1199" s="57">
        <f t="shared" si="191"/>
        <v>190</v>
      </c>
      <c r="AE1199" s="57">
        <f t="shared" si="192"/>
        <v>204</v>
      </c>
      <c r="AF1199" s="12">
        <f t="shared" si="193"/>
        <v>1482.2513280000001</v>
      </c>
      <c r="AG1199" s="12">
        <f t="shared" si="194"/>
        <v>172.277005</v>
      </c>
      <c r="AH1199" s="12">
        <f t="shared" si="195"/>
        <v>114.18508299999999</v>
      </c>
      <c r="AI1199" s="15">
        <f t="shared" si="196"/>
        <v>-0.38699283374689825</v>
      </c>
      <c r="AJ1199" s="15">
        <f t="shared" si="197"/>
        <v>-9.3278921052631567E-2</v>
      </c>
      <c r="AK1199" s="15">
        <f t="shared" si="198"/>
        <v>-0.44026920098039218</v>
      </c>
      <c r="AL1199" s="23">
        <f>VLOOKUP(AC1199,'Charts and Tables'!$I$43:$J$49,2,TRUE)</f>
        <v>1</v>
      </c>
      <c r="AM1199" s="2">
        <f t="shared" si="199"/>
        <v>1</v>
      </c>
    </row>
    <row r="1200" spans="1:39" x14ac:dyDescent="0.25">
      <c r="A1200" s="35">
        <v>420352</v>
      </c>
      <c r="C1200" s="36" t="s">
        <v>29</v>
      </c>
      <c r="D1200" s="36">
        <v>0</v>
      </c>
      <c r="J1200" s="46">
        <v>1537</v>
      </c>
      <c r="K1200" s="46">
        <v>1537</v>
      </c>
      <c r="L1200" s="46">
        <v>3074</v>
      </c>
      <c r="R1200" s="36">
        <v>241.09146899999999</v>
      </c>
      <c r="S1200" s="36">
        <v>432.09863000000001</v>
      </c>
      <c r="T1200" s="36">
        <v>19.024432000000001</v>
      </c>
      <c r="U1200" s="36">
        <v>42.201112000000002</v>
      </c>
      <c r="V1200" s="36">
        <v>24.53584</v>
      </c>
      <c r="W1200" s="36">
        <v>38.391801999999998</v>
      </c>
      <c r="AC1200" s="57">
        <f t="shared" si="190"/>
        <v>3074</v>
      </c>
      <c r="AD1200" s="57">
        <f t="shared" si="191"/>
        <v>0</v>
      </c>
      <c r="AE1200" s="57">
        <f t="shared" si="192"/>
        <v>0</v>
      </c>
      <c r="AF1200" s="12">
        <f t="shared" si="193"/>
        <v>673.19009900000003</v>
      </c>
      <c r="AG1200" s="12">
        <f t="shared" si="194"/>
        <v>61.225543999999999</v>
      </c>
      <c r="AH1200" s="12">
        <f t="shared" si="195"/>
        <v>62.927641999999999</v>
      </c>
      <c r="AI1200" s="15">
        <f t="shared" si="196"/>
        <v>-0.78100517273910219</v>
      </c>
      <c r="AJ1200" s="15">
        <f t="shared" si="197"/>
        <v>0</v>
      </c>
      <c r="AK1200" s="15">
        <f t="shared" si="198"/>
        <v>0</v>
      </c>
      <c r="AL1200" s="23">
        <f>VLOOKUP(AC1200,'Charts and Tables'!$I$43:$J$49,2,TRUE)</f>
        <v>0.5</v>
      </c>
      <c r="AM1200" s="2">
        <f t="shared" si="199"/>
        <v>0</v>
      </c>
    </row>
    <row r="1201" spans="1:39" x14ac:dyDescent="0.25">
      <c r="A1201" s="35">
        <v>617461</v>
      </c>
      <c r="B1201" s="36">
        <v>331029</v>
      </c>
      <c r="C1201" s="36" t="s">
        <v>25</v>
      </c>
      <c r="D1201" s="36">
        <v>0</v>
      </c>
      <c r="J1201" s="46">
        <v>6667</v>
      </c>
      <c r="K1201" s="46">
        <v>6733</v>
      </c>
      <c r="L1201" s="46">
        <v>13400</v>
      </c>
      <c r="M1201" s="46">
        <v>818</v>
      </c>
      <c r="N1201" s="46">
        <v>286</v>
      </c>
      <c r="O1201" s="46">
        <v>516</v>
      </c>
      <c r="P1201" s="46">
        <v>667</v>
      </c>
      <c r="R1201" s="36">
        <v>5143.0917229999995</v>
      </c>
      <c r="S1201" s="36">
        <v>3158.1118040000001</v>
      </c>
      <c r="T1201" s="36">
        <v>677.367662</v>
      </c>
      <c r="U1201" s="36">
        <v>113.33063900000001</v>
      </c>
      <c r="V1201" s="36">
        <v>331.65139199999999</v>
      </c>
      <c r="W1201" s="36">
        <v>368.33377000000002</v>
      </c>
      <c r="AC1201" s="57">
        <f t="shared" si="190"/>
        <v>13400</v>
      </c>
      <c r="AD1201" s="57">
        <f t="shared" si="191"/>
        <v>1104</v>
      </c>
      <c r="AE1201" s="57">
        <f t="shared" si="192"/>
        <v>1183</v>
      </c>
      <c r="AF1201" s="12">
        <f t="shared" si="193"/>
        <v>8301.2035269999997</v>
      </c>
      <c r="AG1201" s="12">
        <f t="shared" si="194"/>
        <v>790.69830100000001</v>
      </c>
      <c r="AH1201" s="12">
        <f t="shared" si="195"/>
        <v>699.98516199999995</v>
      </c>
      <c r="AI1201" s="15">
        <f t="shared" si="196"/>
        <v>-0.38050719947761197</v>
      </c>
      <c r="AJ1201" s="15">
        <f t="shared" si="197"/>
        <v>-0.28378777083333334</v>
      </c>
      <c r="AK1201" s="15">
        <f t="shared" si="198"/>
        <v>-0.40829656635672024</v>
      </c>
      <c r="AL1201" s="23">
        <f>VLOOKUP(AC1201,'Charts and Tables'!$I$43:$J$49,2,TRUE)</f>
        <v>0.2</v>
      </c>
      <c r="AM1201" s="2">
        <f t="shared" si="199"/>
        <v>0</v>
      </c>
    </row>
    <row r="1202" spans="1:39" x14ac:dyDescent="0.25">
      <c r="A1202" s="35">
        <v>420903</v>
      </c>
      <c r="C1202" s="36" t="s">
        <v>26</v>
      </c>
      <c r="D1202" s="36">
        <v>0</v>
      </c>
      <c r="J1202" s="46">
        <v>3592</v>
      </c>
      <c r="K1202" s="46">
        <v>4316</v>
      </c>
      <c r="L1202" s="46">
        <v>7908</v>
      </c>
      <c r="M1202" s="46">
        <v>163</v>
      </c>
      <c r="N1202" s="46">
        <v>483</v>
      </c>
      <c r="O1202" s="46">
        <v>460</v>
      </c>
      <c r="P1202" s="46">
        <v>311</v>
      </c>
      <c r="R1202" s="36">
        <v>3706.2534860000001</v>
      </c>
      <c r="S1202" s="36">
        <v>4289.0441469999996</v>
      </c>
      <c r="T1202" s="36">
        <v>228.09020699999999</v>
      </c>
      <c r="U1202" s="36">
        <v>479.14633199999997</v>
      </c>
      <c r="V1202" s="36">
        <v>422.02002399999998</v>
      </c>
      <c r="W1202" s="36">
        <v>345.97716600000001</v>
      </c>
      <c r="AC1202" s="57">
        <f t="shared" si="190"/>
        <v>7908</v>
      </c>
      <c r="AD1202" s="57">
        <f t="shared" si="191"/>
        <v>646</v>
      </c>
      <c r="AE1202" s="57">
        <f t="shared" si="192"/>
        <v>771</v>
      </c>
      <c r="AF1202" s="12">
        <f t="shared" si="193"/>
        <v>7995.2976330000001</v>
      </c>
      <c r="AG1202" s="12">
        <f t="shared" si="194"/>
        <v>707.23653899999999</v>
      </c>
      <c r="AH1202" s="12">
        <f t="shared" si="195"/>
        <v>767.99719000000005</v>
      </c>
      <c r="AI1202" s="15">
        <f t="shared" si="196"/>
        <v>1.1039154400606998E-2</v>
      </c>
      <c r="AJ1202" s="15">
        <f t="shared" si="197"/>
        <v>9.4793404024767797E-2</v>
      </c>
      <c r="AK1202" s="15">
        <f t="shared" si="198"/>
        <v>-3.8946952010375539E-3</v>
      </c>
      <c r="AL1202" s="23">
        <f>VLOOKUP(AC1202,'Charts and Tables'!$I$43:$J$49,2,TRUE)</f>
        <v>0.25</v>
      </c>
      <c r="AM1202" s="2">
        <f t="shared" si="199"/>
        <v>1</v>
      </c>
    </row>
    <row r="1203" spans="1:39" x14ac:dyDescent="0.25">
      <c r="A1203" s="35">
        <v>422137</v>
      </c>
      <c r="C1203" s="36" t="s">
        <v>25</v>
      </c>
      <c r="D1203" s="36">
        <v>0</v>
      </c>
      <c r="J1203" s="46">
        <v>3860</v>
      </c>
      <c r="L1203" s="46">
        <v>3860</v>
      </c>
      <c r="M1203" s="46">
        <v>205</v>
      </c>
      <c r="O1203" s="46">
        <v>337</v>
      </c>
      <c r="R1203" s="36">
        <v>954.37922400000002</v>
      </c>
      <c r="S1203" s="36">
        <v>683.47740599999997</v>
      </c>
      <c r="T1203" s="36">
        <v>53.101264999999998</v>
      </c>
      <c r="U1203" s="36">
        <v>124.70316</v>
      </c>
      <c r="V1203" s="36">
        <v>109.638824</v>
      </c>
      <c r="W1203" s="36">
        <v>40.292231000000001</v>
      </c>
      <c r="AC1203" s="57">
        <f t="shared" si="190"/>
        <v>3860</v>
      </c>
      <c r="AD1203" s="57">
        <f t="shared" si="191"/>
        <v>205</v>
      </c>
      <c r="AE1203" s="57">
        <f t="shared" si="192"/>
        <v>337</v>
      </c>
      <c r="AF1203" s="12">
        <f t="shared" si="193"/>
        <v>1637.85663</v>
      </c>
      <c r="AG1203" s="12">
        <f t="shared" si="194"/>
        <v>177.80442499999998</v>
      </c>
      <c r="AH1203" s="12">
        <f t="shared" si="195"/>
        <v>149.93105500000001</v>
      </c>
      <c r="AI1203" s="15">
        <f t="shared" si="196"/>
        <v>-0.57568481088082901</v>
      </c>
      <c r="AJ1203" s="15">
        <f t="shared" si="197"/>
        <v>-0.13266134146341474</v>
      </c>
      <c r="AK1203" s="15">
        <f t="shared" si="198"/>
        <v>-0.55510072700296731</v>
      </c>
      <c r="AL1203" s="23">
        <f>VLOOKUP(AC1203,'Charts and Tables'!$I$43:$J$49,2,TRUE)</f>
        <v>0.5</v>
      </c>
      <c r="AM1203" s="2">
        <f t="shared" si="199"/>
        <v>0</v>
      </c>
    </row>
    <row r="1204" spans="1:39" x14ac:dyDescent="0.25">
      <c r="A1204" s="35">
        <v>421685</v>
      </c>
      <c r="B1204" s="36">
        <v>334027</v>
      </c>
      <c r="C1204" s="36" t="s">
        <v>26</v>
      </c>
      <c r="D1204" s="36">
        <v>-1</v>
      </c>
      <c r="K1204" s="46">
        <v>2221</v>
      </c>
      <c r="L1204" s="46">
        <v>2221</v>
      </c>
      <c r="N1204" s="46">
        <v>147</v>
      </c>
      <c r="P1204" s="46">
        <v>236</v>
      </c>
      <c r="S1204" s="36">
        <v>3996.5474170000002</v>
      </c>
      <c r="U1204" s="36">
        <v>78.665437999999995</v>
      </c>
      <c r="W1204" s="36">
        <v>482.65935200000001</v>
      </c>
      <c r="AC1204" s="57">
        <f t="shared" si="190"/>
        <v>2221</v>
      </c>
      <c r="AD1204" s="57">
        <f t="shared" si="191"/>
        <v>147</v>
      </c>
      <c r="AE1204" s="57">
        <f t="shared" si="192"/>
        <v>236</v>
      </c>
      <c r="AF1204" s="12">
        <f t="shared" si="193"/>
        <v>3996.5474170000002</v>
      </c>
      <c r="AG1204" s="12">
        <f t="shared" si="194"/>
        <v>78.665437999999995</v>
      </c>
      <c r="AH1204" s="12">
        <f t="shared" si="195"/>
        <v>482.65935200000001</v>
      </c>
      <c r="AI1204" s="15">
        <f t="shared" si="196"/>
        <v>0.79943602746510589</v>
      </c>
      <c r="AJ1204" s="15">
        <f t="shared" si="197"/>
        <v>-0.46486096598639459</v>
      </c>
      <c r="AK1204" s="15">
        <f t="shared" si="198"/>
        <v>1.0451667457627118</v>
      </c>
      <c r="AL1204" s="23">
        <f>VLOOKUP(AC1204,'Charts and Tables'!$I$43:$J$49,2,TRUE)</f>
        <v>1</v>
      </c>
      <c r="AM1204" s="2">
        <f t="shared" si="199"/>
        <v>1</v>
      </c>
    </row>
    <row r="1205" spans="1:39" x14ac:dyDescent="0.25">
      <c r="A1205" s="35">
        <v>421666</v>
      </c>
      <c r="B1205" s="36">
        <v>334118</v>
      </c>
      <c r="C1205" s="36" t="s">
        <v>26</v>
      </c>
      <c r="D1205" s="36">
        <v>0</v>
      </c>
      <c r="J1205" s="46">
        <v>4020</v>
      </c>
      <c r="M1205" s="46">
        <v>242</v>
      </c>
      <c r="O1205" s="46">
        <v>339</v>
      </c>
      <c r="R1205" s="36">
        <v>1425.7820360000001</v>
      </c>
      <c r="S1205" s="36">
        <v>894.42272600000001</v>
      </c>
      <c r="T1205" s="36">
        <v>153.93994499999999</v>
      </c>
      <c r="U1205" s="36">
        <v>44.664402000000003</v>
      </c>
      <c r="V1205" s="36">
        <v>134.146849</v>
      </c>
      <c r="W1205" s="36">
        <v>112.63082199999999</v>
      </c>
      <c r="AC1205" s="57">
        <f t="shared" si="190"/>
        <v>0</v>
      </c>
      <c r="AD1205" s="57">
        <f t="shared" si="191"/>
        <v>242</v>
      </c>
      <c r="AE1205" s="57">
        <f t="shared" si="192"/>
        <v>339</v>
      </c>
      <c r="AF1205" s="12">
        <f t="shared" si="193"/>
        <v>2320.2047620000003</v>
      </c>
      <c r="AG1205" s="12">
        <f t="shared" si="194"/>
        <v>198.60434699999999</v>
      </c>
      <c r="AH1205" s="12">
        <f t="shared" si="195"/>
        <v>246.777671</v>
      </c>
      <c r="AI1205" s="15">
        <f t="shared" si="196"/>
        <v>0</v>
      </c>
      <c r="AJ1205" s="15">
        <f t="shared" si="197"/>
        <v>-0.1793208801652893</v>
      </c>
      <c r="AK1205" s="15">
        <f t="shared" si="198"/>
        <v>-0.27204226843657819</v>
      </c>
      <c r="AL1205" s="23">
        <f>VLOOKUP(AC1205,'Charts and Tables'!$I$43:$J$49,2,TRUE)</f>
        <v>2</v>
      </c>
      <c r="AM1205" s="2">
        <f t="shared" si="199"/>
        <v>1</v>
      </c>
    </row>
    <row r="1206" spans="1:39" x14ac:dyDescent="0.25">
      <c r="A1206" s="35">
        <v>617628</v>
      </c>
      <c r="B1206" s="36">
        <v>334057</v>
      </c>
      <c r="C1206" s="36" t="s">
        <v>26</v>
      </c>
      <c r="D1206" s="36">
        <v>0</v>
      </c>
      <c r="J1206" s="46">
        <v>3528</v>
      </c>
      <c r="K1206" s="46">
        <v>5175</v>
      </c>
      <c r="L1206" s="46">
        <v>8703</v>
      </c>
      <c r="M1206" s="46">
        <v>330</v>
      </c>
      <c r="N1206" s="46">
        <v>332</v>
      </c>
      <c r="O1206" s="46">
        <v>221</v>
      </c>
      <c r="P1206" s="46">
        <v>527</v>
      </c>
      <c r="R1206" s="36">
        <v>3016.7290410000001</v>
      </c>
      <c r="S1206" s="36">
        <v>4299.0092720000002</v>
      </c>
      <c r="T1206" s="36">
        <v>328.19270699999998</v>
      </c>
      <c r="U1206" s="36">
        <v>209.554137</v>
      </c>
      <c r="V1206" s="36">
        <v>227.658062</v>
      </c>
      <c r="W1206" s="36">
        <v>565.97120600000005</v>
      </c>
      <c r="AC1206" s="57">
        <f t="shared" si="190"/>
        <v>8703</v>
      </c>
      <c r="AD1206" s="57">
        <f t="shared" si="191"/>
        <v>662</v>
      </c>
      <c r="AE1206" s="57">
        <f t="shared" si="192"/>
        <v>748</v>
      </c>
      <c r="AF1206" s="12">
        <f t="shared" si="193"/>
        <v>7315.7383129999998</v>
      </c>
      <c r="AG1206" s="12">
        <f t="shared" si="194"/>
        <v>537.74684400000001</v>
      </c>
      <c r="AH1206" s="12">
        <f t="shared" si="195"/>
        <v>793.62926800000002</v>
      </c>
      <c r="AI1206" s="15">
        <f t="shared" si="196"/>
        <v>-0.15940040066643688</v>
      </c>
      <c r="AJ1206" s="15">
        <f t="shared" si="197"/>
        <v>-0.18769358912386705</v>
      </c>
      <c r="AK1206" s="15">
        <f t="shared" si="198"/>
        <v>6.1001695187165805E-2</v>
      </c>
      <c r="AL1206" s="23">
        <f>VLOOKUP(AC1206,'Charts and Tables'!$I$43:$J$49,2,TRUE)</f>
        <v>0.25</v>
      </c>
      <c r="AM1206" s="2">
        <f t="shared" si="199"/>
        <v>1</v>
      </c>
    </row>
    <row r="1207" spans="1:39" x14ac:dyDescent="0.25">
      <c r="A1207" s="35">
        <v>421997</v>
      </c>
      <c r="C1207" s="36" t="s">
        <v>26</v>
      </c>
      <c r="D1207" s="36">
        <v>0</v>
      </c>
      <c r="J1207" s="46">
        <v>3093</v>
      </c>
      <c r="L1207" s="46">
        <v>3093</v>
      </c>
      <c r="M1207" s="46">
        <v>228</v>
      </c>
      <c r="O1207" s="46">
        <v>276</v>
      </c>
      <c r="R1207" s="36">
        <v>1855.3561010000001</v>
      </c>
      <c r="S1207" s="36">
        <v>962.20862</v>
      </c>
      <c r="T1207" s="36">
        <v>260.10681799999998</v>
      </c>
      <c r="U1207" s="36">
        <v>27.621164</v>
      </c>
      <c r="V1207" s="36">
        <v>135.229949</v>
      </c>
      <c r="W1207" s="36">
        <v>140.87457499999999</v>
      </c>
      <c r="AC1207" s="57">
        <f t="shared" si="190"/>
        <v>3093</v>
      </c>
      <c r="AD1207" s="57">
        <f t="shared" si="191"/>
        <v>228</v>
      </c>
      <c r="AE1207" s="57">
        <f t="shared" si="192"/>
        <v>276</v>
      </c>
      <c r="AF1207" s="12">
        <f t="shared" si="193"/>
        <v>2817.5647210000002</v>
      </c>
      <c r="AG1207" s="12">
        <f t="shared" si="194"/>
        <v>287.727982</v>
      </c>
      <c r="AH1207" s="12">
        <f t="shared" si="195"/>
        <v>276.10452399999997</v>
      </c>
      <c r="AI1207" s="15">
        <f t="shared" si="196"/>
        <v>-8.905117329453599E-2</v>
      </c>
      <c r="AJ1207" s="15">
        <f t="shared" si="197"/>
        <v>0.26196483333333331</v>
      </c>
      <c r="AK1207" s="15">
        <f t="shared" si="198"/>
        <v>3.787101449274254E-4</v>
      </c>
      <c r="AL1207" s="23">
        <f>VLOOKUP(AC1207,'Charts and Tables'!$I$43:$J$49,2,TRUE)</f>
        <v>0.5</v>
      </c>
      <c r="AM1207" s="2">
        <f t="shared" si="199"/>
        <v>1</v>
      </c>
    </row>
    <row r="1208" spans="1:39" x14ac:dyDescent="0.25">
      <c r="A1208" s="35">
        <v>422054</v>
      </c>
      <c r="B1208" s="36">
        <v>334119</v>
      </c>
      <c r="C1208" s="36" t="s">
        <v>26</v>
      </c>
      <c r="D1208" s="36">
        <v>0</v>
      </c>
      <c r="J1208" s="46">
        <v>4152</v>
      </c>
      <c r="M1208" s="46">
        <v>515</v>
      </c>
      <c r="O1208" s="46">
        <v>268</v>
      </c>
      <c r="R1208" s="36">
        <v>2815.4913630000001</v>
      </c>
      <c r="S1208" s="36">
        <v>1066.8393639999999</v>
      </c>
      <c r="T1208" s="36">
        <v>385.01824399999998</v>
      </c>
      <c r="U1208" s="36">
        <v>46.882613999999997</v>
      </c>
      <c r="V1208" s="36">
        <v>199.56646699999999</v>
      </c>
      <c r="W1208" s="36">
        <v>120.246379</v>
      </c>
      <c r="AC1208" s="57">
        <f t="shared" si="190"/>
        <v>0</v>
      </c>
      <c r="AD1208" s="57">
        <f t="shared" si="191"/>
        <v>515</v>
      </c>
      <c r="AE1208" s="57">
        <f t="shared" si="192"/>
        <v>268</v>
      </c>
      <c r="AF1208" s="12">
        <f t="shared" si="193"/>
        <v>3882.330727</v>
      </c>
      <c r="AG1208" s="12">
        <f t="shared" si="194"/>
        <v>431.90085799999997</v>
      </c>
      <c r="AH1208" s="12">
        <f t="shared" si="195"/>
        <v>319.81284599999998</v>
      </c>
      <c r="AI1208" s="15">
        <f t="shared" si="196"/>
        <v>0</v>
      </c>
      <c r="AJ1208" s="15">
        <f t="shared" si="197"/>
        <v>-0.16135755728155346</v>
      </c>
      <c r="AK1208" s="15">
        <f t="shared" si="198"/>
        <v>0.19333151492537307</v>
      </c>
      <c r="AL1208" s="23">
        <f>VLOOKUP(AC1208,'Charts and Tables'!$I$43:$J$49,2,TRUE)</f>
        <v>2</v>
      </c>
      <c r="AM1208" s="2">
        <f t="shared" si="199"/>
        <v>1</v>
      </c>
    </row>
    <row r="1209" spans="1:39" x14ac:dyDescent="0.25">
      <c r="A1209" s="35">
        <v>422542</v>
      </c>
      <c r="C1209" s="36" t="s">
        <v>25</v>
      </c>
      <c r="D1209" s="36">
        <v>0</v>
      </c>
      <c r="J1209" s="46">
        <v>2501</v>
      </c>
      <c r="L1209" s="46">
        <v>2501</v>
      </c>
      <c r="R1209" s="36">
        <v>1036.1606850000001</v>
      </c>
      <c r="S1209" s="36">
        <v>754.46362599999998</v>
      </c>
      <c r="T1209" s="36">
        <v>72.590795</v>
      </c>
      <c r="U1209" s="36">
        <v>124.102245</v>
      </c>
      <c r="V1209" s="36">
        <v>110.64567099999999</v>
      </c>
      <c r="W1209" s="36">
        <v>52.766201000000002</v>
      </c>
      <c r="AC1209" s="57">
        <f t="shared" si="190"/>
        <v>2501</v>
      </c>
      <c r="AD1209" s="57">
        <f t="shared" si="191"/>
        <v>0</v>
      </c>
      <c r="AE1209" s="57">
        <f t="shared" si="192"/>
        <v>0</v>
      </c>
      <c r="AF1209" s="12">
        <f t="shared" si="193"/>
        <v>1790.624311</v>
      </c>
      <c r="AG1209" s="12">
        <f t="shared" si="194"/>
        <v>196.69304</v>
      </c>
      <c r="AH1209" s="12">
        <f t="shared" si="195"/>
        <v>163.41187199999999</v>
      </c>
      <c r="AI1209" s="15">
        <f t="shared" si="196"/>
        <v>-0.28403666093562574</v>
      </c>
      <c r="AJ1209" s="15">
        <f t="shared" si="197"/>
        <v>0</v>
      </c>
      <c r="AK1209" s="15">
        <f t="shared" si="198"/>
        <v>0</v>
      </c>
      <c r="AL1209" s="23">
        <f>VLOOKUP(AC1209,'Charts and Tables'!$I$43:$J$49,2,TRUE)</f>
        <v>0.5</v>
      </c>
      <c r="AM1209" s="2">
        <f t="shared" si="199"/>
        <v>1</v>
      </c>
    </row>
    <row r="1210" spans="1:39" x14ac:dyDescent="0.25">
      <c r="A1210" s="35">
        <v>423043</v>
      </c>
      <c r="B1210" s="36">
        <v>332077</v>
      </c>
      <c r="C1210" s="36" t="s">
        <v>29</v>
      </c>
      <c r="D1210" s="36">
        <v>0</v>
      </c>
      <c r="J1210" s="46">
        <v>346</v>
      </c>
      <c r="K1210" s="46">
        <v>540</v>
      </c>
      <c r="L1210" s="46">
        <v>886</v>
      </c>
      <c r="M1210" s="46">
        <v>45</v>
      </c>
      <c r="N1210" s="46">
        <v>44</v>
      </c>
      <c r="O1210" s="46">
        <v>31</v>
      </c>
      <c r="P1210" s="46">
        <v>67</v>
      </c>
      <c r="R1210" s="36">
        <v>1259.787787</v>
      </c>
      <c r="S1210" s="36">
        <v>996.29710699999998</v>
      </c>
      <c r="T1210" s="36">
        <v>154.53213700000001</v>
      </c>
      <c r="U1210" s="36">
        <v>60.664357000000003</v>
      </c>
      <c r="V1210" s="36">
        <v>93.446955000000003</v>
      </c>
      <c r="W1210" s="36">
        <v>116.33746499999999</v>
      </c>
      <c r="AC1210" s="57">
        <f t="shared" si="190"/>
        <v>886</v>
      </c>
      <c r="AD1210" s="57">
        <f t="shared" si="191"/>
        <v>89</v>
      </c>
      <c r="AE1210" s="57">
        <f t="shared" si="192"/>
        <v>98</v>
      </c>
      <c r="AF1210" s="12">
        <f t="shared" si="193"/>
        <v>2256.0848940000001</v>
      </c>
      <c r="AG1210" s="12">
        <f t="shared" si="194"/>
        <v>215.196494</v>
      </c>
      <c r="AH1210" s="12">
        <f t="shared" si="195"/>
        <v>209.78442000000001</v>
      </c>
      <c r="AI1210" s="15">
        <f t="shared" si="196"/>
        <v>1.5463712121896163</v>
      </c>
      <c r="AJ1210" s="15">
        <f t="shared" si="197"/>
        <v>1.4179381348314606</v>
      </c>
      <c r="AK1210" s="15">
        <f t="shared" si="198"/>
        <v>1.1406573469387755</v>
      </c>
      <c r="AL1210" s="23">
        <f>VLOOKUP(AC1210,'Charts and Tables'!$I$43:$J$49,2,TRUE)</f>
        <v>2</v>
      </c>
      <c r="AM1210" s="2">
        <f t="shared" si="199"/>
        <v>1</v>
      </c>
    </row>
    <row r="1211" spans="1:39" x14ac:dyDescent="0.25">
      <c r="A1211" s="35">
        <v>423056</v>
      </c>
      <c r="B1211" s="36">
        <v>334064</v>
      </c>
      <c r="C1211" s="36" t="s">
        <v>26</v>
      </c>
      <c r="D1211" s="36">
        <v>0</v>
      </c>
      <c r="M1211" s="46">
        <v>137</v>
      </c>
      <c r="N1211" s="46">
        <v>160</v>
      </c>
      <c r="O1211" s="46">
        <v>279</v>
      </c>
      <c r="P1211" s="46">
        <v>385</v>
      </c>
      <c r="R1211" s="36">
        <v>2525.3627649999999</v>
      </c>
      <c r="S1211" s="36">
        <v>2662.8342889999999</v>
      </c>
      <c r="T1211" s="36">
        <v>188.772446</v>
      </c>
      <c r="U1211" s="36">
        <v>250.81055699999999</v>
      </c>
      <c r="V1211" s="36">
        <v>275.84200199999998</v>
      </c>
      <c r="W1211" s="36">
        <v>243.678721</v>
      </c>
      <c r="AC1211" s="57">
        <f t="shared" si="190"/>
        <v>0</v>
      </c>
      <c r="AD1211" s="57">
        <f t="shared" si="191"/>
        <v>297</v>
      </c>
      <c r="AE1211" s="57">
        <f t="shared" si="192"/>
        <v>664</v>
      </c>
      <c r="AF1211" s="12">
        <f t="shared" si="193"/>
        <v>5188.1970540000002</v>
      </c>
      <c r="AG1211" s="12">
        <f t="shared" si="194"/>
        <v>439.58300299999996</v>
      </c>
      <c r="AH1211" s="12">
        <f t="shared" si="195"/>
        <v>519.52072299999998</v>
      </c>
      <c r="AI1211" s="15">
        <f t="shared" si="196"/>
        <v>0</v>
      </c>
      <c r="AJ1211" s="15">
        <f t="shared" si="197"/>
        <v>0.48007745117845108</v>
      </c>
      <c r="AK1211" s="15">
        <f t="shared" si="198"/>
        <v>-0.21758927259036148</v>
      </c>
      <c r="AL1211" s="23">
        <f>VLOOKUP(AC1211,'Charts and Tables'!$I$43:$J$49,2,TRUE)</f>
        <v>2</v>
      </c>
      <c r="AM1211" s="2">
        <f t="shared" si="199"/>
        <v>1</v>
      </c>
    </row>
    <row r="1212" spans="1:39" x14ac:dyDescent="0.25">
      <c r="A1212" s="35">
        <v>423075</v>
      </c>
      <c r="C1212" s="36" t="s">
        <v>25</v>
      </c>
      <c r="D1212" s="36">
        <v>0</v>
      </c>
      <c r="J1212" s="46">
        <v>1477</v>
      </c>
      <c r="K1212" s="46">
        <v>1477</v>
      </c>
      <c r="L1212" s="46">
        <v>2954</v>
      </c>
      <c r="R1212" s="36">
        <v>3284.1783719999999</v>
      </c>
      <c r="S1212" s="36">
        <v>3476.5050529999999</v>
      </c>
      <c r="T1212" s="36">
        <v>224.088379</v>
      </c>
      <c r="U1212" s="36">
        <v>318.18842999999998</v>
      </c>
      <c r="V1212" s="36">
        <v>353.56428499999998</v>
      </c>
      <c r="W1212" s="36">
        <v>327.55187799999999</v>
      </c>
      <c r="AC1212" s="57">
        <f t="shared" si="190"/>
        <v>2954</v>
      </c>
      <c r="AD1212" s="57">
        <f t="shared" si="191"/>
        <v>0</v>
      </c>
      <c r="AE1212" s="57">
        <f t="shared" si="192"/>
        <v>0</v>
      </c>
      <c r="AF1212" s="12">
        <f t="shared" si="193"/>
        <v>6760.6834249999993</v>
      </c>
      <c r="AG1212" s="12">
        <f t="shared" si="194"/>
        <v>542.27680899999996</v>
      </c>
      <c r="AH1212" s="12">
        <f t="shared" si="195"/>
        <v>681.11616299999991</v>
      </c>
      <c r="AI1212" s="15">
        <f t="shared" si="196"/>
        <v>1.2886538337846984</v>
      </c>
      <c r="AJ1212" s="15">
        <f t="shared" si="197"/>
        <v>0</v>
      </c>
      <c r="AK1212" s="15">
        <f t="shared" si="198"/>
        <v>0</v>
      </c>
      <c r="AL1212" s="23">
        <f>VLOOKUP(AC1212,'Charts and Tables'!$I$43:$J$49,2,TRUE)</f>
        <v>0.5</v>
      </c>
      <c r="AM1212" s="2">
        <f t="shared" si="199"/>
        <v>0</v>
      </c>
    </row>
    <row r="1213" spans="1:39" x14ac:dyDescent="0.25">
      <c r="A1213" s="35">
        <v>423704</v>
      </c>
      <c r="B1213" s="36">
        <v>334009</v>
      </c>
      <c r="C1213" s="36" t="s">
        <v>26</v>
      </c>
      <c r="D1213" s="36">
        <v>0</v>
      </c>
      <c r="J1213" s="46">
        <v>2907</v>
      </c>
      <c r="K1213" s="46">
        <v>3385</v>
      </c>
      <c r="L1213" s="46">
        <v>6292</v>
      </c>
      <c r="M1213" s="46">
        <v>154</v>
      </c>
      <c r="N1213" s="46">
        <v>343</v>
      </c>
      <c r="O1213" s="46">
        <v>348</v>
      </c>
      <c r="P1213" s="46">
        <v>292</v>
      </c>
      <c r="R1213" s="36">
        <v>1473.418369</v>
      </c>
      <c r="S1213" s="36">
        <v>1385.7027049999999</v>
      </c>
      <c r="T1213" s="36">
        <v>83.741720000000001</v>
      </c>
      <c r="U1213" s="36">
        <v>146.232617</v>
      </c>
      <c r="V1213" s="36">
        <v>151.598005</v>
      </c>
      <c r="W1213" s="36">
        <v>124.345555</v>
      </c>
      <c r="AC1213" s="57">
        <f t="shared" si="190"/>
        <v>6292</v>
      </c>
      <c r="AD1213" s="57">
        <f t="shared" si="191"/>
        <v>497</v>
      </c>
      <c r="AE1213" s="57">
        <f t="shared" si="192"/>
        <v>640</v>
      </c>
      <c r="AF1213" s="12">
        <f t="shared" si="193"/>
        <v>2859.1210739999997</v>
      </c>
      <c r="AG1213" s="12">
        <f t="shared" si="194"/>
        <v>229.97433699999999</v>
      </c>
      <c r="AH1213" s="12">
        <f t="shared" si="195"/>
        <v>275.94355999999999</v>
      </c>
      <c r="AI1213" s="15">
        <f t="shared" si="196"/>
        <v>-0.54559423490146219</v>
      </c>
      <c r="AJ1213" s="15">
        <f t="shared" si="197"/>
        <v>-0.53727497585513084</v>
      </c>
      <c r="AK1213" s="15">
        <f t="shared" si="198"/>
        <v>-0.56883818750000004</v>
      </c>
      <c r="AL1213" s="23">
        <f>VLOOKUP(AC1213,'Charts and Tables'!$I$43:$J$49,2,TRUE)</f>
        <v>0.25</v>
      </c>
      <c r="AM1213" s="2">
        <f t="shared" si="199"/>
        <v>0</v>
      </c>
    </row>
    <row r="1214" spans="1:39" x14ac:dyDescent="0.25">
      <c r="A1214" s="35">
        <v>423640</v>
      </c>
      <c r="B1214" s="36">
        <v>334063</v>
      </c>
      <c r="C1214" s="36" t="s">
        <v>26</v>
      </c>
      <c r="D1214" s="36">
        <v>0</v>
      </c>
      <c r="J1214" s="46">
        <v>2652</v>
      </c>
      <c r="K1214" s="46">
        <v>2165</v>
      </c>
      <c r="L1214" s="46">
        <v>4817</v>
      </c>
      <c r="M1214" s="46">
        <v>208</v>
      </c>
      <c r="N1214" s="46">
        <v>132</v>
      </c>
      <c r="O1214" s="46">
        <v>238</v>
      </c>
      <c r="P1214" s="46">
        <v>244</v>
      </c>
      <c r="R1214" s="36">
        <v>3599.1418399999998</v>
      </c>
      <c r="S1214" s="36">
        <v>3168.9788910000002</v>
      </c>
      <c r="T1214" s="36">
        <v>326.09490299999999</v>
      </c>
      <c r="U1214" s="36">
        <v>241.308514</v>
      </c>
      <c r="V1214" s="36">
        <v>338.36761100000001</v>
      </c>
      <c r="W1214" s="36">
        <v>324.15869300000003</v>
      </c>
      <c r="AC1214" s="57">
        <f t="shared" si="190"/>
        <v>4817</v>
      </c>
      <c r="AD1214" s="57">
        <f t="shared" si="191"/>
        <v>340</v>
      </c>
      <c r="AE1214" s="57">
        <f t="shared" si="192"/>
        <v>482</v>
      </c>
      <c r="AF1214" s="12">
        <f t="shared" si="193"/>
        <v>6768.120731</v>
      </c>
      <c r="AG1214" s="12">
        <f t="shared" si="194"/>
        <v>567.40341699999999</v>
      </c>
      <c r="AH1214" s="12">
        <f t="shared" si="195"/>
        <v>662.52630399999998</v>
      </c>
      <c r="AI1214" s="15">
        <f t="shared" si="196"/>
        <v>0.40504893730537678</v>
      </c>
      <c r="AJ1214" s="15">
        <f t="shared" si="197"/>
        <v>0.66883357941176469</v>
      </c>
      <c r="AK1214" s="15">
        <f t="shared" si="198"/>
        <v>0.37453590041493773</v>
      </c>
      <c r="AL1214" s="23">
        <f>VLOOKUP(AC1214,'Charts and Tables'!$I$43:$J$49,2,TRUE)</f>
        <v>0.5</v>
      </c>
      <c r="AM1214" s="2">
        <f t="shared" si="199"/>
        <v>1</v>
      </c>
    </row>
    <row r="1215" spans="1:39" x14ac:dyDescent="0.25">
      <c r="A1215" s="35">
        <v>425192</v>
      </c>
      <c r="C1215" s="36" t="s">
        <v>31</v>
      </c>
      <c r="D1215" s="36">
        <v>0</v>
      </c>
      <c r="J1215" s="46">
        <v>2443</v>
      </c>
      <c r="K1215" s="46">
        <v>2835</v>
      </c>
      <c r="L1215" s="46">
        <v>5278</v>
      </c>
      <c r="M1215" s="46">
        <v>141</v>
      </c>
      <c r="N1215" s="46">
        <v>194</v>
      </c>
      <c r="O1215" s="46">
        <v>231</v>
      </c>
      <c r="P1215" s="46">
        <v>198</v>
      </c>
      <c r="R1215" s="36">
        <v>2231.6014709999999</v>
      </c>
      <c r="S1215" s="36">
        <v>2242.71333</v>
      </c>
      <c r="T1215" s="36">
        <v>184.336848</v>
      </c>
      <c r="U1215" s="36">
        <v>179.65676300000001</v>
      </c>
      <c r="V1215" s="36">
        <v>210.484331</v>
      </c>
      <c r="W1215" s="36">
        <v>164.05231000000001</v>
      </c>
      <c r="AC1215" s="57">
        <f t="shared" si="190"/>
        <v>5278</v>
      </c>
      <c r="AD1215" s="57">
        <f t="shared" si="191"/>
        <v>335</v>
      </c>
      <c r="AE1215" s="57">
        <f t="shared" si="192"/>
        <v>429</v>
      </c>
      <c r="AF1215" s="12">
        <f t="shared" si="193"/>
        <v>4474.3148010000004</v>
      </c>
      <c r="AG1215" s="12">
        <f t="shared" si="194"/>
        <v>363.99361099999999</v>
      </c>
      <c r="AH1215" s="12">
        <f t="shared" si="195"/>
        <v>374.53664100000003</v>
      </c>
      <c r="AI1215" s="15">
        <f t="shared" si="196"/>
        <v>-0.15227078419855997</v>
      </c>
      <c r="AJ1215" s="15">
        <f t="shared" si="197"/>
        <v>8.6548092537313395E-2</v>
      </c>
      <c r="AK1215" s="15">
        <f t="shared" si="198"/>
        <v>-0.12695421678321672</v>
      </c>
      <c r="AL1215" s="23">
        <f>VLOOKUP(AC1215,'Charts and Tables'!$I$43:$J$49,2,TRUE)</f>
        <v>0.25</v>
      </c>
      <c r="AM1215" s="2">
        <f t="shared" si="199"/>
        <v>1</v>
      </c>
    </row>
    <row r="1216" spans="1:39" x14ac:dyDescent="0.25">
      <c r="A1216" s="35">
        <v>426258</v>
      </c>
      <c r="C1216" s="36" t="s">
        <v>32</v>
      </c>
      <c r="D1216" s="36">
        <v>-1</v>
      </c>
      <c r="K1216" s="46">
        <v>10500</v>
      </c>
      <c r="L1216" s="46">
        <v>10500</v>
      </c>
      <c r="N1216" s="46">
        <v>700</v>
      </c>
      <c r="P1216" s="46">
        <v>1000</v>
      </c>
      <c r="S1216" s="36">
        <v>11542.263901</v>
      </c>
      <c r="U1216" s="36">
        <v>945.83219899999995</v>
      </c>
      <c r="W1216" s="36">
        <v>1155.4521050000001</v>
      </c>
      <c r="AC1216" s="57">
        <f t="shared" si="190"/>
        <v>10500</v>
      </c>
      <c r="AD1216" s="57">
        <f t="shared" si="191"/>
        <v>700</v>
      </c>
      <c r="AE1216" s="57">
        <f t="shared" si="192"/>
        <v>1000</v>
      </c>
      <c r="AF1216" s="12">
        <f t="shared" si="193"/>
        <v>11542.263901</v>
      </c>
      <c r="AG1216" s="12">
        <f t="shared" si="194"/>
        <v>945.83219899999995</v>
      </c>
      <c r="AH1216" s="12">
        <f t="shared" si="195"/>
        <v>1155.4521050000001</v>
      </c>
      <c r="AI1216" s="15">
        <f t="shared" si="196"/>
        <v>9.9263228666666689E-2</v>
      </c>
      <c r="AJ1216" s="15">
        <f t="shared" si="197"/>
        <v>0.35118885571428565</v>
      </c>
      <c r="AK1216" s="15">
        <f t="shared" si="198"/>
        <v>0.15545210500000006</v>
      </c>
      <c r="AL1216" s="23">
        <f>VLOOKUP(AC1216,'Charts and Tables'!$I$43:$J$49,2,TRUE)</f>
        <v>0.2</v>
      </c>
      <c r="AM1216" s="2">
        <f t="shared" si="199"/>
        <v>1</v>
      </c>
    </row>
    <row r="1217" spans="1:39" x14ac:dyDescent="0.25">
      <c r="A1217" s="35">
        <v>426333</v>
      </c>
      <c r="C1217" s="36" t="s">
        <v>31</v>
      </c>
      <c r="D1217" s="36">
        <v>0</v>
      </c>
      <c r="K1217" s="46">
        <v>4638</v>
      </c>
      <c r="L1217" s="46">
        <v>4638</v>
      </c>
      <c r="N1217" s="46">
        <v>293</v>
      </c>
      <c r="P1217" s="46">
        <v>488</v>
      </c>
      <c r="R1217" s="36">
        <v>10320.13954</v>
      </c>
      <c r="S1217" s="36">
        <v>4829.7753590000002</v>
      </c>
      <c r="T1217" s="36">
        <v>833.27497600000004</v>
      </c>
      <c r="U1217" s="36">
        <v>528.39253499999995</v>
      </c>
      <c r="V1217" s="36">
        <v>991.40623200000005</v>
      </c>
      <c r="W1217" s="36">
        <v>361.938804</v>
      </c>
      <c r="AC1217" s="57">
        <f t="shared" si="190"/>
        <v>4638</v>
      </c>
      <c r="AD1217" s="57">
        <f t="shared" si="191"/>
        <v>293</v>
      </c>
      <c r="AE1217" s="57">
        <f t="shared" si="192"/>
        <v>488</v>
      </c>
      <c r="AF1217" s="12">
        <f t="shared" si="193"/>
        <v>15149.914898999999</v>
      </c>
      <c r="AG1217" s="12">
        <f t="shared" si="194"/>
        <v>1361.6675110000001</v>
      </c>
      <c r="AH1217" s="12">
        <f t="shared" si="195"/>
        <v>1353.3450360000002</v>
      </c>
      <c r="AI1217" s="15">
        <f t="shared" si="196"/>
        <v>2.2664758298835705</v>
      </c>
      <c r="AJ1217" s="15">
        <f t="shared" si="197"/>
        <v>3.6473293890784988</v>
      </c>
      <c r="AK1217" s="15">
        <f t="shared" si="198"/>
        <v>1.7732480245901643</v>
      </c>
      <c r="AL1217" s="23">
        <f>VLOOKUP(AC1217,'Charts and Tables'!$I$43:$J$49,2,TRUE)</f>
        <v>0.5</v>
      </c>
      <c r="AM1217" s="2">
        <f t="shared" si="199"/>
        <v>0</v>
      </c>
    </row>
    <row r="1218" spans="1:39" x14ac:dyDescent="0.25">
      <c r="A1218" s="35">
        <v>425714</v>
      </c>
      <c r="C1218" s="36" t="s">
        <v>26</v>
      </c>
      <c r="D1218" s="36">
        <v>0</v>
      </c>
      <c r="J1218" s="46">
        <v>4628</v>
      </c>
      <c r="K1218" s="46">
        <v>4375</v>
      </c>
      <c r="L1218" s="46">
        <v>9003</v>
      </c>
      <c r="M1218" s="46">
        <v>299</v>
      </c>
      <c r="N1218" s="46">
        <v>265</v>
      </c>
      <c r="O1218" s="46">
        <v>505</v>
      </c>
      <c r="P1218" s="46">
        <v>340</v>
      </c>
      <c r="R1218" s="36">
        <v>2891.3464349999999</v>
      </c>
      <c r="S1218" s="36">
        <v>2628.308978</v>
      </c>
      <c r="T1218" s="36">
        <v>195.24770799999999</v>
      </c>
      <c r="U1218" s="36">
        <v>225.257541</v>
      </c>
      <c r="V1218" s="36">
        <v>279.47171900000001</v>
      </c>
      <c r="W1218" s="36">
        <v>204.592511</v>
      </c>
      <c r="AC1218" s="57">
        <f t="shared" si="190"/>
        <v>9003</v>
      </c>
      <c r="AD1218" s="57">
        <f t="shared" si="191"/>
        <v>564</v>
      </c>
      <c r="AE1218" s="57">
        <f t="shared" si="192"/>
        <v>845</v>
      </c>
      <c r="AF1218" s="12">
        <f t="shared" si="193"/>
        <v>5519.6554130000004</v>
      </c>
      <c r="AG1218" s="12">
        <f t="shared" si="194"/>
        <v>420.50524899999999</v>
      </c>
      <c r="AH1218" s="12">
        <f t="shared" si="195"/>
        <v>484.06423000000001</v>
      </c>
      <c r="AI1218" s="15">
        <f t="shared" si="196"/>
        <v>-0.38690931767188708</v>
      </c>
      <c r="AJ1218" s="15">
        <f t="shared" si="197"/>
        <v>-0.25442331737588653</v>
      </c>
      <c r="AK1218" s="15">
        <f t="shared" si="198"/>
        <v>-0.42714292307692309</v>
      </c>
      <c r="AL1218" s="23">
        <f>VLOOKUP(AC1218,'Charts and Tables'!$I$43:$J$49,2,TRUE)</f>
        <v>0.25</v>
      </c>
      <c r="AM1218" s="2">
        <f t="shared" si="199"/>
        <v>0</v>
      </c>
    </row>
    <row r="1219" spans="1:39" x14ac:dyDescent="0.25">
      <c r="A1219" s="35">
        <v>425849</v>
      </c>
      <c r="B1219" s="36">
        <v>333032</v>
      </c>
      <c r="C1219" s="36" t="s">
        <v>32</v>
      </c>
      <c r="D1219" s="36">
        <v>1</v>
      </c>
      <c r="J1219" s="46">
        <v>18921</v>
      </c>
      <c r="L1219" s="46">
        <v>18921</v>
      </c>
      <c r="M1219" s="46">
        <v>1543</v>
      </c>
      <c r="O1219" s="46">
        <v>1549</v>
      </c>
      <c r="R1219" s="36">
        <v>8556.340886</v>
      </c>
      <c r="T1219" s="36">
        <v>758.28887499999996</v>
      </c>
      <c r="V1219" s="36">
        <v>780.85943399999996</v>
      </c>
      <c r="AC1219" s="57">
        <f t="shared" si="190"/>
        <v>18921</v>
      </c>
      <c r="AD1219" s="57">
        <f t="shared" si="191"/>
        <v>1543</v>
      </c>
      <c r="AE1219" s="57">
        <f t="shared" si="192"/>
        <v>1549</v>
      </c>
      <c r="AF1219" s="12">
        <f t="shared" si="193"/>
        <v>8556.340886</v>
      </c>
      <c r="AG1219" s="12">
        <f t="shared" si="194"/>
        <v>758.28887499999996</v>
      </c>
      <c r="AH1219" s="12">
        <f t="shared" si="195"/>
        <v>780.85943399999996</v>
      </c>
      <c r="AI1219" s="15">
        <f t="shared" si="196"/>
        <v>-0.54778601099307644</v>
      </c>
      <c r="AJ1219" s="15">
        <f t="shared" si="197"/>
        <v>-0.50856197342838627</v>
      </c>
      <c r="AK1219" s="15">
        <f t="shared" si="198"/>
        <v>-0.49589449063912205</v>
      </c>
      <c r="AL1219" s="23">
        <f>VLOOKUP(AC1219,'Charts and Tables'!$I$43:$J$49,2,TRUE)</f>
        <v>0.2</v>
      </c>
      <c r="AM1219" s="2">
        <f t="shared" si="199"/>
        <v>0</v>
      </c>
    </row>
    <row r="1220" spans="1:39" x14ac:dyDescent="0.25">
      <c r="A1220" s="35">
        <v>427084</v>
      </c>
      <c r="B1220" s="36">
        <v>333128</v>
      </c>
      <c r="C1220" s="36" t="s">
        <v>33</v>
      </c>
      <c r="D1220" s="36">
        <v>-1</v>
      </c>
      <c r="K1220" s="46">
        <v>4867</v>
      </c>
      <c r="L1220" s="46">
        <v>4867</v>
      </c>
      <c r="N1220" s="46">
        <v>395</v>
      </c>
      <c r="P1220" s="46">
        <v>453</v>
      </c>
      <c r="S1220" s="36">
        <v>3464.2275960000002</v>
      </c>
      <c r="U1220" s="36">
        <v>370.25301000000002</v>
      </c>
      <c r="W1220" s="36">
        <v>317.38202200000001</v>
      </c>
      <c r="AC1220" s="57">
        <f t="shared" si="190"/>
        <v>4867</v>
      </c>
      <c r="AD1220" s="57">
        <f t="shared" si="191"/>
        <v>395</v>
      </c>
      <c r="AE1220" s="57">
        <f t="shared" si="192"/>
        <v>453</v>
      </c>
      <c r="AF1220" s="12">
        <f t="shared" si="193"/>
        <v>3464.2275960000002</v>
      </c>
      <c r="AG1220" s="12">
        <f t="shared" si="194"/>
        <v>370.25301000000002</v>
      </c>
      <c r="AH1220" s="12">
        <f t="shared" si="195"/>
        <v>317.38202200000001</v>
      </c>
      <c r="AI1220" s="15">
        <f t="shared" si="196"/>
        <v>-0.28822116375590712</v>
      </c>
      <c r="AJ1220" s="15">
        <f t="shared" si="197"/>
        <v>-6.2650607594936666E-2</v>
      </c>
      <c r="AK1220" s="15">
        <f t="shared" si="198"/>
        <v>-0.2993774348785872</v>
      </c>
      <c r="AL1220" s="23">
        <f>VLOOKUP(AC1220,'Charts and Tables'!$I$43:$J$49,2,TRUE)</f>
        <v>0.5</v>
      </c>
      <c r="AM1220" s="2">
        <f t="shared" si="199"/>
        <v>1</v>
      </c>
    </row>
    <row r="1221" spans="1:39" x14ac:dyDescent="0.25">
      <c r="A1221" s="35">
        <v>427025</v>
      </c>
      <c r="B1221" s="36">
        <v>333127</v>
      </c>
      <c r="C1221" s="36" t="s">
        <v>33</v>
      </c>
      <c r="D1221" s="36">
        <v>1</v>
      </c>
      <c r="J1221" s="46">
        <v>2060</v>
      </c>
      <c r="L1221" s="46">
        <v>2060</v>
      </c>
      <c r="M1221" s="46">
        <v>148</v>
      </c>
      <c r="O1221" s="46">
        <v>250</v>
      </c>
      <c r="R1221" s="36">
        <v>1675.076953</v>
      </c>
      <c r="T1221" s="36">
        <v>68.140367999999995</v>
      </c>
      <c r="V1221" s="36">
        <v>420.595752</v>
      </c>
      <c r="AC1221" s="57">
        <f t="shared" si="190"/>
        <v>2060</v>
      </c>
      <c r="AD1221" s="57">
        <f t="shared" si="191"/>
        <v>148</v>
      </c>
      <c r="AE1221" s="57">
        <f t="shared" si="192"/>
        <v>250</v>
      </c>
      <c r="AF1221" s="12">
        <f t="shared" si="193"/>
        <v>1675.076953</v>
      </c>
      <c r="AG1221" s="12">
        <f t="shared" si="194"/>
        <v>68.140367999999995</v>
      </c>
      <c r="AH1221" s="12">
        <f t="shared" si="195"/>
        <v>420.595752</v>
      </c>
      <c r="AI1221" s="15">
        <f t="shared" si="196"/>
        <v>-0.18685584805825242</v>
      </c>
      <c r="AJ1221" s="15">
        <f t="shared" si="197"/>
        <v>-0.53959210810810809</v>
      </c>
      <c r="AK1221" s="15">
        <f t="shared" si="198"/>
        <v>0.68238300800000007</v>
      </c>
      <c r="AL1221" s="23">
        <f>VLOOKUP(AC1221,'Charts and Tables'!$I$43:$J$49,2,TRUE)</f>
        <v>1</v>
      </c>
      <c r="AM1221" s="2">
        <f t="shared" si="199"/>
        <v>1</v>
      </c>
    </row>
    <row r="1222" spans="1:39" x14ac:dyDescent="0.25">
      <c r="A1222" s="35">
        <v>429318</v>
      </c>
      <c r="C1222" s="36" t="s">
        <v>26</v>
      </c>
      <c r="D1222" s="36">
        <v>0</v>
      </c>
      <c r="J1222" s="46">
        <v>1887</v>
      </c>
      <c r="K1222" s="46">
        <v>1887</v>
      </c>
      <c r="L1222" s="46">
        <v>3774</v>
      </c>
      <c r="R1222" s="36">
        <v>2714.937903</v>
      </c>
      <c r="S1222" s="36">
        <v>3127.2290939999998</v>
      </c>
      <c r="T1222" s="36">
        <v>246.61765800000001</v>
      </c>
      <c r="U1222" s="36">
        <v>173.09628699999999</v>
      </c>
      <c r="V1222" s="36">
        <v>259.22539399999999</v>
      </c>
      <c r="W1222" s="36">
        <v>389.11067600000001</v>
      </c>
      <c r="AC1222" s="57">
        <f t="shared" si="190"/>
        <v>3774</v>
      </c>
      <c r="AD1222" s="57">
        <f t="shared" si="191"/>
        <v>0</v>
      </c>
      <c r="AE1222" s="57">
        <f t="shared" si="192"/>
        <v>0</v>
      </c>
      <c r="AF1222" s="12">
        <f t="shared" si="193"/>
        <v>5842.1669970000003</v>
      </c>
      <c r="AG1222" s="12">
        <f t="shared" si="194"/>
        <v>419.71394499999997</v>
      </c>
      <c r="AH1222" s="12">
        <f t="shared" si="195"/>
        <v>648.33607000000006</v>
      </c>
      <c r="AI1222" s="15">
        <f t="shared" si="196"/>
        <v>0.54800397376788557</v>
      </c>
      <c r="AJ1222" s="15">
        <f t="shared" si="197"/>
        <v>0</v>
      </c>
      <c r="AK1222" s="15">
        <f t="shared" si="198"/>
        <v>0</v>
      </c>
      <c r="AL1222" s="23">
        <f>VLOOKUP(AC1222,'Charts and Tables'!$I$43:$J$49,2,TRUE)</f>
        <v>0.5</v>
      </c>
      <c r="AM1222" s="2">
        <f t="shared" si="199"/>
        <v>0</v>
      </c>
    </row>
    <row r="1223" spans="1:39" x14ac:dyDescent="0.25">
      <c r="A1223" s="35">
        <v>430332</v>
      </c>
      <c r="C1223" s="36" t="s">
        <v>26</v>
      </c>
      <c r="D1223" s="36">
        <v>0</v>
      </c>
      <c r="J1223" s="46">
        <v>2156</v>
      </c>
      <c r="K1223" s="46">
        <v>2200</v>
      </c>
      <c r="L1223" s="46">
        <v>4356</v>
      </c>
      <c r="M1223" s="46">
        <v>279</v>
      </c>
      <c r="N1223" s="46">
        <v>147</v>
      </c>
      <c r="O1223" s="46">
        <v>179</v>
      </c>
      <c r="P1223" s="46">
        <v>325</v>
      </c>
      <c r="R1223" s="36">
        <v>2056.2450690000001</v>
      </c>
      <c r="S1223" s="36">
        <v>2577.4528439999999</v>
      </c>
      <c r="T1223" s="36">
        <v>239.132991</v>
      </c>
      <c r="U1223" s="36">
        <v>142.81302299999999</v>
      </c>
      <c r="V1223" s="36">
        <v>207.642291</v>
      </c>
      <c r="W1223" s="36">
        <v>374.09156300000001</v>
      </c>
      <c r="AC1223" s="57">
        <f t="shared" si="190"/>
        <v>4356</v>
      </c>
      <c r="AD1223" s="57">
        <f t="shared" si="191"/>
        <v>426</v>
      </c>
      <c r="AE1223" s="57">
        <f t="shared" si="192"/>
        <v>504</v>
      </c>
      <c r="AF1223" s="12">
        <f t="shared" si="193"/>
        <v>4633.697913</v>
      </c>
      <c r="AG1223" s="12">
        <f t="shared" si="194"/>
        <v>381.94601399999999</v>
      </c>
      <c r="AH1223" s="12">
        <f t="shared" si="195"/>
        <v>581.73385400000006</v>
      </c>
      <c r="AI1223" s="15">
        <f t="shared" si="196"/>
        <v>6.3750668732782359E-2</v>
      </c>
      <c r="AJ1223" s="15">
        <f t="shared" si="197"/>
        <v>-0.10341311267605637</v>
      </c>
      <c r="AK1223" s="15">
        <f t="shared" si="198"/>
        <v>0.15423383730158743</v>
      </c>
      <c r="AL1223" s="23">
        <f>VLOOKUP(AC1223,'Charts and Tables'!$I$43:$J$49,2,TRUE)</f>
        <v>0.5</v>
      </c>
      <c r="AM1223" s="2">
        <f t="shared" si="199"/>
        <v>1</v>
      </c>
    </row>
    <row r="1224" spans="1:39" x14ac:dyDescent="0.25">
      <c r="A1224" s="35">
        <v>441569</v>
      </c>
      <c r="B1224" s="36">
        <v>334061</v>
      </c>
      <c r="C1224" s="36" t="s">
        <v>26</v>
      </c>
      <c r="D1224" s="36">
        <v>0</v>
      </c>
      <c r="J1224" s="46">
        <v>479</v>
      </c>
      <c r="K1224" s="46">
        <v>449</v>
      </c>
      <c r="L1224" s="46">
        <v>928</v>
      </c>
      <c r="M1224" s="46">
        <v>66</v>
      </c>
      <c r="N1224" s="46">
        <v>41</v>
      </c>
      <c r="O1224" s="46">
        <v>54</v>
      </c>
      <c r="P1224" s="46">
        <v>59</v>
      </c>
      <c r="R1224" s="36">
        <v>477.01092899999998</v>
      </c>
      <c r="S1224" s="36">
        <v>666.86396500000001</v>
      </c>
      <c r="T1224" s="36">
        <v>48.375872999999999</v>
      </c>
      <c r="U1224" s="36">
        <v>39.278274000000003</v>
      </c>
      <c r="V1224" s="36">
        <v>43.649824000000002</v>
      </c>
      <c r="W1224" s="36">
        <v>72.551174000000003</v>
      </c>
      <c r="AC1224" s="57">
        <f t="shared" si="190"/>
        <v>928</v>
      </c>
      <c r="AD1224" s="57">
        <f t="shared" si="191"/>
        <v>107</v>
      </c>
      <c r="AE1224" s="57">
        <f t="shared" si="192"/>
        <v>113</v>
      </c>
      <c r="AF1224" s="12">
        <f t="shared" si="193"/>
        <v>1143.874894</v>
      </c>
      <c r="AG1224" s="12">
        <f t="shared" si="194"/>
        <v>87.654146999999995</v>
      </c>
      <c r="AH1224" s="12">
        <f t="shared" si="195"/>
        <v>116.200998</v>
      </c>
      <c r="AI1224" s="15">
        <f t="shared" si="196"/>
        <v>0.23262380818965522</v>
      </c>
      <c r="AJ1224" s="15">
        <f t="shared" si="197"/>
        <v>-0.18080236448598136</v>
      </c>
      <c r="AK1224" s="15">
        <f t="shared" si="198"/>
        <v>2.8327415929203525E-2</v>
      </c>
      <c r="AL1224" s="23">
        <f>VLOOKUP(AC1224,'Charts and Tables'!$I$43:$J$49,2,TRUE)</f>
        <v>2</v>
      </c>
      <c r="AM1224" s="2">
        <f t="shared" si="199"/>
        <v>1</v>
      </c>
    </row>
    <row r="1225" spans="1:39" x14ac:dyDescent="0.25">
      <c r="A1225" s="35">
        <v>443003</v>
      </c>
      <c r="C1225" s="36" t="s">
        <v>31</v>
      </c>
      <c r="D1225" s="36">
        <v>-1</v>
      </c>
      <c r="K1225" s="46">
        <v>9285</v>
      </c>
      <c r="L1225" s="46">
        <v>9285</v>
      </c>
      <c r="S1225" s="36">
        <v>5527.274805</v>
      </c>
      <c r="U1225" s="36">
        <v>325.14785799999999</v>
      </c>
      <c r="W1225" s="36">
        <v>532.89555700000005</v>
      </c>
      <c r="AC1225" s="57">
        <f t="shared" si="190"/>
        <v>9285</v>
      </c>
      <c r="AD1225" s="57">
        <f t="shared" si="191"/>
        <v>0</v>
      </c>
      <c r="AE1225" s="57">
        <f t="shared" si="192"/>
        <v>0</v>
      </c>
      <c r="AF1225" s="12">
        <f t="shared" si="193"/>
        <v>5527.274805</v>
      </c>
      <c r="AG1225" s="12">
        <f t="shared" si="194"/>
        <v>325.14785799999999</v>
      </c>
      <c r="AH1225" s="12">
        <f t="shared" si="195"/>
        <v>532.89555700000005</v>
      </c>
      <c r="AI1225" s="15">
        <f t="shared" si="196"/>
        <v>-0.40470922940226173</v>
      </c>
      <c r="AJ1225" s="15">
        <f t="shared" si="197"/>
        <v>0</v>
      </c>
      <c r="AK1225" s="15">
        <f t="shared" si="198"/>
        <v>0</v>
      </c>
      <c r="AL1225" s="23">
        <f>VLOOKUP(AC1225,'Charts and Tables'!$I$43:$J$49,2,TRUE)</f>
        <v>0.25</v>
      </c>
      <c r="AM1225" s="2">
        <f t="shared" si="199"/>
        <v>0</v>
      </c>
    </row>
    <row r="1226" spans="1:39" x14ac:dyDescent="0.25">
      <c r="A1226" s="35">
        <v>434025</v>
      </c>
      <c r="C1226" s="36" t="s">
        <v>26</v>
      </c>
      <c r="D1226" s="36">
        <v>1</v>
      </c>
      <c r="J1226" s="46">
        <v>3291</v>
      </c>
      <c r="L1226" s="46">
        <v>3291</v>
      </c>
      <c r="R1226" s="36">
        <v>1042.8566129999999</v>
      </c>
      <c r="T1226" s="36">
        <v>93.266514000000001</v>
      </c>
      <c r="V1226" s="36">
        <v>96.759654999999995</v>
      </c>
      <c r="AC1226" s="57">
        <f t="shared" si="190"/>
        <v>3291</v>
      </c>
      <c r="AD1226" s="57">
        <f t="shared" si="191"/>
        <v>0</v>
      </c>
      <c r="AE1226" s="57">
        <f t="shared" si="192"/>
        <v>0</v>
      </c>
      <c r="AF1226" s="12">
        <f t="shared" si="193"/>
        <v>1042.8566129999999</v>
      </c>
      <c r="AG1226" s="12">
        <f t="shared" si="194"/>
        <v>93.266514000000001</v>
      </c>
      <c r="AH1226" s="12">
        <f t="shared" si="195"/>
        <v>96.759654999999995</v>
      </c>
      <c r="AI1226" s="15">
        <f t="shared" si="196"/>
        <v>-0.68311862260711032</v>
      </c>
      <c r="AJ1226" s="15">
        <f t="shared" si="197"/>
        <v>0</v>
      </c>
      <c r="AK1226" s="15">
        <f t="shared" si="198"/>
        <v>0</v>
      </c>
      <c r="AL1226" s="23">
        <f>VLOOKUP(AC1226,'Charts and Tables'!$I$43:$J$49,2,TRUE)</f>
        <v>0.5</v>
      </c>
      <c r="AM1226" s="2">
        <f t="shared" si="199"/>
        <v>0</v>
      </c>
    </row>
    <row r="1227" spans="1:39" x14ac:dyDescent="0.25">
      <c r="A1227" s="35">
        <v>431626</v>
      </c>
      <c r="B1227" s="36">
        <v>331046</v>
      </c>
      <c r="C1227" s="36" t="s">
        <v>25</v>
      </c>
      <c r="D1227" s="36">
        <v>0</v>
      </c>
      <c r="J1227" s="46">
        <v>2057</v>
      </c>
      <c r="K1227" s="46">
        <v>1632</v>
      </c>
      <c r="L1227" s="46">
        <v>3689</v>
      </c>
      <c r="M1227" s="46">
        <v>123</v>
      </c>
      <c r="N1227" s="46">
        <v>142</v>
      </c>
      <c r="O1227" s="46">
        <v>220</v>
      </c>
      <c r="P1227" s="46">
        <v>141</v>
      </c>
      <c r="R1227" s="36">
        <v>927.07378200000005</v>
      </c>
      <c r="S1227" s="36">
        <v>702.35118799999998</v>
      </c>
      <c r="T1227" s="36">
        <v>54.322951000000003</v>
      </c>
      <c r="U1227" s="36">
        <v>71.931064000000006</v>
      </c>
      <c r="V1227" s="36">
        <v>93.936933999999994</v>
      </c>
      <c r="W1227" s="36">
        <v>60.779646</v>
      </c>
      <c r="AC1227" s="57">
        <f t="shared" si="190"/>
        <v>3689</v>
      </c>
      <c r="AD1227" s="57">
        <f t="shared" si="191"/>
        <v>265</v>
      </c>
      <c r="AE1227" s="57">
        <f t="shared" si="192"/>
        <v>361</v>
      </c>
      <c r="AF1227" s="12">
        <f t="shared" si="193"/>
        <v>1629.42497</v>
      </c>
      <c r="AG1227" s="12">
        <f t="shared" si="194"/>
        <v>126.25401500000001</v>
      </c>
      <c r="AH1227" s="12">
        <f t="shared" si="195"/>
        <v>154.71657999999999</v>
      </c>
      <c r="AI1227" s="15">
        <f t="shared" si="196"/>
        <v>-0.55830171591217126</v>
      </c>
      <c r="AJ1227" s="15">
        <f t="shared" si="197"/>
        <v>-0.52356975471698108</v>
      </c>
      <c r="AK1227" s="15">
        <f t="shared" si="198"/>
        <v>-0.57142221606648202</v>
      </c>
      <c r="AL1227" s="23">
        <f>VLOOKUP(AC1227,'Charts and Tables'!$I$43:$J$49,2,TRUE)</f>
        <v>0.5</v>
      </c>
      <c r="AM1227" s="2">
        <f t="shared" si="199"/>
        <v>0</v>
      </c>
    </row>
    <row r="1228" spans="1:39" x14ac:dyDescent="0.25">
      <c r="A1228" s="35">
        <v>430863</v>
      </c>
      <c r="B1228" s="36">
        <v>334137</v>
      </c>
      <c r="C1228" s="36" t="s">
        <v>25</v>
      </c>
      <c r="D1228" s="36">
        <v>0</v>
      </c>
      <c r="J1228" s="46">
        <v>505</v>
      </c>
      <c r="K1228" s="46">
        <v>770</v>
      </c>
      <c r="L1228" s="46">
        <v>1275</v>
      </c>
      <c r="M1228" s="46">
        <v>28</v>
      </c>
      <c r="N1228" s="46">
        <v>39</v>
      </c>
      <c r="O1228" s="46">
        <v>46</v>
      </c>
      <c r="P1228" s="46">
        <v>64</v>
      </c>
      <c r="R1228" s="36">
        <v>525.965598</v>
      </c>
      <c r="S1228" s="36">
        <v>705.61732500000005</v>
      </c>
      <c r="T1228" s="36">
        <v>51.357250000000001</v>
      </c>
      <c r="U1228" s="36">
        <v>55.989175000000003</v>
      </c>
      <c r="V1228" s="36">
        <v>48.339247</v>
      </c>
      <c r="W1228" s="36">
        <v>68.359031000000002</v>
      </c>
      <c r="AC1228" s="57">
        <f t="shared" si="190"/>
        <v>1275</v>
      </c>
      <c r="AD1228" s="57">
        <f t="shared" si="191"/>
        <v>67</v>
      </c>
      <c r="AE1228" s="57">
        <f t="shared" si="192"/>
        <v>110</v>
      </c>
      <c r="AF1228" s="12">
        <f t="shared" si="193"/>
        <v>1231.5829229999999</v>
      </c>
      <c r="AG1228" s="12">
        <f t="shared" si="194"/>
        <v>107.34642500000001</v>
      </c>
      <c r="AH1228" s="12">
        <f t="shared" si="195"/>
        <v>116.698278</v>
      </c>
      <c r="AI1228" s="15">
        <f t="shared" si="196"/>
        <v>-3.4052609411764752E-2</v>
      </c>
      <c r="AJ1228" s="15">
        <f t="shared" si="197"/>
        <v>0.6021854477611942</v>
      </c>
      <c r="AK1228" s="15">
        <f t="shared" si="198"/>
        <v>6.089343636363638E-2</v>
      </c>
      <c r="AL1228" s="23">
        <f>VLOOKUP(AC1228,'Charts and Tables'!$I$43:$J$49,2,TRUE)</f>
        <v>1</v>
      </c>
      <c r="AM1228" s="2">
        <f t="shared" si="199"/>
        <v>1</v>
      </c>
    </row>
    <row r="1229" spans="1:39" x14ac:dyDescent="0.25">
      <c r="A1229" s="35">
        <v>430534</v>
      </c>
      <c r="C1229" s="36" t="s">
        <v>29</v>
      </c>
      <c r="D1229" s="36">
        <v>-1</v>
      </c>
      <c r="K1229" s="46">
        <v>1746</v>
      </c>
      <c r="L1229" s="46">
        <v>1746</v>
      </c>
      <c r="S1229" s="36">
        <v>535.17020300000001</v>
      </c>
      <c r="U1229" s="36">
        <v>51.070447999999999</v>
      </c>
      <c r="W1229" s="36">
        <v>50.821595000000002</v>
      </c>
      <c r="AC1229" s="57">
        <f t="shared" si="190"/>
        <v>1746</v>
      </c>
      <c r="AD1229" s="57">
        <f t="shared" si="191"/>
        <v>0</v>
      </c>
      <c r="AE1229" s="57">
        <f t="shared" si="192"/>
        <v>0</v>
      </c>
      <c r="AF1229" s="12">
        <f t="shared" si="193"/>
        <v>535.17020300000001</v>
      </c>
      <c r="AG1229" s="12">
        <f t="shared" si="194"/>
        <v>51.070447999999999</v>
      </c>
      <c r="AH1229" s="12">
        <f t="shared" si="195"/>
        <v>50.821595000000002</v>
      </c>
      <c r="AI1229" s="15">
        <f t="shared" si="196"/>
        <v>-0.69348785624284071</v>
      </c>
      <c r="AJ1229" s="15">
        <f t="shared" si="197"/>
        <v>0</v>
      </c>
      <c r="AK1229" s="15">
        <f t="shared" si="198"/>
        <v>0</v>
      </c>
      <c r="AL1229" s="23">
        <f>VLOOKUP(AC1229,'Charts and Tables'!$I$43:$J$49,2,TRUE)</f>
        <v>1</v>
      </c>
      <c r="AM1229" s="2">
        <f t="shared" si="199"/>
        <v>1</v>
      </c>
    </row>
    <row r="1230" spans="1:39" x14ac:dyDescent="0.25">
      <c r="A1230" s="35">
        <v>431423</v>
      </c>
      <c r="B1230" s="36">
        <v>331021</v>
      </c>
      <c r="C1230" s="36" t="s">
        <v>25</v>
      </c>
      <c r="D1230" s="36">
        <v>0</v>
      </c>
      <c r="J1230" s="46">
        <v>1988</v>
      </c>
      <c r="K1230" s="46">
        <v>2335</v>
      </c>
      <c r="L1230" s="46">
        <v>4323</v>
      </c>
      <c r="M1230" s="46">
        <v>106</v>
      </c>
      <c r="N1230" s="46">
        <v>164</v>
      </c>
      <c r="O1230" s="46">
        <v>198</v>
      </c>
      <c r="P1230" s="46">
        <v>209</v>
      </c>
      <c r="R1230" s="36">
        <v>922.37936100000002</v>
      </c>
      <c r="S1230" s="36">
        <v>875.311733</v>
      </c>
      <c r="T1230" s="36">
        <v>52.114795000000001</v>
      </c>
      <c r="U1230" s="36">
        <v>103.355178</v>
      </c>
      <c r="V1230" s="36">
        <v>117.397645</v>
      </c>
      <c r="W1230" s="36">
        <v>81.917195000000007</v>
      </c>
      <c r="AC1230" s="57">
        <f t="shared" si="190"/>
        <v>4323</v>
      </c>
      <c r="AD1230" s="57">
        <f t="shared" si="191"/>
        <v>270</v>
      </c>
      <c r="AE1230" s="57">
        <f t="shared" si="192"/>
        <v>407</v>
      </c>
      <c r="AF1230" s="12">
        <f t="shared" si="193"/>
        <v>1797.691094</v>
      </c>
      <c r="AG1230" s="12">
        <f t="shared" si="194"/>
        <v>155.46997299999998</v>
      </c>
      <c r="AH1230" s="12">
        <f t="shared" si="195"/>
        <v>199.31484</v>
      </c>
      <c r="AI1230" s="15">
        <f t="shared" si="196"/>
        <v>-0.5841565824658802</v>
      </c>
      <c r="AJ1230" s="15">
        <f t="shared" si="197"/>
        <v>-0.42418528518518528</v>
      </c>
      <c r="AK1230" s="15">
        <f t="shared" si="198"/>
        <v>-0.51028294840294841</v>
      </c>
      <c r="AL1230" s="23">
        <f>VLOOKUP(AC1230,'Charts and Tables'!$I$43:$J$49,2,TRUE)</f>
        <v>0.5</v>
      </c>
      <c r="AM1230" s="2">
        <f t="shared" si="199"/>
        <v>0</v>
      </c>
    </row>
    <row r="1231" spans="1:39" x14ac:dyDescent="0.25">
      <c r="A1231" s="35">
        <v>432020</v>
      </c>
      <c r="B1231" s="36">
        <v>331032</v>
      </c>
      <c r="C1231" s="36" t="s">
        <v>25</v>
      </c>
      <c r="D1231" s="36">
        <v>0</v>
      </c>
      <c r="J1231" s="46">
        <v>3487</v>
      </c>
      <c r="K1231" s="46">
        <v>3103</v>
      </c>
      <c r="L1231" s="46">
        <v>6590</v>
      </c>
      <c r="M1231" s="46">
        <v>181</v>
      </c>
      <c r="N1231" s="46">
        <v>219</v>
      </c>
      <c r="O1231" s="46">
        <v>330</v>
      </c>
      <c r="P1231" s="46">
        <v>269</v>
      </c>
      <c r="R1231" s="36">
        <v>3099.9698429999999</v>
      </c>
      <c r="S1231" s="36">
        <v>2601.8861499999998</v>
      </c>
      <c r="T1231" s="36">
        <v>206.579398</v>
      </c>
      <c r="U1231" s="36">
        <v>290.26991099999998</v>
      </c>
      <c r="V1231" s="36">
        <v>333.331412</v>
      </c>
      <c r="W1231" s="36">
        <v>229.73240100000001</v>
      </c>
      <c r="AC1231" s="57">
        <f t="shared" si="190"/>
        <v>6590</v>
      </c>
      <c r="AD1231" s="57">
        <f t="shared" si="191"/>
        <v>400</v>
      </c>
      <c r="AE1231" s="57">
        <f t="shared" si="192"/>
        <v>599</v>
      </c>
      <c r="AF1231" s="12">
        <f t="shared" si="193"/>
        <v>5701.8559929999992</v>
      </c>
      <c r="AG1231" s="12">
        <f t="shared" si="194"/>
        <v>496.84930899999995</v>
      </c>
      <c r="AH1231" s="12">
        <f t="shared" si="195"/>
        <v>563.06381299999998</v>
      </c>
      <c r="AI1231" s="15">
        <f t="shared" si="196"/>
        <v>-0.13477147298937797</v>
      </c>
      <c r="AJ1231" s="15">
        <f t="shared" si="197"/>
        <v>0.24212327249999988</v>
      </c>
      <c r="AK1231" s="15">
        <f t="shared" si="198"/>
        <v>-5.9993634390651113E-2</v>
      </c>
      <c r="AL1231" s="23">
        <f>VLOOKUP(AC1231,'Charts and Tables'!$I$43:$J$49,2,TRUE)</f>
        <v>0.25</v>
      </c>
      <c r="AM1231" s="2">
        <f t="shared" si="199"/>
        <v>1</v>
      </c>
    </row>
    <row r="1232" spans="1:39" x14ac:dyDescent="0.25">
      <c r="A1232" s="35">
        <v>432032</v>
      </c>
      <c r="C1232" s="36" t="s">
        <v>25</v>
      </c>
      <c r="D1232" s="36">
        <v>0</v>
      </c>
      <c r="J1232" s="46">
        <v>4126</v>
      </c>
      <c r="K1232" s="46">
        <v>4794</v>
      </c>
      <c r="L1232" s="46">
        <v>8920</v>
      </c>
      <c r="R1232" s="36">
        <v>3321.1325440000001</v>
      </c>
      <c r="S1232" s="36">
        <v>3774.8099000000002</v>
      </c>
      <c r="T1232" s="36">
        <v>383.09226899999999</v>
      </c>
      <c r="U1232" s="36">
        <v>227.01902699999999</v>
      </c>
      <c r="V1232" s="36">
        <v>269.72032999999999</v>
      </c>
      <c r="W1232" s="36">
        <v>424.23149999999998</v>
      </c>
      <c r="AC1232" s="57">
        <f t="shared" si="190"/>
        <v>8920</v>
      </c>
      <c r="AD1232" s="57">
        <f t="shared" si="191"/>
        <v>0</v>
      </c>
      <c r="AE1232" s="57">
        <f t="shared" si="192"/>
        <v>0</v>
      </c>
      <c r="AF1232" s="12">
        <f t="shared" si="193"/>
        <v>7095.9424440000003</v>
      </c>
      <c r="AG1232" s="12">
        <f t="shared" si="194"/>
        <v>610.11129600000004</v>
      </c>
      <c r="AH1232" s="12">
        <f t="shared" si="195"/>
        <v>693.95182999999997</v>
      </c>
      <c r="AI1232" s="15">
        <f t="shared" si="196"/>
        <v>-0.20449075739910311</v>
      </c>
      <c r="AJ1232" s="15">
        <f t="shared" si="197"/>
        <v>0</v>
      </c>
      <c r="AK1232" s="15">
        <f t="shared" si="198"/>
        <v>0</v>
      </c>
      <c r="AL1232" s="23">
        <f>VLOOKUP(AC1232,'Charts and Tables'!$I$43:$J$49,2,TRUE)</f>
        <v>0.25</v>
      </c>
      <c r="AM1232" s="2">
        <f t="shared" si="199"/>
        <v>1</v>
      </c>
    </row>
    <row r="1233" spans="1:39" x14ac:dyDescent="0.25">
      <c r="A1233" s="35">
        <v>432567</v>
      </c>
      <c r="C1233" s="36" t="s">
        <v>29</v>
      </c>
      <c r="D1233" s="36">
        <v>0</v>
      </c>
      <c r="J1233" s="46">
        <v>401</v>
      </c>
      <c r="K1233" s="46">
        <v>401</v>
      </c>
      <c r="L1233" s="46">
        <v>802</v>
      </c>
      <c r="R1233" s="36">
        <v>182.00586100000001</v>
      </c>
      <c r="S1233" s="36">
        <v>98.103384000000005</v>
      </c>
      <c r="T1233" s="36">
        <v>19.302592000000001</v>
      </c>
      <c r="U1233" s="36">
        <v>7.8173329999999996</v>
      </c>
      <c r="V1233" s="36">
        <v>21.226344999999998</v>
      </c>
      <c r="W1233" s="36">
        <v>11.100243000000001</v>
      </c>
      <c r="AC1233" s="57">
        <f t="shared" si="190"/>
        <v>802</v>
      </c>
      <c r="AD1233" s="57">
        <f t="shared" si="191"/>
        <v>0</v>
      </c>
      <c r="AE1233" s="57">
        <f t="shared" si="192"/>
        <v>0</v>
      </c>
      <c r="AF1233" s="12">
        <f t="shared" si="193"/>
        <v>280.10924499999999</v>
      </c>
      <c r="AG1233" s="12">
        <f t="shared" si="194"/>
        <v>27.119925000000002</v>
      </c>
      <c r="AH1233" s="12">
        <f t="shared" si="195"/>
        <v>32.326588000000001</v>
      </c>
      <c r="AI1233" s="15">
        <f t="shared" si="196"/>
        <v>-0.65073660224438901</v>
      </c>
      <c r="AJ1233" s="15">
        <f t="shared" si="197"/>
        <v>0</v>
      </c>
      <c r="AK1233" s="15">
        <f t="shared" si="198"/>
        <v>0</v>
      </c>
      <c r="AL1233" s="23">
        <f>VLOOKUP(AC1233,'Charts and Tables'!$I$43:$J$49,2,TRUE)</f>
        <v>2</v>
      </c>
      <c r="AM1233" s="2">
        <f t="shared" si="199"/>
        <v>1</v>
      </c>
    </row>
    <row r="1234" spans="1:39" x14ac:dyDescent="0.25">
      <c r="A1234" s="35">
        <v>434009</v>
      </c>
      <c r="C1234" s="36" t="s">
        <v>26</v>
      </c>
      <c r="D1234" s="36">
        <v>-1</v>
      </c>
      <c r="K1234" s="46">
        <v>3018</v>
      </c>
      <c r="L1234" s="46">
        <v>3018</v>
      </c>
      <c r="S1234" s="36">
        <v>1231.2831699999999</v>
      </c>
      <c r="U1234" s="36">
        <v>84.486513000000002</v>
      </c>
      <c r="W1234" s="36">
        <v>134.20287099999999</v>
      </c>
      <c r="AC1234" s="57">
        <f t="shared" si="190"/>
        <v>3018</v>
      </c>
      <c r="AD1234" s="57">
        <f t="shared" si="191"/>
        <v>0</v>
      </c>
      <c r="AE1234" s="57">
        <f t="shared" si="192"/>
        <v>0</v>
      </c>
      <c r="AF1234" s="12">
        <f t="shared" si="193"/>
        <v>1231.2831699999999</v>
      </c>
      <c r="AG1234" s="12">
        <f t="shared" si="194"/>
        <v>84.486513000000002</v>
      </c>
      <c r="AH1234" s="12">
        <f t="shared" si="195"/>
        <v>134.20287099999999</v>
      </c>
      <c r="AI1234" s="15">
        <f t="shared" si="196"/>
        <v>-0.59202015573227307</v>
      </c>
      <c r="AJ1234" s="15">
        <f t="shared" si="197"/>
        <v>0</v>
      </c>
      <c r="AK1234" s="15">
        <f t="shared" si="198"/>
        <v>0</v>
      </c>
      <c r="AL1234" s="23">
        <f>VLOOKUP(AC1234,'Charts and Tables'!$I$43:$J$49,2,TRUE)</f>
        <v>0.5</v>
      </c>
      <c r="AM1234" s="2">
        <f t="shared" si="199"/>
        <v>0</v>
      </c>
    </row>
    <row r="1235" spans="1:39" x14ac:dyDescent="0.25">
      <c r="A1235" s="35">
        <v>434424</v>
      </c>
      <c r="B1235" s="36">
        <v>334043</v>
      </c>
      <c r="C1235" s="36" t="s">
        <v>25</v>
      </c>
      <c r="D1235" s="36">
        <v>0</v>
      </c>
      <c r="J1235" s="46">
        <v>860</v>
      </c>
      <c r="K1235" s="46">
        <v>884</v>
      </c>
      <c r="L1235" s="46">
        <v>1744</v>
      </c>
      <c r="M1235" s="46">
        <v>46</v>
      </c>
      <c r="N1235" s="46">
        <v>126</v>
      </c>
      <c r="O1235" s="46">
        <v>127</v>
      </c>
      <c r="P1235" s="46">
        <v>70</v>
      </c>
      <c r="R1235" s="36">
        <v>1143.6549970000001</v>
      </c>
      <c r="S1235" s="36">
        <v>986.89304200000004</v>
      </c>
      <c r="T1235" s="36">
        <v>108.49029</v>
      </c>
      <c r="U1235" s="36">
        <v>47.627474999999997</v>
      </c>
      <c r="V1235" s="36">
        <v>90.851742000000002</v>
      </c>
      <c r="W1235" s="36">
        <v>96.381963999999996</v>
      </c>
      <c r="AC1235" s="57">
        <f t="shared" si="190"/>
        <v>1744</v>
      </c>
      <c r="AD1235" s="57">
        <f t="shared" si="191"/>
        <v>172</v>
      </c>
      <c r="AE1235" s="57">
        <f t="shared" si="192"/>
        <v>197</v>
      </c>
      <c r="AF1235" s="12">
        <f t="shared" si="193"/>
        <v>2130.5480390000002</v>
      </c>
      <c r="AG1235" s="12">
        <f t="shared" si="194"/>
        <v>156.11776499999999</v>
      </c>
      <c r="AH1235" s="12">
        <f t="shared" si="195"/>
        <v>187.23370599999998</v>
      </c>
      <c r="AI1235" s="15">
        <f t="shared" si="196"/>
        <v>0.2216445177752295</v>
      </c>
      <c r="AJ1235" s="15">
        <f t="shared" si="197"/>
        <v>-9.2338575581395396E-2</v>
      </c>
      <c r="AK1235" s="15">
        <f t="shared" si="198"/>
        <v>-4.9575096446700592E-2</v>
      </c>
      <c r="AL1235" s="23">
        <f>VLOOKUP(AC1235,'Charts and Tables'!$I$43:$J$49,2,TRUE)</f>
        <v>1</v>
      </c>
      <c r="AM1235" s="2">
        <f t="shared" si="199"/>
        <v>1</v>
      </c>
    </row>
    <row r="1236" spans="1:39" x14ac:dyDescent="0.25">
      <c r="A1236" s="35">
        <v>434442</v>
      </c>
      <c r="B1236" s="36">
        <v>331015</v>
      </c>
      <c r="C1236" s="36" t="s">
        <v>25</v>
      </c>
      <c r="D1236" s="36">
        <v>0</v>
      </c>
      <c r="J1236" s="46">
        <v>859</v>
      </c>
      <c r="K1236" s="46">
        <v>885</v>
      </c>
      <c r="L1236" s="46">
        <v>1744</v>
      </c>
      <c r="M1236" s="46">
        <v>113</v>
      </c>
      <c r="N1236" s="46">
        <v>46</v>
      </c>
      <c r="O1236" s="46">
        <v>73</v>
      </c>
      <c r="P1236" s="46">
        <v>133</v>
      </c>
      <c r="R1236" s="36">
        <v>1143.6549970000001</v>
      </c>
      <c r="S1236" s="36">
        <v>986.89304200000004</v>
      </c>
      <c r="T1236" s="36">
        <v>108.49029</v>
      </c>
      <c r="U1236" s="36">
        <v>47.627474999999997</v>
      </c>
      <c r="V1236" s="36">
        <v>90.851742000000002</v>
      </c>
      <c r="W1236" s="36">
        <v>96.381963999999996</v>
      </c>
      <c r="AC1236" s="57">
        <f t="shared" si="190"/>
        <v>1744</v>
      </c>
      <c r="AD1236" s="57">
        <f t="shared" si="191"/>
        <v>159</v>
      </c>
      <c r="AE1236" s="57">
        <f t="shared" si="192"/>
        <v>206</v>
      </c>
      <c r="AF1236" s="12">
        <f t="shared" si="193"/>
        <v>2130.5480390000002</v>
      </c>
      <c r="AG1236" s="12">
        <f t="shared" si="194"/>
        <v>156.11776499999999</v>
      </c>
      <c r="AH1236" s="12">
        <f t="shared" si="195"/>
        <v>187.23370599999998</v>
      </c>
      <c r="AI1236" s="15">
        <f t="shared" si="196"/>
        <v>0.2216445177752295</v>
      </c>
      <c r="AJ1236" s="15">
        <f t="shared" si="197"/>
        <v>-1.8127264150943449E-2</v>
      </c>
      <c r="AK1236" s="15">
        <f t="shared" si="198"/>
        <v>-9.1098514563106872E-2</v>
      </c>
      <c r="AL1236" s="23">
        <f>VLOOKUP(AC1236,'Charts and Tables'!$I$43:$J$49,2,TRUE)</f>
        <v>1</v>
      </c>
      <c r="AM1236" s="2">
        <f t="shared" si="199"/>
        <v>1</v>
      </c>
    </row>
    <row r="1237" spans="1:39" x14ac:dyDescent="0.25">
      <c r="A1237" s="35">
        <v>617338</v>
      </c>
      <c r="B1237" s="36">
        <v>332028</v>
      </c>
      <c r="C1237" s="36" t="s">
        <v>26</v>
      </c>
      <c r="D1237" s="36">
        <v>-1</v>
      </c>
      <c r="K1237" s="46">
        <v>8276</v>
      </c>
      <c r="L1237" s="46">
        <v>8276</v>
      </c>
      <c r="N1237" s="46">
        <v>1262</v>
      </c>
      <c r="P1237" s="46">
        <v>464</v>
      </c>
      <c r="S1237" s="36">
        <v>9084.9316099999996</v>
      </c>
      <c r="U1237" s="36">
        <v>1007.934124</v>
      </c>
      <c r="W1237" s="36">
        <v>617.86347599999999</v>
      </c>
      <c r="AC1237" s="57">
        <f t="shared" si="190"/>
        <v>8276</v>
      </c>
      <c r="AD1237" s="57">
        <f t="shared" si="191"/>
        <v>1262</v>
      </c>
      <c r="AE1237" s="57">
        <f t="shared" si="192"/>
        <v>464</v>
      </c>
      <c r="AF1237" s="12">
        <f t="shared" si="193"/>
        <v>9084.9316099999996</v>
      </c>
      <c r="AG1237" s="12">
        <f t="shared" si="194"/>
        <v>1007.934124</v>
      </c>
      <c r="AH1237" s="12">
        <f t="shared" si="195"/>
        <v>617.86347599999999</v>
      </c>
      <c r="AI1237" s="15">
        <f t="shared" si="196"/>
        <v>9.774427380376989E-2</v>
      </c>
      <c r="AJ1237" s="15">
        <f t="shared" si="197"/>
        <v>-0.20132002852614897</v>
      </c>
      <c r="AK1237" s="15">
        <f t="shared" si="198"/>
        <v>0.33160231896551723</v>
      </c>
      <c r="AL1237" s="23">
        <f>VLOOKUP(AC1237,'Charts and Tables'!$I$43:$J$49,2,TRUE)</f>
        <v>0.25</v>
      </c>
      <c r="AM1237" s="2">
        <f t="shared" si="199"/>
        <v>1</v>
      </c>
    </row>
    <row r="1238" spans="1:39" x14ac:dyDescent="0.25">
      <c r="A1238" s="35">
        <v>437409</v>
      </c>
      <c r="C1238" s="36" t="s">
        <v>27</v>
      </c>
      <c r="D1238" s="36">
        <v>-1</v>
      </c>
      <c r="K1238" s="46">
        <v>44580</v>
      </c>
      <c r="L1238" s="46">
        <v>44580</v>
      </c>
      <c r="N1238" s="46">
        <v>4079</v>
      </c>
      <c r="P1238" s="46">
        <v>3617</v>
      </c>
      <c r="S1238" s="36">
        <v>45720.321694999999</v>
      </c>
      <c r="U1238" s="36">
        <v>3985.462047</v>
      </c>
      <c r="W1238" s="36">
        <v>4041.9306929999998</v>
      </c>
      <c r="AC1238" s="57">
        <f t="shared" si="190"/>
        <v>44580</v>
      </c>
      <c r="AD1238" s="57">
        <f t="shared" si="191"/>
        <v>4079</v>
      </c>
      <c r="AE1238" s="57">
        <f t="shared" si="192"/>
        <v>3617</v>
      </c>
      <c r="AF1238" s="12">
        <f t="shared" si="193"/>
        <v>45720.321694999999</v>
      </c>
      <c r="AG1238" s="12">
        <f t="shared" si="194"/>
        <v>3985.462047</v>
      </c>
      <c r="AH1238" s="12">
        <f t="shared" si="195"/>
        <v>4041.9306929999998</v>
      </c>
      <c r="AI1238" s="15">
        <f t="shared" si="196"/>
        <v>2.5579221511888711E-2</v>
      </c>
      <c r="AJ1238" s="15">
        <f t="shared" si="197"/>
        <v>-2.2931589360137294E-2</v>
      </c>
      <c r="AK1238" s="15">
        <f t="shared" si="198"/>
        <v>0.11748152972076301</v>
      </c>
      <c r="AL1238" s="23">
        <f>VLOOKUP(AC1238,'Charts and Tables'!$I$43:$J$49,2,TRUE)</f>
        <v>0.15</v>
      </c>
      <c r="AM1238" s="2">
        <f t="shared" si="199"/>
        <v>1</v>
      </c>
    </row>
    <row r="1239" spans="1:39" x14ac:dyDescent="0.25">
      <c r="A1239" s="35">
        <v>437433</v>
      </c>
      <c r="B1239" s="36">
        <v>330065</v>
      </c>
      <c r="C1239" s="36" t="s">
        <v>27</v>
      </c>
      <c r="D1239" s="36">
        <v>1</v>
      </c>
      <c r="M1239" s="46">
        <v>2733</v>
      </c>
      <c r="O1239" s="46">
        <v>3860</v>
      </c>
      <c r="R1239" s="36">
        <v>42851.007037000003</v>
      </c>
      <c r="T1239" s="36">
        <v>3305.1511909999999</v>
      </c>
      <c r="V1239" s="36">
        <v>4202.0542299999997</v>
      </c>
      <c r="AC1239" s="57">
        <f t="shared" si="190"/>
        <v>0</v>
      </c>
      <c r="AD1239" s="57">
        <f t="shared" si="191"/>
        <v>2733</v>
      </c>
      <c r="AE1239" s="57">
        <f t="shared" si="192"/>
        <v>3860</v>
      </c>
      <c r="AF1239" s="12">
        <f t="shared" si="193"/>
        <v>42851.007037000003</v>
      </c>
      <c r="AG1239" s="12">
        <f t="shared" si="194"/>
        <v>3305.1511909999999</v>
      </c>
      <c r="AH1239" s="12">
        <f t="shared" si="195"/>
        <v>4202.0542299999997</v>
      </c>
      <c r="AI1239" s="15">
        <f t="shared" si="196"/>
        <v>0</v>
      </c>
      <c r="AJ1239" s="15">
        <f t="shared" si="197"/>
        <v>0.2093491368459568</v>
      </c>
      <c r="AK1239" s="15">
        <f t="shared" si="198"/>
        <v>8.8615085492227907E-2</v>
      </c>
      <c r="AL1239" s="23">
        <f>VLOOKUP(AC1239,'Charts and Tables'!$I$43:$J$49,2,TRUE)</f>
        <v>2</v>
      </c>
      <c r="AM1239" s="2">
        <f t="shared" si="199"/>
        <v>1</v>
      </c>
    </row>
    <row r="1240" spans="1:39" x14ac:dyDescent="0.25">
      <c r="A1240" s="35">
        <v>435325</v>
      </c>
      <c r="B1240" s="36">
        <v>334136</v>
      </c>
      <c r="C1240" s="36" t="s">
        <v>25</v>
      </c>
      <c r="D1240" s="36">
        <v>0</v>
      </c>
      <c r="J1240" s="46">
        <v>3059</v>
      </c>
      <c r="K1240" s="46">
        <v>3158</v>
      </c>
      <c r="L1240" s="46">
        <v>6217</v>
      </c>
      <c r="M1240" s="46">
        <v>191</v>
      </c>
      <c r="N1240" s="46">
        <v>146</v>
      </c>
      <c r="O1240" s="46">
        <v>260</v>
      </c>
      <c r="P1240" s="46">
        <v>308</v>
      </c>
      <c r="R1240" s="36">
        <v>2184.4157919999998</v>
      </c>
      <c r="S1240" s="36">
        <v>2538.8775479999999</v>
      </c>
      <c r="T1240" s="36">
        <v>241.82908900000001</v>
      </c>
      <c r="U1240" s="36">
        <v>179.778989</v>
      </c>
      <c r="V1240" s="36">
        <v>185.99017699999999</v>
      </c>
      <c r="W1240" s="36">
        <v>268.216588</v>
      </c>
      <c r="AC1240" s="57">
        <f t="shared" si="190"/>
        <v>6217</v>
      </c>
      <c r="AD1240" s="57">
        <f t="shared" si="191"/>
        <v>337</v>
      </c>
      <c r="AE1240" s="57">
        <f t="shared" si="192"/>
        <v>568</v>
      </c>
      <c r="AF1240" s="12">
        <f t="shared" si="193"/>
        <v>4723.2933400000002</v>
      </c>
      <c r="AG1240" s="12">
        <f t="shared" si="194"/>
        <v>421.60807799999998</v>
      </c>
      <c r="AH1240" s="12">
        <f t="shared" si="195"/>
        <v>454.20676500000002</v>
      </c>
      <c r="AI1240" s="15">
        <f t="shared" si="196"/>
        <v>-0.24026164709667039</v>
      </c>
      <c r="AJ1240" s="15">
        <f t="shared" si="197"/>
        <v>0.25106254599406519</v>
      </c>
      <c r="AK1240" s="15">
        <f t="shared" si="198"/>
        <v>-0.2003402024647887</v>
      </c>
      <c r="AL1240" s="23">
        <f>VLOOKUP(AC1240,'Charts and Tables'!$I$43:$J$49,2,TRUE)</f>
        <v>0.25</v>
      </c>
      <c r="AM1240" s="2">
        <f t="shared" si="199"/>
        <v>1</v>
      </c>
    </row>
    <row r="1241" spans="1:39" x14ac:dyDescent="0.25">
      <c r="A1241" s="35">
        <v>435676</v>
      </c>
      <c r="B1241" s="36">
        <v>334135</v>
      </c>
      <c r="C1241" s="36" t="s">
        <v>25</v>
      </c>
      <c r="D1241" s="36">
        <v>0</v>
      </c>
      <c r="J1241" s="46">
        <v>3010</v>
      </c>
      <c r="K1241" s="46">
        <v>1630</v>
      </c>
      <c r="L1241" s="46">
        <v>4640</v>
      </c>
      <c r="M1241" s="46">
        <v>200</v>
      </c>
      <c r="N1241" s="46">
        <v>77</v>
      </c>
      <c r="O1241" s="46">
        <v>263</v>
      </c>
      <c r="P1241" s="46">
        <v>164</v>
      </c>
      <c r="R1241" s="36">
        <v>2420.9969660000002</v>
      </c>
      <c r="S1241" s="36">
        <v>2046.666633</v>
      </c>
      <c r="T1241" s="36">
        <v>231.83041</v>
      </c>
      <c r="U1241" s="36">
        <v>171.737166</v>
      </c>
      <c r="V1241" s="36">
        <v>204.159727</v>
      </c>
      <c r="W1241" s="36">
        <v>230.04768100000001</v>
      </c>
      <c r="AC1241" s="57">
        <f t="shared" si="190"/>
        <v>4640</v>
      </c>
      <c r="AD1241" s="57">
        <f t="shared" si="191"/>
        <v>277</v>
      </c>
      <c r="AE1241" s="57">
        <f t="shared" si="192"/>
        <v>427</v>
      </c>
      <c r="AF1241" s="12">
        <f t="shared" si="193"/>
        <v>4467.6635990000004</v>
      </c>
      <c r="AG1241" s="12">
        <f t="shared" si="194"/>
        <v>403.56757600000003</v>
      </c>
      <c r="AH1241" s="12">
        <f t="shared" si="195"/>
        <v>434.20740799999999</v>
      </c>
      <c r="AI1241" s="15">
        <f t="shared" si="196"/>
        <v>-3.7141465732758526E-2</v>
      </c>
      <c r="AJ1241" s="15">
        <f t="shared" si="197"/>
        <v>0.4569226570397113</v>
      </c>
      <c r="AK1241" s="15">
        <f t="shared" si="198"/>
        <v>1.6879175644028074E-2</v>
      </c>
      <c r="AL1241" s="23">
        <f>VLOOKUP(AC1241,'Charts and Tables'!$I$43:$J$49,2,TRUE)</f>
        <v>0.5</v>
      </c>
      <c r="AM1241" s="2">
        <f t="shared" si="199"/>
        <v>1</v>
      </c>
    </row>
    <row r="1242" spans="1:39" x14ac:dyDescent="0.25">
      <c r="A1242" s="35">
        <v>437671</v>
      </c>
      <c r="B1242" s="36">
        <v>334035</v>
      </c>
      <c r="C1242" s="36" t="s">
        <v>25</v>
      </c>
      <c r="D1242" s="36">
        <v>0</v>
      </c>
      <c r="J1242" s="46">
        <v>1001</v>
      </c>
      <c r="K1242" s="46">
        <v>1106</v>
      </c>
      <c r="L1242" s="46">
        <v>2107</v>
      </c>
      <c r="M1242" s="46">
        <v>43</v>
      </c>
      <c r="N1242" s="46">
        <v>71</v>
      </c>
      <c r="O1242" s="46">
        <v>94</v>
      </c>
      <c r="P1242" s="46">
        <v>92</v>
      </c>
      <c r="R1242" s="36">
        <v>572.15884000000005</v>
      </c>
      <c r="S1242" s="36">
        <v>623.93989799999997</v>
      </c>
      <c r="T1242" s="36">
        <v>21.737957999999999</v>
      </c>
      <c r="U1242" s="36">
        <v>75.658794</v>
      </c>
      <c r="V1242" s="36">
        <v>72.531262999999996</v>
      </c>
      <c r="W1242" s="36">
        <v>59.713721999999997</v>
      </c>
      <c r="AC1242" s="57">
        <f t="shared" ref="AC1242:AC1305" si="200">L1242</f>
        <v>2107</v>
      </c>
      <c r="AD1242" s="57">
        <f t="shared" ref="AD1242:AD1305" si="201">IF(D1242=1,M1242,IF(D1242=-1,N1242,M1242+N1242))</f>
        <v>114</v>
      </c>
      <c r="AE1242" s="57">
        <f t="shared" ref="AE1242:AE1305" si="202">IF(D1242=1,O1242,IF(D1242=-1,P1242,O1242+P1242))</f>
        <v>186</v>
      </c>
      <c r="AF1242" s="12">
        <f t="shared" ref="AF1242:AF1305" si="203">IF(D1242=1,R1242,IF(D1242=-1,S1242,R1242+S1242))</f>
        <v>1196.0987380000001</v>
      </c>
      <c r="AG1242" s="12">
        <f t="shared" ref="AG1242:AG1305" si="204">IF(D1242=1,T1242,IF(D1242=-1,U1242,T1242+U1242))</f>
        <v>97.396751999999992</v>
      </c>
      <c r="AH1242" s="12">
        <f t="shared" ref="AH1242:AH1305" si="205">IF(D1242=1,V1242,IF(D1242=-1,W1242,V1242+W1242))</f>
        <v>132.24498499999999</v>
      </c>
      <c r="AI1242" s="15">
        <f t="shared" ref="AI1242:AI1305" si="206">IF(OR(AC1242="",AC1242=0),0,(AF1242-AC1242)/AC1242)</f>
        <v>-0.43232143426672986</v>
      </c>
      <c r="AJ1242" s="15">
        <f t="shared" ref="AJ1242:AJ1305" si="207">IF(OR(AD1242="",AD1242=0),0,(AG1242-AD1242)/AD1242)</f>
        <v>-0.14564252631578956</v>
      </c>
      <c r="AK1242" s="15">
        <f t="shared" ref="AK1242:AK1305" si="208">IF(OR(AE1242="",AE1242=0),0,(AH1242-AE1242)/AE1242)</f>
        <v>-0.2890054569892474</v>
      </c>
      <c r="AL1242" s="23">
        <f>VLOOKUP(AC1242,'Charts and Tables'!$I$43:$J$49,2,TRUE)</f>
        <v>1</v>
      </c>
      <c r="AM1242" s="2">
        <f t="shared" ref="AM1242:AM1305" si="209">IF(ABS(AI1242)&lt;=AL1242,1,0)</f>
        <v>1</v>
      </c>
    </row>
    <row r="1243" spans="1:39" x14ac:dyDescent="0.25">
      <c r="A1243" s="35">
        <v>438062</v>
      </c>
      <c r="B1243" s="36">
        <v>330537</v>
      </c>
      <c r="C1243" s="36" t="s">
        <v>31</v>
      </c>
      <c r="D1243" s="36">
        <v>0</v>
      </c>
      <c r="J1243" s="46">
        <v>3437</v>
      </c>
      <c r="K1243" s="46">
        <v>3369</v>
      </c>
      <c r="L1243" s="46">
        <v>6806</v>
      </c>
      <c r="M1243" s="46">
        <v>348</v>
      </c>
      <c r="N1243" s="46">
        <v>222</v>
      </c>
      <c r="O1243" s="46">
        <v>231</v>
      </c>
      <c r="P1243" s="46">
        <v>401</v>
      </c>
      <c r="R1243" s="36">
        <v>4274.5930820000003</v>
      </c>
      <c r="S1243" s="36">
        <v>3240.7722610000001</v>
      </c>
      <c r="T1243" s="36">
        <v>268.02779199999998</v>
      </c>
      <c r="U1243" s="36">
        <v>338.78867400000001</v>
      </c>
      <c r="V1243" s="36">
        <v>408.29369200000002</v>
      </c>
      <c r="W1243" s="36">
        <v>253.56045</v>
      </c>
      <c r="AC1243" s="57">
        <f t="shared" si="200"/>
        <v>6806</v>
      </c>
      <c r="AD1243" s="57">
        <f t="shared" si="201"/>
        <v>570</v>
      </c>
      <c r="AE1243" s="57">
        <f t="shared" si="202"/>
        <v>632</v>
      </c>
      <c r="AF1243" s="12">
        <f t="shared" si="203"/>
        <v>7515.3653430000004</v>
      </c>
      <c r="AG1243" s="12">
        <f t="shared" si="204"/>
        <v>606.81646599999999</v>
      </c>
      <c r="AH1243" s="12">
        <f t="shared" si="205"/>
        <v>661.85414200000002</v>
      </c>
      <c r="AI1243" s="15">
        <f t="shared" si="206"/>
        <v>0.10422646826329715</v>
      </c>
      <c r="AJ1243" s="15">
        <f t="shared" si="207"/>
        <v>6.4590291228070154E-2</v>
      </c>
      <c r="AK1243" s="15">
        <f t="shared" si="208"/>
        <v>4.7237566455696239E-2</v>
      </c>
      <c r="AL1243" s="23">
        <f>VLOOKUP(AC1243,'Charts and Tables'!$I$43:$J$49,2,TRUE)</f>
        <v>0.25</v>
      </c>
      <c r="AM1243" s="2">
        <f t="shared" si="209"/>
        <v>1</v>
      </c>
    </row>
    <row r="1244" spans="1:39" x14ac:dyDescent="0.25">
      <c r="A1244" s="35">
        <v>439176</v>
      </c>
      <c r="C1244" s="36" t="s">
        <v>26</v>
      </c>
      <c r="D1244" s="36">
        <v>0</v>
      </c>
      <c r="J1244" s="46">
        <v>4732</v>
      </c>
      <c r="L1244" s="46">
        <v>4732</v>
      </c>
      <c r="R1244" s="36">
        <v>2517.9707100000001</v>
      </c>
      <c r="S1244" s="36">
        <v>3376.161916</v>
      </c>
      <c r="T1244" s="36">
        <v>241.760592</v>
      </c>
      <c r="U1244" s="36">
        <v>226.06171800000001</v>
      </c>
      <c r="V1244" s="36">
        <v>216.76468700000001</v>
      </c>
      <c r="W1244" s="36">
        <v>376.28815900000001</v>
      </c>
      <c r="AC1244" s="57">
        <f t="shared" si="200"/>
        <v>4732</v>
      </c>
      <c r="AD1244" s="57">
        <f t="shared" si="201"/>
        <v>0</v>
      </c>
      <c r="AE1244" s="57">
        <f t="shared" si="202"/>
        <v>0</v>
      </c>
      <c r="AF1244" s="12">
        <f t="shared" si="203"/>
        <v>5894.1326260000005</v>
      </c>
      <c r="AG1244" s="12">
        <f t="shared" si="204"/>
        <v>467.82231000000002</v>
      </c>
      <c r="AH1244" s="12">
        <f t="shared" si="205"/>
        <v>593.05284600000005</v>
      </c>
      <c r="AI1244" s="15">
        <f t="shared" si="206"/>
        <v>0.24559015765004238</v>
      </c>
      <c r="AJ1244" s="15">
        <f t="shared" si="207"/>
        <v>0</v>
      </c>
      <c r="AK1244" s="15">
        <f t="shared" si="208"/>
        <v>0</v>
      </c>
      <c r="AL1244" s="23">
        <f>VLOOKUP(AC1244,'Charts and Tables'!$I$43:$J$49,2,TRUE)</f>
        <v>0.5</v>
      </c>
      <c r="AM1244" s="2">
        <f t="shared" si="209"/>
        <v>1</v>
      </c>
    </row>
    <row r="1245" spans="1:39" x14ac:dyDescent="0.25">
      <c r="A1245" s="35">
        <v>439186</v>
      </c>
      <c r="C1245" s="36" t="s">
        <v>31</v>
      </c>
      <c r="D1245" s="36">
        <v>1</v>
      </c>
      <c r="J1245" s="46">
        <v>9962</v>
      </c>
      <c r="L1245" s="46">
        <v>9962</v>
      </c>
      <c r="M1245" s="46">
        <v>692.66666699999996</v>
      </c>
      <c r="O1245" s="46">
        <v>941.66666699999996</v>
      </c>
      <c r="R1245" s="36">
        <v>4753.3582550000001</v>
      </c>
      <c r="T1245" s="36">
        <v>327.221091</v>
      </c>
      <c r="V1245" s="36">
        <v>484.47362399999997</v>
      </c>
      <c r="AC1245" s="57">
        <f t="shared" si="200"/>
        <v>9962</v>
      </c>
      <c r="AD1245" s="57">
        <f t="shared" si="201"/>
        <v>692.66666699999996</v>
      </c>
      <c r="AE1245" s="57">
        <f t="shared" si="202"/>
        <v>941.66666699999996</v>
      </c>
      <c r="AF1245" s="12">
        <f t="shared" si="203"/>
        <v>4753.3582550000001</v>
      </c>
      <c r="AG1245" s="12">
        <f t="shared" si="204"/>
        <v>327.221091</v>
      </c>
      <c r="AH1245" s="12">
        <f t="shared" si="205"/>
        <v>484.47362399999997</v>
      </c>
      <c r="AI1245" s="15">
        <f t="shared" si="206"/>
        <v>-0.52285100833166032</v>
      </c>
      <c r="AJ1245" s="15">
        <f t="shared" si="207"/>
        <v>-0.52759226538614423</v>
      </c>
      <c r="AK1245" s="15">
        <f t="shared" si="208"/>
        <v>-0.48551473575733994</v>
      </c>
      <c r="AL1245" s="23">
        <f>VLOOKUP(AC1245,'Charts and Tables'!$I$43:$J$49,2,TRUE)</f>
        <v>0.25</v>
      </c>
      <c r="AM1245" s="2">
        <f t="shared" si="209"/>
        <v>0</v>
      </c>
    </row>
    <row r="1246" spans="1:39" x14ac:dyDescent="0.25">
      <c r="A1246" s="35">
        <v>439192</v>
      </c>
      <c r="C1246" s="36" t="s">
        <v>31</v>
      </c>
      <c r="D1246" s="36">
        <v>-1</v>
      </c>
      <c r="K1246" s="46">
        <v>8615</v>
      </c>
      <c r="L1246" s="46">
        <v>8615</v>
      </c>
      <c r="N1246" s="46">
        <v>707.33333300000004</v>
      </c>
      <c r="P1246" s="46">
        <v>927</v>
      </c>
      <c r="S1246" s="36">
        <v>5617.4144820000001</v>
      </c>
      <c r="U1246" s="36">
        <v>459.94780700000001</v>
      </c>
      <c r="W1246" s="36">
        <v>533.12202400000001</v>
      </c>
      <c r="AC1246" s="57">
        <f t="shared" si="200"/>
        <v>8615</v>
      </c>
      <c r="AD1246" s="57">
        <f t="shared" si="201"/>
        <v>707.33333300000004</v>
      </c>
      <c r="AE1246" s="57">
        <f t="shared" si="202"/>
        <v>927</v>
      </c>
      <c r="AF1246" s="12">
        <f t="shared" si="203"/>
        <v>5617.4144820000001</v>
      </c>
      <c r="AG1246" s="12">
        <f t="shared" si="204"/>
        <v>459.94780700000001</v>
      </c>
      <c r="AH1246" s="12">
        <f t="shared" si="205"/>
        <v>533.12202400000001</v>
      </c>
      <c r="AI1246" s="15">
        <f t="shared" si="206"/>
        <v>-0.34794956680208938</v>
      </c>
      <c r="AJ1246" s="15">
        <f t="shared" si="207"/>
        <v>-0.34974391062664656</v>
      </c>
      <c r="AK1246" s="15">
        <f t="shared" si="208"/>
        <v>-0.42489533549083064</v>
      </c>
      <c r="AL1246" s="23">
        <f>VLOOKUP(AC1246,'Charts and Tables'!$I$43:$J$49,2,TRUE)</f>
        <v>0.25</v>
      </c>
      <c r="AM1246" s="2">
        <f t="shared" si="209"/>
        <v>0</v>
      </c>
    </row>
    <row r="1247" spans="1:39" x14ac:dyDescent="0.25">
      <c r="A1247" s="35">
        <v>439245</v>
      </c>
      <c r="B1247" s="36">
        <v>333036</v>
      </c>
      <c r="C1247" s="36" t="s">
        <v>32</v>
      </c>
      <c r="D1247" s="36">
        <v>-1</v>
      </c>
      <c r="K1247" s="46">
        <v>7778</v>
      </c>
      <c r="L1247" s="46">
        <v>7778</v>
      </c>
      <c r="N1247" s="46">
        <v>551</v>
      </c>
      <c r="P1247" s="46">
        <v>648</v>
      </c>
      <c r="S1247" s="36">
        <v>5561.174728</v>
      </c>
      <c r="U1247" s="36">
        <v>484.74219399999998</v>
      </c>
      <c r="W1247" s="36">
        <v>574.07736899999998</v>
      </c>
      <c r="AC1247" s="57">
        <f t="shared" si="200"/>
        <v>7778</v>
      </c>
      <c r="AD1247" s="57">
        <f t="shared" si="201"/>
        <v>551</v>
      </c>
      <c r="AE1247" s="57">
        <f t="shared" si="202"/>
        <v>648</v>
      </c>
      <c r="AF1247" s="12">
        <f t="shared" si="203"/>
        <v>5561.174728</v>
      </c>
      <c r="AG1247" s="12">
        <f t="shared" si="204"/>
        <v>484.74219399999998</v>
      </c>
      <c r="AH1247" s="12">
        <f t="shared" si="205"/>
        <v>574.07736899999998</v>
      </c>
      <c r="AI1247" s="15">
        <f t="shared" si="206"/>
        <v>-0.28501224890717408</v>
      </c>
      <c r="AJ1247" s="15">
        <f t="shared" si="207"/>
        <v>-0.12025010163339386</v>
      </c>
      <c r="AK1247" s="15">
        <f t="shared" si="208"/>
        <v>-0.11407813425925929</v>
      </c>
      <c r="AL1247" s="23">
        <f>VLOOKUP(AC1247,'Charts and Tables'!$I$43:$J$49,2,TRUE)</f>
        <v>0.25</v>
      </c>
      <c r="AM1247" s="2">
        <f t="shared" si="209"/>
        <v>0</v>
      </c>
    </row>
    <row r="1248" spans="1:39" x14ac:dyDescent="0.25">
      <c r="A1248" s="35">
        <v>438809</v>
      </c>
      <c r="B1248" s="36">
        <v>334093</v>
      </c>
      <c r="C1248" s="36" t="s">
        <v>26</v>
      </c>
      <c r="D1248" s="36">
        <v>0</v>
      </c>
      <c r="J1248" s="46">
        <v>2821</v>
      </c>
      <c r="K1248" s="46">
        <v>3234</v>
      </c>
      <c r="L1248" s="46">
        <v>6055</v>
      </c>
      <c r="M1248" s="46">
        <v>187</v>
      </c>
      <c r="N1248" s="46">
        <v>199</v>
      </c>
      <c r="O1248" s="46">
        <v>252</v>
      </c>
      <c r="P1248" s="46">
        <v>290</v>
      </c>
      <c r="R1248" s="36">
        <v>2031.602891</v>
      </c>
      <c r="S1248" s="36">
        <v>2949.3858770000002</v>
      </c>
      <c r="T1248" s="36">
        <v>198.75492</v>
      </c>
      <c r="U1248" s="36">
        <v>199.89908199999999</v>
      </c>
      <c r="V1248" s="36">
        <v>184.41986499999999</v>
      </c>
      <c r="W1248" s="36">
        <v>337.341409</v>
      </c>
      <c r="AC1248" s="57">
        <f t="shared" si="200"/>
        <v>6055</v>
      </c>
      <c r="AD1248" s="57">
        <f t="shared" si="201"/>
        <v>386</v>
      </c>
      <c r="AE1248" s="57">
        <f t="shared" si="202"/>
        <v>542</v>
      </c>
      <c r="AF1248" s="12">
        <f t="shared" si="203"/>
        <v>4980.9887680000002</v>
      </c>
      <c r="AG1248" s="12">
        <f t="shared" si="204"/>
        <v>398.65400199999999</v>
      </c>
      <c r="AH1248" s="12">
        <f t="shared" si="205"/>
        <v>521.76127399999996</v>
      </c>
      <c r="AI1248" s="15">
        <f t="shared" si="206"/>
        <v>-0.17737592601156066</v>
      </c>
      <c r="AJ1248" s="15">
        <f t="shared" si="207"/>
        <v>3.2782388601036244E-2</v>
      </c>
      <c r="AK1248" s="15">
        <f t="shared" si="208"/>
        <v>-3.734082287822886E-2</v>
      </c>
      <c r="AL1248" s="23">
        <f>VLOOKUP(AC1248,'Charts and Tables'!$I$43:$J$49,2,TRUE)</f>
        <v>0.25</v>
      </c>
      <c r="AM1248" s="2">
        <f t="shared" si="209"/>
        <v>1</v>
      </c>
    </row>
    <row r="1249" spans="1:39" x14ac:dyDescent="0.25">
      <c r="A1249" s="35">
        <v>439315</v>
      </c>
      <c r="C1249" s="36" t="s">
        <v>26</v>
      </c>
      <c r="D1249" s="36">
        <v>0</v>
      </c>
      <c r="J1249" s="46">
        <v>8151</v>
      </c>
      <c r="K1249" s="46">
        <v>8200</v>
      </c>
      <c r="L1249" s="46">
        <v>16351</v>
      </c>
      <c r="M1249" s="46">
        <v>456.5</v>
      </c>
      <c r="N1249" s="46">
        <v>490</v>
      </c>
      <c r="O1249" s="46">
        <v>620.5</v>
      </c>
      <c r="P1249" s="46">
        <v>671.5</v>
      </c>
      <c r="R1249" s="36">
        <v>4374.1553370000001</v>
      </c>
      <c r="S1249" s="36">
        <v>4148.0913220000002</v>
      </c>
      <c r="T1249" s="36">
        <v>281.25787400000002</v>
      </c>
      <c r="U1249" s="36">
        <v>348.73384399999998</v>
      </c>
      <c r="V1249" s="36">
        <v>419.04758199999998</v>
      </c>
      <c r="W1249" s="36">
        <v>412.602259</v>
      </c>
      <c r="AC1249" s="57">
        <f t="shared" si="200"/>
        <v>16351</v>
      </c>
      <c r="AD1249" s="57">
        <f t="shared" si="201"/>
        <v>946.5</v>
      </c>
      <c r="AE1249" s="57">
        <f t="shared" si="202"/>
        <v>1292</v>
      </c>
      <c r="AF1249" s="12">
        <f t="shared" si="203"/>
        <v>8522.2466590000004</v>
      </c>
      <c r="AG1249" s="12">
        <f t="shared" si="204"/>
        <v>629.99171799999999</v>
      </c>
      <c r="AH1249" s="12">
        <f t="shared" si="205"/>
        <v>831.64984099999992</v>
      </c>
      <c r="AI1249" s="15">
        <f t="shared" si="206"/>
        <v>-0.47879355030273374</v>
      </c>
      <c r="AJ1249" s="15">
        <f t="shared" si="207"/>
        <v>-0.33439860750132067</v>
      </c>
      <c r="AK1249" s="15">
        <f t="shared" si="208"/>
        <v>-0.35630817260061926</v>
      </c>
      <c r="AL1249" s="23">
        <f>VLOOKUP(AC1249,'Charts and Tables'!$I$43:$J$49,2,TRUE)</f>
        <v>0.2</v>
      </c>
      <c r="AM1249" s="2">
        <f t="shared" si="209"/>
        <v>0</v>
      </c>
    </row>
    <row r="1250" spans="1:39" x14ac:dyDescent="0.25">
      <c r="A1250" s="35">
        <v>439287</v>
      </c>
      <c r="C1250" s="36" t="s">
        <v>31</v>
      </c>
      <c r="D1250" s="36">
        <v>1</v>
      </c>
      <c r="J1250" s="46">
        <v>8255</v>
      </c>
      <c r="L1250" s="46">
        <v>8255</v>
      </c>
      <c r="R1250" s="36">
        <v>3985.0749799999999</v>
      </c>
      <c r="T1250" s="36">
        <v>271.272356</v>
      </c>
      <c r="V1250" s="36">
        <v>400.50147099999998</v>
      </c>
      <c r="AC1250" s="57">
        <f t="shared" si="200"/>
        <v>8255</v>
      </c>
      <c r="AD1250" s="57">
        <f t="shared" si="201"/>
        <v>0</v>
      </c>
      <c r="AE1250" s="57">
        <f t="shared" si="202"/>
        <v>0</v>
      </c>
      <c r="AF1250" s="12">
        <f t="shared" si="203"/>
        <v>3985.0749799999999</v>
      </c>
      <c r="AG1250" s="12">
        <f t="shared" si="204"/>
        <v>271.272356</v>
      </c>
      <c r="AH1250" s="12">
        <f t="shared" si="205"/>
        <v>400.50147099999998</v>
      </c>
      <c r="AI1250" s="15">
        <f t="shared" si="206"/>
        <v>-0.51725318231374928</v>
      </c>
      <c r="AJ1250" s="15">
        <f t="shared" si="207"/>
        <v>0</v>
      </c>
      <c r="AK1250" s="15">
        <f t="shared" si="208"/>
        <v>0</v>
      </c>
      <c r="AL1250" s="23">
        <f>VLOOKUP(AC1250,'Charts and Tables'!$I$43:$J$49,2,TRUE)</f>
        <v>0.25</v>
      </c>
      <c r="AM1250" s="2">
        <f t="shared" si="209"/>
        <v>0</v>
      </c>
    </row>
    <row r="1251" spans="1:39" x14ac:dyDescent="0.25">
      <c r="A1251" s="35">
        <v>439297</v>
      </c>
      <c r="C1251" s="36" t="s">
        <v>31</v>
      </c>
      <c r="D1251" s="36">
        <v>1</v>
      </c>
      <c r="J1251" s="46">
        <v>1656</v>
      </c>
      <c r="L1251" s="46">
        <v>1656</v>
      </c>
      <c r="R1251" s="36">
        <v>768.283275</v>
      </c>
      <c r="T1251" s="36">
        <v>55.948735999999997</v>
      </c>
      <c r="V1251" s="36">
        <v>83.972153000000006</v>
      </c>
      <c r="AC1251" s="57">
        <f t="shared" si="200"/>
        <v>1656</v>
      </c>
      <c r="AD1251" s="57">
        <f t="shared" si="201"/>
        <v>0</v>
      </c>
      <c r="AE1251" s="57">
        <f t="shared" si="202"/>
        <v>0</v>
      </c>
      <c r="AF1251" s="12">
        <f t="shared" si="203"/>
        <v>768.283275</v>
      </c>
      <c r="AG1251" s="12">
        <f t="shared" si="204"/>
        <v>55.948735999999997</v>
      </c>
      <c r="AH1251" s="12">
        <f t="shared" si="205"/>
        <v>83.972153000000006</v>
      </c>
      <c r="AI1251" s="15">
        <f t="shared" si="206"/>
        <v>-0.53606082427536228</v>
      </c>
      <c r="AJ1251" s="15">
        <f t="shared" si="207"/>
        <v>0</v>
      </c>
      <c r="AK1251" s="15">
        <f t="shared" si="208"/>
        <v>0</v>
      </c>
      <c r="AL1251" s="23">
        <f>VLOOKUP(AC1251,'Charts and Tables'!$I$43:$J$49,2,TRUE)</f>
        <v>1</v>
      </c>
      <c r="AM1251" s="2">
        <f t="shared" si="209"/>
        <v>1</v>
      </c>
    </row>
    <row r="1252" spans="1:39" x14ac:dyDescent="0.25">
      <c r="A1252" s="35">
        <v>617393</v>
      </c>
      <c r="B1252" s="36">
        <v>336121</v>
      </c>
      <c r="C1252" s="36" t="s">
        <v>25</v>
      </c>
      <c r="D1252" s="36">
        <v>0</v>
      </c>
      <c r="J1252" s="46">
        <v>1340</v>
      </c>
      <c r="K1252" s="46">
        <v>1277</v>
      </c>
      <c r="L1252" s="46">
        <v>2617</v>
      </c>
      <c r="M1252" s="46">
        <v>64</v>
      </c>
      <c r="N1252" s="46">
        <v>189</v>
      </c>
      <c r="O1252" s="46">
        <v>189</v>
      </c>
      <c r="P1252" s="46">
        <v>89</v>
      </c>
      <c r="R1252" s="36">
        <v>1934.8648499999999</v>
      </c>
      <c r="S1252" s="36">
        <v>1789.1382149999999</v>
      </c>
      <c r="T1252" s="36">
        <v>147.15936199999999</v>
      </c>
      <c r="U1252" s="36">
        <v>270.227171</v>
      </c>
      <c r="V1252" s="36">
        <v>265.62399399999998</v>
      </c>
      <c r="W1252" s="36">
        <v>159.12634600000001</v>
      </c>
      <c r="AC1252" s="57">
        <f t="shared" si="200"/>
        <v>2617</v>
      </c>
      <c r="AD1252" s="57">
        <f t="shared" si="201"/>
        <v>253</v>
      </c>
      <c r="AE1252" s="57">
        <f t="shared" si="202"/>
        <v>278</v>
      </c>
      <c r="AF1252" s="12">
        <f t="shared" si="203"/>
        <v>3724.0030649999999</v>
      </c>
      <c r="AG1252" s="12">
        <f t="shared" si="204"/>
        <v>417.38653299999999</v>
      </c>
      <c r="AH1252" s="12">
        <f t="shared" si="205"/>
        <v>424.75033999999999</v>
      </c>
      <c r="AI1252" s="15">
        <f t="shared" si="206"/>
        <v>0.4230046102407336</v>
      </c>
      <c r="AJ1252" s="15">
        <f t="shared" si="207"/>
        <v>0.64974914229249003</v>
      </c>
      <c r="AK1252" s="15">
        <f t="shared" si="208"/>
        <v>0.52787892086330934</v>
      </c>
      <c r="AL1252" s="23">
        <f>VLOOKUP(AC1252,'Charts and Tables'!$I$43:$J$49,2,TRUE)</f>
        <v>0.5</v>
      </c>
      <c r="AM1252" s="2">
        <f t="shared" si="209"/>
        <v>1</v>
      </c>
    </row>
    <row r="1253" spans="1:39" x14ac:dyDescent="0.25">
      <c r="A1253" s="35">
        <v>441005</v>
      </c>
      <c r="B1253" s="36">
        <v>338002</v>
      </c>
      <c r="C1253" s="36" t="s">
        <v>26</v>
      </c>
      <c r="D1253" s="36">
        <v>0</v>
      </c>
      <c r="J1253" s="46">
        <v>794</v>
      </c>
      <c r="K1253" s="46">
        <v>836</v>
      </c>
      <c r="L1253" s="46">
        <v>1630</v>
      </c>
      <c r="M1253" s="46">
        <v>100</v>
      </c>
      <c r="N1253" s="46">
        <v>74</v>
      </c>
      <c r="O1253" s="46">
        <v>74</v>
      </c>
      <c r="P1253" s="46">
        <v>114</v>
      </c>
      <c r="R1253" s="36">
        <v>1226.3092220000001</v>
      </c>
      <c r="S1253" s="36">
        <v>1171.3726280000001</v>
      </c>
      <c r="T1253" s="36">
        <v>113.159012</v>
      </c>
      <c r="U1253" s="36">
        <v>66.790488999999994</v>
      </c>
      <c r="V1253" s="36">
        <v>117.028069</v>
      </c>
      <c r="W1253" s="36">
        <v>131.86037899999999</v>
      </c>
      <c r="AC1253" s="57">
        <f t="shared" si="200"/>
        <v>1630</v>
      </c>
      <c r="AD1253" s="57">
        <f t="shared" si="201"/>
        <v>174</v>
      </c>
      <c r="AE1253" s="57">
        <f t="shared" si="202"/>
        <v>188</v>
      </c>
      <c r="AF1253" s="12">
        <f t="shared" si="203"/>
        <v>2397.6818499999999</v>
      </c>
      <c r="AG1253" s="12">
        <f t="shared" si="204"/>
        <v>179.949501</v>
      </c>
      <c r="AH1253" s="12">
        <f t="shared" si="205"/>
        <v>248.88844799999998</v>
      </c>
      <c r="AI1253" s="15">
        <f t="shared" si="206"/>
        <v>0.47097046012269933</v>
      </c>
      <c r="AJ1253" s="15">
        <f t="shared" si="207"/>
        <v>3.4192534482758608E-2</v>
      </c>
      <c r="AK1253" s="15">
        <f t="shared" si="208"/>
        <v>0.32387472340425522</v>
      </c>
      <c r="AL1253" s="23">
        <f>VLOOKUP(AC1253,'Charts and Tables'!$I$43:$J$49,2,TRUE)</f>
        <v>1</v>
      </c>
      <c r="AM1253" s="2">
        <f t="shared" si="209"/>
        <v>1</v>
      </c>
    </row>
    <row r="1254" spans="1:39" x14ac:dyDescent="0.25">
      <c r="A1254" s="35">
        <v>439485</v>
      </c>
      <c r="C1254" s="36" t="s">
        <v>26</v>
      </c>
      <c r="D1254" s="36">
        <v>0</v>
      </c>
      <c r="J1254" s="46">
        <v>2600</v>
      </c>
      <c r="K1254" s="46">
        <v>2600</v>
      </c>
      <c r="L1254" s="46">
        <v>5200</v>
      </c>
      <c r="R1254" s="36">
        <v>2694.1252290000002</v>
      </c>
      <c r="S1254" s="36">
        <v>2518.4891459999999</v>
      </c>
      <c r="T1254" s="36">
        <v>178.16495699999999</v>
      </c>
      <c r="U1254" s="36">
        <v>186.313074</v>
      </c>
      <c r="V1254" s="36">
        <v>243.367232</v>
      </c>
      <c r="W1254" s="36">
        <v>232.71048099999999</v>
      </c>
      <c r="AC1254" s="57">
        <f t="shared" si="200"/>
        <v>5200</v>
      </c>
      <c r="AD1254" s="57">
        <f t="shared" si="201"/>
        <v>0</v>
      </c>
      <c r="AE1254" s="57">
        <f t="shared" si="202"/>
        <v>0</v>
      </c>
      <c r="AF1254" s="12">
        <f t="shared" si="203"/>
        <v>5212.6143750000001</v>
      </c>
      <c r="AG1254" s="12">
        <f t="shared" si="204"/>
        <v>364.47803099999999</v>
      </c>
      <c r="AH1254" s="12">
        <f t="shared" si="205"/>
        <v>476.07771300000002</v>
      </c>
      <c r="AI1254" s="15">
        <f t="shared" si="206"/>
        <v>2.4258413461538671E-3</v>
      </c>
      <c r="AJ1254" s="15">
        <f t="shared" si="207"/>
        <v>0</v>
      </c>
      <c r="AK1254" s="15">
        <f t="shared" si="208"/>
        <v>0</v>
      </c>
      <c r="AL1254" s="23">
        <f>VLOOKUP(AC1254,'Charts and Tables'!$I$43:$J$49,2,TRUE)</f>
        <v>0.25</v>
      </c>
      <c r="AM1254" s="2">
        <f t="shared" si="209"/>
        <v>1</v>
      </c>
    </row>
    <row r="1255" spans="1:39" x14ac:dyDescent="0.25">
      <c r="A1255" s="35">
        <v>439598</v>
      </c>
      <c r="B1255" s="36">
        <v>332052</v>
      </c>
      <c r="C1255" s="36" t="s">
        <v>26</v>
      </c>
      <c r="D1255" s="36">
        <v>0</v>
      </c>
      <c r="J1255" s="46">
        <v>2191</v>
      </c>
      <c r="K1255" s="46">
        <v>2411</v>
      </c>
      <c r="L1255" s="46">
        <v>4602</v>
      </c>
      <c r="M1255" s="46">
        <v>166</v>
      </c>
      <c r="N1255" s="46">
        <v>133</v>
      </c>
      <c r="O1255" s="46">
        <v>217</v>
      </c>
      <c r="P1255" s="46">
        <v>200</v>
      </c>
      <c r="R1255" s="36">
        <v>3038.1471750000001</v>
      </c>
      <c r="S1255" s="36">
        <v>3195.2422799999999</v>
      </c>
      <c r="T1255" s="36">
        <v>215.80999299999999</v>
      </c>
      <c r="U1255" s="36">
        <v>219.31315000000001</v>
      </c>
      <c r="V1255" s="36">
        <v>296.75039099999998</v>
      </c>
      <c r="W1255" s="36">
        <v>292.61532999999997</v>
      </c>
      <c r="AC1255" s="57">
        <f t="shared" si="200"/>
        <v>4602</v>
      </c>
      <c r="AD1255" s="57">
        <f t="shared" si="201"/>
        <v>299</v>
      </c>
      <c r="AE1255" s="57">
        <f t="shared" si="202"/>
        <v>417</v>
      </c>
      <c r="AF1255" s="12">
        <f t="shared" si="203"/>
        <v>6233.3894550000005</v>
      </c>
      <c r="AG1255" s="12">
        <f t="shared" si="204"/>
        <v>435.12314300000003</v>
      </c>
      <c r="AH1255" s="12">
        <f t="shared" si="205"/>
        <v>589.36572099999989</v>
      </c>
      <c r="AI1255" s="15">
        <f t="shared" si="206"/>
        <v>0.35449575293350727</v>
      </c>
      <c r="AJ1255" s="15">
        <f t="shared" si="207"/>
        <v>0.45526134782608707</v>
      </c>
      <c r="AK1255" s="15">
        <f t="shared" si="208"/>
        <v>0.41334705275779349</v>
      </c>
      <c r="AL1255" s="23">
        <f>VLOOKUP(AC1255,'Charts and Tables'!$I$43:$J$49,2,TRUE)</f>
        <v>0.5</v>
      </c>
      <c r="AM1255" s="2">
        <f t="shared" si="209"/>
        <v>1</v>
      </c>
    </row>
    <row r="1256" spans="1:39" x14ac:dyDescent="0.25">
      <c r="A1256" s="35">
        <v>440880</v>
      </c>
      <c r="B1256" s="36">
        <v>334044</v>
      </c>
      <c r="C1256" s="36" t="s">
        <v>25</v>
      </c>
      <c r="D1256" s="36">
        <v>0</v>
      </c>
      <c r="J1256" s="46">
        <v>697</v>
      </c>
      <c r="K1256" s="46">
        <v>686</v>
      </c>
      <c r="L1256" s="46">
        <v>1383</v>
      </c>
      <c r="M1256" s="46">
        <v>52</v>
      </c>
      <c r="N1256" s="46">
        <v>60</v>
      </c>
      <c r="O1256" s="46">
        <v>93</v>
      </c>
      <c r="P1256" s="46">
        <v>76</v>
      </c>
      <c r="R1256" s="36">
        <v>154.971262</v>
      </c>
      <c r="S1256" s="36">
        <v>180.75251800000001</v>
      </c>
      <c r="T1256" s="36">
        <v>12.623393</v>
      </c>
      <c r="U1256" s="36">
        <v>18.370132999999999</v>
      </c>
      <c r="V1256" s="36">
        <v>17.502272000000001</v>
      </c>
      <c r="W1256" s="36">
        <v>20.081292000000001</v>
      </c>
      <c r="AC1256" s="57">
        <f t="shared" si="200"/>
        <v>1383</v>
      </c>
      <c r="AD1256" s="57">
        <f t="shared" si="201"/>
        <v>112</v>
      </c>
      <c r="AE1256" s="57">
        <f t="shared" si="202"/>
        <v>169</v>
      </c>
      <c r="AF1256" s="12">
        <f t="shared" si="203"/>
        <v>335.72378000000003</v>
      </c>
      <c r="AG1256" s="12">
        <f t="shared" si="204"/>
        <v>30.993525999999999</v>
      </c>
      <c r="AH1256" s="12">
        <f t="shared" si="205"/>
        <v>37.583564000000003</v>
      </c>
      <c r="AI1256" s="15">
        <f t="shared" si="206"/>
        <v>-0.75724961677512648</v>
      </c>
      <c r="AJ1256" s="15">
        <f t="shared" si="207"/>
        <v>-0.72327208928571429</v>
      </c>
      <c r="AK1256" s="15">
        <f t="shared" si="208"/>
        <v>-0.77761204733727818</v>
      </c>
      <c r="AL1256" s="23">
        <f>VLOOKUP(AC1256,'Charts and Tables'!$I$43:$J$49,2,TRUE)</f>
        <v>1</v>
      </c>
      <c r="AM1256" s="2">
        <f t="shared" si="209"/>
        <v>1</v>
      </c>
    </row>
    <row r="1257" spans="1:39" x14ac:dyDescent="0.25">
      <c r="A1257" s="35">
        <v>440982</v>
      </c>
      <c r="C1257" s="36" t="s">
        <v>26</v>
      </c>
      <c r="D1257" s="36">
        <v>0</v>
      </c>
      <c r="J1257" s="46">
        <v>2608</v>
      </c>
      <c r="K1257" s="46">
        <v>2608</v>
      </c>
      <c r="L1257" s="46">
        <v>5216</v>
      </c>
      <c r="R1257" s="36">
        <v>3064.0437780000002</v>
      </c>
      <c r="S1257" s="36">
        <v>3372.4016339999998</v>
      </c>
      <c r="T1257" s="36">
        <v>236.89982000000001</v>
      </c>
      <c r="U1257" s="36">
        <v>198.658297</v>
      </c>
      <c r="V1257" s="36">
        <v>268.46707500000002</v>
      </c>
      <c r="W1257" s="36">
        <v>326.65002399999997</v>
      </c>
      <c r="AC1257" s="57">
        <f t="shared" si="200"/>
        <v>5216</v>
      </c>
      <c r="AD1257" s="57">
        <f t="shared" si="201"/>
        <v>0</v>
      </c>
      <c r="AE1257" s="57">
        <f t="shared" si="202"/>
        <v>0</v>
      </c>
      <c r="AF1257" s="12">
        <f t="shared" si="203"/>
        <v>6436.445412</v>
      </c>
      <c r="AG1257" s="12">
        <f t="shared" si="204"/>
        <v>435.55811700000004</v>
      </c>
      <c r="AH1257" s="12">
        <f t="shared" si="205"/>
        <v>595.11709900000005</v>
      </c>
      <c r="AI1257" s="15">
        <f t="shared" si="206"/>
        <v>0.23398109892638039</v>
      </c>
      <c r="AJ1257" s="15">
        <f t="shared" si="207"/>
        <v>0</v>
      </c>
      <c r="AK1257" s="15">
        <f t="shared" si="208"/>
        <v>0</v>
      </c>
      <c r="AL1257" s="23">
        <f>VLOOKUP(AC1257,'Charts and Tables'!$I$43:$J$49,2,TRUE)</f>
        <v>0.25</v>
      </c>
      <c r="AM1257" s="2">
        <f t="shared" si="209"/>
        <v>1</v>
      </c>
    </row>
    <row r="1258" spans="1:39" x14ac:dyDescent="0.25">
      <c r="A1258" s="35">
        <v>441540</v>
      </c>
      <c r="B1258" s="36">
        <v>334060</v>
      </c>
      <c r="C1258" s="36" t="s">
        <v>26</v>
      </c>
      <c r="D1258" s="36">
        <v>0</v>
      </c>
      <c r="J1258" s="46">
        <v>727</v>
      </c>
      <c r="K1258" s="46">
        <v>820</v>
      </c>
      <c r="L1258" s="46">
        <v>1547</v>
      </c>
      <c r="M1258" s="46">
        <v>100</v>
      </c>
      <c r="N1258" s="46">
        <v>73</v>
      </c>
      <c r="O1258" s="46">
        <v>91</v>
      </c>
      <c r="P1258" s="46">
        <v>118</v>
      </c>
      <c r="R1258" s="36">
        <v>1175.288636</v>
      </c>
      <c r="S1258" s="36">
        <v>1122.3121249999999</v>
      </c>
      <c r="T1258" s="36">
        <v>112.760238</v>
      </c>
      <c r="U1258" s="36">
        <v>62.309336999999999</v>
      </c>
      <c r="V1258" s="36">
        <v>106.785815</v>
      </c>
      <c r="W1258" s="36">
        <v>124.457717</v>
      </c>
      <c r="AC1258" s="57">
        <f t="shared" si="200"/>
        <v>1547</v>
      </c>
      <c r="AD1258" s="57">
        <f t="shared" si="201"/>
        <v>173</v>
      </c>
      <c r="AE1258" s="57">
        <f t="shared" si="202"/>
        <v>209</v>
      </c>
      <c r="AF1258" s="12">
        <f t="shared" si="203"/>
        <v>2297.6007609999997</v>
      </c>
      <c r="AG1258" s="12">
        <f t="shared" si="204"/>
        <v>175.06957499999999</v>
      </c>
      <c r="AH1258" s="12">
        <f t="shared" si="205"/>
        <v>231.24353200000002</v>
      </c>
      <c r="AI1258" s="15">
        <f t="shared" si="206"/>
        <v>0.48519764770523577</v>
      </c>
      <c r="AJ1258" s="15">
        <f t="shared" si="207"/>
        <v>1.1962861271676221E-2</v>
      </c>
      <c r="AK1258" s="15">
        <f t="shared" si="208"/>
        <v>0.10642838277511969</v>
      </c>
      <c r="AL1258" s="23">
        <f>VLOOKUP(AC1258,'Charts and Tables'!$I$43:$J$49,2,TRUE)</f>
        <v>1</v>
      </c>
      <c r="AM1258" s="2">
        <f t="shared" si="209"/>
        <v>1</v>
      </c>
    </row>
    <row r="1259" spans="1:39" x14ac:dyDescent="0.25">
      <c r="A1259" s="35">
        <v>617394</v>
      </c>
      <c r="B1259" s="36">
        <v>246090</v>
      </c>
      <c r="C1259" s="36" t="s">
        <v>25</v>
      </c>
      <c r="D1259" s="36">
        <v>0</v>
      </c>
      <c r="J1259" s="46">
        <v>768</v>
      </c>
      <c r="K1259" s="46">
        <v>687</v>
      </c>
      <c r="L1259" s="46">
        <v>1455</v>
      </c>
      <c r="M1259" s="46">
        <v>49</v>
      </c>
      <c r="N1259" s="46">
        <v>72</v>
      </c>
      <c r="O1259" s="46">
        <v>99</v>
      </c>
      <c r="P1259" s="46">
        <v>74</v>
      </c>
      <c r="R1259" s="36">
        <v>869.04039399999999</v>
      </c>
      <c r="S1259" s="36">
        <v>934.14025300000003</v>
      </c>
      <c r="T1259" s="36">
        <v>52.907522</v>
      </c>
      <c r="U1259" s="36">
        <v>95.093821000000005</v>
      </c>
      <c r="V1259" s="36">
        <v>103.97200599999999</v>
      </c>
      <c r="W1259" s="36">
        <v>86.890365000000003</v>
      </c>
      <c r="AC1259" s="57">
        <f t="shared" si="200"/>
        <v>1455</v>
      </c>
      <c r="AD1259" s="57">
        <f t="shared" si="201"/>
        <v>121</v>
      </c>
      <c r="AE1259" s="57">
        <f t="shared" si="202"/>
        <v>173</v>
      </c>
      <c r="AF1259" s="12">
        <f t="shared" si="203"/>
        <v>1803.1806470000001</v>
      </c>
      <c r="AG1259" s="12">
        <f t="shared" si="204"/>
        <v>148.00134300000002</v>
      </c>
      <c r="AH1259" s="12">
        <f t="shared" si="205"/>
        <v>190.862371</v>
      </c>
      <c r="AI1259" s="15">
        <f t="shared" si="206"/>
        <v>0.23929941374570457</v>
      </c>
      <c r="AJ1259" s="15">
        <f t="shared" si="207"/>
        <v>0.22315159504132248</v>
      </c>
      <c r="AK1259" s="15">
        <f t="shared" si="208"/>
        <v>0.1032506994219653</v>
      </c>
      <c r="AL1259" s="23">
        <f>VLOOKUP(AC1259,'Charts and Tables'!$I$43:$J$49,2,TRUE)</f>
        <v>1</v>
      </c>
      <c r="AM1259" s="2">
        <f t="shared" si="209"/>
        <v>1</v>
      </c>
    </row>
    <row r="1260" spans="1:39" x14ac:dyDescent="0.25">
      <c r="A1260" s="35">
        <v>462358</v>
      </c>
      <c r="B1260" s="36">
        <v>330213</v>
      </c>
      <c r="C1260" s="36" t="s">
        <v>26</v>
      </c>
      <c r="D1260" s="36">
        <v>0</v>
      </c>
      <c r="J1260" s="46">
        <v>5000</v>
      </c>
      <c r="K1260" s="46">
        <v>4590</v>
      </c>
      <c r="L1260" s="46">
        <v>9590</v>
      </c>
      <c r="M1260" s="46">
        <v>198</v>
      </c>
      <c r="N1260" s="46">
        <v>336</v>
      </c>
      <c r="O1260" s="46">
        <v>492</v>
      </c>
      <c r="P1260" s="46">
        <v>393</v>
      </c>
      <c r="R1260" s="36">
        <v>3807.5971079999999</v>
      </c>
      <c r="S1260" s="36">
        <v>4515.2724609999996</v>
      </c>
      <c r="T1260" s="36">
        <v>324.75879300000003</v>
      </c>
      <c r="U1260" s="36">
        <v>304.69489900000002</v>
      </c>
      <c r="V1260" s="36">
        <v>299.013171</v>
      </c>
      <c r="W1260" s="36">
        <v>411.97726599999999</v>
      </c>
      <c r="AC1260" s="57">
        <f t="shared" si="200"/>
        <v>9590</v>
      </c>
      <c r="AD1260" s="57">
        <f t="shared" si="201"/>
        <v>534</v>
      </c>
      <c r="AE1260" s="57">
        <f t="shared" si="202"/>
        <v>885</v>
      </c>
      <c r="AF1260" s="12">
        <f t="shared" si="203"/>
        <v>8322.8695689999986</v>
      </c>
      <c r="AG1260" s="12">
        <f t="shared" si="204"/>
        <v>629.45369200000005</v>
      </c>
      <c r="AH1260" s="12">
        <f t="shared" si="205"/>
        <v>710.99043699999993</v>
      </c>
      <c r="AI1260" s="15">
        <f t="shared" si="206"/>
        <v>-0.13213038905109503</v>
      </c>
      <c r="AJ1260" s="15">
        <f t="shared" si="207"/>
        <v>0.1787522322097379</v>
      </c>
      <c r="AK1260" s="15">
        <f t="shared" si="208"/>
        <v>-0.19662097514124302</v>
      </c>
      <c r="AL1260" s="23">
        <f>VLOOKUP(AC1260,'Charts and Tables'!$I$43:$J$49,2,TRUE)</f>
        <v>0.25</v>
      </c>
      <c r="AM1260" s="2">
        <f t="shared" si="209"/>
        <v>1</v>
      </c>
    </row>
    <row r="1261" spans="1:39" x14ac:dyDescent="0.25">
      <c r="A1261" s="35">
        <v>470527</v>
      </c>
      <c r="B1261" s="36">
        <v>332029</v>
      </c>
      <c r="C1261" s="36" t="s">
        <v>26</v>
      </c>
      <c r="D1261" s="36">
        <v>0</v>
      </c>
      <c r="J1261" s="46">
        <v>2559</v>
      </c>
      <c r="K1261" s="46">
        <v>2357</v>
      </c>
      <c r="L1261" s="46">
        <v>4916</v>
      </c>
      <c r="M1261" s="46">
        <v>337</v>
      </c>
      <c r="N1261" s="46">
        <v>95</v>
      </c>
      <c r="O1261" s="46">
        <v>160</v>
      </c>
      <c r="P1261" s="46">
        <v>327</v>
      </c>
      <c r="R1261" s="36">
        <v>5468.2503509999997</v>
      </c>
      <c r="S1261" s="36">
        <v>4485.5628859999997</v>
      </c>
      <c r="T1261" s="36">
        <v>549.81026599999996</v>
      </c>
      <c r="U1261" s="36">
        <v>152.31337199999999</v>
      </c>
      <c r="V1261" s="36">
        <v>352.27256599999998</v>
      </c>
      <c r="W1261" s="36">
        <v>503.03891900000002</v>
      </c>
      <c r="AC1261" s="57">
        <f t="shared" si="200"/>
        <v>4916</v>
      </c>
      <c r="AD1261" s="57">
        <f t="shared" si="201"/>
        <v>432</v>
      </c>
      <c r="AE1261" s="57">
        <f t="shared" si="202"/>
        <v>487</v>
      </c>
      <c r="AF1261" s="12">
        <f t="shared" si="203"/>
        <v>9953.8132369999985</v>
      </c>
      <c r="AG1261" s="12">
        <f t="shared" si="204"/>
        <v>702.12363799999991</v>
      </c>
      <c r="AH1261" s="12">
        <f t="shared" si="205"/>
        <v>855.31148499999995</v>
      </c>
      <c r="AI1261" s="15">
        <f t="shared" si="206"/>
        <v>1.0247789334825057</v>
      </c>
      <c r="AJ1261" s="15">
        <f t="shared" si="207"/>
        <v>0.6252861990740739</v>
      </c>
      <c r="AK1261" s="15">
        <f t="shared" si="208"/>
        <v>0.75628641683778219</v>
      </c>
      <c r="AL1261" s="23">
        <f>VLOOKUP(AC1261,'Charts and Tables'!$I$43:$J$49,2,TRUE)</f>
        <v>0.5</v>
      </c>
      <c r="AM1261" s="2">
        <f t="shared" si="209"/>
        <v>0</v>
      </c>
    </row>
    <row r="1262" spans="1:39" x14ac:dyDescent="0.25">
      <c r="A1262" s="35">
        <v>462825</v>
      </c>
      <c r="C1262" s="36" t="s">
        <v>26</v>
      </c>
      <c r="D1262" s="36">
        <v>0</v>
      </c>
      <c r="J1262" s="46">
        <v>4886</v>
      </c>
      <c r="K1262" s="46">
        <v>5599</v>
      </c>
      <c r="L1262" s="46">
        <v>10485</v>
      </c>
      <c r="M1262" s="46">
        <v>328.5</v>
      </c>
      <c r="N1262" s="46">
        <v>509</v>
      </c>
      <c r="O1262" s="46">
        <v>528</v>
      </c>
      <c r="P1262" s="46">
        <v>408.5</v>
      </c>
      <c r="R1262" s="36">
        <v>5625.3406580000001</v>
      </c>
      <c r="S1262" s="36">
        <v>5586.3963210000002</v>
      </c>
      <c r="T1262" s="36">
        <v>407.558044</v>
      </c>
      <c r="U1262" s="36">
        <v>482.21044799999999</v>
      </c>
      <c r="V1262" s="36">
        <v>514.86673299999995</v>
      </c>
      <c r="W1262" s="36">
        <v>507.01203199999998</v>
      </c>
      <c r="AC1262" s="57">
        <f t="shared" si="200"/>
        <v>10485</v>
      </c>
      <c r="AD1262" s="57">
        <f t="shared" si="201"/>
        <v>837.5</v>
      </c>
      <c r="AE1262" s="57">
        <f t="shared" si="202"/>
        <v>936.5</v>
      </c>
      <c r="AF1262" s="12">
        <f t="shared" si="203"/>
        <v>11211.736979000001</v>
      </c>
      <c r="AG1262" s="12">
        <f t="shared" si="204"/>
        <v>889.76849199999992</v>
      </c>
      <c r="AH1262" s="12">
        <f t="shared" si="205"/>
        <v>1021.8787649999999</v>
      </c>
      <c r="AI1262" s="15">
        <f t="shared" si="206"/>
        <v>6.9312062851693002E-2</v>
      </c>
      <c r="AJ1262" s="15">
        <f t="shared" si="207"/>
        <v>6.2410139701492444E-2</v>
      </c>
      <c r="AK1262" s="15">
        <f t="shared" si="208"/>
        <v>9.116792845702075E-2</v>
      </c>
      <c r="AL1262" s="23">
        <f>VLOOKUP(AC1262,'Charts and Tables'!$I$43:$J$49,2,TRUE)</f>
        <v>0.2</v>
      </c>
      <c r="AM1262" s="2">
        <f t="shared" si="209"/>
        <v>1</v>
      </c>
    </row>
    <row r="1263" spans="1:39" x14ac:dyDescent="0.25">
      <c r="A1263" s="35">
        <v>451740</v>
      </c>
      <c r="B1263" s="36">
        <v>334049</v>
      </c>
      <c r="C1263" s="36" t="s">
        <v>26</v>
      </c>
      <c r="D1263" s="36">
        <v>0</v>
      </c>
      <c r="J1263" s="46">
        <v>2862</v>
      </c>
      <c r="K1263" s="46">
        <v>2793</v>
      </c>
      <c r="L1263" s="46">
        <v>5655</v>
      </c>
      <c r="M1263" s="46">
        <v>197</v>
      </c>
      <c r="N1263" s="46">
        <v>197</v>
      </c>
      <c r="O1263" s="46">
        <v>254</v>
      </c>
      <c r="P1263" s="46">
        <v>224</v>
      </c>
      <c r="R1263" s="36">
        <v>2718.9697959999999</v>
      </c>
      <c r="S1263" s="36">
        <v>2609.960196</v>
      </c>
      <c r="T1263" s="36">
        <v>248.85116300000001</v>
      </c>
      <c r="U1263" s="36">
        <v>186.42483200000001</v>
      </c>
      <c r="V1263" s="36">
        <v>259.95074499999998</v>
      </c>
      <c r="W1263" s="36">
        <v>260.818398</v>
      </c>
      <c r="AC1263" s="57">
        <f t="shared" si="200"/>
        <v>5655</v>
      </c>
      <c r="AD1263" s="57">
        <f t="shared" si="201"/>
        <v>394</v>
      </c>
      <c r="AE1263" s="57">
        <f t="shared" si="202"/>
        <v>478</v>
      </c>
      <c r="AF1263" s="12">
        <f t="shared" si="203"/>
        <v>5328.9299919999994</v>
      </c>
      <c r="AG1263" s="12">
        <f t="shared" si="204"/>
        <v>435.27599500000002</v>
      </c>
      <c r="AH1263" s="12">
        <f t="shared" si="205"/>
        <v>520.76914299999999</v>
      </c>
      <c r="AI1263" s="15">
        <f t="shared" si="206"/>
        <v>-5.7660478868258286E-2</v>
      </c>
      <c r="AJ1263" s="15">
        <f t="shared" si="207"/>
        <v>0.10476140862944168</v>
      </c>
      <c r="AK1263" s="15">
        <f t="shared" si="208"/>
        <v>8.9475194560669422E-2</v>
      </c>
      <c r="AL1263" s="23">
        <f>VLOOKUP(AC1263,'Charts and Tables'!$I$43:$J$49,2,TRUE)</f>
        <v>0.25</v>
      </c>
      <c r="AM1263" s="2">
        <f t="shared" si="209"/>
        <v>1</v>
      </c>
    </row>
    <row r="1264" spans="1:39" x14ac:dyDescent="0.25">
      <c r="A1264" s="35">
        <v>448488</v>
      </c>
      <c r="C1264" s="36" t="s">
        <v>25</v>
      </c>
      <c r="D1264" s="36">
        <v>0</v>
      </c>
      <c r="J1264" s="46">
        <v>1216</v>
      </c>
      <c r="K1264" s="46">
        <v>1216</v>
      </c>
      <c r="L1264" s="46">
        <v>2432</v>
      </c>
      <c r="R1264" s="36">
        <v>1707.262119</v>
      </c>
      <c r="S1264" s="36">
        <v>1782.9473439999999</v>
      </c>
      <c r="T1264" s="36">
        <v>147.51485700000001</v>
      </c>
      <c r="U1264" s="36">
        <v>122.925802</v>
      </c>
      <c r="V1264" s="36">
        <v>153.193692</v>
      </c>
      <c r="W1264" s="36">
        <v>191.969639</v>
      </c>
      <c r="AC1264" s="57">
        <f t="shared" si="200"/>
        <v>2432</v>
      </c>
      <c r="AD1264" s="57">
        <f t="shared" si="201"/>
        <v>0</v>
      </c>
      <c r="AE1264" s="57">
        <f t="shared" si="202"/>
        <v>0</v>
      </c>
      <c r="AF1264" s="12">
        <f t="shared" si="203"/>
        <v>3490.2094630000001</v>
      </c>
      <c r="AG1264" s="12">
        <f t="shared" si="204"/>
        <v>270.44065899999998</v>
      </c>
      <c r="AH1264" s="12">
        <f t="shared" si="205"/>
        <v>345.16333099999997</v>
      </c>
      <c r="AI1264" s="15">
        <f t="shared" si="206"/>
        <v>0.43511902261513163</v>
      </c>
      <c r="AJ1264" s="15">
        <f t="shared" si="207"/>
        <v>0</v>
      </c>
      <c r="AK1264" s="15">
        <f t="shared" si="208"/>
        <v>0</v>
      </c>
      <c r="AL1264" s="23">
        <f>VLOOKUP(AC1264,'Charts and Tables'!$I$43:$J$49,2,TRUE)</f>
        <v>1</v>
      </c>
      <c r="AM1264" s="2">
        <f t="shared" si="209"/>
        <v>1</v>
      </c>
    </row>
    <row r="1265" spans="1:39" x14ac:dyDescent="0.25">
      <c r="A1265" s="35">
        <v>445498</v>
      </c>
      <c r="C1265" s="36" t="s">
        <v>26</v>
      </c>
      <c r="D1265" s="36">
        <v>0</v>
      </c>
      <c r="J1265" s="46">
        <v>3127</v>
      </c>
      <c r="K1265" s="46">
        <v>3127</v>
      </c>
      <c r="L1265" s="46">
        <v>6254</v>
      </c>
      <c r="R1265" s="36">
        <v>928.16986799999995</v>
      </c>
      <c r="S1265" s="36">
        <v>706.30539499999998</v>
      </c>
      <c r="T1265" s="36">
        <v>36.131290999999997</v>
      </c>
      <c r="U1265" s="36">
        <v>80.162004999999994</v>
      </c>
      <c r="V1265" s="36">
        <v>141.25864000000001</v>
      </c>
      <c r="W1265" s="36">
        <v>54.365316999999997</v>
      </c>
      <c r="AC1265" s="57">
        <f t="shared" si="200"/>
        <v>6254</v>
      </c>
      <c r="AD1265" s="57">
        <f t="shared" si="201"/>
        <v>0</v>
      </c>
      <c r="AE1265" s="57">
        <f t="shared" si="202"/>
        <v>0</v>
      </c>
      <c r="AF1265" s="12">
        <f t="shared" si="203"/>
        <v>1634.4752629999998</v>
      </c>
      <c r="AG1265" s="12">
        <f t="shared" si="204"/>
        <v>116.293296</v>
      </c>
      <c r="AH1265" s="12">
        <f t="shared" si="205"/>
        <v>195.62395700000002</v>
      </c>
      <c r="AI1265" s="15">
        <f t="shared" si="206"/>
        <v>-0.73865122113847137</v>
      </c>
      <c r="AJ1265" s="15">
        <f t="shared" si="207"/>
        <v>0</v>
      </c>
      <c r="AK1265" s="15">
        <f t="shared" si="208"/>
        <v>0</v>
      </c>
      <c r="AL1265" s="23">
        <f>VLOOKUP(AC1265,'Charts and Tables'!$I$43:$J$49,2,TRUE)</f>
        <v>0.25</v>
      </c>
      <c r="AM1265" s="2">
        <f t="shared" si="209"/>
        <v>0</v>
      </c>
    </row>
    <row r="1266" spans="1:39" x14ac:dyDescent="0.25">
      <c r="A1266" s="35">
        <v>446392</v>
      </c>
      <c r="C1266" s="36" t="s">
        <v>26</v>
      </c>
      <c r="D1266" s="36">
        <v>0</v>
      </c>
      <c r="J1266" s="46">
        <v>3101</v>
      </c>
      <c r="K1266" s="46">
        <v>2516</v>
      </c>
      <c r="L1266" s="46">
        <v>5617</v>
      </c>
      <c r="M1266" s="46">
        <v>231</v>
      </c>
      <c r="N1266" s="46">
        <v>184</v>
      </c>
      <c r="O1266" s="46">
        <v>281</v>
      </c>
      <c r="P1266" s="46">
        <v>192</v>
      </c>
      <c r="R1266" s="36">
        <v>2273.90643</v>
      </c>
      <c r="S1266" s="36">
        <v>2738.2504960000001</v>
      </c>
      <c r="T1266" s="36">
        <v>216.424487</v>
      </c>
      <c r="U1266" s="36">
        <v>237.97277099999999</v>
      </c>
      <c r="V1266" s="36">
        <v>223.300037</v>
      </c>
      <c r="W1266" s="36">
        <v>260.85186299999998</v>
      </c>
      <c r="AC1266" s="57">
        <f t="shared" si="200"/>
        <v>5617</v>
      </c>
      <c r="AD1266" s="57">
        <f t="shared" si="201"/>
        <v>415</v>
      </c>
      <c r="AE1266" s="57">
        <f t="shared" si="202"/>
        <v>473</v>
      </c>
      <c r="AF1266" s="12">
        <f t="shared" si="203"/>
        <v>5012.1569259999997</v>
      </c>
      <c r="AG1266" s="12">
        <f t="shared" si="204"/>
        <v>454.39725799999997</v>
      </c>
      <c r="AH1266" s="12">
        <f t="shared" si="205"/>
        <v>484.15189999999996</v>
      </c>
      <c r="AI1266" s="15">
        <f t="shared" si="206"/>
        <v>-0.10768080363183199</v>
      </c>
      <c r="AJ1266" s="15">
        <f t="shared" si="207"/>
        <v>9.4933151807228833E-2</v>
      </c>
      <c r="AK1266" s="15">
        <f t="shared" si="208"/>
        <v>2.3576955602536902E-2</v>
      </c>
      <c r="AL1266" s="23">
        <f>VLOOKUP(AC1266,'Charts and Tables'!$I$43:$J$49,2,TRUE)</f>
        <v>0.25</v>
      </c>
      <c r="AM1266" s="2">
        <f t="shared" si="209"/>
        <v>1</v>
      </c>
    </row>
    <row r="1267" spans="1:39" x14ac:dyDescent="0.25">
      <c r="A1267" s="35">
        <v>446502</v>
      </c>
      <c r="B1267" s="36">
        <v>334014</v>
      </c>
      <c r="C1267" s="36" t="s">
        <v>26</v>
      </c>
      <c r="D1267" s="36">
        <v>0</v>
      </c>
      <c r="J1267" s="46">
        <v>4187</v>
      </c>
      <c r="K1267" s="46">
        <v>4004</v>
      </c>
      <c r="L1267" s="46">
        <v>8191</v>
      </c>
      <c r="M1267" s="46">
        <v>175</v>
      </c>
      <c r="N1267" s="46">
        <v>118</v>
      </c>
      <c r="O1267" s="46">
        <v>324</v>
      </c>
      <c r="P1267" s="46">
        <v>342</v>
      </c>
      <c r="R1267" s="36">
        <v>2500.1469000000002</v>
      </c>
      <c r="S1267" s="36">
        <v>2505.2961959999998</v>
      </c>
      <c r="T1267" s="36">
        <v>235.101382</v>
      </c>
      <c r="U1267" s="36">
        <v>184.400295</v>
      </c>
      <c r="V1267" s="36">
        <v>218.32101299999999</v>
      </c>
      <c r="W1267" s="36">
        <v>255.26865100000001</v>
      </c>
      <c r="AC1267" s="57">
        <f t="shared" si="200"/>
        <v>8191</v>
      </c>
      <c r="AD1267" s="57">
        <f t="shared" si="201"/>
        <v>293</v>
      </c>
      <c r="AE1267" s="57">
        <f t="shared" si="202"/>
        <v>666</v>
      </c>
      <c r="AF1267" s="12">
        <f t="shared" si="203"/>
        <v>5005.443096</v>
      </c>
      <c r="AG1267" s="12">
        <f t="shared" si="204"/>
        <v>419.50167699999997</v>
      </c>
      <c r="AH1267" s="12">
        <f t="shared" si="205"/>
        <v>473.58966399999997</v>
      </c>
      <c r="AI1267" s="15">
        <f t="shared" si="206"/>
        <v>-0.38890940104993288</v>
      </c>
      <c r="AJ1267" s="15">
        <f t="shared" si="207"/>
        <v>0.43174633788395894</v>
      </c>
      <c r="AK1267" s="15">
        <f t="shared" si="208"/>
        <v>-0.28890440840840848</v>
      </c>
      <c r="AL1267" s="23">
        <f>VLOOKUP(AC1267,'Charts and Tables'!$I$43:$J$49,2,TRUE)</f>
        <v>0.25</v>
      </c>
      <c r="AM1267" s="2">
        <f t="shared" si="209"/>
        <v>0</v>
      </c>
    </row>
    <row r="1268" spans="1:39" x14ac:dyDescent="0.25">
      <c r="A1268" s="35">
        <v>446515</v>
      </c>
      <c r="C1268" s="36" t="s">
        <v>26</v>
      </c>
      <c r="D1268" s="36">
        <v>0</v>
      </c>
      <c r="J1268" s="46">
        <v>3898</v>
      </c>
      <c r="K1268" s="46">
        <v>3898</v>
      </c>
      <c r="L1268" s="46">
        <v>7796</v>
      </c>
      <c r="R1268" s="36">
        <v>2107.844603</v>
      </c>
      <c r="S1268" s="36">
        <v>2538.332132</v>
      </c>
      <c r="T1268" s="36">
        <v>143.40179900000001</v>
      </c>
      <c r="U1268" s="36">
        <v>246.788712</v>
      </c>
      <c r="V1268" s="36">
        <v>215.63693499999999</v>
      </c>
      <c r="W1268" s="36">
        <v>210.900001</v>
      </c>
      <c r="AC1268" s="57">
        <f t="shared" si="200"/>
        <v>7796</v>
      </c>
      <c r="AD1268" s="57">
        <f t="shared" si="201"/>
        <v>0</v>
      </c>
      <c r="AE1268" s="57">
        <f t="shared" si="202"/>
        <v>0</v>
      </c>
      <c r="AF1268" s="12">
        <f t="shared" si="203"/>
        <v>4646.176735</v>
      </c>
      <c r="AG1268" s="12">
        <f t="shared" si="204"/>
        <v>390.19051100000001</v>
      </c>
      <c r="AH1268" s="12">
        <f t="shared" si="205"/>
        <v>426.53693599999997</v>
      </c>
      <c r="AI1268" s="15">
        <f t="shared" si="206"/>
        <v>-0.4040306907388404</v>
      </c>
      <c r="AJ1268" s="15">
        <f t="shared" si="207"/>
        <v>0</v>
      </c>
      <c r="AK1268" s="15">
        <f t="shared" si="208"/>
        <v>0</v>
      </c>
      <c r="AL1268" s="23">
        <f>VLOOKUP(AC1268,'Charts and Tables'!$I$43:$J$49,2,TRUE)</f>
        <v>0.25</v>
      </c>
      <c r="AM1268" s="2">
        <f t="shared" si="209"/>
        <v>0</v>
      </c>
    </row>
    <row r="1269" spans="1:39" x14ac:dyDescent="0.25">
      <c r="A1269" s="35">
        <v>447021</v>
      </c>
      <c r="C1269" s="36" t="s">
        <v>25</v>
      </c>
      <c r="D1269" s="36">
        <v>0</v>
      </c>
      <c r="J1269" s="46">
        <v>2222</v>
      </c>
      <c r="K1269" s="46">
        <v>2222</v>
      </c>
      <c r="L1269" s="46">
        <v>4444</v>
      </c>
      <c r="R1269" s="36">
        <v>1149.4066350000001</v>
      </c>
      <c r="S1269" s="36">
        <v>1073.721419</v>
      </c>
      <c r="T1269" s="36">
        <v>94.315207000000001</v>
      </c>
      <c r="U1269" s="36">
        <v>94.43638</v>
      </c>
      <c r="V1269" s="36">
        <v>129.99302599999999</v>
      </c>
      <c r="W1269" s="36">
        <v>107.86718399999999</v>
      </c>
      <c r="AC1269" s="57">
        <f t="shared" si="200"/>
        <v>4444</v>
      </c>
      <c r="AD1269" s="57">
        <f t="shared" si="201"/>
        <v>0</v>
      </c>
      <c r="AE1269" s="57">
        <f t="shared" si="202"/>
        <v>0</v>
      </c>
      <c r="AF1269" s="12">
        <f t="shared" si="203"/>
        <v>2223.1280539999998</v>
      </c>
      <c r="AG1269" s="12">
        <f t="shared" si="204"/>
        <v>188.751587</v>
      </c>
      <c r="AH1269" s="12">
        <f t="shared" si="205"/>
        <v>237.86021</v>
      </c>
      <c r="AI1269" s="15">
        <f t="shared" si="206"/>
        <v>-0.49974616246624665</v>
      </c>
      <c r="AJ1269" s="15">
        <f t="shared" si="207"/>
        <v>0</v>
      </c>
      <c r="AK1269" s="15">
        <f t="shared" si="208"/>
        <v>0</v>
      </c>
      <c r="AL1269" s="23">
        <f>VLOOKUP(AC1269,'Charts and Tables'!$I$43:$J$49,2,TRUE)</f>
        <v>0.5</v>
      </c>
      <c r="AM1269" s="2">
        <f t="shared" si="209"/>
        <v>1</v>
      </c>
    </row>
    <row r="1270" spans="1:39" x14ac:dyDescent="0.25">
      <c r="A1270" s="35">
        <v>447423</v>
      </c>
      <c r="B1270" s="36">
        <v>332108</v>
      </c>
      <c r="C1270" s="36" t="s">
        <v>25</v>
      </c>
      <c r="D1270" s="36">
        <v>0</v>
      </c>
      <c r="J1270" s="46">
        <v>2297</v>
      </c>
      <c r="K1270" s="46">
        <v>1953</v>
      </c>
      <c r="L1270" s="46">
        <v>4250</v>
      </c>
      <c r="M1270" s="46">
        <v>136</v>
      </c>
      <c r="N1270" s="46">
        <v>103</v>
      </c>
      <c r="O1270" s="46">
        <v>194</v>
      </c>
      <c r="P1270" s="46">
        <v>1859</v>
      </c>
      <c r="AC1270" s="57">
        <f t="shared" si="200"/>
        <v>4250</v>
      </c>
      <c r="AD1270" s="57">
        <f t="shared" si="201"/>
        <v>239</v>
      </c>
      <c r="AE1270" s="57">
        <f t="shared" si="202"/>
        <v>2053</v>
      </c>
      <c r="AF1270" s="12">
        <f t="shared" si="203"/>
        <v>0</v>
      </c>
      <c r="AG1270" s="12">
        <f t="shared" si="204"/>
        <v>0</v>
      </c>
      <c r="AH1270" s="12">
        <f t="shared" si="205"/>
        <v>0</v>
      </c>
      <c r="AI1270" s="15">
        <f t="shared" si="206"/>
        <v>-1</v>
      </c>
      <c r="AJ1270" s="15">
        <f t="shared" si="207"/>
        <v>-1</v>
      </c>
      <c r="AK1270" s="15">
        <f t="shared" si="208"/>
        <v>-1</v>
      </c>
      <c r="AL1270" s="23">
        <f>VLOOKUP(AC1270,'Charts and Tables'!$I$43:$J$49,2,TRUE)</f>
        <v>0.5</v>
      </c>
      <c r="AM1270" s="2">
        <f t="shared" si="209"/>
        <v>0</v>
      </c>
    </row>
    <row r="1271" spans="1:39" x14ac:dyDescent="0.25">
      <c r="A1271" s="35">
        <v>448346</v>
      </c>
      <c r="B1271" s="36">
        <v>334065</v>
      </c>
      <c r="C1271" s="36" t="s">
        <v>26</v>
      </c>
      <c r="D1271" s="36">
        <v>0</v>
      </c>
      <c r="J1271" s="46">
        <v>3466</v>
      </c>
      <c r="K1271" s="46">
        <v>4073</v>
      </c>
      <c r="L1271" s="46">
        <v>7539</v>
      </c>
      <c r="M1271" s="46">
        <v>226</v>
      </c>
      <c r="N1271" s="46">
        <v>199</v>
      </c>
      <c r="O1271" s="46">
        <v>252</v>
      </c>
      <c r="P1271" s="46">
        <v>385</v>
      </c>
      <c r="R1271" s="36">
        <v>2497.3281659999998</v>
      </c>
      <c r="S1271" s="36">
        <v>3021.9964559999999</v>
      </c>
      <c r="T1271" s="36">
        <v>177.23983999999999</v>
      </c>
      <c r="U1271" s="36">
        <v>293.54521499999998</v>
      </c>
      <c r="V1271" s="36">
        <v>294.304056</v>
      </c>
      <c r="W1271" s="36">
        <v>253.419353</v>
      </c>
      <c r="AC1271" s="57">
        <f t="shared" si="200"/>
        <v>7539</v>
      </c>
      <c r="AD1271" s="57">
        <f t="shared" si="201"/>
        <v>425</v>
      </c>
      <c r="AE1271" s="57">
        <f t="shared" si="202"/>
        <v>637</v>
      </c>
      <c r="AF1271" s="12">
        <f t="shared" si="203"/>
        <v>5519.3246220000001</v>
      </c>
      <c r="AG1271" s="12">
        <f t="shared" si="204"/>
        <v>470.78505499999994</v>
      </c>
      <c r="AH1271" s="12">
        <f t="shared" si="205"/>
        <v>547.72340899999995</v>
      </c>
      <c r="AI1271" s="15">
        <f t="shared" si="206"/>
        <v>-0.2678969860724234</v>
      </c>
      <c r="AJ1271" s="15">
        <f t="shared" si="207"/>
        <v>0.10772954117647045</v>
      </c>
      <c r="AK1271" s="15">
        <f t="shared" si="208"/>
        <v>-0.14015163422292001</v>
      </c>
      <c r="AL1271" s="23">
        <f>VLOOKUP(AC1271,'Charts and Tables'!$I$43:$J$49,2,TRUE)</f>
        <v>0.25</v>
      </c>
      <c r="AM1271" s="2">
        <f t="shared" si="209"/>
        <v>0</v>
      </c>
    </row>
    <row r="1272" spans="1:39" x14ac:dyDescent="0.25">
      <c r="A1272" s="35">
        <v>449391</v>
      </c>
      <c r="B1272" s="36">
        <v>332097</v>
      </c>
      <c r="C1272" s="36" t="s">
        <v>25</v>
      </c>
      <c r="D1272" s="36">
        <v>0</v>
      </c>
      <c r="J1272" s="46">
        <v>1808</v>
      </c>
      <c r="K1272" s="46">
        <v>2176</v>
      </c>
      <c r="L1272" s="46">
        <v>3984</v>
      </c>
      <c r="M1272" s="46">
        <v>117</v>
      </c>
      <c r="N1272" s="46">
        <v>138</v>
      </c>
      <c r="O1272" s="46">
        <v>150</v>
      </c>
      <c r="P1272" s="46">
        <v>190</v>
      </c>
      <c r="R1272" s="36">
        <v>910.487303</v>
      </c>
      <c r="S1272" s="36">
        <v>866.41534100000001</v>
      </c>
      <c r="T1272" s="36">
        <v>85.695680999999993</v>
      </c>
      <c r="U1272" s="36">
        <v>71.944995000000006</v>
      </c>
      <c r="V1272" s="36">
        <v>113.375344</v>
      </c>
      <c r="W1272" s="36">
        <v>90.704445000000007</v>
      </c>
      <c r="AC1272" s="57">
        <f t="shared" si="200"/>
        <v>3984</v>
      </c>
      <c r="AD1272" s="57">
        <f t="shared" si="201"/>
        <v>255</v>
      </c>
      <c r="AE1272" s="57">
        <f t="shared" si="202"/>
        <v>340</v>
      </c>
      <c r="AF1272" s="12">
        <f t="shared" si="203"/>
        <v>1776.902644</v>
      </c>
      <c r="AG1272" s="12">
        <f t="shared" si="204"/>
        <v>157.64067599999998</v>
      </c>
      <c r="AH1272" s="12">
        <f t="shared" si="205"/>
        <v>204.07978900000001</v>
      </c>
      <c r="AI1272" s="15">
        <f t="shared" si="206"/>
        <v>-0.55399030020080331</v>
      </c>
      <c r="AJ1272" s="15">
        <f t="shared" si="207"/>
        <v>-0.38180127058823538</v>
      </c>
      <c r="AK1272" s="15">
        <f t="shared" si="208"/>
        <v>-0.39976532647058821</v>
      </c>
      <c r="AL1272" s="23">
        <f>VLOOKUP(AC1272,'Charts and Tables'!$I$43:$J$49,2,TRUE)</f>
        <v>0.5</v>
      </c>
      <c r="AM1272" s="2">
        <f t="shared" si="209"/>
        <v>0</v>
      </c>
    </row>
    <row r="1273" spans="1:39" x14ac:dyDescent="0.25">
      <c r="A1273" s="35">
        <v>450696</v>
      </c>
      <c r="C1273" s="36" t="s">
        <v>25</v>
      </c>
      <c r="D1273" s="36">
        <v>0</v>
      </c>
      <c r="J1273" s="46">
        <v>1785</v>
      </c>
      <c r="K1273" s="46">
        <v>1785</v>
      </c>
      <c r="L1273" s="46">
        <v>3570</v>
      </c>
      <c r="R1273" s="36">
        <v>1421.8202100000001</v>
      </c>
      <c r="S1273" s="36">
        <v>1415.6740809999999</v>
      </c>
      <c r="T1273" s="36">
        <v>157.89427499999999</v>
      </c>
      <c r="U1273" s="36">
        <v>79.072283999999996</v>
      </c>
      <c r="V1273" s="36">
        <v>118.07258400000001</v>
      </c>
      <c r="W1273" s="36">
        <v>192.72827100000001</v>
      </c>
      <c r="AC1273" s="57">
        <f t="shared" si="200"/>
        <v>3570</v>
      </c>
      <c r="AD1273" s="57">
        <f t="shared" si="201"/>
        <v>0</v>
      </c>
      <c r="AE1273" s="57">
        <f t="shared" si="202"/>
        <v>0</v>
      </c>
      <c r="AF1273" s="12">
        <f t="shared" si="203"/>
        <v>2837.494291</v>
      </c>
      <c r="AG1273" s="12">
        <f t="shared" si="204"/>
        <v>236.96655899999999</v>
      </c>
      <c r="AH1273" s="12">
        <f t="shared" si="205"/>
        <v>310.80085500000001</v>
      </c>
      <c r="AI1273" s="15">
        <f t="shared" si="206"/>
        <v>-0.20518367198879553</v>
      </c>
      <c r="AJ1273" s="15">
        <f t="shared" si="207"/>
        <v>0</v>
      </c>
      <c r="AK1273" s="15">
        <f t="shared" si="208"/>
        <v>0</v>
      </c>
      <c r="AL1273" s="23">
        <f>VLOOKUP(AC1273,'Charts and Tables'!$I$43:$J$49,2,TRUE)</f>
        <v>0.5</v>
      </c>
      <c r="AM1273" s="2">
        <f t="shared" si="209"/>
        <v>1</v>
      </c>
    </row>
    <row r="1274" spans="1:39" x14ac:dyDescent="0.25">
      <c r="A1274" s="35">
        <v>451275</v>
      </c>
      <c r="B1274" s="36">
        <v>330595</v>
      </c>
      <c r="C1274" s="36" t="s">
        <v>26</v>
      </c>
      <c r="D1274" s="36">
        <v>0</v>
      </c>
      <c r="J1274" s="46">
        <v>3179</v>
      </c>
      <c r="K1274" s="46">
        <v>3724</v>
      </c>
      <c r="L1274" s="46">
        <v>6903</v>
      </c>
      <c r="M1274" s="46">
        <v>195</v>
      </c>
      <c r="N1274" s="46">
        <v>269</v>
      </c>
      <c r="O1274" s="46">
        <v>253</v>
      </c>
      <c r="P1274" s="46">
        <v>322</v>
      </c>
      <c r="R1274" s="36">
        <v>3132.453074</v>
      </c>
      <c r="S1274" s="36">
        <v>2995.237455</v>
      </c>
      <c r="T1274" s="36">
        <v>267.65459700000002</v>
      </c>
      <c r="U1274" s="36">
        <v>191.78995599999999</v>
      </c>
      <c r="V1274" s="36">
        <v>263.513126</v>
      </c>
      <c r="W1274" s="36">
        <v>296.70525800000001</v>
      </c>
      <c r="AC1274" s="57">
        <f t="shared" si="200"/>
        <v>6903</v>
      </c>
      <c r="AD1274" s="57">
        <f t="shared" si="201"/>
        <v>464</v>
      </c>
      <c r="AE1274" s="57">
        <f t="shared" si="202"/>
        <v>575</v>
      </c>
      <c r="AF1274" s="12">
        <f t="shared" si="203"/>
        <v>6127.6905289999995</v>
      </c>
      <c r="AG1274" s="12">
        <f t="shared" si="204"/>
        <v>459.44455300000004</v>
      </c>
      <c r="AH1274" s="12">
        <f t="shared" si="205"/>
        <v>560.21838400000001</v>
      </c>
      <c r="AI1274" s="15">
        <f t="shared" si="206"/>
        <v>-0.11231485890192677</v>
      </c>
      <c r="AJ1274" s="15">
        <f t="shared" si="207"/>
        <v>-9.8177737068964616E-3</v>
      </c>
      <c r="AK1274" s="15">
        <f t="shared" si="208"/>
        <v>-2.5707158260869539E-2</v>
      </c>
      <c r="AL1274" s="23">
        <f>VLOOKUP(AC1274,'Charts and Tables'!$I$43:$J$49,2,TRUE)</f>
        <v>0.25</v>
      </c>
      <c r="AM1274" s="2">
        <f t="shared" si="209"/>
        <v>1</v>
      </c>
    </row>
    <row r="1275" spans="1:39" x14ac:dyDescent="0.25">
      <c r="A1275" s="35">
        <v>451908</v>
      </c>
      <c r="C1275" s="36" t="s">
        <v>26</v>
      </c>
      <c r="D1275" s="36">
        <v>0</v>
      </c>
      <c r="J1275" s="46">
        <v>5280</v>
      </c>
      <c r="K1275" s="46">
        <v>4853</v>
      </c>
      <c r="L1275" s="46">
        <v>10133</v>
      </c>
      <c r="R1275" s="36">
        <v>5112.4033259999997</v>
      </c>
      <c r="S1275" s="36">
        <v>4847.9617159999998</v>
      </c>
      <c r="T1275" s="36">
        <v>405.93186500000002</v>
      </c>
      <c r="U1275" s="36">
        <v>338.83392900000001</v>
      </c>
      <c r="V1275" s="36">
        <v>449.72125899999998</v>
      </c>
      <c r="W1275" s="36">
        <v>468.65945599999998</v>
      </c>
      <c r="AC1275" s="57">
        <f t="shared" si="200"/>
        <v>10133</v>
      </c>
      <c r="AD1275" s="57">
        <f t="shared" si="201"/>
        <v>0</v>
      </c>
      <c r="AE1275" s="57">
        <f t="shared" si="202"/>
        <v>0</v>
      </c>
      <c r="AF1275" s="12">
        <f t="shared" si="203"/>
        <v>9960.3650419999994</v>
      </c>
      <c r="AG1275" s="12">
        <f t="shared" si="204"/>
        <v>744.76579400000003</v>
      </c>
      <c r="AH1275" s="12">
        <f t="shared" si="205"/>
        <v>918.38071500000001</v>
      </c>
      <c r="AI1275" s="15">
        <f t="shared" si="206"/>
        <v>-1.7036904963979131E-2</v>
      </c>
      <c r="AJ1275" s="15">
        <f t="shared" si="207"/>
        <v>0</v>
      </c>
      <c r="AK1275" s="15">
        <f t="shared" si="208"/>
        <v>0</v>
      </c>
      <c r="AL1275" s="23">
        <f>VLOOKUP(AC1275,'Charts and Tables'!$I$43:$J$49,2,TRUE)</f>
        <v>0.2</v>
      </c>
      <c r="AM1275" s="2">
        <f t="shared" si="209"/>
        <v>1</v>
      </c>
    </row>
    <row r="1276" spans="1:39" x14ac:dyDescent="0.25">
      <c r="A1276" s="35">
        <v>452966</v>
      </c>
      <c r="C1276" s="36" t="s">
        <v>26</v>
      </c>
      <c r="D1276" s="36">
        <v>0</v>
      </c>
      <c r="J1276" s="46">
        <v>4276</v>
      </c>
      <c r="K1276" s="46">
        <v>4295</v>
      </c>
      <c r="L1276" s="46">
        <v>8571</v>
      </c>
      <c r="M1276" s="46">
        <v>277</v>
      </c>
      <c r="N1276" s="46">
        <v>281</v>
      </c>
      <c r="O1276" s="46">
        <v>386</v>
      </c>
      <c r="P1276" s="46">
        <v>362</v>
      </c>
      <c r="R1276" s="36">
        <v>3990.6521929999999</v>
      </c>
      <c r="S1276" s="36">
        <v>4055.529524</v>
      </c>
      <c r="T1276" s="36">
        <v>357.34586100000001</v>
      </c>
      <c r="U1276" s="36">
        <v>282.829251</v>
      </c>
      <c r="V1276" s="36">
        <v>320.77992899999998</v>
      </c>
      <c r="W1276" s="36">
        <v>413.91466200000002</v>
      </c>
      <c r="AC1276" s="57">
        <f t="shared" si="200"/>
        <v>8571</v>
      </c>
      <c r="AD1276" s="57">
        <f t="shared" si="201"/>
        <v>558</v>
      </c>
      <c r="AE1276" s="57">
        <f t="shared" si="202"/>
        <v>748</v>
      </c>
      <c r="AF1276" s="12">
        <f t="shared" si="203"/>
        <v>8046.1817169999995</v>
      </c>
      <c r="AG1276" s="12">
        <f t="shared" si="204"/>
        <v>640.17511200000001</v>
      </c>
      <c r="AH1276" s="12">
        <f t="shared" si="205"/>
        <v>734.69459099999995</v>
      </c>
      <c r="AI1276" s="15">
        <f t="shared" si="206"/>
        <v>-6.1231861276397216E-2</v>
      </c>
      <c r="AJ1276" s="15">
        <f t="shared" si="207"/>
        <v>0.14726722580645163</v>
      </c>
      <c r="AK1276" s="15">
        <f t="shared" si="208"/>
        <v>-1.7787979946524136E-2</v>
      </c>
      <c r="AL1276" s="23">
        <f>VLOOKUP(AC1276,'Charts and Tables'!$I$43:$J$49,2,TRUE)</f>
        <v>0.25</v>
      </c>
      <c r="AM1276" s="2">
        <f t="shared" si="209"/>
        <v>1</v>
      </c>
    </row>
    <row r="1277" spans="1:39" x14ac:dyDescent="0.25">
      <c r="A1277" s="35">
        <v>452275</v>
      </c>
      <c r="B1277" s="36">
        <v>334062</v>
      </c>
      <c r="C1277" s="36" t="s">
        <v>26</v>
      </c>
      <c r="D1277" s="36">
        <v>0</v>
      </c>
      <c r="J1277" s="46">
        <v>1665</v>
      </c>
      <c r="K1277" s="46">
        <v>1588</v>
      </c>
      <c r="L1277" s="46">
        <v>3253</v>
      </c>
      <c r="M1277" s="46">
        <v>121</v>
      </c>
      <c r="N1277" s="46">
        <v>149</v>
      </c>
      <c r="O1277" s="46">
        <v>174</v>
      </c>
      <c r="P1277" s="46">
        <v>120</v>
      </c>
      <c r="R1277" s="36">
        <v>1313.0130320000001</v>
      </c>
      <c r="S1277" s="36">
        <v>1302.9308980000001</v>
      </c>
      <c r="T1277" s="36">
        <v>74.192850000000007</v>
      </c>
      <c r="U1277" s="36">
        <v>138.12054599999999</v>
      </c>
      <c r="V1277" s="36">
        <v>160.23267999999999</v>
      </c>
      <c r="W1277" s="36">
        <v>105.202626</v>
      </c>
      <c r="AC1277" s="57">
        <f t="shared" si="200"/>
        <v>3253</v>
      </c>
      <c r="AD1277" s="57">
        <f t="shared" si="201"/>
        <v>270</v>
      </c>
      <c r="AE1277" s="57">
        <f t="shared" si="202"/>
        <v>294</v>
      </c>
      <c r="AF1277" s="12">
        <f t="shared" si="203"/>
        <v>2615.9439300000004</v>
      </c>
      <c r="AG1277" s="12">
        <f t="shared" si="204"/>
        <v>212.31339600000001</v>
      </c>
      <c r="AH1277" s="12">
        <f t="shared" si="205"/>
        <v>265.43530599999997</v>
      </c>
      <c r="AI1277" s="15">
        <f t="shared" si="206"/>
        <v>-0.19583648017214866</v>
      </c>
      <c r="AJ1277" s="15">
        <f t="shared" si="207"/>
        <v>-0.21365408888888884</v>
      </c>
      <c r="AK1277" s="15">
        <f t="shared" si="208"/>
        <v>-9.7158823129251809E-2</v>
      </c>
      <c r="AL1277" s="23">
        <f>VLOOKUP(AC1277,'Charts and Tables'!$I$43:$J$49,2,TRUE)</f>
        <v>0.5</v>
      </c>
      <c r="AM1277" s="2">
        <f t="shared" si="209"/>
        <v>1</v>
      </c>
    </row>
    <row r="1278" spans="1:39" x14ac:dyDescent="0.25">
      <c r="A1278" s="35">
        <v>452362</v>
      </c>
      <c r="B1278" s="36">
        <v>331035</v>
      </c>
      <c r="C1278" s="36" t="s">
        <v>25</v>
      </c>
      <c r="D1278" s="36">
        <v>0</v>
      </c>
      <c r="J1278" s="46">
        <v>2646</v>
      </c>
      <c r="K1278" s="46">
        <v>2622</v>
      </c>
      <c r="L1278" s="46">
        <v>5268</v>
      </c>
      <c r="M1278" s="46">
        <v>190</v>
      </c>
      <c r="N1278" s="46">
        <v>184</v>
      </c>
      <c r="O1278" s="46">
        <v>258</v>
      </c>
      <c r="P1278" s="46">
        <v>231</v>
      </c>
      <c r="R1278" s="36">
        <v>3014.69922</v>
      </c>
      <c r="S1278" s="36">
        <v>3145.9120079999998</v>
      </c>
      <c r="T1278" s="36">
        <v>251.81141299999999</v>
      </c>
      <c r="U1278" s="36">
        <v>228.46339399999999</v>
      </c>
      <c r="V1278" s="36">
        <v>242.75552999999999</v>
      </c>
      <c r="W1278" s="36">
        <v>305.17420700000002</v>
      </c>
      <c r="AC1278" s="57">
        <f t="shared" si="200"/>
        <v>5268</v>
      </c>
      <c r="AD1278" s="57">
        <f t="shared" si="201"/>
        <v>374</v>
      </c>
      <c r="AE1278" s="57">
        <f t="shared" si="202"/>
        <v>489</v>
      </c>
      <c r="AF1278" s="12">
        <f t="shared" si="203"/>
        <v>6160.6112279999998</v>
      </c>
      <c r="AG1278" s="12">
        <f t="shared" si="204"/>
        <v>480.27480700000001</v>
      </c>
      <c r="AH1278" s="12">
        <f t="shared" si="205"/>
        <v>547.92973700000005</v>
      </c>
      <c r="AI1278" s="15">
        <f t="shared" si="206"/>
        <v>0.1694402482915717</v>
      </c>
      <c r="AJ1278" s="15">
        <f t="shared" si="207"/>
        <v>0.28415723796791448</v>
      </c>
      <c r="AK1278" s="15">
        <f t="shared" si="208"/>
        <v>0.12051070961145204</v>
      </c>
      <c r="AL1278" s="23">
        <f>VLOOKUP(AC1278,'Charts and Tables'!$I$43:$J$49,2,TRUE)</f>
        <v>0.25</v>
      </c>
      <c r="AM1278" s="2">
        <f t="shared" si="209"/>
        <v>1</v>
      </c>
    </row>
    <row r="1279" spans="1:39" x14ac:dyDescent="0.25">
      <c r="A1279" s="35">
        <v>453027</v>
      </c>
      <c r="B1279" s="36">
        <v>332118</v>
      </c>
      <c r="C1279" s="36" t="s">
        <v>26</v>
      </c>
      <c r="D1279" s="36">
        <v>0</v>
      </c>
      <c r="J1279" s="46">
        <v>4210</v>
      </c>
      <c r="K1279" s="46">
        <v>4073</v>
      </c>
      <c r="L1279" s="46">
        <v>8283</v>
      </c>
      <c r="M1279" s="46">
        <v>245</v>
      </c>
      <c r="N1279" s="46">
        <v>265</v>
      </c>
      <c r="O1279" s="46">
        <v>433</v>
      </c>
      <c r="P1279" s="46">
        <v>376</v>
      </c>
      <c r="R1279" s="36">
        <v>3990.6521929999999</v>
      </c>
      <c r="S1279" s="36">
        <v>4055.529524</v>
      </c>
      <c r="T1279" s="36">
        <v>357.34586100000001</v>
      </c>
      <c r="U1279" s="36">
        <v>282.829251</v>
      </c>
      <c r="V1279" s="36">
        <v>320.77992899999998</v>
      </c>
      <c r="W1279" s="36">
        <v>413.91466200000002</v>
      </c>
      <c r="AC1279" s="57">
        <f t="shared" si="200"/>
        <v>8283</v>
      </c>
      <c r="AD1279" s="57">
        <f t="shared" si="201"/>
        <v>510</v>
      </c>
      <c r="AE1279" s="57">
        <f t="shared" si="202"/>
        <v>809</v>
      </c>
      <c r="AF1279" s="12">
        <f t="shared" si="203"/>
        <v>8046.1817169999995</v>
      </c>
      <c r="AG1279" s="12">
        <f t="shared" si="204"/>
        <v>640.17511200000001</v>
      </c>
      <c r="AH1279" s="12">
        <f t="shared" si="205"/>
        <v>734.69459099999995</v>
      </c>
      <c r="AI1279" s="15">
        <f t="shared" si="206"/>
        <v>-2.8590882892671799E-2</v>
      </c>
      <c r="AJ1279" s="15">
        <f t="shared" si="207"/>
        <v>0.25524531764705882</v>
      </c>
      <c r="AK1279" s="15">
        <f t="shared" si="208"/>
        <v>-9.1848466007416626E-2</v>
      </c>
      <c r="AL1279" s="23">
        <f>VLOOKUP(AC1279,'Charts and Tables'!$I$43:$J$49,2,TRUE)</f>
        <v>0.25</v>
      </c>
      <c r="AM1279" s="2">
        <f t="shared" si="209"/>
        <v>1</v>
      </c>
    </row>
    <row r="1280" spans="1:39" x14ac:dyDescent="0.25">
      <c r="A1280" s="35">
        <v>453569</v>
      </c>
      <c r="C1280" s="36" t="s">
        <v>25</v>
      </c>
      <c r="D1280" s="36">
        <v>0</v>
      </c>
      <c r="J1280" s="46">
        <v>1875</v>
      </c>
      <c r="K1280" s="46">
        <v>1975</v>
      </c>
      <c r="L1280" s="46">
        <v>3850</v>
      </c>
      <c r="M1280" s="46">
        <v>128</v>
      </c>
      <c r="N1280" s="46">
        <v>178</v>
      </c>
      <c r="O1280" s="46">
        <v>191.5</v>
      </c>
      <c r="P1280" s="46">
        <v>169.5</v>
      </c>
      <c r="R1280" s="36">
        <v>1785.0772059999999</v>
      </c>
      <c r="S1280" s="36">
        <v>1845.9832240000001</v>
      </c>
      <c r="T1280" s="36">
        <v>172.81638100000001</v>
      </c>
      <c r="U1280" s="36">
        <v>126.917672</v>
      </c>
      <c r="V1280" s="36">
        <v>158.87835999999999</v>
      </c>
      <c r="W1280" s="36">
        <v>192.71146899999999</v>
      </c>
      <c r="AC1280" s="57">
        <f t="shared" si="200"/>
        <v>3850</v>
      </c>
      <c r="AD1280" s="57">
        <f t="shared" si="201"/>
        <v>306</v>
      </c>
      <c r="AE1280" s="57">
        <f t="shared" si="202"/>
        <v>361</v>
      </c>
      <c r="AF1280" s="12">
        <f t="shared" si="203"/>
        <v>3631.06043</v>
      </c>
      <c r="AG1280" s="12">
        <f t="shared" si="204"/>
        <v>299.73405300000002</v>
      </c>
      <c r="AH1280" s="12">
        <f t="shared" si="205"/>
        <v>351.58982900000001</v>
      </c>
      <c r="AI1280" s="15">
        <f t="shared" si="206"/>
        <v>-5.686742077922078E-2</v>
      </c>
      <c r="AJ1280" s="15">
        <f t="shared" si="207"/>
        <v>-2.0476950980392102E-2</v>
      </c>
      <c r="AK1280" s="15">
        <f t="shared" si="208"/>
        <v>-2.6066955678670335E-2</v>
      </c>
      <c r="AL1280" s="23">
        <f>VLOOKUP(AC1280,'Charts and Tables'!$I$43:$J$49,2,TRUE)</f>
        <v>0.5</v>
      </c>
      <c r="AM1280" s="2">
        <f t="shared" si="209"/>
        <v>1</v>
      </c>
    </row>
    <row r="1281" spans="1:39" x14ac:dyDescent="0.25">
      <c r="A1281" s="35">
        <v>453167</v>
      </c>
      <c r="C1281" s="36" t="s">
        <v>26</v>
      </c>
      <c r="D1281" s="36">
        <v>0</v>
      </c>
      <c r="J1281" s="46">
        <v>4499</v>
      </c>
      <c r="K1281" s="46">
        <v>4107</v>
      </c>
      <c r="L1281" s="46">
        <v>8606</v>
      </c>
      <c r="M1281" s="46">
        <v>297.33333299999998</v>
      </c>
      <c r="N1281" s="46">
        <v>298.66666700000002</v>
      </c>
      <c r="O1281" s="46">
        <v>385</v>
      </c>
      <c r="P1281" s="46">
        <v>366</v>
      </c>
      <c r="R1281" s="36">
        <v>5112.4033259999997</v>
      </c>
      <c r="S1281" s="36">
        <v>4847.9617159999998</v>
      </c>
      <c r="T1281" s="36">
        <v>405.93186500000002</v>
      </c>
      <c r="U1281" s="36">
        <v>338.83392900000001</v>
      </c>
      <c r="V1281" s="36">
        <v>449.72125899999998</v>
      </c>
      <c r="W1281" s="36">
        <v>468.65945599999998</v>
      </c>
      <c r="AC1281" s="57">
        <f t="shared" si="200"/>
        <v>8606</v>
      </c>
      <c r="AD1281" s="57">
        <f t="shared" si="201"/>
        <v>596</v>
      </c>
      <c r="AE1281" s="57">
        <f t="shared" si="202"/>
        <v>751</v>
      </c>
      <c r="AF1281" s="12">
        <f t="shared" si="203"/>
        <v>9960.3650419999994</v>
      </c>
      <c r="AG1281" s="12">
        <f t="shared" si="204"/>
        <v>744.76579400000003</v>
      </c>
      <c r="AH1281" s="12">
        <f t="shared" si="205"/>
        <v>918.38071500000001</v>
      </c>
      <c r="AI1281" s="15">
        <f t="shared" si="206"/>
        <v>0.15737451103881006</v>
      </c>
      <c r="AJ1281" s="15">
        <f t="shared" si="207"/>
        <v>0.24960703691275171</v>
      </c>
      <c r="AK1281" s="15">
        <f t="shared" si="208"/>
        <v>0.22287711717709721</v>
      </c>
      <c r="AL1281" s="23">
        <f>VLOOKUP(AC1281,'Charts and Tables'!$I$43:$J$49,2,TRUE)</f>
        <v>0.25</v>
      </c>
      <c r="AM1281" s="2">
        <f t="shared" si="209"/>
        <v>1</v>
      </c>
    </row>
    <row r="1282" spans="1:39" x14ac:dyDescent="0.25">
      <c r="A1282" s="35">
        <v>458984</v>
      </c>
      <c r="B1282" s="36">
        <v>331139</v>
      </c>
      <c r="C1282" s="36" t="s">
        <v>31</v>
      </c>
      <c r="D1282" s="36">
        <v>0</v>
      </c>
      <c r="J1282" s="46">
        <v>4683</v>
      </c>
      <c r="K1282" s="46">
        <v>4875</v>
      </c>
      <c r="L1282" s="46">
        <v>9558</v>
      </c>
      <c r="M1282" s="46">
        <v>307</v>
      </c>
      <c r="N1282" s="46">
        <v>261</v>
      </c>
      <c r="O1282" s="46">
        <v>388</v>
      </c>
      <c r="P1282" s="46">
        <v>475</v>
      </c>
      <c r="R1282" s="36">
        <v>5806.62619</v>
      </c>
      <c r="S1282" s="36">
        <v>5846.1094819999998</v>
      </c>
      <c r="T1282" s="36">
        <v>385.27630199999999</v>
      </c>
      <c r="U1282" s="36">
        <v>439.79733299999998</v>
      </c>
      <c r="V1282" s="36">
        <v>530.12950699999999</v>
      </c>
      <c r="W1282" s="36">
        <v>483.27451400000001</v>
      </c>
      <c r="AC1282" s="57">
        <f t="shared" si="200"/>
        <v>9558</v>
      </c>
      <c r="AD1282" s="57">
        <f t="shared" si="201"/>
        <v>568</v>
      </c>
      <c r="AE1282" s="57">
        <f t="shared" si="202"/>
        <v>863</v>
      </c>
      <c r="AF1282" s="12">
        <f t="shared" si="203"/>
        <v>11652.735671999999</v>
      </c>
      <c r="AG1282" s="12">
        <f t="shared" si="204"/>
        <v>825.07363499999997</v>
      </c>
      <c r="AH1282" s="12">
        <f t="shared" si="205"/>
        <v>1013.4040210000001</v>
      </c>
      <c r="AI1282" s="15">
        <f t="shared" si="206"/>
        <v>0.2191604595103577</v>
      </c>
      <c r="AJ1282" s="15">
        <f t="shared" si="207"/>
        <v>0.45259442781690135</v>
      </c>
      <c r="AK1282" s="15">
        <f t="shared" si="208"/>
        <v>0.17428044148319821</v>
      </c>
      <c r="AL1282" s="23">
        <f>VLOOKUP(AC1282,'Charts and Tables'!$I$43:$J$49,2,TRUE)</f>
        <v>0.25</v>
      </c>
      <c r="AM1282" s="2">
        <f t="shared" si="209"/>
        <v>1</v>
      </c>
    </row>
    <row r="1283" spans="1:39" x14ac:dyDescent="0.25">
      <c r="A1283" s="35">
        <v>454812</v>
      </c>
      <c r="C1283" s="36" t="s">
        <v>25</v>
      </c>
      <c r="D1283" s="36">
        <v>0</v>
      </c>
      <c r="J1283" s="46">
        <v>2593</v>
      </c>
      <c r="K1283" s="46">
        <v>2448</v>
      </c>
      <c r="L1283" s="46">
        <v>5041</v>
      </c>
      <c r="M1283" s="46">
        <v>283.5</v>
      </c>
      <c r="N1283" s="46">
        <v>159</v>
      </c>
      <c r="O1283" s="46">
        <v>206.5</v>
      </c>
      <c r="P1283" s="46">
        <v>309.5</v>
      </c>
      <c r="R1283" s="36">
        <v>1776.727169</v>
      </c>
      <c r="S1283" s="36">
        <v>1725.185262</v>
      </c>
      <c r="T1283" s="36">
        <v>201.093321</v>
      </c>
      <c r="U1283" s="36">
        <v>85.757177999999996</v>
      </c>
      <c r="V1283" s="36">
        <v>144.77920499999999</v>
      </c>
      <c r="W1283" s="36">
        <v>215.98818199999999</v>
      </c>
      <c r="AC1283" s="57">
        <f t="shared" si="200"/>
        <v>5041</v>
      </c>
      <c r="AD1283" s="57">
        <f t="shared" si="201"/>
        <v>442.5</v>
      </c>
      <c r="AE1283" s="57">
        <f t="shared" si="202"/>
        <v>516</v>
      </c>
      <c r="AF1283" s="12">
        <f t="shared" si="203"/>
        <v>3501.9124309999997</v>
      </c>
      <c r="AG1283" s="12">
        <f t="shared" si="204"/>
        <v>286.85049900000001</v>
      </c>
      <c r="AH1283" s="12">
        <f t="shared" si="205"/>
        <v>360.76738699999999</v>
      </c>
      <c r="AI1283" s="15">
        <f t="shared" si="206"/>
        <v>-0.30531393949613178</v>
      </c>
      <c r="AJ1283" s="15">
        <f t="shared" si="207"/>
        <v>-0.3517502847457627</v>
      </c>
      <c r="AK1283" s="15">
        <f t="shared" si="208"/>
        <v>-0.30083839728682171</v>
      </c>
      <c r="AL1283" s="23">
        <f>VLOOKUP(AC1283,'Charts and Tables'!$I$43:$J$49,2,TRUE)</f>
        <v>0.25</v>
      </c>
      <c r="AM1283" s="2">
        <f t="shared" si="209"/>
        <v>0</v>
      </c>
    </row>
    <row r="1284" spans="1:39" x14ac:dyDescent="0.25">
      <c r="A1284" s="35">
        <v>455376</v>
      </c>
      <c r="B1284" s="36">
        <v>334024</v>
      </c>
      <c r="C1284" s="36" t="s">
        <v>25</v>
      </c>
      <c r="D1284" s="36">
        <v>0</v>
      </c>
      <c r="J1284" s="46">
        <v>1945</v>
      </c>
      <c r="K1284" s="46">
        <v>1576</v>
      </c>
      <c r="L1284" s="46">
        <v>3521</v>
      </c>
      <c r="M1284" s="46">
        <v>180</v>
      </c>
      <c r="N1284" s="46">
        <v>96</v>
      </c>
      <c r="O1284" s="46">
        <v>162</v>
      </c>
      <c r="P1284" s="46">
        <v>148</v>
      </c>
      <c r="R1284" s="36">
        <v>964.82998299999997</v>
      </c>
      <c r="S1284" s="36">
        <v>780.38996699999996</v>
      </c>
      <c r="T1284" s="36">
        <v>124.703307</v>
      </c>
      <c r="U1284" s="36">
        <v>42.898972000000001</v>
      </c>
      <c r="V1284" s="36">
        <v>104.41160600000001</v>
      </c>
      <c r="W1284" s="36">
        <v>122.38276999999999</v>
      </c>
      <c r="AC1284" s="57">
        <f t="shared" si="200"/>
        <v>3521</v>
      </c>
      <c r="AD1284" s="57">
        <f t="shared" si="201"/>
        <v>276</v>
      </c>
      <c r="AE1284" s="57">
        <f t="shared" si="202"/>
        <v>310</v>
      </c>
      <c r="AF1284" s="12">
        <f t="shared" si="203"/>
        <v>1745.2199499999999</v>
      </c>
      <c r="AG1284" s="12">
        <f t="shared" si="204"/>
        <v>167.60227900000001</v>
      </c>
      <c r="AH1284" s="12">
        <f t="shared" si="205"/>
        <v>226.794376</v>
      </c>
      <c r="AI1284" s="15">
        <f t="shared" si="206"/>
        <v>-0.50433969042885551</v>
      </c>
      <c r="AJ1284" s="15">
        <f t="shared" si="207"/>
        <v>-0.39274536594202897</v>
      </c>
      <c r="AK1284" s="15">
        <f t="shared" si="208"/>
        <v>-0.26840523870967742</v>
      </c>
      <c r="AL1284" s="23">
        <f>VLOOKUP(AC1284,'Charts and Tables'!$I$43:$J$49,2,TRUE)</f>
        <v>0.5</v>
      </c>
      <c r="AM1284" s="2">
        <f t="shared" si="209"/>
        <v>0</v>
      </c>
    </row>
    <row r="1285" spans="1:39" x14ac:dyDescent="0.25">
      <c r="A1285" s="35">
        <v>455241</v>
      </c>
      <c r="C1285" s="36" t="s">
        <v>25</v>
      </c>
      <c r="D1285" s="36">
        <v>0</v>
      </c>
      <c r="J1285" s="46">
        <v>2386</v>
      </c>
      <c r="K1285" s="46">
        <v>2008</v>
      </c>
      <c r="L1285" s="46">
        <v>4394</v>
      </c>
      <c r="M1285" s="46">
        <v>152</v>
      </c>
      <c r="N1285" s="46">
        <v>130</v>
      </c>
      <c r="O1285" s="46">
        <v>196</v>
      </c>
      <c r="P1285" s="46">
        <v>168</v>
      </c>
      <c r="R1285" s="36">
        <v>744.10962199999994</v>
      </c>
      <c r="S1285" s="36">
        <v>626.25624100000005</v>
      </c>
      <c r="T1285" s="36">
        <v>85.117260999999999</v>
      </c>
      <c r="U1285" s="36">
        <v>46.794626999999998</v>
      </c>
      <c r="V1285" s="36">
        <v>79.104392000000004</v>
      </c>
      <c r="W1285" s="36">
        <v>81.865904</v>
      </c>
      <c r="AC1285" s="57">
        <f t="shared" si="200"/>
        <v>4394</v>
      </c>
      <c r="AD1285" s="57">
        <f t="shared" si="201"/>
        <v>282</v>
      </c>
      <c r="AE1285" s="57">
        <f t="shared" si="202"/>
        <v>364</v>
      </c>
      <c r="AF1285" s="12">
        <f t="shared" si="203"/>
        <v>1370.365863</v>
      </c>
      <c r="AG1285" s="12">
        <f t="shared" si="204"/>
        <v>131.911888</v>
      </c>
      <c r="AH1285" s="12">
        <f t="shared" si="205"/>
        <v>160.97029600000002</v>
      </c>
      <c r="AI1285" s="15">
        <f t="shared" si="206"/>
        <v>-0.68812793286299501</v>
      </c>
      <c r="AJ1285" s="15">
        <f t="shared" si="207"/>
        <v>-0.53222734751773049</v>
      </c>
      <c r="AK1285" s="15">
        <f t="shared" si="208"/>
        <v>-0.55777391208791205</v>
      </c>
      <c r="AL1285" s="23">
        <f>VLOOKUP(AC1285,'Charts and Tables'!$I$43:$J$49,2,TRUE)</f>
        <v>0.5</v>
      </c>
      <c r="AM1285" s="2">
        <f t="shared" si="209"/>
        <v>0</v>
      </c>
    </row>
    <row r="1286" spans="1:39" x14ac:dyDescent="0.25">
      <c r="A1286" s="35">
        <v>455357</v>
      </c>
      <c r="C1286" s="36" t="s">
        <v>29</v>
      </c>
      <c r="D1286" s="36">
        <v>0</v>
      </c>
      <c r="J1286" s="46">
        <v>374</v>
      </c>
      <c r="K1286" s="46">
        <v>374</v>
      </c>
      <c r="L1286" s="46">
        <v>748</v>
      </c>
      <c r="R1286" s="36">
        <v>579.62148300000001</v>
      </c>
      <c r="S1286" s="36">
        <v>353.26371399999999</v>
      </c>
      <c r="T1286" s="36">
        <v>72.485453000000007</v>
      </c>
      <c r="U1286" s="36">
        <v>19.61759</v>
      </c>
      <c r="V1286" s="36">
        <v>44.911951999999999</v>
      </c>
      <c r="W1286" s="36">
        <v>56.772956999999998</v>
      </c>
      <c r="AC1286" s="57">
        <f t="shared" si="200"/>
        <v>748</v>
      </c>
      <c r="AD1286" s="57">
        <f t="shared" si="201"/>
        <v>0</v>
      </c>
      <c r="AE1286" s="57">
        <f t="shared" si="202"/>
        <v>0</v>
      </c>
      <c r="AF1286" s="12">
        <f t="shared" si="203"/>
        <v>932.88519700000006</v>
      </c>
      <c r="AG1286" s="12">
        <f t="shared" si="204"/>
        <v>92.103043000000014</v>
      </c>
      <c r="AH1286" s="12">
        <f t="shared" si="205"/>
        <v>101.684909</v>
      </c>
      <c r="AI1286" s="15">
        <f t="shared" si="206"/>
        <v>0.24717272326203216</v>
      </c>
      <c r="AJ1286" s="15">
        <f t="shared" si="207"/>
        <v>0</v>
      </c>
      <c r="AK1286" s="15">
        <f t="shared" si="208"/>
        <v>0</v>
      </c>
      <c r="AL1286" s="23">
        <f>VLOOKUP(AC1286,'Charts and Tables'!$I$43:$J$49,2,TRUE)</f>
        <v>2</v>
      </c>
      <c r="AM1286" s="2">
        <f t="shared" si="209"/>
        <v>1</v>
      </c>
    </row>
    <row r="1287" spans="1:39" x14ac:dyDescent="0.25">
      <c r="A1287" s="35">
        <v>456329</v>
      </c>
      <c r="B1287" s="36">
        <v>334050</v>
      </c>
      <c r="C1287" s="36" t="s">
        <v>26</v>
      </c>
      <c r="D1287" s="36">
        <v>0</v>
      </c>
      <c r="J1287" s="46">
        <v>5647</v>
      </c>
      <c r="K1287" s="46">
        <v>5850</v>
      </c>
      <c r="L1287" s="46">
        <v>11497</v>
      </c>
      <c r="M1287" s="46">
        <v>360</v>
      </c>
      <c r="N1287" s="46">
        <v>323</v>
      </c>
      <c r="O1287" s="46">
        <v>437</v>
      </c>
      <c r="P1287" s="46">
        <v>505</v>
      </c>
      <c r="R1287" s="36">
        <v>2470.5811600000002</v>
      </c>
      <c r="S1287" s="36">
        <v>2510.8237960000001</v>
      </c>
      <c r="T1287" s="36">
        <v>233.306264</v>
      </c>
      <c r="U1287" s="36">
        <v>168.61118099999999</v>
      </c>
      <c r="V1287" s="36">
        <v>208.207615</v>
      </c>
      <c r="W1287" s="36">
        <v>280.89572700000002</v>
      </c>
      <c r="AC1287" s="57">
        <f t="shared" si="200"/>
        <v>11497</v>
      </c>
      <c r="AD1287" s="57">
        <f t="shared" si="201"/>
        <v>683</v>
      </c>
      <c r="AE1287" s="57">
        <f t="shared" si="202"/>
        <v>942</v>
      </c>
      <c r="AF1287" s="12">
        <f t="shared" si="203"/>
        <v>4981.4049560000003</v>
      </c>
      <c r="AG1287" s="12">
        <f t="shared" si="204"/>
        <v>401.91744499999999</v>
      </c>
      <c r="AH1287" s="12">
        <f t="shared" si="205"/>
        <v>489.103342</v>
      </c>
      <c r="AI1287" s="15">
        <f t="shared" si="206"/>
        <v>-0.56672132243193873</v>
      </c>
      <c r="AJ1287" s="15">
        <f t="shared" si="207"/>
        <v>-0.41154107613469987</v>
      </c>
      <c r="AK1287" s="15">
        <f t="shared" si="208"/>
        <v>-0.48078201486199573</v>
      </c>
      <c r="AL1287" s="23">
        <f>VLOOKUP(AC1287,'Charts and Tables'!$I$43:$J$49,2,TRUE)</f>
        <v>0.2</v>
      </c>
      <c r="AM1287" s="2">
        <f t="shared" si="209"/>
        <v>0</v>
      </c>
    </row>
    <row r="1288" spans="1:39" x14ac:dyDescent="0.25">
      <c r="A1288" s="35">
        <v>458138</v>
      </c>
      <c r="C1288" s="36" t="s">
        <v>29</v>
      </c>
      <c r="D1288" s="36">
        <v>0</v>
      </c>
      <c r="J1288" s="46">
        <v>509</v>
      </c>
      <c r="K1288" s="46">
        <v>509</v>
      </c>
      <c r="L1288" s="46">
        <v>1018</v>
      </c>
      <c r="R1288" s="36">
        <v>342.83144600000003</v>
      </c>
      <c r="S1288" s="36">
        <v>268.21494200000001</v>
      </c>
      <c r="T1288" s="36">
        <v>42.667560999999999</v>
      </c>
      <c r="U1288" s="36">
        <v>16.065714</v>
      </c>
      <c r="V1288" s="36">
        <v>35.984575</v>
      </c>
      <c r="W1288" s="36">
        <v>36.529161999999999</v>
      </c>
      <c r="AC1288" s="57">
        <f t="shared" si="200"/>
        <v>1018</v>
      </c>
      <c r="AD1288" s="57">
        <f t="shared" si="201"/>
        <v>0</v>
      </c>
      <c r="AE1288" s="57">
        <f t="shared" si="202"/>
        <v>0</v>
      </c>
      <c r="AF1288" s="12">
        <f t="shared" si="203"/>
        <v>611.04638799999998</v>
      </c>
      <c r="AG1288" s="12">
        <f t="shared" si="204"/>
        <v>58.733274999999999</v>
      </c>
      <c r="AH1288" s="12">
        <f t="shared" si="205"/>
        <v>72.513736999999992</v>
      </c>
      <c r="AI1288" s="15">
        <f t="shared" si="206"/>
        <v>-0.39975796856581536</v>
      </c>
      <c r="AJ1288" s="15">
        <f t="shared" si="207"/>
        <v>0</v>
      </c>
      <c r="AK1288" s="15">
        <f t="shared" si="208"/>
        <v>0</v>
      </c>
      <c r="AL1288" s="23">
        <f>VLOOKUP(AC1288,'Charts and Tables'!$I$43:$J$49,2,TRUE)</f>
        <v>1</v>
      </c>
      <c r="AM1288" s="2">
        <f t="shared" si="209"/>
        <v>1</v>
      </c>
    </row>
    <row r="1289" spans="1:39" x14ac:dyDescent="0.25">
      <c r="A1289" s="35">
        <v>459006</v>
      </c>
      <c r="C1289" s="36" t="s">
        <v>31</v>
      </c>
      <c r="D1289" s="36">
        <v>0</v>
      </c>
      <c r="J1289" s="46">
        <v>5520</v>
      </c>
      <c r="K1289" s="46">
        <v>5942</v>
      </c>
      <c r="L1289" s="46">
        <v>11462</v>
      </c>
      <c r="R1289" s="36">
        <v>5965.0509510000002</v>
      </c>
      <c r="S1289" s="36">
        <v>5958.1168470000002</v>
      </c>
      <c r="T1289" s="36">
        <v>397.48885799999999</v>
      </c>
      <c r="U1289" s="36">
        <v>447.80480299999999</v>
      </c>
      <c r="V1289" s="36">
        <v>545.50494700000002</v>
      </c>
      <c r="W1289" s="36">
        <v>491.71957700000002</v>
      </c>
      <c r="AC1289" s="57">
        <f t="shared" si="200"/>
        <v>11462</v>
      </c>
      <c r="AD1289" s="57">
        <f t="shared" si="201"/>
        <v>0</v>
      </c>
      <c r="AE1289" s="57">
        <f t="shared" si="202"/>
        <v>0</v>
      </c>
      <c r="AF1289" s="12">
        <f t="shared" si="203"/>
        <v>11923.167798</v>
      </c>
      <c r="AG1289" s="12">
        <f t="shared" si="204"/>
        <v>845.29366099999993</v>
      </c>
      <c r="AH1289" s="12">
        <f t="shared" si="205"/>
        <v>1037.224524</v>
      </c>
      <c r="AI1289" s="15">
        <f t="shared" si="206"/>
        <v>4.0234496422962868E-2</v>
      </c>
      <c r="AJ1289" s="15">
        <f t="shared" si="207"/>
        <v>0</v>
      </c>
      <c r="AK1289" s="15">
        <f t="shared" si="208"/>
        <v>0</v>
      </c>
      <c r="AL1289" s="23">
        <f>VLOOKUP(AC1289,'Charts and Tables'!$I$43:$J$49,2,TRUE)</f>
        <v>0.2</v>
      </c>
      <c r="AM1289" s="2">
        <f t="shared" si="209"/>
        <v>1</v>
      </c>
    </row>
    <row r="1290" spans="1:39" x14ac:dyDescent="0.25">
      <c r="A1290" s="35">
        <v>459013</v>
      </c>
      <c r="C1290" s="36" t="s">
        <v>31</v>
      </c>
      <c r="D1290" s="36">
        <v>0</v>
      </c>
      <c r="J1290" s="46">
        <v>6447</v>
      </c>
      <c r="K1290" s="46">
        <v>12461</v>
      </c>
      <c r="L1290" s="46">
        <v>18908</v>
      </c>
      <c r="R1290" s="36">
        <v>5965.0509510000002</v>
      </c>
      <c r="S1290" s="36">
        <v>5958.1168470000002</v>
      </c>
      <c r="T1290" s="36">
        <v>397.48885799999999</v>
      </c>
      <c r="U1290" s="36">
        <v>447.80480299999999</v>
      </c>
      <c r="V1290" s="36">
        <v>545.50494700000002</v>
      </c>
      <c r="W1290" s="36">
        <v>491.71957700000002</v>
      </c>
      <c r="AC1290" s="57">
        <f t="shared" si="200"/>
        <v>18908</v>
      </c>
      <c r="AD1290" s="57">
        <f t="shared" si="201"/>
        <v>0</v>
      </c>
      <c r="AE1290" s="57">
        <f t="shared" si="202"/>
        <v>0</v>
      </c>
      <c r="AF1290" s="12">
        <f t="shared" si="203"/>
        <v>11923.167798</v>
      </c>
      <c r="AG1290" s="12">
        <f t="shared" si="204"/>
        <v>845.29366099999993</v>
      </c>
      <c r="AH1290" s="12">
        <f t="shared" si="205"/>
        <v>1037.224524</v>
      </c>
      <c r="AI1290" s="15">
        <f t="shared" si="206"/>
        <v>-0.3694114767294267</v>
      </c>
      <c r="AJ1290" s="15">
        <f t="shared" si="207"/>
        <v>0</v>
      </c>
      <c r="AK1290" s="15">
        <f t="shared" si="208"/>
        <v>0</v>
      </c>
      <c r="AL1290" s="23">
        <f>VLOOKUP(AC1290,'Charts and Tables'!$I$43:$J$49,2,TRUE)</f>
        <v>0.2</v>
      </c>
      <c r="AM1290" s="2">
        <f t="shared" si="209"/>
        <v>0</v>
      </c>
    </row>
    <row r="1291" spans="1:39" x14ac:dyDescent="0.25">
      <c r="A1291" s="35">
        <v>459192</v>
      </c>
      <c r="B1291" s="36">
        <v>334051</v>
      </c>
      <c r="C1291" s="36" t="s">
        <v>26</v>
      </c>
      <c r="D1291" s="36">
        <v>0</v>
      </c>
      <c r="J1291" s="46">
        <v>3821</v>
      </c>
      <c r="K1291" s="46">
        <v>4281</v>
      </c>
      <c r="L1291" s="46">
        <v>8102</v>
      </c>
      <c r="M1291" s="46">
        <v>234</v>
      </c>
      <c r="N1291" s="46">
        <v>245</v>
      </c>
      <c r="O1291" s="46">
        <v>304</v>
      </c>
      <c r="P1291" s="46">
        <v>365</v>
      </c>
      <c r="R1291" s="36">
        <v>1965.321171</v>
      </c>
      <c r="S1291" s="36">
        <v>2868.7078069999998</v>
      </c>
      <c r="T1291" s="36">
        <v>149.755303</v>
      </c>
      <c r="U1291" s="36">
        <v>185.49453199999999</v>
      </c>
      <c r="V1291" s="36">
        <v>167.04730000000001</v>
      </c>
      <c r="W1291" s="36">
        <v>290.49958800000002</v>
      </c>
      <c r="AC1291" s="57">
        <f t="shared" si="200"/>
        <v>8102</v>
      </c>
      <c r="AD1291" s="57">
        <f t="shared" si="201"/>
        <v>479</v>
      </c>
      <c r="AE1291" s="57">
        <f t="shared" si="202"/>
        <v>669</v>
      </c>
      <c r="AF1291" s="12">
        <f t="shared" si="203"/>
        <v>4834.0289780000003</v>
      </c>
      <c r="AG1291" s="12">
        <f t="shared" si="204"/>
        <v>335.24983499999996</v>
      </c>
      <c r="AH1291" s="12">
        <f t="shared" si="205"/>
        <v>457.54688800000002</v>
      </c>
      <c r="AI1291" s="15">
        <f t="shared" si="206"/>
        <v>-0.40335361910639345</v>
      </c>
      <c r="AJ1291" s="15">
        <f t="shared" si="207"/>
        <v>-0.3001047286012527</v>
      </c>
      <c r="AK1291" s="15">
        <f t="shared" si="208"/>
        <v>-0.31607341106128545</v>
      </c>
      <c r="AL1291" s="23">
        <f>VLOOKUP(AC1291,'Charts and Tables'!$I$43:$J$49,2,TRUE)</f>
        <v>0.25</v>
      </c>
      <c r="AM1291" s="2">
        <f t="shared" si="209"/>
        <v>0</v>
      </c>
    </row>
    <row r="1292" spans="1:39" x14ac:dyDescent="0.25">
      <c r="A1292" s="35">
        <v>461232</v>
      </c>
      <c r="B1292" s="36">
        <v>330590</v>
      </c>
      <c r="C1292" s="36" t="s">
        <v>26</v>
      </c>
      <c r="D1292" s="36">
        <v>0</v>
      </c>
      <c r="J1292" s="46">
        <v>5971</v>
      </c>
      <c r="K1292" s="46">
        <v>6201</v>
      </c>
      <c r="L1292" s="46">
        <v>12172</v>
      </c>
      <c r="M1292" s="46">
        <v>537</v>
      </c>
      <c r="N1292" s="46">
        <v>373</v>
      </c>
      <c r="O1292" s="46">
        <v>467</v>
      </c>
      <c r="P1292" s="46">
        <v>672</v>
      </c>
      <c r="R1292" s="36">
        <v>5296.112435</v>
      </c>
      <c r="S1292" s="36">
        <v>5756.1478779999998</v>
      </c>
      <c r="T1292" s="36">
        <v>416.11499800000001</v>
      </c>
      <c r="U1292" s="36">
        <v>383.54222399999998</v>
      </c>
      <c r="V1292" s="36">
        <v>442.597128</v>
      </c>
      <c r="W1292" s="36">
        <v>551.65571399999999</v>
      </c>
      <c r="AC1292" s="57">
        <f t="shared" si="200"/>
        <v>12172</v>
      </c>
      <c r="AD1292" s="57">
        <f t="shared" si="201"/>
        <v>910</v>
      </c>
      <c r="AE1292" s="57">
        <f t="shared" si="202"/>
        <v>1139</v>
      </c>
      <c r="AF1292" s="12">
        <f t="shared" si="203"/>
        <v>11052.260312999999</v>
      </c>
      <c r="AG1292" s="12">
        <f t="shared" si="204"/>
        <v>799.65722200000005</v>
      </c>
      <c r="AH1292" s="12">
        <f t="shared" si="205"/>
        <v>994.25284199999999</v>
      </c>
      <c r="AI1292" s="15">
        <f t="shared" si="206"/>
        <v>-9.1993073200788783E-2</v>
      </c>
      <c r="AJ1292" s="15">
        <f t="shared" si="207"/>
        <v>-0.12125579999999994</v>
      </c>
      <c r="AK1292" s="15">
        <f t="shared" si="208"/>
        <v>-0.12708266725197542</v>
      </c>
      <c r="AL1292" s="23">
        <f>VLOOKUP(AC1292,'Charts and Tables'!$I$43:$J$49,2,TRUE)</f>
        <v>0.2</v>
      </c>
      <c r="AM1292" s="2">
        <f t="shared" si="209"/>
        <v>1</v>
      </c>
    </row>
    <row r="1293" spans="1:39" x14ac:dyDescent="0.25">
      <c r="A1293" s="35">
        <v>461413</v>
      </c>
      <c r="B1293" s="36">
        <v>331124</v>
      </c>
      <c r="C1293" s="36" t="s">
        <v>31</v>
      </c>
      <c r="D1293" s="36">
        <v>0</v>
      </c>
      <c r="J1293" s="46">
        <v>4754</v>
      </c>
      <c r="K1293" s="46">
        <v>5115</v>
      </c>
      <c r="L1293" s="46">
        <v>9869</v>
      </c>
      <c r="M1293" s="46">
        <v>314</v>
      </c>
      <c r="N1293" s="46">
        <v>327</v>
      </c>
      <c r="O1293" s="46">
        <v>429</v>
      </c>
      <c r="P1293" s="46">
        <v>454</v>
      </c>
      <c r="R1293" s="36">
        <v>5553.8729709999998</v>
      </c>
      <c r="S1293" s="36">
        <v>6838.9314569999997</v>
      </c>
      <c r="T1293" s="36">
        <v>314.06147700000002</v>
      </c>
      <c r="U1293" s="36">
        <v>596.16030899999998</v>
      </c>
      <c r="V1293" s="36">
        <v>552.393056</v>
      </c>
      <c r="W1293" s="36">
        <v>521.29690800000003</v>
      </c>
      <c r="AC1293" s="57">
        <f t="shared" si="200"/>
        <v>9869</v>
      </c>
      <c r="AD1293" s="57">
        <f t="shared" si="201"/>
        <v>641</v>
      </c>
      <c r="AE1293" s="57">
        <f t="shared" si="202"/>
        <v>883</v>
      </c>
      <c r="AF1293" s="12">
        <f t="shared" si="203"/>
        <v>12392.804427999999</v>
      </c>
      <c r="AG1293" s="12">
        <f t="shared" si="204"/>
        <v>910.22178600000007</v>
      </c>
      <c r="AH1293" s="12">
        <f t="shared" si="205"/>
        <v>1073.6899640000001</v>
      </c>
      <c r="AI1293" s="15">
        <f t="shared" si="206"/>
        <v>0.25573051251393247</v>
      </c>
      <c r="AJ1293" s="15">
        <f t="shared" si="207"/>
        <v>0.42000278627145093</v>
      </c>
      <c r="AK1293" s="15">
        <f t="shared" si="208"/>
        <v>0.21595692412231046</v>
      </c>
      <c r="AL1293" s="23">
        <f>VLOOKUP(AC1293,'Charts and Tables'!$I$43:$J$49,2,TRUE)</f>
        <v>0.25</v>
      </c>
      <c r="AM1293" s="2">
        <f t="shared" si="209"/>
        <v>0</v>
      </c>
    </row>
    <row r="1294" spans="1:39" x14ac:dyDescent="0.25">
      <c r="A1294" s="35">
        <v>461807</v>
      </c>
      <c r="B1294" s="36">
        <v>330122</v>
      </c>
      <c r="C1294" s="36" t="s">
        <v>26</v>
      </c>
      <c r="D1294" s="36">
        <v>0</v>
      </c>
      <c r="J1294" s="46">
        <v>3201</v>
      </c>
      <c r="K1294" s="46">
        <v>2722</v>
      </c>
      <c r="L1294" s="46">
        <v>5923</v>
      </c>
      <c r="M1294" s="46">
        <v>269</v>
      </c>
      <c r="N1294" s="46">
        <v>173</v>
      </c>
      <c r="O1294" s="46">
        <v>245</v>
      </c>
      <c r="P1294" s="46">
        <v>264</v>
      </c>
      <c r="R1294" s="36">
        <v>4700.9081299999998</v>
      </c>
      <c r="S1294" s="36">
        <v>3059.2325759999999</v>
      </c>
      <c r="T1294" s="36">
        <v>441.03115200000002</v>
      </c>
      <c r="U1294" s="36">
        <v>143.68673699999999</v>
      </c>
      <c r="V1294" s="36">
        <v>329.06063399999999</v>
      </c>
      <c r="W1294" s="36">
        <v>342.717692</v>
      </c>
      <c r="AC1294" s="57">
        <f t="shared" si="200"/>
        <v>5923</v>
      </c>
      <c r="AD1294" s="57">
        <f t="shared" si="201"/>
        <v>442</v>
      </c>
      <c r="AE1294" s="57">
        <f t="shared" si="202"/>
        <v>509</v>
      </c>
      <c r="AF1294" s="12">
        <f t="shared" si="203"/>
        <v>7760.1407060000001</v>
      </c>
      <c r="AG1294" s="12">
        <f t="shared" si="204"/>
        <v>584.71788900000001</v>
      </c>
      <c r="AH1294" s="12">
        <f t="shared" si="205"/>
        <v>671.77832599999999</v>
      </c>
      <c r="AI1294" s="15">
        <f t="shared" si="206"/>
        <v>0.3101706408914402</v>
      </c>
      <c r="AJ1294" s="15">
        <f t="shared" si="207"/>
        <v>0.32289115158371046</v>
      </c>
      <c r="AK1294" s="15">
        <f t="shared" si="208"/>
        <v>0.31980024754420433</v>
      </c>
      <c r="AL1294" s="23">
        <f>VLOOKUP(AC1294,'Charts and Tables'!$I$43:$J$49,2,TRUE)</f>
        <v>0.25</v>
      </c>
      <c r="AM1294" s="2">
        <f t="shared" si="209"/>
        <v>0</v>
      </c>
    </row>
    <row r="1295" spans="1:39" x14ac:dyDescent="0.25">
      <c r="A1295" s="35">
        <v>468889</v>
      </c>
      <c r="C1295" s="36" t="s">
        <v>27</v>
      </c>
      <c r="D1295" s="36">
        <v>-1</v>
      </c>
      <c r="K1295" s="46">
        <v>23710</v>
      </c>
      <c r="L1295" s="46">
        <v>23710</v>
      </c>
      <c r="N1295" s="46">
        <v>3228</v>
      </c>
      <c r="P1295" s="46">
        <v>1640</v>
      </c>
      <c r="S1295" s="36">
        <v>26651.643971000001</v>
      </c>
      <c r="U1295" s="36">
        <v>3510.9813570000001</v>
      </c>
      <c r="W1295" s="36">
        <v>2041.6124460000001</v>
      </c>
      <c r="AC1295" s="57">
        <f t="shared" si="200"/>
        <v>23710</v>
      </c>
      <c r="AD1295" s="57">
        <f t="shared" si="201"/>
        <v>3228</v>
      </c>
      <c r="AE1295" s="57">
        <f t="shared" si="202"/>
        <v>1640</v>
      </c>
      <c r="AF1295" s="12">
        <f t="shared" si="203"/>
        <v>26651.643971000001</v>
      </c>
      <c r="AG1295" s="12">
        <f t="shared" si="204"/>
        <v>3510.9813570000001</v>
      </c>
      <c r="AH1295" s="12">
        <f t="shared" si="205"/>
        <v>2041.6124460000001</v>
      </c>
      <c r="AI1295" s="15">
        <f t="shared" si="206"/>
        <v>0.12406764955714894</v>
      </c>
      <c r="AJ1295" s="15">
        <f t="shared" si="207"/>
        <v>8.766460873605951E-2</v>
      </c>
      <c r="AK1295" s="15">
        <f t="shared" si="208"/>
        <v>0.2448856378048781</v>
      </c>
      <c r="AL1295" s="23">
        <f>VLOOKUP(AC1295,'Charts and Tables'!$I$43:$J$49,2,TRUE)</f>
        <v>0.2</v>
      </c>
      <c r="AM1295" s="2">
        <f t="shared" si="209"/>
        <v>1</v>
      </c>
    </row>
    <row r="1296" spans="1:39" x14ac:dyDescent="0.25">
      <c r="A1296" s="35">
        <v>468941</v>
      </c>
      <c r="B1296" s="36">
        <v>336009</v>
      </c>
      <c r="C1296" s="36" t="s">
        <v>26</v>
      </c>
      <c r="D1296" s="36">
        <v>0</v>
      </c>
      <c r="J1296" s="46">
        <v>3955</v>
      </c>
      <c r="K1296" s="46">
        <v>3007</v>
      </c>
      <c r="L1296" s="46">
        <v>6962</v>
      </c>
      <c r="M1296" s="46">
        <v>141</v>
      </c>
      <c r="N1296" s="46">
        <v>217</v>
      </c>
      <c r="O1296" s="46">
        <v>345</v>
      </c>
      <c r="P1296" s="46">
        <v>220</v>
      </c>
      <c r="R1296" s="36">
        <v>5086.2636409999996</v>
      </c>
      <c r="S1296" s="36">
        <v>3907.4615960000001</v>
      </c>
      <c r="T1296" s="36">
        <v>152.48373900000001</v>
      </c>
      <c r="U1296" s="36">
        <v>419.57642499999997</v>
      </c>
      <c r="V1296" s="36">
        <v>565.937546</v>
      </c>
      <c r="W1296" s="36">
        <v>300.67781600000001</v>
      </c>
      <c r="AC1296" s="57">
        <f t="shared" si="200"/>
        <v>6962</v>
      </c>
      <c r="AD1296" s="57">
        <f t="shared" si="201"/>
        <v>358</v>
      </c>
      <c r="AE1296" s="57">
        <f t="shared" si="202"/>
        <v>565</v>
      </c>
      <c r="AF1296" s="12">
        <f t="shared" si="203"/>
        <v>8993.7252369999987</v>
      </c>
      <c r="AG1296" s="12">
        <f t="shared" si="204"/>
        <v>572.06016399999999</v>
      </c>
      <c r="AH1296" s="12">
        <f t="shared" si="205"/>
        <v>866.615362</v>
      </c>
      <c r="AI1296" s="15">
        <f t="shared" si="206"/>
        <v>0.29183068615340402</v>
      </c>
      <c r="AJ1296" s="15">
        <f t="shared" si="207"/>
        <v>0.59793341899441332</v>
      </c>
      <c r="AK1296" s="15">
        <f t="shared" si="208"/>
        <v>0.53383249911504427</v>
      </c>
      <c r="AL1296" s="23">
        <f>VLOOKUP(AC1296,'Charts and Tables'!$I$43:$J$49,2,TRUE)</f>
        <v>0.25</v>
      </c>
      <c r="AM1296" s="2">
        <f t="shared" si="209"/>
        <v>0</v>
      </c>
    </row>
    <row r="1297" spans="1:39" x14ac:dyDescent="0.25">
      <c r="A1297" s="35">
        <v>468982</v>
      </c>
      <c r="C1297" s="36" t="s">
        <v>26</v>
      </c>
      <c r="D1297" s="36">
        <v>0</v>
      </c>
      <c r="J1297" s="46">
        <v>4107</v>
      </c>
      <c r="K1297" s="46">
        <v>3217</v>
      </c>
      <c r="L1297" s="46">
        <v>7324</v>
      </c>
      <c r="M1297" s="46">
        <v>474</v>
      </c>
      <c r="N1297" s="46">
        <v>237</v>
      </c>
      <c r="O1297" s="46">
        <v>292</v>
      </c>
      <c r="P1297" s="46">
        <v>349</v>
      </c>
      <c r="R1297" s="36">
        <v>4370.7560599999997</v>
      </c>
      <c r="S1297" s="36">
        <v>3738.8263280000001</v>
      </c>
      <c r="T1297" s="36">
        <v>393.33539300000001</v>
      </c>
      <c r="U1297" s="36">
        <v>196.083686</v>
      </c>
      <c r="V1297" s="36">
        <v>360.14281799999998</v>
      </c>
      <c r="W1297" s="36">
        <v>392.85514499999999</v>
      </c>
      <c r="AC1297" s="57">
        <f t="shared" si="200"/>
        <v>7324</v>
      </c>
      <c r="AD1297" s="57">
        <f t="shared" si="201"/>
        <v>711</v>
      </c>
      <c r="AE1297" s="57">
        <f t="shared" si="202"/>
        <v>641</v>
      </c>
      <c r="AF1297" s="12">
        <f t="shared" si="203"/>
        <v>8109.5823879999998</v>
      </c>
      <c r="AG1297" s="12">
        <f t="shared" si="204"/>
        <v>589.41907900000001</v>
      </c>
      <c r="AH1297" s="12">
        <f t="shared" si="205"/>
        <v>752.99796300000003</v>
      </c>
      <c r="AI1297" s="15">
        <f t="shared" si="206"/>
        <v>0.10726138558164934</v>
      </c>
      <c r="AJ1297" s="15">
        <f t="shared" si="207"/>
        <v>-0.17099988888888887</v>
      </c>
      <c r="AK1297" s="15">
        <f t="shared" si="208"/>
        <v>0.17472381123244934</v>
      </c>
      <c r="AL1297" s="23">
        <f>VLOOKUP(AC1297,'Charts and Tables'!$I$43:$J$49,2,TRUE)</f>
        <v>0.25</v>
      </c>
      <c r="AM1297" s="2">
        <f t="shared" si="209"/>
        <v>1</v>
      </c>
    </row>
    <row r="1298" spans="1:39" x14ac:dyDescent="0.25">
      <c r="A1298" s="35">
        <v>470640</v>
      </c>
      <c r="C1298" s="36" t="s">
        <v>32</v>
      </c>
      <c r="D1298" s="36">
        <v>1</v>
      </c>
      <c r="J1298" s="46">
        <v>3193</v>
      </c>
      <c r="L1298" s="46">
        <v>3193</v>
      </c>
      <c r="M1298" s="46">
        <v>203</v>
      </c>
      <c r="O1298" s="46">
        <v>202</v>
      </c>
      <c r="R1298" s="36">
        <v>4043.799595</v>
      </c>
      <c r="T1298" s="36">
        <v>476.92323800000003</v>
      </c>
      <c r="V1298" s="36">
        <v>267.27884599999999</v>
      </c>
      <c r="AC1298" s="57">
        <f t="shared" si="200"/>
        <v>3193</v>
      </c>
      <c r="AD1298" s="57">
        <f t="shared" si="201"/>
        <v>203</v>
      </c>
      <c r="AE1298" s="57">
        <f t="shared" si="202"/>
        <v>202</v>
      </c>
      <c r="AF1298" s="12">
        <f t="shared" si="203"/>
        <v>4043.799595</v>
      </c>
      <c r="AG1298" s="12">
        <f t="shared" si="204"/>
        <v>476.92323800000003</v>
      </c>
      <c r="AH1298" s="12">
        <f t="shared" si="205"/>
        <v>267.27884599999999</v>
      </c>
      <c r="AI1298" s="15">
        <f t="shared" si="206"/>
        <v>0.26645774976511116</v>
      </c>
      <c r="AJ1298" s="15">
        <f t="shared" si="207"/>
        <v>1.3493755566502463</v>
      </c>
      <c r="AK1298" s="15">
        <f t="shared" si="208"/>
        <v>0.32316260396039598</v>
      </c>
      <c r="AL1298" s="23">
        <f>VLOOKUP(AC1298,'Charts and Tables'!$I$43:$J$49,2,TRUE)</f>
        <v>0.5</v>
      </c>
      <c r="AM1298" s="2">
        <f t="shared" si="209"/>
        <v>1</v>
      </c>
    </row>
    <row r="1299" spans="1:39" x14ac:dyDescent="0.25">
      <c r="A1299" s="35">
        <v>470670</v>
      </c>
      <c r="C1299" s="36" t="s">
        <v>31</v>
      </c>
      <c r="D1299" s="36">
        <v>-1</v>
      </c>
      <c r="K1299" s="46">
        <v>11761</v>
      </c>
      <c r="L1299" s="46">
        <v>11761</v>
      </c>
      <c r="N1299" s="46">
        <v>1002</v>
      </c>
      <c r="P1299" s="46">
        <v>1037</v>
      </c>
      <c r="S1299" s="36">
        <v>13464.04032</v>
      </c>
      <c r="U1299" s="36">
        <v>1116.955195</v>
      </c>
      <c r="W1299" s="36">
        <v>1396.771851</v>
      </c>
      <c r="AC1299" s="57">
        <f t="shared" si="200"/>
        <v>11761</v>
      </c>
      <c r="AD1299" s="57">
        <f t="shared" si="201"/>
        <v>1002</v>
      </c>
      <c r="AE1299" s="57">
        <f t="shared" si="202"/>
        <v>1037</v>
      </c>
      <c r="AF1299" s="12">
        <f t="shared" si="203"/>
        <v>13464.04032</v>
      </c>
      <c r="AG1299" s="12">
        <f t="shared" si="204"/>
        <v>1116.955195</v>
      </c>
      <c r="AH1299" s="12">
        <f t="shared" si="205"/>
        <v>1396.771851</v>
      </c>
      <c r="AI1299" s="15">
        <f t="shared" si="206"/>
        <v>0.14480404047274892</v>
      </c>
      <c r="AJ1299" s="15">
        <f t="shared" si="207"/>
        <v>0.11472574351297406</v>
      </c>
      <c r="AK1299" s="15">
        <f t="shared" si="208"/>
        <v>0.34693524686595945</v>
      </c>
      <c r="AL1299" s="23">
        <f>VLOOKUP(AC1299,'Charts and Tables'!$I$43:$J$49,2,TRUE)</f>
        <v>0.2</v>
      </c>
      <c r="AM1299" s="2">
        <f t="shared" si="209"/>
        <v>1</v>
      </c>
    </row>
    <row r="1300" spans="1:39" x14ac:dyDescent="0.25">
      <c r="A1300" s="35">
        <v>470772</v>
      </c>
      <c r="C1300" s="36" t="s">
        <v>27</v>
      </c>
      <c r="D1300" s="36">
        <v>1</v>
      </c>
      <c r="J1300" s="46">
        <v>22104</v>
      </c>
      <c r="L1300" s="46">
        <v>22104</v>
      </c>
      <c r="O1300" s="46">
        <v>2853</v>
      </c>
      <c r="R1300" s="36">
        <v>24863.646893000001</v>
      </c>
      <c r="T1300" s="36">
        <v>1454.848279</v>
      </c>
      <c r="V1300" s="36">
        <v>3158.369631</v>
      </c>
      <c r="AC1300" s="57">
        <f t="shared" si="200"/>
        <v>22104</v>
      </c>
      <c r="AD1300" s="57">
        <f t="shared" si="201"/>
        <v>0</v>
      </c>
      <c r="AE1300" s="57">
        <f t="shared" si="202"/>
        <v>2853</v>
      </c>
      <c r="AF1300" s="12">
        <f t="shared" si="203"/>
        <v>24863.646893000001</v>
      </c>
      <c r="AG1300" s="12">
        <f t="shared" si="204"/>
        <v>1454.848279</v>
      </c>
      <c r="AH1300" s="12">
        <f t="shared" si="205"/>
        <v>3158.369631</v>
      </c>
      <c r="AI1300" s="15">
        <f t="shared" si="206"/>
        <v>0.12484830315779955</v>
      </c>
      <c r="AJ1300" s="15">
        <f t="shared" si="207"/>
        <v>0</v>
      </c>
      <c r="AK1300" s="15">
        <f t="shared" si="208"/>
        <v>0.10703457097791799</v>
      </c>
      <c r="AL1300" s="23">
        <f>VLOOKUP(AC1300,'Charts and Tables'!$I$43:$J$49,2,TRUE)</f>
        <v>0.2</v>
      </c>
      <c r="AM1300" s="2">
        <f t="shared" si="209"/>
        <v>1</v>
      </c>
    </row>
    <row r="1301" spans="1:39" x14ac:dyDescent="0.25">
      <c r="A1301" s="35">
        <v>462837</v>
      </c>
      <c r="B1301" s="36">
        <v>336014</v>
      </c>
      <c r="C1301" s="36" t="s">
        <v>26</v>
      </c>
      <c r="D1301" s="36">
        <v>0</v>
      </c>
      <c r="J1301" s="46">
        <v>5564</v>
      </c>
      <c r="K1301" s="46">
        <v>5887</v>
      </c>
      <c r="L1301" s="46">
        <v>11451</v>
      </c>
      <c r="M1301" s="46">
        <v>465</v>
      </c>
      <c r="N1301" s="46">
        <v>274</v>
      </c>
      <c r="O1301" s="46">
        <v>428</v>
      </c>
      <c r="P1301" s="46">
        <v>695</v>
      </c>
      <c r="R1301" s="36">
        <v>5476.6627900000003</v>
      </c>
      <c r="S1301" s="36">
        <v>5533.0515720000003</v>
      </c>
      <c r="T1301" s="36">
        <v>472.70945</v>
      </c>
      <c r="U1301" s="36">
        <v>401.71551399999998</v>
      </c>
      <c r="V1301" s="36">
        <v>495.89603</v>
      </c>
      <c r="W1301" s="36">
        <v>504.85680100000002</v>
      </c>
      <c r="AC1301" s="57">
        <f t="shared" si="200"/>
        <v>11451</v>
      </c>
      <c r="AD1301" s="57">
        <f t="shared" si="201"/>
        <v>739</v>
      </c>
      <c r="AE1301" s="57">
        <f t="shared" si="202"/>
        <v>1123</v>
      </c>
      <c r="AF1301" s="12">
        <f t="shared" si="203"/>
        <v>11009.714362000001</v>
      </c>
      <c r="AG1301" s="12">
        <f t="shared" si="204"/>
        <v>874.42496400000005</v>
      </c>
      <c r="AH1301" s="12">
        <f t="shared" si="205"/>
        <v>1000.752831</v>
      </c>
      <c r="AI1301" s="15">
        <f t="shared" si="206"/>
        <v>-3.8536864727971305E-2</v>
      </c>
      <c r="AJ1301" s="15">
        <f t="shared" si="207"/>
        <v>0.18325434912043309</v>
      </c>
      <c r="AK1301" s="15">
        <f t="shared" si="208"/>
        <v>-0.10885767497773818</v>
      </c>
      <c r="AL1301" s="23">
        <f>VLOOKUP(AC1301,'Charts and Tables'!$I$43:$J$49,2,TRUE)</f>
        <v>0.2</v>
      </c>
      <c r="AM1301" s="2">
        <f t="shared" si="209"/>
        <v>1</v>
      </c>
    </row>
    <row r="1302" spans="1:39" x14ac:dyDescent="0.25">
      <c r="A1302" s="35">
        <v>463014</v>
      </c>
      <c r="B1302" s="36">
        <v>338057</v>
      </c>
      <c r="C1302" s="36" t="s">
        <v>26</v>
      </c>
      <c r="D1302" s="36">
        <v>1</v>
      </c>
      <c r="J1302" s="46">
        <v>4379</v>
      </c>
      <c r="L1302" s="46">
        <v>4379</v>
      </c>
      <c r="M1302" s="46">
        <v>235</v>
      </c>
      <c r="O1302" s="46">
        <v>532</v>
      </c>
      <c r="R1302" s="36">
        <v>4854.836233</v>
      </c>
      <c r="T1302" s="36">
        <v>354.47941800000001</v>
      </c>
      <c r="V1302" s="36">
        <v>445.749256</v>
      </c>
      <c r="AC1302" s="57">
        <f t="shared" si="200"/>
        <v>4379</v>
      </c>
      <c r="AD1302" s="57">
        <f t="shared" si="201"/>
        <v>235</v>
      </c>
      <c r="AE1302" s="57">
        <f t="shared" si="202"/>
        <v>532</v>
      </c>
      <c r="AF1302" s="12">
        <f t="shared" si="203"/>
        <v>4854.836233</v>
      </c>
      <c r="AG1302" s="12">
        <f t="shared" si="204"/>
        <v>354.47941800000001</v>
      </c>
      <c r="AH1302" s="12">
        <f t="shared" si="205"/>
        <v>445.749256</v>
      </c>
      <c r="AI1302" s="15">
        <f t="shared" si="206"/>
        <v>0.10866321831468372</v>
      </c>
      <c r="AJ1302" s="15">
        <f t="shared" si="207"/>
        <v>0.508423055319149</v>
      </c>
      <c r="AK1302" s="15">
        <f t="shared" si="208"/>
        <v>-0.16212545864661654</v>
      </c>
      <c r="AL1302" s="23">
        <f>VLOOKUP(AC1302,'Charts and Tables'!$I$43:$J$49,2,TRUE)</f>
        <v>0.5</v>
      </c>
      <c r="AM1302" s="2">
        <f t="shared" si="209"/>
        <v>1</v>
      </c>
    </row>
    <row r="1303" spans="1:39" x14ac:dyDescent="0.25">
      <c r="A1303" s="35">
        <v>463974</v>
      </c>
      <c r="B1303" s="36">
        <v>330224</v>
      </c>
      <c r="C1303" s="36" t="s">
        <v>26</v>
      </c>
      <c r="D1303" s="36">
        <v>-1</v>
      </c>
      <c r="K1303" s="46">
        <v>13928</v>
      </c>
      <c r="L1303" s="46">
        <v>13928</v>
      </c>
      <c r="N1303" s="46">
        <v>1011</v>
      </c>
      <c r="P1303" s="46">
        <v>1170</v>
      </c>
      <c r="S1303" s="36">
        <v>10501.167283000001</v>
      </c>
      <c r="U1303" s="36">
        <v>776.62416099999996</v>
      </c>
      <c r="W1303" s="36">
        <v>902.92058499999996</v>
      </c>
      <c r="AC1303" s="57">
        <f t="shared" si="200"/>
        <v>13928</v>
      </c>
      <c r="AD1303" s="57">
        <f t="shared" si="201"/>
        <v>1011</v>
      </c>
      <c r="AE1303" s="57">
        <f t="shared" si="202"/>
        <v>1170</v>
      </c>
      <c r="AF1303" s="12">
        <f t="shared" si="203"/>
        <v>10501.167283000001</v>
      </c>
      <c r="AG1303" s="12">
        <f t="shared" si="204"/>
        <v>776.62416099999996</v>
      </c>
      <c r="AH1303" s="12">
        <f t="shared" si="205"/>
        <v>902.92058499999996</v>
      </c>
      <c r="AI1303" s="15">
        <f t="shared" si="206"/>
        <v>-0.2460391094916714</v>
      </c>
      <c r="AJ1303" s="15">
        <f t="shared" si="207"/>
        <v>-0.23182575568743821</v>
      </c>
      <c r="AK1303" s="15">
        <f t="shared" si="208"/>
        <v>-0.2282730042735043</v>
      </c>
      <c r="AL1303" s="23">
        <f>VLOOKUP(AC1303,'Charts and Tables'!$I$43:$J$49,2,TRUE)</f>
        <v>0.2</v>
      </c>
      <c r="AM1303" s="2">
        <f t="shared" si="209"/>
        <v>0</v>
      </c>
    </row>
    <row r="1304" spans="1:39" x14ac:dyDescent="0.25">
      <c r="A1304" s="35">
        <v>464018</v>
      </c>
      <c r="B1304" s="36">
        <v>330224</v>
      </c>
      <c r="C1304" s="36" t="s">
        <v>26</v>
      </c>
      <c r="D1304" s="36">
        <v>1</v>
      </c>
      <c r="J1304" s="46">
        <v>14579</v>
      </c>
      <c r="L1304" s="46">
        <v>14579</v>
      </c>
      <c r="M1304" s="46">
        <v>718</v>
      </c>
      <c r="O1304" s="46">
        <v>1576</v>
      </c>
      <c r="R1304" s="36">
        <v>8849.7487099999998</v>
      </c>
      <c r="T1304" s="36">
        <v>609.67303100000004</v>
      </c>
      <c r="V1304" s="36">
        <v>772.80488400000002</v>
      </c>
      <c r="AC1304" s="57">
        <f t="shared" si="200"/>
        <v>14579</v>
      </c>
      <c r="AD1304" s="57">
        <f t="shared" si="201"/>
        <v>718</v>
      </c>
      <c r="AE1304" s="57">
        <f t="shared" si="202"/>
        <v>1576</v>
      </c>
      <c r="AF1304" s="12">
        <f t="shared" si="203"/>
        <v>8849.7487099999998</v>
      </c>
      <c r="AG1304" s="12">
        <f t="shared" si="204"/>
        <v>609.67303100000004</v>
      </c>
      <c r="AH1304" s="12">
        <f t="shared" si="205"/>
        <v>772.80488400000002</v>
      </c>
      <c r="AI1304" s="15">
        <f t="shared" si="206"/>
        <v>-0.39297971671582416</v>
      </c>
      <c r="AJ1304" s="15">
        <f t="shared" si="207"/>
        <v>-0.15087321587743727</v>
      </c>
      <c r="AK1304" s="15">
        <f t="shared" si="208"/>
        <v>-0.50964157106598984</v>
      </c>
      <c r="AL1304" s="23">
        <f>VLOOKUP(AC1304,'Charts and Tables'!$I$43:$J$49,2,TRUE)</f>
        <v>0.2</v>
      </c>
      <c r="AM1304" s="2">
        <f t="shared" si="209"/>
        <v>0</v>
      </c>
    </row>
    <row r="1305" spans="1:39" x14ac:dyDescent="0.25">
      <c r="A1305" s="35">
        <v>463955</v>
      </c>
      <c r="C1305" s="36" t="s">
        <v>26</v>
      </c>
      <c r="D1305" s="36">
        <v>1</v>
      </c>
      <c r="J1305" s="46">
        <v>13779</v>
      </c>
      <c r="L1305" s="46">
        <v>13779</v>
      </c>
      <c r="M1305" s="46">
        <v>1053.5</v>
      </c>
      <c r="O1305" s="46">
        <v>1284.5</v>
      </c>
      <c r="R1305" s="36">
        <v>8849.7487099999998</v>
      </c>
      <c r="T1305" s="36">
        <v>609.67303100000004</v>
      </c>
      <c r="V1305" s="36">
        <v>772.80488400000002</v>
      </c>
      <c r="AC1305" s="57">
        <f t="shared" si="200"/>
        <v>13779</v>
      </c>
      <c r="AD1305" s="57">
        <f t="shared" si="201"/>
        <v>1053.5</v>
      </c>
      <c r="AE1305" s="57">
        <f t="shared" si="202"/>
        <v>1284.5</v>
      </c>
      <c r="AF1305" s="12">
        <f t="shared" si="203"/>
        <v>8849.7487099999998</v>
      </c>
      <c r="AG1305" s="12">
        <f t="shared" si="204"/>
        <v>609.67303100000004</v>
      </c>
      <c r="AH1305" s="12">
        <f t="shared" si="205"/>
        <v>772.80488400000002</v>
      </c>
      <c r="AI1305" s="15">
        <f t="shared" si="206"/>
        <v>-0.35773650410044272</v>
      </c>
      <c r="AJ1305" s="15">
        <f t="shared" si="207"/>
        <v>-0.42128805790223062</v>
      </c>
      <c r="AK1305" s="15">
        <f t="shared" si="208"/>
        <v>-0.398361320358116</v>
      </c>
      <c r="AL1305" s="23">
        <f>VLOOKUP(AC1305,'Charts and Tables'!$I$43:$J$49,2,TRUE)</f>
        <v>0.2</v>
      </c>
      <c r="AM1305" s="2">
        <f t="shared" si="209"/>
        <v>0</v>
      </c>
    </row>
    <row r="1306" spans="1:39" x14ac:dyDescent="0.25">
      <c r="A1306" s="35">
        <v>463980</v>
      </c>
      <c r="C1306" s="36" t="s">
        <v>26</v>
      </c>
      <c r="D1306" s="36">
        <v>-1</v>
      </c>
      <c r="K1306" s="46">
        <v>13330</v>
      </c>
      <c r="L1306" s="46">
        <v>13330</v>
      </c>
      <c r="N1306" s="46">
        <v>973</v>
      </c>
      <c r="P1306" s="46">
        <v>1172</v>
      </c>
      <c r="S1306" s="36">
        <v>10501.167283000001</v>
      </c>
      <c r="U1306" s="36">
        <v>776.62416099999996</v>
      </c>
      <c r="W1306" s="36">
        <v>902.92058499999996</v>
      </c>
      <c r="AC1306" s="57">
        <f t="shared" ref="AC1306:AC1369" si="210">L1306</f>
        <v>13330</v>
      </c>
      <c r="AD1306" s="57">
        <f t="shared" ref="AD1306:AD1369" si="211">IF(D1306=1,M1306,IF(D1306=-1,N1306,M1306+N1306))</f>
        <v>973</v>
      </c>
      <c r="AE1306" s="57">
        <f t="shared" ref="AE1306:AE1369" si="212">IF(D1306=1,O1306,IF(D1306=-1,P1306,O1306+P1306))</f>
        <v>1172</v>
      </c>
      <c r="AF1306" s="12">
        <f t="shared" ref="AF1306:AF1369" si="213">IF(D1306=1,R1306,IF(D1306=-1,S1306,R1306+S1306))</f>
        <v>10501.167283000001</v>
      </c>
      <c r="AG1306" s="12">
        <f t="shared" ref="AG1306:AG1369" si="214">IF(D1306=1,T1306,IF(D1306=-1,U1306,T1306+U1306))</f>
        <v>776.62416099999996</v>
      </c>
      <c r="AH1306" s="12">
        <f t="shared" ref="AH1306:AH1369" si="215">IF(D1306=1,V1306,IF(D1306=-1,W1306,V1306+W1306))</f>
        <v>902.92058499999996</v>
      </c>
      <c r="AI1306" s="15">
        <f t="shared" ref="AI1306:AI1369" si="216">IF(OR(AC1306="",AC1306=0),0,(AF1306-AC1306)/AC1306)</f>
        <v>-0.21221550765191294</v>
      </c>
      <c r="AJ1306" s="15">
        <f t="shared" ref="AJ1306:AJ1369" si="217">IF(OR(AD1306="",AD1306=0),0,(AG1306-AD1306)/AD1306)</f>
        <v>-0.20182511716341217</v>
      </c>
      <c r="AK1306" s="15">
        <f t="shared" ref="AK1306:AK1369" si="218">IF(OR(AE1306="",AE1306=0),0,(AH1306-AE1306)/AE1306)</f>
        <v>-0.22958994453924919</v>
      </c>
      <c r="AL1306" s="23">
        <f>VLOOKUP(AC1306,'Charts and Tables'!$I$43:$J$49,2,TRUE)</f>
        <v>0.2</v>
      </c>
      <c r="AM1306" s="2">
        <f t="shared" ref="AM1306:AM1369" si="219">IF(ABS(AI1306)&lt;=AL1306,1,0)</f>
        <v>0</v>
      </c>
    </row>
    <row r="1307" spans="1:39" x14ac:dyDescent="0.25">
      <c r="A1307" s="35">
        <v>464098</v>
      </c>
      <c r="C1307" s="36" t="s">
        <v>26</v>
      </c>
      <c r="D1307" s="36">
        <v>1</v>
      </c>
      <c r="J1307" s="46">
        <v>17032</v>
      </c>
      <c r="L1307" s="46">
        <v>17032</v>
      </c>
      <c r="M1307" s="46">
        <v>1168</v>
      </c>
      <c r="O1307" s="46">
        <v>1818</v>
      </c>
      <c r="R1307" s="36">
        <v>12624.149468</v>
      </c>
      <c r="T1307" s="36">
        <v>778.73528899999997</v>
      </c>
      <c r="V1307" s="36">
        <v>1177.2816339999999</v>
      </c>
      <c r="AC1307" s="57">
        <f t="shared" si="210"/>
        <v>17032</v>
      </c>
      <c r="AD1307" s="57">
        <f t="shared" si="211"/>
        <v>1168</v>
      </c>
      <c r="AE1307" s="57">
        <f t="shared" si="212"/>
        <v>1818</v>
      </c>
      <c r="AF1307" s="12">
        <f t="shared" si="213"/>
        <v>12624.149468</v>
      </c>
      <c r="AG1307" s="12">
        <f t="shared" si="214"/>
        <v>778.73528899999997</v>
      </c>
      <c r="AH1307" s="12">
        <f t="shared" si="215"/>
        <v>1177.2816339999999</v>
      </c>
      <c r="AI1307" s="15">
        <f t="shared" si="216"/>
        <v>-0.25879817590418042</v>
      </c>
      <c r="AJ1307" s="15">
        <f t="shared" si="217"/>
        <v>-0.33327458133561649</v>
      </c>
      <c r="AK1307" s="15">
        <f t="shared" si="218"/>
        <v>-0.35243034433443349</v>
      </c>
      <c r="AL1307" s="23">
        <f>VLOOKUP(AC1307,'Charts and Tables'!$I$43:$J$49,2,TRUE)</f>
        <v>0.2</v>
      </c>
      <c r="AM1307" s="2">
        <f t="shared" si="219"/>
        <v>0</v>
      </c>
    </row>
    <row r="1308" spans="1:39" x14ac:dyDescent="0.25">
      <c r="A1308" s="35">
        <v>617445</v>
      </c>
      <c r="C1308" s="36" t="s">
        <v>26</v>
      </c>
      <c r="D1308" s="36">
        <v>0</v>
      </c>
      <c r="J1308" s="46">
        <v>1997</v>
      </c>
      <c r="K1308" s="46">
        <v>2042</v>
      </c>
      <c r="L1308" s="46">
        <v>4039</v>
      </c>
      <c r="R1308" s="36">
        <v>1648.984588</v>
      </c>
      <c r="S1308" s="36">
        <v>2933.0052420000002</v>
      </c>
      <c r="T1308" s="36">
        <v>168.54209499999999</v>
      </c>
      <c r="U1308" s="36">
        <v>325.51815499999998</v>
      </c>
      <c r="V1308" s="36">
        <v>193.193917</v>
      </c>
      <c r="W1308" s="36">
        <v>270.73588999999998</v>
      </c>
      <c r="AC1308" s="57">
        <f t="shared" si="210"/>
        <v>4039</v>
      </c>
      <c r="AD1308" s="57">
        <f t="shared" si="211"/>
        <v>0</v>
      </c>
      <c r="AE1308" s="57">
        <f t="shared" si="212"/>
        <v>0</v>
      </c>
      <c r="AF1308" s="12">
        <f t="shared" si="213"/>
        <v>4581.9898300000004</v>
      </c>
      <c r="AG1308" s="12">
        <f t="shared" si="214"/>
        <v>494.06025</v>
      </c>
      <c r="AH1308" s="12">
        <f t="shared" si="215"/>
        <v>463.92980699999998</v>
      </c>
      <c r="AI1308" s="15">
        <f t="shared" si="216"/>
        <v>0.13443669967813826</v>
      </c>
      <c r="AJ1308" s="15">
        <f t="shared" si="217"/>
        <v>0</v>
      </c>
      <c r="AK1308" s="15">
        <f t="shared" si="218"/>
        <v>0</v>
      </c>
      <c r="AL1308" s="23">
        <f>VLOOKUP(AC1308,'Charts and Tables'!$I$43:$J$49,2,TRUE)</f>
        <v>0.5</v>
      </c>
      <c r="AM1308" s="2">
        <f t="shared" si="219"/>
        <v>1</v>
      </c>
    </row>
    <row r="1309" spans="1:39" x14ac:dyDescent="0.25">
      <c r="A1309" s="35">
        <v>464591</v>
      </c>
      <c r="C1309" s="36" t="s">
        <v>26</v>
      </c>
      <c r="D1309" s="36">
        <v>0</v>
      </c>
      <c r="J1309" s="46">
        <v>2893</v>
      </c>
      <c r="K1309" s="46">
        <v>2893</v>
      </c>
      <c r="L1309" s="46">
        <v>5786</v>
      </c>
      <c r="R1309" s="36">
        <v>6327.4902929999998</v>
      </c>
      <c r="S1309" s="36">
        <v>4999.3547520000002</v>
      </c>
      <c r="T1309" s="36">
        <v>561.09516699999995</v>
      </c>
      <c r="U1309" s="36">
        <v>271.26313699999997</v>
      </c>
      <c r="V1309" s="36">
        <v>463.70172300000002</v>
      </c>
      <c r="W1309" s="36">
        <v>484.12488000000002</v>
      </c>
      <c r="AC1309" s="57">
        <f t="shared" si="210"/>
        <v>5786</v>
      </c>
      <c r="AD1309" s="57">
        <f t="shared" si="211"/>
        <v>0</v>
      </c>
      <c r="AE1309" s="57">
        <f t="shared" si="212"/>
        <v>0</v>
      </c>
      <c r="AF1309" s="12">
        <f t="shared" si="213"/>
        <v>11326.845045</v>
      </c>
      <c r="AG1309" s="12">
        <f t="shared" si="214"/>
        <v>832.35830399999986</v>
      </c>
      <c r="AH1309" s="12">
        <f t="shared" si="215"/>
        <v>947.82660299999998</v>
      </c>
      <c r="AI1309" s="15">
        <f t="shared" si="216"/>
        <v>0.95762963100587628</v>
      </c>
      <c r="AJ1309" s="15">
        <f t="shared" si="217"/>
        <v>0</v>
      </c>
      <c r="AK1309" s="15">
        <f t="shared" si="218"/>
        <v>0</v>
      </c>
      <c r="AL1309" s="23">
        <f>VLOOKUP(AC1309,'Charts and Tables'!$I$43:$J$49,2,TRUE)</f>
        <v>0.25</v>
      </c>
      <c r="AM1309" s="2">
        <f t="shared" si="219"/>
        <v>0</v>
      </c>
    </row>
    <row r="1310" spans="1:39" x14ac:dyDescent="0.25">
      <c r="A1310" s="35">
        <v>466350</v>
      </c>
      <c r="C1310" s="36" t="s">
        <v>27</v>
      </c>
      <c r="D1310" s="36">
        <v>1</v>
      </c>
      <c r="J1310" s="46">
        <v>29184</v>
      </c>
      <c r="L1310" s="46">
        <v>29184</v>
      </c>
      <c r="M1310" s="46">
        <v>1453</v>
      </c>
      <c r="O1310" s="46">
        <v>3496</v>
      </c>
      <c r="R1310" s="36">
        <v>32102.886704</v>
      </c>
      <c r="T1310" s="36">
        <v>2173.0794230000001</v>
      </c>
      <c r="V1310" s="36">
        <v>3792.6177870000001</v>
      </c>
      <c r="AC1310" s="57">
        <f t="shared" si="210"/>
        <v>29184</v>
      </c>
      <c r="AD1310" s="57">
        <f t="shared" si="211"/>
        <v>1453</v>
      </c>
      <c r="AE1310" s="57">
        <f t="shared" si="212"/>
        <v>3496</v>
      </c>
      <c r="AF1310" s="12">
        <f t="shared" si="213"/>
        <v>32102.886704</v>
      </c>
      <c r="AG1310" s="12">
        <f t="shared" si="214"/>
        <v>2173.0794230000001</v>
      </c>
      <c r="AH1310" s="12">
        <f t="shared" si="215"/>
        <v>3792.6177870000001</v>
      </c>
      <c r="AI1310" s="15">
        <f t="shared" si="216"/>
        <v>0.10001667708333335</v>
      </c>
      <c r="AJ1310" s="15">
        <f t="shared" si="217"/>
        <v>0.49558115829318661</v>
      </c>
      <c r="AK1310" s="15">
        <f t="shared" si="218"/>
        <v>8.4844904748283795E-2</v>
      </c>
      <c r="AL1310" s="23">
        <f>VLOOKUP(AC1310,'Charts and Tables'!$I$43:$J$49,2,TRUE)</f>
        <v>0.15</v>
      </c>
      <c r="AM1310" s="2">
        <f t="shared" si="219"/>
        <v>1</v>
      </c>
    </row>
    <row r="1311" spans="1:39" x14ac:dyDescent="0.25">
      <c r="A1311" s="35">
        <v>466384</v>
      </c>
      <c r="C1311" s="36" t="s">
        <v>27</v>
      </c>
      <c r="D1311" s="36">
        <v>-1</v>
      </c>
      <c r="K1311" s="46">
        <v>30169</v>
      </c>
      <c r="L1311" s="46">
        <v>30169</v>
      </c>
      <c r="N1311" s="46">
        <v>3678</v>
      </c>
      <c r="P1311" s="46">
        <v>2188</v>
      </c>
      <c r="S1311" s="36">
        <v>34090.523012999998</v>
      </c>
      <c r="U1311" s="36">
        <v>3973.1137629999998</v>
      </c>
      <c r="W1311" s="36">
        <v>2911.397551</v>
      </c>
      <c r="AC1311" s="57">
        <f t="shared" si="210"/>
        <v>30169</v>
      </c>
      <c r="AD1311" s="57">
        <f t="shared" si="211"/>
        <v>3678</v>
      </c>
      <c r="AE1311" s="57">
        <f t="shared" si="212"/>
        <v>2188</v>
      </c>
      <c r="AF1311" s="12">
        <f t="shared" si="213"/>
        <v>34090.523012999998</v>
      </c>
      <c r="AG1311" s="12">
        <f t="shared" si="214"/>
        <v>3973.1137629999998</v>
      </c>
      <c r="AH1311" s="12">
        <f t="shared" si="215"/>
        <v>2911.397551</v>
      </c>
      <c r="AI1311" s="15">
        <f t="shared" si="216"/>
        <v>0.12998518389737804</v>
      </c>
      <c r="AJ1311" s="15">
        <f t="shared" si="217"/>
        <v>8.0237564709080972E-2</v>
      </c>
      <c r="AK1311" s="15">
        <f t="shared" si="218"/>
        <v>0.33062045292504572</v>
      </c>
      <c r="AL1311" s="23">
        <f>VLOOKUP(AC1311,'Charts and Tables'!$I$43:$J$49,2,TRUE)</f>
        <v>0.15</v>
      </c>
      <c r="AM1311" s="2">
        <f t="shared" si="219"/>
        <v>1</v>
      </c>
    </row>
    <row r="1312" spans="1:39" x14ac:dyDescent="0.25">
      <c r="A1312" s="35">
        <v>468879</v>
      </c>
      <c r="C1312" s="36" t="s">
        <v>31</v>
      </c>
      <c r="D1312" s="36">
        <v>-1</v>
      </c>
      <c r="K1312" s="46">
        <v>5667</v>
      </c>
      <c r="L1312" s="46">
        <v>5667</v>
      </c>
      <c r="N1312" s="46">
        <v>511.66666700000002</v>
      </c>
      <c r="P1312" s="46">
        <v>464</v>
      </c>
      <c r="S1312" s="36">
        <v>11293.279403</v>
      </c>
      <c r="U1312" s="36">
        <v>839.17845899999998</v>
      </c>
      <c r="W1312" s="36">
        <v>1214.0987299999999</v>
      </c>
      <c r="AC1312" s="57">
        <f t="shared" si="210"/>
        <v>5667</v>
      </c>
      <c r="AD1312" s="57">
        <f t="shared" si="211"/>
        <v>511.66666700000002</v>
      </c>
      <c r="AE1312" s="57">
        <f t="shared" si="212"/>
        <v>464</v>
      </c>
      <c r="AF1312" s="12">
        <f t="shared" si="213"/>
        <v>11293.279403</v>
      </c>
      <c r="AG1312" s="12">
        <f t="shared" si="214"/>
        <v>839.17845899999998</v>
      </c>
      <c r="AH1312" s="12">
        <f t="shared" si="215"/>
        <v>1214.0987299999999</v>
      </c>
      <c r="AI1312" s="15">
        <f t="shared" si="216"/>
        <v>0.99281443497441335</v>
      </c>
      <c r="AJ1312" s="15">
        <f t="shared" si="217"/>
        <v>0.64008819241688053</v>
      </c>
      <c r="AK1312" s="15">
        <f t="shared" si="218"/>
        <v>1.6165920905172413</v>
      </c>
      <c r="AL1312" s="23">
        <f>VLOOKUP(AC1312,'Charts and Tables'!$I$43:$J$49,2,TRUE)</f>
        <v>0.25</v>
      </c>
      <c r="AM1312" s="2">
        <f t="shared" si="219"/>
        <v>0</v>
      </c>
    </row>
    <row r="1313" spans="1:39" x14ac:dyDescent="0.25">
      <c r="A1313" s="35">
        <v>468359</v>
      </c>
      <c r="B1313" s="36">
        <v>330913</v>
      </c>
      <c r="C1313" s="36" t="s">
        <v>31</v>
      </c>
      <c r="D1313" s="36">
        <v>1</v>
      </c>
      <c r="J1313" s="46">
        <v>14061</v>
      </c>
      <c r="L1313" s="46">
        <v>14061</v>
      </c>
      <c r="M1313" s="46">
        <v>833</v>
      </c>
      <c r="O1313" s="46">
        <v>1520</v>
      </c>
      <c r="R1313" s="36">
        <v>10581.441627</v>
      </c>
      <c r="T1313" s="36">
        <v>934.41565300000002</v>
      </c>
      <c r="V1313" s="36">
        <v>966.46416999999997</v>
      </c>
      <c r="AC1313" s="57">
        <f t="shared" si="210"/>
        <v>14061</v>
      </c>
      <c r="AD1313" s="57">
        <f t="shared" si="211"/>
        <v>833</v>
      </c>
      <c r="AE1313" s="57">
        <f t="shared" si="212"/>
        <v>1520</v>
      </c>
      <c r="AF1313" s="12">
        <f t="shared" si="213"/>
        <v>10581.441627</v>
      </c>
      <c r="AG1313" s="12">
        <f t="shared" si="214"/>
        <v>934.41565300000002</v>
      </c>
      <c r="AH1313" s="12">
        <f t="shared" si="215"/>
        <v>966.46416999999997</v>
      </c>
      <c r="AI1313" s="15">
        <f t="shared" si="216"/>
        <v>-0.2474616579901856</v>
      </c>
      <c r="AJ1313" s="15">
        <f t="shared" si="217"/>
        <v>0.12174748259303723</v>
      </c>
      <c r="AK1313" s="15">
        <f t="shared" si="218"/>
        <v>-0.36416830921052634</v>
      </c>
      <c r="AL1313" s="23">
        <f>VLOOKUP(AC1313,'Charts and Tables'!$I$43:$J$49,2,TRUE)</f>
        <v>0.2</v>
      </c>
      <c r="AM1313" s="2">
        <f t="shared" si="219"/>
        <v>0</v>
      </c>
    </row>
    <row r="1314" spans="1:39" x14ac:dyDescent="0.25">
      <c r="A1314" s="35">
        <v>468444</v>
      </c>
      <c r="B1314" s="36">
        <v>330225</v>
      </c>
      <c r="C1314" s="36" t="s">
        <v>26</v>
      </c>
      <c r="D1314" s="36">
        <v>0</v>
      </c>
      <c r="J1314" s="46">
        <v>8847</v>
      </c>
      <c r="K1314" s="46">
        <v>8601</v>
      </c>
      <c r="L1314" s="46">
        <v>17448</v>
      </c>
      <c r="M1314" s="46">
        <v>607</v>
      </c>
      <c r="N1314" s="46">
        <v>417</v>
      </c>
      <c r="O1314" s="46">
        <v>643</v>
      </c>
      <c r="P1314" s="46">
        <v>822</v>
      </c>
      <c r="R1314" s="36">
        <v>6113.8044799999998</v>
      </c>
      <c r="S1314" s="36">
        <v>5186.4677220000003</v>
      </c>
      <c r="T1314" s="36">
        <v>504.608341</v>
      </c>
      <c r="U1314" s="36">
        <v>331.023369</v>
      </c>
      <c r="V1314" s="36">
        <v>472.043724</v>
      </c>
      <c r="W1314" s="36">
        <v>516.73979599999996</v>
      </c>
      <c r="AC1314" s="57">
        <f t="shared" si="210"/>
        <v>17448</v>
      </c>
      <c r="AD1314" s="57">
        <f t="shared" si="211"/>
        <v>1024</v>
      </c>
      <c r="AE1314" s="57">
        <f t="shared" si="212"/>
        <v>1465</v>
      </c>
      <c r="AF1314" s="12">
        <f t="shared" si="213"/>
        <v>11300.272202</v>
      </c>
      <c r="AG1314" s="12">
        <f t="shared" si="214"/>
        <v>835.63171</v>
      </c>
      <c r="AH1314" s="12">
        <f t="shared" si="215"/>
        <v>988.78351999999995</v>
      </c>
      <c r="AI1314" s="15">
        <f t="shared" si="216"/>
        <v>-0.35234570139844107</v>
      </c>
      <c r="AJ1314" s="15">
        <f t="shared" si="217"/>
        <v>-0.183953408203125</v>
      </c>
      <c r="AK1314" s="15">
        <f t="shared" si="218"/>
        <v>-0.32506244368600684</v>
      </c>
      <c r="AL1314" s="23">
        <f>VLOOKUP(AC1314,'Charts and Tables'!$I$43:$J$49,2,TRUE)</f>
        <v>0.2</v>
      </c>
      <c r="AM1314" s="2">
        <f t="shared" si="219"/>
        <v>0</v>
      </c>
    </row>
    <row r="1315" spans="1:39" x14ac:dyDescent="0.25">
      <c r="A1315" s="35">
        <v>466898</v>
      </c>
      <c r="C1315" s="36" t="s">
        <v>31</v>
      </c>
      <c r="D1315" s="36">
        <v>-1</v>
      </c>
      <c r="K1315" s="46">
        <v>4506</v>
      </c>
      <c r="L1315" s="46">
        <v>4506</v>
      </c>
      <c r="S1315" s="36">
        <v>3854.400361</v>
      </c>
      <c r="U1315" s="36">
        <v>377.04605299999997</v>
      </c>
      <c r="W1315" s="36">
        <v>344.313625</v>
      </c>
      <c r="AC1315" s="57">
        <f t="shared" si="210"/>
        <v>4506</v>
      </c>
      <c r="AD1315" s="57">
        <f t="shared" si="211"/>
        <v>0</v>
      </c>
      <c r="AE1315" s="57">
        <f t="shared" si="212"/>
        <v>0</v>
      </c>
      <c r="AF1315" s="12">
        <f t="shared" si="213"/>
        <v>3854.400361</v>
      </c>
      <c r="AG1315" s="12">
        <f t="shared" si="214"/>
        <v>377.04605299999997</v>
      </c>
      <c r="AH1315" s="12">
        <f t="shared" si="215"/>
        <v>344.313625</v>
      </c>
      <c r="AI1315" s="15">
        <f t="shared" si="216"/>
        <v>-0.14460711029738127</v>
      </c>
      <c r="AJ1315" s="15">
        <f t="shared" si="217"/>
        <v>0</v>
      </c>
      <c r="AK1315" s="15">
        <f t="shared" si="218"/>
        <v>0</v>
      </c>
      <c r="AL1315" s="23">
        <f>VLOOKUP(AC1315,'Charts and Tables'!$I$43:$J$49,2,TRUE)</f>
        <v>0.5</v>
      </c>
      <c r="AM1315" s="2">
        <f t="shared" si="219"/>
        <v>1</v>
      </c>
    </row>
    <row r="1316" spans="1:39" x14ac:dyDescent="0.25">
      <c r="A1316" s="35">
        <v>466285</v>
      </c>
      <c r="B1316" s="36">
        <v>333096</v>
      </c>
      <c r="C1316" s="36" t="s">
        <v>32</v>
      </c>
      <c r="D1316" s="36">
        <v>-1</v>
      </c>
      <c r="K1316" s="46">
        <v>10060</v>
      </c>
      <c r="L1316" s="46">
        <v>10060</v>
      </c>
      <c r="N1316" s="46">
        <v>910</v>
      </c>
      <c r="P1316" s="46">
        <v>896</v>
      </c>
      <c r="S1316" s="36">
        <v>10441.984066000001</v>
      </c>
      <c r="U1316" s="36">
        <v>817.32321999999999</v>
      </c>
      <c r="W1316" s="36">
        <v>1056.7379209999999</v>
      </c>
      <c r="AC1316" s="57">
        <f t="shared" si="210"/>
        <v>10060</v>
      </c>
      <c r="AD1316" s="57">
        <f t="shared" si="211"/>
        <v>910</v>
      </c>
      <c r="AE1316" s="57">
        <f t="shared" si="212"/>
        <v>896</v>
      </c>
      <c r="AF1316" s="12">
        <f t="shared" si="213"/>
        <v>10441.984066000001</v>
      </c>
      <c r="AG1316" s="12">
        <f t="shared" si="214"/>
        <v>817.32321999999999</v>
      </c>
      <c r="AH1316" s="12">
        <f t="shared" si="215"/>
        <v>1056.7379209999999</v>
      </c>
      <c r="AI1316" s="15">
        <f t="shared" si="216"/>
        <v>3.7970583101391737E-2</v>
      </c>
      <c r="AJ1316" s="15">
        <f t="shared" si="217"/>
        <v>-0.10184261538461539</v>
      </c>
      <c r="AK1316" s="15">
        <f t="shared" si="218"/>
        <v>0.17939500111607135</v>
      </c>
      <c r="AL1316" s="23">
        <f>VLOOKUP(AC1316,'Charts and Tables'!$I$43:$J$49,2,TRUE)</f>
        <v>0.2</v>
      </c>
      <c r="AM1316" s="2">
        <f t="shared" si="219"/>
        <v>1</v>
      </c>
    </row>
    <row r="1317" spans="1:39" x14ac:dyDescent="0.25">
      <c r="A1317" s="35">
        <v>465735</v>
      </c>
      <c r="B1317" s="36">
        <v>333095</v>
      </c>
      <c r="C1317" s="36" t="s">
        <v>32</v>
      </c>
      <c r="D1317" s="36">
        <v>1</v>
      </c>
      <c r="J1317" s="46">
        <v>10280</v>
      </c>
      <c r="L1317" s="46">
        <v>10280</v>
      </c>
      <c r="M1317" s="46">
        <v>623</v>
      </c>
      <c r="O1317" s="46">
        <v>1108</v>
      </c>
      <c r="R1317" s="36">
        <v>11851.525944999999</v>
      </c>
      <c r="T1317" s="36">
        <v>961.37353599999994</v>
      </c>
      <c r="V1317" s="36">
        <v>1115.704459</v>
      </c>
      <c r="AC1317" s="57">
        <f t="shared" si="210"/>
        <v>10280</v>
      </c>
      <c r="AD1317" s="57">
        <f t="shared" si="211"/>
        <v>623</v>
      </c>
      <c r="AE1317" s="57">
        <f t="shared" si="212"/>
        <v>1108</v>
      </c>
      <c r="AF1317" s="12">
        <f t="shared" si="213"/>
        <v>11851.525944999999</v>
      </c>
      <c r="AG1317" s="12">
        <f t="shared" si="214"/>
        <v>961.37353599999994</v>
      </c>
      <c r="AH1317" s="12">
        <f t="shared" si="215"/>
        <v>1115.704459</v>
      </c>
      <c r="AI1317" s="15">
        <f t="shared" si="216"/>
        <v>0.15287217363813224</v>
      </c>
      <c r="AJ1317" s="15">
        <f t="shared" si="217"/>
        <v>0.54313569181380406</v>
      </c>
      <c r="AK1317" s="15">
        <f t="shared" si="218"/>
        <v>6.9534828519855979E-3</v>
      </c>
      <c r="AL1317" s="23">
        <f>VLOOKUP(AC1317,'Charts and Tables'!$I$43:$J$49,2,TRUE)</f>
        <v>0.2</v>
      </c>
      <c r="AM1317" s="2">
        <f t="shared" si="219"/>
        <v>1</v>
      </c>
    </row>
    <row r="1318" spans="1:39" x14ac:dyDescent="0.25">
      <c r="A1318" s="35">
        <v>466424</v>
      </c>
      <c r="C1318" s="36" t="s">
        <v>26</v>
      </c>
      <c r="D1318" s="36">
        <v>-1</v>
      </c>
      <c r="K1318" s="46">
        <v>15413</v>
      </c>
      <c r="L1318" s="46">
        <v>15413</v>
      </c>
      <c r="N1318" s="46">
        <v>1136</v>
      </c>
      <c r="P1318" s="46">
        <v>1244</v>
      </c>
      <c r="S1318" s="36">
        <v>14514.339171</v>
      </c>
      <c r="U1318" s="36">
        <v>1131.36689</v>
      </c>
      <c r="W1318" s="36">
        <v>1227.7173560000001</v>
      </c>
      <c r="AC1318" s="57">
        <f t="shared" si="210"/>
        <v>15413</v>
      </c>
      <c r="AD1318" s="57">
        <f t="shared" si="211"/>
        <v>1136</v>
      </c>
      <c r="AE1318" s="57">
        <f t="shared" si="212"/>
        <v>1244</v>
      </c>
      <c r="AF1318" s="12">
        <f t="shared" si="213"/>
        <v>14514.339171</v>
      </c>
      <c r="AG1318" s="12">
        <f t="shared" si="214"/>
        <v>1131.36689</v>
      </c>
      <c r="AH1318" s="12">
        <f t="shared" si="215"/>
        <v>1227.7173560000001</v>
      </c>
      <c r="AI1318" s="15">
        <f t="shared" si="216"/>
        <v>-5.830538045805491E-2</v>
      </c>
      <c r="AJ1318" s="15">
        <f t="shared" si="217"/>
        <v>-4.0784419014084404E-3</v>
      </c>
      <c r="AK1318" s="15">
        <f t="shared" si="218"/>
        <v>-1.3088942122186408E-2</v>
      </c>
      <c r="AL1318" s="23">
        <f>VLOOKUP(AC1318,'Charts and Tables'!$I$43:$J$49,2,TRUE)</f>
        <v>0.2</v>
      </c>
      <c r="AM1318" s="2">
        <f t="shared" si="219"/>
        <v>1</v>
      </c>
    </row>
    <row r="1319" spans="1:39" x14ac:dyDescent="0.25">
      <c r="A1319" s="35">
        <v>467732</v>
      </c>
      <c r="C1319" s="36" t="s">
        <v>31</v>
      </c>
      <c r="D1319" s="36">
        <v>0</v>
      </c>
      <c r="J1319" s="46">
        <v>12692</v>
      </c>
      <c r="K1319" s="46">
        <v>13669</v>
      </c>
      <c r="L1319" s="46">
        <v>26361</v>
      </c>
      <c r="M1319" s="46">
        <v>918.5</v>
      </c>
      <c r="N1319" s="46">
        <v>819.5</v>
      </c>
      <c r="O1319" s="46">
        <v>1063</v>
      </c>
      <c r="P1319" s="46">
        <v>1238.5</v>
      </c>
      <c r="R1319" s="36">
        <v>12986.030737999999</v>
      </c>
      <c r="S1319" s="36">
        <v>13121.498019000001</v>
      </c>
      <c r="T1319" s="36">
        <v>1066.452315</v>
      </c>
      <c r="U1319" s="36">
        <v>939.44534399999998</v>
      </c>
      <c r="V1319" s="36">
        <v>1116.7703200000001</v>
      </c>
      <c r="W1319" s="36">
        <v>1212.226083</v>
      </c>
      <c r="AC1319" s="57">
        <f t="shared" si="210"/>
        <v>26361</v>
      </c>
      <c r="AD1319" s="57">
        <f t="shared" si="211"/>
        <v>1738</v>
      </c>
      <c r="AE1319" s="57">
        <f t="shared" si="212"/>
        <v>2301.5</v>
      </c>
      <c r="AF1319" s="12">
        <f t="shared" si="213"/>
        <v>26107.528757</v>
      </c>
      <c r="AG1319" s="12">
        <f t="shared" si="214"/>
        <v>2005.897659</v>
      </c>
      <c r="AH1319" s="12">
        <f t="shared" si="215"/>
        <v>2328.9964030000001</v>
      </c>
      <c r="AI1319" s="15">
        <f t="shared" si="216"/>
        <v>-9.6153879974204305E-3</v>
      </c>
      <c r="AJ1319" s="15">
        <f t="shared" si="217"/>
        <v>0.15414134579976985</v>
      </c>
      <c r="AK1319" s="15">
        <f t="shared" si="218"/>
        <v>1.1947166195959201E-2</v>
      </c>
      <c r="AL1319" s="23">
        <f>VLOOKUP(AC1319,'Charts and Tables'!$I$43:$J$49,2,TRUE)</f>
        <v>0.15</v>
      </c>
      <c r="AM1319" s="2">
        <f t="shared" si="219"/>
        <v>1</v>
      </c>
    </row>
    <row r="1320" spans="1:39" x14ac:dyDescent="0.25">
      <c r="A1320" s="35">
        <v>467700</v>
      </c>
      <c r="C1320" s="36" t="s">
        <v>31</v>
      </c>
      <c r="D1320" s="36">
        <v>0</v>
      </c>
      <c r="J1320" s="46">
        <v>4723</v>
      </c>
      <c r="K1320" s="46">
        <v>4723</v>
      </c>
      <c r="L1320" s="46">
        <v>9446</v>
      </c>
      <c r="R1320" s="36">
        <v>11525.84612</v>
      </c>
      <c r="S1320" s="36">
        <v>11720.604589</v>
      </c>
      <c r="T1320" s="36">
        <v>973.46160499999996</v>
      </c>
      <c r="U1320" s="36">
        <v>793.73736899999994</v>
      </c>
      <c r="V1320" s="36">
        <v>963.12366399999996</v>
      </c>
      <c r="W1320" s="36">
        <v>1081.04321</v>
      </c>
      <c r="AC1320" s="57">
        <f t="shared" si="210"/>
        <v>9446</v>
      </c>
      <c r="AD1320" s="57">
        <f t="shared" si="211"/>
        <v>0</v>
      </c>
      <c r="AE1320" s="57">
        <f t="shared" si="212"/>
        <v>0</v>
      </c>
      <c r="AF1320" s="12">
        <f t="shared" si="213"/>
        <v>23246.450709000001</v>
      </c>
      <c r="AG1320" s="12">
        <f t="shared" si="214"/>
        <v>1767.1989739999999</v>
      </c>
      <c r="AH1320" s="12">
        <f t="shared" si="215"/>
        <v>2044.166874</v>
      </c>
      <c r="AI1320" s="15">
        <f t="shared" si="216"/>
        <v>1.4609835601312726</v>
      </c>
      <c r="AJ1320" s="15">
        <f t="shared" si="217"/>
        <v>0</v>
      </c>
      <c r="AK1320" s="15">
        <f t="shared" si="218"/>
        <v>0</v>
      </c>
      <c r="AL1320" s="23">
        <f>VLOOKUP(AC1320,'Charts and Tables'!$I$43:$J$49,2,TRUE)</f>
        <v>0.25</v>
      </c>
      <c r="AM1320" s="2">
        <f t="shared" si="219"/>
        <v>0</v>
      </c>
    </row>
    <row r="1321" spans="1:39" x14ac:dyDescent="0.25">
      <c r="A1321" s="35">
        <v>467725</v>
      </c>
      <c r="B1321" s="36">
        <v>331109</v>
      </c>
      <c r="C1321" s="36" t="s">
        <v>31</v>
      </c>
      <c r="D1321" s="36">
        <v>0</v>
      </c>
      <c r="J1321" s="46">
        <v>7201</v>
      </c>
      <c r="K1321" s="46">
        <v>7374</v>
      </c>
      <c r="L1321" s="46">
        <v>14575</v>
      </c>
      <c r="M1321" s="46">
        <v>502</v>
      </c>
      <c r="N1321" s="46">
        <v>425</v>
      </c>
      <c r="O1321" s="46">
        <v>667</v>
      </c>
      <c r="P1321" s="46">
        <v>688</v>
      </c>
      <c r="R1321" s="36">
        <v>12286.763472000001</v>
      </c>
      <c r="S1321" s="36">
        <v>12422.230763</v>
      </c>
      <c r="T1321" s="36">
        <v>1032.7074359999999</v>
      </c>
      <c r="U1321" s="36">
        <v>851.40525200000002</v>
      </c>
      <c r="V1321" s="36">
        <v>1033.484952</v>
      </c>
      <c r="W1321" s="36">
        <v>1153.964287</v>
      </c>
      <c r="AC1321" s="57">
        <f t="shared" si="210"/>
        <v>14575</v>
      </c>
      <c r="AD1321" s="57">
        <f t="shared" si="211"/>
        <v>927</v>
      </c>
      <c r="AE1321" s="57">
        <f t="shared" si="212"/>
        <v>1355</v>
      </c>
      <c r="AF1321" s="12">
        <f t="shared" si="213"/>
        <v>24708.994234999998</v>
      </c>
      <c r="AG1321" s="12">
        <f t="shared" si="214"/>
        <v>1884.1126879999999</v>
      </c>
      <c r="AH1321" s="12">
        <f t="shared" si="215"/>
        <v>2187.449239</v>
      </c>
      <c r="AI1321" s="15">
        <f t="shared" si="216"/>
        <v>0.69529977598627779</v>
      </c>
      <c r="AJ1321" s="15">
        <f t="shared" si="217"/>
        <v>1.0324840215749729</v>
      </c>
      <c r="AK1321" s="15">
        <f t="shared" si="218"/>
        <v>0.61435368191881923</v>
      </c>
      <c r="AL1321" s="23">
        <f>VLOOKUP(AC1321,'Charts and Tables'!$I$43:$J$49,2,TRUE)</f>
        <v>0.2</v>
      </c>
      <c r="AM1321" s="2">
        <f t="shared" si="219"/>
        <v>0</v>
      </c>
    </row>
    <row r="1322" spans="1:39" x14ac:dyDescent="0.25">
      <c r="A1322" s="35">
        <v>468132</v>
      </c>
      <c r="B1322" s="36">
        <v>330225</v>
      </c>
      <c r="C1322" s="36" t="s">
        <v>26</v>
      </c>
      <c r="D1322" s="36">
        <v>0</v>
      </c>
      <c r="J1322" s="46">
        <v>8601</v>
      </c>
      <c r="K1322" s="46">
        <v>8847</v>
      </c>
      <c r="L1322" s="46">
        <v>17448</v>
      </c>
      <c r="M1322" s="46">
        <v>417</v>
      </c>
      <c r="N1322" s="46">
        <v>607</v>
      </c>
      <c r="O1322" s="46">
        <v>822</v>
      </c>
      <c r="P1322" s="46">
        <v>643</v>
      </c>
      <c r="R1322" s="36">
        <v>5186.4677220000003</v>
      </c>
      <c r="S1322" s="36">
        <v>6113.8044799999998</v>
      </c>
      <c r="T1322" s="36">
        <v>331.023369</v>
      </c>
      <c r="U1322" s="36">
        <v>504.608341</v>
      </c>
      <c r="V1322" s="36">
        <v>516.73979599999996</v>
      </c>
      <c r="W1322" s="36">
        <v>472.043724</v>
      </c>
      <c r="AC1322" s="57">
        <f t="shared" si="210"/>
        <v>17448</v>
      </c>
      <c r="AD1322" s="57">
        <f t="shared" si="211"/>
        <v>1024</v>
      </c>
      <c r="AE1322" s="57">
        <f t="shared" si="212"/>
        <v>1465</v>
      </c>
      <c r="AF1322" s="12">
        <f t="shared" si="213"/>
        <v>11300.272202</v>
      </c>
      <c r="AG1322" s="12">
        <f t="shared" si="214"/>
        <v>835.63171</v>
      </c>
      <c r="AH1322" s="12">
        <f t="shared" si="215"/>
        <v>988.78351999999995</v>
      </c>
      <c r="AI1322" s="15">
        <f t="shared" si="216"/>
        <v>-0.35234570139844107</v>
      </c>
      <c r="AJ1322" s="15">
        <f t="shared" si="217"/>
        <v>-0.183953408203125</v>
      </c>
      <c r="AK1322" s="15">
        <f t="shared" si="218"/>
        <v>-0.32506244368600684</v>
      </c>
      <c r="AL1322" s="23">
        <f>VLOOKUP(AC1322,'Charts and Tables'!$I$43:$J$49,2,TRUE)</f>
        <v>0.2</v>
      </c>
      <c r="AM1322" s="2">
        <f t="shared" si="219"/>
        <v>0</v>
      </c>
    </row>
    <row r="1323" spans="1:39" x14ac:dyDescent="0.25">
      <c r="A1323" s="35">
        <v>468332</v>
      </c>
      <c r="B1323" s="36">
        <v>333099</v>
      </c>
      <c r="C1323" s="36" t="s">
        <v>31</v>
      </c>
      <c r="D1323" s="36">
        <v>1</v>
      </c>
      <c r="J1323" s="46">
        <v>5721</v>
      </c>
      <c r="L1323" s="46">
        <v>5721</v>
      </c>
      <c r="M1323" s="46">
        <v>395</v>
      </c>
      <c r="O1323" s="46">
        <v>493</v>
      </c>
      <c r="R1323" s="36">
        <v>7239.2398110000004</v>
      </c>
      <c r="T1323" s="36">
        <v>718.23114399999997</v>
      </c>
      <c r="V1323" s="36">
        <v>634.24815699999999</v>
      </c>
      <c r="AC1323" s="57">
        <f t="shared" si="210"/>
        <v>5721</v>
      </c>
      <c r="AD1323" s="57">
        <f t="shared" si="211"/>
        <v>395</v>
      </c>
      <c r="AE1323" s="57">
        <f t="shared" si="212"/>
        <v>493</v>
      </c>
      <c r="AF1323" s="12">
        <f t="shared" si="213"/>
        <v>7239.2398110000004</v>
      </c>
      <c r="AG1323" s="12">
        <f t="shared" si="214"/>
        <v>718.23114399999997</v>
      </c>
      <c r="AH1323" s="12">
        <f t="shared" si="215"/>
        <v>634.24815699999999</v>
      </c>
      <c r="AI1323" s="15">
        <f t="shared" si="216"/>
        <v>0.26538014525432624</v>
      </c>
      <c r="AJ1323" s="15">
        <f t="shared" si="217"/>
        <v>0.81830669367088604</v>
      </c>
      <c r="AK1323" s="15">
        <f t="shared" si="218"/>
        <v>0.28650741784989858</v>
      </c>
      <c r="AL1323" s="23">
        <f>VLOOKUP(AC1323,'Charts and Tables'!$I$43:$J$49,2,TRUE)</f>
        <v>0.25</v>
      </c>
      <c r="AM1323" s="2">
        <f t="shared" si="219"/>
        <v>0</v>
      </c>
    </row>
    <row r="1324" spans="1:39" x14ac:dyDescent="0.25">
      <c r="A1324" s="35">
        <v>468343</v>
      </c>
      <c r="C1324" s="36" t="s">
        <v>31</v>
      </c>
      <c r="D1324" s="36">
        <v>-1</v>
      </c>
      <c r="K1324" s="46">
        <v>6459</v>
      </c>
      <c r="L1324" s="46">
        <v>6459</v>
      </c>
      <c r="N1324" s="46">
        <v>450</v>
      </c>
      <c r="P1324" s="46">
        <v>548</v>
      </c>
      <c r="S1324" s="36">
        <v>7438.8790419999996</v>
      </c>
      <c r="U1324" s="36">
        <v>462.132406</v>
      </c>
      <c r="W1324" s="36">
        <v>869.78510400000005</v>
      </c>
      <c r="AC1324" s="57">
        <f t="shared" si="210"/>
        <v>6459</v>
      </c>
      <c r="AD1324" s="57">
        <f t="shared" si="211"/>
        <v>450</v>
      </c>
      <c r="AE1324" s="57">
        <f t="shared" si="212"/>
        <v>548</v>
      </c>
      <c r="AF1324" s="12">
        <f t="shared" si="213"/>
        <v>7438.8790419999996</v>
      </c>
      <c r="AG1324" s="12">
        <f t="shared" si="214"/>
        <v>462.132406</v>
      </c>
      <c r="AH1324" s="12">
        <f t="shared" si="215"/>
        <v>869.78510400000005</v>
      </c>
      <c r="AI1324" s="15">
        <f t="shared" si="216"/>
        <v>0.15170754636940698</v>
      </c>
      <c r="AJ1324" s="15">
        <f t="shared" si="217"/>
        <v>2.6960902222222229E-2</v>
      </c>
      <c r="AK1324" s="15">
        <f t="shared" si="218"/>
        <v>0.58719909489051103</v>
      </c>
      <c r="AL1324" s="23">
        <f>VLOOKUP(AC1324,'Charts and Tables'!$I$43:$J$49,2,TRUE)</f>
        <v>0.25</v>
      </c>
      <c r="AM1324" s="2">
        <f t="shared" si="219"/>
        <v>1</v>
      </c>
    </row>
    <row r="1325" spans="1:39" x14ac:dyDescent="0.25">
      <c r="A1325" s="35">
        <v>468393</v>
      </c>
      <c r="B1325" s="36">
        <v>338054</v>
      </c>
      <c r="C1325" s="36" t="s">
        <v>26</v>
      </c>
      <c r="D1325" s="36">
        <v>0</v>
      </c>
      <c r="J1325" s="46">
        <v>6701</v>
      </c>
      <c r="K1325" s="46">
        <v>7028</v>
      </c>
      <c r="L1325" s="46">
        <v>13729</v>
      </c>
      <c r="M1325" s="46">
        <v>521</v>
      </c>
      <c r="N1325" s="46">
        <v>358</v>
      </c>
      <c r="O1325" s="46">
        <v>478</v>
      </c>
      <c r="P1325" s="46">
        <v>724</v>
      </c>
      <c r="R1325" s="36">
        <v>7977.1290650000001</v>
      </c>
      <c r="S1325" s="36">
        <v>6325.7671929999997</v>
      </c>
      <c r="T1325" s="36">
        <v>559.46464400000002</v>
      </c>
      <c r="U1325" s="36">
        <v>476.575311</v>
      </c>
      <c r="V1325" s="36">
        <v>702.42380400000002</v>
      </c>
      <c r="W1325" s="36">
        <v>557.29328899999996</v>
      </c>
      <c r="AC1325" s="57">
        <f t="shared" si="210"/>
        <v>13729</v>
      </c>
      <c r="AD1325" s="57">
        <f t="shared" si="211"/>
        <v>879</v>
      </c>
      <c r="AE1325" s="57">
        <f t="shared" si="212"/>
        <v>1202</v>
      </c>
      <c r="AF1325" s="12">
        <f t="shared" si="213"/>
        <v>14302.896258000001</v>
      </c>
      <c r="AG1325" s="12">
        <f t="shared" si="214"/>
        <v>1036.039955</v>
      </c>
      <c r="AH1325" s="12">
        <f t="shared" si="215"/>
        <v>1259.717093</v>
      </c>
      <c r="AI1325" s="15">
        <f t="shared" si="216"/>
        <v>4.1801752349042223E-2</v>
      </c>
      <c r="AJ1325" s="15">
        <f t="shared" si="217"/>
        <v>0.1786575142207053</v>
      </c>
      <c r="AK1325" s="15">
        <f t="shared" si="218"/>
        <v>4.8017548252911796E-2</v>
      </c>
      <c r="AL1325" s="23">
        <f>VLOOKUP(AC1325,'Charts and Tables'!$I$43:$J$49,2,TRUE)</f>
        <v>0.2</v>
      </c>
      <c r="AM1325" s="2">
        <f t="shared" si="219"/>
        <v>1</v>
      </c>
    </row>
    <row r="1326" spans="1:39" x14ac:dyDescent="0.25">
      <c r="A1326" s="35">
        <v>470123</v>
      </c>
      <c r="C1326" s="36" t="s">
        <v>26</v>
      </c>
      <c r="D1326" s="36">
        <v>0</v>
      </c>
      <c r="J1326" s="46">
        <v>2715</v>
      </c>
      <c r="K1326" s="46">
        <v>2348</v>
      </c>
      <c r="L1326" s="46">
        <v>5063</v>
      </c>
      <c r="M1326" s="46">
        <v>318</v>
      </c>
      <c r="N1326" s="46">
        <v>162</v>
      </c>
      <c r="O1326" s="46">
        <v>220</v>
      </c>
      <c r="P1326" s="46">
        <v>307</v>
      </c>
      <c r="R1326" s="36">
        <v>5468.2503509999997</v>
      </c>
      <c r="S1326" s="36">
        <v>4485.5628859999997</v>
      </c>
      <c r="T1326" s="36">
        <v>549.81026599999996</v>
      </c>
      <c r="U1326" s="36">
        <v>152.31337199999999</v>
      </c>
      <c r="V1326" s="36">
        <v>352.27256599999998</v>
      </c>
      <c r="W1326" s="36">
        <v>503.03891900000002</v>
      </c>
      <c r="AC1326" s="57">
        <f t="shared" si="210"/>
        <v>5063</v>
      </c>
      <c r="AD1326" s="57">
        <f t="shared" si="211"/>
        <v>480</v>
      </c>
      <c r="AE1326" s="57">
        <f t="shared" si="212"/>
        <v>527</v>
      </c>
      <c r="AF1326" s="12">
        <f t="shared" si="213"/>
        <v>9953.8132369999985</v>
      </c>
      <c r="AG1326" s="12">
        <f t="shared" si="214"/>
        <v>702.12363799999991</v>
      </c>
      <c r="AH1326" s="12">
        <f t="shared" si="215"/>
        <v>855.31148499999995</v>
      </c>
      <c r="AI1326" s="15">
        <f t="shared" si="216"/>
        <v>0.96599115879913067</v>
      </c>
      <c r="AJ1326" s="15">
        <f t="shared" si="217"/>
        <v>0.46275757916666649</v>
      </c>
      <c r="AK1326" s="15">
        <f t="shared" si="218"/>
        <v>0.62298194497153692</v>
      </c>
      <c r="AL1326" s="23">
        <f>VLOOKUP(AC1326,'Charts and Tables'!$I$43:$J$49,2,TRUE)</f>
        <v>0.25</v>
      </c>
      <c r="AM1326" s="2">
        <f t="shared" si="219"/>
        <v>0</v>
      </c>
    </row>
    <row r="1327" spans="1:39" x14ac:dyDescent="0.25">
      <c r="A1327" s="35">
        <v>471305</v>
      </c>
      <c r="C1327" s="36" t="s">
        <v>27</v>
      </c>
      <c r="D1327" s="36">
        <v>1</v>
      </c>
      <c r="J1327" s="46">
        <v>28792</v>
      </c>
      <c r="L1327" s="46">
        <v>28792</v>
      </c>
      <c r="R1327" s="36">
        <v>24863.646893000001</v>
      </c>
      <c r="T1327" s="36">
        <v>1454.848279</v>
      </c>
      <c r="V1327" s="36">
        <v>3158.369631</v>
      </c>
      <c r="AC1327" s="57">
        <f t="shared" si="210"/>
        <v>28792</v>
      </c>
      <c r="AD1327" s="57">
        <f t="shared" si="211"/>
        <v>0</v>
      </c>
      <c r="AE1327" s="57">
        <f t="shared" si="212"/>
        <v>0</v>
      </c>
      <c r="AF1327" s="12">
        <f t="shared" si="213"/>
        <v>24863.646893000001</v>
      </c>
      <c r="AG1327" s="12">
        <f t="shared" si="214"/>
        <v>1454.848279</v>
      </c>
      <c r="AH1327" s="12">
        <f t="shared" si="215"/>
        <v>3158.369631</v>
      </c>
      <c r="AI1327" s="15">
        <f t="shared" si="216"/>
        <v>-0.13643904928452344</v>
      </c>
      <c r="AJ1327" s="15">
        <f t="shared" si="217"/>
        <v>0</v>
      </c>
      <c r="AK1327" s="15">
        <f t="shared" si="218"/>
        <v>0</v>
      </c>
      <c r="AL1327" s="23">
        <f>VLOOKUP(AC1327,'Charts and Tables'!$I$43:$J$49,2,TRUE)</f>
        <v>0.15</v>
      </c>
      <c r="AM1327" s="2">
        <f t="shared" si="219"/>
        <v>1</v>
      </c>
    </row>
    <row r="1328" spans="1:39" x14ac:dyDescent="0.25">
      <c r="A1328" s="35">
        <v>471318</v>
      </c>
      <c r="B1328" s="36">
        <v>330914</v>
      </c>
      <c r="C1328" s="36" t="s">
        <v>31</v>
      </c>
      <c r="D1328" s="36">
        <v>1</v>
      </c>
      <c r="J1328" s="46">
        <v>11830</v>
      </c>
      <c r="L1328" s="46">
        <v>11830</v>
      </c>
      <c r="M1328" s="46">
        <v>600</v>
      </c>
      <c r="O1328" s="46">
        <v>1317</v>
      </c>
      <c r="R1328" s="36">
        <v>9402.6397649999999</v>
      </c>
      <c r="T1328" s="36">
        <v>555.31608300000005</v>
      </c>
      <c r="V1328" s="36">
        <v>1045.5220979999999</v>
      </c>
      <c r="AC1328" s="57">
        <f t="shared" si="210"/>
        <v>11830</v>
      </c>
      <c r="AD1328" s="57">
        <f t="shared" si="211"/>
        <v>600</v>
      </c>
      <c r="AE1328" s="57">
        <f t="shared" si="212"/>
        <v>1317</v>
      </c>
      <c r="AF1328" s="12">
        <f t="shared" si="213"/>
        <v>9402.6397649999999</v>
      </c>
      <c r="AG1328" s="12">
        <f t="shared" si="214"/>
        <v>555.31608300000005</v>
      </c>
      <c r="AH1328" s="12">
        <f t="shared" si="215"/>
        <v>1045.5220979999999</v>
      </c>
      <c r="AI1328" s="15">
        <f t="shared" si="216"/>
        <v>-0.20518683305156382</v>
      </c>
      <c r="AJ1328" s="15">
        <f t="shared" si="217"/>
        <v>-7.4473194999999923E-2</v>
      </c>
      <c r="AK1328" s="15">
        <f t="shared" si="218"/>
        <v>-0.20613356264236909</v>
      </c>
      <c r="AL1328" s="23">
        <f>VLOOKUP(AC1328,'Charts and Tables'!$I$43:$J$49,2,TRUE)</f>
        <v>0.2</v>
      </c>
      <c r="AM1328" s="2">
        <f t="shared" si="219"/>
        <v>0</v>
      </c>
    </row>
    <row r="1329" spans="1:39" x14ac:dyDescent="0.25">
      <c r="A1329" s="35">
        <v>470753</v>
      </c>
      <c r="B1329" s="36">
        <v>333101</v>
      </c>
      <c r="C1329" s="36" t="s">
        <v>32</v>
      </c>
      <c r="D1329" s="36">
        <v>-1</v>
      </c>
      <c r="K1329" s="46">
        <v>1973</v>
      </c>
      <c r="L1329" s="46">
        <v>1973</v>
      </c>
      <c r="N1329" s="46">
        <v>75</v>
      </c>
      <c r="P1329" s="46">
        <v>198</v>
      </c>
      <c r="S1329" s="36">
        <v>2864.9977330000002</v>
      </c>
      <c r="U1329" s="36">
        <v>97.823667999999998</v>
      </c>
      <c r="W1329" s="36">
        <v>346.33677499999999</v>
      </c>
      <c r="AC1329" s="57">
        <f t="shared" si="210"/>
        <v>1973</v>
      </c>
      <c r="AD1329" s="57">
        <f t="shared" si="211"/>
        <v>75</v>
      </c>
      <c r="AE1329" s="57">
        <f t="shared" si="212"/>
        <v>198</v>
      </c>
      <c r="AF1329" s="12">
        <f t="shared" si="213"/>
        <v>2864.9977330000002</v>
      </c>
      <c r="AG1329" s="12">
        <f t="shared" si="214"/>
        <v>97.823667999999998</v>
      </c>
      <c r="AH1329" s="12">
        <f t="shared" si="215"/>
        <v>346.33677499999999</v>
      </c>
      <c r="AI1329" s="15">
        <f t="shared" si="216"/>
        <v>0.45210224683223527</v>
      </c>
      <c r="AJ1329" s="15">
        <f t="shared" si="217"/>
        <v>0.30431557333333331</v>
      </c>
      <c r="AK1329" s="15">
        <f t="shared" si="218"/>
        <v>0.74917563131313125</v>
      </c>
      <c r="AL1329" s="23">
        <f>VLOOKUP(AC1329,'Charts and Tables'!$I$43:$J$49,2,TRUE)</f>
        <v>1</v>
      </c>
      <c r="AM1329" s="2">
        <f t="shared" si="219"/>
        <v>1</v>
      </c>
    </row>
    <row r="1330" spans="1:39" x14ac:dyDescent="0.25">
      <c r="A1330" s="35">
        <v>470624</v>
      </c>
      <c r="C1330" s="36" t="s">
        <v>26</v>
      </c>
      <c r="D1330" s="36">
        <v>0</v>
      </c>
      <c r="J1330" s="46">
        <v>6930</v>
      </c>
      <c r="K1330" s="46">
        <v>7027</v>
      </c>
      <c r="L1330" s="46">
        <v>13957</v>
      </c>
      <c r="M1330" s="46">
        <v>426</v>
      </c>
      <c r="N1330" s="46">
        <v>237</v>
      </c>
      <c r="O1330" s="46">
        <v>437</v>
      </c>
      <c r="P1330" s="46">
        <v>585</v>
      </c>
      <c r="R1330" s="36">
        <v>7951.2611909999996</v>
      </c>
      <c r="S1330" s="36">
        <v>7951.2613730000003</v>
      </c>
      <c r="T1330" s="36">
        <v>896.49966300000006</v>
      </c>
      <c r="U1330" s="36">
        <v>250.30740700000001</v>
      </c>
      <c r="V1330" s="36">
        <v>567.95666300000005</v>
      </c>
      <c r="W1330" s="36">
        <v>912.27432099999999</v>
      </c>
      <c r="AC1330" s="57">
        <f t="shared" si="210"/>
        <v>13957</v>
      </c>
      <c r="AD1330" s="57">
        <f t="shared" si="211"/>
        <v>663</v>
      </c>
      <c r="AE1330" s="57">
        <f t="shared" si="212"/>
        <v>1022</v>
      </c>
      <c r="AF1330" s="12">
        <f t="shared" si="213"/>
        <v>15902.522563999999</v>
      </c>
      <c r="AG1330" s="12">
        <f t="shared" si="214"/>
        <v>1146.8070700000001</v>
      </c>
      <c r="AH1330" s="12">
        <f t="shared" si="215"/>
        <v>1480.230984</v>
      </c>
      <c r="AI1330" s="15">
        <f t="shared" si="216"/>
        <v>0.13939403625420929</v>
      </c>
      <c r="AJ1330" s="15">
        <f t="shared" si="217"/>
        <v>0.72972408748114637</v>
      </c>
      <c r="AK1330" s="15">
        <f t="shared" si="218"/>
        <v>0.44836691193737771</v>
      </c>
      <c r="AL1330" s="23">
        <f>VLOOKUP(AC1330,'Charts and Tables'!$I$43:$J$49,2,TRUE)</f>
        <v>0.2</v>
      </c>
      <c r="AM1330" s="2">
        <f t="shared" si="219"/>
        <v>1</v>
      </c>
    </row>
    <row r="1331" spans="1:39" x14ac:dyDescent="0.25">
      <c r="A1331" s="35">
        <v>470826</v>
      </c>
      <c r="B1331" s="36">
        <v>333104</v>
      </c>
      <c r="C1331" s="36" t="s">
        <v>31</v>
      </c>
      <c r="D1331" s="36">
        <v>-1</v>
      </c>
      <c r="K1331" s="46">
        <v>4837</v>
      </c>
      <c r="L1331" s="46">
        <v>4837</v>
      </c>
      <c r="N1331" s="46">
        <v>516</v>
      </c>
      <c r="P1331" s="46">
        <v>352</v>
      </c>
      <c r="S1331" s="36">
        <v>4082.480137</v>
      </c>
      <c r="U1331" s="36">
        <v>506.13041399999997</v>
      </c>
      <c r="W1331" s="36">
        <v>355.48879799999997</v>
      </c>
      <c r="AC1331" s="57">
        <f t="shared" si="210"/>
        <v>4837</v>
      </c>
      <c r="AD1331" s="57">
        <f t="shared" si="211"/>
        <v>516</v>
      </c>
      <c r="AE1331" s="57">
        <f t="shared" si="212"/>
        <v>352</v>
      </c>
      <c r="AF1331" s="12">
        <f t="shared" si="213"/>
        <v>4082.480137</v>
      </c>
      <c r="AG1331" s="12">
        <f t="shared" si="214"/>
        <v>506.13041399999997</v>
      </c>
      <c r="AH1331" s="12">
        <f t="shared" si="215"/>
        <v>355.48879799999997</v>
      </c>
      <c r="AI1331" s="15">
        <f t="shared" si="216"/>
        <v>-0.15598922121149472</v>
      </c>
      <c r="AJ1331" s="15">
        <f t="shared" si="217"/>
        <v>-1.9127104651162841E-2</v>
      </c>
      <c r="AK1331" s="15">
        <f t="shared" si="218"/>
        <v>9.9113579545453811E-3</v>
      </c>
      <c r="AL1331" s="23">
        <f>VLOOKUP(AC1331,'Charts and Tables'!$I$43:$J$49,2,TRUE)</f>
        <v>0.5</v>
      </c>
      <c r="AM1331" s="2">
        <f t="shared" si="219"/>
        <v>1</v>
      </c>
    </row>
    <row r="1332" spans="1:39" x14ac:dyDescent="0.25">
      <c r="A1332" s="35">
        <v>471362</v>
      </c>
      <c r="B1332" s="36">
        <v>333105</v>
      </c>
      <c r="C1332" s="36" t="s">
        <v>31</v>
      </c>
      <c r="D1332" s="36">
        <v>1</v>
      </c>
      <c r="J1332" s="46">
        <v>5329</v>
      </c>
      <c r="L1332" s="46">
        <v>5329</v>
      </c>
      <c r="M1332" s="46">
        <v>229</v>
      </c>
      <c r="O1332" s="46">
        <v>725</v>
      </c>
      <c r="R1332" s="36">
        <v>3840.266744</v>
      </c>
      <c r="T1332" s="36">
        <v>180.32400699999999</v>
      </c>
      <c r="V1332" s="36">
        <v>456.71601600000002</v>
      </c>
      <c r="AC1332" s="57">
        <f t="shared" si="210"/>
        <v>5329</v>
      </c>
      <c r="AD1332" s="57">
        <f t="shared" si="211"/>
        <v>229</v>
      </c>
      <c r="AE1332" s="57">
        <f t="shared" si="212"/>
        <v>725</v>
      </c>
      <c r="AF1332" s="12">
        <f t="shared" si="213"/>
        <v>3840.266744</v>
      </c>
      <c r="AG1332" s="12">
        <f t="shared" si="214"/>
        <v>180.32400699999999</v>
      </c>
      <c r="AH1332" s="12">
        <f t="shared" si="215"/>
        <v>456.71601600000002</v>
      </c>
      <c r="AI1332" s="15">
        <f t="shared" si="216"/>
        <v>-0.27936446913116908</v>
      </c>
      <c r="AJ1332" s="15">
        <f t="shared" si="217"/>
        <v>-0.21255892139737995</v>
      </c>
      <c r="AK1332" s="15">
        <f t="shared" si="218"/>
        <v>-0.37004687448275858</v>
      </c>
      <c r="AL1332" s="23">
        <f>VLOOKUP(AC1332,'Charts and Tables'!$I$43:$J$49,2,TRUE)</f>
        <v>0.25</v>
      </c>
      <c r="AM1332" s="2">
        <f t="shared" si="219"/>
        <v>0</v>
      </c>
    </row>
    <row r="1333" spans="1:39" x14ac:dyDescent="0.25">
      <c r="A1333" s="35">
        <v>479530</v>
      </c>
      <c r="B1333" s="36">
        <v>330074</v>
      </c>
      <c r="C1333" s="36" t="s">
        <v>27</v>
      </c>
      <c r="D1333" s="36">
        <v>1</v>
      </c>
      <c r="J1333" s="46">
        <v>35010</v>
      </c>
      <c r="L1333" s="46">
        <v>35010</v>
      </c>
      <c r="M1333" s="46">
        <v>2763</v>
      </c>
      <c r="O1333" s="46">
        <v>4277</v>
      </c>
      <c r="R1333" s="36">
        <v>37961.832889999998</v>
      </c>
      <c r="T1333" s="36">
        <v>2861.4897639999999</v>
      </c>
      <c r="V1333" s="36">
        <v>3726.5863730000001</v>
      </c>
      <c r="AC1333" s="57">
        <f t="shared" si="210"/>
        <v>35010</v>
      </c>
      <c r="AD1333" s="57">
        <f t="shared" si="211"/>
        <v>2763</v>
      </c>
      <c r="AE1333" s="57">
        <f t="shared" si="212"/>
        <v>4277</v>
      </c>
      <c r="AF1333" s="12">
        <f t="shared" si="213"/>
        <v>37961.832889999998</v>
      </c>
      <c r="AG1333" s="12">
        <f t="shared" si="214"/>
        <v>2861.4897639999999</v>
      </c>
      <c r="AH1333" s="12">
        <f t="shared" si="215"/>
        <v>3726.5863730000001</v>
      </c>
      <c r="AI1333" s="15">
        <f t="shared" si="216"/>
        <v>8.4313992859183035E-2</v>
      </c>
      <c r="AJ1333" s="15">
        <f t="shared" si="217"/>
        <v>3.5645951501990562E-2</v>
      </c>
      <c r="AK1333" s="15">
        <f t="shared" si="218"/>
        <v>-0.12869151905541265</v>
      </c>
      <c r="AL1333" s="23">
        <f>VLOOKUP(AC1333,'Charts and Tables'!$I$43:$J$49,2,TRUE)</f>
        <v>0.15</v>
      </c>
      <c r="AM1333" s="2">
        <f t="shared" si="219"/>
        <v>1</v>
      </c>
    </row>
    <row r="1334" spans="1:39" x14ac:dyDescent="0.25">
      <c r="A1334" s="35">
        <v>474179</v>
      </c>
      <c r="C1334" s="36" t="s">
        <v>26</v>
      </c>
      <c r="D1334" s="36">
        <v>0</v>
      </c>
      <c r="J1334" s="46">
        <v>7186</v>
      </c>
      <c r="K1334" s="46">
        <v>6179</v>
      </c>
      <c r="L1334" s="46">
        <v>13365</v>
      </c>
      <c r="M1334" s="46">
        <v>437</v>
      </c>
      <c r="N1334" s="46">
        <v>420</v>
      </c>
      <c r="O1334" s="46">
        <v>499</v>
      </c>
      <c r="P1334" s="46">
        <v>498</v>
      </c>
      <c r="R1334" s="36">
        <v>4181.551442</v>
      </c>
      <c r="S1334" s="36">
        <v>4004.9792189999998</v>
      </c>
      <c r="T1334" s="36">
        <v>408.69338299999998</v>
      </c>
      <c r="U1334" s="36">
        <v>270.94367599999998</v>
      </c>
      <c r="V1334" s="36">
        <v>371.67784599999999</v>
      </c>
      <c r="W1334" s="36">
        <v>426.23051500000003</v>
      </c>
      <c r="AC1334" s="57">
        <f t="shared" si="210"/>
        <v>13365</v>
      </c>
      <c r="AD1334" s="57">
        <f t="shared" si="211"/>
        <v>857</v>
      </c>
      <c r="AE1334" s="57">
        <f t="shared" si="212"/>
        <v>997</v>
      </c>
      <c r="AF1334" s="12">
        <f t="shared" si="213"/>
        <v>8186.5306609999998</v>
      </c>
      <c r="AG1334" s="12">
        <f t="shared" si="214"/>
        <v>679.63705899999991</v>
      </c>
      <c r="AH1334" s="12">
        <f t="shared" si="215"/>
        <v>797.90836100000001</v>
      </c>
      <c r="AI1334" s="15">
        <f t="shared" si="216"/>
        <v>-0.38746497111859335</v>
      </c>
      <c r="AJ1334" s="15">
        <f t="shared" si="217"/>
        <v>-0.20695792415402578</v>
      </c>
      <c r="AK1334" s="15">
        <f t="shared" si="218"/>
        <v>-0.1996907111334002</v>
      </c>
      <c r="AL1334" s="23">
        <f>VLOOKUP(AC1334,'Charts and Tables'!$I$43:$J$49,2,TRUE)</f>
        <v>0.2</v>
      </c>
      <c r="AM1334" s="2">
        <f t="shared" si="219"/>
        <v>0</v>
      </c>
    </row>
    <row r="1335" spans="1:39" x14ac:dyDescent="0.25">
      <c r="A1335" s="35">
        <v>472057</v>
      </c>
      <c r="C1335" s="36" t="s">
        <v>29</v>
      </c>
      <c r="D1335" s="36">
        <v>0</v>
      </c>
      <c r="J1335" s="46">
        <v>262</v>
      </c>
      <c r="K1335" s="46">
        <v>262</v>
      </c>
      <c r="L1335" s="46">
        <v>524</v>
      </c>
      <c r="R1335" s="36">
        <v>170.44066900000001</v>
      </c>
      <c r="S1335" s="36">
        <v>209.994978</v>
      </c>
      <c r="T1335" s="36">
        <v>7.9207770000000002</v>
      </c>
      <c r="U1335" s="36">
        <v>33.826973000000002</v>
      </c>
      <c r="V1335" s="36">
        <v>23.188533</v>
      </c>
      <c r="W1335" s="36">
        <v>21.902708000000001</v>
      </c>
      <c r="AC1335" s="57">
        <f t="shared" si="210"/>
        <v>524</v>
      </c>
      <c r="AD1335" s="57">
        <f t="shared" si="211"/>
        <v>0</v>
      </c>
      <c r="AE1335" s="57">
        <f t="shared" si="212"/>
        <v>0</v>
      </c>
      <c r="AF1335" s="12">
        <f t="shared" si="213"/>
        <v>380.43564700000002</v>
      </c>
      <c r="AG1335" s="12">
        <f t="shared" si="214"/>
        <v>41.747750000000003</v>
      </c>
      <c r="AH1335" s="12">
        <f t="shared" si="215"/>
        <v>45.091240999999997</v>
      </c>
      <c r="AI1335" s="15">
        <f t="shared" si="216"/>
        <v>-0.27397777290076331</v>
      </c>
      <c r="AJ1335" s="15">
        <f t="shared" si="217"/>
        <v>0</v>
      </c>
      <c r="AK1335" s="15">
        <f t="shared" si="218"/>
        <v>0</v>
      </c>
      <c r="AL1335" s="23">
        <f>VLOOKUP(AC1335,'Charts and Tables'!$I$43:$J$49,2,TRUE)</f>
        <v>2</v>
      </c>
      <c r="AM1335" s="2">
        <f t="shared" si="219"/>
        <v>1</v>
      </c>
    </row>
    <row r="1336" spans="1:39" x14ac:dyDescent="0.25">
      <c r="A1336" s="35">
        <v>472430</v>
      </c>
      <c r="C1336" s="36" t="s">
        <v>31</v>
      </c>
      <c r="D1336" s="36">
        <v>0</v>
      </c>
      <c r="J1336" s="46">
        <v>4907</v>
      </c>
      <c r="K1336" s="46">
        <v>4986</v>
      </c>
      <c r="L1336" s="46">
        <v>9893</v>
      </c>
      <c r="R1336" s="36">
        <v>3516.9995520000002</v>
      </c>
      <c r="S1336" s="36">
        <v>3258.8475859999999</v>
      </c>
      <c r="T1336" s="36">
        <v>289.88309900000002</v>
      </c>
      <c r="U1336" s="36">
        <v>265.59242599999999</v>
      </c>
      <c r="V1336" s="36">
        <v>312.68080300000003</v>
      </c>
      <c r="W1336" s="36">
        <v>300.355591</v>
      </c>
      <c r="AC1336" s="57">
        <f t="shared" si="210"/>
        <v>9893</v>
      </c>
      <c r="AD1336" s="57">
        <f t="shared" si="211"/>
        <v>0</v>
      </c>
      <c r="AE1336" s="57">
        <f t="shared" si="212"/>
        <v>0</v>
      </c>
      <c r="AF1336" s="12">
        <f t="shared" si="213"/>
        <v>6775.8471380000001</v>
      </c>
      <c r="AG1336" s="12">
        <f t="shared" si="214"/>
        <v>555.47552500000006</v>
      </c>
      <c r="AH1336" s="12">
        <f t="shared" si="215"/>
        <v>613.03639399999997</v>
      </c>
      <c r="AI1336" s="15">
        <f t="shared" si="216"/>
        <v>-0.31508671404023048</v>
      </c>
      <c r="AJ1336" s="15">
        <f t="shared" si="217"/>
        <v>0</v>
      </c>
      <c r="AK1336" s="15">
        <f t="shared" si="218"/>
        <v>0</v>
      </c>
      <c r="AL1336" s="23">
        <f>VLOOKUP(AC1336,'Charts and Tables'!$I$43:$J$49,2,TRUE)</f>
        <v>0.25</v>
      </c>
      <c r="AM1336" s="2">
        <f t="shared" si="219"/>
        <v>0</v>
      </c>
    </row>
    <row r="1337" spans="1:39" x14ac:dyDescent="0.25">
      <c r="A1337" s="35">
        <v>474048</v>
      </c>
      <c r="C1337" s="36" t="s">
        <v>26</v>
      </c>
      <c r="D1337" s="36">
        <v>0</v>
      </c>
      <c r="J1337" s="46">
        <v>13564</v>
      </c>
      <c r="K1337" s="46">
        <v>6801</v>
      </c>
      <c r="L1337" s="46">
        <v>20365</v>
      </c>
      <c r="M1337" s="46">
        <v>735</v>
      </c>
      <c r="N1337" s="46">
        <v>560</v>
      </c>
      <c r="O1337" s="46">
        <v>1034</v>
      </c>
      <c r="P1337" s="46">
        <v>802</v>
      </c>
      <c r="R1337" s="36">
        <v>7832.0043990000004</v>
      </c>
      <c r="S1337" s="36">
        <v>2815.5915709999999</v>
      </c>
      <c r="T1337" s="36">
        <v>567.71810900000003</v>
      </c>
      <c r="U1337" s="36">
        <v>226.367345</v>
      </c>
      <c r="V1337" s="36">
        <v>766.41852800000004</v>
      </c>
      <c r="W1337" s="36">
        <v>278.63456300000001</v>
      </c>
      <c r="AC1337" s="57">
        <f t="shared" si="210"/>
        <v>20365</v>
      </c>
      <c r="AD1337" s="57">
        <f t="shared" si="211"/>
        <v>1295</v>
      </c>
      <c r="AE1337" s="57">
        <f t="shared" si="212"/>
        <v>1836</v>
      </c>
      <c r="AF1337" s="12">
        <f t="shared" si="213"/>
        <v>10647.59597</v>
      </c>
      <c r="AG1337" s="12">
        <f t="shared" si="214"/>
        <v>794.08545400000003</v>
      </c>
      <c r="AH1337" s="12">
        <f t="shared" si="215"/>
        <v>1045.053091</v>
      </c>
      <c r="AI1337" s="15">
        <f t="shared" si="216"/>
        <v>-0.47716199508961454</v>
      </c>
      <c r="AJ1337" s="15">
        <f t="shared" si="217"/>
        <v>-0.3868065992277992</v>
      </c>
      <c r="AK1337" s="15">
        <f t="shared" si="218"/>
        <v>-0.43079897004357298</v>
      </c>
      <c r="AL1337" s="23">
        <f>VLOOKUP(AC1337,'Charts and Tables'!$I$43:$J$49,2,TRUE)</f>
        <v>0.2</v>
      </c>
      <c r="AM1337" s="2">
        <f t="shared" si="219"/>
        <v>0</v>
      </c>
    </row>
    <row r="1338" spans="1:39" x14ac:dyDescent="0.25">
      <c r="A1338" s="35">
        <v>474110</v>
      </c>
      <c r="C1338" s="36" t="s">
        <v>29</v>
      </c>
      <c r="D1338" s="36">
        <v>0</v>
      </c>
      <c r="J1338" s="46">
        <v>1510</v>
      </c>
      <c r="K1338" s="46">
        <v>1510</v>
      </c>
      <c r="L1338" s="46">
        <v>3020</v>
      </c>
      <c r="R1338" s="36">
        <v>711.33527400000003</v>
      </c>
      <c r="S1338" s="36">
        <v>649.85951899999998</v>
      </c>
      <c r="T1338" s="36">
        <v>64.795554999999993</v>
      </c>
      <c r="U1338" s="36">
        <v>34.176411000000002</v>
      </c>
      <c r="V1338" s="36">
        <v>61.806969000000002</v>
      </c>
      <c r="W1338" s="36">
        <v>64.582262999999998</v>
      </c>
      <c r="AC1338" s="57">
        <f t="shared" si="210"/>
        <v>3020</v>
      </c>
      <c r="AD1338" s="57">
        <f t="shared" si="211"/>
        <v>0</v>
      </c>
      <c r="AE1338" s="57">
        <f t="shared" si="212"/>
        <v>0</v>
      </c>
      <c r="AF1338" s="12">
        <f t="shared" si="213"/>
        <v>1361.1947930000001</v>
      </c>
      <c r="AG1338" s="12">
        <f t="shared" si="214"/>
        <v>98.971965999999995</v>
      </c>
      <c r="AH1338" s="12">
        <f t="shared" si="215"/>
        <v>126.38923199999999</v>
      </c>
      <c r="AI1338" s="15">
        <f t="shared" si="216"/>
        <v>-0.54927324735099337</v>
      </c>
      <c r="AJ1338" s="15">
        <f t="shared" si="217"/>
        <v>0</v>
      </c>
      <c r="AK1338" s="15">
        <f t="shared" si="218"/>
        <v>0</v>
      </c>
      <c r="AL1338" s="23">
        <f>VLOOKUP(AC1338,'Charts and Tables'!$I$43:$J$49,2,TRUE)</f>
        <v>0.5</v>
      </c>
      <c r="AM1338" s="2">
        <f t="shared" si="219"/>
        <v>0</v>
      </c>
    </row>
    <row r="1339" spans="1:39" x14ac:dyDescent="0.25">
      <c r="A1339" s="35">
        <v>474527</v>
      </c>
      <c r="B1339" s="36">
        <v>330234</v>
      </c>
      <c r="C1339" s="36" t="s">
        <v>31</v>
      </c>
      <c r="D1339" s="36">
        <v>0</v>
      </c>
      <c r="J1339" s="46">
        <v>5998</v>
      </c>
      <c r="K1339" s="46">
        <v>6041</v>
      </c>
      <c r="L1339" s="46">
        <v>12039</v>
      </c>
      <c r="M1339" s="46">
        <v>324</v>
      </c>
      <c r="N1339" s="46">
        <v>650</v>
      </c>
      <c r="O1339" s="46">
        <v>602</v>
      </c>
      <c r="P1339" s="46">
        <v>425</v>
      </c>
      <c r="R1339" s="36">
        <v>3105.5779849999999</v>
      </c>
      <c r="S1339" s="36">
        <v>3458.6171859999999</v>
      </c>
      <c r="T1339" s="36">
        <v>272.49074300000001</v>
      </c>
      <c r="U1339" s="36">
        <v>216.342792</v>
      </c>
      <c r="V1339" s="36">
        <v>247.19215800000001</v>
      </c>
      <c r="W1339" s="36">
        <v>343.49631299999999</v>
      </c>
      <c r="AC1339" s="57">
        <f t="shared" si="210"/>
        <v>12039</v>
      </c>
      <c r="AD1339" s="57">
        <f t="shared" si="211"/>
        <v>974</v>
      </c>
      <c r="AE1339" s="57">
        <f t="shared" si="212"/>
        <v>1027</v>
      </c>
      <c r="AF1339" s="12">
        <f t="shared" si="213"/>
        <v>6564.1951709999994</v>
      </c>
      <c r="AG1339" s="12">
        <f t="shared" si="214"/>
        <v>488.83353499999998</v>
      </c>
      <c r="AH1339" s="12">
        <f t="shared" si="215"/>
        <v>590.68847099999994</v>
      </c>
      <c r="AI1339" s="15">
        <f t="shared" si="216"/>
        <v>-0.45475577946673318</v>
      </c>
      <c r="AJ1339" s="15">
        <f t="shared" si="217"/>
        <v>-0.49811752053388092</v>
      </c>
      <c r="AK1339" s="15">
        <f t="shared" si="218"/>
        <v>-0.42484082667964951</v>
      </c>
      <c r="AL1339" s="23">
        <f>VLOOKUP(AC1339,'Charts and Tables'!$I$43:$J$49,2,TRUE)</f>
        <v>0.2</v>
      </c>
      <c r="AM1339" s="2">
        <f t="shared" si="219"/>
        <v>0</v>
      </c>
    </row>
    <row r="1340" spans="1:39" x14ac:dyDescent="0.25">
      <c r="A1340" s="35">
        <v>474719</v>
      </c>
      <c r="C1340" s="36" t="s">
        <v>31</v>
      </c>
      <c r="D1340" s="36">
        <v>0</v>
      </c>
      <c r="J1340" s="46">
        <v>8059</v>
      </c>
      <c r="K1340" s="46">
        <v>8297</v>
      </c>
      <c r="L1340" s="46">
        <v>16356</v>
      </c>
      <c r="R1340" s="36">
        <v>3105.5779849999999</v>
      </c>
      <c r="S1340" s="36">
        <v>3458.6171859999999</v>
      </c>
      <c r="T1340" s="36">
        <v>272.49074300000001</v>
      </c>
      <c r="U1340" s="36">
        <v>216.342792</v>
      </c>
      <c r="V1340" s="36">
        <v>247.19215800000001</v>
      </c>
      <c r="W1340" s="36">
        <v>343.49631299999999</v>
      </c>
      <c r="AC1340" s="57">
        <f t="shared" si="210"/>
        <v>16356</v>
      </c>
      <c r="AD1340" s="57">
        <f t="shared" si="211"/>
        <v>0</v>
      </c>
      <c r="AE1340" s="57">
        <f t="shared" si="212"/>
        <v>0</v>
      </c>
      <c r="AF1340" s="12">
        <f t="shared" si="213"/>
        <v>6564.1951709999994</v>
      </c>
      <c r="AG1340" s="12">
        <f t="shared" si="214"/>
        <v>488.83353499999998</v>
      </c>
      <c r="AH1340" s="12">
        <f t="shared" si="215"/>
        <v>590.68847099999994</v>
      </c>
      <c r="AI1340" s="15">
        <f t="shared" si="216"/>
        <v>-0.59866745102714602</v>
      </c>
      <c r="AJ1340" s="15">
        <f t="shared" si="217"/>
        <v>0</v>
      </c>
      <c r="AK1340" s="15">
        <f t="shared" si="218"/>
        <v>0</v>
      </c>
      <c r="AL1340" s="23">
        <f>VLOOKUP(AC1340,'Charts and Tables'!$I$43:$J$49,2,TRUE)</f>
        <v>0.2</v>
      </c>
      <c r="AM1340" s="2">
        <f t="shared" si="219"/>
        <v>0</v>
      </c>
    </row>
    <row r="1341" spans="1:39" x14ac:dyDescent="0.25">
      <c r="A1341" s="35">
        <v>475093</v>
      </c>
      <c r="C1341" s="36" t="s">
        <v>29</v>
      </c>
      <c r="D1341" s="36">
        <v>0</v>
      </c>
      <c r="J1341" s="46">
        <v>820</v>
      </c>
      <c r="K1341" s="46">
        <v>820</v>
      </c>
      <c r="L1341" s="46">
        <v>1640</v>
      </c>
      <c r="R1341" s="36">
        <v>1880.7305019999999</v>
      </c>
      <c r="S1341" s="36">
        <v>1832.6116549999999</v>
      </c>
      <c r="T1341" s="36">
        <v>144.657838</v>
      </c>
      <c r="U1341" s="36">
        <v>159.55543299999999</v>
      </c>
      <c r="V1341" s="36">
        <v>182.77844200000001</v>
      </c>
      <c r="W1341" s="36">
        <v>172.57165800000001</v>
      </c>
      <c r="AC1341" s="57">
        <f t="shared" si="210"/>
        <v>1640</v>
      </c>
      <c r="AD1341" s="57">
        <f t="shared" si="211"/>
        <v>0</v>
      </c>
      <c r="AE1341" s="57">
        <f t="shared" si="212"/>
        <v>0</v>
      </c>
      <c r="AF1341" s="12">
        <f t="shared" si="213"/>
        <v>3713.342157</v>
      </c>
      <c r="AG1341" s="12">
        <f t="shared" si="214"/>
        <v>304.21327099999996</v>
      </c>
      <c r="AH1341" s="12">
        <f t="shared" si="215"/>
        <v>355.3501</v>
      </c>
      <c r="AI1341" s="15">
        <f t="shared" si="216"/>
        <v>1.2642330225609757</v>
      </c>
      <c r="AJ1341" s="15">
        <f t="shared" si="217"/>
        <v>0</v>
      </c>
      <c r="AK1341" s="15">
        <f t="shared" si="218"/>
        <v>0</v>
      </c>
      <c r="AL1341" s="23">
        <f>VLOOKUP(AC1341,'Charts and Tables'!$I$43:$J$49,2,TRUE)</f>
        <v>1</v>
      </c>
      <c r="AM1341" s="2">
        <f t="shared" si="219"/>
        <v>0</v>
      </c>
    </row>
    <row r="1342" spans="1:39" x14ac:dyDescent="0.25">
      <c r="A1342" s="35">
        <v>476888</v>
      </c>
      <c r="C1342" s="36" t="s">
        <v>26</v>
      </c>
      <c r="D1342" s="36">
        <v>0</v>
      </c>
      <c r="J1342" s="46">
        <v>4068</v>
      </c>
      <c r="K1342" s="46">
        <v>3802</v>
      </c>
      <c r="L1342" s="46">
        <v>7870</v>
      </c>
      <c r="R1342" s="36">
        <v>4397.7909309999995</v>
      </c>
      <c r="S1342" s="36">
        <v>2726.3142579999999</v>
      </c>
      <c r="T1342" s="36">
        <v>330.505922</v>
      </c>
      <c r="U1342" s="36">
        <v>184.46406500000001</v>
      </c>
      <c r="V1342" s="36">
        <v>385.53824700000001</v>
      </c>
      <c r="W1342" s="36">
        <v>255.29994099999999</v>
      </c>
      <c r="AC1342" s="57">
        <f t="shared" si="210"/>
        <v>7870</v>
      </c>
      <c r="AD1342" s="57">
        <f t="shared" si="211"/>
        <v>0</v>
      </c>
      <c r="AE1342" s="57">
        <f t="shared" si="212"/>
        <v>0</v>
      </c>
      <c r="AF1342" s="12">
        <f t="shared" si="213"/>
        <v>7124.1051889999999</v>
      </c>
      <c r="AG1342" s="12">
        <f t="shared" si="214"/>
        <v>514.96998699999995</v>
      </c>
      <c r="AH1342" s="12">
        <f t="shared" si="215"/>
        <v>640.83818799999995</v>
      </c>
      <c r="AI1342" s="15">
        <f t="shared" si="216"/>
        <v>-9.4776977255400269E-2</v>
      </c>
      <c r="AJ1342" s="15">
        <f t="shared" si="217"/>
        <v>0</v>
      </c>
      <c r="AK1342" s="15">
        <f t="shared" si="218"/>
        <v>0</v>
      </c>
      <c r="AL1342" s="23">
        <f>VLOOKUP(AC1342,'Charts and Tables'!$I$43:$J$49,2,TRUE)</f>
        <v>0.25</v>
      </c>
      <c r="AM1342" s="2">
        <f t="shared" si="219"/>
        <v>1</v>
      </c>
    </row>
    <row r="1343" spans="1:39" x14ac:dyDescent="0.25">
      <c r="A1343" s="35">
        <v>478765</v>
      </c>
      <c r="B1343" s="36">
        <v>337062</v>
      </c>
      <c r="C1343" s="36" t="s">
        <v>29</v>
      </c>
      <c r="D1343" s="36">
        <v>0</v>
      </c>
      <c r="J1343" s="46">
        <v>1412</v>
      </c>
      <c r="K1343" s="46">
        <v>1163</v>
      </c>
      <c r="L1343" s="46">
        <v>2575</v>
      </c>
      <c r="M1343" s="46">
        <v>124</v>
      </c>
      <c r="N1343" s="46">
        <v>87</v>
      </c>
      <c r="O1343" s="46">
        <v>111</v>
      </c>
      <c r="P1343" s="46">
        <v>125</v>
      </c>
      <c r="R1343" s="36">
        <v>605.538364</v>
      </c>
      <c r="S1343" s="36">
        <v>497.65137600000003</v>
      </c>
      <c r="T1343" s="36">
        <v>46.834251999999999</v>
      </c>
      <c r="U1343" s="36">
        <v>15.119706000000001</v>
      </c>
      <c r="V1343" s="36">
        <v>43.717764000000003</v>
      </c>
      <c r="W1343" s="36">
        <v>48.460566</v>
      </c>
      <c r="AC1343" s="57">
        <f t="shared" si="210"/>
        <v>2575</v>
      </c>
      <c r="AD1343" s="57">
        <f t="shared" si="211"/>
        <v>211</v>
      </c>
      <c r="AE1343" s="57">
        <f t="shared" si="212"/>
        <v>236</v>
      </c>
      <c r="AF1343" s="12">
        <f t="shared" si="213"/>
        <v>1103.18974</v>
      </c>
      <c r="AG1343" s="12">
        <f t="shared" si="214"/>
        <v>61.953958</v>
      </c>
      <c r="AH1343" s="12">
        <f t="shared" si="215"/>
        <v>92.178330000000003</v>
      </c>
      <c r="AI1343" s="15">
        <f t="shared" si="216"/>
        <v>-0.5715768</v>
      </c>
      <c r="AJ1343" s="15">
        <f t="shared" si="217"/>
        <v>-0.70637934597156393</v>
      </c>
      <c r="AK1343" s="15">
        <f t="shared" si="218"/>
        <v>-0.60941385593220332</v>
      </c>
      <c r="AL1343" s="23">
        <f>VLOOKUP(AC1343,'Charts and Tables'!$I$43:$J$49,2,TRUE)</f>
        <v>0.5</v>
      </c>
      <c r="AM1343" s="2">
        <f t="shared" si="219"/>
        <v>0</v>
      </c>
    </row>
    <row r="1344" spans="1:39" x14ac:dyDescent="0.25">
      <c r="A1344" s="35">
        <v>478260</v>
      </c>
      <c r="C1344" s="36" t="s">
        <v>26</v>
      </c>
      <c r="D1344" s="36">
        <v>0</v>
      </c>
      <c r="J1344" s="46">
        <v>3612</v>
      </c>
      <c r="K1344" s="46">
        <v>3864</v>
      </c>
      <c r="L1344" s="46">
        <v>7476</v>
      </c>
      <c r="M1344" s="46">
        <v>274</v>
      </c>
      <c r="N1344" s="46">
        <v>310</v>
      </c>
      <c r="O1344" s="46">
        <v>342</v>
      </c>
      <c r="P1344" s="46">
        <v>349</v>
      </c>
      <c r="R1344" s="36">
        <v>2609.6844769999998</v>
      </c>
      <c r="S1344" s="36">
        <v>4094.588467</v>
      </c>
      <c r="T1344" s="36">
        <v>210.067657</v>
      </c>
      <c r="U1344" s="36">
        <v>289.03912400000002</v>
      </c>
      <c r="V1344" s="36">
        <v>232.11543699999999</v>
      </c>
      <c r="W1344" s="36">
        <v>386.10925400000002</v>
      </c>
      <c r="AC1344" s="57">
        <f t="shared" si="210"/>
        <v>7476</v>
      </c>
      <c r="AD1344" s="57">
        <f t="shared" si="211"/>
        <v>584</v>
      </c>
      <c r="AE1344" s="57">
        <f t="shared" si="212"/>
        <v>691</v>
      </c>
      <c r="AF1344" s="12">
        <f t="shared" si="213"/>
        <v>6704.2729440000003</v>
      </c>
      <c r="AG1344" s="12">
        <f t="shared" si="214"/>
        <v>499.10678100000001</v>
      </c>
      <c r="AH1344" s="12">
        <f t="shared" si="215"/>
        <v>618.22469100000001</v>
      </c>
      <c r="AI1344" s="15">
        <f t="shared" si="216"/>
        <v>-0.10322726805778487</v>
      </c>
      <c r="AJ1344" s="15">
        <f t="shared" si="217"/>
        <v>-0.14536510102739725</v>
      </c>
      <c r="AK1344" s="15">
        <f t="shared" si="218"/>
        <v>-0.10531882633863965</v>
      </c>
      <c r="AL1344" s="23">
        <f>VLOOKUP(AC1344,'Charts and Tables'!$I$43:$J$49,2,TRUE)</f>
        <v>0.25</v>
      </c>
      <c r="AM1344" s="2">
        <f t="shared" si="219"/>
        <v>1</v>
      </c>
    </row>
    <row r="1345" spans="1:39" x14ac:dyDescent="0.25">
      <c r="A1345" s="35">
        <v>480074</v>
      </c>
      <c r="C1345" s="36" t="s">
        <v>27</v>
      </c>
      <c r="D1345" s="36">
        <v>-1</v>
      </c>
      <c r="K1345" s="46">
        <v>36640</v>
      </c>
      <c r="L1345" s="46">
        <v>36640</v>
      </c>
      <c r="N1345" s="46">
        <v>3706</v>
      </c>
      <c r="P1345" s="46">
        <v>3060</v>
      </c>
      <c r="S1345" s="36">
        <v>41069.711668000004</v>
      </c>
      <c r="U1345" s="36">
        <v>3644.8589630000001</v>
      </c>
      <c r="W1345" s="36">
        <v>3636.6933450000001</v>
      </c>
      <c r="AC1345" s="57">
        <f t="shared" si="210"/>
        <v>36640</v>
      </c>
      <c r="AD1345" s="57">
        <f t="shared" si="211"/>
        <v>3706</v>
      </c>
      <c r="AE1345" s="57">
        <f t="shared" si="212"/>
        <v>3060</v>
      </c>
      <c r="AF1345" s="12">
        <f t="shared" si="213"/>
        <v>41069.711668000004</v>
      </c>
      <c r="AG1345" s="12">
        <f t="shared" si="214"/>
        <v>3644.8589630000001</v>
      </c>
      <c r="AH1345" s="12">
        <f t="shared" si="215"/>
        <v>3636.6933450000001</v>
      </c>
      <c r="AI1345" s="15">
        <f t="shared" si="216"/>
        <v>0.1208982442139739</v>
      </c>
      <c r="AJ1345" s="15">
        <f t="shared" si="217"/>
        <v>-1.6497851322180214E-2</v>
      </c>
      <c r="AK1345" s="15">
        <f t="shared" si="218"/>
        <v>0.18846187745098045</v>
      </c>
      <c r="AL1345" s="23">
        <f>VLOOKUP(AC1345,'Charts and Tables'!$I$43:$J$49,2,TRUE)</f>
        <v>0.15</v>
      </c>
      <c r="AM1345" s="2">
        <f t="shared" si="219"/>
        <v>1</v>
      </c>
    </row>
    <row r="1346" spans="1:39" x14ac:dyDescent="0.25">
      <c r="A1346" s="35">
        <v>481606</v>
      </c>
      <c r="C1346" s="36" t="s">
        <v>31</v>
      </c>
      <c r="D1346" s="36">
        <v>0</v>
      </c>
      <c r="J1346" s="46">
        <v>7540</v>
      </c>
      <c r="K1346" s="46">
        <v>6667</v>
      </c>
      <c r="L1346" s="46">
        <v>14207</v>
      </c>
      <c r="M1346" s="46">
        <v>569</v>
      </c>
      <c r="N1346" s="46">
        <v>505</v>
      </c>
      <c r="O1346" s="46">
        <v>708</v>
      </c>
      <c r="P1346" s="46">
        <v>595</v>
      </c>
      <c r="R1346" s="36">
        <v>5898.4378969999998</v>
      </c>
      <c r="S1346" s="36">
        <v>5213.4728889999997</v>
      </c>
      <c r="T1346" s="36">
        <v>529.10947699999997</v>
      </c>
      <c r="U1346" s="36">
        <v>327.941146</v>
      </c>
      <c r="V1346" s="36">
        <v>480.03914900000001</v>
      </c>
      <c r="W1346" s="36">
        <v>513.87052100000005</v>
      </c>
      <c r="AC1346" s="57">
        <f t="shared" si="210"/>
        <v>14207</v>
      </c>
      <c r="AD1346" s="57">
        <f t="shared" si="211"/>
        <v>1074</v>
      </c>
      <c r="AE1346" s="57">
        <f t="shared" si="212"/>
        <v>1303</v>
      </c>
      <c r="AF1346" s="12">
        <f t="shared" si="213"/>
        <v>11111.910786</v>
      </c>
      <c r="AG1346" s="12">
        <f t="shared" si="214"/>
        <v>857.05062299999997</v>
      </c>
      <c r="AH1346" s="12">
        <f t="shared" si="215"/>
        <v>993.90967000000001</v>
      </c>
      <c r="AI1346" s="15">
        <f t="shared" si="216"/>
        <v>-0.21785663503906522</v>
      </c>
      <c r="AJ1346" s="15">
        <f t="shared" si="217"/>
        <v>-0.20200128212290505</v>
      </c>
      <c r="AK1346" s="15">
        <f t="shared" si="218"/>
        <v>-0.23721437452033767</v>
      </c>
      <c r="AL1346" s="23">
        <f>VLOOKUP(AC1346,'Charts and Tables'!$I$43:$J$49,2,TRUE)</f>
        <v>0.2</v>
      </c>
      <c r="AM1346" s="2">
        <f t="shared" si="219"/>
        <v>0</v>
      </c>
    </row>
    <row r="1347" spans="1:39" x14ac:dyDescent="0.25">
      <c r="A1347" s="35">
        <v>479499</v>
      </c>
      <c r="B1347" s="36">
        <v>333034</v>
      </c>
      <c r="C1347" s="36" t="s">
        <v>32</v>
      </c>
      <c r="D1347" s="36">
        <v>-1</v>
      </c>
      <c r="K1347" s="46">
        <v>3794</v>
      </c>
      <c r="L1347" s="46">
        <v>3794</v>
      </c>
      <c r="N1347" s="46">
        <v>256</v>
      </c>
      <c r="P1347" s="46">
        <v>519</v>
      </c>
      <c r="S1347" s="36">
        <v>2083.7332590000001</v>
      </c>
      <c r="U1347" s="36">
        <v>183.03411199999999</v>
      </c>
      <c r="W1347" s="36">
        <v>219.246476</v>
      </c>
      <c r="AC1347" s="57">
        <f t="shared" si="210"/>
        <v>3794</v>
      </c>
      <c r="AD1347" s="57">
        <f t="shared" si="211"/>
        <v>256</v>
      </c>
      <c r="AE1347" s="57">
        <f t="shared" si="212"/>
        <v>519</v>
      </c>
      <c r="AF1347" s="12">
        <f t="shared" si="213"/>
        <v>2083.7332590000001</v>
      </c>
      <c r="AG1347" s="12">
        <f t="shared" si="214"/>
        <v>183.03411199999999</v>
      </c>
      <c r="AH1347" s="12">
        <f t="shared" si="215"/>
        <v>219.246476</v>
      </c>
      <c r="AI1347" s="15">
        <f t="shared" si="216"/>
        <v>-0.45078195598313126</v>
      </c>
      <c r="AJ1347" s="15">
        <f t="shared" si="217"/>
        <v>-0.28502300000000003</v>
      </c>
      <c r="AK1347" s="15">
        <f t="shared" si="218"/>
        <v>-0.57755977649325618</v>
      </c>
      <c r="AL1347" s="23">
        <f>VLOOKUP(AC1347,'Charts and Tables'!$I$43:$J$49,2,TRUE)</f>
        <v>0.5</v>
      </c>
      <c r="AM1347" s="2">
        <f t="shared" si="219"/>
        <v>1</v>
      </c>
    </row>
    <row r="1348" spans="1:39" x14ac:dyDescent="0.25">
      <c r="A1348" s="35">
        <v>480699</v>
      </c>
      <c r="C1348" s="36" t="s">
        <v>31</v>
      </c>
      <c r="D1348" s="36">
        <v>0</v>
      </c>
      <c r="J1348" s="46">
        <v>6270</v>
      </c>
      <c r="K1348" s="46">
        <v>6270</v>
      </c>
      <c r="L1348" s="46">
        <v>12540</v>
      </c>
      <c r="R1348" s="36">
        <v>3549.4581739999999</v>
      </c>
      <c r="S1348" s="36">
        <v>3283.8936469999999</v>
      </c>
      <c r="T1348" s="36">
        <v>297.53585099999998</v>
      </c>
      <c r="U1348" s="36">
        <v>202.80124599999999</v>
      </c>
      <c r="V1348" s="36">
        <v>249.44049200000001</v>
      </c>
      <c r="W1348" s="36">
        <v>306.40205099999997</v>
      </c>
      <c r="AC1348" s="57">
        <f t="shared" si="210"/>
        <v>12540</v>
      </c>
      <c r="AD1348" s="57">
        <f t="shared" si="211"/>
        <v>0</v>
      </c>
      <c r="AE1348" s="57">
        <f t="shared" si="212"/>
        <v>0</v>
      </c>
      <c r="AF1348" s="12">
        <f t="shared" si="213"/>
        <v>6833.3518210000002</v>
      </c>
      <c r="AG1348" s="12">
        <f t="shared" si="214"/>
        <v>500.33709699999997</v>
      </c>
      <c r="AH1348" s="12">
        <f t="shared" si="215"/>
        <v>555.84254299999998</v>
      </c>
      <c r="AI1348" s="15">
        <f t="shared" si="216"/>
        <v>-0.45507561236044658</v>
      </c>
      <c r="AJ1348" s="15">
        <f t="shared" si="217"/>
        <v>0</v>
      </c>
      <c r="AK1348" s="15">
        <f t="shared" si="218"/>
        <v>0</v>
      </c>
      <c r="AL1348" s="23">
        <f>VLOOKUP(AC1348,'Charts and Tables'!$I$43:$J$49,2,TRUE)</f>
        <v>0.2</v>
      </c>
      <c r="AM1348" s="2">
        <f t="shared" si="219"/>
        <v>0</v>
      </c>
    </row>
    <row r="1349" spans="1:39" x14ac:dyDescent="0.25">
      <c r="A1349" s="35">
        <v>481656</v>
      </c>
      <c r="B1349" s="36">
        <v>334011</v>
      </c>
      <c r="C1349" s="36" t="s">
        <v>26</v>
      </c>
      <c r="D1349" s="36">
        <v>0</v>
      </c>
      <c r="J1349" s="46">
        <v>2947</v>
      </c>
      <c r="K1349" s="46">
        <v>2925</v>
      </c>
      <c r="L1349" s="46">
        <v>5872</v>
      </c>
      <c r="M1349" s="46">
        <v>171</v>
      </c>
      <c r="N1349" s="46">
        <v>157</v>
      </c>
      <c r="O1349" s="46">
        <v>280</v>
      </c>
      <c r="P1349" s="46">
        <v>299</v>
      </c>
      <c r="R1349" s="36">
        <v>1572.1581859999999</v>
      </c>
      <c r="S1349" s="36">
        <v>593.44603099999995</v>
      </c>
      <c r="T1349" s="36">
        <v>137.69153900000001</v>
      </c>
      <c r="U1349" s="36">
        <v>34.774728000000003</v>
      </c>
      <c r="V1349" s="36">
        <v>158.48449500000001</v>
      </c>
      <c r="W1349" s="36">
        <v>55.288083</v>
      </c>
      <c r="AC1349" s="57">
        <f t="shared" si="210"/>
        <v>5872</v>
      </c>
      <c r="AD1349" s="57">
        <f t="shared" si="211"/>
        <v>328</v>
      </c>
      <c r="AE1349" s="57">
        <f t="shared" si="212"/>
        <v>579</v>
      </c>
      <c r="AF1349" s="12">
        <f t="shared" si="213"/>
        <v>2165.6042170000001</v>
      </c>
      <c r="AG1349" s="12">
        <f t="shared" si="214"/>
        <v>172.46626700000002</v>
      </c>
      <c r="AH1349" s="12">
        <f t="shared" si="215"/>
        <v>213.77257800000001</v>
      </c>
      <c r="AI1349" s="15">
        <f t="shared" si="216"/>
        <v>-0.63119819192779292</v>
      </c>
      <c r="AJ1349" s="15">
        <f t="shared" si="217"/>
        <v>-0.47418821036585362</v>
      </c>
      <c r="AK1349" s="15">
        <f t="shared" si="218"/>
        <v>-0.63079002072538859</v>
      </c>
      <c r="AL1349" s="23">
        <f>VLOOKUP(AC1349,'Charts and Tables'!$I$43:$J$49,2,TRUE)</f>
        <v>0.25</v>
      </c>
      <c r="AM1349" s="2">
        <f t="shared" si="219"/>
        <v>0</v>
      </c>
    </row>
    <row r="1350" spans="1:39" x14ac:dyDescent="0.25">
      <c r="A1350" s="35">
        <v>483368</v>
      </c>
      <c r="B1350" s="36">
        <v>330029</v>
      </c>
      <c r="C1350" s="36" t="s">
        <v>31</v>
      </c>
      <c r="D1350" s="36">
        <v>0</v>
      </c>
      <c r="J1350" s="46">
        <v>7738</v>
      </c>
      <c r="K1350" s="46">
        <v>8246</v>
      </c>
      <c r="L1350" s="46">
        <v>15984</v>
      </c>
      <c r="M1350" s="46">
        <v>548</v>
      </c>
      <c r="N1350" s="46">
        <v>630</v>
      </c>
      <c r="O1350" s="46">
        <v>764</v>
      </c>
      <c r="P1350" s="46">
        <v>866</v>
      </c>
      <c r="R1350" s="36">
        <v>4218.9013619999996</v>
      </c>
      <c r="S1350" s="36">
        <v>5213.4728889999997</v>
      </c>
      <c r="T1350" s="36">
        <v>372.89225499999998</v>
      </c>
      <c r="U1350" s="36">
        <v>327.941146</v>
      </c>
      <c r="V1350" s="36">
        <v>372.41336000000001</v>
      </c>
      <c r="W1350" s="36">
        <v>513.87052100000005</v>
      </c>
      <c r="AC1350" s="57">
        <f t="shared" si="210"/>
        <v>15984</v>
      </c>
      <c r="AD1350" s="57">
        <f t="shared" si="211"/>
        <v>1178</v>
      </c>
      <c r="AE1350" s="57">
        <f t="shared" si="212"/>
        <v>1630</v>
      </c>
      <c r="AF1350" s="12">
        <f t="shared" si="213"/>
        <v>9432.3742509999993</v>
      </c>
      <c r="AG1350" s="12">
        <f t="shared" si="214"/>
        <v>700.83340099999998</v>
      </c>
      <c r="AH1350" s="12">
        <f t="shared" si="215"/>
        <v>886.28388100000006</v>
      </c>
      <c r="AI1350" s="15">
        <f t="shared" si="216"/>
        <v>-0.40988649580830833</v>
      </c>
      <c r="AJ1350" s="15">
        <f t="shared" si="217"/>
        <v>-0.40506502461799659</v>
      </c>
      <c r="AK1350" s="15">
        <f t="shared" si="218"/>
        <v>-0.45626755766871163</v>
      </c>
      <c r="AL1350" s="23">
        <f>VLOOKUP(AC1350,'Charts and Tables'!$I$43:$J$49,2,TRUE)</f>
        <v>0.2</v>
      </c>
      <c r="AM1350" s="2">
        <f t="shared" si="219"/>
        <v>0</v>
      </c>
    </row>
    <row r="1351" spans="1:39" x14ac:dyDescent="0.25">
      <c r="A1351" s="35">
        <v>483396</v>
      </c>
      <c r="C1351" s="36" t="s">
        <v>26</v>
      </c>
      <c r="D1351" s="36">
        <v>0</v>
      </c>
      <c r="J1351" s="46">
        <v>6824</v>
      </c>
      <c r="K1351" s="46">
        <v>6694</v>
      </c>
      <c r="L1351" s="46">
        <v>13518</v>
      </c>
      <c r="M1351" s="46">
        <v>456</v>
      </c>
      <c r="N1351" s="46">
        <v>429</v>
      </c>
      <c r="O1351" s="46">
        <v>656</v>
      </c>
      <c r="P1351" s="46">
        <v>642</v>
      </c>
      <c r="R1351" s="36">
        <v>2799.8452689999999</v>
      </c>
      <c r="S1351" s="36">
        <v>3041.5813360000002</v>
      </c>
      <c r="T1351" s="36">
        <v>217.06181000000001</v>
      </c>
      <c r="U1351" s="36">
        <v>231.29465300000001</v>
      </c>
      <c r="V1351" s="36">
        <v>248.91842199999999</v>
      </c>
      <c r="W1351" s="36">
        <v>312.336006</v>
      </c>
      <c r="AC1351" s="57">
        <f t="shared" si="210"/>
        <v>13518</v>
      </c>
      <c r="AD1351" s="57">
        <f t="shared" si="211"/>
        <v>885</v>
      </c>
      <c r="AE1351" s="57">
        <f t="shared" si="212"/>
        <v>1298</v>
      </c>
      <c r="AF1351" s="12">
        <f t="shared" si="213"/>
        <v>5841.4266050000006</v>
      </c>
      <c r="AG1351" s="12">
        <f t="shared" si="214"/>
        <v>448.35646300000002</v>
      </c>
      <c r="AH1351" s="12">
        <f t="shared" si="215"/>
        <v>561.25442799999996</v>
      </c>
      <c r="AI1351" s="15">
        <f t="shared" si="216"/>
        <v>-0.56787789576860481</v>
      </c>
      <c r="AJ1351" s="15">
        <f t="shared" si="217"/>
        <v>-0.49338252768361579</v>
      </c>
      <c r="AK1351" s="15">
        <f t="shared" si="218"/>
        <v>-0.56760059476117108</v>
      </c>
      <c r="AL1351" s="23">
        <f>VLOOKUP(AC1351,'Charts and Tables'!$I$43:$J$49,2,TRUE)</f>
        <v>0.2</v>
      </c>
      <c r="AM1351" s="2">
        <f t="shared" si="219"/>
        <v>0</v>
      </c>
    </row>
    <row r="1352" spans="1:39" x14ac:dyDescent="0.25">
      <c r="A1352" s="35">
        <v>617404</v>
      </c>
      <c r="B1352" s="36">
        <v>331040</v>
      </c>
      <c r="C1352" s="36" t="s">
        <v>25</v>
      </c>
      <c r="D1352" s="36">
        <v>0</v>
      </c>
      <c r="M1352" s="46">
        <v>18</v>
      </c>
      <c r="N1352" s="46">
        <v>72</v>
      </c>
      <c r="O1352" s="46">
        <v>57</v>
      </c>
      <c r="P1352" s="46">
        <v>38</v>
      </c>
      <c r="R1352" s="36">
        <v>44.37323</v>
      </c>
      <c r="S1352" s="36">
        <v>47.181274000000002</v>
      </c>
      <c r="T1352" s="36">
        <v>3.4942380000000002</v>
      </c>
      <c r="U1352" s="36">
        <v>2.680151</v>
      </c>
      <c r="V1352" s="36">
        <v>3.8252929999999998</v>
      </c>
      <c r="W1352" s="36">
        <v>5.0401379999999998</v>
      </c>
      <c r="AC1352" s="57">
        <f t="shared" si="210"/>
        <v>0</v>
      </c>
      <c r="AD1352" s="57">
        <f t="shared" si="211"/>
        <v>90</v>
      </c>
      <c r="AE1352" s="57">
        <f t="shared" si="212"/>
        <v>95</v>
      </c>
      <c r="AF1352" s="12">
        <f t="shared" si="213"/>
        <v>91.554504000000009</v>
      </c>
      <c r="AG1352" s="12">
        <f t="shared" si="214"/>
        <v>6.1743889999999997</v>
      </c>
      <c r="AH1352" s="12">
        <f t="shared" si="215"/>
        <v>8.8654309999999992</v>
      </c>
      <c r="AI1352" s="15">
        <f t="shared" si="216"/>
        <v>0</v>
      </c>
      <c r="AJ1352" s="15">
        <f t="shared" si="217"/>
        <v>-0.93139567777777776</v>
      </c>
      <c r="AK1352" s="15">
        <f t="shared" si="218"/>
        <v>-0.90667967368421054</v>
      </c>
      <c r="AL1352" s="23">
        <f>VLOOKUP(AC1352,'Charts and Tables'!$I$43:$J$49,2,TRUE)</f>
        <v>2</v>
      </c>
      <c r="AM1352" s="2">
        <f t="shared" si="219"/>
        <v>1</v>
      </c>
    </row>
    <row r="1353" spans="1:39" x14ac:dyDescent="0.25">
      <c r="A1353" s="35">
        <v>484085</v>
      </c>
      <c r="C1353" s="36" t="s">
        <v>31</v>
      </c>
      <c r="D1353" s="36">
        <v>-1</v>
      </c>
      <c r="K1353" s="46">
        <v>5320</v>
      </c>
      <c r="L1353" s="46">
        <v>5320</v>
      </c>
      <c r="N1353" s="46">
        <v>424.2</v>
      </c>
      <c r="P1353" s="46">
        <v>504.4</v>
      </c>
      <c r="S1353" s="36">
        <v>7223.3905080000004</v>
      </c>
      <c r="U1353" s="36">
        <v>463.28437600000001</v>
      </c>
      <c r="W1353" s="36">
        <v>697.27738199999999</v>
      </c>
      <c r="AC1353" s="57">
        <f t="shared" si="210"/>
        <v>5320</v>
      </c>
      <c r="AD1353" s="57">
        <f t="shared" si="211"/>
        <v>424.2</v>
      </c>
      <c r="AE1353" s="57">
        <f t="shared" si="212"/>
        <v>504.4</v>
      </c>
      <c r="AF1353" s="12">
        <f t="shared" si="213"/>
        <v>7223.3905080000004</v>
      </c>
      <c r="AG1353" s="12">
        <f t="shared" si="214"/>
        <v>463.28437600000001</v>
      </c>
      <c r="AH1353" s="12">
        <f t="shared" si="215"/>
        <v>697.27738199999999</v>
      </c>
      <c r="AI1353" s="15">
        <f t="shared" si="216"/>
        <v>0.35778017067669182</v>
      </c>
      <c r="AJ1353" s="15">
        <f t="shared" si="217"/>
        <v>9.213667138142391E-2</v>
      </c>
      <c r="AK1353" s="15">
        <f t="shared" si="218"/>
        <v>0.38238973433782714</v>
      </c>
      <c r="AL1353" s="23">
        <f>VLOOKUP(AC1353,'Charts and Tables'!$I$43:$J$49,2,TRUE)</f>
        <v>0.25</v>
      </c>
      <c r="AM1353" s="2">
        <f t="shared" si="219"/>
        <v>0</v>
      </c>
    </row>
    <row r="1354" spans="1:39" x14ac:dyDescent="0.25">
      <c r="A1354" s="35">
        <v>484121</v>
      </c>
      <c r="B1354" s="36">
        <v>330592</v>
      </c>
      <c r="C1354" s="36" t="s">
        <v>31</v>
      </c>
      <c r="D1354" s="36">
        <v>-1</v>
      </c>
      <c r="K1354" s="46">
        <v>5289</v>
      </c>
      <c r="L1354" s="46">
        <v>5289</v>
      </c>
      <c r="N1354" s="46">
        <v>429.2</v>
      </c>
      <c r="P1354" s="46">
        <v>486.6</v>
      </c>
      <c r="S1354" s="36">
        <v>7460.3182889999998</v>
      </c>
      <c r="U1354" s="36">
        <v>571.28201999999999</v>
      </c>
      <c r="W1354" s="36">
        <v>653.39657699999998</v>
      </c>
      <c r="AC1354" s="57">
        <f t="shared" si="210"/>
        <v>5289</v>
      </c>
      <c r="AD1354" s="57">
        <f t="shared" si="211"/>
        <v>429.2</v>
      </c>
      <c r="AE1354" s="57">
        <f t="shared" si="212"/>
        <v>486.6</v>
      </c>
      <c r="AF1354" s="12">
        <f t="shared" si="213"/>
        <v>7460.3182889999998</v>
      </c>
      <c r="AG1354" s="12">
        <f t="shared" si="214"/>
        <v>571.28201999999999</v>
      </c>
      <c r="AH1354" s="12">
        <f t="shared" si="215"/>
        <v>653.39657699999998</v>
      </c>
      <c r="AI1354" s="15">
        <f t="shared" si="216"/>
        <v>0.41053474929098127</v>
      </c>
      <c r="AJ1354" s="15">
        <f t="shared" si="217"/>
        <v>0.33103918918918918</v>
      </c>
      <c r="AK1354" s="15">
        <f t="shared" si="218"/>
        <v>0.34277964858199744</v>
      </c>
      <c r="AL1354" s="23">
        <f>VLOOKUP(AC1354,'Charts and Tables'!$I$43:$J$49,2,TRUE)</f>
        <v>0.25</v>
      </c>
      <c r="AM1354" s="2">
        <f t="shared" si="219"/>
        <v>0</v>
      </c>
    </row>
    <row r="1355" spans="1:39" x14ac:dyDescent="0.25">
      <c r="A1355" s="35">
        <v>484235</v>
      </c>
      <c r="C1355" s="36" t="s">
        <v>31</v>
      </c>
      <c r="D1355" s="36">
        <v>0</v>
      </c>
      <c r="J1355" s="46">
        <v>12989</v>
      </c>
      <c r="K1355" s="46">
        <v>11871</v>
      </c>
      <c r="L1355" s="46">
        <v>24860</v>
      </c>
      <c r="M1355" s="46">
        <v>976.5</v>
      </c>
      <c r="N1355" s="46">
        <v>753</v>
      </c>
      <c r="O1355" s="46">
        <v>927</v>
      </c>
      <c r="P1355" s="46">
        <v>924</v>
      </c>
      <c r="R1355" s="36">
        <v>10930.399551</v>
      </c>
      <c r="S1355" s="36">
        <v>11635.973115000001</v>
      </c>
      <c r="T1355" s="36">
        <v>1001.45386</v>
      </c>
      <c r="U1355" s="36">
        <v>566.46725600000002</v>
      </c>
      <c r="V1355" s="36">
        <v>844.50907299999994</v>
      </c>
      <c r="W1355" s="36">
        <v>1128.2645660000001</v>
      </c>
      <c r="AC1355" s="57">
        <f t="shared" si="210"/>
        <v>24860</v>
      </c>
      <c r="AD1355" s="57">
        <f t="shared" si="211"/>
        <v>1729.5</v>
      </c>
      <c r="AE1355" s="57">
        <f t="shared" si="212"/>
        <v>1851</v>
      </c>
      <c r="AF1355" s="12">
        <f t="shared" si="213"/>
        <v>22566.372666000003</v>
      </c>
      <c r="AG1355" s="12">
        <f t="shared" si="214"/>
        <v>1567.921116</v>
      </c>
      <c r="AH1355" s="12">
        <f t="shared" si="215"/>
        <v>1972.773639</v>
      </c>
      <c r="AI1355" s="15">
        <f t="shared" si="216"/>
        <v>-9.2261759211584762E-2</v>
      </c>
      <c r="AJ1355" s="15">
        <f t="shared" si="217"/>
        <v>-9.3425200346921089E-2</v>
      </c>
      <c r="AK1355" s="15">
        <f t="shared" si="218"/>
        <v>6.5788027552674225E-2</v>
      </c>
      <c r="AL1355" s="23">
        <f>VLOOKUP(AC1355,'Charts and Tables'!$I$43:$J$49,2,TRUE)</f>
        <v>0.2</v>
      </c>
      <c r="AM1355" s="2">
        <f t="shared" si="219"/>
        <v>1</v>
      </c>
    </row>
    <row r="1356" spans="1:39" x14ac:dyDescent="0.25">
      <c r="A1356" s="35">
        <v>484671</v>
      </c>
      <c r="C1356" s="36" t="s">
        <v>31</v>
      </c>
      <c r="D1356" s="36">
        <v>-1</v>
      </c>
      <c r="K1356" s="46">
        <v>8341</v>
      </c>
      <c r="L1356" s="46">
        <v>8341</v>
      </c>
      <c r="N1356" s="46">
        <v>754</v>
      </c>
      <c r="P1356" s="46">
        <v>657</v>
      </c>
      <c r="S1356" s="36">
        <v>8681.3212899999999</v>
      </c>
      <c r="U1356" s="36">
        <v>525.97234800000001</v>
      </c>
      <c r="W1356" s="36">
        <v>865.42969800000003</v>
      </c>
      <c r="AC1356" s="57">
        <f t="shared" si="210"/>
        <v>8341</v>
      </c>
      <c r="AD1356" s="57">
        <f t="shared" si="211"/>
        <v>754</v>
      </c>
      <c r="AE1356" s="57">
        <f t="shared" si="212"/>
        <v>657</v>
      </c>
      <c r="AF1356" s="12">
        <f t="shared" si="213"/>
        <v>8681.3212899999999</v>
      </c>
      <c r="AG1356" s="12">
        <f t="shared" si="214"/>
        <v>525.97234800000001</v>
      </c>
      <c r="AH1356" s="12">
        <f t="shared" si="215"/>
        <v>865.42969800000003</v>
      </c>
      <c r="AI1356" s="15">
        <f t="shared" si="216"/>
        <v>4.0801017863565506E-2</v>
      </c>
      <c r="AJ1356" s="15">
        <f t="shared" si="217"/>
        <v>-0.30242394164456232</v>
      </c>
      <c r="AK1356" s="15">
        <f t="shared" si="218"/>
        <v>0.317244593607306</v>
      </c>
      <c r="AL1356" s="23">
        <f>VLOOKUP(AC1356,'Charts and Tables'!$I$43:$J$49,2,TRUE)</f>
        <v>0.25</v>
      </c>
      <c r="AM1356" s="2">
        <f t="shared" si="219"/>
        <v>1</v>
      </c>
    </row>
    <row r="1357" spans="1:39" x14ac:dyDescent="0.25">
      <c r="A1357" s="35">
        <v>484963</v>
      </c>
      <c r="C1357" s="36" t="s">
        <v>31</v>
      </c>
      <c r="D1357" s="36">
        <v>1</v>
      </c>
      <c r="J1357" s="46">
        <v>428</v>
      </c>
      <c r="L1357" s="46">
        <v>428</v>
      </c>
      <c r="M1357" s="46">
        <v>25</v>
      </c>
      <c r="O1357" s="46">
        <v>85</v>
      </c>
      <c r="R1357" s="36">
        <v>2908.4181079999998</v>
      </c>
      <c r="T1357" s="36">
        <v>252.66479799999999</v>
      </c>
      <c r="V1357" s="36">
        <v>214.005718</v>
      </c>
      <c r="AC1357" s="57">
        <f t="shared" si="210"/>
        <v>428</v>
      </c>
      <c r="AD1357" s="57">
        <f t="shared" si="211"/>
        <v>25</v>
      </c>
      <c r="AE1357" s="57">
        <f t="shared" si="212"/>
        <v>85</v>
      </c>
      <c r="AF1357" s="12">
        <f t="shared" si="213"/>
        <v>2908.4181079999998</v>
      </c>
      <c r="AG1357" s="12">
        <f t="shared" si="214"/>
        <v>252.66479799999999</v>
      </c>
      <c r="AH1357" s="12">
        <f t="shared" si="215"/>
        <v>214.005718</v>
      </c>
      <c r="AI1357" s="15">
        <f t="shared" si="216"/>
        <v>5.7953694112149527</v>
      </c>
      <c r="AJ1357" s="15">
        <f t="shared" si="217"/>
        <v>9.1065919199999996</v>
      </c>
      <c r="AK1357" s="15">
        <f t="shared" si="218"/>
        <v>1.5177143294117648</v>
      </c>
      <c r="AL1357" s="23">
        <f>VLOOKUP(AC1357,'Charts and Tables'!$I$43:$J$49,2,TRUE)</f>
        <v>2</v>
      </c>
      <c r="AM1357" s="2">
        <f t="shared" si="219"/>
        <v>0</v>
      </c>
    </row>
    <row r="1358" spans="1:39" x14ac:dyDescent="0.25">
      <c r="A1358" s="35">
        <v>484775</v>
      </c>
      <c r="C1358" s="36" t="s">
        <v>31</v>
      </c>
      <c r="D1358" s="36">
        <v>1</v>
      </c>
      <c r="J1358" s="46">
        <v>5732</v>
      </c>
      <c r="L1358" s="46">
        <v>5732</v>
      </c>
      <c r="M1358" s="46">
        <v>468</v>
      </c>
      <c r="O1358" s="46">
        <v>623</v>
      </c>
      <c r="R1358" s="36">
        <v>9796.4609949999995</v>
      </c>
      <c r="T1358" s="36">
        <v>550.960689</v>
      </c>
      <c r="V1358" s="36">
        <v>893.32968100000005</v>
      </c>
      <c r="AC1358" s="57">
        <f t="shared" si="210"/>
        <v>5732</v>
      </c>
      <c r="AD1358" s="57">
        <f t="shared" si="211"/>
        <v>468</v>
      </c>
      <c r="AE1358" s="57">
        <f t="shared" si="212"/>
        <v>623</v>
      </c>
      <c r="AF1358" s="12">
        <f t="shared" si="213"/>
        <v>9796.4609949999995</v>
      </c>
      <c r="AG1358" s="12">
        <f t="shared" si="214"/>
        <v>550.960689</v>
      </c>
      <c r="AH1358" s="12">
        <f t="shared" si="215"/>
        <v>893.32968100000005</v>
      </c>
      <c r="AI1358" s="15">
        <f t="shared" si="216"/>
        <v>0.70908251831821345</v>
      </c>
      <c r="AJ1358" s="15">
        <f t="shared" si="217"/>
        <v>0.17726642948717949</v>
      </c>
      <c r="AK1358" s="15">
        <f t="shared" si="218"/>
        <v>0.43391602086677378</v>
      </c>
      <c r="AL1358" s="23">
        <f>VLOOKUP(AC1358,'Charts and Tables'!$I$43:$J$49,2,TRUE)</f>
        <v>0.25</v>
      </c>
      <c r="AM1358" s="2">
        <f t="shared" si="219"/>
        <v>0</v>
      </c>
    </row>
    <row r="1359" spans="1:39" x14ac:dyDescent="0.25">
      <c r="A1359" s="35">
        <v>484819</v>
      </c>
      <c r="C1359" s="36" t="s">
        <v>31</v>
      </c>
      <c r="D1359" s="36">
        <v>1</v>
      </c>
      <c r="J1359" s="46">
        <v>4004</v>
      </c>
      <c r="L1359" s="46">
        <v>4004</v>
      </c>
      <c r="M1359" s="46">
        <v>363</v>
      </c>
      <c r="O1359" s="46">
        <v>387.5</v>
      </c>
      <c r="R1359" s="36">
        <v>6111.5435889999999</v>
      </c>
      <c r="T1359" s="36">
        <v>505.24782199999999</v>
      </c>
      <c r="V1359" s="36">
        <v>542.95853</v>
      </c>
      <c r="AC1359" s="57">
        <f t="shared" si="210"/>
        <v>4004</v>
      </c>
      <c r="AD1359" s="57">
        <f t="shared" si="211"/>
        <v>363</v>
      </c>
      <c r="AE1359" s="57">
        <f t="shared" si="212"/>
        <v>387.5</v>
      </c>
      <c r="AF1359" s="12">
        <f t="shared" si="213"/>
        <v>6111.5435889999999</v>
      </c>
      <c r="AG1359" s="12">
        <f t="shared" si="214"/>
        <v>505.24782199999999</v>
      </c>
      <c r="AH1359" s="12">
        <f t="shared" si="215"/>
        <v>542.95853</v>
      </c>
      <c r="AI1359" s="15">
        <f t="shared" si="216"/>
        <v>0.52635953771228772</v>
      </c>
      <c r="AJ1359" s="15">
        <f t="shared" si="217"/>
        <v>0.39186727823691458</v>
      </c>
      <c r="AK1359" s="15">
        <f t="shared" si="218"/>
        <v>0.40118330322580642</v>
      </c>
      <c r="AL1359" s="23">
        <f>VLOOKUP(AC1359,'Charts and Tables'!$I$43:$J$49,2,TRUE)</f>
        <v>0.5</v>
      </c>
      <c r="AM1359" s="2">
        <f t="shared" si="219"/>
        <v>0</v>
      </c>
    </row>
    <row r="1360" spans="1:39" x14ac:dyDescent="0.25">
      <c r="A1360" s="35">
        <v>485054</v>
      </c>
      <c r="B1360" s="36">
        <v>336124</v>
      </c>
      <c r="C1360" s="36" t="s">
        <v>29</v>
      </c>
      <c r="D1360" s="36">
        <v>0</v>
      </c>
      <c r="J1360" s="46">
        <v>8293</v>
      </c>
      <c r="K1360" s="46">
        <v>6794</v>
      </c>
      <c r="L1360" s="46">
        <v>15087</v>
      </c>
      <c r="M1360" s="46">
        <v>585</v>
      </c>
      <c r="N1360" s="46">
        <v>544</v>
      </c>
      <c r="O1360" s="46">
        <v>837</v>
      </c>
      <c r="P1360" s="46">
        <v>632</v>
      </c>
      <c r="R1360" s="36">
        <v>3740.8776549999998</v>
      </c>
      <c r="S1360" s="36">
        <v>4794.0450510000001</v>
      </c>
      <c r="T1360" s="36">
        <v>293.67359199999999</v>
      </c>
      <c r="U1360" s="36">
        <v>247.585115</v>
      </c>
      <c r="V1360" s="36">
        <v>307.69798300000002</v>
      </c>
      <c r="W1360" s="36">
        <v>480.75598300000001</v>
      </c>
      <c r="AC1360" s="57">
        <f t="shared" si="210"/>
        <v>15087</v>
      </c>
      <c r="AD1360" s="57">
        <f t="shared" si="211"/>
        <v>1129</v>
      </c>
      <c r="AE1360" s="57">
        <f t="shared" si="212"/>
        <v>1469</v>
      </c>
      <c r="AF1360" s="12">
        <f t="shared" si="213"/>
        <v>8534.9227059999994</v>
      </c>
      <c r="AG1360" s="12">
        <f t="shared" si="214"/>
        <v>541.25870699999996</v>
      </c>
      <c r="AH1360" s="12">
        <f t="shared" si="215"/>
        <v>788.45396600000004</v>
      </c>
      <c r="AI1360" s="15">
        <f t="shared" si="216"/>
        <v>-0.43428629243719763</v>
      </c>
      <c r="AJ1360" s="15">
        <f t="shared" si="217"/>
        <v>-0.52058573339238268</v>
      </c>
      <c r="AK1360" s="15">
        <f t="shared" si="218"/>
        <v>-0.46327163648740638</v>
      </c>
      <c r="AL1360" s="23">
        <f>VLOOKUP(AC1360,'Charts and Tables'!$I$43:$J$49,2,TRUE)</f>
        <v>0.2</v>
      </c>
      <c r="AM1360" s="2">
        <f t="shared" si="219"/>
        <v>0</v>
      </c>
    </row>
    <row r="1361" spans="1:39" x14ac:dyDescent="0.25">
      <c r="A1361" s="35">
        <v>485472</v>
      </c>
      <c r="B1361" s="36">
        <v>336193</v>
      </c>
      <c r="C1361" s="36" t="s">
        <v>29</v>
      </c>
      <c r="D1361" s="36">
        <v>0</v>
      </c>
      <c r="J1361" s="46">
        <v>4169</v>
      </c>
      <c r="K1361" s="46">
        <v>3518</v>
      </c>
      <c r="L1361" s="46">
        <v>7687</v>
      </c>
      <c r="M1361" s="46">
        <v>316</v>
      </c>
      <c r="N1361" s="46">
        <v>291</v>
      </c>
      <c r="O1361" s="46">
        <v>417</v>
      </c>
      <c r="P1361" s="46">
        <v>349</v>
      </c>
      <c r="R1361" s="36">
        <v>1550.219429</v>
      </c>
      <c r="S1361" s="36">
        <v>1788.9906129999999</v>
      </c>
      <c r="T1361" s="36">
        <v>89.336590999999999</v>
      </c>
      <c r="U1361" s="36">
        <v>117.783913</v>
      </c>
      <c r="V1361" s="36">
        <v>146.341848</v>
      </c>
      <c r="W1361" s="36">
        <v>160.79376999999999</v>
      </c>
      <c r="AC1361" s="57">
        <f t="shared" si="210"/>
        <v>7687</v>
      </c>
      <c r="AD1361" s="57">
        <f t="shared" si="211"/>
        <v>607</v>
      </c>
      <c r="AE1361" s="57">
        <f t="shared" si="212"/>
        <v>766</v>
      </c>
      <c r="AF1361" s="12">
        <f t="shared" si="213"/>
        <v>3339.2100419999997</v>
      </c>
      <c r="AG1361" s="12">
        <f t="shared" si="214"/>
        <v>207.12050399999998</v>
      </c>
      <c r="AH1361" s="12">
        <f t="shared" si="215"/>
        <v>307.13561800000002</v>
      </c>
      <c r="AI1361" s="15">
        <f t="shared" si="216"/>
        <v>-0.56560296058280213</v>
      </c>
      <c r="AJ1361" s="15">
        <f t="shared" si="217"/>
        <v>-0.65878005930807249</v>
      </c>
      <c r="AK1361" s="15">
        <f t="shared" si="218"/>
        <v>-0.5990396631853786</v>
      </c>
      <c r="AL1361" s="23">
        <f>VLOOKUP(AC1361,'Charts and Tables'!$I$43:$J$49,2,TRUE)</f>
        <v>0.25</v>
      </c>
      <c r="AM1361" s="2">
        <f t="shared" si="219"/>
        <v>0</v>
      </c>
    </row>
    <row r="1362" spans="1:39" x14ac:dyDescent="0.25">
      <c r="A1362" s="35">
        <v>486387</v>
      </c>
      <c r="C1362" s="36" t="s">
        <v>26</v>
      </c>
      <c r="D1362" s="36">
        <v>0</v>
      </c>
      <c r="J1362" s="46">
        <v>5560</v>
      </c>
      <c r="K1362" s="46">
        <v>6082</v>
      </c>
      <c r="L1362" s="46">
        <v>11642</v>
      </c>
      <c r="R1362" s="36">
        <v>6289.6944629999998</v>
      </c>
      <c r="S1362" s="36">
        <v>6121.4030549999998</v>
      </c>
      <c r="T1362" s="36">
        <v>445.32046200000002</v>
      </c>
      <c r="U1362" s="36">
        <v>409.923945</v>
      </c>
      <c r="V1362" s="36">
        <v>520.17830500000002</v>
      </c>
      <c r="W1362" s="36">
        <v>532.79381100000001</v>
      </c>
      <c r="AC1362" s="57">
        <f t="shared" si="210"/>
        <v>11642</v>
      </c>
      <c r="AD1362" s="57">
        <f t="shared" si="211"/>
        <v>0</v>
      </c>
      <c r="AE1362" s="57">
        <f t="shared" si="212"/>
        <v>0</v>
      </c>
      <c r="AF1362" s="12">
        <f t="shared" si="213"/>
        <v>12411.097517999999</v>
      </c>
      <c r="AG1362" s="12">
        <f t="shared" si="214"/>
        <v>855.24440700000002</v>
      </c>
      <c r="AH1362" s="12">
        <f t="shared" si="215"/>
        <v>1052.9721159999999</v>
      </c>
      <c r="AI1362" s="15">
        <f t="shared" si="216"/>
        <v>6.6062319017350851E-2</v>
      </c>
      <c r="AJ1362" s="15">
        <f t="shared" si="217"/>
        <v>0</v>
      </c>
      <c r="AK1362" s="15">
        <f t="shared" si="218"/>
        <v>0</v>
      </c>
      <c r="AL1362" s="23">
        <f>VLOOKUP(AC1362,'Charts and Tables'!$I$43:$J$49,2,TRUE)</f>
        <v>0.2</v>
      </c>
      <c r="AM1362" s="2">
        <f t="shared" si="219"/>
        <v>1</v>
      </c>
    </row>
    <row r="1363" spans="1:39" x14ac:dyDescent="0.25">
      <c r="A1363" s="35">
        <v>486477</v>
      </c>
      <c r="C1363" s="36" t="s">
        <v>29</v>
      </c>
      <c r="D1363" s="36">
        <v>0</v>
      </c>
      <c r="J1363" s="46">
        <v>7383</v>
      </c>
      <c r="K1363" s="46">
        <v>7356</v>
      </c>
      <c r="L1363" s="46">
        <v>14739</v>
      </c>
      <c r="R1363" s="36">
        <v>5235.0420290000002</v>
      </c>
      <c r="S1363" s="36">
        <v>4954.9668549999997</v>
      </c>
      <c r="T1363" s="36">
        <v>196.76854499999999</v>
      </c>
      <c r="U1363" s="36">
        <v>450.83223099999998</v>
      </c>
      <c r="V1363" s="36">
        <v>546.84242400000005</v>
      </c>
      <c r="W1363" s="36">
        <v>330.76998800000001</v>
      </c>
      <c r="AC1363" s="57">
        <f t="shared" si="210"/>
        <v>14739</v>
      </c>
      <c r="AD1363" s="57">
        <f t="shared" si="211"/>
        <v>0</v>
      </c>
      <c r="AE1363" s="57">
        <f t="shared" si="212"/>
        <v>0</v>
      </c>
      <c r="AF1363" s="12">
        <f t="shared" si="213"/>
        <v>10190.008883999999</v>
      </c>
      <c r="AG1363" s="12">
        <f t="shared" si="214"/>
        <v>647.600776</v>
      </c>
      <c r="AH1363" s="12">
        <f t="shared" si="215"/>
        <v>877.61241200000006</v>
      </c>
      <c r="AI1363" s="15">
        <f t="shared" si="216"/>
        <v>-0.3086363468349278</v>
      </c>
      <c r="AJ1363" s="15">
        <f t="shared" si="217"/>
        <v>0</v>
      </c>
      <c r="AK1363" s="15">
        <f t="shared" si="218"/>
        <v>0</v>
      </c>
      <c r="AL1363" s="23">
        <f>VLOOKUP(AC1363,'Charts and Tables'!$I$43:$J$49,2,TRUE)</f>
        <v>0.2</v>
      </c>
      <c r="AM1363" s="2">
        <f t="shared" si="219"/>
        <v>0</v>
      </c>
    </row>
    <row r="1364" spans="1:39" x14ac:dyDescent="0.25">
      <c r="A1364" s="35">
        <v>486582</v>
      </c>
      <c r="C1364" s="36" t="s">
        <v>32</v>
      </c>
      <c r="D1364" s="36">
        <v>-1</v>
      </c>
      <c r="K1364" s="46">
        <v>4116</v>
      </c>
      <c r="L1364" s="46">
        <v>4116</v>
      </c>
      <c r="S1364" s="36">
        <v>5185.8091930000001</v>
      </c>
      <c r="U1364" s="36">
        <v>652.44786899999997</v>
      </c>
      <c r="W1364" s="36">
        <v>394.15665300000001</v>
      </c>
      <c r="AC1364" s="57">
        <f t="shared" si="210"/>
        <v>4116</v>
      </c>
      <c r="AD1364" s="57">
        <f t="shared" si="211"/>
        <v>0</v>
      </c>
      <c r="AE1364" s="57">
        <f t="shared" si="212"/>
        <v>0</v>
      </c>
      <c r="AF1364" s="12">
        <f t="shared" si="213"/>
        <v>5185.8091930000001</v>
      </c>
      <c r="AG1364" s="12">
        <f t="shared" si="214"/>
        <v>652.44786899999997</v>
      </c>
      <c r="AH1364" s="12">
        <f t="shared" si="215"/>
        <v>394.15665300000001</v>
      </c>
      <c r="AI1364" s="15">
        <f t="shared" si="216"/>
        <v>0.25991476992225465</v>
      </c>
      <c r="AJ1364" s="15">
        <f t="shared" si="217"/>
        <v>0</v>
      </c>
      <c r="AK1364" s="15">
        <f t="shared" si="218"/>
        <v>0</v>
      </c>
      <c r="AL1364" s="23">
        <f>VLOOKUP(AC1364,'Charts and Tables'!$I$43:$J$49,2,TRUE)</f>
        <v>0.5</v>
      </c>
      <c r="AM1364" s="2">
        <f t="shared" si="219"/>
        <v>1</v>
      </c>
    </row>
    <row r="1365" spans="1:39" x14ac:dyDescent="0.25">
      <c r="A1365" s="35">
        <v>486781</v>
      </c>
      <c r="C1365" s="36" t="s">
        <v>33</v>
      </c>
      <c r="D1365" s="36">
        <v>1</v>
      </c>
      <c r="J1365" s="46">
        <v>3895</v>
      </c>
      <c r="L1365" s="46">
        <v>3895</v>
      </c>
      <c r="R1365" s="36">
        <v>3863.3022150000002</v>
      </c>
      <c r="T1365" s="36">
        <v>174.854558</v>
      </c>
      <c r="V1365" s="36">
        <v>590.393328</v>
      </c>
      <c r="AC1365" s="57">
        <f t="shared" si="210"/>
        <v>3895</v>
      </c>
      <c r="AD1365" s="57">
        <f t="shared" si="211"/>
        <v>0</v>
      </c>
      <c r="AE1365" s="57">
        <f t="shared" si="212"/>
        <v>0</v>
      </c>
      <c r="AF1365" s="12">
        <f t="shared" si="213"/>
        <v>3863.3022150000002</v>
      </c>
      <c r="AG1365" s="12">
        <f t="shared" si="214"/>
        <v>174.854558</v>
      </c>
      <c r="AH1365" s="12">
        <f t="shared" si="215"/>
        <v>590.393328</v>
      </c>
      <c r="AI1365" s="15">
        <f t="shared" si="216"/>
        <v>-8.1380706033375716E-3</v>
      </c>
      <c r="AJ1365" s="15">
        <f t="shared" si="217"/>
        <v>0</v>
      </c>
      <c r="AK1365" s="15">
        <f t="shared" si="218"/>
        <v>0</v>
      </c>
      <c r="AL1365" s="23">
        <f>VLOOKUP(AC1365,'Charts and Tables'!$I$43:$J$49,2,TRUE)</f>
        <v>0.5</v>
      </c>
      <c r="AM1365" s="2">
        <f t="shared" si="219"/>
        <v>1</v>
      </c>
    </row>
    <row r="1366" spans="1:39" x14ac:dyDescent="0.25">
      <c r="A1366" s="35">
        <v>488960</v>
      </c>
      <c r="B1366" s="36">
        <v>330038</v>
      </c>
      <c r="C1366" s="36" t="s">
        <v>27</v>
      </c>
      <c r="D1366" s="36">
        <v>-1</v>
      </c>
      <c r="K1366" s="46">
        <v>15581</v>
      </c>
      <c r="L1366" s="46">
        <v>15581</v>
      </c>
      <c r="N1366" s="46">
        <v>1029</v>
      </c>
      <c r="P1366" s="46">
        <v>1713</v>
      </c>
      <c r="S1366" s="36">
        <v>12206.998533</v>
      </c>
      <c r="U1366" s="36">
        <v>773.52591099999995</v>
      </c>
      <c r="W1366" s="36">
        <v>1528.5796379999999</v>
      </c>
      <c r="AC1366" s="57">
        <f t="shared" si="210"/>
        <v>15581</v>
      </c>
      <c r="AD1366" s="57">
        <f t="shared" si="211"/>
        <v>1029</v>
      </c>
      <c r="AE1366" s="57">
        <f t="shared" si="212"/>
        <v>1713</v>
      </c>
      <c r="AF1366" s="12">
        <f t="shared" si="213"/>
        <v>12206.998533</v>
      </c>
      <c r="AG1366" s="12">
        <f t="shared" si="214"/>
        <v>773.52591099999995</v>
      </c>
      <c r="AH1366" s="12">
        <f t="shared" si="215"/>
        <v>1528.5796379999999</v>
      </c>
      <c r="AI1366" s="15">
        <f t="shared" si="216"/>
        <v>-0.21654588710609077</v>
      </c>
      <c r="AJ1366" s="15">
        <f t="shared" si="217"/>
        <v>-0.24827413896987371</v>
      </c>
      <c r="AK1366" s="15">
        <f t="shared" si="218"/>
        <v>-0.10765928896672508</v>
      </c>
      <c r="AL1366" s="23">
        <f>VLOOKUP(AC1366,'Charts and Tables'!$I$43:$J$49,2,TRUE)</f>
        <v>0.2</v>
      </c>
      <c r="AM1366" s="2">
        <f t="shared" si="219"/>
        <v>0</v>
      </c>
    </row>
    <row r="1367" spans="1:39" x14ac:dyDescent="0.25">
      <c r="A1367" s="35">
        <v>489353</v>
      </c>
      <c r="B1367" s="36">
        <v>330038</v>
      </c>
      <c r="C1367" s="36" t="s">
        <v>27</v>
      </c>
      <c r="D1367" s="36">
        <v>1</v>
      </c>
      <c r="J1367" s="46">
        <v>17239</v>
      </c>
      <c r="L1367" s="46">
        <v>17239</v>
      </c>
      <c r="M1367" s="46">
        <v>1455</v>
      </c>
      <c r="O1367" s="46">
        <v>1813</v>
      </c>
      <c r="R1367" s="36">
        <v>12676.5944</v>
      </c>
      <c r="T1367" s="36">
        <v>1432.0521220000001</v>
      </c>
      <c r="V1367" s="36">
        <v>1110.9813119999999</v>
      </c>
      <c r="AC1367" s="57">
        <f t="shared" si="210"/>
        <v>17239</v>
      </c>
      <c r="AD1367" s="57">
        <f t="shared" si="211"/>
        <v>1455</v>
      </c>
      <c r="AE1367" s="57">
        <f t="shared" si="212"/>
        <v>1813</v>
      </c>
      <c r="AF1367" s="12">
        <f t="shared" si="213"/>
        <v>12676.5944</v>
      </c>
      <c r="AG1367" s="12">
        <f t="shared" si="214"/>
        <v>1432.0521220000001</v>
      </c>
      <c r="AH1367" s="12">
        <f t="shared" si="215"/>
        <v>1110.9813119999999</v>
      </c>
      <c r="AI1367" s="15">
        <f t="shared" si="216"/>
        <v>-0.26465604733453219</v>
      </c>
      <c r="AJ1367" s="15">
        <f t="shared" si="217"/>
        <v>-1.5771737457044636E-2</v>
      </c>
      <c r="AK1367" s="15">
        <f t="shared" si="218"/>
        <v>-0.38721383783783792</v>
      </c>
      <c r="AL1367" s="23">
        <f>VLOOKUP(AC1367,'Charts and Tables'!$I$43:$J$49,2,TRUE)</f>
        <v>0.2</v>
      </c>
      <c r="AM1367" s="2">
        <f t="shared" si="219"/>
        <v>0</v>
      </c>
    </row>
    <row r="1368" spans="1:39" x14ac:dyDescent="0.25">
      <c r="A1368" s="35">
        <v>503441</v>
      </c>
      <c r="B1368" s="36">
        <v>330164</v>
      </c>
      <c r="C1368" s="36" t="s">
        <v>31</v>
      </c>
      <c r="D1368" s="36">
        <v>0</v>
      </c>
      <c r="J1368" s="46">
        <v>10469</v>
      </c>
      <c r="K1368" s="46">
        <v>10881</v>
      </c>
      <c r="L1368" s="46">
        <v>21350</v>
      </c>
      <c r="M1368" s="46">
        <v>1207</v>
      </c>
      <c r="N1368" s="46">
        <v>536</v>
      </c>
      <c r="O1368" s="46">
        <v>754</v>
      </c>
      <c r="P1368" s="46">
        <v>1318</v>
      </c>
      <c r="R1368" s="36">
        <v>12736.663601</v>
      </c>
      <c r="S1368" s="36">
        <v>13090.972545000001</v>
      </c>
      <c r="T1368" s="36">
        <v>1219.117632</v>
      </c>
      <c r="U1368" s="36">
        <v>845.92444799999998</v>
      </c>
      <c r="V1368" s="36">
        <v>996.335421</v>
      </c>
      <c r="W1368" s="36">
        <v>1214.5045600000001</v>
      </c>
      <c r="AC1368" s="57">
        <f t="shared" si="210"/>
        <v>21350</v>
      </c>
      <c r="AD1368" s="57">
        <f t="shared" si="211"/>
        <v>1743</v>
      </c>
      <c r="AE1368" s="57">
        <f t="shared" si="212"/>
        <v>2072</v>
      </c>
      <c r="AF1368" s="12">
        <f t="shared" si="213"/>
        <v>25827.636146000001</v>
      </c>
      <c r="AG1368" s="12">
        <f t="shared" si="214"/>
        <v>2065.0420800000002</v>
      </c>
      <c r="AH1368" s="12">
        <f t="shared" si="215"/>
        <v>2210.8399810000001</v>
      </c>
      <c r="AI1368" s="15">
        <f t="shared" si="216"/>
        <v>0.20972534641686186</v>
      </c>
      <c r="AJ1368" s="15">
        <f t="shared" si="217"/>
        <v>0.18476309810671265</v>
      </c>
      <c r="AK1368" s="15">
        <f t="shared" si="218"/>
        <v>6.7007712837837879E-2</v>
      </c>
      <c r="AL1368" s="23">
        <f>VLOOKUP(AC1368,'Charts and Tables'!$I$43:$J$49,2,TRUE)</f>
        <v>0.2</v>
      </c>
      <c r="AM1368" s="2">
        <f t="shared" si="219"/>
        <v>0</v>
      </c>
    </row>
    <row r="1369" spans="1:39" x14ac:dyDescent="0.25">
      <c r="A1369" s="35">
        <v>505775</v>
      </c>
      <c r="C1369" s="36" t="s">
        <v>27</v>
      </c>
      <c r="D1369" s="36">
        <v>-1</v>
      </c>
      <c r="K1369" s="46">
        <v>13000</v>
      </c>
      <c r="L1369" s="46">
        <v>13000</v>
      </c>
      <c r="N1369" s="46">
        <v>1300</v>
      </c>
      <c r="P1369" s="46">
        <v>1880</v>
      </c>
      <c r="S1369" s="36">
        <v>9268.6280549999992</v>
      </c>
      <c r="U1369" s="36">
        <v>534.41380100000003</v>
      </c>
      <c r="W1369" s="36">
        <v>1103.542115</v>
      </c>
      <c r="AC1369" s="57">
        <f t="shared" si="210"/>
        <v>13000</v>
      </c>
      <c r="AD1369" s="57">
        <f t="shared" si="211"/>
        <v>1300</v>
      </c>
      <c r="AE1369" s="57">
        <f t="shared" si="212"/>
        <v>1880</v>
      </c>
      <c r="AF1369" s="12">
        <f t="shared" si="213"/>
        <v>9268.6280549999992</v>
      </c>
      <c r="AG1369" s="12">
        <f t="shared" si="214"/>
        <v>534.41380100000003</v>
      </c>
      <c r="AH1369" s="12">
        <f t="shared" si="215"/>
        <v>1103.542115</v>
      </c>
      <c r="AI1369" s="15">
        <f t="shared" si="216"/>
        <v>-0.2870286111538462</v>
      </c>
      <c r="AJ1369" s="15">
        <f t="shared" si="217"/>
        <v>-0.58891246076923076</v>
      </c>
      <c r="AK1369" s="15">
        <f t="shared" si="218"/>
        <v>-0.41300951329787233</v>
      </c>
      <c r="AL1369" s="23">
        <f>VLOOKUP(AC1369,'Charts and Tables'!$I$43:$J$49,2,TRUE)</f>
        <v>0.2</v>
      </c>
      <c r="AM1369" s="2">
        <f t="shared" si="219"/>
        <v>0</v>
      </c>
    </row>
    <row r="1370" spans="1:39" x14ac:dyDescent="0.25">
      <c r="A1370" s="35">
        <v>505920</v>
      </c>
      <c r="C1370" s="36" t="s">
        <v>27</v>
      </c>
      <c r="D1370" s="36">
        <v>-1</v>
      </c>
      <c r="K1370" s="46">
        <v>12441</v>
      </c>
      <c r="L1370" s="46">
        <v>12441</v>
      </c>
      <c r="S1370" s="36">
        <v>12382.431392</v>
      </c>
      <c r="U1370" s="36">
        <v>1376.136769</v>
      </c>
      <c r="W1370" s="36">
        <v>993.45007599999997</v>
      </c>
      <c r="AC1370" s="57">
        <f t="shared" ref="AC1370:AC1432" si="220">L1370</f>
        <v>12441</v>
      </c>
      <c r="AD1370" s="57">
        <f t="shared" ref="AD1370:AD1432" si="221">IF(D1370=1,M1370,IF(D1370=-1,N1370,M1370+N1370))</f>
        <v>0</v>
      </c>
      <c r="AE1370" s="57">
        <f t="shared" ref="AE1370:AE1432" si="222">IF(D1370=1,O1370,IF(D1370=-1,P1370,O1370+P1370))</f>
        <v>0</v>
      </c>
      <c r="AF1370" s="12">
        <f t="shared" ref="AF1370:AF1432" si="223">IF(D1370=1,R1370,IF(D1370=-1,S1370,R1370+S1370))</f>
        <v>12382.431392</v>
      </c>
      <c r="AG1370" s="12">
        <f t="shared" ref="AG1370:AG1432" si="224">IF(D1370=1,T1370,IF(D1370=-1,U1370,T1370+U1370))</f>
        <v>1376.136769</v>
      </c>
      <c r="AH1370" s="12">
        <f t="shared" ref="AH1370:AH1432" si="225">IF(D1370=1,V1370,IF(D1370=-1,W1370,V1370+W1370))</f>
        <v>993.45007599999997</v>
      </c>
      <c r="AI1370" s="15">
        <f t="shared" ref="AI1370:AI1432" si="226">IF(OR(AC1370="",AC1370=0),0,(AF1370-AC1370)/AC1370)</f>
        <v>-4.707709026605545E-3</v>
      </c>
      <c r="AJ1370" s="15">
        <f t="shared" ref="AJ1370:AJ1432" si="227">IF(OR(AD1370="",AD1370=0),0,(AG1370-AD1370)/AD1370)</f>
        <v>0</v>
      </c>
      <c r="AK1370" s="15">
        <f t="shared" ref="AK1370:AK1432" si="228">IF(OR(AE1370="",AE1370=0),0,(AH1370-AE1370)/AE1370)</f>
        <v>0</v>
      </c>
      <c r="AL1370" s="23">
        <f>VLOOKUP(AC1370,'Charts and Tables'!$I$43:$J$49,2,TRUE)</f>
        <v>0.2</v>
      </c>
      <c r="AM1370" s="2">
        <f t="shared" ref="AM1370:AM1432" si="229">IF(ABS(AI1370)&lt;=AL1370,1,0)</f>
        <v>1</v>
      </c>
    </row>
    <row r="1371" spans="1:39" x14ac:dyDescent="0.25">
      <c r="A1371" s="35">
        <v>500519</v>
      </c>
      <c r="B1371" s="36">
        <v>331019</v>
      </c>
      <c r="C1371" s="36" t="s">
        <v>25</v>
      </c>
      <c r="D1371" s="36">
        <v>0</v>
      </c>
      <c r="J1371" s="46">
        <v>2879</v>
      </c>
      <c r="K1371" s="46">
        <v>2759</v>
      </c>
      <c r="L1371" s="46">
        <v>5638</v>
      </c>
      <c r="M1371" s="46">
        <v>98</v>
      </c>
      <c r="N1371" s="46">
        <v>208</v>
      </c>
      <c r="O1371" s="46">
        <v>325</v>
      </c>
      <c r="P1371" s="46">
        <v>221</v>
      </c>
      <c r="R1371" s="36">
        <v>4622.6040560000001</v>
      </c>
      <c r="S1371" s="36">
        <v>3511.3837819999999</v>
      </c>
      <c r="T1371" s="36">
        <v>298.41316599999999</v>
      </c>
      <c r="U1371" s="36">
        <v>404.0231</v>
      </c>
      <c r="V1371" s="36">
        <v>528.35182699999996</v>
      </c>
      <c r="W1371" s="36">
        <v>271.932008</v>
      </c>
      <c r="AC1371" s="57">
        <f t="shared" si="220"/>
        <v>5638</v>
      </c>
      <c r="AD1371" s="57">
        <f t="shared" si="221"/>
        <v>306</v>
      </c>
      <c r="AE1371" s="57">
        <f t="shared" si="222"/>
        <v>546</v>
      </c>
      <c r="AF1371" s="12">
        <f t="shared" si="223"/>
        <v>8133.987838</v>
      </c>
      <c r="AG1371" s="12">
        <f t="shared" si="224"/>
        <v>702.43626599999993</v>
      </c>
      <c r="AH1371" s="12">
        <f t="shared" si="225"/>
        <v>800.28383499999995</v>
      </c>
      <c r="AI1371" s="15">
        <f t="shared" si="226"/>
        <v>0.44270802376729335</v>
      </c>
      <c r="AJ1371" s="15">
        <f t="shared" si="227"/>
        <v>1.2955433529411762</v>
      </c>
      <c r="AK1371" s="15">
        <f t="shared" si="228"/>
        <v>0.46572130952380941</v>
      </c>
      <c r="AL1371" s="23">
        <f>VLOOKUP(AC1371,'Charts and Tables'!$I$43:$J$49,2,TRUE)</f>
        <v>0.25</v>
      </c>
      <c r="AM1371" s="2">
        <f t="shared" si="229"/>
        <v>0</v>
      </c>
    </row>
    <row r="1372" spans="1:39" x14ac:dyDescent="0.25">
      <c r="A1372" s="35">
        <v>504595</v>
      </c>
      <c r="C1372" s="36" t="s">
        <v>27</v>
      </c>
      <c r="D1372" s="36">
        <v>-1</v>
      </c>
      <c r="K1372" s="46">
        <v>26122</v>
      </c>
      <c r="L1372" s="46">
        <v>26122</v>
      </c>
      <c r="N1372" s="46">
        <v>2065</v>
      </c>
      <c r="P1372" s="46">
        <v>3145</v>
      </c>
      <c r="S1372" s="36">
        <v>23670.350933999998</v>
      </c>
      <c r="U1372" s="36">
        <v>1663.6646920000001</v>
      </c>
      <c r="W1372" s="36">
        <v>2691.188607</v>
      </c>
      <c r="AC1372" s="57">
        <f t="shared" si="220"/>
        <v>26122</v>
      </c>
      <c r="AD1372" s="57">
        <f t="shared" si="221"/>
        <v>2065</v>
      </c>
      <c r="AE1372" s="57">
        <f t="shared" si="222"/>
        <v>3145</v>
      </c>
      <c r="AF1372" s="12">
        <f t="shared" si="223"/>
        <v>23670.350933999998</v>
      </c>
      <c r="AG1372" s="12">
        <f t="shared" si="224"/>
        <v>1663.6646920000001</v>
      </c>
      <c r="AH1372" s="12">
        <f t="shared" si="225"/>
        <v>2691.188607</v>
      </c>
      <c r="AI1372" s="15">
        <f t="shared" si="226"/>
        <v>-9.3853803920067438E-2</v>
      </c>
      <c r="AJ1372" s="15">
        <f t="shared" si="227"/>
        <v>-0.19435123874092006</v>
      </c>
      <c r="AK1372" s="15">
        <f t="shared" si="228"/>
        <v>-0.14429615039745627</v>
      </c>
      <c r="AL1372" s="23">
        <f>VLOOKUP(AC1372,'Charts and Tables'!$I$43:$J$49,2,TRUE)</f>
        <v>0.15</v>
      </c>
      <c r="AM1372" s="2">
        <f t="shared" si="229"/>
        <v>1</v>
      </c>
    </row>
    <row r="1373" spans="1:39" x14ac:dyDescent="0.25">
      <c r="A1373" s="35">
        <v>504612</v>
      </c>
      <c r="B1373" s="36">
        <v>330072</v>
      </c>
      <c r="C1373" s="36" t="s">
        <v>27</v>
      </c>
      <c r="D1373" s="36">
        <v>1</v>
      </c>
      <c r="J1373" s="46">
        <v>25664</v>
      </c>
      <c r="L1373" s="46">
        <v>25664</v>
      </c>
      <c r="M1373" s="46">
        <v>2496</v>
      </c>
      <c r="O1373" s="46">
        <v>1901</v>
      </c>
      <c r="R1373" s="36">
        <v>26160.081542</v>
      </c>
      <c r="T1373" s="36">
        <v>2744.358694</v>
      </c>
      <c r="V1373" s="36">
        <v>2300.6134259999999</v>
      </c>
      <c r="AC1373" s="57">
        <f t="shared" si="220"/>
        <v>25664</v>
      </c>
      <c r="AD1373" s="57">
        <f t="shared" si="221"/>
        <v>2496</v>
      </c>
      <c r="AE1373" s="57">
        <f t="shared" si="222"/>
        <v>1901</v>
      </c>
      <c r="AF1373" s="12">
        <f t="shared" si="223"/>
        <v>26160.081542</v>
      </c>
      <c r="AG1373" s="12">
        <f t="shared" si="224"/>
        <v>2744.358694</v>
      </c>
      <c r="AH1373" s="12">
        <f t="shared" si="225"/>
        <v>2300.6134259999999</v>
      </c>
      <c r="AI1373" s="15">
        <f t="shared" si="226"/>
        <v>1.9329860582917701E-2</v>
      </c>
      <c r="AJ1373" s="15">
        <f t="shared" si="227"/>
        <v>9.9502681891025652E-2</v>
      </c>
      <c r="AK1373" s="15">
        <f t="shared" si="228"/>
        <v>0.21021221778011567</v>
      </c>
      <c r="AL1373" s="23">
        <f>VLOOKUP(AC1373,'Charts and Tables'!$I$43:$J$49,2,TRUE)</f>
        <v>0.15</v>
      </c>
      <c r="AM1373" s="2">
        <f t="shared" si="229"/>
        <v>1</v>
      </c>
    </row>
    <row r="1374" spans="1:39" x14ac:dyDescent="0.25">
      <c r="A1374" s="35">
        <v>492151</v>
      </c>
      <c r="B1374" s="36">
        <v>338003</v>
      </c>
      <c r="C1374" s="36" t="s">
        <v>26</v>
      </c>
      <c r="D1374" s="36">
        <v>0</v>
      </c>
      <c r="J1374" s="46">
        <v>2587</v>
      </c>
      <c r="K1374" s="46">
        <v>2585</v>
      </c>
      <c r="L1374" s="46">
        <v>5172</v>
      </c>
      <c r="M1374" s="46">
        <v>118</v>
      </c>
      <c r="N1374" s="46">
        <v>234</v>
      </c>
      <c r="O1374" s="46">
        <v>255</v>
      </c>
      <c r="P1374" s="46">
        <v>222</v>
      </c>
      <c r="R1374" s="36">
        <v>1479.3625280000001</v>
      </c>
      <c r="S1374" s="36">
        <v>1434.2254559999999</v>
      </c>
      <c r="T1374" s="36">
        <v>69.212069999999997</v>
      </c>
      <c r="U1374" s="36">
        <v>107.88199899999999</v>
      </c>
      <c r="V1374" s="36">
        <v>116.296227</v>
      </c>
      <c r="W1374" s="36">
        <v>88.111287000000004</v>
      </c>
      <c r="AC1374" s="57">
        <f t="shared" si="220"/>
        <v>5172</v>
      </c>
      <c r="AD1374" s="57">
        <f t="shared" si="221"/>
        <v>352</v>
      </c>
      <c r="AE1374" s="57">
        <f t="shared" si="222"/>
        <v>477</v>
      </c>
      <c r="AF1374" s="12">
        <f t="shared" si="223"/>
        <v>2913.5879839999998</v>
      </c>
      <c r="AG1374" s="12">
        <f t="shared" si="224"/>
        <v>177.09406899999999</v>
      </c>
      <c r="AH1374" s="12">
        <f t="shared" si="225"/>
        <v>204.40751399999999</v>
      </c>
      <c r="AI1374" s="15">
        <f t="shared" si="226"/>
        <v>-0.43666125599381289</v>
      </c>
      <c r="AJ1374" s="15">
        <f t="shared" si="227"/>
        <v>-0.49689184943181819</v>
      </c>
      <c r="AK1374" s="15">
        <f t="shared" si="228"/>
        <v>-0.57147271698113211</v>
      </c>
      <c r="AL1374" s="23">
        <f>VLOOKUP(AC1374,'Charts and Tables'!$I$43:$J$49,2,TRUE)</f>
        <v>0.25</v>
      </c>
      <c r="AM1374" s="2">
        <f t="shared" si="229"/>
        <v>0</v>
      </c>
    </row>
    <row r="1375" spans="1:39" x14ac:dyDescent="0.25">
      <c r="A1375" s="35">
        <v>490005</v>
      </c>
      <c r="B1375" s="36">
        <v>332006</v>
      </c>
      <c r="C1375" s="36" t="s">
        <v>25</v>
      </c>
      <c r="D1375" s="36">
        <v>0</v>
      </c>
      <c r="J1375" s="46">
        <v>2063</v>
      </c>
      <c r="K1375" s="46">
        <v>2052</v>
      </c>
      <c r="L1375" s="46">
        <v>4115</v>
      </c>
      <c r="M1375" s="46">
        <v>234</v>
      </c>
      <c r="N1375" s="46">
        <v>110</v>
      </c>
      <c r="O1375" s="46">
        <v>146</v>
      </c>
      <c r="P1375" s="46">
        <v>339</v>
      </c>
      <c r="R1375" s="36">
        <v>2393.766944</v>
      </c>
      <c r="S1375" s="36">
        <v>2382.2343940000001</v>
      </c>
      <c r="T1375" s="36">
        <v>325.21792099999999</v>
      </c>
      <c r="U1375" s="36">
        <v>154.78233499999999</v>
      </c>
      <c r="V1375" s="36">
        <v>210.709283</v>
      </c>
      <c r="W1375" s="36">
        <v>399.89111200000002</v>
      </c>
      <c r="AC1375" s="57">
        <f t="shared" si="220"/>
        <v>4115</v>
      </c>
      <c r="AD1375" s="57">
        <f t="shared" si="221"/>
        <v>344</v>
      </c>
      <c r="AE1375" s="57">
        <f t="shared" si="222"/>
        <v>485</v>
      </c>
      <c r="AF1375" s="12">
        <f t="shared" si="223"/>
        <v>4776.001338</v>
      </c>
      <c r="AG1375" s="12">
        <f t="shared" si="224"/>
        <v>480.00025599999998</v>
      </c>
      <c r="AH1375" s="12">
        <f t="shared" si="225"/>
        <v>610.60039500000005</v>
      </c>
      <c r="AI1375" s="15">
        <f t="shared" si="226"/>
        <v>0.16063215990279467</v>
      </c>
      <c r="AJ1375" s="15">
        <f t="shared" si="227"/>
        <v>0.39534958139534876</v>
      </c>
      <c r="AK1375" s="15">
        <f t="shared" si="228"/>
        <v>0.25896988659793824</v>
      </c>
      <c r="AL1375" s="23">
        <f>VLOOKUP(AC1375,'Charts and Tables'!$I$43:$J$49,2,TRUE)</f>
        <v>0.5</v>
      </c>
      <c r="AM1375" s="2">
        <f t="shared" si="229"/>
        <v>1</v>
      </c>
    </row>
    <row r="1376" spans="1:39" x14ac:dyDescent="0.25">
      <c r="A1376" s="35">
        <v>489263</v>
      </c>
      <c r="C1376" s="36" t="s">
        <v>26</v>
      </c>
      <c r="D1376" s="36">
        <v>0</v>
      </c>
      <c r="J1376" s="46">
        <v>5097</v>
      </c>
      <c r="K1376" s="46">
        <v>5782</v>
      </c>
      <c r="L1376" s="46">
        <v>10879</v>
      </c>
      <c r="M1376" s="46">
        <v>344</v>
      </c>
      <c r="N1376" s="46">
        <v>407</v>
      </c>
      <c r="O1376" s="46">
        <v>545</v>
      </c>
      <c r="P1376" s="46">
        <v>492</v>
      </c>
      <c r="R1376" s="36">
        <v>4595.8348619999997</v>
      </c>
      <c r="S1376" s="36">
        <v>4842.2292200000002</v>
      </c>
      <c r="T1376" s="36">
        <v>426.62064800000002</v>
      </c>
      <c r="U1376" s="36">
        <v>380.35227600000002</v>
      </c>
      <c r="V1376" s="36">
        <v>437.73585100000003</v>
      </c>
      <c r="W1376" s="36">
        <v>485.88252199999999</v>
      </c>
      <c r="AC1376" s="57">
        <f t="shared" si="220"/>
        <v>10879</v>
      </c>
      <c r="AD1376" s="57">
        <f t="shared" si="221"/>
        <v>751</v>
      </c>
      <c r="AE1376" s="57">
        <f t="shared" si="222"/>
        <v>1037</v>
      </c>
      <c r="AF1376" s="12">
        <f t="shared" si="223"/>
        <v>9438.0640820000008</v>
      </c>
      <c r="AG1376" s="12">
        <f t="shared" si="224"/>
        <v>806.97292400000003</v>
      </c>
      <c r="AH1376" s="12">
        <f t="shared" si="225"/>
        <v>923.61837300000002</v>
      </c>
      <c r="AI1376" s="15">
        <f t="shared" si="226"/>
        <v>-0.13245113686919746</v>
      </c>
      <c r="AJ1376" s="15">
        <f t="shared" si="227"/>
        <v>7.4531190412782999E-2</v>
      </c>
      <c r="AK1376" s="15">
        <f t="shared" si="228"/>
        <v>-0.10933618804243007</v>
      </c>
      <c r="AL1376" s="23">
        <f>VLOOKUP(AC1376,'Charts and Tables'!$I$43:$J$49,2,TRUE)</f>
        <v>0.2</v>
      </c>
      <c r="AM1376" s="2">
        <f t="shared" si="229"/>
        <v>1</v>
      </c>
    </row>
    <row r="1377" spans="1:39" x14ac:dyDescent="0.25">
      <c r="A1377" s="35">
        <v>487572</v>
      </c>
      <c r="C1377" s="36" t="s">
        <v>26</v>
      </c>
      <c r="D1377" s="36">
        <v>0</v>
      </c>
      <c r="J1377" s="46">
        <v>5135</v>
      </c>
      <c r="K1377" s="46">
        <v>5273</v>
      </c>
      <c r="L1377" s="46">
        <v>10408</v>
      </c>
      <c r="M1377" s="46">
        <v>619</v>
      </c>
      <c r="N1377" s="46">
        <v>295</v>
      </c>
      <c r="O1377" s="46">
        <v>340</v>
      </c>
      <c r="P1377" s="46">
        <v>718</v>
      </c>
      <c r="R1377" s="36">
        <v>4884.4245389999996</v>
      </c>
      <c r="S1377" s="36">
        <v>5154.0265579999996</v>
      </c>
      <c r="T1377" s="36">
        <v>702.971541</v>
      </c>
      <c r="U1377" s="36">
        <v>249.895771</v>
      </c>
      <c r="V1377" s="36">
        <v>377.97295200000002</v>
      </c>
      <c r="W1377" s="36">
        <v>735.386796</v>
      </c>
      <c r="AC1377" s="57">
        <f t="shared" si="220"/>
        <v>10408</v>
      </c>
      <c r="AD1377" s="57">
        <f t="shared" si="221"/>
        <v>914</v>
      </c>
      <c r="AE1377" s="57">
        <f t="shared" si="222"/>
        <v>1058</v>
      </c>
      <c r="AF1377" s="12">
        <f t="shared" si="223"/>
        <v>10038.451096999999</v>
      </c>
      <c r="AG1377" s="12">
        <f t="shared" si="224"/>
        <v>952.86731199999997</v>
      </c>
      <c r="AH1377" s="12">
        <f t="shared" si="225"/>
        <v>1113.3597480000001</v>
      </c>
      <c r="AI1377" s="15">
        <f t="shared" si="226"/>
        <v>-3.5506235876249112E-2</v>
      </c>
      <c r="AJ1377" s="15">
        <f t="shared" si="227"/>
        <v>4.2524411378555768E-2</v>
      </c>
      <c r="AK1377" s="15">
        <f t="shared" si="228"/>
        <v>5.2324903591682494E-2</v>
      </c>
      <c r="AL1377" s="23">
        <f>VLOOKUP(AC1377,'Charts and Tables'!$I$43:$J$49,2,TRUE)</f>
        <v>0.2</v>
      </c>
      <c r="AM1377" s="2">
        <f t="shared" si="229"/>
        <v>1</v>
      </c>
    </row>
    <row r="1378" spans="1:39" x14ac:dyDescent="0.25">
      <c r="A1378" s="35">
        <v>488518</v>
      </c>
      <c r="B1378" s="36">
        <v>333130</v>
      </c>
      <c r="C1378" s="36" t="s">
        <v>32</v>
      </c>
      <c r="D1378" s="36">
        <v>1</v>
      </c>
      <c r="J1378" s="46">
        <v>4679</v>
      </c>
      <c r="L1378" s="46">
        <v>4679</v>
      </c>
      <c r="M1378" s="46">
        <v>539</v>
      </c>
      <c r="O1378" s="46">
        <v>376</v>
      </c>
      <c r="R1378" s="36">
        <v>3756.104605</v>
      </c>
      <c r="T1378" s="36">
        <v>460.29244799999998</v>
      </c>
      <c r="V1378" s="36">
        <v>332.88769000000002</v>
      </c>
      <c r="AC1378" s="57">
        <f t="shared" si="220"/>
        <v>4679</v>
      </c>
      <c r="AD1378" s="57">
        <f t="shared" si="221"/>
        <v>539</v>
      </c>
      <c r="AE1378" s="57">
        <f t="shared" si="222"/>
        <v>376</v>
      </c>
      <c r="AF1378" s="12">
        <f t="shared" si="223"/>
        <v>3756.104605</v>
      </c>
      <c r="AG1378" s="12">
        <f t="shared" si="224"/>
        <v>460.29244799999998</v>
      </c>
      <c r="AH1378" s="12">
        <f t="shared" si="225"/>
        <v>332.88769000000002</v>
      </c>
      <c r="AI1378" s="15">
        <f t="shared" si="226"/>
        <v>-0.1972420164565078</v>
      </c>
      <c r="AJ1378" s="15">
        <f t="shared" si="227"/>
        <v>-0.14602514285714291</v>
      </c>
      <c r="AK1378" s="15">
        <f t="shared" si="228"/>
        <v>-0.11466039893617015</v>
      </c>
      <c r="AL1378" s="23">
        <f>VLOOKUP(AC1378,'Charts and Tables'!$I$43:$J$49,2,TRUE)</f>
        <v>0.5</v>
      </c>
      <c r="AM1378" s="2">
        <f t="shared" si="229"/>
        <v>1</v>
      </c>
    </row>
    <row r="1379" spans="1:39" x14ac:dyDescent="0.25">
      <c r="A1379" s="35">
        <v>487514</v>
      </c>
      <c r="C1379" s="36" t="s">
        <v>25</v>
      </c>
      <c r="D1379" s="36">
        <v>0</v>
      </c>
      <c r="J1379" s="46">
        <v>911</v>
      </c>
      <c r="K1379" s="46">
        <v>1194</v>
      </c>
      <c r="L1379" s="46">
        <v>2105</v>
      </c>
      <c r="M1379" s="46">
        <v>100</v>
      </c>
      <c r="N1379" s="46">
        <v>95</v>
      </c>
      <c r="O1379" s="46">
        <v>82</v>
      </c>
      <c r="P1379" s="46">
        <v>118</v>
      </c>
      <c r="R1379" s="36">
        <v>988.44980699999996</v>
      </c>
      <c r="S1379" s="36">
        <v>1280.904348</v>
      </c>
      <c r="T1379" s="36">
        <v>70.848562999999999</v>
      </c>
      <c r="U1379" s="36">
        <v>60.273632999999997</v>
      </c>
      <c r="V1379" s="36">
        <v>90.088886000000002</v>
      </c>
      <c r="W1379" s="36">
        <v>222.773214</v>
      </c>
      <c r="AC1379" s="57">
        <f t="shared" si="220"/>
        <v>2105</v>
      </c>
      <c r="AD1379" s="57">
        <f t="shared" si="221"/>
        <v>195</v>
      </c>
      <c r="AE1379" s="57">
        <f t="shared" si="222"/>
        <v>200</v>
      </c>
      <c r="AF1379" s="12">
        <f t="shared" si="223"/>
        <v>2269.354155</v>
      </c>
      <c r="AG1379" s="12">
        <f t="shared" si="224"/>
        <v>131.122196</v>
      </c>
      <c r="AH1379" s="12">
        <f t="shared" si="225"/>
        <v>312.8621</v>
      </c>
      <c r="AI1379" s="15">
        <f t="shared" si="226"/>
        <v>7.8077983372921614E-2</v>
      </c>
      <c r="AJ1379" s="15">
        <f t="shared" si="227"/>
        <v>-0.32757848205128204</v>
      </c>
      <c r="AK1379" s="15">
        <f t="shared" si="228"/>
        <v>0.56431049999999994</v>
      </c>
      <c r="AL1379" s="23">
        <f>VLOOKUP(AC1379,'Charts and Tables'!$I$43:$J$49,2,TRUE)</f>
        <v>1</v>
      </c>
      <c r="AM1379" s="2">
        <f t="shared" si="229"/>
        <v>1</v>
      </c>
    </row>
    <row r="1380" spans="1:39" x14ac:dyDescent="0.25">
      <c r="A1380" s="35">
        <v>488036</v>
      </c>
      <c r="C1380" s="36" t="s">
        <v>26</v>
      </c>
      <c r="D1380" s="36">
        <v>0</v>
      </c>
      <c r="J1380" s="46">
        <v>4295</v>
      </c>
      <c r="K1380" s="46">
        <v>4295</v>
      </c>
      <c r="L1380" s="46">
        <v>8590</v>
      </c>
      <c r="R1380" s="36">
        <v>4705.7709789999999</v>
      </c>
      <c r="S1380" s="36">
        <v>4974.9333539999998</v>
      </c>
      <c r="T1380" s="36">
        <v>685.93155999999999</v>
      </c>
      <c r="U1380" s="36">
        <v>240.298225</v>
      </c>
      <c r="V1380" s="36">
        <v>363.08723600000002</v>
      </c>
      <c r="W1380" s="36">
        <v>717.04640099999995</v>
      </c>
      <c r="AC1380" s="57">
        <f t="shared" si="220"/>
        <v>8590</v>
      </c>
      <c r="AD1380" s="57">
        <f t="shared" si="221"/>
        <v>0</v>
      </c>
      <c r="AE1380" s="57">
        <f t="shared" si="222"/>
        <v>0</v>
      </c>
      <c r="AF1380" s="12">
        <f t="shared" si="223"/>
        <v>9680.7043329999997</v>
      </c>
      <c r="AG1380" s="12">
        <f t="shared" si="224"/>
        <v>926.22978499999999</v>
      </c>
      <c r="AH1380" s="12">
        <f t="shared" si="225"/>
        <v>1080.1336369999999</v>
      </c>
      <c r="AI1380" s="15">
        <f t="shared" si="226"/>
        <v>0.12697372910360882</v>
      </c>
      <c r="AJ1380" s="15">
        <f t="shared" si="227"/>
        <v>0</v>
      </c>
      <c r="AK1380" s="15">
        <f t="shared" si="228"/>
        <v>0</v>
      </c>
      <c r="AL1380" s="23">
        <f>VLOOKUP(AC1380,'Charts and Tables'!$I$43:$J$49,2,TRUE)</f>
        <v>0.25</v>
      </c>
      <c r="AM1380" s="2">
        <f t="shared" si="229"/>
        <v>1</v>
      </c>
    </row>
    <row r="1381" spans="1:39" x14ac:dyDescent="0.25">
      <c r="A1381" s="35">
        <v>487610</v>
      </c>
      <c r="B1381" s="36">
        <v>332067</v>
      </c>
      <c r="C1381" s="36" t="s">
        <v>26</v>
      </c>
      <c r="D1381" s="36">
        <v>0</v>
      </c>
      <c r="J1381" s="46">
        <v>4830</v>
      </c>
      <c r="K1381" s="46">
        <v>5298</v>
      </c>
      <c r="L1381" s="46">
        <v>10128</v>
      </c>
      <c r="M1381" s="46">
        <v>570</v>
      </c>
      <c r="N1381" s="46">
        <v>197</v>
      </c>
      <c r="O1381" s="46">
        <v>311</v>
      </c>
      <c r="P1381" s="46">
        <v>753</v>
      </c>
      <c r="R1381" s="36">
        <v>4705.7709789999999</v>
      </c>
      <c r="S1381" s="36">
        <v>4974.9333539999998</v>
      </c>
      <c r="T1381" s="36">
        <v>685.93155999999999</v>
      </c>
      <c r="U1381" s="36">
        <v>240.298225</v>
      </c>
      <c r="V1381" s="36">
        <v>363.08723600000002</v>
      </c>
      <c r="W1381" s="36">
        <v>717.04640099999995</v>
      </c>
      <c r="AC1381" s="57">
        <f t="shared" si="220"/>
        <v>10128</v>
      </c>
      <c r="AD1381" s="57">
        <f t="shared" si="221"/>
        <v>767</v>
      </c>
      <c r="AE1381" s="57">
        <f t="shared" si="222"/>
        <v>1064</v>
      </c>
      <c r="AF1381" s="12">
        <f t="shared" si="223"/>
        <v>9680.7043329999997</v>
      </c>
      <c r="AG1381" s="12">
        <f t="shared" si="224"/>
        <v>926.22978499999999</v>
      </c>
      <c r="AH1381" s="12">
        <f t="shared" si="225"/>
        <v>1080.1336369999999</v>
      </c>
      <c r="AI1381" s="15">
        <f t="shared" si="226"/>
        <v>-4.4164264119273336E-2</v>
      </c>
      <c r="AJ1381" s="15">
        <f t="shared" si="227"/>
        <v>0.2076007627118644</v>
      </c>
      <c r="AK1381" s="15">
        <f t="shared" si="228"/>
        <v>1.5163192669172846E-2</v>
      </c>
      <c r="AL1381" s="23">
        <f>VLOOKUP(AC1381,'Charts and Tables'!$I$43:$J$49,2,TRUE)</f>
        <v>0.2</v>
      </c>
      <c r="AM1381" s="2">
        <f t="shared" si="229"/>
        <v>1</v>
      </c>
    </row>
    <row r="1382" spans="1:39" x14ac:dyDescent="0.25">
      <c r="A1382" s="35">
        <v>488048</v>
      </c>
      <c r="B1382" s="36">
        <v>336132</v>
      </c>
      <c r="C1382" s="36" t="s">
        <v>26</v>
      </c>
      <c r="D1382" s="36">
        <v>0</v>
      </c>
      <c r="J1382" s="46">
        <v>4978</v>
      </c>
      <c r="K1382" s="46">
        <v>4726</v>
      </c>
      <c r="L1382" s="46">
        <v>9704</v>
      </c>
      <c r="M1382" s="46">
        <v>198</v>
      </c>
      <c r="N1382" s="46">
        <v>550</v>
      </c>
      <c r="O1382" s="46">
        <v>703</v>
      </c>
      <c r="P1382" s="46">
        <v>324</v>
      </c>
      <c r="R1382" s="36">
        <v>5582.9142519999996</v>
      </c>
      <c r="S1382" s="36">
        <v>5606.2064190000001</v>
      </c>
      <c r="T1382" s="36">
        <v>307.097508</v>
      </c>
      <c r="U1382" s="36">
        <v>742.15591300000006</v>
      </c>
      <c r="V1382" s="36">
        <v>670.02947200000006</v>
      </c>
      <c r="W1382" s="36">
        <v>448.75463400000001</v>
      </c>
      <c r="AC1382" s="57">
        <f t="shared" si="220"/>
        <v>9704</v>
      </c>
      <c r="AD1382" s="57">
        <f t="shared" si="221"/>
        <v>748</v>
      </c>
      <c r="AE1382" s="57">
        <f t="shared" si="222"/>
        <v>1027</v>
      </c>
      <c r="AF1382" s="12">
        <f t="shared" si="223"/>
        <v>11189.120671000001</v>
      </c>
      <c r="AG1382" s="12">
        <f t="shared" si="224"/>
        <v>1049.2534210000001</v>
      </c>
      <c r="AH1382" s="12">
        <f t="shared" si="225"/>
        <v>1118.7841060000001</v>
      </c>
      <c r="AI1382" s="15">
        <f t="shared" si="226"/>
        <v>0.15304211366446832</v>
      </c>
      <c r="AJ1382" s="15">
        <f t="shared" si="227"/>
        <v>0.40274521524064189</v>
      </c>
      <c r="AK1382" s="15">
        <f t="shared" si="228"/>
        <v>8.9371086660175333E-2</v>
      </c>
      <c r="AL1382" s="23">
        <f>VLOOKUP(AC1382,'Charts and Tables'!$I$43:$J$49,2,TRUE)</f>
        <v>0.25</v>
      </c>
      <c r="AM1382" s="2">
        <f t="shared" si="229"/>
        <v>1</v>
      </c>
    </row>
    <row r="1383" spans="1:39" x14ac:dyDescent="0.25">
      <c r="A1383" s="35">
        <v>488288</v>
      </c>
      <c r="C1383" s="36" t="s">
        <v>25</v>
      </c>
      <c r="D1383" s="36">
        <v>0</v>
      </c>
      <c r="J1383" s="46">
        <v>625</v>
      </c>
      <c r="K1383" s="46">
        <v>614</v>
      </c>
      <c r="L1383" s="46">
        <v>1239</v>
      </c>
      <c r="M1383" s="46">
        <v>86</v>
      </c>
      <c r="N1383" s="46">
        <v>66</v>
      </c>
      <c r="O1383" s="46">
        <v>72</v>
      </c>
      <c r="P1383" s="46">
        <v>60</v>
      </c>
      <c r="R1383" s="36">
        <v>92.190320999999997</v>
      </c>
      <c r="S1383" s="36">
        <v>130.86248399999999</v>
      </c>
      <c r="T1383" s="36">
        <v>9.4689680000000003</v>
      </c>
      <c r="U1383" s="36">
        <v>10.604547999999999</v>
      </c>
      <c r="V1383" s="36">
        <v>11.830985999999999</v>
      </c>
      <c r="W1383" s="36">
        <v>22.232506999999998</v>
      </c>
      <c r="AC1383" s="57">
        <f t="shared" si="220"/>
        <v>1239</v>
      </c>
      <c r="AD1383" s="57">
        <f t="shared" si="221"/>
        <v>152</v>
      </c>
      <c r="AE1383" s="57">
        <f t="shared" si="222"/>
        <v>132</v>
      </c>
      <c r="AF1383" s="12">
        <f t="shared" si="223"/>
        <v>223.05280499999998</v>
      </c>
      <c r="AG1383" s="12">
        <f t="shared" si="224"/>
        <v>20.073515999999998</v>
      </c>
      <c r="AH1383" s="12">
        <f t="shared" si="225"/>
        <v>34.063492999999994</v>
      </c>
      <c r="AI1383" s="15">
        <f t="shared" si="226"/>
        <v>-0.81997352300242132</v>
      </c>
      <c r="AJ1383" s="15">
        <f t="shared" si="227"/>
        <v>-0.86793739473684217</v>
      </c>
      <c r="AK1383" s="15">
        <f t="shared" si="228"/>
        <v>-0.7419432348484849</v>
      </c>
      <c r="AL1383" s="23">
        <f>VLOOKUP(AC1383,'Charts and Tables'!$I$43:$J$49,2,TRUE)</f>
        <v>1</v>
      </c>
      <c r="AM1383" s="2">
        <f t="shared" si="229"/>
        <v>1</v>
      </c>
    </row>
    <row r="1384" spans="1:39" x14ac:dyDescent="0.25">
      <c r="A1384" s="35">
        <v>488354</v>
      </c>
      <c r="B1384" s="36">
        <v>336226</v>
      </c>
      <c r="C1384" s="36" t="s">
        <v>32</v>
      </c>
      <c r="D1384" s="36">
        <v>1</v>
      </c>
      <c r="J1384" s="46">
        <v>2842</v>
      </c>
      <c r="L1384" s="46">
        <v>2842</v>
      </c>
      <c r="M1384" s="46">
        <v>233</v>
      </c>
      <c r="O1384" s="46">
        <v>437</v>
      </c>
      <c r="R1384" s="36">
        <v>3238.3767760000001</v>
      </c>
      <c r="T1384" s="36">
        <v>227.30611300000001</v>
      </c>
      <c r="V1384" s="36">
        <v>360.176669</v>
      </c>
      <c r="AC1384" s="57">
        <f t="shared" si="220"/>
        <v>2842</v>
      </c>
      <c r="AD1384" s="57">
        <f t="shared" si="221"/>
        <v>233</v>
      </c>
      <c r="AE1384" s="57">
        <f t="shared" si="222"/>
        <v>437</v>
      </c>
      <c r="AF1384" s="12">
        <f t="shared" si="223"/>
        <v>3238.3767760000001</v>
      </c>
      <c r="AG1384" s="12">
        <f t="shared" si="224"/>
        <v>227.30611300000001</v>
      </c>
      <c r="AH1384" s="12">
        <f t="shared" si="225"/>
        <v>360.176669</v>
      </c>
      <c r="AI1384" s="15">
        <f t="shared" si="226"/>
        <v>0.13947106826178748</v>
      </c>
      <c r="AJ1384" s="15">
        <f t="shared" si="227"/>
        <v>-2.4437283261802532E-2</v>
      </c>
      <c r="AK1384" s="15">
        <f t="shared" si="228"/>
        <v>-0.17579709610983982</v>
      </c>
      <c r="AL1384" s="23">
        <f>VLOOKUP(AC1384,'Charts and Tables'!$I$43:$J$49,2,TRUE)</f>
        <v>0.5</v>
      </c>
      <c r="AM1384" s="2">
        <f t="shared" si="229"/>
        <v>1</v>
      </c>
    </row>
    <row r="1385" spans="1:39" x14ac:dyDescent="0.25">
      <c r="A1385" s="35">
        <v>488374</v>
      </c>
      <c r="B1385" s="36">
        <v>336225</v>
      </c>
      <c r="C1385" s="36" t="s">
        <v>32</v>
      </c>
      <c r="D1385" s="36">
        <v>-1</v>
      </c>
      <c r="K1385" s="46">
        <v>2675</v>
      </c>
      <c r="L1385" s="46">
        <v>2675</v>
      </c>
      <c r="N1385" s="46">
        <v>413</v>
      </c>
      <c r="P1385" s="46">
        <v>184</v>
      </c>
      <c r="S1385" s="36">
        <v>4025.3769390000002</v>
      </c>
      <c r="U1385" s="36">
        <v>544.45896200000004</v>
      </c>
      <c r="W1385" s="36">
        <v>299.19376499999998</v>
      </c>
      <c r="AC1385" s="57">
        <f t="shared" si="220"/>
        <v>2675</v>
      </c>
      <c r="AD1385" s="57">
        <f t="shared" si="221"/>
        <v>413</v>
      </c>
      <c r="AE1385" s="57">
        <f t="shared" si="222"/>
        <v>184</v>
      </c>
      <c r="AF1385" s="12">
        <f t="shared" si="223"/>
        <v>4025.3769390000002</v>
      </c>
      <c r="AG1385" s="12">
        <f t="shared" si="224"/>
        <v>544.45896200000004</v>
      </c>
      <c r="AH1385" s="12">
        <f t="shared" si="225"/>
        <v>299.19376499999998</v>
      </c>
      <c r="AI1385" s="15">
        <f t="shared" si="226"/>
        <v>0.50481380897196271</v>
      </c>
      <c r="AJ1385" s="15">
        <f t="shared" si="227"/>
        <v>0.31830257142857155</v>
      </c>
      <c r="AK1385" s="15">
        <f t="shared" si="228"/>
        <v>0.62605307065217386</v>
      </c>
      <c r="AL1385" s="23">
        <f>VLOOKUP(AC1385,'Charts and Tables'!$I$43:$J$49,2,TRUE)</f>
        <v>0.5</v>
      </c>
      <c r="AM1385" s="2">
        <f t="shared" si="229"/>
        <v>0</v>
      </c>
    </row>
    <row r="1386" spans="1:39" x14ac:dyDescent="0.25">
      <c r="A1386" s="35">
        <v>488428</v>
      </c>
      <c r="C1386" s="36" t="s">
        <v>27</v>
      </c>
      <c r="D1386" s="36">
        <v>-1</v>
      </c>
      <c r="K1386" s="46">
        <v>4716</v>
      </c>
      <c r="L1386" s="46">
        <v>4716</v>
      </c>
      <c r="N1386" s="46">
        <v>294</v>
      </c>
      <c r="P1386" s="46">
        <v>500</v>
      </c>
      <c r="S1386" s="36">
        <v>8519.0305979999994</v>
      </c>
      <c r="U1386" s="36">
        <v>539.76563899999996</v>
      </c>
      <c r="W1386" s="36">
        <v>1039.41533</v>
      </c>
      <c r="AC1386" s="57">
        <f t="shared" si="220"/>
        <v>4716</v>
      </c>
      <c r="AD1386" s="57">
        <f t="shared" si="221"/>
        <v>294</v>
      </c>
      <c r="AE1386" s="57">
        <f t="shared" si="222"/>
        <v>500</v>
      </c>
      <c r="AF1386" s="12">
        <f t="shared" si="223"/>
        <v>8519.0305979999994</v>
      </c>
      <c r="AG1386" s="12">
        <f t="shared" si="224"/>
        <v>539.76563899999996</v>
      </c>
      <c r="AH1386" s="12">
        <f t="shared" si="225"/>
        <v>1039.41533</v>
      </c>
      <c r="AI1386" s="15">
        <f t="shared" si="226"/>
        <v>0.80641022010178098</v>
      </c>
      <c r="AJ1386" s="15">
        <f t="shared" si="227"/>
        <v>0.83593754761904748</v>
      </c>
      <c r="AK1386" s="15">
        <f t="shared" si="228"/>
        <v>1.0788306600000002</v>
      </c>
      <c r="AL1386" s="23">
        <f>VLOOKUP(AC1386,'Charts and Tables'!$I$43:$J$49,2,TRUE)</f>
        <v>0.5</v>
      </c>
      <c r="AM1386" s="2">
        <f t="shared" si="229"/>
        <v>0</v>
      </c>
    </row>
    <row r="1387" spans="1:39" x14ac:dyDescent="0.25">
      <c r="A1387" s="35">
        <v>616225</v>
      </c>
      <c r="B1387" s="36">
        <v>338068</v>
      </c>
      <c r="C1387" s="36" t="s">
        <v>26</v>
      </c>
      <c r="D1387" s="36">
        <v>0</v>
      </c>
      <c r="J1387" s="46">
        <v>2552</v>
      </c>
      <c r="K1387" s="46">
        <v>2503</v>
      </c>
      <c r="L1387" s="46">
        <v>5055</v>
      </c>
      <c r="M1387" s="46">
        <v>175</v>
      </c>
      <c r="N1387" s="46">
        <v>315</v>
      </c>
      <c r="O1387" s="46">
        <v>312</v>
      </c>
      <c r="P1387" s="46">
        <v>191</v>
      </c>
      <c r="R1387" s="36">
        <v>2432.2402189999998</v>
      </c>
      <c r="S1387" s="36">
        <v>1945.958316</v>
      </c>
      <c r="T1387" s="36">
        <v>134.731166</v>
      </c>
      <c r="U1387" s="36">
        <v>229.40849900000001</v>
      </c>
      <c r="V1387" s="36">
        <v>360.20865700000002</v>
      </c>
      <c r="W1387" s="36">
        <v>198.64292</v>
      </c>
      <c r="AC1387" s="57">
        <f t="shared" si="220"/>
        <v>5055</v>
      </c>
      <c r="AD1387" s="57">
        <f t="shared" si="221"/>
        <v>490</v>
      </c>
      <c r="AE1387" s="57">
        <f t="shared" si="222"/>
        <v>503</v>
      </c>
      <c r="AF1387" s="12">
        <f t="shared" si="223"/>
        <v>4378.1985349999995</v>
      </c>
      <c r="AG1387" s="12">
        <f t="shared" si="224"/>
        <v>364.13966500000004</v>
      </c>
      <c r="AH1387" s="12">
        <f t="shared" si="225"/>
        <v>558.85157700000002</v>
      </c>
      <c r="AI1387" s="15">
        <f t="shared" si="226"/>
        <v>-0.13388753016815044</v>
      </c>
      <c r="AJ1387" s="15">
        <f t="shared" si="227"/>
        <v>-0.25685782653061218</v>
      </c>
      <c r="AK1387" s="15">
        <f t="shared" si="228"/>
        <v>0.11103693240556664</v>
      </c>
      <c r="AL1387" s="23">
        <f>VLOOKUP(AC1387,'Charts and Tables'!$I$43:$J$49,2,TRUE)</f>
        <v>0.25</v>
      </c>
      <c r="AM1387" s="2">
        <f t="shared" si="229"/>
        <v>1</v>
      </c>
    </row>
    <row r="1388" spans="1:39" x14ac:dyDescent="0.25">
      <c r="A1388" s="35">
        <v>488947</v>
      </c>
      <c r="B1388" s="36">
        <v>333129</v>
      </c>
      <c r="C1388" s="36" t="s">
        <v>32</v>
      </c>
      <c r="D1388" s="36">
        <v>-1</v>
      </c>
      <c r="K1388" s="46">
        <v>5344</v>
      </c>
      <c r="L1388" s="46">
        <v>5344</v>
      </c>
      <c r="N1388" s="46">
        <v>384</v>
      </c>
      <c r="P1388" s="46">
        <v>617</v>
      </c>
      <c r="S1388" s="36">
        <v>3687.9679350000001</v>
      </c>
      <c r="U1388" s="36">
        <v>233.76027199999999</v>
      </c>
      <c r="W1388" s="36">
        <v>489.16430800000001</v>
      </c>
      <c r="AC1388" s="57">
        <f t="shared" si="220"/>
        <v>5344</v>
      </c>
      <c r="AD1388" s="57">
        <f t="shared" si="221"/>
        <v>384</v>
      </c>
      <c r="AE1388" s="57">
        <f t="shared" si="222"/>
        <v>617</v>
      </c>
      <c r="AF1388" s="12">
        <f t="shared" si="223"/>
        <v>3687.9679350000001</v>
      </c>
      <c r="AG1388" s="12">
        <f t="shared" si="224"/>
        <v>233.76027199999999</v>
      </c>
      <c r="AH1388" s="12">
        <f t="shared" si="225"/>
        <v>489.16430800000001</v>
      </c>
      <c r="AI1388" s="15">
        <f t="shared" si="226"/>
        <v>-0.30988623970808382</v>
      </c>
      <c r="AJ1388" s="15">
        <f t="shared" si="227"/>
        <v>-0.39124929166666672</v>
      </c>
      <c r="AK1388" s="15">
        <f t="shared" si="228"/>
        <v>-0.20718912803889789</v>
      </c>
      <c r="AL1388" s="23">
        <f>VLOOKUP(AC1388,'Charts and Tables'!$I$43:$J$49,2,TRUE)</f>
        <v>0.25</v>
      </c>
      <c r="AM1388" s="2">
        <f t="shared" si="229"/>
        <v>0</v>
      </c>
    </row>
    <row r="1389" spans="1:39" x14ac:dyDescent="0.25">
      <c r="A1389" s="35">
        <v>488511</v>
      </c>
      <c r="C1389" s="36" t="s">
        <v>26</v>
      </c>
      <c r="D1389" s="36">
        <v>0</v>
      </c>
      <c r="J1389" s="46">
        <v>3408</v>
      </c>
      <c r="L1389" s="46">
        <v>3408</v>
      </c>
      <c r="M1389" s="46">
        <v>478</v>
      </c>
      <c r="O1389" s="46">
        <v>245</v>
      </c>
      <c r="R1389" s="36">
        <v>6550.2402700000002</v>
      </c>
      <c r="S1389" s="36">
        <v>6067.3371729999999</v>
      </c>
      <c r="T1389" s="36">
        <v>382.31366400000002</v>
      </c>
      <c r="U1389" s="36">
        <v>731.80586800000003</v>
      </c>
      <c r="V1389" s="36">
        <v>855.13458600000001</v>
      </c>
      <c r="W1389" s="36">
        <v>490.50959499999999</v>
      </c>
      <c r="AC1389" s="57">
        <f t="shared" si="220"/>
        <v>3408</v>
      </c>
      <c r="AD1389" s="57">
        <f t="shared" si="221"/>
        <v>478</v>
      </c>
      <c r="AE1389" s="57">
        <f t="shared" si="222"/>
        <v>245</v>
      </c>
      <c r="AF1389" s="12">
        <f t="shared" si="223"/>
        <v>12617.577443</v>
      </c>
      <c r="AG1389" s="12">
        <f t="shared" si="224"/>
        <v>1114.1195320000002</v>
      </c>
      <c r="AH1389" s="12">
        <f t="shared" si="225"/>
        <v>1345.6441810000001</v>
      </c>
      <c r="AI1389" s="15">
        <f t="shared" si="226"/>
        <v>2.7023407990023474</v>
      </c>
      <c r="AJ1389" s="15">
        <f t="shared" si="227"/>
        <v>1.3307940000000003</v>
      </c>
      <c r="AK1389" s="15">
        <f t="shared" si="228"/>
        <v>4.4924252285714292</v>
      </c>
      <c r="AL1389" s="23">
        <f>VLOOKUP(AC1389,'Charts and Tables'!$I$43:$J$49,2,TRUE)</f>
        <v>0.5</v>
      </c>
      <c r="AM1389" s="2">
        <f t="shared" si="229"/>
        <v>0</v>
      </c>
    </row>
    <row r="1390" spans="1:39" x14ac:dyDescent="0.25">
      <c r="A1390" s="35">
        <v>488454</v>
      </c>
      <c r="C1390" s="36" t="s">
        <v>26</v>
      </c>
      <c r="D1390" s="36">
        <v>0</v>
      </c>
      <c r="J1390" s="46">
        <v>4183</v>
      </c>
      <c r="K1390" s="46">
        <v>4183</v>
      </c>
      <c r="L1390" s="46">
        <v>8366</v>
      </c>
      <c r="R1390" s="36">
        <v>4810.0857429999996</v>
      </c>
      <c r="S1390" s="36">
        <v>3989.7736420000001</v>
      </c>
      <c r="T1390" s="36">
        <v>335.22282200000001</v>
      </c>
      <c r="U1390" s="36">
        <v>374.01633600000002</v>
      </c>
      <c r="V1390" s="36">
        <v>557.97026200000005</v>
      </c>
      <c r="W1390" s="36">
        <v>383.31581399999999</v>
      </c>
      <c r="AC1390" s="57">
        <f t="shared" si="220"/>
        <v>8366</v>
      </c>
      <c r="AD1390" s="57">
        <f t="shared" si="221"/>
        <v>0</v>
      </c>
      <c r="AE1390" s="57">
        <f t="shared" si="222"/>
        <v>0</v>
      </c>
      <c r="AF1390" s="12">
        <f t="shared" si="223"/>
        <v>8799.8593849999997</v>
      </c>
      <c r="AG1390" s="12">
        <f t="shared" si="224"/>
        <v>709.23915800000009</v>
      </c>
      <c r="AH1390" s="12">
        <f t="shared" si="225"/>
        <v>941.28607600000009</v>
      </c>
      <c r="AI1390" s="15">
        <f t="shared" si="226"/>
        <v>5.1859835644274412E-2</v>
      </c>
      <c r="AJ1390" s="15">
        <f t="shared" si="227"/>
        <v>0</v>
      </c>
      <c r="AK1390" s="15">
        <f t="shared" si="228"/>
        <v>0</v>
      </c>
      <c r="AL1390" s="23">
        <f>VLOOKUP(AC1390,'Charts and Tables'!$I$43:$J$49,2,TRUE)</f>
        <v>0.25</v>
      </c>
      <c r="AM1390" s="2">
        <f t="shared" si="229"/>
        <v>1</v>
      </c>
    </row>
    <row r="1391" spans="1:39" x14ac:dyDescent="0.25">
      <c r="A1391" s="35">
        <v>500157</v>
      </c>
      <c r="C1391" s="36" t="s">
        <v>31</v>
      </c>
      <c r="D1391" s="36">
        <v>0</v>
      </c>
      <c r="J1391" s="46">
        <v>4329</v>
      </c>
      <c r="L1391" s="46">
        <v>4329</v>
      </c>
      <c r="M1391" s="46">
        <v>352</v>
      </c>
      <c r="O1391" s="46">
        <v>472.5</v>
      </c>
      <c r="R1391" s="36">
        <v>4704.7089089999999</v>
      </c>
      <c r="S1391" s="36">
        <v>5192.2303030000003</v>
      </c>
      <c r="T1391" s="36">
        <v>302.50874900000002</v>
      </c>
      <c r="U1391" s="36">
        <v>318.62976099999997</v>
      </c>
      <c r="V1391" s="36">
        <v>417.572653</v>
      </c>
      <c r="W1391" s="36">
        <v>459.12767700000001</v>
      </c>
      <c r="AC1391" s="57">
        <f t="shared" si="220"/>
        <v>4329</v>
      </c>
      <c r="AD1391" s="57">
        <f t="shared" si="221"/>
        <v>352</v>
      </c>
      <c r="AE1391" s="57">
        <f t="shared" si="222"/>
        <v>472.5</v>
      </c>
      <c r="AF1391" s="12">
        <f t="shared" si="223"/>
        <v>9896.9392120000011</v>
      </c>
      <c r="AG1391" s="12">
        <f t="shared" si="224"/>
        <v>621.13851</v>
      </c>
      <c r="AH1391" s="12">
        <f t="shared" si="225"/>
        <v>876.70033000000001</v>
      </c>
      <c r="AI1391" s="15">
        <f t="shared" si="226"/>
        <v>1.2861952441672444</v>
      </c>
      <c r="AJ1391" s="15">
        <f t="shared" si="227"/>
        <v>0.76459803977272722</v>
      </c>
      <c r="AK1391" s="15">
        <f t="shared" si="228"/>
        <v>0.85545043386243391</v>
      </c>
      <c r="AL1391" s="23">
        <f>VLOOKUP(AC1391,'Charts and Tables'!$I$43:$J$49,2,TRUE)</f>
        <v>0.5</v>
      </c>
      <c r="AM1391" s="2">
        <f t="shared" si="229"/>
        <v>0</v>
      </c>
    </row>
    <row r="1392" spans="1:39" x14ac:dyDescent="0.25">
      <c r="A1392" s="35">
        <v>499733</v>
      </c>
      <c r="C1392" s="36" t="s">
        <v>31</v>
      </c>
      <c r="D1392" s="36">
        <v>1</v>
      </c>
      <c r="J1392" s="46">
        <v>11756</v>
      </c>
      <c r="L1392" s="46">
        <v>11756</v>
      </c>
      <c r="M1392" s="46">
        <v>986.33333300000004</v>
      </c>
      <c r="O1392" s="46">
        <v>1171.3333299999999</v>
      </c>
      <c r="R1392" s="36">
        <v>9434.1727059999994</v>
      </c>
      <c r="T1392" s="36">
        <v>509.82852200000002</v>
      </c>
      <c r="V1392" s="36">
        <v>981.47796100000005</v>
      </c>
      <c r="AC1392" s="57">
        <f t="shared" si="220"/>
        <v>11756</v>
      </c>
      <c r="AD1392" s="57">
        <f t="shared" si="221"/>
        <v>986.33333300000004</v>
      </c>
      <c r="AE1392" s="57">
        <f t="shared" si="222"/>
        <v>1171.3333299999999</v>
      </c>
      <c r="AF1392" s="12">
        <f t="shared" si="223"/>
        <v>9434.1727059999994</v>
      </c>
      <c r="AG1392" s="12">
        <f t="shared" si="224"/>
        <v>509.82852200000002</v>
      </c>
      <c r="AH1392" s="12">
        <f t="shared" si="225"/>
        <v>981.47796100000005</v>
      </c>
      <c r="AI1392" s="15">
        <f t="shared" si="226"/>
        <v>-0.19750147107859822</v>
      </c>
      <c r="AJ1392" s="15">
        <f t="shared" si="227"/>
        <v>-0.48310727728391595</v>
      </c>
      <c r="AK1392" s="15">
        <f t="shared" si="228"/>
        <v>-0.16208483455345704</v>
      </c>
      <c r="AL1392" s="23">
        <f>VLOOKUP(AC1392,'Charts and Tables'!$I$43:$J$49,2,TRUE)</f>
        <v>0.2</v>
      </c>
      <c r="AM1392" s="2">
        <f t="shared" si="229"/>
        <v>1</v>
      </c>
    </row>
    <row r="1393" spans="1:39" x14ac:dyDescent="0.25">
      <c r="A1393" s="35">
        <v>491751</v>
      </c>
      <c r="C1393" s="36" t="s">
        <v>26</v>
      </c>
      <c r="D1393" s="36">
        <v>0</v>
      </c>
      <c r="J1393" s="46">
        <v>3959</v>
      </c>
      <c r="K1393" s="46">
        <v>3773</v>
      </c>
      <c r="L1393" s="46">
        <v>7732</v>
      </c>
      <c r="M1393" s="46">
        <v>407</v>
      </c>
      <c r="N1393" s="46">
        <v>270</v>
      </c>
      <c r="O1393" s="46">
        <v>377</v>
      </c>
      <c r="P1393" s="46">
        <v>371</v>
      </c>
      <c r="R1393" s="36">
        <v>3455.7640860000001</v>
      </c>
      <c r="S1393" s="36">
        <v>2912.5093440000001</v>
      </c>
      <c r="T1393" s="36">
        <v>176.35708500000001</v>
      </c>
      <c r="U1393" s="36">
        <v>242.01922500000001</v>
      </c>
      <c r="V1393" s="36">
        <v>347.23265800000001</v>
      </c>
      <c r="W1393" s="36">
        <v>231.43397100000001</v>
      </c>
      <c r="AC1393" s="57">
        <f t="shared" si="220"/>
        <v>7732</v>
      </c>
      <c r="AD1393" s="57">
        <f t="shared" si="221"/>
        <v>677</v>
      </c>
      <c r="AE1393" s="57">
        <f t="shared" si="222"/>
        <v>748</v>
      </c>
      <c r="AF1393" s="12">
        <f t="shared" si="223"/>
        <v>6368.2734300000002</v>
      </c>
      <c r="AG1393" s="12">
        <f t="shared" si="224"/>
        <v>418.37630999999999</v>
      </c>
      <c r="AH1393" s="12">
        <f t="shared" si="225"/>
        <v>578.66662900000006</v>
      </c>
      <c r="AI1393" s="15">
        <f t="shared" si="226"/>
        <v>-0.17637436239006724</v>
      </c>
      <c r="AJ1393" s="15">
        <f t="shared" si="227"/>
        <v>-0.38201431314623341</v>
      </c>
      <c r="AK1393" s="15">
        <f t="shared" si="228"/>
        <v>-0.22638151203208548</v>
      </c>
      <c r="AL1393" s="23">
        <f>VLOOKUP(AC1393,'Charts and Tables'!$I$43:$J$49,2,TRUE)</f>
        <v>0.25</v>
      </c>
      <c r="AM1393" s="2">
        <f t="shared" si="229"/>
        <v>1</v>
      </c>
    </row>
    <row r="1394" spans="1:39" x14ac:dyDescent="0.25">
      <c r="A1394" s="35">
        <v>492766</v>
      </c>
      <c r="C1394" s="36" t="s">
        <v>31</v>
      </c>
      <c r="D1394" s="36">
        <v>0</v>
      </c>
      <c r="J1394" s="46">
        <v>6243</v>
      </c>
      <c r="K1394" s="46">
        <v>6157</v>
      </c>
      <c r="L1394" s="46">
        <v>12400</v>
      </c>
      <c r="M1394" s="46">
        <v>567</v>
      </c>
      <c r="N1394" s="46">
        <v>441.33333299999998</v>
      </c>
      <c r="O1394" s="46">
        <v>589.33333300000004</v>
      </c>
      <c r="P1394" s="46">
        <v>608.66666699999996</v>
      </c>
      <c r="R1394" s="36">
        <v>4610.4534739999999</v>
      </c>
      <c r="S1394" s="36">
        <v>5359.8746520000004</v>
      </c>
      <c r="T1394" s="36">
        <v>479.07996500000002</v>
      </c>
      <c r="U1394" s="36">
        <v>323.399809</v>
      </c>
      <c r="V1394" s="36">
        <v>354.23017900000002</v>
      </c>
      <c r="W1394" s="36">
        <v>529.20480699999996</v>
      </c>
      <c r="AC1394" s="57">
        <f t="shared" si="220"/>
        <v>12400</v>
      </c>
      <c r="AD1394" s="57">
        <f t="shared" si="221"/>
        <v>1008.333333</v>
      </c>
      <c r="AE1394" s="57">
        <f t="shared" si="222"/>
        <v>1198</v>
      </c>
      <c r="AF1394" s="12">
        <f t="shared" si="223"/>
        <v>9970.3281260000003</v>
      </c>
      <c r="AG1394" s="12">
        <f t="shared" si="224"/>
        <v>802.47977400000002</v>
      </c>
      <c r="AH1394" s="12">
        <f t="shared" si="225"/>
        <v>883.43498599999998</v>
      </c>
      <c r="AI1394" s="15">
        <f t="shared" si="226"/>
        <v>-0.19594128016129028</v>
      </c>
      <c r="AJ1394" s="15">
        <f t="shared" si="227"/>
        <v>-0.20415228998484375</v>
      </c>
      <c r="AK1394" s="15">
        <f t="shared" si="228"/>
        <v>-0.2625751368948247</v>
      </c>
      <c r="AL1394" s="23">
        <f>VLOOKUP(AC1394,'Charts and Tables'!$I$43:$J$49,2,TRUE)</f>
        <v>0.2</v>
      </c>
      <c r="AM1394" s="2">
        <f t="shared" si="229"/>
        <v>1</v>
      </c>
    </row>
    <row r="1395" spans="1:39" x14ac:dyDescent="0.25">
      <c r="A1395" s="35">
        <v>494122</v>
      </c>
      <c r="C1395" s="36" t="s">
        <v>26</v>
      </c>
      <c r="D1395" s="36">
        <v>0</v>
      </c>
      <c r="J1395" s="46">
        <v>4068</v>
      </c>
      <c r="K1395" s="46">
        <v>3379</v>
      </c>
      <c r="L1395" s="46">
        <v>7447</v>
      </c>
      <c r="M1395" s="46">
        <v>247</v>
      </c>
      <c r="N1395" s="46">
        <v>252</v>
      </c>
      <c r="O1395" s="46">
        <v>390</v>
      </c>
      <c r="P1395" s="46">
        <v>385</v>
      </c>
      <c r="R1395" s="36">
        <v>4221.3561099999997</v>
      </c>
      <c r="S1395" s="36">
        <v>4282.7127799999998</v>
      </c>
      <c r="T1395" s="36">
        <v>333.25063299999999</v>
      </c>
      <c r="U1395" s="36">
        <v>262.10735</v>
      </c>
      <c r="V1395" s="36">
        <v>364.133354</v>
      </c>
      <c r="W1395" s="36">
        <v>414.46682399999997</v>
      </c>
      <c r="AC1395" s="57">
        <f t="shared" si="220"/>
        <v>7447</v>
      </c>
      <c r="AD1395" s="57">
        <f t="shared" si="221"/>
        <v>499</v>
      </c>
      <c r="AE1395" s="57">
        <f t="shared" si="222"/>
        <v>775</v>
      </c>
      <c r="AF1395" s="12">
        <f t="shared" si="223"/>
        <v>8504.0688899999986</v>
      </c>
      <c r="AG1395" s="12">
        <f t="shared" si="224"/>
        <v>595.35798299999999</v>
      </c>
      <c r="AH1395" s="12">
        <f t="shared" si="225"/>
        <v>778.60017799999991</v>
      </c>
      <c r="AI1395" s="15">
        <f t="shared" si="226"/>
        <v>0.1419456009131192</v>
      </c>
      <c r="AJ1395" s="15">
        <f t="shared" si="227"/>
        <v>0.19310217034068133</v>
      </c>
      <c r="AK1395" s="15">
        <f t="shared" si="228"/>
        <v>4.6453909677418252E-3</v>
      </c>
      <c r="AL1395" s="23">
        <f>VLOOKUP(AC1395,'Charts and Tables'!$I$43:$J$49,2,TRUE)</f>
        <v>0.25</v>
      </c>
      <c r="AM1395" s="2">
        <f t="shared" si="229"/>
        <v>1</v>
      </c>
    </row>
    <row r="1396" spans="1:39" x14ac:dyDescent="0.25">
      <c r="A1396" s="35">
        <v>617401</v>
      </c>
      <c r="C1396" s="36" t="s">
        <v>31</v>
      </c>
      <c r="D1396" s="36">
        <v>0</v>
      </c>
      <c r="J1396" s="46">
        <v>5610</v>
      </c>
      <c r="K1396" s="46">
        <v>5670</v>
      </c>
      <c r="L1396" s="46">
        <v>11280</v>
      </c>
      <c r="R1396" s="36">
        <v>4908.5058529999997</v>
      </c>
      <c r="S1396" s="36">
        <v>4999.1007319999999</v>
      </c>
      <c r="T1396" s="36">
        <v>317.19970899999998</v>
      </c>
      <c r="U1396" s="36">
        <v>502.08732300000003</v>
      </c>
      <c r="V1396" s="36">
        <v>492.50122699999997</v>
      </c>
      <c r="W1396" s="36">
        <v>393.65083299999998</v>
      </c>
      <c r="AC1396" s="57">
        <f t="shared" si="220"/>
        <v>11280</v>
      </c>
      <c r="AD1396" s="57">
        <f t="shared" si="221"/>
        <v>0</v>
      </c>
      <c r="AE1396" s="57">
        <f t="shared" si="222"/>
        <v>0</v>
      </c>
      <c r="AF1396" s="12">
        <f t="shared" si="223"/>
        <v>9907.6065849999995</v>
      </c>
      <c r="AG1396" s="12">
        <f t="shared" si="224"/>
        <v>819.28703199999995</v>
      </c>
      <c r="AH1396" s="12">
        <f t="shared" si="225"/>
        <v>886.15205999999989</v>
      </c>
      <c r="AI1396" s="15">
        <f t="shared" si="226"/>
        <v>-0.12166608289007096</v>
      </c>
      <c r="AJ1396" s="15">
        <f t="shared" si="227"/>
        <v>0</v>
      </c>
      <c r="AK1396" s="15">
        <f t="shared" si="228"/>
        <v>0</v>
      </c>
      <c r="AL1396" s="23">
        <f>VLOOKUP(AC1396,'Charts and Tables'!$I$43:$J$49,2,TRUE)</f>
        <v>0.2</v>
      </c>
      <c r="AM1396" s="2">
        <f t="shared" si="229"/>
        <v>1</v>
      </c>
    </row>
    <row r="1397" spans="1:39" x14ac:dyDescent="0.25">
      <c r="A1397" s="35">
        <v>617396</v>
      </c>
      <c r="C1397" s="36" t="s">
        <v>26</v>
      </c>
      <c r="D1397" s="36">
        <v>0</v>
      </c>
      <c r="J1397" s="46">
        <v>6263</v>
      </c>
      <c r="K1397" s="46">
        <v>3735</v>
      </c>
      <c r="L1397" s="46">
        <v>9998</v>
      </c>
      <c r="R1397" s="36">
        <v>7100.4388490000001</v>
      </c>
      <c r="S1397" s="36">
        <v>5246.843535</v>
      </c>
      <c r="T1397" s="36">
        <v>846.90633400000002</v>
      </c>
      <c r="U1397" s="36">
        <v>302.14359200000001</v>
      </c>
      <c r="V1397" s="36">
        <v>521.58289200000002</v>
      </c>
      <c r="W1397" s="36">
        <v>599.94982300000004</v>
      </c>
      <c r="AC1397" s="57">
        <f t="shared" si="220"/>
        <v>9998</v>
      </c>
      <c r="AD1397" s="57">
        <f t="shared" si="221"/>
        <v>0</v>
      </c>
      <c r="AE1397" s="57">
        <f t="shared" si="222"/>
        <v>0</v>
      </c>
      <c r="AF1397" s="12">
        <f t="shared" si="223"/>
        <v>12347.282384</v>
      </c>
      <c r="AG1397" s="12">
        <f t="shared" si="224"/>
        <v>1149.0499260000001</v>
      </c>
      <c r="AH1397" s="12">
        <f t="shared" si="225"/>
        <v>1121.5327150000001</v>
      </c>
      <c r="AI1397" s="15">
        <f t="shared" si="226"/>
        <v>0.23497523344668936</v>
      </c>
      <c r="AJ1397" s="15">
        <f t="shared" si="227"/>
        <v>0</v>
      </c>
      <c r="AK1397" s="15">
        <f t="shared" si="228"/>
        <v>0</v>
      </c>
      <c r="AL1397" s="23">
        <f>VLOOKUP(AC1397,'Charts and Tables'!$I$43:$J$49,2,TRUE)</f>
        <v>0.25</v>
      </c>
      <c r="AM1397" s="2">
        <f t="shared" si="229"/>
        <v>1</v>
      </c>
    </row>
    <row r="1398" spans="1:39" x14ac:dyDescent="0.25">
      <c r="A1398" s="35">
        <v>498695</v>
      </c>
      <c r="C1398" s="36" t="s">
        <v>33</v>
      </c>
      <c r="D1398" s="36">
        <v>-1</v>
      </c>
      <c r="K1398" s="46">
        <v>12730</v>
      </c>
      <c r="L1398" s="46">
        <v>12730</v>
      </c>
      <c r="N1398" s="46">
        <v>828</v>
      </c>
      <c r="P1398" s="46">
        <v>1627</v>
      </c>
      <c r="S1398" s="36">
        <v>13166.833132</v>
      </c>
      <c r="U1398" s="36">
        <v>906.31905800000004</v>
      </c>
      <c r="W1398" s="36">
        <v>1381.915784</v>
      </c>
      <c r="AC1398" s="57">
        <f t="shared" si="220"/>
        <v>12730</v>
      </c>
      <c r="AD1398" s="57">
        <f t="shared" si="221"/>
        <v>828</v>
      </c>
      <c r="AE1398" s="57">
        <f t="shared" si="222"/>
        <v>1627</v>
      </c>
      <c r="AF1398" s="12">
        <f t="shared" si="223"/>
        <v>13166.833132</v>
      </c>
      <c r="AG1398" s="12">
        <f t="shared" si="224"/>
        <v>906.31905800000004</v>
      </c>
      <c r="AH1398" s="12">
        <f t="shared" si="225"/>
        <v>1381.915784</v>
      </c>
      <c r="AI1398" s="15">
        <f t="shared" si="226"/>
        <v>3.4315249960722681E-2</v>
      </c>
      <c r="AJ1398" s="15">
        <f t="shared" si="227"/>
        <v>9.458823429951696E-2</v>
      </c>
      <c r="AK1398" s="15">
        <f t="shared" si="228"/>
        <v>-0.1506356582667486</v>
      </c>
      <c r="AL1398" s="23">
        <f>VLOOKUP(AC1398,'Charts and Tables'!$I$43:$J$49,2,TRUE)</f>
        <v>0.2</v>
      </c>
      <c r="AM1398" s="2">
        <f t="shared" si="229"/>
        <v>1</v>
      </c>
    </row>
    <row r="1399" spans="1:39" x14ac:dyDescent="0.25">
      <c r="A1399" s="35">
        <v>498795</v>
      </c>
      <c r="C1399" s="36" t="s">
        <v>33</v>
      </c>
      <c r="D1399" s="36">
        <v>1</v>
      </c>
      <c r="J1399" s="46">
        <v>2329</v>
      </c>
      <c r="L1399" s="46">
        <v>2329</v>
      </c>
      <c r="M1399" s="46">
        <v>204</v>
      </c>
      <c r="O1399" s="46">
        <v>240</v>
      </c>
      <c r="R1399" s="36">
        <v>1536.1186540000001</v>
      </c>
      <c r="T1399" s="36">
        <v>124.405997</v>
      </c>
      <c r="V1399" s="36">
        <v>169.01497499999999</v>
      </c>
      <c r="AC1399" s="57">
        <f t="shared" si="220"/>
        <v>2329</v>
      </c>
      <c r="AD1399" s="57">
        <f t="shared" si="221"/>
        <v>204</v>
      </c>
      <c r="AE1399" s="57">
        <f t="shared" si="222"/>
        <v>240</v>
      </c>
      <c r="AF1399" s="12">
        <f t="shared" si="223"/>
        <v>1536.1186540000001</v>
      </c>
      <c r="AG1399" s="12">
        <f t="shared" si="224"/>
        <v>124.405997</v>
      </c>
      <c r="AH1399" s="12">
        <f t="shared" si="225"/>
        <v>169.01497499999999</v>
      </c>
      <c r="AI1399" s="15">
        <f t="shared" si="226"/>
        <v>-0.34043853413482178</v>
      </c>
      <c r="AJ1399" s="15">
        <f t="shared" si="227"/>
        <v>-0.39016668137254901</v>
      </c>
      <c r="AK1399" s="15">
        <f t="shared" si="228"/>
        <v>-0.29577093750000005</v>
      </c>
      <c r="AL1399" s="23">
        <f>VLOOKUP(AC1399,'Charts and Tables'!$I$43:$J$49,2,TRUE)</f>
        <v>1</v>
      </c>
      <c r="AM1399" s="2">
        <f t="shared" si="229"/>
        <v>1</v>
      </c>
    </row>
    <row r="1400" spans="1:39" x14ac:dyDescent="0.25">
      <c r="A1400" s="35">
        <v>498834</v>
      </c>
      <c r="C1400" s="36" t="s">
        <v>27</v>
      </c>
      <c r="D1400" s="36">
        <v>1</v>
      </c>
      <c r="J1400" s="46">
        <v>14670</v>
      </c>
      <c r="L1400" s="46">
        <v>14670</v>
      </c>
      <c r="M1400" s="46">
        <v>1302</v>
      </c>
      <c r="O1400" s="46">
        <v>1146</v>
      </c>
      <c r="R1400" s="36">
        <v>10967.548841</v>
      </c>
      <c r="T1400" s="36">
        <v>1272.6934389999999</v>
      </c>
      <c r="V1400" s="36">
        <v>1010.109057</v>
      </c>
      <c r="AC1400" s="57">
        <f t="shared" si="220"/>
        <v>14670</v>
      </c>
      <c r="AD1400" s="57">
        <f t="shared" si="221"/>
        <v>1302</v>
      </c>
      <c r="AE1400" s="57">
        <f t="shared" si="222"/>
        <v>1146</v>
      </c>
      <c r="AF1400" s="12">
        <f t="shared" si="223"/>
        <v>10967.548841</v>
      </c>
      <c r="AG1400" s="12">
        <f t="shared" si="224"/>
        <v>1272.6934389999999</v>
      </c>
      <c r="AH1400" s="12">
        <f t="shared" si="225"/>
        <v>1010.109057</v>
      </c>
      <c r="AI1400" s="15">
        <f t="shared" si="226"/>
        <v>-0.25238249209270619</v>
      </c>
      <c r="AJ1400" s="15">
        <f t="shared" si="227"/>
        <v>-2.2508879416282719E-2</v>
      </c>
      <c r="AK1400" s="15">
        <f t="shared" si="228"/>
        <v>-0.11857848429319372</v>
      </c>
      <c r="AL1400" s="23">
        <f>VLOOKUP(AC1400,'Charts and Tables'!$I$43:$J$49,2,TRUE)</f>
        <v>0.2</v>
      </c>
      <c r="AM1400" s="2">
        <f t="shared" si="229"/>
        <v>0</v>
      </c>
    </row>
    <row r="1401" spans="1:39" x14ac:dyDescent="0.25">
      <c r="A1401" s="35">
        <v>498164</v>
      </c>
      <c r="C1401" s="36" t="s">
        <v>32</v>
      </c>
      <c r="D1401" s="36">
        <v>1</v>
      </c>
      <c r="J1401" s="46">
        <v>2188</v>
      </c>
      <c r="L1401" s="46">
        <v>2188</v>
      </c>
      <c r="M1401" s="46">
        <v>82</v>
      </c>
      <c r="O1401" s="46">
        <v>279</v>
      </c>
      <c r="R1401" s="36">
        <v>2033.794629</v>
      </c>
      <c r="T1401" s="36">
        <v>105.159368</v>
      </c>
      <c r="V1401" s="36">
        <v>265.71189299999998</v>
      </c>
      <c r="AC1401" s="57">
        <f t="shared" si="220"/>
        <v>2188</v>
      </c>
      <c r="AD1401" s="57">
        <f t="shared" si="221"/>
        <v>82</v>
      </c>
      <c r="AE1401" s="57">
        <f t="shared" si="222"/>
        <v>279</v>
      </c>
      <c r="AF1401" s="12">
        <f t="shared" si="223"/>
        <v>2033.794629</v>
      </c>
      <c r="AG1401" s="12">
        <f t="shared" si="224"/>
        <v>105.159368</v>
      </c>
      <c r="AH1401" s="12">
        <f t="shared" si="225"/>
        <v>265.71189299999998</v>
      </c>
      <c r="AI1401" s="15">
        <f t="shared" si="226"/>
        <v>-7.047777468007313E-2</v>
      </c>
      <c r="AJ1401" s="15">
        <f t="shared" si="227"/>
        <v>0.28243131707317076</v>
      </c>
      <c r="AK1401" s="15">
        <f t="shared" si="228"/>
        <v>-4.7627623655914067E-2</v>
      </c>
      <c r="AL1401" s="23">
        <f>VLOOKUP(AC1401,'Charts and Tables'!$I$43:$J$49,2,TRUE)</f>
        <v>1</v>
      </c>
      <c r="AM1401" s="2">
        <f t="shared" si="229"/>
        <v>1</v>
      </c>
    </row>
    <row r="1402" spans="1:39" x14ac:dyDescent="0.25">
      <c r="A1402" s="35">
        <v>498213</v>
      </c>
      <c r="C1402" s="36" t="s">
        <v>32</v>
      </c>
      <c r="D1402" s="36">
        <v>1</v>
      </c>
      <c r="J1402" s="46">
        <v>2385</v>
      </c>
      <c r="L1402" s="46">
        <v>2385</v>
      </c>
      <c r="M1402" s="46">
        <v>197</v>
      </c>
      <c r="O1402" s="46">
        <v>264</v>
      </c>
      <c r="R1402" s="36">
        <v>3245.164213</v>
      </c>
      <c r="T1402" s="36">
        <v>283.76468</v>
      </c>
      <c r="V1402" s="36">
        <v>269.88722999999999</v>
      </c>
      <c r="AC1402" s="57">
        <f t="shared" si="220"/>
        <v>2385</v>
      </c>
      <c r="AD1402" s="57">
        <f t="shared" si="221"/>
        <v>197</v>
      </c>
      <c r="AE1402" s="57">
        <f t="shared" si="222"/>
        <v>264</v>
      </c>
      <c r="AF1402" s="12">
        <f t="shared" si="223"/>
        <v>3245.164213</v>
      </c>
      <c r="AG1402" s="12">
        <f t="shared" si="224"/>
        <v>283.76468</v>
      </c>
      <c r="AH1402" s="12">
        <f t="shared" si="225"/>
        <v>269.88722999999999</v>
      </c>
      <c r="AI1402" s="15">
        <f t="shared" si="226"/>
        <v>0.36065585450733756</v>
      </c>
      <c r="AJ1402" s="15">
        <f t="shared" si="227"/>
        <v>0.44042984771573601</v>
      </c>
      <c r="AK1402" s="15">
        <f t="shared" si="228"/>
        <v>2.230011363636359E-2</v>
      </c>
      <c r="AL1402" s="23">
        <f>VLOOKUP(AC1402,'Charts and Tables'!$I$43:$J$49,2,TRUE)</f>
        <v>1</v>
      </c>
      <c r="AM1402" s="2">
        <f t="shared" si="229"/>
        <v>1</v>
      </c>
    </row>
    <row r="1403" spans="1:39" x14ac:dyDescent="0.25">
      <c r="A1403" s="35">
        <v>499497</v>
      </c>
      <c r="B1403" s="36">
        <v>336250</v>
      </c>
      <c r="C1403" s="36" t="s">
        <v>32</v>
      </c>
      <c r="D1403" s="36">
        <v>1</v>
      </c>
      <c r="J1403" s="46">
        <v>14594</v>
      </c>
      <c r="L1403" s="46">
        <v>14594</v>
      </c>
      <c r="M1403" s="46">
        <v>1673</v>
      </c>
      <c r="O1403" s="46">
        <v>1106</v>
      </c>
      <c r="R1403" s="36">
        <v>16661.105356</v>
      </c>
      <c r="T1403" s="36">
        <v>1671.5686840000001</v>
      </c>
      <c r="V1403" s="36">
        <v>1416.078745</v>
      </c>
      <c r="AC1403" s="57">
        <f t="shared" si="220"/>
        <v>14594</v>
      </c>
      <c r="AD1403" s="57">
        <f t="shared" si="221"/>
        <v>1673</v>
      </c>
      <c r="AE1403" s="57">
        <f t="shared" si="222"/>
        <v>1106</v>
      </c>
      <c r="AF1403" s="12">
        <f t="shared" si="223"/>
        <v>16661.105356</v>
      </c>
      <c r="AG1403" s="12">
        <f t="shared" si="224"/>
        <v>1671.5686840000001</v>
      </c>
      <c r="AH1403" s="12">
        <f t="shared" si="225"/>
        <v>1416.078745</v>
      </c>
      <c r="AI1403" s="15">
        <f t="shared" si="226"/>
        <v>0.14164076716458818</v>
      </c>
      <c r="AJ1403" s="15">
        <f t="shared" si="227"/>
        <v>-8.5553855349666721E-4</v>
      </c>
      <c r="AK1403" s="15">
        <f t="shared" si="228"/>
        <v>0.28036052893309227</v>
      </c>
      <c r="AL1403" s="23">
        <f>VLOOKUP(AC1403,'Charts and Tables'!$I$43:$J$49,2,TRUE)</f>
        <v>0.2</v>
      </c>
      <c r="AM1403" s="2">
        <f t="shared" si="229"/>
        <v>1</v>
      </c>
    </row>
    <row r="1404" spans="1:39" x14ac:dyDescent="0.25">
      <c r="A1404" s="35">
        <v>496960</v>
      </c>
      <c r="C1404" s="36" t="s">
        <v>26</v>
      </c>
      <c r="D1404" s="36">
        <v>0</v>
      </c>
      <c r="J1404" s="46">
        <v>4831</v>
      </c>
      <c r="K1404" s="46">
        <v>4831</v>
      </c>
      <c r="L1404" s="46">
        <v>9662</v>
      </c>
      <c r="R1404" s="36">
        <v>6309.540661</v>
      </c>
      <c r="S1404" s="36">
        <v>5721.1488509999999</v>
      </c>
      <c r="T1404" s="36">
        <v>350.83714199999997</v>
      </c>
      <c r="U1404" s="36">
        <v>427.80365699999999</v>
      </c>
      <c r="V1404" s="36">
        <v>576.159717</v>
      </c>
      <c r="W1404" s="36">
        <v>442.82684799999998</v>
      </c>
      <c r="AC1404" s="57">
        <f t="shared" si="220"/>
        <v>9662</v>
      </c>
      <c r="AD1404" s="57">
        <f t="shared" si="221"/>
        <v>0</v>
      </c>
      <c r="AE1404" s="57">
        <f t="shared" si="222"/>
        <v>0</v>
      </c>
      <c r="AF1404" s="12">
        <f t="shared" si="223"/>
        <v>12030.689512000001</v>
      </c>
      <c r="AG1404" s="12">
        <f t="shared" si="224"/>
        <v>778.64079900000002</v>
      </c>
      <c r="AH1404" s="12">
        <f t="shared" si="225"/>
        <v>1018.9865649999999</v>
      </c>
      <c r="AI1404" s="15">
        <f t="shared" si="226"/>
        <v>0.24515519685365358</v>
      </c>
      <c r="AJ1404" s="15">
        <f t="shared" si="227"/>
        <v>0</v>
      </c>
      <c r="AK1404" s="15">
        <f t="shared" si="228"/>
        <v>0</v>
      </c>
      <c r="AL1404" s="23">
        <f>VLOOKUP(AC1404,'Charts and Tables'!$I$43:$J$49,2,TRUE)</f>
        <v>0.25</v>
      </c>
      <c r="AM1404" s="2">
        <f t="shared" si="229"/>
        <v>1</v>
      </c>
    </row>
    <row r="1405" spans="1:39" x14ac:dyDescent="0.25">
      <c r="A1405" s="35">
        <v>497993</v>
      </c>
      <c r="C1405" s="36" t="s">
        <v>31</v>
      </c>
      <c r="D1405" s="36">
        <v>0</v>
      </c>
      <c r="J1405" s="46">
        <v>18144</v>
      </c>
      <c r="K1405" s="46">
        <v>16944</v>
      </c>
      <c r="L1405" s="46">
        <v>35088</v>
      </c>
      <c r="R1405" s="36">
        <v>11539.324354</v>
      </c>
      <c r="S1405" s="36">
        <v>12077.183391</v>
      </c>
      <c r="T1405" s="36">
        <v>1052.802269</v>
      </c>
      <c r="U1405" s="36">
        <v>664.40259400000002</v>
      </c>
      <c r="V1405" s="36">
        <v>925.09788600000002</v>
      </c>
      <c r="W1405" s="36">
        <v>1168.2741980000001</v>
      </c>
      <c r="AC1405" s="57">
        <f t="shared" si="220"/>
        <v>35088</v>
      </c>
      <c r="AD1405" s="57">
        <f t="shared" si="221"/>
        <v>0</v>
      </c>
      <c r="AE1405" s="57">
        <f t="shared" si="222"/>
        <v>0</v>
      </c>
      <c r="AF1405" s="12">
        <f t="shared" si="223"/>
        <v>23616.507745000003</v>
      </c>
      <c r="AG1405" s="12">
        <f t="shared" si="224"/>
        <v>1717.2048629999999</v>
      </c>
      <c r="AH1405" s="12">
        <f t="shared" si="225"/>
        <v>2093.3720840000001</v>
      </c>
      <c r="AI1405" s="15">
        <f t="shared" si="226"/>
        <v>-0.32693491378818962</v>
      </c>
      <c r="AJ1405" s="15">
        <f t="shared" si="227"/>
        <v>0</v>
      </c>
      <c r="AK1405" s="15">
        <f t="shared" si="228"/>
        <v>0</v>
      </c>
      <c r="AL1405" s="23">
        <f>VLOOKUP(AC1405,'Charts and Tables'!$I$43:$J$49,2,TRUE)</f>
        <v>0.15</v>
      </c>
      <c r="AM1405" s="2">
        <f t="shared" si="229"/>
        <v>0</v>
      </c>
    </row>
    <row r="1406" spans="1:39" x14ac:dyDescent="0.25">
      <c r="A1406" s="35">
        <v>498844</v>
      </c>
      <c r="C1406" s="36" t="s">
        <v>27</v>
      </c>
      <c r="D1406" s="36">
        <v>-1</v>
      </c>
      <c r="K1406" s="46">
        <v>25247</v>
      </c>
      <c r="L1406" s="46">
        <v>25247</v>
      </c>
      <c r="N1406" s="46">
        <v>1937</v>
      </c>
      <c r="P1406" s="46">
        <v>2982</v>
      </c>
      <c r="S1406" s="36">
        <v>23340.037036000002</v>
      </c>
      <c r="U1406" s="36">
        <v>1574.685602</v>
      </c>
      <c r="W1406" s="36">
        <v>2644.7835289999998</v>
      </c>
      <c r="AC1406" s="57">
        <f t="shared" si="220"/>
        <v>25247</v>
      </c>
      <c r="AD1406" s="57">
        <f t="shared" si="221"/>
        <v>1937</v>
      </c>
      <c r="AE1406" s="57">
        <f t="shared" si="222"/>
        <v>2982</v>
      </c>
      <c r="AF1406" s="12">
        <f t="shared" si="223"/>
        <v>23340.037036000002</v>
      </c>
      <c r="AG1406" s="12">
        <f t="shared" si="224"/>
        <v>1574.685602</v>
      </c>
      <c r="AH1406" s="12">
        <f t="shared" si="225"/>
        <v>2644.7835289999998</v>
      </c>
      <c r="AI1406" s="15">
        <f t="shared" si="226"/>
        <v>-7.5532259832851362E-2</v>
      </c>
      <c r="AJ1406" s="15">
        <f t="shared" si="227"/>
        <v>-0.18704925038719669</v>
      </c>
      <c r="AK1406" s="15">
        <f t="shared" si="228"/>
        <v>-0.11308399429912816</v>
      </c>
      <c r="AL1406" s="23">
        <f>VLOOKUP(AC1406,'Charts and Tables'!$I$43:$J$49,2,TRUE)</f>
        <v>0.15</v>
      </c>
      <c r="AM1406" s="2">
        <f t="shared" si="229"/>
        <v>1</v>
      </c>
    </row>
    <row r="1407" spans="1:39" x14ac:dyDescent="0.25">
      <c r="A1407" s="35">
        <v>498854</v>
      </c>
      <c r="C1407" s="36" t="s">
        <v>33</v>
      </c>
      <c r="D1407" s="36">
        <v>1</v>
      </c>
      <c r="J1407" s="46">
        <v>2324</v>
      </c>
      <c r="L1407" s="46">
        <v>2324</v>
      </c>
      <c r="M1407" s="46">
        <v>167</v>
      </c>
      <c r="O1407" s="46">
        <v>205</v>
      </c>
      <c r="R1407" s="36">
        <v>2430.348966</v>
      </c>
      <c r="T1407" s="36">
        <v>160.96812499999999</v>
      </c>
      <c r="V1407" s="36">
        <v>249.90812700000001</v>
      </c>
      <c r="AC1407" s="57">
        <f t="shared" si="220"/>
        <v>2324</v>
      </c>
      <c r="AD1407" s="57">
        <f t="shared" si="221"/>
        <v>167</v>
      </c>
      <c r="AE1407" s="57">
        <f t="shared" si="222"/>
        <v>205</v>
      </c>
      <c r="AF1407" s="12">
        <f t="shared" si="223"/>
        <v>2430.348966</v>
      </c>
      <c r="AG1407" s="12">
        <f t="shared" si="224"/>
        <v>160.96812499999999</v>
      </c>
      <c r="AH1407" s="12">
        <f t="shared" si="225"/>
        <v>249.90812700000001</v>
      </c>
      <c r="AI1407" s="15">
        <f t="shared" si="226"/>
        <v>4.5761172977624789E-2</v>
      </c>
      <c r="AJ1407" s="15">
        <f t="shared" si="227"/>
        <v>-3.6119011976047985E-2</v>
      </c>
      <c r="AK1407" s="15">
        <f t="shared" si="228"/>
        <v>0.21906403414634151</v>
      </c>
      <c r="AL1407" s="23">
        <f>VLOOKUP(AC1407,'Charts and Tables'!$I$43:$J$49,2,TRUE)</f>
        <v>1</v>
      </c>
      <c r="AM1407" s="2">
        <f t="shared" si="229"/>
        <v>1</v>
      </c>
    </row>
    <row r="1408" spans="1:39" x14ac:dyDescent="0.25">
      <c r="A1408" s="35">
        <v>498896</v>
      </c>
      <c r="C1408" s="36" t="s">
        <v>32</v>
      </c>
      <c r="D1408" s="36">
        <v>-1</v>
      </c>
      <c r="K1408" s="46">
        <v>3199</v>
      </c>
      <c r="L1408" s="46">
        <v>3199</v>
      </c>
      <c r="N1408" s="46">
        <v>295</v>
      </c>
      <c r="P1408" s="46">
        <v>368</v>
      </c>
      <c r="S1408" s="36">
        <v>2760.6628639999999</v>
      </c>
      <c r="U1408" s="36">
        <v>249.947214</v>
      </c>
      <c r="W1408" s="36">
        <v>296.31320499999998</v>
      </c>
      <c r="AC1408" s="57">
        <f t="shared" si="220"/>
        <v>3199</v>
      </c>
      <c r="AD1408" s="57">
        <f t="shared" si="221"/>
        <v>295</v>
      </c>
      <c r="AE1408" s="57">
        <f t="shared" si="222"/>
        <v>368</v>
      </c>
      <c r="AF1408" s="12">
        <f t="shared" si="223"/>
        <v>2760.6628639999999</v>
      </c>
      <c r="AG1408" s="12">
        <f t="shared" si="224"/>
        <v>249.947214</v>
      </c>
      <c r="AH1408" s="12">
        <f t="shared" si="225"/>
        <v>296.31320499999998</v>
      </c>
      <c r="AI1408" s="15">
        <f t="shared" si="226"/>
        <v>-0.13702317474210693</v>
      </c>
      <c r="AJ1408" s="15">
        <f t="shared" si="227"/>
        <v>-0.15272130847457627</v>
      </c>
      <c r="AK1408" s="15">
        <f t="shared" si="228"/>
        <v>-0.19480107336956526</v>
      </c>
      <c r="AL1408" s="23">
        <f>VLOOKUP(AC1408,'Charts and Tables'!$I$43:$J$49,2,TRUE)</f>
        <v>0.5</v>
      </c>
      <c r="AM1408" s="2">
        <f t="shared" si="229"/>
        <v>1</v>
      </c>
    </row>
    <row r="1409" spans="1:39" x14ac:dyDescent="0.25">
      <c r="A1409" s="35">
        <v>499071</v>
      </c>
      <c r="B1409" s="36">
        <v>332233</v>
      </c>
      <c r="C1409" s="36" t="s">
        <v>29</v>
      </c>
      <c r="D1409" s="36">
        <v>0</v>
      </c>
      <c r="J1409" s="46">
        <v>548</v>
      </c>
      <c r="K1409" s="46">
        <v>1687</v>
      </c>
      <c r="L1409" s="46">
        <v>2235</v>
      </c>
      <c r="M1409" s="46">
        <v>31</v>
      </c>
      <c r="N1409" s="46">
        <v>218</v>
      </c>
      <c r="O1409" s="46">
        <v>58</v>
      </c>
      <c r="P1409" s="46">
        <v>133</v>
      </c>
      <c r="AC1409" s="57">
        <f t="shared" si="220"/>
        <v>2235</v>
      </c>
      <c r="AD1409" s="57">
        <f t="shared" si="221"/>
        <v>249</v>
      </c>
      <c r="AE1409" s="57">
        <f t="shared" si="222"/>
        <v>191</v>
      </c>
      <c r="AF1409" s="12">
        <f t="shared" si="223"/>
        <v>0</v>
      </c>
      <c r="AG1409" s="12">
        <f t="shared" si="224"/>
        <v>0</v>
      </c>
      <c r="AH1409" s="12">
        <f t="shared" si="225"/>
        <v>0</v>
      </c>
      <c r="AI1409" s="15">
        <f t="shared" si="226"/>
        <v>-1</v>
      </c>
      <c r="AJ1409" s="15">
        <f t="shared" si="227"/>
        <v>-1</v>
      </c>
      <c r="AK1409" s="15">
        <f t="shared" si="228"/>
        <v>-1</v>
      </c>
      <c r="AL1409" s="23">
        <f>VLOOKUP(AC1409,'Charts and Tables'!$I$43:$J$49,2,TRUE)</f>
        <v>1</v>
      </c>
      <c r="AM1409" s="2">
        <f t="shared" si="229"/>
        <v>1</v>
      </c>
    </row>
    <row r="1410" spans="1:39" x14ac:dyDescent="0.25">
      <c r="A1410" s="35">
        <v>499424</v>
      </c>
      <c r="C1410" s="36" t="s">
        <v>33</v>
      </c>
      <c r="D1410" s="36">
        <v>1</v>
      </c>
      <c r="J1410" s="46">
        <v>1957</v>
      </c>
      <c r="L1410" s="46">
        <v>1957</v>
      </c>
      <c r="M1410" s="46">
        <v>214</v>
      </c>
      <c r="O1410" s="46">
        <v>185</v>
      </c>
      <c r="R1410" s="36">
        <v>1468.5726560000001</v>
      </c>
      <c r="T1410" s="36">
        <v>199.90342799999999</v>
      </c>
      <c r="V1410" s="36">
        <v>125.574376</v>
      </c>
      <c r="AC1410" s="57">
        <f t="shared" si="220"/>
        <v>1957</v>
      </c>
      <c r="AD1410" s="57">
        <f t="shared" si="221"/>
        <v>214</v>
      </c>
      <c r="AE1410" s="57">
        <f t="shared" si="222"/>
        <v>185</v>
      </c>
      <c r="AF1410" s="12">
        <f t="shared" si="223"/>
        <v>1468.5726560000001</v>
      </c>
      <c r="AG1410" s="12">
        <f t="shared" si="224"/>
        <v>199.90342799999999</v>
      </c>
      <c r="AH1410" s="12">
        <f t="shared" si="225"/>
        <v>125.574376</v>
      </c>
      <c r="AI1410" s="15">
        <f t="shared" si="226"/>
        <v>-0.24957963413387835</v>
      </c>
      <c r="AJ1410" s="15">
        <f t="shared" si="227"/>
        <v>-6.5871831775700981E-2</v>
      </c>
      <c r="AK1410" s="15">
        <f t="shared" si="228"/>
        <v>-0.32121958918918919</v>
      </c>
      <c r="AL1410" s="23">
        <f>VLOOKUP(AC1410,'Charts and Tables'!$I$43:$J$49,2,TRUE)</f>
        <v>1</v>
      </c>
      <c r="AM1410" s="2">
        <f t="shared" si="229"/>
        <v>1</v>
      </c>
    </row>
    <row r="1411" spans="1:39" x14ac:dyDescent="0.25">
      <c r="A1411" s="35">
        <v>499708</v>
      </c>
      <c r="B1411" s="36">
        <v>330152</v>
      </c>
      <c r="C1411" s="36" t="s">
        <v>31</v>
      </c>
      <c r="D1411" s="36">
        <v>-1</v>
      </c>
      <c r="K1411" s="46">
        <v>9968</v>
      </c>
      <c r="L1411" s="46">
        <v>9968</v>
      </c>
      <c r="N1411" s="46">
        <v>381</v>
      </c>
      <c r="P1411" s="46">
        <v>919</v>
      </c>
      <c r="S1411" s="36">
        <v>5987.7157299999999</v>
      </c>
      <c r="U1411" s="36">
        <v>276.846947</v>
      </c>
      <c r="W1411" s="36">
        <v>578.06929500000001</v>
      </c>
      <c r="AC1411" s="57">
        <f t="shared" si="220"/>
        <v>9968</v>
      </c>
      <c r="AD1411" s="57">
        <f t="shared" si="221"/>
        <v>381</v>
      </c>
      <c r="AE1411" s="57">
        <f t="shared" si="222"/>
        <v>919</v>
      </c>
      <c r="AF1411" s="12">
        <f t="shared" si="223"/>
        <v>5987.7157299999999</v>
      </c>
      <c r="AG1411" s="12">
        <f t="shared" si="224"/>
        <v>276.846947</v>
      </c>
      <c r="AH1411" s="12">
        <f t="shared" si="225"/>
        <v>578.06929500000001</v>
      </c>
      <c r="AI1411" s="15">
        <f t="shared" si="226"/>
        <v>-0.39930620686195828</v>
      </c>
      <c r="AJ1411" s="15">
        <f t="shared" si="227"/>
        <v>-0.27336759317585302</v>
      </c>
      <c r="AK1411" s="15">
        <f t="shared" si="228"/>
        <v>-0.37098009249183894</v>
      </c>
      <c r="AL1411" s="23">
        <f>VLOOKUP(AC1411,'Charts and Tables'!$I$43:$J$49,2,TRUE)</f>
        <v>0.25</v>
      </c>
      <c r="AM1411" s="2">
        <f t="shared" si="229"/>
        <v>0</v>
      </c>
    </row>
    <row r="1412" spans="1:39" x14ac:dyDescent="0.25">
      <c r="A1412" s="35">
        <v>499749</v>
      </c>
      <c r="B1412" s="36">
        <v>330152</v>
      </c>
      <c r="C1412" s="36" t="s">
        <v>31</v>
      </c>
      <c r="D1412" s="36">
        <v>1</v>
      </c>
      <c r="J1412" s="46">
        <v>10138</v>
      </c>
      <c r="L1412" s="46">
        <v>10138</v>
      </c>
      <c r="M1412" s="46">
        <v>362</v>
      </c>
      <c r="O1412" s="46">
        <v>869</v>
      </c>
      <c r="R1412" s="36">
        <v>3265.294903</v>
      </c>
      <c r="T1412" s="36">
        <v>289.02211199999999</v>
      </c>
      <c r="V1412" s="36">
        <v>156.502522</v>
      </c>
      <c r="AC1412" s="57">
        <f t="shared" si="220"/>
        <v>10138</v>
      </c>
      <c r="AD1412" s="57">
        <f t="shared" si="221"/>
        <v>362</v>
      </c>
      <c r="AE1412" s="57">
        <f t="shared" si="222"/>
        <v>869</v>
      </c>
      <c r="AF1412" s="12">
        <f t="shared" si="223"/>
        <v>3265.294903</v>
      </c>
      <c r="AG1412" s="12">
        <f t="shared" si="224"/>
        <v>289.02211199999999</v>
      </c>
      <c r="AH1412" s="12">
        <f t="shared" si="225"/>
        <v>156.502522</v>
      </c>
      <c r="AI1412" s="15">
        <f t="shared" si="226"/>
        <v>-0.67791527885184455</v>
      </c>
      <c r="AJ1412" s="15">
        <f t="shared" si="227"/>
        <v>-0.20159637569060776</v>
      </c>
      <c r="AK1412" s="15">
        <f t="shared" si="228"/>
        <v>-0.8199050379746835</v>
      </c>
      <c r="AL1412" s="23">
        <f>VLOOKUP(AC1412,'Charts and Tables'!$I$43:$J$49,2,TRUE)</f>
        <v>0.2</v>
      </c>
      <c r="AM1412" s="2">
        <f t="shared" si="229"/>
        <v>0</v>
      </c>
    </row>
    <row r="1413" spans="1:39" x14ac:dyDescent="0.25">
      <c r="A1413" s="35">
        <v>617358</v>
      </c>
      <c r="B1413" s="36">
        <v>330247</v>
      </c>
      <c r="C1413" s="36" t="s">
        <v>31</v>
      </c>
      <c r="D1413" s="36">
        <v>0</v>
      </c>
      <c r="J1413" s="46">
        <v>4729</v>
      </c>
      <c r="K1413" s="46">
        <v>10207</v>
      </c>
      <c r="L1413" s="46">
        <v>14936</v>
      </c>
      <c r="M1413" s="46">
        <v>249</v>
      </c>
      <c r="N1413" s="46">
        <v>425</v>
      </c>
      <c r="O1413" s="46">
        <v>467</v>
      </c>
      <c r="P1413" s="46">
        <v>1145</v>
      </c>
      <c r="R1413" s="36">
        <v>4615.5324769999997</v>
      </c>
      <c r="S1413" s="36">
        <v>8389.1650009999994</v>
      </c>
      <c r="T1413" s="36">
        <v>305.823285</v>
      </c>
      <c r="U1413" s="36">
        <v>446.23406699999998</v>
      </c>
      <c r="V1413" s="36">
        <v>377.77247699999998</v>
      </c>
      <c r="W1413" s="36">
        <v>802.49677899999995</v>
      </c>
      <c r="AC1413" s="57">
        <f t="shared" si="220"/>
        <v>14936</v>
      </c>
      <c r="AD1413" s="57">
        <f t="shared" si="221"/>
        <v>674</v>
      </c>
      <c r="AE1413" s="57">
        <f t="shared" si="222"/>
        <v>1612</v>
      </c>
      <c r="AF1413" s="12">
        <f t="shared" si="223"/>
        <v>13004.697477999998</v>
      </c>
      <c r="AG1413" s="12">
        <f t="shared" si="224"/>
        <v>752.05735200000004</v>
      </c>
      <c r="AH1413" s="12">
        <f t="shared" si="225"/>
        <v>1180.269256</v>
      </c>
      <c r="AI1413" s="15">
        <f t="shared" si="226"/>
        <v>-0.12930520366898779</v>
      </c>
      <c r="AJ1413" s="15">
        <f t="shared" si="227"/>
        <v>0.11581209495548966</v>
      </c>
      <c r="AK1413" s="15">
        <f t="shared" si="228"/>
        <v>-0.26782304218362279</v>
      </c>
      <c r="AL1413" s="23">
        <f>VLOOKUP(AC1413,'Charts and Tables'!$I$43:$J$49,2,TRUE)</f>
        <v>0.2</v>
      </c>
      <c r="AM1413" s="2">
        <f t="shared" si="229"/>
        <v>1</v>
      </c>
    </row>
    <row r="1414" spans="1:39" x14ac:dyDescent="0.25">
      <c r="A1414" s="35">
        <v>499720</v>
      </c>
      <c r="C1414" s="36" t="s">
        <v>31</v>
      </c>
      <c r="D1414" s="36">
        <v>-1</v>
      </c>
      <c r="K1414" s="46">
        <v>12188</v>
      </c>
      <c r="L1414" s="46">
        <v>12188</v>
      </c>
      <c r="N1414" s="46">
        <v>971.66666699999996</v>
      </c>
      <c r="P1414" s="46">
        <v>1219.3333299999999</v>
      </c>
      <c r="S1414" s="36">
        <v>8996.2539739999993</v>
      </c>
      <c r="U1414" s="36">
        <v>635.99207999999999</v>
      </c>
      <c r="W1414" s="36">
        <v>778.92848500000002</v>
      </c>
      <c r="AC1414" s="57">
        <f t="shared" si="220"/>
        <v>12188</v>
      </c>
      <c r="AD1414" s="57">
        <f t="shared" si="221"/>
        <v>971.66666699999996</v>
      </c>
      <c r="AE1414" s="57">
        <f t="shared" si="222"/>
        <v>1219.3333299999999</v>
      </c>
      <c r="AF1414" s="12">
        <f t="shared" si="223"/>
        <v>8996.2539739999993</v>
      </c>
      <c r="AG1414" s="12">
        <f t="shared" si="224"/>
        <v>635.99207999999999</v>
      </c>
      <c r="AH1414" s="12">
        <f t="shared" si="225"/>
        <v>778.92848500000002</v>
      </c>
      <c r="AI1414" s="15">
        <f t="shared" si="226"/>
        <v>-0.26187610978011167</v>
      </c>
      <c r="AJ1414" s="15">
        <f t="shared" si="227"/>
        <v>-0.34546269662248275</v>
      </c>
      <c r="AK1414" s="15">
        <f t="shared" si="228"/>
        <v>-0.36118494767956516</v>
      </c>
      <c r="AL1414" s="23">
        <f>VLOOKUP(AC1414,'Charts and Tables'!$I$43:$J$49,2,TRUE)</f>
        <v>0.2</v>
      </c>
      <c r="AM1414" s="2">
        <f t="shared" si="229"/>
        <v>0</v>
      </c>
    </row>
    <row r="1415" spans="1:39" x14ac:dyDescent="0.25">
      <c r="A1415" s="35">
        <v>500275</v>
      </c>
      <c r="C1415" s="36" t="s">
        <v>31</v>
      </c>
      <c r="D1415" s="36">
        <v>0</v>
      </c>
      <c r="J1415" s="46">
        <v>10745</v>
      </c>
      <c r="K1415" s="46">
        <v>9940</v>
      </c>
      <c r="L1415" s="46">
        <v>20685</v>
      </c>
      <c r="M1415" s="46">
        <v>839.33333300000004</v>
      </c>
      <c r="N1415" s="46">
        <v>873.5</v>
      </c>
      <c r="O1415" s="46">
        <v>1103</v>
      </c>
      <c r="P1415" s="46">
        <v>983</v>
      </c>
      <c r="R1415" s="36">
        <v>5730.318945</v>
      </c>
      <c r="S1415" s="36">
        <v>6513.9093620000003</v>
      </c>
      <c r="T1415" s="36">
        <v>232.255752</v>
      </c>
      <c r="U1415" s="36">
        <v>611.15006200000005</v>
      </c>
      <c r="V1415" s="36">
        <v>613.37177199999996</v>
      </c>
      <c r="W1415" s="36">
        <v>475.938559</v>
      </c>
      <c r="AC1415" s="57">
        <f t="shared" si="220"/>
        <v>20685</v>
      </c>
      <c r="AD1415" s="57">
        <f t="shared" si="221"/>
        <v>1712.833333</v>
      </c>
      <c r="AE1415" s="57">
        <f t="shared" si="222"/>
        <v>2086</v>
      </c>
      <c r="AF1415" s="12">
        <f t="shared" si="223"/>
        <v>12244.228307000001</v>
      </c>
      <c r="AG1415" s="12">
        <f t="shared" si="224"/>
        <v>843.40581400000008</v>
      </c>
      <c r="AH1415" s="12">
        <f t="shared" si="225"/>
        <v>1089.3103309999999</v>
      </c>
      <c r="AI1415" s="15">
        <f t="shared" si="226"/>
        <v>-0.40806244587865598</v>
      </c>
      <c r="AJ1415" s="15">
        <f t="shared" si="227"/>
        <v>-0.50759609954414631</v>
      </c>
      <c r="AK1415" s="15">
        <f t="shared" si="228"/>
        <v>-0.47779945781399813</v>
      </c>
      <c r="AL1415" s="23">
        <f>VLOOKUP(AC1415,'Charts and Tables'!$I$43:$J$49,2,TRUE)</f>
        <v>0.2</v>
      </c>
      <c r="AM1415" s="2">
        <f t="shared" si="229"/>
        <v>0</v>
      </c>
    </row>
    <row r="1416" spans="1:39" x14ac:dyDescent="0.25">
      <c r="A1416" s="35">
        <v>617438</v>
      </c>
      <c r="C1416" s="36" t="s">
        <v>27</v>
      </c>
      <c r="D1416" s="36">
        <v>-1</v>
      </c>
      <c r="K1416" s="46">
        <v>10123</v>
      </c>
      <c r="L1416" s="46">
        <v>10123</v>
      </c>
      <c r="S1416" s="36">
        <v>8634.1041980000009</v>
      </c>
      <c r="U1416" s="36">
        <v>1285.5321369999999</v>
      </c>
      <c r="W1416" s="36">
        <v>679.08849599999996</v>
      </c>
      <c r="AC1416" s="57">
        <f t="shared" si="220"/>
        <v>10123</v>
      </c>
      <c r="AD1416" s="57">
        <f t="shared" si="221"/>
        <v>0</v>
      </c>
      <c r="AE1416" s="57">
        <f t="shared" si="222"/>
        <v>0</v>
      </c>
      <c r="AF1416" s="12">
        <f t="shared" si="223"/>
        <v>8634.1041980000009</v>
      </c>
      <c r="AG1416" s="12">
        <f t="shared" si="224"/>
        <v>1285.5321369999999</v>
      </c>
      <c r="AH1416" s="12">
        <f t="shared" si="225"/>
        <v>679.08849599999996</v>
      </c>
      <c r="AI1416" s="15">
        <f t="shared" si="226"/>
        <v>-0.14708049017089786</v>
      </c>
      <c r="AJ1416" s="15">
        <f t="shared" si="227"/>
        <v>0</v>
      </c>
      <c r="AK1416" s="15">
        <f t="shared" si="228"/>
        <v>0</v>
      </c>
      <c r="AL1416" s="23">
        <f>VLOOKUP(AC1416,'Charts and Tables'!$I$43:$J$49,2,TRUE)</f>
        <v>0.2</v>
      </c>
      <c r="AM1416" s="2">
        <f t="shared" si="229"/>
        <v>1</v>
      </c>
    </row>
    <row r="1417" spans="1:39" x14ac:dyDescent="0.25">
      <c r="A1417" s="35">
        <v>617437</v>
      </c>
      <c r="C1417" s="36" t="s">
        <v>27</v>
      </c>
      <c r="D1417" s="36">
        <v>1</v>
      </c>
      <c r="J1417" s="46">
        <v>10216</v>
      </c>
      <c r="L1417" s="46">
        <v>10216</v>
      </c>
      <c r="R1417" s="36">
        <v>8703.6108700000004</v>
      </c>
      <c r="T1417" s="36">
        <v>475.981111</v>
      </c>
      <c r="V1417" s="36">
        <v>1236.463393</v>
      </c>
      <c r="AC1417" s="57">
        <f t="shared" si="220"/>
        <v>10216</v>
      </c>
      <c r="AD1417" s="57">
        <f t="shared" si="221"/>
        <v>0</v>
      </c>
      <c r="AE1417" s="57">
        <f t="shared" si="222"/>
        <v>0</v>
      </c>
      <c r="AF1417" s="12">
        <f t="shared" si="223"/>
        <v>8703.6108700000004</v>
      </c>
      <c r="AG1417" s="12">
        <f t="shared" si="224"/>
        <v>475.981111</v>
      </c>
      <c r="AH1417" s="12">
        <f t="shared" si="225"/>
        <v>1236.463393</v>
      </c>
      <c r="AI1417" s="15">
        <f t="shared" si="226"/>
        <v>-0.14804122259201249</v>
      </c>
      <c r="AJ1417" s="15">
        <f t="shared" si="227"/>
        <v>0</v>
      </c>
      <c r="AK1417" s="15">
        <f t="shared" si="228"/>
        <v>0</v>
      </c>
      <c r="AL1417" s="23">
        <f>VLOOKUP(AC1417,'Charts and Tables'!$I$43:$J$49,2,TRUE)</f>
        <v>0.2</v>
      </c>
      <c r="AM1417" s="2">
        <f t="shared" si="229"/>
        <v>1</v>
      </c>
    </row>
    <row r="1418" spans="1:39" x14ac:dyDescent="0.25">
      <c r="A1418" s="35">
        <v>501200</v>
      </c>
      <c r="C1418" s="36" t="s">
        <v>27</v>
      </c>
      <c r="D1418" s="36">
        <v>-1</v>
      </c>
      <c r="K1418" s="46">
        <v>13141</v>
      </c>
      <c r="L1418" s="46">
        <v>13141</v>
      </c>
      <c r="N1418" s="46">
        <v>1431</v>
      </c>
      <c r="P1418" s="46">
        <v>969</v>
      </c>
      <c r="S1418" s="36">
        <v>12382.431392</v>
      </c>
      <c r="U1418" s="36">
        <v>1376.136769</v>
      </c>
      <c r="W1418" s="36">
        <v>993.45007599999997</v>
      </c>
      <c r="AC1418" s="57">
        <f t="shared" si="220"/>
        <v>13141</v>
      </c>
      <c r="AD1418" s="57">
        <f t="shared" si="221"/>
        <v>1431</v>
      </c>
      <c r="AE1418" s="57">
        <f t="shared" si="222"/>
        <v>969</v>
      </c>
      <c r="AF1418" s="12">
        <f t="shared" si="223"/>
        <v>12382.431392</v>
      </c>
      <c r="AG1418" s="12">
        <f t="shared" si="224"/>
        <v>1376.136769</v>
      </c>
      <c r="AH1418" s="12">
        <f t="shared" si="225"/>
        <v>993.45007599999997</v>
      </c>
      <c r="AI1418" s="15">
        <f t="shared" si="226"/>
        <v>-5.7725333536260526E-2</v>
      </c>
      <c r="AJ1418" s="15">
        <f t="shared" si="227"/>
        <v>-3.8339085255066414E-2</v>
      </c>
      <c r="AK1418" s="15">
        <f t="shared" si="228"/>
        <v>2.5232276573787377E-2</v>
      </c>
      <c r="AL1418" s="23">
        <f>VLOOKUP(AC1418,'Charts and Tables'!$I$43:$J$49,2,TRUE)</f>
        <v>0.2</v>
      </c>
      <c r="AM1418" s="2">
        <f t="shared" si="229"/>
        <v>1</v>
      </c>
    </row>
    <row r="1419" spans="1:39" x14ac:dyDescent="0.25">
      <c r="A1419" s="35">
        <v>501225</v>
      </c>
      <c r="B1419" s="36">
        <v>333138</v>
      </c>
      <c r="C1419" s="36" t="s">
        <v>27</v>
      </c>
      <c r="D1419" s="36">
        <v>-1</v>
      </c>
      <c r="K1419" s="46">
        <v>12578</v>
      </c>
      <c r="L1419" s="46">
        <v>12578</v>
      </c>
      <c r="N1419" s="46">
        <v>706</v>
      </c>
      <c r="P1419" s="46">
        <v>1419</v>
      </c>
      <c r="S1419" s="36">
        <v>9268.6280549999992</v>
      </c>
      <c r="U1419" s="36">
        <v>534.41380100000003</v>
      </c>
      <c r="W1419" s="36">
        <v>1103.542115</v>
      </c>
      <c r="AC1419" s="57">
        <f t="shared" si="220"/>
        <v>12578</v>
      </c>
      <c r="AD1419" s="57">
        <f t="shared" si="221"/>
        <v>706</v>
      </c>
      <c r="AE1419" s="57">
        <f t="shared" si="222"/>
        <v>1419</v>
      </c>
      <c r="AF1419" s="12">
        <f t="shared" si="223"/>
        <v>9268.6280549999992</v>
      </c>
      <c r="AG1419" s="12">
        <f t="shared" si="224"/>
        <v>534.41380100000003</v>
      </c>
      <c r="AH1419" s="12">
        <f t="shared" si="225"/>
        <v>1103.542115</v>
      </c>
      <c r="AI1419" s="15">
        <f t="shared" si="226"/>
        <v>-0.26310796191763403</v>
      </c>
      <c r="AJ1419" s="15">
        <f t="shared" si="227"/>
        <v>-0.24303994192634557</v>
      </c>
      <c r="AK1419" s="15">
        <f t="shared" si="228"/>
        <v>-0.22230999647639185</v>
      </c>
      <c r="AL1419" s="23">
        <f>VLOOKUP(AC1419,'Charts and Tables'!$I$43:$J$49,2,TRUE)</f>
        <v>0.2</v>
      </c>
      <c r="AM1419" s="2">
        <f t="shared" si="229"/>
        <v>0</v>
      </c>
    </row>
    <row r="1420" spans="1:39" x14ac:dyDescent="0.25">
      <c r="A1420" s="35">
        <v>503689</v>
      </c>
      <c r="C1420" s="36" t="s">
        <v>31</v>
      </c>
      <c r="D1420" s="36">
        <v>0</v>
      </c>
      <c r="J1420" s="46">
        <v>11844</v>
      </c>
      <c r="L1420" s="46">
        <v>11844</v>
      </c>
      <c r="R1420" s="36">
        <v>11361.044765000001</v>
      </c>
      <c r="S1420" s="36">
        <v>11550.159680000001</v>
      </c>
      <c r="T1420" s="36">
        <v>1108.8312639999999</v>
      </c>
      <c r="U1420" s="36">
        <v>741.48894099999995</v>
      </c>
      <c r="V1420" s="36">
        <v>893.58613300000002</v>
      </c>
      <c r="W1420" s="36">
        <v>1057.092654</v>
      </c>
      <c r="AC1420" s="57">
        <f t="shared" si="220"/>
        <v>11844</v>
      </c>
      <c r="AD1420" s="57">
        <f t="shared" si="221"/>
        <v>0</v>
      </c>
      <c r="AE1420" s="57">
        <f t="shared" si="222"/>
        <v>0</v>
      </c>
      <c r="AF1420" s="12">
        <f t="shared" si="223"/>
        <v>22911.204445000003</v>
      </c>
      <c r="AG1420" s="12">
        <f t="shared" si="224"/>
        <v>1850.320205</v>
      </c>
      <c r="AH1420" s="12">
        <f t="shared" si="225"/>
        <v>1950.6787870000001</v>
      </c>
      <c r="AI1420" s="15">
        <f t="shared" si="226"/>
        <v>0.93441442460317481</v>
      </c>
      <c r="AJ1420" s="15">
        <f t="shared" si="227"/>
        <v>0</v>
      </c>
      <c r="AK1420" s="15">
        <f t="shared" si="228"/>
        <v>0</v>
      </c>
      <c r="AL1420" s="23">
        <f>VLOOKUP(AC1420,'Charts and Tables'!$I$43:$J$49,2,TRUE)</f>
        <v>0.2</v>
      </c>
      <c r="AM1420" s="2">
        <f t="shared" si="229"/>
        <v>0</v>
      </c>
    </row>
    <row r="1421" spans="1:39" x14ac:dyDescent="0.25">
      <c r="A1421" s="35">
        <v>503647</v>
      </c>
      <c r="C1421" s="36" t="s">
        <v>31</v>
      </c>
      <c r="D1421" s="36">
        <v>0</v>
      </c>
      <c r="K1421" s="46">
        <v>11682</v>
      </c>
      <c r="L1421" s="46">
        <v>11682</v>
      </c>
      <c r="R1421" s="36">
        <v>12595.725262</v>
      </c>
      <c r="S1421" s="36">
        <v>12796.613434000001</v>
      </c>
      <c r="T1421" s="36">
        <v>1218.584709</v>
      </c>
      <c r="U1421" s="36">
        <v>842.07477200000005</v>
      </c>
      <c r="V1421" s="36">
        <v>1006.447725</v>
      </c>
      <c r="W1421" s="36">
        <v>1183.4270429999999</v>
      </c>
      <c r="AC1421" s="57">
        <f t="shared" si="220"/>
        <v>11682</v>
      </c>
      <c r="AD1421" s="57">
        <f t="shared" si="221"/>
        <v>0</v>
      </c>
      <c r="AE1421" s="57">
        <f t="shared" si="222"/>
        <v>0</v>
      </c>
      <c r="AF1421" s="12">
        <f t="shared" si="223"/>
        <v>25392.338695999999</v>
      </c>
      <c r="AG1421" s="12">
        <f t="shared" si="224"/>
        <v>2060.6594810000001</v>
      </c>
      <c r="AH1421" s="12">
        <f t="shared" si="225"/>
        <v>2189.8747679999997</v>
      </c>
      <c r="AI1421" s="15">
        <f t="shared" si="226"/>
        <v>1.1736294038692003</v>
      </c>
      <c r="AJ1421" s="15">
        <f t="shared" si="227"/>
        <v>0</v>
      </c>
      <c r="AK1421" s="15">
        <f t="shared" si="228"/>
        <v>0</v>
      </c>
      <c r="AL1421" s="23">
        <f>VLOOKUP(AC1421,'Charts and Tables'!$I$43:$J$49,2,TRUE)</f>
        <v>0.2</v>
      </c>
      <c r="AM1421" s="2">
        <f t="shared" si="229"/>
        <v>0</v>
      </c>
    </row>
    <row r="1422" spans="1:39" x14ac:dyDescent="0.25">
      <c r="A1422" s="35">
        <v>505308</v>
      </c>
      <c r="C1422" s="36" t="s">
        <v>25</v>
      </c>
      <c r="D1422" s="36">
        <v>0</v>
      </c>
      <c r="J1422" s="46">
        <v>3899</v>
      </c>
      <c r="K1422" s="46">
        <v>3067</v>
      </c>
      <c r="L1422" s="46">
        <v>6966</v>
      </c>
      <c r="M1422" s="46">
        <v>314</v>
      </c>
      <c r="N1422" s="46">
        <v>348</v>
      </c>
      <c r="O1422" s="46">
        <v>554</v>
      </c>
      <c r="P1422" s="46">
        <v>286</v>
      </c>
      <c r="R1422" s="36">
        <v>4273.6785289999998</v>
      </c>
      <c r="S1422" s="36">
        <v>3176.0823059999998</v>
      </c>
      <c r="T1422" s="36">
        <v>279.32095299999997</v>
      </c>
      <c r="U1422" s="36">
        <v>391.29166300000003</v>
      </c>
      <c r="V1422" s="36">
        <v>505.91449</v>
      </c>
      <c r="W1422" s="36">
        <v>249.11782400000001</v>
      </c>
      <c r="AC1422" s="57">
        <f t="shared" si="220"/>
        <v>6966</v>
      </c>
      <c r="AD1422" s="57">
        <f t="shared" si="221"/>
        <v>662</v>
      </c>
      <c r="AE1422" s="57">
        <f t="shared" si="222"/>
        <v>840</v>
      </c>
      <c r="AF1422" s="12">
        <f t="shared" si="223"/>
        <v>7449.7608349999991</v>
      </c>
      <c r="AG1422" s="12">
        <f t="shared" si="224"/>
        <v>670.612616</v>
      </c>
      <c r="AH1422" s="12">
        <f t="shared" si="225"/>
        <v>755.03231400000004</v>
      </c>
      <c r="AI1422" s="15">
        <f t="shared" si="226"/>
        <v>6.9445999856445464E-2</v>
      </c>
      <c r="AJ1422" s="15">
        <f t="shared" si="227"/>
        <v>1.3009993957703931E-2</v>
      </c>
      <c r="AK1422" s="15">
        <f t="shared" si="228"/>
        <v>-0.10115200714285709</v>
      </c>
      <c r="AL1422" s="23">
        <f>VLOOKUP(AC1422,'Charts and Tables'!$I$43:$J$49,2,TRUE)</f>
        <v>0.25</v>
      </c>
      <c r="AM1422" s="2">
        <f t="shared" si="229"/>
        <v>1</v>
      </c>
    </row>
    <row r="1423" spans="1:39" x14ac:dyDescent="0.25">
      <c r="A1423" s="35">
        <v>505061</v>
      </c>
      <c r="B1423" s="36">
        <v>332035</v>
      </c>
      <c r="C1423" s="36" t="s">
        <v>25</v>
      </c>
      <c r="D1423" s="36">
        <v>0</v>
      </c>
      <c r="J1423" s="46">
        <v>1803</v>
      </c>
      <c r="K1423" s="46">
        <v>2552</v>
      </c>
      <c r="L1423" s="46">
        <v>4355</v>
      </c>
      <c r="M1423" s="46">
        <v>132</v>
      </c>
      <c r="N1423" s="46">
        <v>131</v>
      </c>
      <c r="O1423" s="46">
        <v>147</v>
      </c>
      <c r="P1423" s="46">
        <v>241</v>
      </c>
      <c r="R1423" s="36">
        <v>1273.7431140000001</v>
      </c>
      <c r="S1423" s="36">
        <v>2250.0807420000001</v>
      </c>
      <c r="T1423" s="36">
        <v>99.613173000000003</v>
      </c>
      <c r="U1423" s="36">
        <v>148.480974</v>
      </c>
      <c r="V1423" s="36">
        <v>101.856031</v>
      </c>
      <c r="W1423" s="36">
        <v>217.24114499999999</v>
      </c>
      <c r="AC1423" s="57">
        <f t="shared" si="220"/>
        <v>4355</v>
      </c>
      <c r="AD1423" s="57">
        <f t="shared" si="221"/>
        <v>263</v>
      </c>
      <c r="AE1423" s="57">
        <f t="shared" si="222"/>
        <v>388</v>
      </c>
      <c r="AF1423" s="12">
        <f t="shared" si="223"/>
        <v>3523.823856</v>
      </c>
      <c r="AG1423" s="12">
        <f t="shared" si="224"/>
        <v>248.09414700000002</v>
      </c>
      <c r="AH1423" s="12">
        <f t="shared" si="225"/>
        <v>319.09717599999999</v>
      </c>
      <c r="AI1423" s="15">
        <f t="shared" si="226"/>
        <v>-0.19085560137772675</v>
      </c>
      <c r="AJ1423" s="15">
        <f t="shared" si="227"/>
        <v>-5.6676247148288894E-2</v>
      </c>
      <c r="AK1423" s="15">
        <f t="shared" si="228"/>
        <v>-0.17758459793814435</v>
      </c>
      <c r="AL1423" s="23">
        <f>VLOOKUP(AC1423,'Charts and Tables'!$I$43:$J$49,2,TRUE)</f>
        <v>0.5</v>
      </c>
      <c r="AM1423" s="2">
        <f t="shared" si="229"/>
        <v>1</v>
      </c>
    </row>
    <row r="1424" spans="1:39" x14ac:dyDescent="0.25">
      <c r="A1424" s="35">
        <v>504583</v>
      </c>
      <c r="B1424" s="36">
        <v>330175</v>
      </c>
      <c r="C1424" s="36" t="s">
        <v>31</v>
      </c>
      <c r="D1424" s="36">
        <v>0</v>
      </c>
      <c r="J1424" s="46">
        <v>25787</v>
      </c>
      <c r="K1424" s="46">
        <v>27799</v>
      </c>
      <c r="L1424" s="46">
        <v>53586</v>
      </c>
      <c r="M1424" s="46">
        <v>2391</v>
      </c>
      <c r="N1424" s="46">
        <v>1660</v>
      </c>
      <c r="O1424" s="46">
        <v>1777</v>
      </c>
      <c r="P1424" s="46">
        <v>2648</v>
      </c>
      <c r="R1424" s="36">
        <v>22318.354878999999</v>
      </c>
      <c r="S1424" s="36">
        <v>21058.440559999999</v>
      </c>
      <c r="T1424" s="36">
        <v>2107.462239</v>
      </c>
      <c r="U1424" s="36">
        <v>1364.8277459999999</v>
      </c>
      <c r="V1424" s="36">
        <v>1782.8147730000001</v>
      </c>
      <c r="W1424" s="36">
        <v>2041.2032509999999</v>
      </c>
      <c r="AC1424" s="57">
        <f t="shared" si="220"/>
        <v>53586</v>
      </c>
      <c r="AD1424" s="57">
        <f t="shared" si="221"/>
        <v>4051</v>
      </c>
      <c r="AE1424" s="57">
        <f t="shared" si="222"/>
        <v>4425</v>
      </c>
      <c r="AF1424" s="12">
        <f t="shared" si="223"/>
        <v>43376.795438999994</v>
      </c>
      <c r="AG1424" s="12">
        <f t="shared" si="224"/>
        <v>3472.2899849999999</v>
      </c>
      <c r="AH1424" s="12">
        <f t="shared" si="225"/>
        <v>3824.018024</v>
      </c>
      <c r="AI1424" s="15">
        <f t="shared" si="226"/>
        <v>-0.1905199970328072</v>
      </c>
      <c r="AJ1424" s="15">
        <f t="shared" si="227"/>
        <v>-0.14285608862009383</v>
      </c>
      <c r="AK1424" s="15">
        <f t="shared" si="228"/>
        <v>-0.13581513581920904</v>
      </c>
      <c r="AL1424" s="23">
        <f>VLOOKUP(AC1424,'Charts and Tables'!$I$43:$J$49,2,TRUE)</f>
        <v>0.1</v>
      </c>
      <c r="AM1424" s="2">
        <f t="shared" si="229"/>
        <v>0</v>
      </c>
    </row>
    <row r="1425" spans="1:39" x14ac:dyDescent="0.25">
      <c r="A1425" s="35">
        <v>504709</v>
      </c>
      <c r="C1425" s="36" t="s">
        <v>31</v>
      </c>
      <c r="D1425" s="36">
        <v>0</v>
      </c>
      <c r="J1425" s="46">
        <v>12355</v>
      </c>
      <c r="K1425" s="46">
        <v>12593</v>
      </c>
      <c r="L1425" s="46">
        <v>24948</v>
      </c>
      <c r="M1425" s="46">
        <v>749</v>
      </c>
      <c r="N1425" s="46">
        <v>1087</v>
      </c>
      <c r="O1425" s="46">
        <v>1270</v>
      </c>
      <c r="P1425" s="46">
        <v>892</v>
      </c>
      <c r="R1425" s="36">
        <v>10271.321695000001</v>
      </c>
      <c r="S1425" s="36">
        <v>10972.766750000001</v>
      </c>
      <c r="T1425" s="36">
        <v>682.86563100000001</v>
      </c>
      <c r="U1425" s="36">
        <v>1007.7468679999999</v>
      </c>
      <c r="V1425" s="36">
        <v>1042.021119</v>
      </c>
      <c r="W1425" s="36">
        <v>889.69825300000002</v>
      </c>
      <c r="AC1425" s="57">
        <f t="shared" si="220"/>
        <v>24948</v>
      </c>
      <c r="AD1425" s="57">
        <f t="shared" si="221"/>
        <v>1836</v>
      </c>
      <c r="AE1425" s="57">
        <f t="shared" si="222"/>
        <v>2162</v>
      </c>
      <c r="AF1425" s="12">
        <f t="shared" si="223"/>
        <v>21244.088445000001</v>
      </c>
      <c r="AG1425" s="12">
        <f t="shared" si="224"/>
        <v>1690.6124989999998</v>
      </c>
      <c r="AH1425" s="12">
        <f t="shared" si="225"/>
        <v>1931.719372</v>
      </c>
      <c r="AI1425" s="15">
        <f t="shared" si="226"/>
        <v>-0.1484652699615199</v>
      </c>
      <c r="AJ1425" s="15">
        <f t="shared" si="227"/>
        <v>-7.9187092047930369E-2</v>
      </c>
      <c r="AK1425" s="15">
        <f t="shared" si="228"/>
        <v>-0.10651277890841812</v>
      </c>
      <c r="AL1425" s="23">
        <f>VLOOKUP(AC1425,'Charts and Tables'!$I$43:$J$49,2,TRUE)</f>
        <v>0.2</v>
      </c>
      <c r="AM1425" s="2">
        <f t="shared" si="229"/>
        <v>1</v>
      </c>
    </row>
    <row r="1426" spans="1:39" x14ac:dyDescent="0.25">
      <c r="A1426" s="35">
        <v>505276</v>
      </c>
      <c r="C1426" s="36" t="s">
        <v>25</v>
      </c>
      <c r="D1426" s="36">
        <v>0</v>
      </c>
      <c r="J1426" s="46">
        <v>4932</v>
      </c>
      <c r="K1426" s="46">
        <v>3972</v>
      </c>
      <c r="L1426" s="46">
        <v>8904</v>
      </c>
      <c r="M1426" s="46">
        <v>357</v>
      </c>
      <c r="N1426" s="46">
        <v>437</v>
      </c>
      <c r="O1426" s="46">
        <v>684</v>
      </c>
      <c r="P1426" s="46">
        <v>385</v>
      </c>
      <c r="R1426" s="36">
        <v>4634.9269530000001</v>
      </c>
      <c r="S1426" s="36">
        <v>3511.3837819999999</v>
      </c>
      <c r="T1426" s="36">
        <v>298.41316599999999</v>
      </c>
      <c r="U1426" s="36">
        <v>404.0231</v>
      </c>
      <c r="V1426" s="36">
        <v>532.32103199999995</v>
      </c>
      <c r="W1426" s="36">
        <v>271.932008</v>
      </c>
      <c r="AC1426" s="57">
        <f t="shared" si="220"/>
        <v>8904</v>
      </c>
      <c r="AD1426" s="57">
        <f t="shared" si="221"/>
        <v>794</v>
      </c>
      <c r="AE1426" s="57">
        <f t="shared" si="222"/>
        <v>1069</v>
      </c>
      <c r="AF1426" s="12">
        <f t="shared" si="223"/>
        <v>8146.310735</v>
      </c>
      <c r="AG1426" s="12">
        <f t="shared" si="224"/>
        <v>702.43626599999993</v>
      </c>
      <c r="AH1426" s="12">
        <f t="shared" si="225"/>
        <v>804.25303999999994</v>
      </c>
      <c r="AI1426" s="15">
        <f t="shared" si="226"/>
        <v>-8.5095380166217427E-2</v>
      </c>
      <c r="AJ1426" s="15">
        <f t="shared" si="227"/>
        <v>-0.11531956423173811</v>
      </c>
      <c r="AK1426" s="15">
        <f t="shared" si="228"/>
        <v>-0.24765852198316188</v>
      </c>
      <c r="AL1426" s="23">
        <f>VLOOKUP(AC1426,'Charts and Tables'!$I$43:$J$49,2,TRUE)</f>
        <v>0.25</v>
      </c>
      <c r="AM1426" s="2">
        <f t="shared" si="229"/>
        <v>1</v>
      </c>
    </row>
    <row r="1427" spans="1:39" x14ac:dyDescent="0.25">
      <c r="A1427" s="35">
        <v>506009</v>
      </c>
      <c r="C1427" s="36" t="s">
        <v>27</v>
      </c>
      <c r="D1427" s="36">
        <v>1</v>
      </c>
      <c r="J1427" s="46">
        <v>13141</v>
      </c>
      <c r="L1427" s="46">
        <v>13141</v>
      </c>
      <c r="M1427" s="46">
        <v>1431</v>
      </c>
      <c r="O1427" s="46">
        <v>969</v>
      </c>
      <c r="R1427" s="36">
        <v>12382.431392</v>
      </c>
      <c r="T1427" s="36">
        <v>1376.136769</v>
      </c>
      <c r="V1427" s="36">
        <v>993.45007599999997</v>
      </c>
      <c r="AC1427" s="57">
        <f t="shared" si="220"/>
        <v>13141</v>
      </c>
      <c r="AD1427" s="57">
        <f t="shared" si="221"/>
        <v>1431</v>
      </c>
      <c r="AE1427" s="57">
        <f t="shared" si="222"/>
        <v>969</v>
      </c>
      <c r="AF1427" s="12">
        <f t="shared" si="223"/>
        <v>12382.431392</v>
      </c>
      <c r="AG1427" s="12">
        <f t="shared" si="224"/>
        <v>1376.136769</v>
      </c>
      <c r="AH1427" s="12">
        <f t="shared" si="225"/>
        <v>993.45007599999997</v>
      </c>
      <c r="AI1427" s="15">
        <f t="shared" si="226"/>
        <v>-5.7725333536260526E-2</v>
      </c>
      <c r="AJ1427" s="15">
        <f t="shared" si="227"/>
        <v>-3.8339085255066414E-2</v>
      </c>
      <c r="AK1427" s="15">
        <f t="shared" si="228"/>
        <v>2.5232276573787377E-2</v>
      </c>
      <c r="AL1427" s="23">
        <f>VLOOKUP(AC1427,'Charts and Tables'!$I$43:$J$49,2,TRUE)</f>
        <v>0.2</v>
      </c>
      <c r="AM1427" s="2">
        <f t="shared" si="229"/>
        <v>1</v>
      </c>
    </row>
    <row r="1428" spans="1:39" x14ac:dyDescent="0.25">
      <c r="A1428" s="35">
        <v>508019</v>
      </c>
      <c r="B1428" s="36">
        <v>332231</v>
      </c>
      <c r="C1428" s="36" t="s">
        <v>29</v>
      </c>
      <c r="D1428" s="36">
        <v>0</v>
      </c>
      <c r="J1428" s="46">
        <v>1304</v>
      </c>
      <c r="K1428" s="46">
        <v>1127</v>
      </c>
      <c r="L1428" s="46">
        <v>2431</v>
      </c>
      <c r="M1428" s="46">
        <v>70</v>
      </c>
      <c r="N1428" s="46">
        <v>112</v>
      </c>
      <c r="O1428" s="46">
        <v>142</v>
      </c>
      <c r="P1428" s="46">
        <v>92</v>
      </c>
      <c r="AC1428" s="57">
        <f t="shared" si="220"/>
        <v>2431</v>
      </c>
      <c r="AD1428" s="57">
        <f t="shared" si="221"/>
        <v>182</v>
      </c>
      <c r="AE1428" s="57">
        <f t="shared" si="222"/>
        <v>234</v>
      </c>
      <c r="AF1428" s="12">
        <f t="shared" si="223"/>
        <v>0</v>
      </c>
      <c r="AG1428" s="12">
        <f t="shared" si="224"/>
        <v>0</v>
      </c>
      <c r="AH1428" s="12">
        <f t="shared" si="225"/>
        <v>0</v>
      </c>
      <c r="AI1428" s="15">
        <f t="shared" si="226"/>
        <v>-1</v>
      </c>
      <c r="AJ1428" s="15">
        <f t="shared" si="227"/>
        <v>-1</v>
      </c>
      <c r="AK1428" s="15">
        <f t="shared" si="228"/>
        <v>-1</v>
      </c>
      <c r="AL1428" s="23">
        <f>VLOOKUP(AC1428,'Charts and Tables'!$I$43:$J$49,2,TRUE)</f>
        <v>1</v>
      </c>
      <c r="AM1428" s="2">
        <f t="shared" si="229"/>
        <v>1</v>
      </c>
    </row>
    <row r="1429" spans="1:39" x14ac:dyDescent="0.25">
      <c r="A1429" s="35">
        <v>527950</v>
      </c>
      <c r="C1429" s="36" t="s">
        <v>25</v>
      </c>
      <c r="D1429" s="36">
        <v>0</v>
      </c>
      <c r="J1429" s="46">
        <v>1655</v>
      </c>
      <c r="K1429" s="46">
        <v>1458</v>
      </c>
      <c r="L1429" s="46">
        <v>3113</v>
      </c>
      <c r="M1429" s="46">
        <v>142</v>
      </c>
      <c r="N1429" s="46">
        <v>124</v>
      </c>
      <c r="O1429" s="46">
        <v>177</v>
      </c>
      <c r="P1429" s="46">
        <v>163</v>
      </c>
      <c r="R1429" s="36">
        <v>2297.383237</v>
      </c>
      <c r="S1429" s="36">
        <v>1570.9591840000001</v>
      </c>
      <c r="T1429" s="36">
        <v>127.939888</v>
      </c>
      <c r="U1429" s="36">
        <v>145.235975</v>
      </c>
      <c r="V1429" s="36">
        <v>241.86098999999999</v>
      </c>
      <c r="W1429" s="36">
        <v>125.53867099999999</v>
      </c>
      <c r="AC1429" s="57">
        <f t="shared" si="220"/>
        <v>3113</v>
      </c>
      <c r="AD1429" s="57">
        <f t="shared" si="221"/>
        <v>266</v>
      </c>
      <c r="AE1429" s="57">
        <f t="shared" si="222"/>
        <v>340</v>
      </c>
      <c r="AF1429" s="12">
        <f t="shared" si="223"/>
        <v>3868.3424210000003</v>
      </c>
      <c r="AG1429" s="12">
        <f t="shared" si="224"/>
        <v>273.17586299999999</v>
      </c>
      <c r="AH1429" s="12">
        <f t="shared" si="225"/>
        <v>367.39966099999998</v>
      </c>
      <c r="AI1429" s="15">
        <f t="shared" si="226"/>
        <v>0.24264131737873443</v>
      </c>
      <c r="AJ1429" s="15">
        <f t="shared" si="227"/>
        <v>2.6976928571428544E-2</v>
      </c>
      <c r="AK1429" s="15">
        <f t="shared" si="228"/>
        <v>8.0587238235294054E-2</v>
      </c>
      <c r="AL1429" s="23">
        <f>VLOOKUP(AC1429,'Charts and Tables'!$I$43:$J$49,2,TRUE)</f>
        <v>0.5</v>
      </c>
      <c r="AM1429" s="2">
        <f t="shared" si="229"/>
        <v>1</v>
      </c>
    </row>
    <row r="1430" spans="1:39" x14ac:dyDescent="0.25">
      <c r="A1430" s="35">
        <v>526278</v>
      </c>
      <c r="B1430" s="36">
        <v>330103</v>
      </c>
      <c r="C1430" s="36" t="s">
        <v>27</v>
      </c>
      <c r="D1430" s="36">
        <v>1</v>
      </c>
      <c r="J1430" s="46">
        <v>19331</v>
      </c>
      <c r="L1430" s="46">
        <v>19331</v>
      </c>
      <c r="M1430" s="46">
        <v>2124</v>
      </c>
      <c r="O1430" s="46">
        <v>1684</v>
      </c>
      <c r="R1430" s="36">
        <v>21070.473883999999</v>
      </c>
      <c r="T1430" s="36">
        <v>2339.1449809999999</v>
      </c>
      <c r="V1430" s="36">
        <v>1930.4914349999999</v>
      </c>
      <c r="AC1430" s="57">
        <f t="shared" si="220"/>
        <v>19331</v>
      </c>
      <c r="AD1430" s="57">
        <f t="shared" si="221"/>
        <v>2124</v>
      </c>
      <c r="AE1430" s="57">
        <f t="shared" si="222"/>
        <v>1684</v>
      </c>
      <c r="AF1430" s="12">
        <f t="shared" si="223"/>
        <v>21070.473883999999</v>
      </c>
      <c r="AG1430" s="12">
        <f t="shared" si="224"/>
        <v>2339.1449809999999</v>
      </c>
      <c r="AH1430" s="12">
        <f t="shared" si="225"/>
        <v>1930.4914349999999</v>
      </c>
      <c r="AI1430" s="15">
        <f t="shared" si="226"/>
        <v>8.998364719879981E-2</v>
      </c>
      <c r="AJ1430" s="15">
        <f t="shared" si="227"/>
        <v>0.10129236393596983</v>
      </c>
      <c r="AK1430" s="15">
        <f t="shared" si="228"/>
        <v>0.14637258610451301</v>
      </c>
      <c r="AL1430" s="23">
        <f>VLOOKUP(AC1430,'Charts and Tables'!$I$43:$J$49,2,TRUE)</f>
        <v>0.2</v>
      </c>
      <c r="AM1430" s="2">
        <f t="shared" si="229"/>
        <v>1</v>
      </c>
    </row>
    <row r="1431" spans="1:39" x14ac:dyDescent="0.25">
      <c r="A1431" s="35">
        <v>526287</v>
      </c>
      <c r="B1431" s="36">
        <v>330103</v>
      </c>
      <c r="C1431" s="36" t="s">
        <v>27</v>
      </c>
      <c r="D1431" s="36">
        <v>-1</v>
      </c>
      <c r="K1431" s="46">
        <v>19132</v>
      </c>
      <c r="L1431" s="46">
        <v>19132</v>
      </c>
      <c r="N1431" s="46">
        <v>1542</v>
      </c>
      <c r="P1431" s="46">
        <v>2092</v>
      </c>
      <c r="S1431" s="36">
        <v>22605.037984999999</v>
      </c>
      <c r="U1431" s="36">
        <v>1646.0045720000001</v>
      </c>
      <c r="W1431" s="36">
        <v>2591.3590060000001</v>
      </c>
      <c r="AC1431" s="57">
        <f t="shared" si="220"/>
        <v>19132</v>
      </c>
      <c r="AD1431" s="57">
        <f t="shared" si="221"/>
        <v>1542</v>
      </c>
      <c r="AE1431" s="57">
        <f t="shared" si="222"/>
        <v>2092</v>
      </c>
      <c r="AF1431" s="12">
        <f t="shared" si="223"/>
        <v>22605.037984999999</v>
      </c>
      <c r="AG1431" s="12">
        <f t="shared" si="224"/>
        <v>1646.0045720000001</v>
      </c>
      <c r="AH1431" s="12">
        <f t="shared" si="225"/>
        <v>2591.3590060000001</v>
      </c>
      <c r="AI1431" s="15">
        <f t="shared" si="226"/>
        <v>0.18153031491741581</v>
      </c>
      <c r="AJ1431" s="15">
        <f t="shared" si="227"/>
        <v>6.7447841763942959E-2</v>
      </c>
      <c r="AK1431" s="15">
        <f t="shared" si="228"/>
        <v>0.23869933365200771</v>
      </c>
      <c r="AL1431" s="23">
        <f>VLOOKUP(AC1431,'Charts and Tables'!$I$43:$J$49,2,TRUE)</f>
        <v>0.2</v>
      </c>
      <c r="AM1431" s="2">
        <f t="shared" si="229"/>
        <v>1</v>
      </c>
    </row>
    <row r="1432" spans="1:39" x14ac:dyDescent="0.25">
      <c r="A1432" s="35">
        <v>522101</v>
      </c>
      <c r="C1432" s="36" t="s">
        <v>32</v>
      </c>
      <c r="D1432" s="36">
        <v>-1</v>
      </c>
      <c r="K1432" s="46">
        <v>6084</v>
      </c>
      <c r="L1432" s="46">
        <v>6084</v>
      </c>
      <c r="N1432" s="46">
        <v>624</v>
      </c>
      <c r="P1432" s="46">
        <v>530</v>
      </c>
      <c r="S1432" s="36">
        <v>4556.4650030000003</v>
      </c>
      <c r="U1432" s="36">
        <v>388.87123000000003</v>
      </c>
      <c r="W1432" s="36">
        <v>378.63697400000001</v>
      </c>
      <c r="AC1432" s="57">
        <f t="shared" si="220"/>
        <v>6084</v>
      </c>
      <c r="AD1432" s="57">
        <f t="shared" si="221"/>
        <v>624</v>
      </c>
      <c r="AE1432" s="57">
        <f t="shared" si="222"/>
        <v>530</v>
      </c>
      <c r="AF1432" s="12">
        <f t="shared" si="223"/>
        <v>4556.4650030000003</v>
      </c>
      <c r="AG1432" s="12">
        <f t="shared" si="224"/>
        <v>388.87123000000003</v>
      </c>
      <c r="AH1432" s="12">
        <f t="shared" si="225"/>
        <v>378.63697400000001</v>
      </c>
      <c r="AI1432" s="15">
        <f t="shared" si="226"/>
        <v>-0.25107412836949372</v>
      </c>
      <c r="AJ1432" s="15">
        <f t="shared" si="227"/>
        <v>-0.37680892628205126</v>
      </c>
      <c r="AK1432" s="15">
        <f t="shared" si="228"/>
        <v>-0.28559061509433958</v>
      </c>
      <c r="AL1432" s="23">
        <f>VLOOKUP(AC1432,'Charts and Tables'!$I$43:$J$49,2,TRUE)</f>
        <v>0.25</v>
      </c>
      <c r="AM1432" s="2">
        <f t="shared" si="229"/>
        <v>0</v>
      </c>
    </row>
    <row r="1433" spans="1:39" x14ac:dyDescent="0.25">
      <c r="A1433" s="35">
        <v>522124</v>
      </c>
      <c r="B1433" s="36">
        <v>333149</v>
      </c>
      <c r="C1433" s="36" t="s">
        <v>33</v>
      </c>
      <c r="D1433" s="36">
        <v>-1</v>
      </c>
      <c r="K1433" s="46">
        <v>3173</v>
      </c>
      <c r="L1433" s="46">
        <v>3173</v>
      </c>
      <c r="N1433" s="46">
        <v>245</v>
      </c>
      <c r="P1433" s="46">
        <v>295</v>
      </c>
      <c r="S1433" s="36">
        <v>2904.9712869999998</v>
      </c>
      <c r="U1433" s="36">
        <v>215.52026900000001</v>
      </c>
      <c r="W1433" s="36">
        <v>249.987188</v>
      </c>
      <c r="AC1433" s="57">
        <f t="shared" ref="AC1433:AC1496" si="230">L1433</f>
        <v>3173</v>
      </c>
      <c r="AD1433" s="57">
        <f t="shared" ref="AD1433:AD1496" si="231">IF(D1433=1,M1433,IF(D1433=-1,N1433,M1433+N1433))</f>
        <v>245</v>
      </c>
      <c r="AE1433" s="57">
        <f t="shared" ref="AE1433:AE1496" si="232">IF(D1433=1,O1433,IF(D1433=-1,P1433,O1433+P1433))</f>
        <v>295</v>
      </c>
      <c r="AF1433" s="12">
        <f t="shared" ref="AF1433:AF1496" si="233">IF(D1433=1,R1433,IF(D1433=-1,S1433,R1433+S1433))</f>
        <v>2904.9712869999998</v>
      </c>
      <c r="AG1433" s="12">
        <f t="shared" ref="AG1433:AG1496" si="234">IF(D1433=1,T1433,IF(D1433=-1,U1433,T1433+U1433))</f>
        <v>215.52026900000001</v>
      </c>
      <c r="AH1433" s="12">
        <f t="shared" ref="AH1433:AH1496" si="235">IF(D1433=1,V1433,IF(D1433=-1,W1433,V1433+W1433))</f>
        <v>249.987188</v>
      </c>
      <c r="AI1433" s="15">
        <f t="shared" ref="AI1433:AI1496" si="236">IF(OR(AC1433="",AC1433=0),0,(AF1433-AC1433)/AC1433)</f>
        <v>-8.4471702804916532E-2</v>
      </c>
      <c r="AJ1433" s="15">
        <f t="shared" ref="AJ1433:AJ1496" si="237">IF(OR(AD1433="",AD1433=0),0,(AG1433-AD1433)/AD1433)</f>
        <v>-0.12032543265306117</v>
      </c>
      <c r="AK1433" s="15">
        <f t="shared" ref="AK1433:AK1496" si="238">IF(OR(AE1433="",AE1433=0),0,(AH1433-AE1433)/AE1433)</f>
        <v>-0.15258580338983049</v>
      </c>
      <c r="AL1433" s="23">
        <f>VLOOKUP(AC1433,'Charts and Tables'!$I$43:$J$49,2,TRUE)</f>
        <v>0.5</v>
      </c>
      <c r="AM1433" s="2">
        <f t="shared" ref="AM1433:AM1496" si="239">IF(ABS(AI1433)&lt;=AL1433,1,0)</f>
        <v>1</v>
      </c>
    </row>
    <row r="1434" spans="1:39" x14ac:dyDescent="0.25">
      <c r="A1434" s="35">
        <v>522274</v>
      </c>
      <c r="C1434" s="36" t="s">
        <v>26</v>
      </c>
      <c r="D1434" s="36">
        <v>0</v>
      </c>
      <c r="J1434" s="46">
        <v>6106</v>
      </c>
      <c r="K1434" s="46">
        <v>6135</v>
      </c>
      <c r="L1434" s="46">
        <v>12241</v>
      </c>
      <c r="R1434" s="36">
        <v>4175.4313549999997</v>
      </c>
      <c r="S1434" s="36">
        <v>3968.4723199999999</v>
      </c>
      <c r="T1434" s="36">
        <v>147.96701899999999</v>
      </c>
      <c r="U1434" s="36">
        <v>474.89350400000001</v>
      </c>
      <c r="V1434" s="36">
        <v>561.76290200000005</v>
      </c>
      <c r="W1434" s="36">
        <v>248.14805999999999</v>
      </c>
      <c r="AC1434" s="57">
        <f t="shared" si="230"/>
        <v>12241</v>
      </c>
      <c r="AD1434" s="57">
        <f t="shared" si="231"/>
        <v>0</v>
      </c>
      <c r="AE1434" s="57">
        <f t="shared" si="232"/>
        <v>0</v>
      </c>
      <c r="AF1434" s="12">
        <f t="shared" si="233"/>
        <v>8143.9036749999996</v>
      </c>
      <c r="AG1434" s="12">
        <f t="shared" si="234"/>
        <v>622.86052300000006</v>
      </c>
      <c r="AH1434" s="12">
        <f t="shared" si="235"/>
        <v>809.91096200000004</v>
      </c>
      <c r="AI1434" s="15">
        <f t="shared" si="236"/>
        <v>-0.33470274691610163</v>
      </c>
      <c r="AJ1434" s="15">
        <f t="shared" si="237"/>
        <v>0</v>
      </c>
      <c r="AK1434" s="15">
        <f t="shared" si="238"/>
        <v>0</v>
      </c>
      <c r="AL1434" s="23">
        <f>VLOOKUP(AC1434,'Charts and Tables'!$I$43:$J$49,2,TRUE)</f>
        <v>0.2</v>
      </c>
      <c r="AM1434" s="2">
        <f t="shared" si="239"/>
        <v>0</v>
      </c>
    </row>
    <row r="1435" spans="1:39" x14ac:dyDescent="0.25">
      <c r="A1435" s="35">
        <v>522498</v>
      </c>
      <c r="B1435" s="36">
        <v>331101</v>
      </c>
      <c r="C1435" s="36" t="s">
        <v>31</v>
      </c>
      <c r="D1435" s="36">
        <v>0</v>
      </c>
      <c r="J1435" s="46">
        <v>2629</v>
      </c>
      <c r="K1435" s="46">
        <v>2702</v>
      </c>
      <c r="L1435" s="46">
        <v>5331</v>
      </c>
      <c r="M1435" s="46">
        <v>114</v>
      </c>
      <c r="N1435" s="46">
        <v>416</v>
      </c>
      <c r="O1435" s="46">
        <v>356</v>
      </c>
      <c r="P1435" s="46">
        <v>172</v>
      </c>
      <c r="R1435" s="36">
        <v>5426.7739460000003</v>
      </c>
      <c r="S1435" s="36">
        <v>4466.4205970000003</v>
      </c>
      <c r="T1435" s="36">
        <v>268.060607</v>
      </c>
      <c r="U1435" s="36">
        <v>708.92759999999998</v>
      </c>
      <c r="V1435" s="36">
        <v>779.61771899999997</v>
      </c>
      <c r="W1435" s="36">
        <v>334.43932799999999</v>
      </c>
      <c r="AC1435" s="57">
        <f t="shared" si="230"/>
        <v>5331</v>
      </c>
      <c r="AD1435" s="57">
        <f t="shared" si="231"/>
        <v>530</v>
      </c>
      <c r="AE1435" s="57">
        <f t="shared" si="232"/>
        <v>528</v>
      </c>
      <c r="AF1435" s="12">
        <f t="shared" si="233"/>
        <v>9893.1945430000014</v>
      </c>
      <c r="AG1435" s="12">
        <f t="shared" si="234"/>
        <v>976.98820699999999</v>
      </c>
      <c r="AH1435" s="12">
        <f t="shared" si="235"/>
        <v>1114.057047</v>
      </c>
      <c r="AI1435" s="15">
        <f t="shared" si="236"/>
        <v>0.85578588313637238</v>
      </c>
      <c r="AJ1435" s="15">
        <f t="shared" si="237"/>
        <v>0.84337397547169812</v>
      </c>
      <c r="AK1435" s="15">
        <f t="shared" si="238"/>
        <v>1.1099565284090909</v>
      </c>
      <c r="AL1435" s="23">
        <f>VLOOKUP(AC1435,'Charts and Tables'!$I$43:$J$49,2,TRUE)</f>
        <v>0.25</v>
      </c>
      <c r="AM1435" s="2">
        <f t="shared" si="239"/>
        <v>0</v>
      </c>
    </row>
    <row r="1436" spans="1:39" x14ac:dyDescent="0.25">
      <c r="A1436" s="35">
        <v>523198</v>
      </c>
      <c r="C1436" s="36" t="s">
        <v>33</v>
      </c>
      <c r="D1436" s="36">
        <v>-1</v>
      </c>
      <c r="K1436" s="46">
        <v>1566</v>
      </c>
      <c r="L1436" s="46">
        <v>1566</v>
      </c>
      <c r="N1436" s="46">
        <v>156</v>
      </c>
      <c r="P1436" s="46">
        <v>184</v>
      </c>
      <c r="S1436" s="36">
        <v>1913.6660649999999</v>
      </c>
      <c r="U1436" s="36">
        <v>193.00627900000001</v>
      </c>
      <c r="W1436" s="36">
        <v>141.94355200000001</v>
      </c>
      <c r="AC1436" s="57">
        <f t="shared" si="230"/>
        <v>1566</v>
      </c>
      <c r="AD1436" s="57">
        <f t="shared" si="231"/>
        <v>156</v>
      </c>
      <c r="AE1436" s="57">
        <f t="shared" si="232"/>
        <v>184</v>
      </c>
      <c r="AF1436" s="12">
        <f t="shared" si="233"/>
        <v>1913.6660649999999</v>
      </c>
      <c r="AG1436" s="12">
        <f t="shared" si="234"/>
        <v>193.00627900000001</v>
      </c>
      <c r="AH1436" s="12">
        <f t="shared" si="235"/>
        <v>141.94355200000001</v>
      </c>
      <c r="AI1436" s="15">
        <f t="shared" si="236"/>
        <v>0.2220089814814814</v>
      </c>
      <c r="AJ1436" s="15">
        <f t="shared" si="237"/>
        <v>0.23721973717948722</v>
      </c>
      <c r="AK1436" s="15">
        <f t="shared" si="238"/>
        <v>-0.22856765217391298</v>
      </c>
      <c r="AL1436" s="23">
        <f>VLOOKUP(AC1436,'Charts and Tables'!$I$43:$J$49,2,TRUE)</f>
        <v>1</v>
      </c>
      <c r="AM1436" s="2">
        <f t="shared" si="239"/>
        <v>1</v>
      </c>
    </row>
    <row r="1437" spans="1:39" x14ac:dyDescent="0.25">
      <c r="A1437" s="35">
        <v>523356</v>
      </c>
      <c r="C1437" s="36" t="s">
        <v>33</v>
      </c>
      <c r="D1437" s="36">
        <v>1</v>
      </c>
      <c r="J1437" s="46">
        <v>1651</v>
      </c>
      <c r="L1437" s="46">
        <v>1651</v>
      </c>
      <c r="M1437" s="46">
        <v>248</v>
      </c>
      <c r="O1437" s="46">
        <v>103</v>
      </c>
      <c r="R1437" s="36">
        <v>2802.446625</v>
      </c>
      <c r="T1437" s="36">
        <v>469.35082699999998</v>
      </c>
      <c r="V1437" s="36">
        <v>211.13019499999999</v>
      </c>
      <c r="AC1437" s="57">
        <f t="shared" si="230"/>
        <v>1651</v>
      </c>
      <c r="AD1437" s="57">
        <f t="shared" si="231"/>
        <v>248</v>
      </c>
      <c r="AE1437" s="57">
        <f t="shared" si="232"/>
        <v>103</v>
      </c>
      <c r="AF1437" s="12">
        <f t="shared" si="233"/>
        <v>2802.446625</v>
      </c>
      <c r="AG1437" s="12">
        <f t="shared" si="234"/>
        <v>469.35082699999998</v>
      </c>
      <c r="AH1437" s="12">
        <f t="shared" si="235"/>
        <v>211.13019499999999</v>
      </c>
      <c r="AI1437" s="15">
        <f t="shared" si="236"/>
        <v>0.69742375832828596</v>
      </c>
      <c r="AJ1437" s="15">
        <f t="shared" si="237"/>
        <v>0.89254365725806439</v>
      </c>
      <c r="AK1437" s="15">
        <f t="shared" si="238"/>
        <v>1.0498077184466017</v>
      </c>
      <c r="AL1437" s="23">
        <f>VLOOKUP(AC1437,'Charts and Tables'!$I$43:$J$49,2,TRUE)</f>
        <v>1</v>
      </c>
      <c r="AM1437" s="2">
        <f t="shared" si="239"/>
        <v>1</v>
      </c>
    </row>
    <row r="1438" spans="1:39" x14ac:dyDescent="0.25">
      <c r="A1438" s="35">
        <v>519618</v>
      </c>
      <c r="B1438" s="36">
        <v>333146</v>
      </c>
      <c r="C1438" s="36" t="s">
        <v>32</v>
      </c>
      <c r="D1438" s="36">
        <v>1</v>
      </c>
      <c r="J1438" s="46">
        <v>1765</v>
      </c>
      <c r="L1438" s="46">
        <v>1765</v>
      </c>
      <c r="M1438" s="46">
        <v>317</v>
      </c>
      <c r="O1438" s="46">
        <v>136</v>
      </c>
      <c r="R1438" s="36">
        <v>1589.7480640000001</v>
      </c>
      <c r="T1438" s="36">
        <v>203.505098</v>
      </c>
      <c r="V1438" s="36">
        <v>156.32395399999999</v>
      </c>
      <c r="AC1438" s="57">
        <f t="shared" si="230"/>
        <v>1765</v>
      </c>
      <c r="AD1438" s="57">
        <f t="shared" si="231"/>
        <v>317</v>
      </c>
      <c r="AE1438" s="57">
        <f t="shared" si="232"/>
        <v>136</v>
      </c>
      <c r="AF1438" s="12">
        <f t="shared" si="233"/>
        <v>1589.7480640000001</v>
      </c>
      <c r="AG1438" s="12">
        <f t="shared" si="234"/>
        <v>203.505098</v>
      </c>
      <c r="AH1438" s="12">
        <f t="shared" si="235"/>
        <v>156.32395399999999</v>
      </c>
      <c r="AI1438" s="15">
        <f t="shared" si="236"/>
        <v>-9.9292881586402204E-2</v>
      </c>
      <c r="AJ1438" s="15">
        <f t="shared" si="237"/>
        <v>-0.35802808201892744</v>
      </c>
      <c r="AK1438" s="15">
        <f t="shared" si="238"/>
        <v>0.14944083823529403</v>
      </c>
      <c r="AL1438" s="23">
        <f>VLOOKUP(AC1438,'Charts and Tables'!$I$43:$J$49,2,TRUE)</f>
        <v>1</v>
      </c>
      <c r="AM1438" s="2">
        <f t="shared" si="239"/>
        <v>1</v>
      </c>
    </row>
    <row r="1439" spans="1:39" x14ac:dyDescent="0.25">
      <c r="A1439" s="35">
        <v>519919</v>
      </c>
      <c r="C1439" s="36" t="s">
        <v>27</v>
      </c>
      <c r="D1439" s="36">
        <v>1</v>
      </c>
      <c r="J1439" s="46">
        <v>12751</v>
      </c>
      <c r="L1439" s="46">
        <v>12751</v>
      </c>
      <c r="R1439" s="36">
        <v>11280.123635</v>
      </c>
      <c r="T1439" s="36">
        <v>674.25667599999997</v>
      </c>
      <c r="V1439" s="36">
        <v>900.67628100000002</v>
      </c>
      <c r="AC1439" s="57">
        <f t="shared" si="230"/>
        <v>12751</v>
      </c>
      <c r="AD1439" s="57">
        <f t="shared" si="231"/>
        <v>0</v>
      </c>
      <c r="AE1439" s="57">
        <f t="shared" si="232"/>
        <v>0</v>
      </c>
      <c r="AF1439" s="12">
        <f t="shared" si="233"/>
        <v>11280.123635</v>
      </c>
      <c r="AG1439" s="12">
        <f t="shared" si="234"/>
        <v>674.25667599999997</v>
      </c>
      <c r="AH1439" s="12">
        <f t="shared" si="235"/>
        <v>900.67628100000002</v>
      </c>
      <c r="AI1439" s="15">
        <f t="shared" si="236"/>
        <v>-0.11535380479962357</v>
      </c>
      <c r="AJ1439" s="15">
        <f t="shared" si="237"/>
        <v>0</v>
      </c>
      <c r="AK1439" s="15">
        <f t="shared" si="238"/>
        <v>0</v>
      </c>
      <c r="AL1439" s="23">
        <f>VLOOKUP(AC1439,'Charts and Tables'!$I$43:$J$49,2,TRUE)</f>
        <v>0.2</v>
      </c>
      <c r="AM1439" s="2">
        <f t="shared" si="239"/>
        <v>1</v>
      </c>
    </row>
    <row r="1440" spans="1:39" x14ac:dyDescent="0.25">
      <c r="A1440" s="35">
        <v>519948</v>
      </c>
      <c r="C1440" s="36" t="s">
        <v>27</v>
      </c>
      <c r="D1440" s="36">
        <v>-1</v>
      </c>
      <c r="K1440" s="46">
        <v>12751</v>
      </c>
      <c r="L1440" s="46">
        <v>12751</v>
      </c>
      <c r="S1440" s="36">
        <v>10598.397497</v>
      </c>
      <c r="U1440" s="36">
        <v>660.12524399999995</v>
      </c>
      <c r="W1440" s="36">
        <v>789.22048700000005</v>
      </c>
      <c r="AC1440" s="57">
        <f t="shared" si="230"/>
        <v>12751</v>
      </c>
      <c r="AD1440" s="57">
        <f t="shared" si="231"/>
        <v>0</v>
      </c>
      <c r="AE1440" s="57">
        <f t="shared" si="232"/>
        <v>0</v>
      </c>
      <c r="AF1440" s="12">
        <f t="shared" si="233"/>
        <v>10598.397497</v>
      </c>
      <c r="AG1440" s="12">
        <f t="shared" si="234"/>
        <v>660.12524399999995</v>
      </c>
      <c r="AH1440" s="12">
        <f t="shared" si="235"/>
        <v>789.22048700000005</v>
      </c>
      <c r="AI1440" s="15">
        <f t="shared" si="236"/>
        <v>-0.1688183282095522</v>
      </c>
      <c r="AJ1440" s="15">
        <f t="shared" si="237"/>
        <v>0</v>
      </c>
      <c r="AK1440" s="15">
        <f t="shared" si="238"/>
        <v>0</v>
      </c>
      <c r="AL1440" s="23">
        <f>VLOOKUP(AC1440,'Charts and Tables'!$I$43:$J$49,2,TRUE)</f>
        <v>0.2</v>
      </c>
      <c r="AM1440" s="2">
        <f t="shared" si="239"/>
        <v>1</v>
      </c>
    </row>
    <row r="1441" spans="1:39" x14ac:dyDescent="0.25">
      <c r="A1441" s="35">
        <v>517956</v>
      </c>
      <c r="C1441" s="36" t="s">
        <v>26</v>
      </c>
      <c r="D1441" s="36">
        <v>0</v>
      </c>
      <c r="J1441" s="46">
        <v>9498</v>
      </c>
      <c r="K1441" s="46">
        <v>9627</v>
      </c>
      <c r="L1441" s="46">
        <v>19125</v>
      </c>
      <c r="M1441" s="46">
        <v>1077</v>
      </c>
      <c r="N1441" s="46">
        <v>722</v>
      </c>
      <c r="O1441" s="46">
        <v>715</v>
      </c>
      <c r="P1441" s="46">
        <v>1014</v>
      </c>
      <c r="R1441" s="36">
        <v>9828.9034059999994</v>
      </c>
      <c r="S1441" s="36">
        <v>11126.828351</v>
      </c>
      <c r="T1441" s="36">
        <v>636.77903500000002</v>
      </c>
      <c r="U1441" s="36">
        <v>1085.901259</v>
      </c>
      <c r="V1441" s="36">
        <v>1000.951991</v>
      </c>
      <c r="W1441" s="36">
        <v>903.049623</v>
      </c>
      <c r="AC1441" s="57">
        <f t="shared" si="230"/>
        <v>19125</v>
      </c>
      <c r="AD1441" s="57">
        <f t="shared" si="231"/>
        <v>1799</v>
      </c>
      <c r="AE1441" s="57">
        <f t="shared" si="232"/>
        <v>1729</v>
      </c>
      <c r="AF1441" s="12">
        <f t="shared" si="233"/>
        <v>20955.731757000001</v>
      </c>
      <c r="AG1441" s="12">
        <f t="shared" si="234"/>
        <v>1722.680294</v>
      </c>
      <c r="AH1441" s="12">
        <f t="shared" si="235"/>
        <v>1904.001614</v>
      </c>
      <c r="AI1441" s="15">
        <f t="shared" si="236"/>
        <v>9.5724536313725558E-2</v>
      </c>
      <c r="AJ1441" s="15">
        <f t="shared" si="237"/>
        <v>-4.2423405225125069E-2</v>
      </c>
      <c r="AK1441" s="15">
        <f t="shared" si="238"/>
        <v>0.1012155083863505</v>
      </c>
      <c r="AL1441" s="23">
        <f>VLOOKUP(AC1441,'Charts and Tables'!$I$43:$J$49,2,TRUE)</f>
        <v>0.2</v>
      </c>
      <c r="AM1441" s="2">
        <f t="shared" si="239"/>
        <v>1</v>
      </c>
    </row>
    <row r="1442" spans="1:39" x14ac:dyDescent="0.25">
      <c r="A1442" s="35">
        <v>527196</v>
      </c>
      <c r="B1442" s="36">
        <v>333150</v>
      </c>
      <c r="C1442" s="36" t="s">
        <v>32</v>
      </c>
      <c r="D1442" s="36">
        <v>0</v>
      </c>
      <c r="J1442" s="46">
        <v>5223</v>
      </c>
      <c r="M1442" s="46">
        <v>423</v>
      </c>
      <c r="O1442" s="46">
        <v>562</v>
      </c>
      <c r="R1442" s="36">
        <v>1878.914581</v>
      </c>
      <c r="S1442" s="36">
        <v>3939.4689290000001</v>
      </c>
      <c r="T1442" s="36">
        <v>255.58266499999999</v>
      </c>
      <c r="U1442" s="36">
        <v>473.41892200000001</v>
      </c>
      <c r="V1442" s="36">
        <v>176.14083500000001</v>
      </c>
      <c r="W1442" s="36">
        <v>411.38874600000003</v>
      </c>
      <c r="AC1442" s="57">
        <f t="shared" si="230"/>
        <v>0</v>
      </c>
      <c r="AD1442" s="57">
        <f t="shared" si="231"/>
        <v>423</v>
      </c>
      <c r="AE1442" s="57">
        <f t="shared" si="232"/>
        <v>562</v>
      </c>
      <c r="AF1442" s="12">
        <f t="shared" si="233"/>
        <v>5818.3835099999997</v>
      </c>
      <c r="AG1442" s="12">
        <f t="shared" si="234"/>
        <v>729.00158699999997</v>
      </c>
      <c r="AH1442" s="12">
        <f t="shared" si="235"/>
        <v>587.52958100000001</v>
      </c>
      <c r="AI1442" s="15">
        <f t="shared" si="236"/>
        <v>0</v>
      </c>
      <c r="AJ1442" s="15">
        <f t="shared" si="237"/>
        <v>0.72340800709219855</v>
      </c>
      <c r="AK1442" s="15">
        <f t="shared" si="238"/>
        <v>4.5426300711743785E-2</v>
      </c>
      <c r="AL1442" s="23">
        <f>VLOOKUP(AC1442,'Charts and Tables'!$I$43:$J$49,2,TRUE)</f>
        <v>2</v>
      </c>
      <c r="AM1442" s="2">
        <f t="shared" si="239"/>
        <v>1</v>
      </c>
    </row>
    <row r="1443" spans="1:39" x14ac:dyDescent="0.25">
      <c r="A1443" s="35">
        <v>515355</v>
      </c>
      <c r="C1443" s="36" t="s">
        <v>26</v>
      </c>
      <c r="D1443" s="36">
        <v>0</v>
      </c>
      <c r="K1443" s="46">
        <v>7862</v>
      </c>
      <c r="L1443" s="46">
        <v>7862</v>
      </c>
      <c r="R1443" s="36">
        <v>9555.8340439999993</v>
      </c>
      <c r="S1443" s="36">
        <v>9300.9340950000005</v>
      </c>
      <c r="T1443" s="36">
        <v>865.263957</v>
      </c>
      <c r="U1443" s="36">
        <v>502.066079</v>
      </c>
      <c r="V1443" s="36">
        <v>742.59869700000002</v>
      </c>
      <c r="W1443" s="36">
        <v>896.99031200000002</v>
      </c>
      <c r="AC1443" s="57">
        <f t="shared" si="230"/>
        <v>7862</v>
      </c>
      <c r="AD1443" s="57">
        <f t="shared" si="231"/>
        <v>0</v>
      </c>
      <c r="AE1443" s="57">
        <f t="shared" si="232"/>
        <v>0</v>
      </c>
      <c r="AF1443" s="12">
        <f t="shared" si="233"/>
        <v>18856.768139</v>
      </c>
      <c r="AG1443" s="12">
        <f t="shared" si="234"/>
        <v>1367.3300360000001</v>
      </c>
      <c r="AH1443" s="12">
        <f t="shared" si="235"/>
        <v>1639.589009</v>
      </c>
      <c r="AI1443" s="15">
        <f t="shared" si="236"/>
        <v>1.3984696182905112</v>
      </c>
      <c r="AJ1443" s="15">
        <f t="shared" si="237"/>
        <v>0</v>
      </c>
      <c r="AK1443" s="15">
        <f t="shared" si="238"/>
        <v>0</v>
      </c>
      <c r="AL1443" s="23">
        <f>VLOOKUP(AC1443,'Charts and Tables'!$I$43:$J$49,2,TRUE)</f>
        <v>0.25</v>
      </c>
      <c r="AM1443" s="2">
        <f t="shared" si="239"/>
        <v>0</v>
      </c>
    </row>
    <row r="1444" spans="1:39" x14ac:dyDescent="0.25">
      <c r="A1444" s="35">
        <v>519181</v>
      </c>
      <c r="C1444" s="36" t="s">
        <v>32</v>
      </c>
      <c r="D1444" s="36">
        <v>1</v>
      </c>
      <c r="J1444" s="46">
        <v>3611</v>
      </c>
      <c r="L1444" s="46">
        <v>3611</v>
      </c>
      <c r="M1444" s="46">
        <v>293</v>
      </c>
      <c r="O1444" s="46">
        <v>468</v>
      </c>
      <c r="R1444" s="36">
        <v>4845.2078460000002</v>
      </c>
      <c r="T1444" s="36">
        <v>212.23687899999999</v>
      </c>
      <c r="V1444" s="36">
        <v>647.96604100000002</v>
      </c>
      <c r="AC1444" s="57">
        <f t="shared" si="230"/>
        <v>3611</v>
      </c>
      <c r="AD1444" s="57">
        <f t="shared" si="231"/>
        <v>293</v>
      </c>
      <c r="AE1444" s="57">
        <f t="shared" si="232"/>
        <v>468</v>
      </c>
      <c r="AF1444" s="12">
        <f t="shared" si="233"/>
        <v>4845.2078460000002</v>
      </c>
      <c r="AG1444" s="12">
        <f t="shared" si="234"/>
        <v>212.23687899999999</v>
      </c>
      <c r="AH1444" s="12">
        <f t="shared" si="235"/>
        <v>647.96604100000002</v>
      </c>
      <c r="AI1444" s="15">
        <f t="shared" si="236"/>
        <v>0.34179115092772094</v>
      </c>
      <c r="AJ1444" s="15">
        <f t="shared" si="237"/>
        <v>-0.27564205119453927</v>
      </c>
      <c r="AK1444" s="15">
        <f t="shared" si="238"/>
        <v>0.38454282264957268</v>
      </c>
      <c r="AL1444" s="23">
        <f>VLOOKUP(AC1444,'Charts and Tables'!$I$43:$J$49,2,TRUE)</f>
        <v>0.5</v>
      </c>
      <c r="AM1444" s="2">
        <f t="shared" si="239"/>
        <v>1</v>
      </c>
    </row>
    <row r="1445" spans="1:39" x14ac:dyDescent="0.25">
      <c r="A1445" s="35">
        <v>515900</v>
      </c>
      <c r="C1445" s="36" t="s">
        <v>27</v>
      </c>
      <c r="D1445" s="36">
        <v>-1</v>
      </c>
      <c r="K1445" s="46">
        <v>18573</v>
      </c>
      <c r="L1445" s="46">
        <v>18573</v>
      </c>
      <c r="N1445" s="46">
        <v>2569</v>
      </c>
      <c r="P1445" s="46">
        <v>1092</v>
      </c>
      <c r="S1445" s="36">
        <v>19777.635826000002</v>
      </c>
      <c r="U1445" s="36">
        <v>2368.742326</v>
      </c>
      <c r="W1445" s="36">
        <v>1656.1144670000001</v>
      </c>
      <c r="AC1445" s="57">
        <f t="shared" si="230"/>
        <v>18573</v>
      </c>
      <c r="AD1445" s="57">
        <f t="shared" si="231"/>
        <v>2569</v>
      </c>
      <c r="AE1445" s="57">
        <f t="shared" si="232"/>
        <v>1092</v>
      </c>
      <c r="AF1445" s="12">
        <f t="shared" si="233"/>
        <v>19777.635826000002</v>
      </c>
      <c r="AG1445" s="12">
        <f t="shared" si="234"/>
        <v>2368.742326</v>
      </c>
      <c r="AH1445" s="12">
        <f t="shared" si="235"/>
        <v>1656.1144670000001</v>
      </c>
      <c r="AI1445" s="15">
        <f t="shared" si="236"/>
        <v>6.4859517902331423E-2</v>
      </c>
      <c r="AJ1445" s="15">
        <f t="shared" si="237"/>
        <v>-7.7951605293888657E-2</v>
      </c>
      <c r="AK1445" s="15">
        <f t="shared" si="238"/>
        <v>0.51658833974358986</v>
      </c>
      <c r="AL1445" s="23">
        <f>VLOOKUP(AC1445,'Charts and Tables'!$I$43:$J$49,2,TRUE)</f>
        <v>0.2</v>
      </c>
      <c r="AM1445" s="2">
        <f t="shared" si="239"/>
        <v>1</v>
      </c>
    </row>
    <row r="1446" spans="1:39" x14ac:dyDescent="0.25">
      <c r="A1446" s="35">
        <v>515193</v>
      </c>
      <c r="C1446" s="36" t="s">
        <v>25</v>
      </c>
      <c r="D1446" s="36">
        <v>0</v>
      </c>
      <c r="J1446" s="46">
        <v>2320</v>
      </c>
      <c r="K1446" s="46">
        <v>2255</v>
      </c>
      <c r="L1446" s="46">
        <v>4575</v>
      </c>
      <c r="R1446" s="36">
        <v>3456.076599</v>
      </c>
      <c r="S1446" s="36">
        <v>2870.3681769999998</v>
      </c>
      <c r="T1446" s="36">
        <v>214.22391999999999</v>
      </c>
      <c r="U1446" s="36">
        <v>307.73104699999999</v>
      </c>
      <c r="V1446" s="36">
        <v>414.474715</v>
      </c>
      <c r="W1446" s="36">
        <v>248.98847000000001</v>
      </c>
      <c r="AC1446" s="57">
        <f t="shared" si="230"/>
        <v>4575</v>
      </c>
      <c r="AD1446" s="57">
        <f t="shared" si="231"/>
        <v>0</v>
      </c>
      <c r="AE1446" s="57">
        <f t="shared" si="232"/>
        <v>0</v>
      </c>
      <c r="AF1446" s="12">
        <f t="shared" si="233"/>
        <v>6326.4447760000003</v>
      </c>
      <c r="AG1446" s="12">
        <f t="shared" si="234"/>
        <v>521.95496700000001</v>
      </c>
      <c r="AH1446" s="12">
        <f t="shared" si="235"/>
        <v>663.46318500000007</v>
      </c>
      <c r="AI1446" s="15">
        <f t="shared" si="236"/>
        <v>0.38282945923497275</v>
      </c>
      <c r="AJ1446" s="15">
        <f t="shared" si="237"/>
        <v>0</v>
      </c>
      <c r="AK1446" s="15">
        <f t="shared" si="238"/>
        <v>0</v>
      </c>
      <c r="AL1446" s="23">
        <f>VLOOKUP(AC1446,'Charts and Tables'!$I$43:$J$49,2,TRUE)</f>
        <v>0.5</v>
      </c>
      <c r="AM1446" s="2">
        <f t="shared" si="239"/>
        <v>1</v>
      </c>
    </row>
    <row r="1447" spans="1:39" x14ac:dyDescent="0.25">
      <c r="A1447" s="35">
        <v>518317</v>
      </c>
      <c r="B1447" s="36">
        <v>337032</v>
      </c>
      <c r="C1447" s="36" t="s">
        <v>26</v>
      </c>
      <c r="D1447" s="36">
        <v>0</v>
      </c>
      <c r="J1447" s="46">
        <v>2164</v>
      </c>
      <c r="K1447" s="46">
        <v>2155</v>
      </c>
      <c r="L1447" s="46">
        <v>4319</v>
      </c>
      <c r="M1447" s="46">
        <v>150</v>
      </c>
      <c r="N1447" s="46">
        <v>174</v>
      </c>
      <c r="O1447" s="46">
        <v>224</v>
      </c>
      <c r="P1447" s="46">
        <v>193</v>
      </c>
      <c r="R1447" s="36">
        <v>1939.474242</v>
      </c>
      <c r="S1447" s="36">
        <v>1555.345366</v>
      </c>
      <c r="T1447" s="36">
        <v>115.67488899999999</v>
      </c>
      <c r="U1447" s="36">
        <v>132.025577</v>
      </c>
      <c r="V1447" s="36">
        <v>217.332662</v>
      </c>
      <c r="W1447" s="36">
        <v>147.69279499999999</v>
      </c>
      <c r="AC1447" s="57">
        <f t="shared" si="230"/>
        <v>4319</v>
      </c>
      <c r="AD1447" s="57">
        <f t="shared" si="231"/>
        <v>324</v>
      </c>
      <c r="AE1447" s="57">
        <f t="shared" si="232"/>
        <v>417</v>
      </c>
      <c r="AF1447" s="12">
        <f t="shared" si="233"/>
        <v>3494.8196079999998</v>
      </c>
      <c r="AG1447" s="12">
        <f t="shared" si="234"/>
        <v>247.70046600000001</v>
      </c>
      <c r="AH1447" s="12">
        <f t="shared" si="235"/>
        <v>365.02545699999996</v>
      </c>
      <c r="AI1447" s="15">
        <f t="shared" si="236"/>
        <v>-0.19082667098865483</v>
      </c>
      <c r="AJ1447" s="15">
        <f t="shared" si="237"/>
        <v>-0.23549238888888888</v>
      </c>
      <c r="AK1447" s="15">
        <f t="shared" si="238"/>
        <v>-0.12463919184652288</v>
      </c>
      <c r="AL1447" s="23">
        <f>VLOOKUP(AC1447,'Charts and Tables'!$I$43:$J$49,2,TRUE)</f>
        <v>0.5</v>
      </c>
      <c r="AM1447" s="2">
        <f t="shared" si="239"/>
        <v>1</v>
      </c>
    </row>
    <row r="1448" spans="1:39" x14ac:dyDescent="0.25">
      <c r="A1448" s="35">
        <v>512021</v>
      </c>
      <c r="C1448" s="36" t="s">
        <v>27</v>
      </c>
      <c r="D1448" s="36">
        <v>1</v>
      </c>
      <c r="J1448" s="46">
        <v>18247</v>
      </c>
      <c r="L1448" s="46">
        <v>18247</v>
      </c>
      <c r="M1448" s="46">
        <v>1291</v>
      </c>
      <c r="O1448" s="46">
        <v>2796</v>
      </c>
      <c r="R1448" s="36">
        <v>17714.982762</v>
      </c>
      <c r="T1448" s="36">
        <v>1087.71559</v>
      </c>
      <c r="V1448" s="36">
        <v>2231.6324370000002</v>
      </c>
      <c r="AC1448" s="57">
        <f t="shared" si="230"/>
        <v>18247</v>
      </c>
      <c r="AD1448" s="57">
        <f t="shared" si="231"/>
        <v>1291</v>
      </c>
      <c r="AE1448" s="57">
        <f t="shared" si="232"/>
        <v>2796</v>
      </c>
      <c r="AF1448" s="12">
        <f t="shared" si="233"/>
        <v>17714.982762</v>
      </c>
      <c r="AG1448" s="12">
        <f t="shared" si="234"/>
        <v>1087.71559</v>
      </c>
      <c r="AH1448" s="12">
        <f t="shared" si="235"/>
        <v>2231.6324370000002</v>
      </c>
      <c r="AI1448" s="15">
        <f t="shared" si="236"/>
        <v>-2.9156422315997171E-2</v>
      </c>
      <c r="AJ1448" s="15">
        <f t="shared" si="237"/>
        <v>-0.15746274980635164</v>
      </c>
      <c r="AK1448" s="15">
        <f t="shared" si="238"/>
        <v>-0.20184819849785401</v>
      </c>
      <c r="AL1448" s="23">
        <f>VLOOKUP(AC1448,'Charts and Tables'!$I$43:$J$49,2,TRUE)</f>
        <v>0.2</v>
      </c>
      <c r="AM1448" s="2">
        <f t="shared" si="239"/>
        <v>1</v>
      </c>
    </row>
    <row r="1449" spans="1:39" x14ac:dyDescent="0.25">
      <c r="A1449" s="35">
        <v>512041</v>
      </c>
      <c r="C1449" s="36" t="s">
        <v>27</v>
      </c>
      <c r="D1449" s="36">
        <v>-1</v>
      </c>
      <c r="K1449" s="46">
        <v>18341</v>
      </c>
      <c r="L1449" s="46">
        <v>18341</v>
      </c>
      <c r="S1449" s="36">
        <v>11087.720499999999</v>
      </c>
      <c r="U1449" s="36">
        <v>966.49994300000003</v>
      </c>
      <c r="W1449" s="36">
        <v>946.662417</v>
      </c>
      <c r="AC1449" s="57">
        <f t="shared" si="230"/>
        <v>18341</v>
      </c>
      <c r="AD1449" s="57">
        <f t="shared" si="231"/>
        <v>0</v>
      </c>
      <c r="AE1449" s="57">
        <f t="shared" si="232"/>
        <v>0</v>
      </c>
      <c r="AF1449" s="12">
        <f t="shared" si="233"/>
        <v>11087.720499999999</v>
      </c>
      <c r="AG1449" s="12">
        <f t="shared" si="234"/>
        <v>966.49994300000003</v>
      </c>
      <c r="AH1449" s="12">
        <f t="shared" si="235"/>
        <v>946.662417</v>
      </c>
      <c r="AI1449" s="15">
        <f t="shared" si="236"/>
        <v>-0.39546804972466065</v>
      </c>
      <c r="AJ1449" s="15">
        <f t="shared" si="237"/>
        <v>0</v>
      </c>
      <c r="AK1449" s="15">
        <f t="shared" si="238"/>
        <v>0</v>
      </c>
      <c r="AL1449" s="23">
        <f>VLOOKUP(AC1449,'Charts and Tables'!$I$43:$J$49,2,TRUE)</f>
        <v>0.2</v>
      </c>
      <c r="AM1449" s="2">
        <f t="shared" si="239"/>
        <v>0</v>
      </c>
    </row>
    <row r="1450" spans="1:39" x14ac:dyDescent="0.25">
      <c r="A1450" s="35">
        <v>510489</v>
      </c>
      <c r="C1450" s="36" t="s">
        <v>26</v>
      </c>
      <c r="D1450" s="36">
        <v>0</v>
      </c>
      <c r="J1450" s="46">
        <v>2833</v>
      </c>
      <c r="K1450" s="46">
        <v>2468</v>
      </c>
      <c r="L1450" s="46">
        <v>5301</v>
      </c>
      <c r="R1450" s="36">
        <v>2966.5843930000001</v>
      </c>
      <c r="S1450" s="36">
        <v>2479.520446</v>
      </c>
      <c r="T1450" s="36">
        <v>256.995024</v>
      </c>
      <c r="U1450" s="36">
        <v>207.56339399999999</v>
      </c>
      <c r="V1450" s="36">
        <v>300.30713700000001</v>
      </c>
      <c r="W1450" s="36">
        <v>239.77281500000001</v>
      </c>
      <c r="AC1450" s="57">
        <f t="shared" si="230"/>
        <v>5301</v>
      </c>
      <c r="AD1450" s="57">
        <f t="shared" si="231"/>
        <v>0</v>
      </c>
      <c r="AE1450" s="57">
        <f t="shared" si="232"/>
        <v>0</v>
      </c>
      <c r="AF1450" s="12">
        <f t="shared" si="233"/>
        <v>5446.1048389999996</v>
      </c>
      <c r="AG1450" s="12">
        <f t="shared" si="234"/>
        <v>464.55841799999996</v>
      </c>
      <c r="AH1450" s="12">
        <f t="shared" si="235"/>
        <v>540.07995200000005</v>
      </c>
      <c r="AI1450" s="15">
        <f t="shared" si="236"/>
        <v>2.7373106772307042E-2</v>
      </c>
      <c r="AJ1450" s="15">
        <f t="shared" si="237"/>
        <v>0</v>
      </c>
      <c r="AK1450" s="15">
        <f t="shared" si="238"/>
        <v>0</v>
      </c>
      <c r="AL1450" s="23">
        <f>VLOOKUP(AC1450,'Charts and Tables'!$I$43:$J$49,2,TRUE)</f>
        <v>0.25</v>
      </c>
      <c r="AM1450" s="2">
        <f t="shared" si="239"/>
        <v>1</v>
      </c>
    </row>
    <row r="1451" spans="1:39" x14ac:dyDescent="0.25">
      <c r="A1451" s="35">
        <v>509731</v>
      </c>
      <c r="B1451" s="36">
        <v>333040</v>
      </c>
      <c r="C1451" s="36" t="s">
        <v>33</v>
      </c>
      <c r="D1451" s="36">
        <v>-1</v>
      </c>
      <c r="K1451" s="46">
        <v>16767</v>
      </c>
      <c r="L1451" s="46">
        <v>16767</v>
      </c>
      <c r="S1451" s="36">
        <v>7175.3821660000003</v>
      </c>
      <c r="U1451" s="36">
        <v>356.31812000000002</v>
      </c>
      <c r="W1451" s="36">
        <v>700.11534300000005</v>
      </c>
      <c r="AC1451" s="57">
        <f t="shared" si="230"/>
        <v>16767</v>
      </c>
      <c r="AD1451" s="57">
        <f t="shared" si="231"/>
        <v>0</v>
      </c>
      <c r="AE1451" s="57">
        <f t="shared" si="232"/>
        <v>0</v>
      </c>
      <c r="AF1451" s="12">
        <f t="shared" si="233"/>
        <v>7175.3821660000003</v>
      </c>
      <c r="AG1451" s="12">
        <f t="shared" si="234"/>
        <v>356.31812000000002</v>
      </c>
      <c r="AH1451" s="12">
        <f t="shared" si="235"/>
        <v>700.11534300000005</v>
      </c>
      <c r="AI1451" s="15">
        <f t="shared" si="236"/>
        <v>-0.57205330911910302</v>
      </c>
      <c r="AJ1451" s="15">
        <f t="shared" si="237"/>
        <v>0</v>
      </c>
      <c r="AK1451" s="15">
        <f t="shared" si="238"/>
        <v>0</v>
      </c>
      <c r="AL1451" s="23">
        <f>VLOOKUP(AC1451,'Charts and Tables'!$I$43:$J$49,2,TRUE)</f>
        <v>0.2</v>
      </c>
      <c r="AM1451" s="2">
        <f t="shared" si="239"/>
        <v>0</v>
      </c>
    </row>
    <row r="1452" spans="1:39" x14ac:dyDescent="0.25">
      <c r="A1452" s="35">
        <v>509489</v>
      </c>
      <c r="B1452" s="36">
        <v>333044</v>
      </c>
      <c r="C1452" s="36" t="s">
        <v>32</v>
      </c>
      <c r="D1452" s="36">
        <v>-1</v>
      </c>
      <c r="K1452" s="46">
        <v>5094</v>
      </c>
      <c r="L1452" s="46">
        <v>5094</v>
      </c>
      <c r="N1452" s="46">
        <v>398</v>
      </c>
      <c r="P1452" s="46">
        <v>501</v>
      </c>
      <c r="S1452" s="36">
        <v>6185.7275390000004</v>
      </c>
      <c r="U1452" s="36">
        <v>311.077226</v>
      </c>
      <c r="W1452" s="36">
        <v>602.78750500000001</v>
      </c>
      <c r="AC1452" s="57">
        <f t="shared" si="230"/>
        <v>5094</v>
      </c>
      <c r="AD1452" s="57">
        <f t="shared" si="231"/>
        <v>398</v>
      </c>
      <c r="AE1452" s="57">
        <f t="shared" si="232"/>
        <v>501</v>
      </c>
      <c r="AF1452" s="12">
        <f t="shared" si="233"/>
        <v>6185.7275390000004</v>
      </c>
      <c r="AG1452" s="12">
        <f t="shared" si="234"/>
        <v>311.077226</v>
      </c>
      <c r="AH1452" s="12">
        <f t="shared" si="235"/>
        <v>602.78750500000001</v>
      </c>
      <c r="AI1452" s="15">
        <f t="shared" si="236"/>
        <v>0.21431636022771897</v>
      </c>
      <c r="AJ1452" s="15">
        <f t="shared" si="237"/>
        <v>-0.2183989296482412</v>
      </c>
      <c r="AK1452" s="15">
        <f t="shared" si="238"/>
        <v>0.20316867265469063</v>
      </c>
      <c r="AL1452" s="23">
        <f>VLOOKUP(AC1452,'Charts and Tables'!$I$43:$J$49,2,TRUE)</f>
        <v>0.25</v>
      </c>
      <c r="AM1452" s="2">
        <f t="shared" si="239"/>
        <v>1</v>
      </c>
    </row>
    <row r="1453" spans="1:39" x14ac:dyDescent="0.25">
      <c r="A1453" s="35">
        <v>509782</v>
      </c>
      <c r="C1453" s="36" t="s">
        <v>31</v>
      </c>
      <c r="D1453" s="36">
        <v>-1</v>
      </c>
      <c r="K1453" s="46">
        <v>13268</v>
      </c>
      <c r="L1453" s="46">
        <v>13268</v>
      </c>
      <c r="S1453" s="36">
        <v>13034.393585</v>
      </c>
      <c r="U1453" s="36">
        <v>999.97432300000003</v>
      </c>
      <c r="W1453" s="36">
        <v>1081.6632239999999</v>
      </c>
      <c r="AC1453" s="57">
        <f t="shared" si="230"/>
        <v>13268</v>
      </c>
      <c r="AD1453" s="57">
        <f t="shared" si="231"/>
        <v>0</v>
      </c>
      <c r="AE1453" s="57">
        <f t="shared" si="232"/>
        <v>0</v>
      </c>
      <c r="AF1453" s="12">
        <f t="shared" si="233"/>
        <v>13034.393585</v>
      </c>
      <c r="AG1453" s="12">
        <f t="shared" si="234"/>
        <v>999.97432300000003</v>
      </c>
      <c r="AH1453" s="12">
        <f t="shared" si="235"/>
        <v>1081.6632239999999</v>
      </c>
      <c r="AI1453" s="15">
        <f t="shared" si="236"/>
        <v>-1.7606754220681354E-2</v>
      </c>
      <c r="AJ1453" s="15">
        <f t="shared" si="237"/>
        <v>0</v>
      </c>
      <c r="AK1453" s="15">
        <f t="shared" si="238"/>
        <v>0</v>
      </c>
      <c r="AL1453" s="23">
        <f>VLOOKUP(AC1453,'Charts and Tables'!$I$43:$J$49,2,TRUE)</f>
        <v>0.2</v>
      </c>
      <c r="AM1453" s="2">
        <f t="shared" si="239"/>
        <v>1</v>
      </c>
    </row>
    <row r="1454" spans="1:39" x14ac:dyDescent="0.25">
      <c r="A1454" s="35">
        <v>509769</v>
      </c>
      <c r="C1454" s="36" t="s">
        <v>31</v>
      </c>
      <c r="D1454" s="36">
        <v>1</v>
      </c>
      <c r="J1454" s="46">
        <v>11838</v>
      </c>
      <c r="L1454" s="46">
        <v>11838</v>
      </c>
      <c r="R1454" s="36">
        <v>10050.464478</v>
      </c>
      <c r="T1454" s="36">
        <v>702.87902899999995</v>
      </c>
      <c r="V1454" s="36">
        <v>911.94769199999996</v>
      </c>
      <c r="AC1454" s="57">
        <f t="shared" si="230"/>
        <v>11838</v>
      </c>
      <c r="AD1454" s="57">
        <f t="shared" si="231"/>
        <v>0</v>
      </c>
      <c r="AE1454" s="57">
        <f t="shared" si="232"/>
        <v>0</v>
      </c>
      <c r="AF1454" s="12">
        <f t="shared" si="233"/>
        <v>10050.464478</v>
      </c>
      <c r="AG1454" s="12">
        <f t="shared" si="234"/>
        <v>702.87902899999995</v>
      </c>
      <c r="AH1454" s="12">
        <f t="shared" si="235"/>
        <v>911.94769199999996</v>
      </c>
      <c r="AI1454" s="15">
        <f t="shared" si="236"/>
        <v>-0.15099979067410035</v>
      </c>
      <c r="AJ1454" s="15">
        <f t="shared" si="237"/>
        <v>0</v>
      </c>
      <c r="AK1454" s="15">
        <f t="shared" si="238"/>
        <v>0</v>
      </c>
      <c r="AL1454" s="23">
        <f>VLOOKUP(AC1454,'Charts and Tables'!$I$43:$J$49,2,TRUE)</f>
        <v>0.2</v>
      </c>
      <c r="AM1454" s="2">
        <f t="shared" si="239"/>
        <v>1</v>
      </c>
    </row>
    <row r="1455" spans="1:39" x14ac:dyDescent="0.25">
      <c r="A1455" s="35">
        <v>510208</v>
      </c>
      <c r="B1455" s="36">
        <v>332101</v>
      </c>
      <c r="C1455" s="36" t="s">
        <v>26</v>
      </c>
      <c r="D1455" s="36">
        <v>0</v>
      </c>
      <c r="J1455" s="46">
        <v>3185</v>
      </c>
      <c r="K1455" s="46">
        <v>2578</v>
      </c>
      <c r="L1455" s="46">
        <v>5763</v>
      </c>
      <c r="M1455" s="46">
        <v>212</v>
      </c>
      <c r="N1455" s="46">
        <v>207</v>
      </c>
      <c r="O1455" s="46">
        <v>323</v>
      </c>
      <c r="P1455" s="46">
        <v>213</v>
      </c>
      <c r="R1455" s="36">
        <v>3509.4889659999999</v>
      </c>
      <c r="S1455" s="36">
        <v>3017.8754039999999</v>
      </c>
      <c r="T1455" s="36">
        <v>335.70252599999998</v>
      </c>
      <c r="U1455" s="36">
        <v>211.167385</v>
      </c>
      <c r="V1455" s="36">
        <v>329.06964199999999</v>
      </c>
      <c r="W1455" s="36">
        <v>317.91517800000003</v>
      </c>
      <c r="AC1455" s="57">
        <f t="shared" si="230"/>
        <v>5763</v>
      </c>
      <c r="AD1455" s="57">
        <f t="shared" si="231"/>
        <v>419</v>
      </c>
      <c r="AE1455" s="57">
        <f t="shared" si="232"/>
        <v>536</v>
      </c>
      <c r="AF1455" s="12">
        <f t="shared" si="233"/>
        <v>6527.3643699999993</v>
      </c>
      <c r="AG1455" s="12">
        <f t="shared" si="234"/>
        <v>546.869911</v>
      </c>
      <c r="AH1455" s="12">
        <f t="shared" si="235"/>
        <v>646.98482000000001</v>
      </c>
      <c r="AI1455" s="15">
        <f t="shared" si="236"/>
        <v>0.13263306784660756</v>
      </c>
      <c r="AJ1455" s="15">
        <f t="shared" si="237"/>
        <v>0.30517878520286396</v>
      </c>
      <c r="AK1455" s="15">
        <f t="shared" si="238"/>
        <v>0.20706123134328361</v>
      </c>
      <c r="AL1455" s="23">
        <f>VLOOKUP(AC1455,'Charts and Tables'!$I$43:$J$49,2,TRUE)</f>
        <v>0.25</v>
      </c>
      <c r="AM1455" s="2">
        <f t="shared" si="239"/>
        <v>1</v>
      </c>
    </row>
    <row r="1456" spans="1:39" x14ac:dyDescent="0.25">
      <c r="A1456" s="35">
        <v>511003</v>
      </c>
      <c r="C1456" s="36" t="s">
        <v>26</v>
      </c>
      <c r="D1456" s="36">
        <v>0</v>
      </c>
      <c r="J1456" s="46">
        <v>3504</v>
      </c>
      <c r="K1456" s="46">
        <v>3130</v>
      </c>
      <c r="L1456" s="46">
        <v>6634</v>
      </c>
      <c r="M1456" s="46">
        <v>273.33333299999998</v>
      </c>
      <c r="N1456" s="46">
        <v>244.66666699999999</v>
      </c>
      <c r="O1456" s="46">
        <v>309</v>
      </c>
      <c r="P1456" s="46">
        <v>284.33333299999998</v>
      </c>
      <c r="R1456" s="36">
        <v>2028.288591</v>
      </c>
      <c r="S1456" s="36">
        <v>1606.20102</v>
      </c>
      <c r="T1456" s="36">
        <v>154.22922199999999</v>
      </c>
      <c r="U1456" s="36">
        <v>127.538978</v>
      </c>
      <c r="V1456" s="36">
        <v>171.67560399999999</v>
      </c>
      <c r="W1456" s="36">
        <v>148.367615</v>
      </c>
      <c r="AC1456" s="57">
        <f t="shared" si="230"/>
        <v>6634</v>
      </c>
      <c r="AD1456" s="57">
        <f t="shared" si="231"/>
        <v>518</v>
      </c>
      <c r="AE1456" s="57">
        <f t="shared" si="232"/>
        <v>593.33333300000004</v>
      </c>
      <c r="AF1456" s="12">
        <f t="shared" si="233"/>
        <v>3634.489611</v>
      </c>
      <c r="AG1456" s="12">
        <f t="shared" si="234"/>
        <v>281.76819999999998</v>
      </c>
      <c r="AH1456" s="12">
        <f t="shared" si="235"/>
        <v>320.04321900000002</v>
      </c>
      <c r="AI1456" s="15">
        <f t="shared" si="236"/>
        <v>-0.45214205441664157</v>
      </c>
      <c r="AJ1456" s="15">
        <f t="shared" si="237"/>
        <v>-0.456045945945946</v>
      </c>
      <c r="AK1456" s="15">
        <f t="shared" si="238"/>
        <v>-0.46060131598910187</v>
      </c>
      <c r="AL1456" s="23">
        <f>VLOOKUP(AC1456,'Charts and Tables'!$I$43:$J$49,2,TRUE)</f>
        <v>0.25</v>
      </c>
      <c r="AM1456" s="2">
        <f t="shared" si="239"/>
        <v>0</v>
      </c>
    </row>
    <row r="1457" spans="1:39" x14ac:dyDescent="0.25">
      <c r="A1457" s="35">
        <v>510849</v>
      </c>
      <c r="B1457" s="36">
        <v>332104</v>
      </c>
      <c r="C1457" s="36" t="s">
        <v>25</v>
      </c>
      <c r="D1457" s="36">
        <v>0</v>
      </c>
      <c r="J1457" s="46">
        <v>2564</v>
      </c>
      <c r="K1457" s="46">
        <v>2336</v>
      </c>
      <c r="L1457" s="46">
        <v>4900</v>
      </c>
      <c r="M1457" s="46">
        <v>108</v>
      </c>
      <c r="N1457" s="46">
        <v>146</v>
      </c>
      <c r="O1457" s="46">
        <v>253</v>
      </c>
      <c r="P1457" s="46">
        <v>225</v>
      </c>
      <c r="R1457" s="36">
        <v>786.40149199999996</v>
      </c>
      <c r="S1457" s="36">
        <v>1450.22513</v>
      </c>
      <c r="T1457" s="36">
        <v>63.764097999999997</v>
      </c>
      <c r="U1457" s="36">
        <v>104.687186</v>
      </c>
      <c r="V1457" s="36">
        <v>81.477355000000003</v>
      </c>
      <c r="W1457" s="36">
        <v>168.20292800000001</v>
      </c>
      <c r="AC1457" s="57">
        <f t="shared" si="230"/>
        <v>4900</v>
      </c>
      <c r="AD1457" s="57">
        <f t="shared" si="231"/>
        <v>254</v>
      </c>
      <c r="AE1457" s="57">
        <f t="shared" si="232"/>
        <v>478</v>
      </c>
      <c r="AF1457" s="12">
        <f t="shared" si="233"/>
        <v>2236.6266219999998</v>
      </c>
      <c r="AG1457" s="12">
        <f t="shared" si="234"/>
        <v>168.45128399999999</v>
      </c>
      <c r="AH1457" s="12">
        <f t="shared" si="235"/>
        <v>249.68028300000003</v>
      </c>
      <c r="AI1457" s="15">
        <f t="shared" si="236"/>
        <v>-0.54354558734693881</v>
      </c>
      <c r="AJ1457" s="15">
        <f t="shared" si="237"/>
        <v>-0.33680596850393707</v>
      </c>
      <c r="AK1457" s="15">
        <f t="shared" si="238"/>
        <v>-0.47765631171548112</v>
      </c>
      <c r="AL1457" s="23">
        <f>VLOOKUP(AC1457,'Charts and Tables'!$I$43:$J$49,2,TRUE)</f>
        <v>0.5</v>
      </c>
      <c r="AM1457" s="2">
        <f t="shared" si="239"/>
        <v>0</v>
      </c>
    </row>
    <row r="1458" spans="1:39" x14ac:dyDescent="0.25">
      <c r="A1458" s="35">
        <v>511577</v>
      </c>
      <c r="B1458" s="36">
        <v>333049</v>
      </c>
      <c r="C1458" s="36" t="s">
        <v>31</v>
      </c>
      <c r="D1458" s="36">
        <v>1</v>
      </c>
      <c r="J1458" s="46">
        <v>3024</v>
      </c>
      <c r="L1458" s="46">
        <v>3024</v>
      </c>
      <c r="M1458" s="46">
        <v>142</v>
      </c>
      <c r="O1458" s="46">
        <v>398</v>
      </c>
      <c r="R1458" s="36">
        <v>2674.6580439999998</v>
      </c>
      <c r="T1458" s="36">
        <v>143.823069</v>
      </c>
      <c r="V1458" s="36">
        <v>405.92235599999998</v>
      </c>
      <c r="AC1458" s="57">
        <f t="shared" si="230"/>
        <v>3024</v>
      </c>
      <c r="AD1458" s="57">
        <f t="shared" si="231"/>
        <v>142</v>
      </c>
      <c r="AE1458" s="57">
        <f t="shared" si="232"/>
        <v>398</v>
      </c>
      <c r="AF1458" s="12">
        <f t="shared" si="233"/>
        <v>2674.6580439999998</v>
      </c>
      <c r="AG1458" s="12">
        <f t="shared" si="234"/>
        <v>143.823069</v>
      </c>
      <c r="AH1458" s="12">
        <f t="shared" si="235"/>
        <v>405.92235599999998</v>
      </c>
      <c r="AI1458" s="15">
        <f t="shared" si="236"/>
        <v>-0.11552313359788367</v>
      </c>
      <c r="AJ1458" s="15">
        <f t="shared" si="237"/>
        <v>1.2838514084507069E-2</v>
      </c>
      <c r="AK1458" s="15">
        <f t="shared" si="238"/>
        <v>1.9905417085427084E-2</v>
      </c>
      <c r="AL1458" s="23">
        <f>VLOOKUP(AC1458,'Charts and Tables'!$I$43:$J$49,2,TRUE)</f>
        <v>0.5</v>
      </c>
      <c r="AM1458" s="2">
        <f t="shared" si="239"/>
        <v>1</v>
      </c>
    </row>
    <row r="1459" spans="1:39" x14ac:dyDescent="0.25">
      <c r="A1459" s="35">
        <v>511584</v>
      </c>
      <c r="B1459" s="36">
        <v>333046</v>
      </c>
      <c r="C1459" s="36" t="s">
        <v>31</v>
      </c>
      <c r="D1459" s="36">
        <v>-1</v>
      </c>
      <c r="K1459" s="46">
        <v>3335</v>
      </c>
      <c r="L1459" s="46">
        <v>3335</v>
      </c>
      <c r="N1459" s="46">
        <v>416</v>
      </c>
      <c r="P1459" s="46">
        <v>263</v>
      </c>
      <c r="S1459" s="36">
        <v>2617.4013150000001</v>
      </c>
      <c r="U1459" s="36">
        <v>332.68750199999999</v>
      </c>
      <c r="W1459" s="36">
        <v>212.741075</v>
      </c>
      <c r="AC1459" s="57">
        <f t="shared" si="230"/>
        <v>3335</v>
      </c>
      <c r="AD1459" s="57">
        <f t="shared" si="231"/>
        <v>416</v>
      </c>
      <c r="AE1459" s="57">
        <f t="shared" si="232"/>
        <v>263</v>
      </c>
      <c r="AF1459" s="12">
        <f t="shared" si="233"/>
        <v>2617.4013150000001</v>
      </c>
      <c r="AG1459" s="12">
        <f t="shared" si="234"/>
        <v>332.68750199999999</v>
      </c>
      <c r="AH1459" s="12">
        <f t="shared" si="235"/>
        <v>212.741075</v>
      </c>
      <c r="AI1459" s="15">
        <f t="shared" si="236"/>
        <v>-0.21517201949025486</v>
      </c>
      <c r="AJ1459" s="15">
        <f t="shared" si="237"/>
        <v>-0.20027042788461541</v>
      </c>
      <c r="AK1459" s="15">
        <f t="shared" si="238"/>
        <v>-0.19109857414448672</v>
      </c>
      <c r="AL1459" s="23">
        <f>VLOOKUP(AC1459,'Charts and Tables'!$I$43:$J$49,2,TRUE)</f>
        <v>0.5</v>
      </c>
      <c r="AM1459" s="2">
        <f t="shared" si="239"/>
        <v>1</v>
      </c>
    </row>
    <row r="1460" spans="1:39" x14ac:dyDescent="0.25">
      <c r="A1460" s="35">
        <v>512619</v>
      </c>
      <c r="B1460" s="36">
        <v>332229</v>
      </c>
      <c r="C1460" s="36" t="s">
        <v>29</v>
      </c>
      <c r="D1460" s="36">
        <v>0</v>
      </c>
      <c r="J1460" s="46">
        <v>228</v>
      </c>
      <c r="K1460" s="46">
        <v>367</v>
      </c>
      <c r="L1460" s="46">
        <v>595</v>
      </c>
      <c r="M1460" s="46">
        <v>12</v>
      </c>
      <c r="N1460" s="46">
        <v>21</v>
      </c>
      <c r="O1460" s="46">
        <v>22</v>
      </c>
      <c r="P1460" s="46">
        <v>27</v>
      </c>
      <c r="AC1460" s="57">
        <f t="shared" si="230"/>
        <v>595</v>
      </c>
      <c r="AD1460" s="57">
        <f t="shared" si="231"/>
        <v>33</v>
      </c>
      <c r="AE1460" s="57">
        <f t="shared" si="232"/>
        <v>49</v>
      </c>
      <c r="AF1460" s="12">
        <f t="shared" si="233"/>
        <v>0</v>
      </c>
      <c r="AG1460" s="12">
        <f t="shared" si="234"/>
        <v>0</v>
      </c>
      <c r="AH1460" s="12">
        <f t="shared" si="235"/>
        <v>0</v>
      </c>
      <c r="AI1460" s="15">
        <f t="shared" si="236"/>
        <v>-1</v>
      </c>
      <c r="AJ1460" s="15">
        <f t="shared" si="237"/>
        <v>-1</v>
      </c>
      <c r="AK1460" s="15">
        <f t="shared" si="238"/>
        <v>-1</v>
      </c>
      <c r="AL1460" s="23">
        <f>VLOOKUP(AC1460,'Charts and Tables'!$I$43:$J$49,2,TRUE)</f>
        <v>2</v>
      </c>
      <c r="AM1460" s="2">
        <f t="shared" si="239"/>
        <v>1</v>
      </c>
    </row>
    <row r="1461" spans="1:39" x14ac:dyDescent="0.25">
      <c r="A1461" s="35">
        <v>513129</v>
      </c>
      <c r="B1461" s="36">
        <v>332127</v>
      </c>
      <c r="C1461" s="36" t="s">
        <v>26</v>
      </c>
      <c r="D1461" s="36">
        <v>0</v>
      </c>
      <c r="J1461" s="46">
        <v>4514</v>
      </c>
      <c r="K1461" s="46">
        <v>4668</v>
      </c>
      <c r="L1461" s="46">
        <v>9182</v>
      </c>
      <c r="M1461" s="46">
        <v>289</v>
      </c>
      <c r="N1461" s="46">
        <v>245</v>
      </c>
      <c r="O1461" s="46">
        <v>440</v>
      </c>
      <c r="P1461" s="46">
        <v>456</v>
      </c>
      <c r="R1461" s="36">
        <v>2289.620625</v>
      </c>
      <c r="S1461" s="36">
        <v>2249.322807</v>
      </c>
      <c r="T1461" s="36">
        <v>142.48752400000001</v>
      </c>
      <c r="U1461" s="36">
        <v>224.43779799999999</v>
      </c>
      <c r="V1461" s="36">
        <v>222.197799</v>
      </c>
      <c r="W1461" s="36">
        <v>202.117661</v>
      </c>
      <c r="AC1461" s="57">
        <f t="shared" si="230"/>
        <v>9182</v>
      </c>
      <c r="AD1461" s="57">
        <f t="shared" si="231"/>
        <v>534</v>
      </c>
      <c r="AE1461" s="57">
        <f t="shared" si="232"/>
        <v>896</v>
      </c>
      <c r="AF1461" s="12">
        <f t="shared" si="233"/>
        <v>4538.943432</v>
      </c>
      <c r="AG1461" s="12">
        <f t="shared" si="234"/>
        <v>366.92532199999999</v>
      </c>
      <c r="AH1461" s="12">
        <f t="shared" si="235"/>
        <v>424.31546000000003</v>
      </c>
      <c r="AI1461" s="15">
        <f t="shared" si="236"/>
        <v>-0.50566941494227835</v>
      </c>
      <c r="AJ1461" s="15">
        <f t="shared" si="237"/>
        <v>-0.31287392883895132</v>
      </c>
      <c r="AK1461" s="15">
        <f t="shared" si="238"/>
        <v>-0.52643363839285706</v>
      </c>
      <c r="AL1461" s="23">
        <f>VLOOKUP(AC1461,'Charts and Tables'!$I$43:$J$49,2,TRUE)</f>
        <v>0.25</v>
      </c>
      <c r="AM1461" s="2">
        <f t="shared" si="239"/>
        <v>0</v>
      </c>
    </row>
    <row r="1462" spans="1:39" x14ac:dyDescent="0.25">
      <c r="A1462" s="35">
        <v>513768</v>
      </c>
      <c r="B1462" s="36">
        <v>338052</v>
      </c>
      <c r="C1462" s="36" t="s">
        <v>26</v>
      </c>
      <c r="D1462" s="36">
        <v>0</v>
      </c>
      <c r="M1462" s="46">
        <v>169</v>
      </c>
      <c r="N1462" s="46">
        <v>239</v>
      </c>
      <c r="O1462" s="46">
        <v>241</v>
      </c>
      <c r="P1462" s="46">
        <v>201</v>
      </c>
      <c r="R1462" s="36">
        <v>2384.8046829999998</v>
      </c>
      <c r="S1462" s="36">
        <v>2391.6359229999998</v>
      </c>
      <c r="T1462" s="36">
        <v>247.85325499999999</v>
      </c>
      <c r="U1462" s="36">
        <v>123.736996</v>
      </c>
      <c r="V1462" s="36">
        <v>192.88240500000001</v>
      </c>
      <c r="W1462" s="36">
        <v>251.75782599999999</v>
      </c>
      <c r="AC1462" s="57">
        <f t="shared" si="230"/>
        <v>0</v>
      </c>
      <c r="AD1462" s="57">
        <f t="shared" si="231"/>
        <v>408</v>
      </c>
      <c r="AE1462" s="57">
        <f t="shared" si="232"/>
        <v>442</v>
      </c>
      <c r="AF1462" s="12">
        <f t="shared" si="233"/>
        <v>4776.4406060000001</v>
      </c>
      <c r="AG1462" s="12">
        <f t="shared" si="234"/>
        <v>371.59025099999997</v>
      </c>
      <c r="AH1462" s="12">
        <f t="shared" si="235"/>
        <v>444.64023099999997</v>
      </c>
      <c r="AI1462" s="15">
        <f t="shared" si="236"/>
        <v>0</v>
      </c>
      <c r="AJ1462" s="15">
        <f t="shared" si="237"/>
        <v>-8.9239580882353023E-2</v>
      </c>
      <c r="AK1462" s="15">
        <f t="shared" si="238"/>
        <v>5.9733733031673564E-3</v>
      </c>
      <c r="AL1462" s="23">
        <f>VLOOKUP(AC1462,'Charts and Tables'!$I$43:$J$49,2,TRUE)</f>
        <v>2</v>
      </c>
      <c r="AM1462" s="2">
        <f t="shared" si="239"/>
        <v>1</v>
      </c>
    </row>
    <row r="1463" spans="1:39" x14ac:dyDescent="0.25">
      <c r="A1463" s="35">
        <v>514279</v>
      </c>
      <c r="C1463" s="36" t="s">
        <v>26</v>
      </c>
      <c r="D1463" s="36">
        <v>0</v>
      </c>
      <c r="K1463" s="46">
        <v>8342</v>
      </c>
      <c r="L1463" s="46">
        <v>8342</v>
      </c>
      <c r="N1463" s="46">
        <v>702</v>
      </c>
      <c r="P1463" s="46">
        <v>656</v>
      </c>
      <c r="R1463" s="36">
        <v>9747.5862739999993</v>
      </c>
      <c r="S1463" s="36">
        <v>8747.8204719999994</v>
      </c>
      <c r="T1463" s="36">
        <v>768.93095000000005</v>
      </c>
      <c r="U1463" s="36">
        <v>549.69166399999995</v>
      </c>
      <c r="V1463" s="36">
        <v>843.47308099999998</v>
      </c>
      <c r="W1463" s="36">
        <v>827.51229999999998</v>
      </c>
      <c r="AC1463" s="57">
        <f t="shared" si="230"/>
        <v>8342</v>
      </c>
      <c r="AD1463" s="57">
        <f t="shared" si="231"/>
        <v>702</v>
      </c>
      <c r="AE1463" s="57">
        <f t="shared" si="232"/>
        <v>656</v>
      </c>
      <c r="AF1463" s="12">
        <f t="shared" si="233"/>
        <v>18495.406746000001</v>
      </c>
      <c r="AG1463" s="12">
        <f t="shared" si="234"/>
        <v>1318.6226139999999</v>
      </c>
      <c r="AH1463" s="12">
        <f t="shared" si="235"/>
        <v>1670.985381</v>
      </c>
      <c r="AI1463" s="15">
        <f t="shared" si="236"/>
        <v>1.2171429808199474</v>
      </c>
      <c r="AJ1463" s="15">
        <f t="shared" si="237"/>
        <v>0.87837979202279182</v>
      </c>
      <c r="AK1463" s="15">
        <f t="shared" si="238"/>
        <v>1.5472338125</v>
      </c>
      <c r="AL1463" s="23">
        <f>VLOOKUP(AC1463,'Charts and Tables'!$I$43:$J$49,2,TRUE)</f>
        <v>0.25</v>
      </c>
      <c r="AM1463" s="2">
        <f t="shared" si="239"/>
        <v>0</v>
      </c>
    </row>
    <row r="1464" spans="1:39" x14ac:dyDescent="0.25">
      <c r="A1464" s="35">
        <v>514296</v>
      </c>
      <c r="C1464" s="36" t="s">
        <v>26</v>
      </c>
      <c r="D1464" s="36">
        <v>0</v>
      </c>
      <c r="K1464" s="46">
        <v>7730</v>
      </c>
      <c r="L1464" s="46">
        <v>7730</v>
      </c>
      <c r="R1464" s="36">
        <v>9654.6875849999997</v>
      </c>
      <c r="S1464" s="36">
        <v>8675.0841880000007</v>
      </c>
      <c r="T1464" s="36">
        <v>673.39837299999999</v>
      </c>
      <c r="U1464" s="36">
        <v>627.53577499999994</v>
      </c>
      <c r="V1464" s="36">
        <v>893.71886600000005</v>
      </c>
      <c r="W1464" s="36">
        <v>762.643958</v>
      </c>
      <c r="AC1464" s="57">
        <f t="shared" si="230"/>
        <v>7730</v>
      </c>
      <c r="AD1464" s="57">
        <f t="shared" si="231"/>
        <v>0</v>
      </c>
      <c r="AE1464" s="57">
        <f t="shared" si="232"/>
        <v>0</v>
      </c>
      <c r="AF1464" s="12">
        <f t="shared" si="233"/>
        <v>18329.771773</v>
      </c>
      <c r="AG1464" s="12">
        <f t="shared" si="234"/>
        <v>1300.9341479999998</v>
      </c>
      <c r="AH1464" s="12">
        <f t="shared" si="235"/>
        <v>1656.362824</v>
      </c>
      <c r="AI1464" s="15">
        <f t="shared" si="236"/>
        <v>1.3712511996119017</v>
      </c>
      <c r="AJ1464" s="15">
        <f t="shared" si="237"/>
        <v>0</v>
      </c>
      <c r="AK1464" s="15">
        <f t="shared" si="238"/>
        <v>0</v>
      </c>
      <c r="AL1464" s="23">
        <f>VLOOKUP(AC1464,'Charts and Tables'!$I$43:$J$49,2,TRUE)</f>
        <v>0.25</v>
      </c>
      <c r="AM1464" s="2">
        <f t="shared" si="239"/>
        <v>0</v>
      </c>
    </row>
    <row r="1465" spans="1:39" x14ac:dyDescent="0.25">
      <c r="A1465" s="35">
        <v>514369</v>
      </c>
      <c r="C1465" s="36" t="s">
        <v>26</v>
      </c>
      <c r="D1465" s="36">
        <v>0</v>
      </c>
      <c r="J1465" s="46">
        <v>4972</v>
      </c>
      <c r="K1465" s="46">
        <v>4720</v>
      </c>
      <c r="L1465" s="46">
        <v>9692</v>
      </c>
      <c r="M1465" s="46">
        <v>352</v>
      </c>
      <c r="N1465" s="46">
        <v>317</v>
      </c>
      <c r="O1465" s="46">
        <v>494</v>
      </c>
      <c r="P1465" s="46">
        <v>465</v>
      </c>
      <c r="R1465" s="36">
        <v>2289.620625</v>
      </c>
      <c r="S1465" s="36">
        <v>2249.322807</v>
      </c>
      <c r="T1465" s="36">
        <v>142.48752400000001</v>
      </c>
      <c r="U1465" s="36">
        <v>224.43779799999999</v>
      </c>
      <c r="V1465" s="36">
        <v>222.197799</v>
      </c>
      <c r="W1465" s="36">
        <v>202.117661</v>
      </c>
      <c r="AC1465" s="57">
        <f t="shared" si="230"/>
        <v>9692</v>
      </c>
      <c r="AD1465" s="57">
        <f t="shared" si="231"/>
        <v>669</v>
      </c>
      <c r="AE1465" s="57">
        <f t="shared" si="232"/>
        <v>959</v>
      </c>
      <c r="AF1465" s="12">
        <f t="shared" si="233"/>
        <v>4538.943432</v>
      </c>
      <c r="AG1465" s="12">
        <f t="shared" si="234"/>
        <v>366.92532199999999</v>
      </c>
      <c r="AH1465" s="12">
        <f t="shared" si="235"/>
        <v>424.31546000000003</v>
      </c>
      <c r="AI1465" s="15">
        <f t="shared" si="236"/>
        <v>-0.53168144531572425</v>
      </c>
      <c r="AJ1465" s="15">
        <f t="shared" si="237"/>
        <v>-0.4515316562032885</v>
      </c>
      <c r="AK1465" s="15">
        <f t="shared" si="238"/>
        <v>-0.55754383733055268</v>
      </c>
      <c r="AL1465" s="23">
        <f>VLOOKUP(AC1465,'Charts and Tables'!$I$43:$J$49,2,TRUE)</f>
        <v>0.25</v>
      </c>
      <c r="AM1465" s="2">
        <f t="shared" si="239"/>
        <v>0</v>
      </c>
    </row>
    <row r="1466" spans="1:39" x14ac:dyDescent="0.25">
      <c r="A1466" s="35">
        <v>514559</v>
      </c>
      <c r="C1466" s="36" t="s">
        <v>26</v>
      </c>
      <c r="D1466" s="36">
        <v>0</v>
      </c>
      <c r="J1466" s="46">
        <v>4146</v>
      </c>
      <c r="K1466" s="46">
        <v>4146</v>
      </c>
      <c r="L1466" s="46">
        <v>8292</v>
      </c>
      <c r="R1466" s="36">
        <v>3204.424426</v>
      </c>
      <c r="S1466" s="36">
        <v>2922.4258869999999</v>
      </c>
      <c r="T1466" s="36">
        <v>177.52965499999999</v>
      </c>
      <c r="U1466" s="36">
        <v>288.23285900000002</v>
      </c>
      <c r="V1466" s="36">
        <v>339.39178500000003</v>
      </c>
      <c r="W1466" s="36">
        <v>254.80310800000001</v>
      </c>
      <c r="AC1466" s="57">
        <f t="shared" si="230"/>
        <v>8292</v>
      </c>
      <c r="AD1466" s="57">
        <f t="shared" si="231"/>
        <v>0</v>
      </c>
      <c r="AE1466" s="57">
        <f t="shared" si="232"/>
        <v>0</v>
      </c>
      <c r="AF1466" s="12">
        <f t="shared" si="233"/>
        <v>6126.8503129999999</v>
      </c>
      <c r="AG1466" s="12">
        <f t="shared" si="234"/>
        <v>465.76251400000001</v>
      </c>
      <c r="AH1466" s="12">
        <f t="shared" si="235"/>
        <v>594.19489300000009</v>
      </c>
      <c r="AI1466" s="15">
        <f t="shared" si="236"/>
        <v>-0.26111308333333333</v>
      </c>
      <c r="AJ1466" s="15">
        <f t="shared" si="237"/>
        <v>0</v>
      </c>
      <c r="AK1466" s="15">
        <f t="shared" si="238"/>
        <v>0</v>
      </c>
      <c r="AL1466" s="23">
        <f>VLOOKUP(AC1466,'Charts and Tables'!$I$43:$J$49,2,TRUE)</f>
        <v>0.25</v>
      </c>
      <c r="AM1466" s="2">
        <f t="shared" si="239"/>
        <v>0</v>
      </c>
    </row>
    <row r="1467" spans="1:39" x14ac:dyDescent="0.25">
      <c r="A1467" s="35">
        <v>515186</v>
      </c>
      <c r="C1467" s="36" t="s">
        <v>25</v>
      </c>
      <c r="D1467" s="36">
        <v>0</v>
      </c>
      <c r="J1467" s="46">
        <v>2281</v>
      </c>
      <c r="K1467" s="46">
        <v>2217</v>
      </c>
      <c r="L1467" s="46">
        <v>4498</v>
      </c>
      <c r="R1467" s="36">
        <v>3456.076599</v>
      </c>
      <c r="S1467" s="36">
        <v>2870.3681769999998</v>
      </c>
      <c r="T1467" s="36">
        <v>214.22391999999999</v>
      </c>
      <c r="U1467" s="36">
        <v>307.73104699999999</v>
      </c>
      <c r="V1467" s="36">
        <v>414.474715</v>
      </c>
      <c r="W1467" s="36">
        <v>248.98847000000001</v>
      </c>
      <c r="AC1467" s="57">
        <f t="shared" si="230"/>
        <v>4498</v>
      </c>
      <c r="AD1467" s="57">
        <f t="shared" si="231"/>
        <v>0</v>
      </c>
      <c r="AE1467" s="57">
        <f t="shared" si="232"/>
        <v>0</v>
      </c>
      <c r="AF1467" s="12">
        <f t="shared" si="233"/>
        <v>6326.4447760000003</v>
      </c>
      <c r="AG1467" s="12">
        <f t="shared" si="234"/>
        <v>521.95496700000001</v>
      </c>
      <c r="AH1467" s="12">
        <f t="shared" si="235"/>
        <v>663.46318500000007</v>
      </c>
      <c r="AI1467" s="15">
        <f t="shared" si="236"/>
        <v>0.40650172876834156</v>
      </c>
      <c r="AJ1467" s="15">
        <f t="shared" si="237"/>
        <v>0</v>
      </c>
      <c r="AK1467" s="15">
        <f t="shared" si="238"/>
        <v>0</v>
      </c>
      <c r="AL1467" s="23">
        <f>VLOOKUP(AC1467,'Charts and Tables'!$I$43:$J$49,2,TRUE)</f>
        <v>0.5</v>
      </c>
      <c r="AM1467" s="2">
        <f t="shared" si="239"/>
        <v>1</v>
      </c>
    </row>
    <row r="1468" spans="1:39" x14ac:dyDescent="0.25">
      <c r="A1468" s="35">
        <v>516092</v>
      </c>
      <c r="C1468" s="36" t="s">
        <v>31</v>
      </c>
      <c r="D1468" s="36">
        <v>0</v>
      </c>
      <c r="J1468" s="46">
        <v>14486</v>
      </c>
      <c r="K1468" s="46">
        <v>14539</v>
      </c>
      <c r="L1468" s="46">
        <v>29025</v>
      </c>
      <c r="M1468" s="46">
        <v>1166</v>
      </c>
      <c r="N1468" s="46">
        <v>1049</v>
      </c>
      <c r="O1468" s="46">
        <v>1419</v>
      </c>
      <c r="P1468" s="46">
        <v>1186</v>
      </c>
      <c r="R1468" s="36">
        <v>11660.843435999999</v>
      </c>
      <c r="S1468" s="36">
        <v>13804.599447000001</v>
      </c>
      <c r="T1468" s="36">
        <v>850.10199499999999</v>
      </c>
      <c r="U1468" s="36">
        <v>1139.677541</v>
      </c>
      <c r="V1468" s="36">
        <v>1073.2001769999999</v>
      </c>
      <c r="W1468" s="36">
        <v>1173.548245</v>
      </c>
      <c r="AC1468" s="57">
        <f t="shared" si="230"/>
        <v>29025</v>
      </c>
      <c r="AD1468" s="57">
        <f t="shared" si="231"/>
        <v>2215</v>
      </c>
      <c r="AE1468" s="57">
        <f t="shared" si="232"/>
        <v>2605</v>
      </c>
      <c r="AF1468" s="12">
        <f t="shared" si="233"/>
        <v>25465.442883</v>
      </c>
      <c r="AG1468" s="12">
        <f t="shared" si="234"/>
        <v>1989.779536</v>
      </c>
      <c r="AH1468" s="12">
        <f t="shared" si="235"/>
        <v>2246.7484219999997</v>
      </c>
      <c r="AI1468" s="15">
        <f t="shared" si="236"/>
        <v>-0.12263762677002585</v>
      </c>
      <c r="AJ1468" s="15">
        <f t="shared" si="237"/>
        <v>-0.10167966772009029</v>
      </c>
      <c r="AK1468" s="15">
        <f t="shared" si="238"/>
        <v>-0.13752459808061432</v>
      </c>
      <c r="AL1468" s="23">
        <f>VLOOKUP(AC1468,'Charts and Tables'!$I$43:$J$49,2,TRUE)</f>
        <v>0.15</v>
      </c>
      <c r="AM1468" s="2">
        <f t="shared" si="239"/>
        <v>1</v>
      </c>
    </row>
    <row r="1469" spans="1:39" x14ac:dyDescent="0.25">
      <c r="A1469" s="35">
        <v>515958</v>
      </c>
      <c r="B1469" s="36">
        <v>333050</v>
      </c>
      <c r="C1469" s="36" t="s">
        <v>33</v>
      </c>
      <c r="D1469" s="36">
        <v>1</v>
      </c>
      <c r="J1469" s="46">
        <v>5313</v>
      </c>
      <c r="L1469" s="46">
        <v>5313</v>
      </c>
      <c r="M1469" s="46">
        <v>670</v>
      </c>
      <c r="O1469" s="46">
        <v>381</v>
      </c>
      <c r="R1469" s="36">
        <v>3417.7869129999999</v>
      </c>
      <c r="T1469" s="36">
        <v>502.36486400000001</v>
      </c>
      <c r="V1469" s="36">
        <v>241.00927999999999</v>
      </c>
      <c r="AC1469" s="57">
        <f t="shared" si="230"/>
        <v>5313</v>
      </c>
      <c r="AD1469" s="57">
        <f t="shared" si="231"/>
        <v>670</v>
      </c>
      <c r="AE1469" s="57">
        <f t="shared" si="232"/>
        <v>381</v>
      </c>
      <c r="AF1469" s="12">
        <f t="shared" si="233"/>
        <v>3417.7869129999999</v>
      </c>
      <c r="AG1469" s="12">
        <f t="shared" si="234"/>
        <v>502.36486400000001</v>
      </c>
      <c r="AH1469" s="12">
        <f t="shared" si="235"/>
        <v>241.00927999999999</v>
      </c>
      <c r="AI1469" s="15">
        <f t="shared" si="236"/>
        <v>-0.35671241991341995</v>
      </c>
      <c r="AJ1469" s="15">
        <f t="shared" si="237"/>
        <v>-0.25020169552238802</v>
      </c>
      <c r="AK1469" s="15">
        <f t="shared" si="238"/>
        <v>-0.36742971128608926</v>
      </c>
      <c r="AL1469" s="23">
        <f>VLOOKUP(AC1469,'Charts and Tables'!$I$43:$J$49,2,TRUE)</f>
        <v>0.25</v>
      </c>
      <c r="AM1469" s="2">
        <f t="shared" si="239"/>
        <v>0</v>
      </c>
    </row>
    <row r="1470" spans="1:39" x14ac:dyDescent="0.25">
      <c r="A1470" s="35">
        <v>516545</v>
      </c>
      <c r="B1470" s="36">
        <v>330190</v>
      </c>
      <c r="C1470" s="36" t="s">
        <v>26</v>
      </c>
      <c r="D1470" s="36">
        <v>0</v>
      </c>
      <c r="J1470" s="46">
        <v>7785</v>
      </c>
      <c r="K1470" s="46">
        <v>6504</v>
      </c>
      <c r="L1470" s="46">
        <v>14289</v>
      </c>
      <c r="M1470" s="46">
        <v>462</v>
      </c>
      <c r="N1470" s="46">
        <v>330</v>
      </c>
      <c r="O1470" s="46">
        <v>651</v>
      </c>
      <c r="P1470" s="46">
        <v>600</v>
      </c>
      <c r="R1470" s="36">
        <v>6110.7750349999997</v>
      </c>
      <c r="S1470" s="36">
        <v>5264.9440619999996</v>
      </c>
      <c r="T1470" s="36">
        <v>440.616197</v>
      </c>
      <c r="U1470" s="36">
        <v>332.84738399999998</v>
      </c>
      <c r="V1470" s="36">
        <v>525.33925699999998</v>
      </c>
      <c r="W1470" s="36">
        <v>500.03636</v>
      </c>
      <c r="AC1470" s="57">
        <f t="shared" si="230"/>
        <v>14289</v>
      </c>
      <c r="AD1470" s="57">
        <f t="shared" si="231"/>
        <v>792</v>
      </c>
      <c r="AE1470" s="57">
        <f t="shared" si="232"/>
        <v>1251</v>
      </c>
      <c r="AF1470" s="12">
        <f t="shared" si="233"/>
        <v>11375.719096999999</v>
      </c>
      <c r="AG1470" s="12">
        <f t="shared" si="234"/>
        <v>773.46358099999998</v>
      </c>
      <c r="AH1470" s="12">
        <f t="shared" si="235"/>
        <v>1025.3756169999999</v>
      </c>
      <c r="AI1470" s="15">
        <f t="shared" si="236"/>
        <v>-0.2038827701728603</v>
      </c>
      <c r="AJ1470" s="15">
        <f t="shared" si="237"/>
        <v>-2.3404569444444474E-2</v>
      </c>
      <c r="AK1470" s="15">
        <f t="shared" si="238"/>
        <v>-0.18035522222222228</v>
      </c>
      <c r="AL1470" s="23">
        <f>VLOOKUP(AC1470,'Charts and Tables'!$I$43:$J$49,2,TRUE)</f>
        <v>0.2</v>
      </c>
      <c r="AM1470" s="2">
        <f t="shared" si="239"/>
        <v>0</v>
      </c>
    </row>
    <row r="1471" spans="1:39" x14ac:dyDescent="0.25">
      <c r="A1471" s="35">
        <v>519112</v>
      </c>
      <c r="B1471" s="36">
        <v>337033</v>
      </c>
      <c r="C1471" s="36" t="s">
        <v>26</v>
      </c>
      <c r="D1471" s="36">
        <v>0</v>
      </c>
      <c r="J1471" s="46">
        <v>6589</v>
      </c>
      <c r="K1471" s="46">
        <v>5870</v>
      </c>
      <c r="L1471" s="46">
        <v>12459</v>
      </c>
      <c r="M1471" s="46">
        <v>489</v>
      </c>
      <c r="N1471" s="46">
        <v>579</v>
      </c>
      <c r="O1471" s="46">
        <v>759</v>
      </c>
      <c r="P1471" s="46">
        <v>502</v>
      </c>
      <c r="R1471" s="36">
        <v>5536.8172519999998</v>
      </c>
      <c r="S1471" s="36">
        <v>6168.5899689999997</v>
      </c>
      <c r="T1471" s="36">
        <v>566.78047900000001</v>
      </c>
      <c r="U1471" s="36">
        <v>390.132565</v>
      </c>
      <c r="V1471" s="36">
        <v>511.40274399999998</v>
      </c>
      <c r="W1471" s="36">
        <v>693.57984699999997</v>
      </c>
      <c r="AC1471" s="57">
        <f t="shared" si="230"/>
        <v>12459</v>
      </c>
      <c r="AD1471" s="57">
        <f t="shared" si="231"/>
        <v>1068</v>
      </c>
      <c r="AE1471" s="57">
        <f t="shared" si="232"/>
        <v>1261</v>
      </c>
      <c r="AF1471" s="12">
        <f t="shared" si="233"/>
        <v>11705.407220999999</v>
      </c>
      <c r="AG1471" s="12">
        <f t="shared" si="234"/>
        <v>956.91304400000001</v>
      </c>
      <c r="AH1471" s="12">
        <f t="shared" si="235"/>
        <v>1204.982591</v>
      </c>
      <c r="AI1471" s="15">
        <f t="shared" si="236"/>
        <v>-6.0485815795810298E-2</v>
      </c>
      <c r="AJ1471" s="15">
        <f t="shared" si="237"/>
        <v>-0.10401400374531834</v>
      </c>
      <c r="AK1471" s="15">
        <f t="shared" si="238"/>
        <v>-4.4423004758128506E-2</v>
      </c>
      <c r="AL1471" s="23">
        <f>VLOOKUP(AC1471,'Charts and Tables'!$I$43:$J$49,2,TRUE)</f>
        <v>0.2</v>
      </c>
      <c r="AM1471" s="2">
        <f t="shared" si="239"/>
        <v>1</v>
      </c>
    </row>
    <row r="1472" spans="1:39" x14ac:dyDescent="0.25">
      <c r="A1472" s="35">
        <v>518609</v>
      </c>
      <c r="C1472" s="36" t="s">
        <v>26</v>
      </c>
      <c r="D1472" s="36">
        <v>0</v>
      </c>
      <c r="J1472" s="46">
        <v>4864</v>
      </c>
      <c r="K1472" s="46">
        <v>4864</v>
      </c>
      <c r="L1472" s="46">
        <v>9728</v>
      </c>
      <c r="R1472" s="36">
        <v>5536.8172519999998</v>
      </c>
      <c r="S1472" s="36">
        <v>6168.5899689999997</v>
      </c>
      <c r="T1472" s="36">
        <v>566.78047900000001</v>
      </c>
      <c r="U1472" s="36">
        <v>390.132565</v>
      </c>
      <c r="V1472" s="36">
        <v>511.40274399999998</v>
      </c>
      <c r="W1472" s="36">
        <v>693.57984699999997</v>
      </c>
      <c r="AC1472" s="57">
        <f t="shared" si="230"/>
        <v>9728</v>
      </c>
      <c r="AD1472" s="57">
        <f t="shared" si="231"/>
        <v>0</v>
      </c>
      <c r="AE1472" s="57">
        <f t="shared" si="232"/>
        <v>0</v>
      </c>
      <c r="AF1472" s="12">
        <f t="shared" si="233"/>
        <v>11705.407220999999</v>
      </c>
      <c r="AG1472" s="12">
        <f t="shared" si="234"/>
        <v>956.91304400000001</v>
      </c>
      <c r="AH1472" s="12">
        <f t="shared" si="235"/>
        <v>1204.982591</v>
      </c>
      <c r="AI1472" s="15">
        <f t="shared" si="236"/>
        <v>0.20326965676398021</v>
      </c>
      <c r="AJ1472" s="15">
        <f t="shared" si="237"/>
        <v>0</v>
      </c>
      <c r="AK1472" s="15">
        <f t="shared" si="238"/>
        <v>0</v>
      </c>
      <c r="AL1472" s="23">
        <f>VLOOKUP(AC1472,'Charts and Tables'!$I$43:$J$49,2,TRUE)</f>
        <v>0.25</v>
      </c>
      <c r="AM1472" s="2">
        <f t="shared" si="239"/>
        <v>1</v>
      </c>
    </row>
    <row r="1473" spans="1:39" x14ac:dyDescent="0.25">
      <c r="A1473" s="35">
        <v>519175</v>
      </c>
      <c r="B1473" s="36">
        <v>331107</v>
      </c>
      <c r="C1473" s="36" t="s">
        <v>26</v>
      </c>
      <c r="D1473" s="36">
        <v>0</v>
      </c>
      <c r="J1473" s="46">
        <v>9490</v>
      </c>
      <c r="K1473" s="46">
        <v>8770</v>
      </c>
      <c r="L1473" s="46">
        <v>18260</v>
      </c>
      <c r="M1473" s="46">
        <v>521</v>
      </c>
      <c r="N1473" s="46">
        <v>1171</v>
      </c>
      <c r="O1473" s="46">
        <v>1347</v>
      </c>
      <c r="P1473" s="46">
        <v>576</v>
      </c>
      <c r="R1473" s="36">
        <v>10622.530774000001</v>
      </c>
      <c r="S1473" s="36">
        <v>8517.4211589999995</v>
      </c>
      <c r="T1473" s="36">
        <v>503.84451000000001</v>
      </c>
      <c r="U1473" s="36">
        <v>1063.5370089999999</v>
      </c>
      <c r="V1473" s="36">
        <v>1297.864429</v>
      </c>
      <c r="W1473" s="36">
        <v>688.32543099999998</v>
      </c>
      <c r="AC1473" s="57">
        <f t="shared" si="230"/>
        <v>18260</v>
      </c>
      <c r="AD1473" s="57">
        <f t="shared" si="231"/>
        <v>1692</v>
      </c>
      <c r="AE1473" s="57">
        <f t="shared" si="232"/>
        <v>1923</v>
      </c>
      <c r="AF1473" s="12">
        <f t="shared" si="233"/>
        <v>19139.951933</v>
      </c>
      <c r="AG1473" s="12">
        <f t="shared" si="234"/>
        <v>1567.381519</v>
      </c>
      <c r="AH1473" s="12">
        <f t="shared" si="235"/>
        <v>1986.18986</v>
      </c>
      <c r="AI1473" s="15">
        <f t="shared" si="236"/>
        <v>4.8190138718510418E-2</v>
      </c>
      <c r="AJ1473" s="15">
        <f t="shared" si="237"/>
        <v>-7.3651584515366408E-2</v>
      </c>
      <c r="AK1473" s="15">
        <f t="shared" si="238"/>
        <v>3.2860041601664045E-2</v>
      </c>
      <c r="AL1473" s="23">
        <f>VLOOKUP(AC1473,'Charts and Tables'!$I$43:$J$49,2,TRUE)</f>
        <v>0.2</v>
      </c>
      <c r="AM1473" s="2">
        <f t="shared" si="239"/>
        <v>1</v>
      </c>
    </row>
    <row r="1474" spans="1:39" x14ac:dyDescent="0.25">
      <c r="A1474" s="35">
        <v>520593</v>
      </c>
      <c r="B1474" s="36">
        <v>332050</v>
      </c>
      <c r="C1474" s="36" t="s">
        <v>25</v>
      </c>
      <c r="D1474" s="36">
        <v>0</v>
      </c>
      <c r="J1474" s="46">
        <v>2315</v>
      </c>
      <c r="K1474" s="46">
        <v>2278</v>
      </c>
      <c r="L1474" s="46">
        <v>4593</v>
      </c>
      <c r="M1474" s="46">
        <v>206</v>
      </c>
      <c r="N1474" s="46">
        <v>260</v>
      </c>
      <c r="O1474" s="46">
        <v>247</v>
      </c>
      <c r="P1474" s="46">
        <v>193</v>
      </c>
      <c r="R1474" s="36">
        <v>4402.8157000000001</v>
      </c>
      <c r="S1474" s="36">
        <v>3939.8664880000001</v>
      </c>
      <c r="T1474" s="36">
        <v>487.37927200000001</v>
      </c>
      <c r="U1474" s="36">
        <v>130.672191</v>
      </c>
      <c r="V1474" s="36">
        <v>285.21130399999998</v>
      </c>
      <c r="W1474" s="36">
        <v>414.52979699999997</v>
      </c>
      <c r="AC1474" s="57">
        <f t="shared" si="230"/>
        <v>4593</v>
      </c>
      <c r="AD1474" s="57">
        <f t="shared" si="231"/>
        <v>466</v>
      </c>
      <c r="AE1474" s="57">
        <f t="shared" si="232"/>
        <v>440</v>
      </c>
      <c r="AF1474" s="12">
        <f t="shared" si="233"/>
        <v>8342.6821880000007</v>
      </c>
      <c r="AG1474" s="12">
        <f t="shared" si="234"/>
        <v>618.05146300000001</v>
      </c>
      <c r="AH1474" s="12">
        <f t="shared" si="235"/>
        <v>699.74110099999996</v>
      </c>
      <c r="AI1474" s="15">
        <f t="shared" si="236"/>
        <v>0.81639063531460931</v>
      </c>
      <c r="AJ1474" s="15">
        <f t="shared" si="237"/>
        <v>0.32629069313304726</v>
      </c>
      <c r="AK1474" s="15">
        <f t="shared" si="238"/>
        <v>0.59032068409090899</v>
      </c>
      <c r="AL1474" s="23">
        <f>VLOOKUP(AC1474,'Charts and Tables'!$I$43:$J$49,2,TRUE)</f>
        <v>0.5</v>
      </c>
      <c r="AM1474" s="2">
        <f t="shared" si="239"/>
        <v>0</v>
      </c>
    </row>
    <row r="1475" spans="1:39" x14ac:dyDescent="0.25">
      <c r="A1475" s="35">
        <v>520679</v>
      </c>
      <c r="C1475" s="36" t="s">
        <v>29</v>
      </c>
      <c r="D1475" s="36">
        <v>0</v>
      </c>
      <c r="J1475" s="46">
        <v>1074</v>
      </c>
      <c r="K1475" s="46">
        <v>2113</v>
      </c>
      <c r="L1475" s="46">
        <v>3187</v>
      </c>
      <c r="R1475" s="36">
        <v>2671.7147319999999</v>
      </c>
      <c r="S1475" s="36">
        <v>1011.583781</v>
      </c>
      <c r="T1475" s="36">
        <v>221.801265</v>
      </c>
      <c r="U1475" s="36">
        <v>30.771547000000002</v>
      </c>
      <c r="V1475" s="36">
        <v>187.70569399999999</v>
      </c>
      <c r="W1475" s="36">
        <v>105.62988199999999</v>
      </c>
      <c r="AC1475" s="57">
        <f t="shared" si="230"/>
        <v>3187</v>
      </c>
      <c r="AD1475" s="57">
        <f t="shared" si="231"/>
        <v>0</v>
      </c>
      <c r="AE1475" s="57">
        <f t="shared" si="232"/>
        <v>0</v>
      </c>
      <c r="AF1475" s="12">
        <f t="shared" si="233"/>
        <v>3683.2985129999997</v>
      </c>
      <c r="AG1475" s="12">
        <f t="shared" si="234"/>
        <v>252.572812</v>
      </c>
      <c r="AH1475" s="12">
        <f t="shared" si="235"/>
        <v>293.335576</v>
      </c>
      <c r="AI1475" s="15">
        <f t="shared" si="236"/>
        <v>0.15572592187009718</v>
      </c>
      <c r="AJ1475" s="15">
        <f t="shared" si="237"/>
        <v>0</v>
      </c>
      <c r="AK1475" s="15">
        <f t="shared" si="238"/>
        <v>0</v>
      </c>
      <c r="AL1475" s="23">
        <f>VLOOKUP(AC1475,'Charts and Tables'!$I$43:$J$49,2,TRUE)</f>
        <v>0.5</v>
      </c>
      <c r="AM1475" s="2">
        <f t="shared" si="239"/>
        <v>1</v>
      </c>
    </row>
    <row r="1476" spans="1:39" x14ac:dyDescent="0.25">
      <c r="A1476" s="35">
        <v>520711</v>
      </c>
      <c r="C1476" s="36" t="s">
        <v>26</v>
      </c>
      <c r="D1476" s="36">
        <v>0</v>
      </c>
      <c r="J1476" s="46">
        <v>6000</v>
      </c>
      <c r="K1476" s="46">
        <v>7071</v>
      </c>
      <c r="L1476" s="46">
        <v>13071</v>
      </c>
      <c r="R1476" s="36">
        <v>6384.0802439999998</v>
      </c>
      <c r="S1476" s="36">
        <v>8352.8685430000005</v>
      </c>
      <c r="T1476" s="36">
        <v>355.985116</v>
      </c>
      <c r="U1476" s="36">
        <v>738.48545899999999</v>
      </c>
      <c r="V1476" s="36">
        <v>609.12025600000004</v>
      </c>
      <c r="W1476" s="36">
        <v>605.28963499999998</v>
      </c>
      <c r="AC1476" s="57">
        <f t="shared" si="230"/>
        <v>13071</v>
      </c>
      <c r="AD1476" s="57">
        <f t="shared" si="231"/>
        <v>0</v>
      </c>
      <c r="AE1476" s="57">
        <f t="shared" si="232"/>
        <v>0</v>
      </c>
      <c r="AF1476" s="12">
        <f t="shared" si="233"/>
        <v>14736.948787000001</v>
      </c>
      <c r="AG1476" s="12">
        <f t="shared" si="234"/>
        <v>1094.4705750000001</v>
      </c>
      <c r="AH1476" s="12">
        <f t="shared" si="235"/>
        <v>1214.409891</v>
      </c>
      <c r="AI1476" s="15">
        <f t="shared" si="236"/>
        <v>0.12745381279167631</v>
      </c>
      <c r="AJ1476" s="15">
        <f t="shared" si="237"/>
        <v>0</v>
      </c>
      <c r="AK1476" s="15">
        <f t="shared" si="238"/>
        <v>0</v>
      </c>
      <c r="AL1476" s="23">
        <f>VLOOKUP(AC1476,'Charts and Tables'!$I$43:$J$49,2,TRUE)</f>
        <v>0.2</v>
      </c>
      <c r="AM1476" s="2">
        <f t="shared" si="239"/>
        <v>1</v>
      </c>
    </row>
    <row r="1477" spans="1:39" x14ac:dyDescent="0.25">
      <c r="A1477" s="35">
        <v>520073</v>
      </c>
      <c r="C1477" s="36" t="s">
        <v>26</v>
      </c>
      <c r="D1477" s="36">
        <v>0</v>
      </c>
      <c r="J1477" s="46">
        <v>4025</v>
      </c>
      <c r="K1477" s="46">
        <v>4025</v>
      </c>
      <c r="L1477" s="46">
        <v>8050</v>
      </c>
      <c r="R1477" s="36">
        <v>6120.3910070000002</v>
      </c>
      <c r="S1477" s="36">
        <v>6019.2382090000001</v>
      </c>
      <c r="T1477" s="36">
        <v>701.65573900000004</v>
      </c>
      <c r="U1477" s="36">
        <v>200.97327000000001</v>
      </c>
      <c r="V1477" s="36">
        <v>400.72485399999999</v>
      </c>
      <c r="W1477" s="36">
        <v>722.63976600000001</v>
      </c>
      <c r="AC1477" s="57">
        <f t="shared" si="230"/>
        <v>8050</v>
      </c>
      <c r="AD1477" s="57">
        <f t="shared" si="231"/>
        <v>0</v>
      </c>
      <c r="AE1477" s="57">
        <f t="shared" si="232"/>
        <v>0</v>
      </c>
      <c r="AF1477" s="12">
        <f t="shared" si="233"/>
        <v>12139.629216000001</v>
      </c>
      <c r="AG1477" s="12">
        <f t="shared" si="234"/>
        <v>902.629009</v>
      </c>
      <c r="AH1477" s="12">
        <f t="shared" si="235"/>
        <v>1123.3646200000001</v>
      </c>
      <c r="AI1477" s="15">
        <f t="shared" si="236"/>
        <v>0.50802847403726725</v>
      </c>
      <c r="AJ1477" s="15">
        <f t="shared" si="237"/>
        <v>0</v>
      </c>
      <c r="AK1477" s="15">
        <f t="shared" si="238"/>
        <v>0</v>
      </c>
      <c r="AL1477" s="23">
        <f>VLOOKUP(AC1477,'Charts and Tables'!$I$43:$J$49,2,TRUE)</f>
        <v>0.25</v>
      </c>
      <c r="AM1477" s="2">
        <f t="shared" si="239"/>
        <v>0</v>
      </c>
    </row>
    <row r="1478" spans="1:39" x14ac:dyDescent="0.25">
      <c r="A1478" s="35">
        <v>520426</v>
      </c>
      <c r="C1478" s="36" t="s">
        <v>26</v>
      </c>
      <c r="D1478" s="36">
        <v>0</v>
      </c>
      <c r="J1478" s="46">
        <v>8116</v>
      </c>
      <c r="K1478" s="46">
        <v>8213</v>
      </c>
      <c r="L1478" s="46">
        <v>16329</v>
      </c>
      <c r="M1478" s="46">
        <v>700.5</v>
      </c>
      <c r="N1478" s="46">
        <v>598</v>
      </c>
      <c r="O1478" s="46">
        <v>718</v>
      </c>
      <c r="P1478" s="46">
        <v>800</v>
      </c>
      <c r="R1478" s="36">
        <v>8262.3196420000004</v>
      </c>
      <c r="S1478" s="36">
        <v>8560.3463630000006</v>
      </c>
      <c r="T1478" s="36">
        <v>582.52177099999994</v>
      </c>
      <c r="U1478" s="36">
        <v>621.666383</v>
      </c>
      <c r="V1478" s="36">
        <v>708.19723099999999</v>
      </c>
      <c r="W1478" s="36">
        <v>723.81395099999997</v>
      </c>
      <c r="AC1478" s="57">
        <f t="shared" si="230"/>
        <v>16329</v>
      </c>
      <c r="AD1478" s="57">
        <f t="shared" si="231"/>
        <v>1298.5</v>
      </c>
      <c r="AE1478" s="57">
        <f t="shared" si="232"/>
        <v>1518</v>
      </c>
      <c r="AF1478" s="12">
        <f t="shared" si="233"/>
        <v>16822.666004999999</v>
      </c>
      <c r="AG1478" s="12">
        <f t="shared" si="234"/>
        <v>1204.1881539999999</v>
      </c>
      <c r="AH1478" s="12">
        <f t="shared" si="235"/>
        <v>1432.011182</v>
      </c>
      <c r="AI1478" s="15">
        <f t="shared" si="236"/>
        <v>3.0232470145140494E-2</v>
      </c>
      <c r="AJ1478" s="15">
        <f t="shared" si="237"/>
        <v>-7.263137928378903E-2</v>
      </c>
      <c r="AK1478" s="15">
        <f t="shared" si="238"/>
        <v>-5.6646125164690406E-2</v>
      </c>
      <c r="AL1478" s="23">
        <f>VLOOKUP(AC1478,'Charts and Tables'!$I$43:$J$49,2,TRUE)</f>
        <v>0.2</v>
      </c>
      <c r="AM1478" s="2">
        <f t="shared" si="239"/>
        <v>1</v>
      </c>
    </row>
    <row r="1479" spans="1:39" x14ac:dyDescent="0.25">
      <c r="A1479" s="35">
        <v>520548</v>
      </c>
      <c r="B1479" s="36">
        <v>330091</v>
      </c>
      <c r="C1479" s="36" t="s">
        <v>26</v>
      </c>
      <c r="D1479" s="36">
        <v>0</v>
      </c>
      <c r="J1479" s="46">
        <v>8120</v>
      </c>
      <c r="K1479" s="46">
        <v>7651</v>
      </c>
      <c r="L1479" s="46">
        <v>15771</v>
      </c>
      <c r="M1479" s="46">
        <v>480</v>
      </c>
      <c r="N1479" s="46">
        <v>794</v>
      </c>
      <c r="O1479" s="46">
        <v>963</v>
      </c>
      <c r="P1479" s="46">
        <v>519</v>
      </c>
      <c r="R1479" s="36">
        <v>7668.506187</v>
      </c>
      <c r="S1479" s="36">
        <v>7977.1635349999997</v>
      </c>
      <c r="T1479" s="36">
        <v>464.84972399999998</v>
      </c>
      <c r="U1479" s="36">
        <v>656.32034899999996</v>
      </c>
      <c r="V1479" s="36">
        <v>701.64644499999997</v>
      </c>
      <c r="W1479" s="36">
        <v>615.74001299999998</v>
      </c>
      <c r="AC1479" s="57">
        <f t="shared" si="230"/>
        <v>15771</v>
      </c>
      <c r="AD1479" s="57">
        <f t="shared" si="231"/>
        <v>1274</v>
      </c>
      <c r="AE1479" s="57">
        <f t="shared" si="232"/>
        <v>1482</v>
      </c>
      <c r="AF1479" s="12">
        <f t="shared" si="233"/>
        <v>15645.669721999999</v>
      </c>
      <c r="AG1479" s="12">
        <f t="shared" si="234"/>
        <v>1121.170073</v>
      </c>
      <c r="AH1479" s="12">
        <f t="shared" si="235"/>
        <v>1317.3864579999999</v>
      </c>
      <c r="AI1479" s="15">
        <f t="shared" si="236"/>
        <v>-7.9468821254201558E-3</v>
      </c>
      <c r="AJ1479" s="15">
        <f t="shared" si="237"/>
        <v>-0.11996069623233908</v>
      </c>
      <c r="AK1479" s="15">
        <f t="shared" si="238"/>
        <v>-0.11107526450742244</v>
      </c>
      <c r="AL1479" s="23">
        <f>VLOOKUP(AC1479,'Charts and Tables'!$I$43:$J$49,2,TRUE)</f>
        <v>0.2</v>
      </c>
      <c r="AM1479" s="2">
        <f t="shared" si="239"/>
        <v>1</v>
      </c>
    </row>
    <row r="1480" spans="1:39" x14ac:dyDescent="0.25">
      <c r="A1480" s="35">
        <v>520736</v>
      </c>
      <c r="C1480" s="36" t="s">
        <v>26</v>
      </c>
      <c r="D1480" s="36">
        <v>1</v>
      </c>
      <c r="J1480" s="46">
        <v>3588</v>
      </c>
      <c r="L1480" s="46">
        <v>3588</v>
      </c>
      <c r="R1480" s="36">
        <v>5009.9430810000003</v>
      </c>
      <c r="T1480" s="36">
        <v>170.96516600000001</v>
      </c>
      <c r="V1480" s="36">
        <v>617.26149099999998</v>
      </c>
      <c r="AC1480" s="57">
        <f t="shared" si="230"/>
        <v>3588</v>
      </c>
      <c r="AD1480" s="57">
        <f t="shared" si="231"/>
        <v>0</v>
      </c>
      <c r="AE1480" s="57">
        <f t="shared" si="232"/>
        <v>0</v>
      </c>
      <c r="AF1480" s="12">
        <f t="shared" si="233"/>
        <v>5009.9430810000003</v>
      </c>
      <c r="AG1480" s="12">
        <f t="shared" si="234"/>
        <v>170.96516600000001</v>
      </c>
      <c r="AH1480" s="12">
        <f t="shared" si="235"/>
        <v>617.26149099999998</v>
      </c>
      <c r="AI1480" s="15">
        <f t="shared" si="236"/>
        <v>0.39630520652173923</v>
      </c>
      <c r="AJ1480" s="15">
        <f t="shared" si="237"/>
        <v>0</v>
      </c>
      <c r="AK1480" s="15">
        <f t="shared" si="238"/>
        <v>0</v>
      </c>
      <c r="AL1480" s="23">
        <f>VLOOKUP(AC1480,'Charts and Tables'!$I$43:$J$49,2,TRUE)</f>
        <v>0.5</v>
      </c>
      <c r="AM1480" s="2">
        <f t="shared" si="239"/>
        <v>1</v>
      </c>
    </row>
    <row r="1481" spans="1:39" x14ac:dyDescent="0.25">
      <c r="A1481" s="35">
        <v>520810</v>
      </c>
      <c r="C1481" s="36" t="s">
        <v>26</v>
      </c>
      <c r="D1481" s="36">
        <v>0</v>
      </c>
      <c r="K1481" s="46">
        <v>8875</v>
      </c>
      <c r="L1481" s="46">
        <v>8875</v>
      </c>
      <c r="R1481" s="36">
        <v>6384.0802439999998</v>
      </c>
      <c r="S1481" s="36">
        <v>4126.1149999999998</v>
      </c>
      <c r="T1481" s="36">
        <v>355.985116</v>
      </c>
      <c r="U1481" s="36">
        <v>307.75362100000001</v>
      </c>
      <c r="V1481" s="36">
        <v>609.12025600000004</v>
      </c>
      <c r="W1481" s="36">
        <v>318.44300199999998</v>
      </c>
      <c r="AC1481" s="57">
        <f t="shared" si="230"/>
        <v>8875</v>
      </c>
      <c r="AD1481" s="57">
        <f t="shared" si="231"/>
        <v>0</v>
      </c>
      <c r="AE1481" s="57">
        <f t="shared" si="232"/>
        <v>0</v>
      </c>
      <c r="AF1481" s="12">
        <f t="shared" si="233"/>
        <v>10510.195243999999</v>
      </c>
      <c r="AG1481" s="12">
        <f t="shared" si="234"/>
        <v>663.73873700000001</v>
      </c>
      <c r="AH1481" s="12">
        <f t="shared" si="235"/>
        <v>927.56325800000002</v>
      </c>
      <c r="AI1481" s="15">
        <f t="shared" si="236"/>
        <v>0.18424735143661958</v>
      </c>
      <c r="AJ1481" s="15">
        <f t="shared" si="237"/>
        <v>0</v>
      </c>
      <c r="AK1481" s="15">
        <f t="shared" si="238"/>
        <v>0</v>
      </c>
      <c r="AL1481" s="23">
        <f>VLOOKUP(AC1481,'Charts and Tables'!$I$43:$J$49,2,TRUE)</f>
        <v>0.25</v>
      </c>
      <c r="AM1481" s="2">
        <f t="shared" si="239"/>
        <v>1</v>
      </c>
    </row>
    <row r="1482" spans="1:39" x14ac:dyDescent="0.25">
      <c r="A1482" s="35">
        <v>522048</v>
      </c>
      <c r="C1482" s="36" t="s">
        <v>25</v>
      </c>
      <c r="D1482" s="36">
        <v>0</v>
      </c>
      <c r="J1482" s="46">
        <v>3509</v>
      </c>
      <c r="K1482" s="46">
        <v>3333</v>
      </c>
      <c r="L1482" s="46">
        <v>6842</v>
      </c>
      <c r="R1482" s="36">
        <v>2998.8883259999998</v>
      </c>
      <c r="S1482" s="36">
        <v>3625.146882</v>
      </c>
      <c r="T1482" s="36">
        <v>218.71191400000001</v>
      </c>
      <c r="U1482" s="36">
        <v>269.62077900000003</v>
      </c>
      <c r="V1482" s="36">
        <v>329.95019000000002</v>
      </c>
      <c r="W1482" s="36">
        <v>305.51176099999998</v>
      </c>
      <c r="AC1482" s="57">
        <f t="shared" si="230"/>
        <v>6842</v>
      </c>
      <c r="AD1482" s="57">
        <f t="shared" si="231"/>
        <v>0</v>
      </c>
      <c r="AE1482" s="57">
        <f t="shared" si="232"/>
        <v>0</v>
      </c>
      <c r="AF1482" s="12">
        <f t="shared" si="233"/>
        <v>6624.0352079999993</v>
      </c>
      <c r="AG1482" s="12">
        <f t="shared" si="234"/>
        <v>488.33269300000006</v>
      </c>
      <c r="AH1482" s="12">
        <f t="shared" si="235"/>
        <v>635.461951</v>
      </c>
      <c r="AI1482" s="15">
        <f t="shared" si="236"/>
        <v>-3.1856882782812145E-2</v>
      </c>
      <c r="AJ1482" s="15">
        <f t="shared" si="237"/>
        <v>0</v>
      </c>
      <c r="AK1482" s="15">
        <f t="shared" si="238"/>
        <v>0</v>
      </c>
      <c r="AL1482" s="23">
        <f>VLOOKUP(AC1482,'Charts and Tables'!$I$43:$J$49,2,TRUE)</f>
        <v>0.25</v>
      </c>
      <c r="AM1482" s="2">
        <f t="shared" si="239"/>
        <v>1</v>
      </c>
    </row>
    <row r="1483" spans="1:39" x14ac:dyDescent="0.25">
      <c r="A1483" s="35">
        <v>521565</v>
      </c>
      <c r="B1483" s="36">
        <v>330092</v>
      </c>
      <c r="C1483" s="36" t="s">
        <v>26</v>
      </c>
      <c r="D1483" s="36">
        <v>0</v>
      </c>
      <c r="J1483" s="46">
        <v>3813</v>
      </c>
      <c r="K1483" s="46">
        <v>3772</v>
      </c>
      <c r="L1483" s="46">
        <v>7585</v>
      </c>
      <c r="M1483" s="46">
        <v>244</v>
      </c>
      <c r="N1483" s="46">
        <v>359</v>
      </c>
      <c r="O1483" s="46">
        <v>398</v>
      </c>
      <c r="P1483" s="46">
        <v>264</v>
      </c>
      <c r="R1483" s="36">
        <v>3970.4003520000001</v>
      </c>
      <c r="S1483" s="36">
        <v>3091.1596920000002</v>
      </c>
      <c r="T1483" s="36">
        <v>175.318444</v>
      </c>
      <c r="U1483" s="36">
        <v>340.417619</v>
      </c>
      <c r="V1483" s="36">
        <v>464.25778000000003</v>
      </c>
      <c r="W1483" s="36">
        <v>204.503705</v>
      </c>
      <c r="AC1483" s="57">
        <f t="shared" si="230"/>
        <v>7585</v>
      </c>
      <c r="AD1483" s="57">
        <f t="shared" si="231"/>
        <v>603</v>
      </c>
      <c r="AE1483" s="57">
        <f t="shared" si="232"/>
        <v>662</v>
      </c>
      <c r="AF1483" s="12">
        <f t="shared" si="233"/>
        <v>7061.5600439999998</v>
      </c>
      <c r="AG1483" s="12">
        <f t="shared" si="234"/>
        <v>515.73606300000006</v>
      </c>
      <c r="AH1483" s="12">
        <f t="shared" si="235"/>
        <v>668.76148499999999</v>
      </c>
      <c r="AI1483" s="15">
        <f t="shared" si="236"/>
        <v>-6.9009882135794356E-2</v>
      </c>
      <c r="AJ1483" s="15">
        <f t="shared" si="237"/>
        <v>-0.14471631343283572</v>
      </c>
      <c r="AK1483" s="15">
        <f t="shared" si="238"/>
        <v>1.0213723564954673E-2</v>
      </c>
      <c r="AL1483" s="23">
        <f>VLOOKUP(AC1483,'Charts and Tables'!$I$43:$J$49,2,TRUE)</f>
        <v>0.25</v>
      </c>
      <c r="AM1483" s="2">
        <f t="shared" si="239"/>
        <v>1</v>
      </c>
    </row>
    <row r="1484" spans="1:39" x14ac:dyDescent="0.25">
      <c r="A1484" s="35">
        <v>522229</v>
      </c>
      <c r="C1484" s="36" t="s">
        <v>26</v>
      </c>
      <c r="D1484" s="36">
        <v>0</v>
      </c>
      <c r="J1484" s="46">
        <v>5452</v>
      </c>
      <c r="K1484" s="46">
        <v>5411</v>
      </c>
      <c r="L1484" s="46">
        <v>10863</v>
      </c>
      <c r="M1484" s="46">
        <v>385</v>
      </c>
      <c r="N1484" s="46">
        <v>597</v>
      </c>
      <c r="O1484" s="46">
        <v>642</v>
      </c>
      <c r="P1484" s="46">
        <v>312</v>
      </c>
      <c r="R1484" s="36">
        <v>4175.4313549999997</v>
      </c>
      <c r="S1484" s="36">
        <v>3968.4723199999999</v>
      </c>
      <c r="T1484" s="36">
        <v>147.96701899999999</v>
      </c>
      <c r="U1484" s="36">
        <v>474.89350400000001</v>
      </c>
      <c r="V1484" s="36">
        <v>561.76290200000005</v>
      </c>
      <c r="W1484" s="36">
        <v>248.14805999999999</v>
      </c>
      <c r="AC1484" s="57">
        <f t="shared" si="230"/>
        <v>10863</v>
      </c>
      <c r="AD1484" s="57">
        <f t="shared" si="231"/>
        <v>982</v>
      </c>
      <c r="AE1484" s="57">
        <f t="shared" si="232"/>
        <v>954</v>
      </c>
      <c r="AF1484" s="12">
        <f t="shared" si="233"/>
        <v>8143.9036749999996</v>
      </c>
      <c r="AG1484" s="12">
        <f t="shared" si="234"/>
        <v>622.86052300000006</v>
      </c>
      <c r="AH1484" s="12">
        <f t="shared" si="235"/>
        <v>809.91096200000004</v>
      </c>
      <c r="AI1484" s="15">
        <f t="shared" si="236"/>
        <v>-0.25030804796096845</v>
      </c>
      <c r="AJ1484" s="15">
        <f t="shared" si="237"/>
        <v>-0.36572248167006105</v>
      </c>
      <c r="AK1484" s="15">
        <f t="shared" si="238"/>
        <v>-0.15103672746331231</v>
      </c>
      <c r="AL1484" s="23">
        <f>VLOOKUP(AC1484,'Charts and Tables'!$I$43:$J$49,2,TRUE)</f>
        <v>0.2</v>
      </c>
      <c r="AM1484" s="2">
        <f t="shared" si="239"/>
        <v>0</v>
      </c>
    </row>
    <row r="1485" spans="1:39" x14ac:dyDescent="0.25">
      <c r="A1485" s="35">
        <v>522468</v>
      </c>
      <c r="B1485" s="36">
        <v>332039</v>
      </c>
      <c r="C1485" s="36" t="s">
        <v>25</v>
      </c>
      <c r="D1485" s="36">
        <v>0</v>
      </c>
      <c r="J1485" s="46">
        <v>1446</v>
      </c>
      <c r="K1485" s="46">
        <v>1376</v>
      </c>
      <c r="L1485" s="46">
        <v>2822</v>
      </c>
      <c r="M1485" s="46">
        <v>78</v>
      </c>
      <c r="N1485" s="46">
        <v>236</v>
      </c>
      <c r="O1485" s="46">
        <v>242</v>
      </c>
      <c r="P1485" s="46">
        <v>71</v>
      </c>
      <c r="R1485" s="36">
        <v>2031.2757859999999</v>
      </c>
      <c r="S1485" s="36">
        <v>1774.095004</v>
      </c>
      <c r="T1485" s="36">
        <v>51.115375</v>
      </c>
      <c r="U1485" s="36">
        <v>262.80989199999999</v>
      </c>
      <c r="V1485" s="36">
        <v>328.08848999999998</v>
      </c>
      <c r="W1485" s="36">
        <v>110.716514</v>
      </c>
      <c r="AC1485" s="57">
        <f t="shared" si="230"/>
        <v>2822</v>
      </c>
      <c r="AD1485" s="57">
        <f t="shared" si="231"/>
        <v>314</v>
      </c>
      <c r="AE1485" s="57">
        <f t="shared" si="232"/>
        <v>313</v>
      </c>
      <c r="AF1485" s="12">
        <f t="shared" si="233"/>
        <v>3805.3707899999999</v>
      </c>
      <c r="AG1485" s="12">
        <f t="shared" si="234"/>
        <v>313.92526699999996</v>
      </c>
      <c r="AH1485" s="12">
        <f t="shared" si="235"/>
        <v>438.805004</v>
      </c>
      <c r="AI1485" s="15">
        <f t="shared" si="236"/>
        <v>0.34846590715804393</v>
      </c>
      <c r="AJ1485" s="15">
        <f t="shared" si="237"/>
        <v>-2.380031847134951E-4</v>
      </c>
      <c r="AK1485" s="15">
        <f t="shared" si="238"/>
        <v>0.40193292012779552</v>
      </c>
      <c r="AL1485" s="23">
        <f>VLOOKUP(AC1485,'Charts and Tables'!$I$43:$J$49,2,TRUE)</f>
        <v>0.5</v>
      </c>
      <c r="AM1485" s="2">
        <f t="shared" si="239"/>
        <v>1</v>
      </c>
    </row>
    <row r="1486" spans="1:39" x14ac:dyDescent="0.25">
      <c r="A1486" s="35">
        <v>526040</v>
      </c>
      <c r="B1486" s="36">
        <v>331145</v>
      </c>
      <c r="C1486" s="36" t="s">
        <v>26</v>
      </c>
      <c r="D1486" s="36">
        <v>0</v>
      </c>
      <c r="J1486" s="46">
        <v>7604</v>
      </c>
      <c r="K1486" s="46">
        <v>8573</v>
      </c>
      <c r="L1486" s="46">
        <v>16177</v>
      </c>
      <c r="M1486" s="46">
        <v>906</v>
      </c>
      <c r="N1486" s="46">
        <v>523</v>
      </c>
      <c r="O1486" s="46">
        <v>626</v>
      </c>
      <c r="P1486" s="46">
        <v>1128</v>
      </c>
      <c r="R1486" s="36">
        <v>9273.7040400000005</v>
      </c>
      <c r="S1486" s="36">
        <v>9326.7386549999992</v>
      </c>
      <c r="T1486" s="36">
        <v>1095.944342</v>
      </c>
      <c r="U1486" s="36">
        <v>599.05144800000005</v>
      </c>
      <c r="V1486" s="36">
        <v>804.25914999999998</v>
      </c>
      <c r="W1486" s="36">
        <v>1060.0852379999999</v>
      </c>
      <c r="AC1486" s="57">
        <f t="shared" si="230"/>
        <v>16177</v>
      </c>
      <c r="AD1486" s="57">
        <f t="shared" si="231"/>
        <v>1429</v>
      </c>
      <c r="AE1486" s="57">
        <f t="shared" si="232"/>
        <v>1754</v>
      </c>
      <c r="AF1486" s="12">
        <f t="shared" si="233"/>
        <v>18600.442694999998</v>
      </c>
      <c r="AG1486" s="12">
        <f t="shared" si="234"/>
        <v>1694.9957899999999</v>
      </c>
      <c r="AH1486" s="12">
        <f t="shared" si="235"/>
        <v>1864.344388</v>
      </c>
      <c r="AI1486" s="15">
        <f t="shared" si="236"/>
        <v>0.14980791834085416</v>
      </c>
      <c r="AJ1486" s="15">
        <f t="shared" si="237"/>
        <v>0.18614121063680891</v>
      </c>
      <c r="AK1486" s="15">
        <f t="shared" si="238"/>
        <v>6.2910141391106039E-2</v>
      </c>
      <c r="AL1486" s="23">
        <f>VLOOKUP(AC1486,'Charts and Tables'!$I$43:$J$49,2,TRUE)</f>
        <v>0.2</v>
      </c>
      <c r="AM1486" s="2">
        <f t="shared" si="239"/>
        <v>1</v>
      </c>
    </row>
    <row r="1487" spans="1:39" x14ac:dyDescent="0.25">
      <c r="A1487" s="35">
        <v>524066</v>
      </c>
      <c r="B1487" s="36">
        <v>331143</v>
      </c>
      <c r="C1487" s="36" t="s">
        <v>29</v>
      </c>
      <c r="D1487" s="36">
        <v>0</v>
      </c>
      <c r="J1487" s="46">
        <v>86</v>
      </c>
      <c r="K1487" s="46">
        <v>73</v>
      </c>
      <c r="L1487" s="46">
        <v>159</v>
      </c>
      <c r="M1487" s="46">
        <v>7</v>
      </c>
      <c r="N1487" s="46">
        <v>4</v>
      </c>
      <c r="O1487" s="46">
        <v>4</v>
      </c>
      <c r="P1487" s="46">
        <v>3</v>
      </c>
      <c r="AC1487" s="57">
        <f t="shared" si="230"/>
        <v>159</v>
      </c>
      <c r="AD1487" s="57">
        <f t="shared" si="231"/>
        <v>11</v>
      </c>
      <c r="AE1487" s="57">
        <f t="shared" si="232"/>
        <v>7</v>
      </c>
      <c r="AF1487" s="12">
        <f t="shared" si="233"/>
        <v>0</v>
      </c>
      <c r="AG1487" s="12">
        <f t="shared" si="234"/>
        <v>0</v>
      </c>
      <c r="AH1487" s="12">
        <f t="shared" si="235"/>
        <v>0</v>
      </c>
      <c r="AI1487" s="15">
        <f t="shared" si="236"/>
        <v>-1</v>
      </c>
      <c r="AJ1487" s="15">
        <f t="shared" si="237"/>
        <v>-1</v>
      </c>
      <c r="AK1487" s="15">
        <f t="shared" si="238"/>
        <v>-1</v>
      </c>
      <c r="AL1487" s="23">
        <f>VLOOKUP(AC1487,'Charts and Tables'!$I$43:$J$49,2,TRUE)</f>
        <v>2</v>
      </c>
      <c r="AM1487" s="2">
        <f t="shared" si="239"/>
        <v>1</v>
      </c>
    </row>
    <row r="1488" spans="1:39" x14ac:dyDescent="0.25">
      <c r="A1488" s="35">
        <v>523304</v>
      </c>
      <c r="C1488" s="36" t="s">
        <v>32</v>
      </c>
      <c r="D1488" s="36">
        <v>-1</v>
      </c>
      <c r="K1488" s="46">
        <v>2077</v>
      </c>
      <c r="L1488" s="46">
        <v>2077</v>
      </c>
      <c r="N1488" s="46">
        <v>117</v>
      </c>
      <c r="P1488" s="46">
        <v>331</v>
      </c>
      <c r="S1488" s="36">
        <v>4004.883617</v>
      </c>
      <c r="U1488" s="36">
        <v>249.31058200000001</v>
      </c>
      <c r="W1488" s="36">
        <v>537.33607600000005</v>
      </c>
      <c r="AC1488" s="57">
        <f t="shared" si="230"/>
        <v>2077</v>
      </c>
      <c r="AD1488" s="57">
        <f t="shared" si="231"/>
        <v>117</v>
      </c>
      <c r="AE1488" s="57">
        <f t="shared" si="232"/>
        <v>331</v>
      </c>
      <c r="AF1488" s="12">
        <f t="shared" si="233"/>
        <v>4004.883617</v>
      </c>
      <c r="AG1488" s="12">
        <f t="shared" si="234"/>
        <v>249.31058200000001</v>
      </c>
      <c r="AH1488" s="12">
        <f t="shared" si="235"/>
        <v>537.33607600000005</v>
      </c>
      <c r="AI1488" s="15">
        <f t="shared" si="236"/>
        <v>0.92820588204140586</v>
      </c>
      <c r="AJ1488" s="15">
        <f t="shared" si="237"/>
        <v>1.1308596752136753</v>
      </c>
      <c r="AK1488" s="15">
        <f t="shared" si="238"/>
        <v>0.62337183081571013</v>
      </c>
      <c r="AL1488" s="23">
        <f>VLOOKUP(AC1488,'Charts and Tables'!$I$43:$J$49,2,TRUE)</f>
        <v>1</v>
      </c>
      <c r="AM1488" s="2">
        <f t="shared" si="239"/>
        <v>1</v>
      </c>
    </row>
    <row r="1489" spans="1:39" x14ac:dyDescent="0.25">
      <c r="A1489" s="35">
        <v>522576</v>
      </c>
      <c r="B1489" s="36">
        <v>330102</v>
      </c>
      <c r="C1489" s="36" t="s">
        <v>27</v>
      </c>
      <c r="D1489" s="36">
        <v>1</v>
      </c>
      <c r="J1489" s="46">
        <v>22483</v>
      </c>
      <c r="L1489" s="46">
        <v>22483</v>
      </c>
      <c r="M1489" s="46">
        <v>1955</v>
      </c>
      <c r="O1489" s="46">
        <v>2460</v>
      </c>
      <c r="R1489" s="36">
        <v>24697.203324999999</v>
      </c>
      <c r="T1489" s="36">
        <v>1998.1875070000001</v>
      </c>
      <c r="V1489" s="36">
        <v>2794.9682950000001</v>
      </c>
      <c r="AC1489" s="57">
        <f t="shared" si="230"/>
        <v>22483</v>
      </c>
      <c r="AD1489" s="57">
        <f t="shared" si="231"/>
        <v>1955</v>
      </c>
      <c r="AE1489" s="57">
        <f t="shared" si="232"/>
        <v>2460</v>
      </c>
      <c r="AF1489" s="12">
        <f t="shared" si="233"/>
        <v>24697.203324999999</v>
      </c>
      <c r="AG1489" s="12">
        <f t="shared" si="234"/>
        <v>1998.1875070000001</v>
      </c>
      <c r="AH1489" s="12">
        <f t="shared" si="235"/>
        <v>2794.9682950000001</v>
      </c>
      <c r="AI1489" s="15">
        <f t="shared" si="236"/>
        <v>9.8483446381710568E-2</v>
      </c>
      <c r="AJ1489" s="15">
        <f t="shared" si="237"/>
        <v>2.209079641943739E-2</v>
      </c>
      <c r="AK1489" s="15">
        <f t="shared" si="238"/>
        <v>0.13616597357723581</v>
      </c>
      <c r="AL1489" s="23">
        <f>VLOOKUP(AC1489,'Charts and Tables'!$I$43:$J$49,2,TRUE)</f>
        <v>0.2</v>
      </c>
      <c r="AM1489" s="2">
        <f t="shared" si="239"/>
        <v>1</v>
      </c>
    </row>
    <row r="1490" spans="1:39" x14ac:dyDescent="0.25">
      <c r="A1490" s="35">
        <v>522916</v>
      </c>
      <c r="B1490" s="36">
        <v>330102</v>
      </c>
      <c r="C1490" s="36" t="s">
        <v>27</v>
      </c>
      <c r="D1490" s="36">
        <v>-1</v>
      </c>
      <c r="K1490" s="46">
        <v>22271</v>
      </c>
      <c r="L1490" s="46">
        <v>22271</v>
      </c>
      <c r="N1490" s="46">
        <v>2265</v>
      </c>
      <c r="P1490" s="46">
        <v>1858</v>
      </c>
      <c r="S1490" s="36">
        <v>25214.714225</v>
      </c>
      <c r="U1490" s="36">
        <v>2624.2213109999998</v>
      </c>
      <c r="W1490" s="36">
        <v>2491.3201640000002</v>
      </c>
      <c r="AC1490" s="57">
        <f t="shared" si="230"/>
        <v>22271</v>
      </c>
      <c r="AD1490" s="57">
        <f t="shared" si="231"/>
        <v>2265</v>
      </c>
      <c r="AE1490" s="57">
        <f t="shared" si="232"/>
        <v>1858</v>
      </c>
      <c r="AF1490" s="12">
        <f t="shared" si="233"/>
        <v>25214.714225</v>
      </c>
      <c r="AG1490" s="12">
        <f t="shared" si="234"/>
        <v>2624.2213109999998</v>
      </c>
      <c r="AH1490" s="12">
        <f t="shared" si="235"/>
        <v>2491.3201640000002</v>
      </c>
      <c r="AI1490" s="15">
        <f t="shared" si="236"/>
        <v>0.13217701158457185</v>
      </c>
      <c r="AJ1490" s="15">
        <f t="shared" si="237"/>
        <v>0.15859660529801314</v>
      </c>
      <c r="AK1490" s="15">
        <f t="shared" si="238"/>
        <v>0.34086122927879453</v>
      </c>
      <c r="AL1490" s="23">
        <f>VLOOKUP(AC1490,'Charts and Tables'!$I$43:$J$49,2,TRUE)</f>
        <v>0.2</v>
      </c>
      <c r="AM1490" s="2">
        <f t="shared" si="239"/>
        <v>1</v>
      </c>
    </row>
    <row r="1491" spans="1:39" x14ac:dyDescent="0.25">
      <c r="A1491" s="35">
        <v>523137</v>
      </c>
      <c r="C1491" s="36" t="s">
        <v>26</v>
      </c>
      <c r="D1491" s="36">
        <v>0</v>
      </c>
      <c r="J1491" s="46">
        <v>8855</v>
      </c>
      <c r="K1491" s="46">
        <v>8664</v>
      </c>
      <c r="L1491" s="46">
        <v>17519</v>
      </c>
      <c r="R1491" s="36">
        <v>8193.5377700000008</v>
      </c>
      <c r="S1491" s="36">
        <v>9465.5156659999993</v>
      </c>
      <c r="T1491" s="36">
        <v>403.81692199999998</v>
      </c>
      <c r="U1491" s="36">
        <v>1118.0347939999999</v>
      </c>
      <c r="V1491" s="36">
        <v>958.42576599999995</v>
      </c>
      <c r="W1491" s="36">
        <v>675.11723300000006</v>
      </c>
      <c r="AC1491" s="57">
        <f t="shared" si="230"/>
        <v>17519</v>
      </c>
      <c r="AD1491" s="57">
        <f t="shared" si="231"/>
        <v>0</v>
      </c>
      <c r="AE1491" s="57">
        <f t="shared" si="232"/>
        <v>0</v>
      </c>
      <c r="AF1491" s="12">
        <f t="shared" si="233"/>
        <v>17659.053436000002</v>
      </c>
      <c r="AG1491" s="12">
        <f t="shared" si="234"/>
        <v>1521.8517159999999</v>
      </c>
      <c r="AH1491" s="12">
        <f t="shared" si="235"/>
        <v>1633.542999</v>
      </c>
      <c r="AI1491" s="15">
        <f t="shared" si="236"/>
        <v>7.9943738797877712E-3</v>
      </c>
      <c r="AJ1491" s="15">
        <f t="shared" si="237"/>
        <v>0</v>
      </c>
      <c r="AK1491" s="15">
        <f t="shared" si="238"/>
        <v>0</v>
      </c>
      <c r="AL1491" s="23">
        <f>VLOOKUP(AC1491,'Charts and Tables'!$I$43:$J$49,2,TRUE)</f>
        <v>0.2</v>
      </c>
      <c r="AM1491" s="2">
        <f t="shared" si="239"/>
        <v>1</v>
      </c>
    </row>
    <row r="1492" spans="1:39" x14ac:dyDescent="0.25">
      <c r="A1492" s="35">
        <v>523831</v>
      </c>
      <c r="C1492" s="36" t="s">
        <v>32</v>
      </c>
      <c r="D1492" s="36">
        <v>-1</v>
      </c>
      <c r="K1492" s="46">
        <v>1541</v>
      </c>
      <c r="L1492" s="46">
        <v>1541</v>
      </c>
      <c r="N1492" s="46">
        <v>573</v>
      </c>
      <c r="P1492" s="46">
        <v>179</v>
      </c>
      <c r="S1492" s="36">
        <v>3049.5949129999999</v>
      </c>
      <c r="U1492" s="36">
        <v>257.470664</v>
      </c>
      <c r="W1492" s="36">
        <v>331.92954300000002</v>
      </c>
      <c r="AC1492" s="57">
        <f t="shared" si="230"/>
        <v>1541</v>
      </c>
      <c r="AD1492" s="57">
        <f t="shared" si="231"/>
        <v>573</v>
      </c>
      <c r="AE1492" s="57">
        <f t="shared" si="232"/>
        <v>179</v>
      </c>
      <c r="AF1492" s="12">
        <f t="shared" si="233"/>
        <v>3049.5949129999999</v>
      </c>
      <c r="AG1492" s="12">
        <f t="shared" si="234"/>
        <v>257.470664</v>
      </c>
      <c r="AH1492" s="12">
        <f t="shared" si="235"/>
        <v>331.92954300000002</v>
      </c>
      <c r="AI1492" s="15">
        <f t="shared" si="236"/>
        <v>0.97897139065541849</v>
      </c>
      <c r="AJ1492" s="15">
        <f t="shared" si="237"/>
        <v>-0.55066201745200694</v>
      </c>
      <c r="AK1492" s="15">
        <f t="shared" si="238"/>
        <v>0.85435498882681582</v>
      </c>
      <c r="AL1492" s="23">
        <f>VLOOKUP(AC1492,'Charts and Tables'!$I$43:$J$49,2,TRUE)</f>
        <v>1</v>
      </c>
      <c r="AM1492" s="2">
        <f t="shared" si="239"/>
        <v>1</v>
      </c>
    </row>
    <row r="1493" spans="1:39" x14ac:dyDescent="0.25">
      <c r="A1493" s="35">
        <v>524001</v>
      </c>
      <c r="B1493" s="36">
        <v>336116</v>
      </c>
      <c r="C1493" s="36" t="s">
        <v>26</v>
      </c>
      <c r="D1493" s="36">
        <v>0</v>
      </c>
      <c r="J1493" s="46">
        <v>8322</v>
      </c>
      <c r="K1493" s="46">
        <v>7410</v>
      </c>
      <c r="L1493" s="46">
        <v>15732</v>
      </c>
      <c r="M1493" s="46">
        <v>495</v>
      </c>
      <c r="N1493" s="46">
        <v>431</v>
      </c>
      <c r="O1493" s="46">
        <v>1064</v>
      </c>
      <c r="P1493" s="46">
        <v>626</v>
      </c>
      <c r="R1493" s="36">
        <v>9326.7386549999992</v>
      </c>
      <c r="S1493" s="36">
        <v>9273.7040400000005</v>
      </c>
      <c r="T1493" s="36">
        <v>599.05144800000005</v>
      </c>
      <c r="U1493" s="36">
        <v>1095.944342</v>
      </c>
      <c r="V1493" s="36">
        <v>1060.0852379999999</v>
      </c>
      <c r="W1493" s="36">
        <v>804.25914999999998</v>
      </c>
      <c r="AC1493" s="57">
        <f t="shared" si="230"/>
        <v>15732</v>
      </c>
      <c r="AD1493" s="57">
        <f t="shared" si="231"/>
        <v>926</v>
      </c>
      <c r="AE1493" s="57">
        <f t="shared" si="232"/>
        <v>1690</v>
      </c>
      <c r="AF1493" s="12">
        <f t="shared" si="233"/>
        <v>18600.442694999998</v>
      </c>
      <c r="AG1493" s="12">
        <f t="shared" si="234"/>
        <v>1694.9957899999999</v>
      </c>
      <c r="AH1493" s="12">
        <f t="shared" si="235"/>
        <v>1864.344388</v>
      </c>
      <c r="AI1493" s="15">
        <f t="shared" si="236"/>
        <v>0.18233172482837515</v>
      </c>
      <c r="AJ1493" s="15">
        <f t="shared" si="237"/>
        <v>0.83044901727861764</v>
      </c>
      <c r="AK1493" s="15">
        <f t="shared" si="238"/>
        <v>0.1031623597633136</v>
      </c>
      <c r="AL1493" s="23">
        <f>VLOOKUP(AC1493,'Charts and Tables'!$I$43:$J$49,2,TRUE)</f>
        <v>0.2</v>
      </c>
      <c r="AM1493" s="2">
        <f t="shared" si="239"/>
        <v>1</v>
      </c>
    </row>
    <row r="1494" spans="1:39" x14ac:dyDescent="0.25">
      <c r="A1494" s="35">
        <v>523739</v>
      </c>
      <c r="C1494" s="36" t="s">
        <v>27</v>
      </c>
      <c r="D1494" s="36">
        <v>1</v>
      </c>
      <c r="J1494" s="46">
        <v>21119</v>
      </c>
      <c r="L1494" s="46">
        <v>21119</v>
      </c>
      <c r="M1494" s="46">
        <v>1653</v>
      </c>
      <c r="O1494" s="46">
        <v>1991</v>
      </c>
      <c r="R1494" s="36">
        <v>22741.790656000001</v>
      </c>
      <c r="T1494" s="36">
        <v>1860.7646569999999</v>
      </c>
      <c r="V1494" s="36">
        <v>2499.0150760000001</v>
      </c>
      <c r="AC1494" s="57">
        <f t="shared" si="230"/>
        <v>21119</v>
      </c>
      <c r="AD1494" s="57">
        <f t="shared" si="231"/>
        <v>1653</v>
      </c>
      <c r="AE1494" s="57">
        <f t="shared" si="232"/>
        <v>1991</v>
      </c>
      <c r="AF1494" s="12">
        <f t="shared" si="233"/>
        <v>22741.790656000001</v>
      </c>
      <c r="AG1494" s="12">
        <f t="shared" si="234"/>
        <v>1860.7646569999999</v>
      </c>
      <c r="AH1494" s="12">
        <f t="shared" si="235"/>
        <v>2499.0150760000001</v>
      </c>
      <c r="AI1494" s="15">
        <f t="shared" si="236"/>
        <v>7.6840317060466928E-2</v>
      </c>
      <c r="AJ1494" s="15">
        <f t="shared" si="237"/>
        <v>0.12568944767090134</v>
      </c>
      <c r="AK1494" s="15">
        <f t="shared" si="238"/>
        <v>0.25515573882471126</v>
      </c>
      <c r="AL1494" s="23">
        <f>VLOOKUP(AC1494,'Charts and Tables'!$I$43:$J$49,2,TRUE)</f>
        <v>0.2</v>
      </c>
      <c r="AM1494" s="2">
        <f t="shared" si="239"/>
        <v>1</v>
      </c>
    </row>
    <row r="1495" spans="1:39" x14ac:dyDescent="0.25">
      <c r="A1495" s="35">
        <v>523875</v>
      </c>
      <c r="B1495" s="36">
        <v>338019</v>
      </c>
      <c r="C1495" s="36" t="s">
        <v>26</v>
      </c>
      <c r="D1495" s="36">
        <v>0</v>
      </c>
      <c r="J1495" s="46">
        <v>8369</v>
      </c>
      <c r="K1495" s="46">
        <v>7502</v>
      </c>
      <c r="L1495" s="46">
        <v>15871</v>
      </c>
      <c r="M1495" s="46">
        <v>424</v>
      </c>
      <c r="N1495" s="46">
        <v>775</v>
      </c>
      <c r="O1495" s="46">
        <v>1163</v>
      </c>
      <c r="P1495" s="46">
        <v>601</v>
      </c>
      <c r="R1495" s="36">
        <v>9646.4016630000006</v>
      </c>
      <c r="S1495" s="36">
        <v>9593.3670490000004</v>
      </c>
      <c r="T1495" s="36">
        <v>622.03675999999996</v>
      </c>
      <c r="U1495" s="36">
        <v>1114.6226529999999</v>
      </c>
      <c r="V1495" s="36">
        <v>1087.7951599999999</v>
      </c>
      <c r="W1495" s="36">
        <v>835.47560199999998</v>
      </c>
      <c r="AC1495" s="57">
        <f t="shared" si="230"/>
        <v>15871</v>
      </c>
      <c r="AD1495" s="57">
        <f t="shared" si="231"/>
        <v>1199</v>
      </c>
      <c r="AE1495" s="57">
        <f t="shared" si="232"/>
        <v>1764</v>
      </c>
      <c r="AF1495" s="12">
        <f t="shared" si="233"/>
        <v>19239.768712000001</v>
      </c>
      <c r="AG1495" s="12">
        <f t="shared" si="234"/>
        <v>1736.6594129999999</v>
      </c>
      <c r="AH1495" s="12">
        <f t="shared" si="235"/>
        <v>1923.2707619999999</v>
      </c>
      <c r="AI1495" s="15">
        <f t="shared" si="236"/>
        <v>0.21225938579799641</v>
      </c>
      <c r="AJ1495" s="15">
        <f t="shared" si="237"/>
        <v>0.44842319683069215</v>
      </c>
      <c r="AK1495" s="15">
        <f t="shared" si="238"/>
        <v>9.0289547619047547E-2</v>
      </c>
      <c r="AL1495" s="23">
        <f>VLOOKUP(AC1495,'Charts and Tables'!$I$43:$J$49,2,TRUE)</f>
        <v>0.2</v>
      </c>
      <c r="AM1495" s="2">
        <f t="shared" si="239"/>
        <v>0</v>
      </c>
    </row>
    <row r="1496" spans="1:39" x14ac:dyDescent="0.25">
      <c r="A1496" s="35">
        <v>523257</v>
      </c>
      <c r="C1496" s="36" t="s">
        <v>33</v>
      </c>
      <c r="D1496" s="36">
        <v>-1</v>
      </c>
      <c r="K1496" s="46">
        <v>1373</v>
      </c>
      <c r="L1496" s="46">
        <v>1373</v>
      </c>
      <c r="N1496" s="46">
        <v>165</v>
      </c>
      <c r="P1496" s="46">
        <v>224</v>
      </c>
      <c r="S1496" s="36">
        <v>2049.4709469999998</v>
      </c>
      <c r="U1496" s="36">
        <v>111.887732</v>
      </c>
      <c r="W1496" s="36">
        <v>241.382856</v>
      </c>
      <c r="AC1496" s="57">
        <f t="shared" si="230"/>
        <v>1373</v>
      </c>
      <c r="AD1496" s="57">
        <f t="shared" si="231"/>
        <v>165</v>
      </c>
      <c r="AE1496" s="57">
        <f t="shared" si="232"/>
        <v>224</v>
      </c>
      <c r="AF1496" s="12">
        <f t="shared" si="233"/>
        <v>2049.4709469999998</v>
      </c>
      <c r="AG1496" s="12">
        <f t="shared" si="234"/>
        <v>111.887732</v>
      </c>
      <c r="AH1496" s="12">
        <f t="shared" si="235"/>
        <v>241.382856</v>
      </c>
      <c r="AI1496" s="15">
        <f t="shared" si="236"/>
        <v>0.4926955185724689</v>
      </c>
      <c r="AJ1496" s="15">
        <f t="shared" si="237"/>
        <v>-0.32189253333333334</v>
      </c>
      <c r="AK1496" s="15">
        <f t="shared" si="238"/>
        <v>7.7602035714285728E-2</v>
      </c>
      <c r="AL1496" s="23">
        <f>VLOOKUP(AC1496,'Charts and Tables'!$I$43:$J$49,2,TRUE)</f>
        <v>1</v>
      </c>
      <c r="AM1496" s="2">
        <f t="shared" si="239"/>
        <v>1</v>
      </c>
    </row>
    <row r="1497" spans="1:39" x14ac:dyDescent="0.25">
      <c r="A1497" s="35">
        <v>523407</v>
      </c>
      <c r="C1497" s="36" t="s">
        <v>27</v>
      </c>
      <c r="D1497" s="36">
        <v>1</v>
      </c>
      <c r="J1497" s="46">
        <v>20333</v>
      </c>
      <c r="L1497" s="46">
        <v>20333</v>
      </c>
      <c r="M1497" s="46">
        <v>1928</v>
      </c>
      <c r="O1497" s="46">
        <v>1667</v>
      </c>
      <c r="R1497" s="36">
        <v>22283.172445</v>
      </c>
      <c r="T1497" s="36">
        <v>2604.9907109999999</v>
      </c>
      <c r="V1497" s="36">
        <v>1985.297675</v>
      </c>
      <c r="AC1497" s="57">
        <f t="shared" ref="AC1497:AC1560" si="240">L1497</f>
        <v>20333</v>
      </c>
      <c r="AD1497" s="57">
        <f t="shared" ref="AD1497:AD1560" si="241">IF(D1497=1,M1497,IF(D1497=-1,N1497,M1497+N1497))</f>
        <v>1928</v>
      </c>
      <c r="AE1497" s="57">
        <f t="shared" ref="AE1497:AE1560" si="242">IF(D1497=1,O1497,IF(D1497=-1,P1497,O1497+P1497))</f>
        <v>1667</v>
      </c>
      <c r="AF1497" s="12">
        <f t="shared" ref="AF1497:AF1560" si="243">IF(D1497=1,R1497,IF(D1497=-1,S1497,R1497+S1497))</f>
        <v>22283.172445</v>
      </c>
      <c r="AG1497" s="12">
        <f t="shared" ref="AG1497:AG1560" si="244">IF(D1497=1,T1497,IF(D1497=-1,U1497,T1497+U1497))</f>
        <v>2604.9907109999999</v>
      </c>
      <c r="AH1497" s="12">
        <f t="shared" ref="AH1497:AH1560" si="245">IF(D1497=1,V1497,IF(D1497=-1,W1497,V1497+W1497))</f>
        <v>1985.297675</v>
      </c>
      <c r="AI1497" s="15">
        <f t="shared" ref="AI1497:AI1560" si="246">IF(OR(AC1497="",AC1497=0),0,(AF1497-AC1497)/AC1497)</f>
        <v>9.5911692568730639E-2</v>
      </c>
      <c r="AJ1497" s="15">
        <f t="shared" ref="AJ1497:AJ1560" si="247">IF(OR(AD1497="",AD1497=0),0,(AG1497-AD1497)/AD1497)</f>
        <v>0.35113626089211614</v>
      </c>
      <c r="AK1497" s="15">
        <f t="shared" ref="AK1497:AK1560" si="248">IF(OR(AE1497="",AE1497=0),0,(AH1497-AE1497)/AE1497)</f>
        <v>0.1909404169166167</v>
      </c>
      <c r="AL1497" s="23">
        <f>VLOOKUP(AC1497,'Charts and Tables'!$I$43:$J$49,2,TRUE)</f>
        <v>0.2</v>
      </c>
      <c r="AM1497" s="2">
        <f t="shared" ref="AM1497:AM1560" si="249">IF(ABS(AI1497)&lt;=AL1497,1,0)</f>
        <v>1</v>
      </c>
    </row>
    <row r="1498" spans="1:39" x14ac:dyDescent="0.25">
      <c r="A1498" s="35">
        <v>523755</v>
      </c>
      <c r="C1498" s="36" t="s">
        <v>33</v>
      </c>
      <c r="D1498" s="36">
        <v>-1</v>
      </c>
      <c r="K1498" s="46">
        <v>3350</v>
      </c>
      <c r="L1498" s="46">
        <v>3350</v>
      </c>
      <c r="N1498" s="46">
        <v>250</v>
      </c>
      <c r="P1498" s="46">
        <v>203</v>
      </c>
      <c r="S1498" s="36">
        <v>3186.3475830000002</v>
      </c>
      <c r="U1498" s="36">
        <v>472.230749</v>
      </c>
      <c r="W1498" s="36">
        <v>239.585613</v>
      </c>
      <c r="AC1498" s="57">
        <f t="shared" si="240"/>
        <v>3350</v>
      </c>
      <c r="AD1498" s="57">
        <f t="shared" si="241"/>
        <v>250</v>
      </c>
      <c r="AE1498" s="57">
        <f t="shared" si="242"/>
        <v>203</v>
      </c>
      <c r="AF1498" s="12">
        <f t="shared" si="243"/>
        <v>3186.3475830000002</v>
      </c>
      <c r="AG1498" s="12">
        <f t="shared" si="244"/>
        <v>472.230749</v>
      </c>
      <c r="AH1498" s="12">
        <f t="shared" si="245"/>
        <v>239.585613</v>
      </c>
      <c r="AI1498" s="15">
        <f t="shared" si="246"/>
        <v>-4.8851467761193965E-2</v>
      </c>
      <c r="AJ1498" s="15">
        <f t="shared" si="247"/>
        <v>0.88892299600000002</v>
      </c>
      <c r="AK1498" s="15">
        <f t="shared" si="248"/>
        <v>0.18022469458128076</v>
      </c>
      <c r="AL1498" s="23">
        <f>VLOOKUP(AC1498,'Charts and Tables'!$I$43:$J$49,2,TRUE)</f>
        <v>0.5</v>
      </c>
      <c r="AM1498" s="2">
        <f t="shared" si="249"/>
        <v>1</v>
      </c>
    </row>
    <row r="1499" spans="1:39" x14ac:dyDescent="0.25">
      <c r="A1499" s="35">
        <v>523819</v>
      </c>
      <c r="C1499" s="36" t="s">
        <v>26</v>
      </c>
      <c r="D1499" s="36">
        <v>0</v>
      </c>
      <c r="J1499" s="46">
        <v>2310</v>
      </c>
      <c r="L1499" s="46">
        <v>2310</v>
      </c>
      <c r="R1499" s="36">
        <v>5641.5180460000001</v>
      </c>
      <c r="S1499" s="36">
        <v>6543.7721359999996</v>
      </c>
      <c r="T1499" s="36">
        <v>372.72617700000001</v>
      </c>
      <c r="U1499" s="36">
        <v>857.15198899999996</v>
      </c>
      <c r="V1499" s="36">
        <v>550.45908399999996</v>
      </c>
      <c r="W1499" s="36">
        <v>503.54605900000001</v>
      </c>
      <c r="AC1499" s="57">
        <f t="shared" si="240"/>
        <v>2310</v>
      </c>
      <c r="AD1499" s="57">
        <f t="shared" si="241"/>
        <v>0</v>
      </c>
      <c r="AE1499" s="57">
        <f t="shared" si="242"/>
        <v>0</v>
      </c>
      <c r="AF1499" s="12">
        <f t="shared" si="243"/>
        <v>12185.290182000001</v>
      </c>
      <c r="AG1499" s="12">
        <f t="shared" si="244"/>
        <v>1229.878166</v>
      </c>
      <c r="AH1499" s="12">
        <f t="shared" si="245"/>
        <v>1054.0051429999999</v>
      </c>
      <c r="AI1499" s="15">
        <f t="shared" si="246"/>
        <v>4.2750173948051948</v>
      </c>
      <c r="AJ1499" s="15">
        <f t="shared" si="247"/>
        <v>0</v>
      </c>
      <c r="AK1499" s="15">
        <f t="shared" si="248"/>
        <v>0</v>
      </c>
      <c r="AL1499" s="23">
        <f>VLOOKUP(AC1499,'Charts and Tables'!$I$43:$J$49,2,TRUE)</f>
        <v>1</v>
      </c>
      <c r="AM1499" s="2">
        <f t="shared" si="249"/>
        <v>0</v>
      </c>
    </row>
    <row r="1500" spans="1:39" x14ac:dyDescent="0.25">
      <c r="A1500" s="35">
        <v>524080</v>
      </c>
      <c r="C1500" s="36" t="s">
        <v>26</v>
      </c>
      <c r="D1500" s="36">
        <v>0</v>
      </c>
      <c r="J1500" s="46">
        <v>6858</v>
      </c>
      <c r="K1500" s="46">
        <v>7416</v>
      </c>
      <c r="L1500" s="46">
        <v>14274</v>
      </c>
      <c r="M1500" s="46">
        <v>833</v>
      </c>
      <c r="N1500" s="46">
        <v>423</v>
      </c>
      <c r="O1500" s="46">
        <v>475.5</v>
      </c>
      <c r="P1500" s="46">
        <v>1000.5</v>
      </c>
      <c r="R1500" s="36">
        <v>9273.7040400000005</v>
      </c>
      <c r="S1500" s="36">
        <v>9326.7386549999992</v>
      </c>
      <c r="T1500" s="36">
        <v>1095.944342</v>
      </c>
      <c r="U1500" s="36">
        <v>599.05144800000005</v>
      </c>
      <c r="V1500" s="36">
        <v>804.25914999999998</v>
      </c>
      <c r="W1500" s="36">
        <v>1060.0852379999999</v>
      </c>
      <c r="AC1500" s="57">
        <f t="shared" si="240"/>
        <v>14274</v>
      </c>
      <c r="AD1500" s="57">
        <f t="shared" si="241"/>
        <v>1256</v>
      </c>
      <c r="AE1500" s="57">
        <f t="shared" si="242"/>
        <v>1476</v>
      </c>
      <c r="AF1500" s="12">
        <f t="shared" si="243"/>
        <v>18600.442694999998</v>
      </c>
      <c r="AG1500" s="12">
        <f t="shared" si="244"/>
        <v>1694.9957899999999</v>
      </c>
      <c r="AH1500" s="12">
        <f t="shared" si="245"/>
        <v>1864.344388</v>
      </c>
      <c r="AI1500" s="15">
        <f t="shared" si="246"/>
        <v>0.30309953026481701</v>
      </c>
      <c r="AJ1500" s="15">
        <f t="shared" si="247"/>
        <v>0.34951894108280251</v>
      </c>
      <c r="AK1500" s="15">
        <f t="shared" si="248"/>
        <v>0.26310595392953928</v>
      </c>
      <c r="AL1500" s="23">
        <f>VLOOKUP(AC1500,'Charts and Tables'!$I$43:$J$49,2,TRUE)</f>
        <v>0.2</v>
      </c>
      <c r="AM1500" s="2">
        <f t="shared" si="249"/>
        <v>0</v>
      </c>
    </row>
    <row r="1501" spans="1:39" x14ac:dyDescent="0.25">
      <c r="A1501" s="35">
        <v>524144</v>
      </c>
      <c r="C1501" s="36" t="s">
        <v>26</v>
      </c>
      <c r="D1501" s="36">
        <v>0</v>
      </c>
      <c r="J1501" s="46">
        <v>9027</v>
      </c>
      <c r="K1501" s="46">
        <v>9215</v>
      </c>
      <c r="L1501" s="46">
        <v>18242</v>
      </c>
      <c r="M1501" s="46">
        <v>603.5</v>
      </c>
      <c r="N1501" s="46">
        <v>1058</v>
      </c>
      <c r="O1501" s="46">
        <v>1103</v>
      </c>
      <c r="P1501" s="46">
        <v>654.5</v>
      </c>
      <c r="R1501" s="36">
        <v>8193.5377700000008</v>
      </c>
      <c r="S1501" s="36">
        <v>9465.5156659999993</v>
      </c>
      <c r="T1501" s="36">
        <v>403.81692199999998</v>
      </c>
      <c r="U1501" s="36">
        <v>1118.0347939999999</v>
      </c>
      <c r="V1501" s="36">
        <v>958.42576599999995</v>
      </c>
      <c r="W1501" s="36">
        <v>675.11723300000006</v>
      </c>
      <c r="AC1501" s="57">
        <f t="shared" si="240"/>
        <v>18242</v>
      </c>
      <c r="AD1501" s="57">
        <f t="shared" si="241"/>
        <v>1661.5</v>
      </c>
      <c r="AE1501" s="57">
        <f t="shared" si="242"/>
        <v>1757.5</v>
      </c>
      <c r="AF1501" s="12">
        <f t="shared" si="243"/>
        <v>17659.053436000002</v>
      </c>
      <c r="AG1501" s="12">
        <f t="shared" si="244"/>
        <v>1521.8517159999999</v>
      </c>
      <c r="AH1501" s="12">
        <f t="shared" si="245"/>
        <v>1633.542999</v>
      </c>
      <c r="AI1501" s="15">
        <f t="shared" si="246"/>
        <v>-3.1956285714285604E-2</v>
      </c>
      <c r="AJ1501" s="15">
        <f t="shared" si="247"/>
        <v>-8.4049523924164968E-2</v>
      </c>
      <c r="AK1501" s="15">
        <f t="shared" si="248"/>
        <v>-7.0530299288762435E-2</v>
      </c>
      <c r="AL1501" s="23">
        <f>VLOOKUP(AC1501,'Charts and Tables'!$I$43:$J$49,2,TRUE)</f>
        <v>0.2</v>
      </c>
      <c r="AM1501" s="2">
        <f t="shared" si="249"/>
        <v>1</v>
      </c>
    </row>
    <row r="1502" spans="1:39" x14ac:dyDescent="0.25">
      <c r="A1502" s="35">
        <v>524773</v>
      </c>
      <c r="C1502" s="36" t="s">
        <v>26</v>
      </c>
      <c r="D1502" s="36">
        <v>0</v>
      </c>
      <c r="J1502" s="46">
        <v>4825</v>
      </c>
      <c r="K1502" s="46">
        <v>4825</v>
      </c>
      <c r="L1502" s="46">
        <v>9650</v>
      </c>
      <c r="R1502" s="36">
        <v>5049.1043380000001</v>
      </c>
      <c r="S1502" s="36">
        <v>6248.6467650000004</v>
      </c>
      <c r="T1502" s="36">
        <v>343.60740600000003</v>
      </c>
      <c r="U1502" s="36">
        <v>449.36170900000002</v>
      </c>
      <c r="V1502" s="36">
        <v>474.07445300000001</v>
      </c>
      <c r="W1502" s="36">
        <v>513.54236200000003</v>
      </c>
      <c r="AC1502" s="57">
        <f t="shared" si="240"/>
        <v>9650</v>
      </c>
      <c r="AD1502" s="57">
        <f t="shared" si="241"/>
        <v>0</v>
      </c>
      <c r="AE1502" s="57">
        <f t="shared" si="242"/>
        <v>0</v>
      </c>
      <c r="AF1502" s="12">
        <f t="shared" si="243"/>
        <v>11297.751103000001</v>
      </c>
      <c r="AG1502" s="12">
        <f t="shared" si="244"/>
        <v>792.9691150000001</v>
      </c>
      <c r="AH1502" s="12">
        <f t="shared" si="245"/>
        <v>987.61681500000009</v>
      </c>
      <c r="AI1502" s="15">
        <f t="shared" si="246"/>
        <v>0.17075140963730576</v>
      </c>
      <c r="AJ1502" s="15">
        <f t="shared" si="247"/>
        <v>0</v>
      </c>
      <c r="AK1502" s="15">
        <f t="shared" si="248"/>
        <v>0</v>
      </c>
      <c r="AL1502" s="23">
        <f>VLOOKUP(AC1502,'Charts and Tables'!$I$43:$J$49,2,TRUE)</f>
        <v>0.25</v>
      </c>
      <c r="AM1502" s="2">
        <f t="shared" si="249"/>
        <v>1</v>
      </c>
    </row>
    <row r="1503" spans="1:39" x14ac:dyDescent="0.25">
      <c r="A1503" s="35">
        <v>526070</v>
      </c>
      <c r="C1503" s="36" t="s">
        <v>25</v>
      </c>
      <c r="D1503" s="36">
        <v>0</v>
      </c>
      <c r="J1503" s="46">
        <v>1690</v>
      </c>
      <c r="K1503" s="46">
        <v>1603</v>
      </c>
      <c r="L1503" s="46">
        <v>3293</v>
      </c>
      <c r="R1503" s="36">
        <v>3314.115933</v>
      </c>
      <c r="S1503" s="36">
        <v>3407.970554</v>
      </c>
      <c r="T1503" s="36">
        <v>400.24333100000001</v>
      </c>
      <c r="U1503" s="36">
        <v>181.17272199999999</v>
      </c>
      <c r="V1503" s="36">
        <v>256.96808299999998</v>
      </c>
      <c r="W1503" s="36">
        <v>433.62436300000002</v>
      </c>
      <c r="AC1503" s="57">
        <f t="shared" si="240"/>
        <v>3293</v>
      </c>
      <c r="AD1503" s="57">
        <f t="shared" si="241"/>
        <v>0</v>
      </c>
      <c r="AE1503" s="57">
        <f t="shared" si="242"/>
        <v>0</v>
      </c>
      <c r="AF1503" s="12">
        <f t="shared" si="243"/>
        <v>6722.0864870000005</v>
      </c>
      <c r="AG1503" s="12">
        <f t="shared" si="244"/>
        <v>581.41605300000003</v>
      </c>
      <c r="AH1503" s="12">
        <f t="shared" si="245"/>
        <v>690.592446</v>
      </c>
      <c r="AI1503" s="15">
        <f t="shared" si="246"/>
        <v>1.0413259905860919</v>
      </c>
      <c r="AJ1503" s="15">
        <f t="shared" si="247"/>
        <v>0</v>
      </c>
      <c r="AK1503" s="15">
        <f t="shared" si="248"/>
        <v>0</v>
      </c>
      <c r="AL1503" s="23">
        <f>VLOOKUP(AC1503,'Charts and Tables'!$I$43:$J$49,2,TRUE)</f>
        <v>0.5</v>
      </c>
      <c r="AM1503" s="2">
        <f t="shared" si="249"/>
        <v>0</v>
      </c>
    </row>
    <row r="1504" spans="1:39" x14ac:dyDescent="0.25">
      <c r="A1504" s="35">
        <v>526087</v>
      </c>
      <c r="C1504" s="36" t="s">
        <v>26</v>
      </c>
      <c r="D1504" s="36">
        <v>0</v>
      </c>
      <c r="J1504" s="46">
        <v>5872</v>
      </c>
      <c r="K1504" s="46">
        <v>5790</v>
      </c>
      <c r="L1504" s="46">
        <v>11662</v>
      </c>
      <c r="M1504" s="46">
        <v>763</v>
      </c>
      <c r="N1504" s="46">
        <v>388</v>
      </c>
      <c r="O1504" s="46">
        <v>512</v>
      </c>
      <c r="P1504" s="46">
        <v>680</v>
      </c>
      <c r="R1504" s="36">
        <v>6379.5320780000002</v>
      </c>
      <c r="S1504" s="36">
        <v>7672.929126</v>
      </c>
      <c r="T1504" s="36">
        <v>601.81913899999995</v>
      </c>
      <c r="U1504" s="36">
        <v>488.50283300000001</v>
      </c>
      <c r="V1504" s="36">
        <v>552.07056899999998</v>
      </c>
      <c r="W1504" s="36">
        <v>768.19475799999998</v>
      </c>
      <c r="AC1504" s="57">
        <f t="shared" si="240"/>
        <v>11662</v>
      </c>
      <c r="AD1504" s="57">
        <f t="shared" si="241"/>
        <v>1151</v>
      </c>
      <c r="AE1504" s="57">
        <f t="shared" si="242"/>
        <v>1192</v>
      </c>
      <c r="AF1504" s="12">
        <f t="shared" si="243"/>
        <v>14052.461203999999</v>
      </c>
      <c r="AG1504" s="12">
        <f t="shared" si="244"/>
        <v>1090.321972</v>
      </c>
      <c r="AH1504" s="12">
        <f t="shared" si="245"/>
        <v>1320.2653270000001</v>
      </c>
      <c r="AI1504" s="15">
        <f t="shared" si="246"/>
        <v>0.20497866609500937</v>
      </c>
      <c r="AJ1504" s="15">
        <f t="shared" si="247"/>
        <v>-5.2717661164205072E-2</v>
      </c>
      <c r="AK1504" s="15">
        <f t="shared" si="248"/>
        <v>0.1076051401006712</v>
      </c>
      <c r="AL1504" s="23">
        <f>VLOOKUP(AC1504,'Charts and Tables'!$I$43:$J$49,2,TRUE)</f>
        <v>0.2</v>
      </c>
      <c r="AM1504" s="2">
        <f t="shared" si="249"/>
        <v>0</v>
      </c>
    </row>
    <row r="1505" spans="1:39" x14ac:dyDescent="0.25">
      <c r="A1505" s="35">
        <v>526536</v>
      </c>
      <c r="B1505" s="36">
        <v>330243</v>
      </c>
      <c r="C1505" s="36" t="s">
        <v>27</v>
      </c>
      <c r="D1505" s="36">
        <v>1</v>
      </c>
      <c r="J1505" s="46">
        <v>15884</v>
      </c>
      <c r="L1505" s="46">
        <v>15884</v>
      </c>
      <c r="M1505" s="46">
        <v>1765</v>
      </c>
      <c r="O1505" s="46">
        <v>1447</v>
      </c>
      <c r="R1505" s="36">
        <v>19418.980167000002</v>
      </c>
      <c r="T1505" s="36">
        <v>2165.7940210000002</v>
      </c>
      <c r="V1505" s="36">
        <v>1801.841649</v>
      </c>
      <c r="AC1505" s="57">
        <f t="shared" si="240"/>
        <v>15884</v>
      </c>
      <c r="AD1505" s="57">
        <f t="shared" si="241"/>
        <v>1765</v>
      </c>
      <c r="AE1505" s="57">
        <f t="shared" si="242"/>
        <v>1447</v>
      </c>
      <c r="AF1505" s="12">
        <f t="shared" si="243"/>
        <v>19418.980167000002</v>
      </c>
      <c r="AG1505" s="12">
        <f t="shared" si="244"/>
        <v>2165.7940210000002</v>
      </c>
      <c r="AH1505" s="12">
        <f t="shared" si="245"/>
        <v>1801.841649</v>
      </c>
      <c r="AI1505" s="15">
        <f t="shared" si="246"/>
        <v>0.22254974609670117</v>
      </c>
      <c r="AJ1505" s="15">
        <f t="shared" si="247"/>
        <v>0.22707876543909358</v>
      </c>
      <c r="AK1505" s="15">
        <f t="shared" si="248"/>
        <v>0.2452257422252937</v>
      </c>
      <c r="AL1505" s="23">
        <f>VLOOKUP(AC1505,'Charts and Tables'!$I$43:$J$49,2,TRUE)</f>
        <v>0.2</v>
      </c>
      <c r="AM1505" s="2">
        <f t="shared" si="249"/>
        <v>0</v>
      </c>
    </row>
    <row r="1506" spans="1:39" x14ac:dyDescent="0.25">
      <c r="A1506" s="35">
        <v>526876</v>
      </c>
      <c r="B1506" s="36">
        <v>330243</v>
      </c>
      <c r="C1506" s="36" t="s">
        <v>27</v>
      </c>
      <c r="D1506" s="36">
        <v>-1</v>
      </c>
      <c r="K1506" s="46">
        <v>14553</v>
      </c>
      <c r="L1506" s="46">
        <v>14553</v>
      </c>
      <c r="N1506" s="46">
        <v>1204</v>
      </c>
      <c r="P1506" s="46">
        <v>1545</v>
      </c>
      <c r="S1506" s="36">
        <v>21635.270364</v>
      </c>
      <c r="U1506" s="36">
        <v>1581.2594779999999</v>
      </c>
      <c r="W1506" s="36">
        <v>2499.087685</v>
      </c>
      <c r="AC1506" s="57">
        <f t="shared" si="240"/>
        <v>14553</v>
      </c>
      <c r="AD1506" s="57">
        <f t="shared" si="241"/>
        <v>1204</v>
      </c>
      <c r="AE1506" s="57">
        <f t="shared" si="242"/>
        <v>1545</v>
      </c>
      <c r="AF1506" s="12">
        <f t="shared" si="243"/>
        <v>21635.270364</v>
      </c>
      <c r="AG1506" s="12">
        <f t="shared" si="244"/>
        <v>1581.2594779999999</v>
      </c>
      <c r="AH1506" s="12">
        <f t="shared" si="245"/>
        <v>2499.087685</v>
      </c>
      <c r="AI1506" s="15">
        <f t="shared" si="246"/>
        <v>0.48665363595135025</v>
      </c>
      <c r="AJ1506" s="15">
        <f t="shared" si="247"/>
        <v>0.31333843687707635</v>
      </c>
      <c r="AK1506" s="15">
        <f t="shared" si="248"/>
        <v>0.61753248220064727</v>
      </c>
      <c r="AL1506" s="23">
        <f>VLOOKUP(AC1506,'Charts and Tables'!$I$43:$J$49,2,TRUE)</f>
        <v>0.2</v>
      </c>
      <c r="AM1506" s="2">
        <f t="shared" si="249"/>
        <v>0</v>
      </c>
    </row>
    <row r="1507" spans="1:39" x14ac:dyDescent="0.25">
      <c r="A1507" s="35">
        <v>527295</v>
      </c>
      <c r="C1507" s="36" t="s">
        <v>32</v>
      </c>
      <c r="D1507" s="36">
        <v>0</v>
      </c>
      <c r="K1507" s="46">
        <v>2298</v>
      </c>
      <c r="L1507" s="46">
        <v>2298</v>
      </c>
      <c r="R1507" s="36">
        <v>4782.5334190000003</v>
      </c>
      <c r="S1507" s="36">
        <v>2184.1915749999998</v>
      </c>
      <c r="T1507" s="36">
        <v>369.26302800000002</v>
      </c>
      <c r="U1507" s="36">
        <v>141.092465</v>
      </c>
      <c r="V1507" s="36">
        <v>531.54503</v>
      </c>
      <c r="W1507" s="36">
        <v>325.43774300000001</v>
      </c>
      <c r="AC1507" s="57">
        <f t="shared" si="240"/>
        <v>2298</v>
      </c>
      <c r="AD1507" s="57">
        <f t="shared" si="241"/>
        <v>0</v>
      </c>
      <c r="AE1507" s="57">
        <f t="shared" si="242"/>
        <v>0</v>
      </c>
      <c r="AF1507" s="12">
        <f t="shared" si="243"/>
        <v>6966.7249940000002</v>
      </c>
      <c r="AG1507" s="12">
        <f t="shared" si="244"/>
        <v>510.35549300000002</v>
      </c>
      <c r="AH1507" s="12">
        <f t="shared" si="245"/>
        <v>856.98277299999995</v>
      </c>
      <c r="AI1507" s="15">
        <f t="shared" si="246"/>
        <v>2.0316470818102697</v>
      </c>
      <c r="AJ1507" s="15">
        <f t="shared" si="247"/>
        <v>0</v>
      </c>
      <c r="AK1507" s="15">
        <f t="shared" si="248"/>
        <v>0</v>
      </c>
      <c r="AL1507" s="23">
        <f>VLOOKUP(AC1507,'Charts and Tables'!$I$43:$J$49,2,TRUE)</f>
        <v>1</v>
      </c>
      <c r="AM1507" s="2">
        <f t="shared" si="249"/>
        <v>0</v>
      </c>
    </row>
    <row r="1508" spans="1:39" x14ac:dyDescent="0.25">
      <c r="A1508" s="35">
        <v>527398</v>
      </c>
      <c r="B1508" s="36">
        <v>330093</v>
      </c>
      <c r="C1508" s="36" t="s">
        <v>25</v>
      </c>
      <c r="D1508" s="36">
        <v>0</v>
      </c>
      <c r="J1508" s="46">
        <v>4026</v>
      </c>
      <c r="K1508" s="46">
        <v>4227</v>
      </c>
      <c r="L1508" s="46">
        <v>8253</v>
      </c>
      <c r="M1508" s="46">
        <v>155</v>
      </c>
      <c r="N1508" s="46">
        <v>631</v>
      </c>
      <c r="O1508" s="46">
        <v>598</v>
      </c>
      <c r="P1508" s="46">
        <v>242</v>
      </c>
      <c r="R1508" s="36">
        <v>7098.5014700000002</v>
      </c>
      <c r="S1508" s="36">
        <v>6353.7548999999999</v>
      </c>
      <c r="T1508" s="36">
        <v>412.64191699999998</v>
      </c>
      <c r="U1508" s="36">
        <v>846.42827899999997</v>
      </c>
      <c r="V1508" s="36">
        <v>840.035661</v>
      </c>
      <c r="W1508" s="36">
        <v>472.27498500000002</v>
      </c>
      <c r="AC1508" s="57">
        <f t="shared" si="240"/>
        <v>8253</v>
      </c>
      <c r="AD1508" s="57">
        <f t="shared" si="241"/>
        <v>786</v>
      </c>
      <c r="AE1508" s="57">
        <f t="shared" si="242"/>
        <v>840</v>
      </c>
      <c r="AF1508" s="12">
        <f t="shared" si="243"/>
        <v>13452.256369999999</v>
      </c>
      <c r="AG1508" s="12">
        <f t="shared" si="244"/>
        <v>1259.0701959999999</v>
      </c>
      <c r="AH1508" s="12">
        <f t="shared" si="245"/>
        <v>1312.3106459999999</v>
      </c>
      <c r="AI1508" s="15">
        <f t="shared" si="246"/>
        <v>0.62998380831212886</v>
      </c>
      <c r="AJ1508" s="15">
        <f t="shared" si="247"/>
        <v>0.60187047837150109</v>
      </c>
      <c r="AK1508" s="15">
        <f t="shared" si="248"/>
        <v>0.56227457857142848</v>
      </c>
      <c r="AL1508" s="23">
        <f>VLOOKUP(AC1508,'Charts and Tables'!$I$43:$J$49,2,TRUE)</f>
        <v>0.25</v>
      </c>
      <c r="AM1508" s="2">
        <f t="shared" si="249"/>
        <v>0</v>
      </c>
    </row>
    <row r="1509" spans="1:39" x14ac:dyDescent="0.25">
      <c r="A1509" s="35">
        <v>526351</v>
      </c>
      <c r="C1509" s="36" t="s">
        <v>32</v>
      </c>
      <c r="D1509" s="36">
        <v>1</v>
      </c>
      <c r="J1509" s="46">
        <v>6154</v>
      </c>
      <c r="L1509" s="46">
        <v>6154</v>
      </c>
      <c r="M1509" s="46">
        <v>480</v>
      </c>
      <c r="O1509" s="46">
        <v>711</v>
      </c>
      <c r="R1509" s="36">
        <v>4380.1503560000001</v>
      </c>
      <c r="T1509" s="36">
        <v>312.499054</v>
      </c>
      <c r="V1509" s="36">
        <v>422.98888299999999</v>
      </c>
      <c r="AC1509" s="57">
        <f t="shared" si="240"/>
        <v>6154</v>
      </c>
      <c r="AD1509" s="57">
        <f t="shared" si="241"/>
        <v>480</v>
      </c>
      <c r="AE1509" s="57">
        <f t="shared" si="242"/>
        <v>711</v>
      </c>
      <c r="AF1509" s="12">
        <f t="shared" si="243"/>
        <v>4380.1503560000001</v>
      </c>
      <c r="AG1509" s="12">
        <f t="shared" si="244"/>
        <v>312.499054</v>
      </c>
      <c r="AH1509" s="12">
        <f t="shared" si="245"/>
        <v>422.98888299999999</v>
      </c>
      <c r="AI1509" s="15">
        <f t="shared" si="246"/>
        <v>-0.28824336106597331</v>
      </c>
      <c r="AJ1509" s="15">
        <f t="shared" si="247"/>
        <v>-0.34896030416666668</v>
      </c>
      <c r="AK1509" s="15">
        <f t="shared" si="248"/>
        <v>-0.40507892686357244</v>
      </c>
      <c r="AL1509" s="23">
        <f>VLOOKUP(AC1509,'Charts and Tables'!$I$43:$J$49,2,TRUE)</f>
        <v>0.25</v>
      </c>
      <c r="AM1509" s="2">
        <f t="shared" si="249"/>
        <v>0</v>
      </c>
    </row>
    <row r="1510" spans="1:39" x14ac:dyDescent="0.25">
      <c r="A1510" s="35">
        <v>526999</v>
      </c>
      <c r="C1510" s="36" t="s">
        <v>32</v>
      </c>
      <c r="D1510" s="36">
        <v>-1</v>
      </c>
      <c r="K1510" s="46">
        <v>1464</v>
      </c>
      <c r="L1510" s="46">
        <v>1464</v>
      </c>
      <c r="S1510" s="36">
        <v>0.271922</v>
      </c>
      <c r="U1510" s="36">
        <v>0</v>
      </c>
      <c r="W1510" s="36">
        <v>9.6644999999999995E-2</v>
      </c>
      <c r="AC1510" s="57">
        <f t="shared" si="240"/>
        <v>1464</v>
      </c>
      <c r="AD1510" s="57">
        <f t="shared" si="241"/>
        <v>0</v>
      </c>
      <c r="AE1510" s="57">
        <f t="shared" si="242"/>
        <v>0</v>
      </c>
      <c r="AF1510" s="12">
        <f t="shared" si="243"/>
        <v>0.271922</v>
      </c>
      <c r="AG1510" s="12">
        <f t="shared" si="244"/>
        <v>0</v>
      </c>
      <c r="AH1510" s="12">
        <f t="shared" si="245"/>
        <v>9.6644999999999995E-2</v>
      </c>
      <c r="AI1510" s="15">
        <f t="shared" si="246"/>
        <v>-0.99981426092896186</v>
      </c>
      <c r="AJ1510" s="15">
        <f t="shared" si="247"/>
        <v>0</v>
      </c>
      <c r="AK1510" s="15">
        <f t="shared" si="248"/>
        <v>0</v>
      </c>
      <c r="AL1510" s="23">
        <f>VLOOKUP(AC1510,'Charts and Tables'!$I$43:$J$49,2,TRUE)</f>
        <v>1</v>
      </c>
      <c r="AM1510" s="2">
        <f t="shared" si="249"/>
        <v>1</v>
      </c>
    </row>
    <row r="1511" spans="1:39" x14ac:dyDescent="0.25">
      <c r="A1511" s="35">
        <v>527124</v>
      </c>
      <c r="C1511" s="36" t="s">
        <v>32</v>
      </c>
      <c r="D1511" s="36">
        <v>-1</v>
      </c>
      <c r="K1511" s="46">
        <v>7247</v>
      </c>
      <c r="L1511" s="46">
        <v>7247</v>
      </c>
      <c r="S1511" s="36">
        <v>7799.9701180000002</v>
      </c>
      <c r="U1511" s="36">
        <v>627.424081</v>
      </c>
      <c r="W1511" s="36">
        <v>653.74168799999995</v>
      </c>
      <c r="AC1511" s="57">
        <f t="shared" si="240"/>
        <v>7247</v>
      </c>
      <c r="AD1511" s="57">
        <f t="shared" si="241"/>
        <v>0</v>
      </c>
      <c r="AE1511" s="57">
        <f t="shared" si="242"/>
        <v>0</v>
      </c>
      <c r="AF1511" s="12">
        <f t="shared" si="243"/>
        <v>7799.9701180000002</v>
      </c>
      <c r="AG1511" s="12">
        <f t="shared" si="244"/>
        <v>627.424081</v>
      </c>
      <c r="AH1511" s="12">
        <f t="shared" si="245"/>
        <v>653.74168799999995</v>
      </c>
      <c r="AI1511" s="15">
        <f t="shared" si="246"/>
        <v>7.6303314198978914E-2</v>
      </c>
      <c r="AJ1511" s="15">
        <f t="shared" si="247"/>
        <v>0</v>
      </c>
      <c r="AK1511" s="15">
        <f t="shared" si="248"/>
        <v>0</v>
      </c>
      <c r="AL1511" s="23">
        <f>VLOOKUP(AC1511,'Charts and Tables'!$I$43:$J$49,2,TRUE)</f>
        <v>0.25</v>
      </c>
      <c r="AM1511" s="2">
        <f t="shared" si="249"/>
        <v>1</v>
      </c>
    </row>
    <row r="1512" spans="1:39" x14ac:dyDescent="0.25">
      <c r="A1512" s="35">
        <v>526909</v>
      </c>
      <c r="C1512" s="36" t="s">
        <v>25</v>
      </c>
      <c r="D1512" s="36">
        <v>0</v>
      </c>
      <c r="J1512" s="46">
        <v>3240</v>
      </c>
      <c r="K1512" s="46">
        <v>4210</v>
      </c>
      <c r="L1512" s="46">
        <v>7450</v>
      </c>
      <c r="R1512" s="36">
        <v>8181.5583930000003</v>
      </c>
      <c r="S1512" s="36">
        <v>7436.8118640000002</v>
      </c>
      <c r="T1512" s="36">
        <v>542.96396600000003</v>
      </c>
      <c r="U1512" s="36">
        <v>859.55614400000002</v>
      </c>
      <c r="V1512" s="36">
        <v>899.05237</v>
      </c>
      <c r="W1512" s="36">
        <v>614.57815100000005</v>
      </c>
      <c r="AC1512" s="57">
        <f t="shared" si="240"/>
        <v>7450</v>
      </c>
      <c r="AD1512" s="57">
        <f t="shared" si="241"/>
        <v>0</v>
      </c>
      <c r="AE1512" s="57">
        <f t="shared" si="242"/>
        <v>0</v>
      </c>
      <c r="AF1512" s="12">
        <f t="shared" si="243"/>
        <v>15618.370257</v>
      </c>
      <c r="AG1512" s="12">
        <f t="shared" si="244"/>
        <v>1402.5201099999999</v>
      </c>
      <c r="AH1512" s="12">
        <f t="shared" si="245"/>
        <v>1513.630521</v>
      </c>
      <c r="AI1512" s="15">
        <f t="shared" si="246"/>
        <v>1.0964255378523491</v>
      </c>
      <c r="AJ1512" s="15">
        <f t="shared" si="247"/>
        <v>0</v>
      </c>
      <c r="AK1512" s="15">
        <f t="shared" si="248"/>
        <v>0</v>
      </c>
      <c r="AL1512" s="23">
        <f>VLOOKUP(AC1512,'Charts and Tables'!$I$43:$J$49,2,TRUE)</f>
        <v>0.25</v>
      </c>
      <c r="AM1512" s="2">
        <f t="shared" si="249"/>
        <v>0</v>
      </c>
    </row>
    <row r="1513" spans="1:39" x14ac:dyDescent="0.25">
      <c r="A1513" s="35">
        <v>526513</v>
      </c>
      <c r="C1513" s="36" t="s">
        <v>32</v>
      </c>
      <c r="D1513" s="36">
        <v>1</v>
      </c>
      <c r="J1513" s="46">
        <v>2969</v>
      </c>
      <c r="L1513" s="46">
        <v>2969</v>
      </c>
      <c r="M1513" s="46">
        <v>384</v>
      </c>
      <c r="O1513" s="46">
        <v>259</v>
      </c>
      <c r="R1513" s="36">
        <v>3410.3827350000001</v>
      </c>
      <c r="T1513" s="36">
        <v>247.75396000000001</v>
      </c>
      <c r="V1513" s="36">
        <v>330.71756299999998</v>
      </c>
      <c r="AC1513" s="57">
        <f t="shared" si="240"/>
        <v>2969</v>
      </c>
      <c r="AD1513" s="57">
        <f t="shared" si="241"/>
        <v>384</v>
      </c>
      <c r="AE1513" s="57">
        <f t="shared" si="242"/>
        <v>259</v>
      </c>
      <c r="AF1513" s="12">
        <f t="shared" si="243"/>
        <v>3410.3827350000001</v>
      </c>
      <c r="AG1513" s="12">
        <f t="shared" si="244"/>
        <v>247.75396000000001</v>
      </c>
      <c r="AH1513" s="12">
        <f t="shared" si="245"/>
        <v>330.71756299999998</v>
      </c>
      <c r="AI1513" s="15">
        <f t="shared" si="246"/>
        <v>0.14866377062984173</v>
      </c>
      <c r="AJ1513" s="15">
        <f t="shared" si="247"/>
        <v>-0.35480739583333332</v>
      </c>
      <c r="AK1513" s="15">
        <f t="shared" si="248"/>
        <v>0.27690178764478757</v>
      </c>
      <c r="AL1513" s="23">
        <f>VLOOKUP(AC1513,'Charts and Tables'!$I$43:$J$49,2,TRUE)</f>
        <v>0.5</v>
      </c>
      <c r="AM1513" s="2">
        <f t="shared" si="249"/>
        <v>1</v>
      </c>
    </row>
    <row r="1514" spans="1:39" x14ac:dyDescent="0.25">
      <c r="A1514" s="35">
        <v>527041</v>
      </c>
      <c r="C1514" s="36" t="s">
        <v>33</v>
      </c>
      <c r="D1514" s="36">
        <v>0</v>
      </c>
      <c r="J1514" s="46">
        <v>7079</v>
      </c>
      <c r="K1514" s="46">
        <v>1531</v>
      </c>
      <c r="L1514" s="46">
        <v>8610</v>
      </c>
      <c r="R1514" s="36">
        <v>7284.8497200000002</v>
      </c>
      <c r="S1514" s="36">
        <v>166.87761900000001</v>
      </c>
      <c r="T1514" s="36">
        <v>528.01932299999999</v>
      </c>
      <c r="U1514" s="36">
        <v>9.2011090000000006</v>
      </c>
      <c r="V1514" s="36">
        <v>672.87942699999996</v>
      </c>
      <c r="W1514" s="36">
        <v>55.612848999999997</v>
      </c>
      <c r="AC1514" s="57">
        <f t="shared" si="240"/>
        <v>8610</v>
      </c>
      <c r="AD1514" s="57">
        <f t="shared" si="241"/>
        <v>0</v>
      </c>
      <c r="AE1514" s="57">
        <f t="shared" si="242"/>
        <v>0</v>
      </c>
      <c r="AF1514" s="12">
        <f t="shared" si="243"/>
        <v>7451.727339</v>
      </c>
      <c r="AG1514" s="12">
        <f t="shared" si="244"/>
        <v>537.22043199999996</v>
      </c>
      <c r="AH1514" s="12">
        <f t="shared" si="245"/>
        <v>728.49227599999995</v>
      </c>
      <c r="AI1514" s="15">
        <f t="shared" si="246"/>
        <v>-0.13452644146341464</v>
      </c>
      <c r="AJ1514" s="15">
        <f t="shared" si="247"/>
        <v>0</v>
      </c>
      <c r="AK1514" s="15">
        <f t="shared" si="248"/>
        <v>0</v>
      </c>
      <c r="AL1514" s="23">
        <f>VLOOKUP(AC1514,'Charts and Tables'!$I$43:$J$49,2,TRUE)</f>
        <v>0.25</v>
      </c>
      <c r="AM1514" s="2">
        <f t="shared" si="249"/>
        <v>1</v>
      </c>
    </row>
    <row r="1515" spans="1:39" x14ac:dyDescent="0.25">
      <c r="A1515" s="35">
        <v>527272</v>
      </c>
      <c r="C1515" s="36" t="s">
        <v>33</v>
      </c>
      <c r="D1515" s="36">
        <v>1</v>
      </c>
      <c r="J1515" s="46">
        <v>4118</v>
      </c>
      <c r="L1515" s="46">
        <v>4118</v>
      </c>
      <c r="M1515" s="46">
        <v>531</v>
      </c>
      <c r="O1515" s="46">
        <v>414</v>
      </c>
      <c r="R1515" s="36">
        <v>4782.5334190000003</v>
      </c>
      <c r="T1515" s="36">
        <v>369.26302800000002</v>
      </c>
      <c r="V1515" s="36">
        <v>531.54503</v>
      </c>
      <c r="AC1515" s="57">
        <f t="shared" si="240"/>
        <v>4118</v>
      </c>
      <c r="AD1515" s="57">
        <f t="shared" si="241"/>
        <v>531</v>
      </c>
      <c r="AE1515" s="57">
        <f t="shared" si="242"/>
        <v>414</v>
      </c>
      <c r="AF1515" s="12">
        <f t="shared" si="243"/>
        <v>4782.5334190000003</v>
      </c>
      <c r="AG1515" s="12">
        <f t="shared" si="244"/>
        <v>369.26302800000002</v>
      </c>
      <c r="AH1515" s="12">
        <f t="shared" si="245"/>
        <v>531.54503</v>
      </c>
      <c r="AI1515" s="15">
        <f t="shared" si="246"/>
        <v>0.16137285551238473</v>
      </c>
      <c r="AJ1515" s="15">
        <f t="shared" si="247"/>
        <v>-0.30458940112994348</v>
      </c>
      <c r="AK1515" s="15">
        <f t="shared" si="248"/>
        <v>0.28392519323671495</v>
      </c>
      <c r="AL1515" s="23">
        <f>VLOOKUP(AC1515,'Charts and Tables'!$I$43:$J$49,2,TRUE)</f>
        <v>0.5</v>
      </c>
      <c r="AM1515" s="2">
        <f t="shared" si="249"/>
        <v>1</v>
      </c>
    </row>
    <row r="1516" spans="1:39" x14ac:dyDescent="0.25">
      <c r="A1516" s="35">
        <v>527357</v>
      </c>
      <c r="C1516" s="36" t="s">
        <v>32</v>
      </c>
      <c r="D1516" s="36">
        <v>-1</v>
      </c>
      <c r="K1516" s="46">
        <v>1697</v>
      </c>
      <c r="L1516" s="46">
        <v>1697</v>
      </c>
      <c r="N1516" s="46">
        <v>231</v>
      </c>
      <c r="P1516" s="46">
        <v>262</v>
      </c>
      <c r="S1516" s="36">
        <v>2184.1915749999998</v>
      </c>
      <c r="U1516" s="36">
        <v>141.092465</v>
      </c>
      <c r="W1516" s="36">
        <v>325.43774300000001</v>
      </c>
      <c r="AC1516" s="57">
        <f t="shared" si="240"/>
        <v>1697</v>
      </c>
      <c r="AD1516" s="57">
        <f t="shared" si="241"/>
        <v>231</v>
      </c>
      <c r="AE1516" s="57">
        <f t="shared" si="242"/>
        <v>262</v>
      </c>
      <c r="AF1516" s="12">
        <f t="shared" si="243"/>
        <v>2184.1915749999998</v>
      </c>
      <c r="AG1516" s="12">
        <f t="shared" si="244"/>
        <v>141.092465</v>
      </c>
      <c r="AH1516" s="12">
        <f t="shared" si="245"/>
        <v>325.43774300000001</v>
      </c>
      <c r="AI1516" s="15">
        <f t="shared" si="246"/>
        <v>0.28708990866234524</v>
      </c>
      <c r="AJ1516" s="15">
        <f t="shared" si="247"/>
        <v>-0.38921010822510821</v>
      </c>
      <c r="AK1516" s="15">
        <f t="shared" si="248"/>
        <v>0.24212879007633592</v>
      </c>
      <c r="AL1516" s="23">
        <f>VLOOKUP(AC1516,'Charts and Tables'!$I$43:$J$49,2,TRUE)</f>
        <v>1</v>
      </c>
      <c r="AM1516" s="2">
        <f t="shared" si="249"/>
        <v>1</v>
      </c>
    </row>
    <row r="1517" spans="1:39" x14ac:dyDescent="0.25">
      <c r="A1517" s="35">
        <v>527223</v>
      </c>
      <c r="C1517" s="36" t="s">
        <v>33</v>
      </c>
      <c r="D1517" s="36">
        <v>-1</v>
      </c>
      <c r="K1517" s="46">
        <v>4209</v>
      </c>
      <c r="L1517" s="46">
        <v>4209</v>
      </c>
      <c r="N1517" s="46">
        <v>378</v>
      </c>
      <c r="P1517" s="46">
        <v>459</v>
      </c>
      <c r="S1517" s="36">
        <v>3939.4689290000001</v>
      </c>
      <c r="U1517" s="36">
        <v>473.41892200000001</v>
      </c>
      <c r="W1517" s="36">
        <v>411.38874600000003</v>
      </c>
      <c r="AC1517" s="57">
        <f t="shared" si="240"/>
        <v>4209</v>
      </c>
      <c r="AD1517" s="57">
        <f t="shared" si="241"/>
        <v>378</v>
      </c>
      <c r="AE1517" s="57">
        <f t="shared" si="242"/>
        <v>459</v>
      </c>
      <c r="AF1517" s="12">
        <f t="shared" si="243"/>
        <v>3939.4689290000001</v>
      </c>
      <c r="AG1517" s="12">
        <f t="shared" si="244"/>
        <v>473.41892200000001</v>
      </c>
      <c r="AH1517" s="12">
        <f t="shared" si="245"/>
        <v>411.38874600000003</v>
      </c>
      <c r="AI1517" s="15">
        <f t="shared" si="246"/>
        <v>-6.4036842717985237E-2</v>
      </c>
      <c r="AJ1517" s="15">
        <f t="shared" si="247"/>
        <v>0.25243101058201062</v>
      </c>
      <c r="AK1517" s="15">
        <f t="shared" si="248"/>
        <v>-0.10372822222222217</v>
      </c>
      <c r="AL1517" s="23">
        <f>VLOOKUP(AC1517,'Charts and Tables'!$I$43:$J$49,2,TRUE)</f>
        <v>0.5</v>
      </c>
      <c r="AM1517" s="2">
        <f t="shared" si="249"/>
        <v>1</v>
      </c>
    </row>
    <row r="1518" spans="1:39" x14ac:dyDescent="0.25">
      <c r="A1518" s="35">
        <v>527249</v>
      </c>
      <c r="C1518" s="36" t="s">
        <v>32</v>
      </c>
      <c r="D1518" s="36">
        <v>-1</v>
      </c>
      <c r="K1518" s="46">
        <v>1703</v>
      </c>
      <c r="L1518" s="46">
        <v>1703</v>
      </c>
      <c r="N1518" s="46">
        <v>333</v>
      </c>
      <c r="P1518" s="46">
        <v>128</v>
      </c>
      <c r="S1518" s="36">
        <v>1878.914581</v>
      </c>
      <c r="U1518" s="36">
        <v>255.58266499999999</v>
      </c>
      <c r="W1518" s="36">
        <v>176.14083500000001</v>
      </c>
      <c r="AC1518" s="57">
        <f t="shared" si="240"/>
        <v>1703</v>
      </c>
      <c r="AD1518" s="57">
        <f t="shared" si="241"/>
        <v>333</v>
      </c>
      <c r="AE1518" s="57">
        <f t="shared" si="242"/>
        <v>128</v>
      </c>
      <c r="AF1518" s="12">
        <f t="shared" si="243"/>
        <v>1878.914581</v>
      </c>
      <c r="AG1518" s="12">
        <f t="shared" si="244"/>
        <v>255.58266499999999</v>
      </c>
      <c r="AH1518" s="12">
        <f t="shared" si="245"/>
        <v>176.14083500000001</v>
      </c>
      <c r="AI1518" s="15">
        <f t="shared" si="246"/>
        <v>0.1032968766881973</v>
      </c>
      <c r="AJ1518" s="15">
        <f t="shared" si="247"/>
        <v>-0.23248448948948952</v>
      </c>
      <c r="AK1518" s="15">
        <f t="shared" si="248"/>
        <v>0.37610027343750008</v>
      </c>
      <c r="AL1518" s="23">
        <f>VLOOKUP(AC1518,'Charts and Tables'!$I$43:$J$49,2,TRUE)</f>
        <v>1</v>
      </c>
      <c r="AM1518" s="2">
        <f t="shared" si="249"/>
        <v>1</v>
      </c>
    </row>
    <row r="1519" spans="1:39" x14ac:dyDescent="0.25">
      <c r="A1519" s="35">
        <v>527983</v>
      </c>
      <c r="C1519" s="36" t="s">
        <v>25</v>
      </c>
      <c r="D1519" s="36">
        <v>0</v>
      </c>
      <c r="J1519" s="46">
        <v>1270</v>
      </c>
      <c r="K1519" s="46">
        <v>1379</v>
      </c>
      <c r="L1519" s="46">
        <v>2649</v>
      </c>
      <c r="R1519" s="36">
        <v>2002.9781419999999</v>
      </c>
      <c r="S1519" s="36">
        <v>1276.5541169999999</v>
      </c>
      <c r="T1519" s="36">
        <v>157.391268</v>
      </c>
      <c r="U1519" s="36">
        <v>79.339162000000002</v>
      </c>
      <c r="V1519" s="36">
        <v>189.26785799999999</v>
      </c>
      <c r="W1519" s="36">
        <v>127.075397</v>
      </c>
      <c r="AC1519" s="57">
        <f t="shared" si="240"/>
        <v>2649</v>
      </c>
      <c r="AD1519" s="57">
        <f t="shared" si="241"/>
        <v>0</v>
      </c>
      <c r="AE1519" s="57">
        <f t="shared" si="242"/>
        <v>0</v>
      </c>
      <c r="AF1519" s="12">
        <f t="shared" si="243"/>
        <v>3279.5322589999996</v>
      </c>
      <c r="AG1519" s="12">
        <f t="shared" si="244"/>
        <v>236.73043000000001</v>
      </c>
      <c r="AH1519" s="12">
        <f t="shared" si="245"/>
        <v>316.343255</v>
      </c>
      <c r="AI1519" s="15">
        <f t="shared" si="246"/>
        <v>0.23802652283880696</v>
      </c>
      <c r="AJ1519" s="15">
        <f t="shared" si="247"/>
        <v>0</v>
      </c>
      <c r="AK1519" s="15">
        <f t="shared" si="248"/>
        <v>0</v>
      </c>
      <c r="AL1519" s="23">
        <f>VLOOKUP(AC1519,'Charts and Tables'!$I$43:$J$49,2,TRUE)</f>
        <v>0.5</v>
      </c>
      <c r="AM1519" s="2">
        <f t="shared" si="249"/>
        <v>1</v>
      </c>
    </row>
    <row r="1520" spans="1:39" x14ac:dyDescent="0.25">
      <c r="A1520" s="35">
        <v>528158</v>
      </c>
      <c r="B1520" s="36">
        <v>338049</v>
      </c>
      <c r="C1520" s="36" t="s">
        <v>25</v>
      </c>
      <c r="D1520" s="36">
        <v>0</v>
      </c>
      <c r="J1520" s="46">
        <v>797</v>
      </c>
      <c r="K1520" s="46">
        <v>892</v>
      </c>
      <c r="L1520" s="46">
        <v>1689</v>
      </c>
      <c r="M1520" s="46">
        <v>62</v>
      </c>
      <c r="N1520" s="46">
        <v>61</v>
      </c>
      <c r="O1520" s="46">
        <v>80</v>
      </c>
      <c r="P1520" s="46">
        <v>89</v>
      </c>
      <c r="R1520" s="36">
        <v>2455.69175</v>
      </c>
      <c r="S1520" s="36">
        <v>1531.544515</v>
      </c>
      <c r="T1520" s="36">
        <v>223.869891</v>
      </c>
      <c r="U1520" s="36">
        <v>186.970865</v>
      </c>
      <c r="V1520" s="36">
        <v>254.83781099999999</v>
      </c>
      <c r="W1520" s="36">
        <v>138.266491</v>
      </c>
      <c r="AC1520" s="57">
        <f t="shared" si="240"/>
        <v>1689</v>
      </c>
      <c r="AD1520" s="57">
        <f t="shared" si="241"/>
        <v>123</v>
      </c>
      <c r="AE1520" s="57">
        <f t="shared" si="242"/>
        <v>169</v>
      </c>
      <c r="AF1520" s="12">
        <f t="shared" si="243"/>
        <v>3987.236265</v>
      </c>
      <c r="AG1520" s="12">
        <f t="shared" si="244"/>
        <v>410.840756</v>
      </c>
      <c r="AH1520" s="12">
        <f t="shared" si="245"/>
        <v>393.10430199999996</v>
      </c>
      <c r="AI1520" s="15">
        <f t="shared" si="246"/>
        <v>1.3607082682060392</v>
      </c>
      <c r="AJ1520" s="15">
        <f t="shared" si="247"/>
        <v>2.3401687479674798</v>
      </c>
      <c r="AK1520" s="15">
        <f t="shared" si="248"/>
        <v>1.3260609585798815</v>
      </c>
      <c r="AL1520" s="23">
        <f>VLOOKUP(AC1520,'Charts and Tables'!$I$43:$J$49,2,TRUE)</f>
        <v>1</v>
      </c>
      <c r="AM1520" s="2">
        <f t="shared" si="249"/>
        <v>0</v>
      </c>
    </row>
    <row r="1521" spans="1:39" x14ac:dyDescent="0.25">
      <c r="A1521" s="35">
        <v>570691</v>
      </c>
      <c r="C1521" s="36" t="s">
        <v>29</v>
      </c>
      <c r="D1521" s="36">
        <v>0</v>
      </c>
      <c r="J1521" s="46">
        <v>340</v>
      </c>
      <c r="L1521" s="46">
        <v>340</v>
      </c>
      <c r="M1521" s="46">
        <v>31</v>
      </c>
      <c r="O1521" s="46">
        <v>29</v>
      </c>
      <c r="R1521" s="36">
        <v>22.208269000000001</v>
      </c>
      <c r="S1521" s="36">
        <v>19.152683</v>
      </c>
      <c r="T1521" s="36">
        <v>1.6131040000000001</v>
      </c>
      <c r="U1521" s="36">
        <v>1.2519070000000001</v>
      </c>
      <c r="V1521" s="36">
        <v>1.9356610000000001</v>
      </c>
      <c r="W1521" s="36">
        <v>2.0983580000000002</v>
      </c>
      <c r="AC1521" s="57">
        <f t="shared" si="240"/>
        <v>340</v>
      </c>
      <c r="AD1521" s="57">
        <f t="shared" si="241"/>
        <v>31</v>
      </c>
      <c r="AE1521" s="57">
        <f t="shared" si="242"/>
        <v>29</v>
      </c>
      <c r="AF1521" s="12">
        <f t="shared" si="243"/>
        <v>41.360951999999997</v>
      </c>
      <c r="AG1521" s="12">
        <f t="shared" si="244"/>
        <v>2.865011</v>
      </c>
      <c r="AH1521" s="12">
        <f t="shared" si="245"/>
        <v>4.0340190000000007</v>
      </c>
      <c r="AI1521" s="15">
        <f t="shared" si="246"/>
        <v>-0.87835014117647059</v>
      </c>
      <c r="AJ1521" s="15">
        <f t="shared" si="247"/>
        <v>-0.9075802903225807</v>
      </c>
      <c r="AK1521" s="15">
        <f t="shared" si="248"/>
        <v>-0.86089589655172416</v>
      </c>
      <c r="AL1521" s="23">
        <f>VLOOKUP(AC1521,'Charts and Tables'!$I$43:$J$49,2,TRUE)</f>
        <v>2</v>
      </c>
      <c r="AM1521" s="2">
        <f t="shared" si="249"/>
        <v>1</v>
      </c>
    </row>
    <row r="1522" spans="1:39" x14ac:dyDescent="0.25">
      <c r="A1522" s="35">
        <v>568713</v>
      </c>
      <c r="C1522" s="36" t="s">
        <v>25</v>
      </c>
      <c r="D1522" s="36">
        <v>0</v>
      </c>
      <c r="J1522" s="46">
        <v>1230</v>
      </c>
      <c r="K1522" s="46">
        <v>1184</v>
      </c>
      <c r="L1522" s="46">
        <v>2414</v>
      </c>
      <c r="M1522" s="46">
        <v>93</v>
      </c>
      <c r="N1522" s="46">
        <v>101</v>
      </c>
      <c r="O1522" s="46">
        <v>162</v>
      </c>
      <c r="P1522" s="46">
        <v>103</v>
      </c>
      <c r="R1522" s="36">
        <v>1350.305887</v>
      </c>
      <c r="S1522" s="36">
        <v>1369.7297309999999</v>
      </c>
      <c r="T1522" s="36">
        <v>65.508785000000003</v>
      </c>
      <c r="U1522" s="36">
        <v>170.17639399999999</v>
      </c>
      <c r="V1522" s="36">
        <v>162.412182</v>
      </c>
      <c r="W1522" s="36">
        <v>98.957185999999993</v>
      </c>
      <c r="AC1522" s="57">
        <f t="shared" si="240"/>
        <v>2414</v>
      </c>
      <c r="AD1522" s="57">
        <f t="shared" si="241"/>
        <v>194</v>
      </c>
      <c r="AE1522" s="57">
        <f t="shared" si="242"/>
        <v>265</v>
      </c>
      <c r="AF1522" s="12">
        <f t="shared" si="243"/>
        <v>2720.0356179999999</v>
      </c>
      <c r="AG1522" s="12">
        <f t="shared" si="244"/>
        <v>235.68517900000001</v>
      </c>
      <c r="AH1522" s="12">
        <f t="shared" si="245"/>
        <v>261.36936800000001</v>
      </c>
      <c r="AI1522" s="15">
        <f t="shared" si="246"/>
        <v>0.12677531814415902</v>
      </c>
      <c r="AJ1522" s="15">
        <f t="shared" si="247"/>
        <v>0.21487205670103096</v>
      </c>
      <c r="AK1522" s="15">
        <f t="shared" si="248"/>
        <v>-1.3700498113207515E-2</v>
      </c>
      <c r="AL1522" s="23">
        <f>VLOOKUP(AC1522,'Charts and Tables'!$I$43:$J$49,2,TRUE)</f>
        <v>1</v>
      </c>
      <c r="AM1522" s="2">
        <f t="shared" si="249"/>
        <v>1</v>
      </c>
    </row>
    <row r="1523" spans="1:39" x14ac:dyDescent="0.25">
      <c r="A1523" s="35">
        <v>568870</v>
      </c>
      <c r="C1523" s="36" t="s">
        <v>25</v>
      </c>
      <c r="D1523" s="36">
        <v>0</v>
      </c>
      <c r="J1523" s="46">
        <v>1760</v>
      </c>
      <c r="K1523" s="46">
        <v>1760</v>
      </c>
      <c r="L1523" s="46">
        <v>3520</v>
      </c>
      <c r="R1523" s="36">
        <v>2201.7938829999998</v>
      </c>
      <c r="S1523" s="36">
        <v>2211.1917349999999</v>
      </c>
      <c r="T1523" s="36">
        <v>283.36045200000001</v>
      </c>
      <c r="U1523" s="36">
        <v>98.264543000000003</v>
      </c>
      <c r="V1523" s="36">
        <v>152.85930099999999</v>
      </c>
      <c r="W1523" s="36">
        <v>269.42384600000003</v>
      </c>
      <c r="AC1523" s="57">
        <f t="shared" si="240"/>
        <v>3520</v>
      </c>
      <c r="AD1523" s="57">
        <f t="shared" si="241"/>
        <v>0</v>
      </c>
      <c r="AE1523" s="57">
        <f t="shared" si="242"/>
        <v>0</v>
      </c>
      <c r="AF1523" s="12">
        <f t="shared" si="243"/>
        <v>4412.9856179999997</v>
      </c>
      <c r="AG1523" s="12">
        <f t="shared" si="244"/>
        <v>381.62499500000001</v>
      </c>
      <c r="AH1523" s="12">
        <f t="shared" si="245"/>
        <v>422.28314699999999</v>
      </c>
      <c r="AI1523" s="15">
        <f t="shared" si="246"/>
        <v>0.25368909602272721</v>
      </c>
      <c r="AJ1523" s="15">
        <f t="shared" si="247"/>
        <v>0</v>
      </c>
      <c r="AK1523" s="15">
        <f t="shared" si="248"/>
        <v>0</v>
      </c>
      <c r="AL1523" s="23">
        <f>VLOOKUP(AC1523,'Charts and Tables'!$I$43:$J$49,2,TRUE)</f>
        <v>0.5</v>
      </c>
      <c r="AM1523" s="2">
        <f t="shared" si="249"/>
        <v>1</v>
      </c>
    </row>
    <row r="1524" spans="1:39" x14ac:dyDescent="0.25">
      <c r="A1524" s="35">
        <v>567901</v>
      </c>
      <c r="C1524" s="36" t="s">
        <v>26</v>
      </c>
      <c r="D1524" s="36">
        <v>-1</v>
      </c>
      <c r="K1524" s="46">
        <v>3499</v>
      </c>
      <c r="L1524" s="46">
        <v>3499</v>
      </c>
      <c r="S1524" s="36">
        <v>4798.7681089999996</v>
      </c>
      <c r="U1524" s="36">
        <v>243.947157</v>
      </c>
      <c r="W1524" s="36">
        <v>622.23233600000003</v>
      </c>
      <c r="AC1524" s="57">
        <f t="shared" si="240"/>
        <v>3499</v>
      </c>
      <c r="AD1524" s="57">
        <f t="shared" si="241"/>
        <v>0</v>
      </c>
      <c r="AE1524" s="57">
        <f t="shared" si="242"/>
        <v>0</v>
      </c>
      <c r="AF1524" s="12">
        <f t="shared" si="243"/>
        <v>4798.7681089999996</v>
      </c>
      <c r="AG1524" s="12">
        <f t="shared" si="244"/>
        <v>243.947157</v>
      </c>
      <c r="AH1524" s="12">
        <f t="shared" si="245"/>
        <v>622.23233600000003</v>
      </c>
      <c r="AI1524" s="15">
        <f t="shared" si="246"/>
        <v>0.37146845070019996</v>
      </c>
      <c r="AJ1524" s="15">
        <f t="shared" si="247"/>
        <v>0</v>
      </c>
      <c r="AK1524" s="15">
        <f t="shared" si="248"/>
        <v>0</v>
      </c>
      <c r="AL1524" s="23">
        <f>VLOOKUP(AC1524,'Charts and Tables'!$I$43:$J$49,2,TRUE)</f>
        <v>0.5</v>
      </c>
      <c r="AM1524" s="2">
        <f t="shared" si="249"/>
        <v>1</v>
      </c>
    </row>
    <row r="1525" spans="1:39" x14ac:dyDescent="0.25">
      <c r="A1525" s="35">
        <v>567947</v>
      </c>
      <c r="C1525" s="36" t="s">
        <v>29</v>
      </c>
      <c r="D1525" s="36">
        <v>0</v>
      </c>
      <c r="J1525" s="46">
        <v>578</v>
      </c>
      <c r="K1525" s="46">
        <v>578</v>
      </c>
      <c r="L1525" s="46">
        <v>1156</v>
      </c>
      <c r="R1525" s="36">
        <v>130.99634499999999</v>
      </c>
      <c r="S1525" s="36">
        <v>129.09837099999999</v>
      </c>
      <c r="T1525" s="36">
        <v>29.621445999999999</v>
      </c>
      <c r="U1525" s="36">
        <v>3.4145240000000001</v>
      </c>
      <c r="V1525" s="36">
        <v>8.2995099999999997</v>
      </c>
      <c r="W1525" s="36">
        <v>30.841059999999999</v>
      </c>
      <c r="AC1525" s="57">
        <f t="shared" si="240"/>
        <v>1156</v>
      </c>
      <c r="AD1525" s="57">
        <f t="shared" si="241"/>
        <v>0</v>
      </c>
      <c r="AE1525" s="57">
        <f t="shared" si="242"/>
        <v>0</v>
      </c>
      <c r="AF1525" s="12">
        <f t="shared" si="243"/>
        <v>260.09471599999995</v>
      </c>
      <c r="AG1525" s="12">
        <f t="shared" si="244"/>
        <v>33.035969999999999</v>
      </c>
      <c r="AH1525" s="12">
        <f t="shared" si="245"/>
        <v>39.140569999999997</v>
      </c>
      <c r="AI1525" s="15">
        <f t="shared" si="246"/>
        <v>-0.77500457093425612</v>
      </c>
      <c r="AJ1525" s="15">
        <f t="shared" si="247"/>
        <v>0</v>
      </c>
      <c r="AK1525" s="15">
        <f t="shared" si="248"/>
        <v>0</v>
      </c>
      <c r="AL1525" s="23">
        <f>VLOOKUP(AC1525,'Charts and Tables'!$I$43:$J$49,2,TRUE)</f>
        <v>1</v>
      </c>
      <c r="AM1525" s="2">
        <f t="shared" si="249"/>
        <v>1</v>
      </c>
    </row>
    <row r="1526" spans="1:39" x14ac:dyDescent="0.25">
      <c r="A1526" s="35">
        <v>558527</v>
      </c>
      <c r="C1526" s="36" t="s">
        <v>29</v>
      </c>
      <c r="D1526" s="36">
        <v>0</v>
      </c>
      <c r="J1526" s="46">
        <v>2266</v>
      </c>
      <c r="K1526" s="46">
        <v>1829</v>
      </c>
      <c r="L1526" s="46">
        <v>4095</v>
      </c>
      <c r="M1526" s="46">
        <v>156</v>
      </c>
      <c r="N1526" s="46">
        <v>128</v>
      </c>
      <c r="O1526" s="46">
        <v>136</v>
      </c>
      <c r="P1526" s="46">
        <v>172</v>
      </c>
      <c r="R1526" s="36">
        <v>0</v>
      </c>
      <c r="S1526" s="36">
        <v>615.92620299999999</v>
      </c>
      <c r="T1526" s="36">
        <v>0</v>
      </c>
      <c r="U1526" s="36">
        <v>30.291412000000001</v>
      </c>
      <c r="V1526" s="36">
        <v>0</v>
      </c>
      <c r="W1526" s="36">
        <v>80.578390999999996</v>
      </c>
      <c r="AC1526" s="57">
        <f t="shared" si="240"/>
        <v>4095</v>
      </c>
      <c r="AD1526" s="57">
        <f t="shared" si="241"/>
        <v>284</v>
      </c>
      <c r="AE1526" s="57">
        <f t="shared" si="242"/>
        <v>308</v>
      </c>
      <c r="AF1526" s="12">
        <f t="shared" si="243"/>
        <v>615.92620299999999</v>
      </c>
      <c r="AG1526" s="12">
        <f t="shared" si="244"/>
        <v>30.291412000000001</v>
      </c>
      <c r="AH1526" s="12">
        <f t="shared" si="245"/>
        <v>80.578390999999996</v>
      </c>
      <c r="AI1526" s="15">
        <f t="shared" si="246"/>
        <v>-0.84959067081807083</v>
      </c>
      <c r="AJ1526" s="15">
        <f t="shared" si="247"/>
        <v>-0.89334009859154928</v>
      </c>
      <c r="AK1526" s="15">
        <f t="shared" si="248"/>
        <v>-0.73838184740259738</v>
      </c>
      <c r="AL1526" s="23">
        <f>VLOOKUP(AC1526,'Charts and Tables'!$I$43:$J$49,2,TRUE)</f>
        <v>0.5</v>
      </c>
      <c r="AM1526" s="2">
        <f t="shared" si="249"/>
        <v>0</v>
      </c>
    </row>
    <row r="1527" spans="1:39" x14ac:dyDescent="0.25">
      <c r="A1527" s="35">
        <v>558540</v>
      </c>
      <c r="C1527" s="36" t="s">
        <v>27</v>
      </c>
      <c r="D1527" s="36">
        <v>1</v>
      </c>
      <c r="J1527" s="46">
        <v>22012</v>
      </c>
      <c r="L1527" s="46">
        <v>22012</v>
      </c>
      <c r="M1527" s="46">
        <v>2744</v>
      </c>
      <c r="O1527" s="46">
        <v>1202.5</v>
      </c>
      <c r="R1527" s="36">
        <v>25075.008298000001</v>
      </c>
      <c r="T1527" s="36">
        <v>3049.7332670000001</v>
      </c>
      <c r="V1527" s="36">
        <v>1920.016419</v>
      </c>
      <c r="AC1527" s="57">
        <f t="shared" si="240"/>
        <v>22012</v>
      </c>
      <c r="AD1527" s="57">
        <f t="shared" si="241"/>
        <v>2744</v>
      </c>
      <c r="AE1527" s="57">
        <f t="shared" si="242"/>
        <v>1202.5</v>
      </c>
      <c r="AF1527" s="12">
        <f t="shared" si="243"/>
        <v>25075.008298000001</v>
      </c>
      <c r="AG1527" s="12">
        <f t="shared" si="244"/>
        <v>3049.7332670000001</v>
      </c>
      <c r="AH1527" s="12">
        <f t="shared" si="245"/>
        <v>1920.016419</v>
      </c>
      <c r="AI1527" s="15">
        <f t="shared" si="246"/>
        <v>0.13915174895511542</v>
      </c>
      <c r="AJ1527" s="15">
        <f t="shared" si="247"/>
        <v>0.11141882908163268</v>
      </c>
      <c r="AK1527" s="15">
        <f t="shared" si="248"/>
        <v>0.59668725072765072</v>
      </c>
      <c r="AL1527" s="23">
        <f>VLOOKUP(AC1527,'Charts and Tables'!$I$43:$J$49,2,TRUE)</f>
        <v>0.2</v>
      </c>
      <c r="AM1527" s="2">
        <f t="shared" si="249"/>
        <v>1</v>
      </c>
    </row>
    <row r="1528" spans="1:39" x14ac:dyDescent="0.25">
      <c r="A1528" s="35">
        <v>558551</v>
      </c>
      <c r="C1528" s="36" t="s">
        <v>27</v>
      </c>
      <c r="D1528" s="36">
        <v>-1</v>
      </c>
      <c r="K1528" s="46">
        <v>20641</v>
      </c>
      <c r="L1528" s="46">
        <v>20641</v>
      </c>
      <c r="N1528" s="46">
        <v>991</v>
      </c>
      <c r="P1528" s="46">
        <v>2474.5</v>
      </c>
      <c r="S1528" s="36">
        <v>23837.879959999998</v>
      </c>
      <c r="U1528" s="36">
        <v>1454.940255</v>
      </c>
      <c r="W1528" s="36">
        <v>2769.1420819999998</v>
      </c>
      <c r="AC1528" s="57">
        <f t="shared" si="240"/>
        <v>20641</v>
      </c>
      <c r="AD1528" s="57">
        <f t="shared" si="241"/>
        <v>991</v>
      </c>
      <c r="AE1528" s="57">
        <f t="shared" si="242"/>
        <v>2474.5</v>
      </c>
      <c r="AF1528" s="12">
        <f t="shared" si="243"/>
        <v>23837.879959999998</v>
      </c>
      <c r="AG1528" s="12">
        <f t="shared" si="244"/>
        <v>1454.940255</v>
      </c>
      <c r="AH1528" s="12">
        <f t="shared" si="245"/>
        <v>2769.1420819999998</v>
      </c>
      <c r="AI1528" s="15">
        <f t="shared" si="246"/>
        <v>0.1548800910808584</v>
      </c>
      <c r="AJ1528" s="15">
        <f t="shared" si="247"/>
        <v>0.4681536377396569</v>
      </c>
      <c r="AK1528" s="15">
        <f t="shared" si="248"/>
        <v>0.11907136067892497</v>
      </c>
      <c r="AL1528" s="23">
        <f>VLOOKUP(AC1528,'Charts and Tables'!$I$43:$J$49,2,TRUE)</f>
        <v>0.2</v>
      </c>
      <c r="AM1528" s="2">
        <f t="shared" si="249"/>
        <v>1</v>
      </c>
    </row>
    <row r="1529" spans="1:39" x14ac:dyDescent="0.25">
      <c r="A1529" s="35">
        <v>566816</v>
      </c>
      <c r="B1529" s="36">
        <v>333155</v>
      </c>
      <c r="C1529" s="36" t="s">
        <v>32</v>
      </c>
      <c r="D1529" s="36">
        <v>-1</v>
      </c>
      <c r="K1529" s="46">
        <v>5885</v>
      </c>
      <c r="L1529" s="46">
        <v>5885</v>
      </c>
      <c r="N1529" s="46">
        <v>1005</v>
      </c>
      <c r="P1529" s="46">
        <v>367</v>
      </c>
      <c r="S1529" s="36">
        <v>4911.2173910000001</v>
      </c>
      <c r="U1529" s="36">
        <v>672.46691699999997</v>
      </c>
      <c r="W1529" s="36">
        <v>327.57519200000002</v>
      </c>
      <c r="AC1529" s="57">
        <f t="shared" si="240"/>
        <v>5885</v>
      </c>
      <c r="AD1529" s="57">
        <f t="shared" si="241"/>
        <v>1005</v>
      </c>
      <c r="AE1529" s="57">
        <f t="shared" si="242"/>
        <v>367</v>
      </c>
      <c r="AF1529" s="12">
        <f t="shared" si="243"/>
        <v>4911.2173910000001</v>
      </c>
      <c r="AG1529" s="12">
        <f t="shared" si="244"/>
        <v>672.46691699999997</v>
      </c>
      <c r="AH1529" s="12">
        <f t="shared" si="245"/>
        <v>327.57519200000002</v>
      </c>
      <c r="AI1529" s="15">
        <f t="shared" si="246"/>
        <v>-0.16546858266779946</v>
      </c>
      <c r="AJ1529" s="15">
        <f t="shared" si="247"/>
        <v>-0.33087868955223881</v>
      </c>
      <c r="AK1529" s="15">
        <f t="shared" si="248"/>
        <v>-0.10742454495912802</v>
      </c>
      <c r="AL1529" s="23">
        <f>VLOOKUP(AC1529,'Charts and Tables'!$I$43:$J$49,2,TRUE)</f>
        <v>0.25</v>
      </c>
      <c r="AM1529" s="2">
        <f t="shared" si="249"/>
        <v>1</v>
      </c>
    </row>
    <row r="1530" spans="1:39" x14ac:dyDescent="0.25">
      <c r="A1530" s="35">
        <v>566908</v>
      </c>
      <c r="B1530" s="36">
        <v>333157</v>
      </c>
      <c r="C1530" s="36" t="s">
        <v>32</v>
      </c>
      <c r="D1530" s="36">
        <v>1</v>
      </c>
      <c r="J1530" s="46">
        <v>5206</v>
      </c>
      <c r="L1530" s="46">
        <v>5206</v>
      </c>
      <c r="M1530" s="46">
        <v>302</v>
      </c>
      <c r="O1530" s="46">
        <v>813</v>
      </c>
      <c r="R1530" s="36">
        <v>4267.7762329999996</v>
      </c>
      <c r="T1530" s="36">
        <v>182.48322300000001</v>
      </c>
      <c r="V1530" s="36">
        <v>515.119056</v>
      </c>
      <c r="AC1530" s="57">
        <f t="shared" si="240"/>
        <v>5206</v>
      </c>
      <c r="AD1530" s="57">
        <f t="shared" si="241"/>
        <v>302</v>
      </c>
      <c r="AE1530" s="57">
        <f t="shared" si="242"/>
        <v>813</v>
      </c>
      <c r="AF1530" s="12">
        <f t="shared" si="243"/>
        <v>4267.7762329999996</v>
      </c>
      <c r="AG1530" s="12">
        <f t="shared" si="244"/>
        <v>182.48322300000001</v>
      </c>
      <c r="AH1530" s="12">
        <f t="shared" si="245"/>
        <v>515.119056</v>
      </c>
      <c r="AI1530" s="15">
        <f t="shared" si="246"/>
        <v>-0.18021970169035736</v>
      </c>
      <c r="AJ1530" s="15">
        <f t="shared" si="247"/>
        <v>-0.395750917218543</v>
      </c>
      <c r="AK1530" s="15">
        <f t="shared" si="248"/>
        <v>-0.36639722509225092</v>
      </c>
      <c r="AL1530" s="23">
        <f>VLOOKUP(AC1530,'Charts and Tables'!$I$43:$J$49,2,TRUE)</f>
        <v>0.25</v>
      </c>
      <c r="AM1530" s="2">
        <f t="shared" si="249"/>
        <v>1</v>
      </c>
    </row>
    <row r="1531" spans="1:39" x14ac:dyDescent="0.25">
      <c r="A1531" s="35">
        <v>557081</v>
      </c>
      <c r="C1531" s="36" t="s">
        <v>26</v>
      </c>
      <c r="D1531" s="36">
        <v>0</v>
      </c>
      <c r="J1531" s="46">
        <v>5150</v>
      </c>
      <c r="K1531" s="46">
        <v>4889</v>
      </c>
      <c r="L1531" s="46">
        <v>10039</v>
      </c>
      <c r="M1531" s="46">
        <v>309</v>
      </c>
      <c r="N1531" s="46">
        <v>353.5</v>
      </c>
      <c r="O1531" s="46">
        <v>604.5</v>
      </c>
      <c r="P1531" s="46">
        <v>382.5</v>
      </c>
      <c r="R1531" s="36">
        <v>4980.6002509999998</v>
      </c>
      <c r="S1531" s="36">
        <v>4242.775506</v>
      </c>
      <c r="T1531" s="36">
        <v>310.862754</v>
      </c>
      <c r="U1531" s="36">
        <v>409.55217099999999</v>
      </c>
      <c r="V1531" s="36">
        <v>485.90425599999998</v>
      </c>
      <c r="W1531" s="36">
        <v>288.78754500000002</v>
      </c>
      <c r="AC1531" s="57">
        <f t="shared" si="240"/>
        <v>10039</v>
      </c>
      <c r="AD1531" s="57">
        <f t="shared" si="241"/>
        <v>662.5</v>
      </c>
      <c r="AE1531" s="57">
        <f t="shared" si="242"/>
        <v>987</v>
      </c>
      <c r="AF1531" s="12">
        <f t="shared" si="243"/>
        <v>9223.3757569999998</v>
      </c>
      <c r="AG1531" s="12">
        <f t="shared" si="244"/>
        <v>720.41492500000004</v>
      </c>
      <c r="AH1531" s="12">
        <f t="shared" si="245"/>
        <v>774.69180099999994</v>
      </c>
      <c r="AI1531" s="15">
        <f t="shared" si="246"/>
        <v>-8.1245566590297857E-2</v>
      </c>
      <c r="AJ1531" s="15">
        <f t="shared" si="247"/>
        <v>8.7418754716981198E-2</v>
      </c>
      <c r="AK1531" s="15">
        <f t="shared" si="248"/>
        <v>-0.21510455825734556</v>
      </c>
      <c r="AL1531" s="23">
        <f>VLOOKUP(AC1531,'Charts and Tables'!$I$43:$J$49,2,TRUE)</f>
        <v>0.2</v>
      </c>
      <c r="AM1531" s="2">
        <f t="shared" si="249"/>
        <v>1</v>
      </c>
    </row>
    <row r="1532" spans="1:39" x14ac:dyDescent="0.25">
      <c r="A1532" s="35">
        <v>544356</v>
      </c>
      <c r="C1532" s="36" t="s">
        <v>26</v>
      </c>
      <c r="D1532" s="36">
        <v>0</v>
      </c>
      <c r="J1532" s="46">
        <v>4011</v>
      </c>
      <c r="K1532" s="46">
        <v>4687</v>
      </c>
      <c r="L1532" s="46">
        <v>8698</v>
      </c>
      <c r="M1532" s="46">
        <v>307</v>
      </c>
      <c r="N1532" s="46">
        <v>325.33333299999998</v>
      </c>
      <c r="O1532" s="46">
        <v>327.66666700000002</v>
      </c>
      <c r="P1532" s="46">
        <v>529.66666699999996</v>
      </c>
      <c r="R1532" s="36">
        <v>2807.8178670000002</v>
      </c>
      <c r="S1532" s="36">
        <v>3071.5794129999999</v>
      </c>
      <c r="T1532" s="36">
        <v>274.70150799999999</v>
      </c>
      <c r="U1532" s="36">
        <v>175.111265</v>
      </c>
      <c r="V1532" s="36">
        <v>221.02872300000001</v>
      </c>
      <c r="W1532" s="36">
        <v>290.77017499999999</v>
      </c>
      <c r="AC1532" s="57">
        <f t="shared" si="240"/>
        <v>8698</v>
      </c>
      <c r="AD1532" s="57">
        <f t="shared" si="241"/>
        <v>632.33333300000004</v>
      </c>
      <c r="AE1532" s="57">
        <f t="shared" si="242"/>
        <v>857.33333399999992</v>
      </c>
      <c r="AF1532" s="12">
        <f t="shared" si="243"/>
        <v>5879.3972800000001</v>
      </c>
      <c r="AG1532" s="12">
        <f t="shared" si="244"/>
        <v>449.81277299999999</v>
      </c>
      <c r="AH1532" s="12">
        <f t="shared" si="245"/>
        <v>511.79889800000001</v>
      </c>
      <c r="AI1532" s="15">
        <f t="shared" si="246"/>
        <v>-0.32405181880892159</v>
      </c>
      <c r="AJ1532" s="15">
        <f t="shared" si="247"/>
        <v>-0.28864611507045135</v>
      </c>
      <c r="AK1532" s="15">
        <f t="shared" si="248"/>
        <v>-0.40303394525425035</v>
      </c>
      <c r="AL1532" s="23">
        <f>VLOOKUP(AC1532,'Charts and Tables'!$I$43:$J$49,2,TRUE)</f>
        <v>0.25</v>
      </c>
      <c r="AM1532" s="2">
        <f t="shared" si="249"/>
        <v>0</v>
      </c>
    </row>
    <row r="1533" spans="1:39" x14ac:dyDescent="0.25">
      <c r="A1533" s="35">
        <v>535430</v>
      </c>
      <c r="B1533" s="36">
        <v>330134</v>
      </c>
      <c r="C1533" s="36" t="s">
        <v>27</v>
      </c>
      <c r="D1533" s="36">
        <v>1</v>
      </c>
      <c r="J1533" s="46">
        <v>30640</v>
      </c>
      <c r="L1533" s="46">
        <v>30640</v>
      </c>
      <c r="M1533" s="46">
        <v>1393</v>
      </c>
      <c r="O1533" s="46">
        <v>3886</v>
      </c>
      <c r="R1533" s="36">
        <v>31873.152071</v>
      </c>
      <c r="T1533" s="36">
        <v>1773.02044</v>
      </c>
      <c r="V1533" s="36">
        <v>4000.723657</v>
      </c>
      <c r="AC1533" s="57">
        <f t="shared" si="240"/>
        <v>30640</v>
      </c>
      <c r="AD1533" s="57">
        <f t="shared" si="241"/>
        <v>1393</v>
      </c>
      <c r="AE1533" s="57">
        <f t="shared" si="242"/>
        <v>3886</v>
      </c>
      <c r="AF1533" s="12">
        <f t="shared" si="243"/>
        <v>31873.152071</v>
      </c>
      <c r="AG1533" s="12">
        <f t="shared" si="244"/>
        <v>1773.02044</v>
      </c>
      <c r="AH1533" s="12">
        <f t="shared" si="245"/>
        <v>4000.723657</v>
      </c>
      <c r="AI1533" s="15">
        <f t="shared" si="246"/>
        <v>4.0246477513054844E-2</v>
      </c>
      <c r="AJ1533" s="15">
        <f t="shared" si="247"/>
        <v>0.27280720746590092</v>
      </c>
      <c r="AK1533" s="15">
        <f t="shared" si="248"/>
        <v>2.9522299794132786E-2</v>
      </c>
      <c r="AL1533" s="23">
        <f>VLOOKUP(AC1533,'Charts and Tables'!$I$43:$J$49,2,TRUE)</f>
        <v>0.15</v>
      </c>
      <c r="AM1533" s="2">
        <f t="shared" si="249"/>
        <v>1</v>
      </c>
    </row>
    <row r="1534" spans="1:39" x14ac:dyDescent="0.25">
      <c r="A1534" s="35">
        <v>535442</v>
      </c>
      <c r="C1534" s="36" t="s">
        <v>27</v>
      </c>
      <c r="D1534" s="36">
        <v>1</v>
      </c>
      <c r="J1534" s="46">
        <v>31846</v>
      </c>
      <c r="L1534" s="46">
        <v>31846</v>
      </c>
      <c r="M1534" s="46">
        <v>4297</v>
      </c>
      <c r="O1534" s="46">
        <v>2205</v>
      </c>
      <c r="R1534" s="36">
        <v>34559.827297000003</v>
      </c>
      <c r="T1534" s="36">
        <v>4454.140265</v>
      </c>
      <c r="V1534" s="36">
        <v>2705.1520380000002</v>
      </c>
      <c r="AC1534" s="57">
        <f t="shared" si="240"/>
        <v>31846</v>
      </c>
      <c r="AD1534" s="57">
        <f t="shared" si="241"/>
        <v>4297</v>
      </c>
      <c r="AE1534" s="57">
        <f t="shared" si="242"/>
        <v>2205</v>
      </c>
      <c r="AF1534" s="12">
        <f t="shared" si="243"/>
        <v>34559.827297000003</v>
      </c>
      <c r="AG1534" s="12">
        <f t="shared" si="244"/>
        <v>4454.140265</v>
      </c>
      <c r="AH1534" s="12">
        <f t="shared" si="245"/>
        <v>2705.1520380000002</v>
      </c>
      <c r="AI1534" s="15">
        <f t="shared" si="246"/>
        <v>8.521721085850667E-2</v>
      </c>
      <c r="AJ1534" s="15">
        <f t="shared" si="247"/>
        <v>3.6569761461484759E-2</v>
      </c>
      <c r="AK1534" s="15">
        <f t="shared" si="248"/>
        <v>0.22682632108843545</v>
      </c>
      <c r="AL1534" s="23">
        <f>VLOOKUP(AC1534,'Charts and Tables'!$I$43:$J$49,2,TRUE)</f>
        <v>0.15</v>
      </c>
      <c r="AM1534" s="2">
        <f t="shared" si="249"/>
        <v>1</v>
      </c>
    </row>
    <row r="1535" spans="1:39" x14ac:dyDescent="0.25">
      <c r="A1535" s="35">
        <v>538780</v>
      </c>
      <c r="C1535" s="36" t="s">
        <v>27</v>
      </c>
      <c r="D1535" s="36">
        <v>1</v>
      </c>
      <c r="J1535" s="46">
        <v>22371</v>
      </c>
      <c r="L1535" s="46">
        <v>22371</v>
      </c>
      <c r="M1535" s="46">
        <v>2765</v>
      </c>
      <c r="O1535" s="46">
        <v>1614</v>
      </c>
      <c r="R1535" s="36">
        <v>22939.397364</v>
      </c>
      <c r="T1535" s="36">
        <v>2737.4786130000002</v>
      </c>
      <c r="V1535" s="36">
        <v>1858.519804</v>
      </c>
      <c r="AC1535" s="57">
        <f t="shared" si="240"/>
        <v>22371</v>
      </c>
      <c r="AD1535" s="57">
        <f t="shared" si="241"/>
        <v>2765</v>
      </c>
      <c r="AE1535" s="57">
        <f t="shared" si="242"/>
        <v>1614</v>
      </c>
      <c r="AF1535" s="12">
        <f t="shared" si="243"/>
        <v>22939.397364</v>
      </c>
      <c r="AG1535" s="12">
        <f t="shared" si="244"/>
        <v>2737.4786130000002</v>
      </c>
      <c r="AH1535" s="12">
        <f t="shared" si="245"/>
        <v>1858.519804</v>
      </c>
      <c r="AI1535" s="15">
        <f t="shared" si="246"/>
        <v>2.5407776317553993E-2</v>
      </c>
      <c r="AJ1535" s="15">
        <f t="shared" si="247"/>
        <v>-9.95348535262198E-3</v>
      </c>
      <c r="AK1535" s="15">
        <f t="shared" si="248"/>
        <v>0.15149925898389097</v>
      </c>
      <c r="AL1535" s="23">
        <f>VLOOKUP(AC1535,'Charts and Tables'!$I$43:$J$49,2,TRUE)</f>
        <v>0.2</v>
      </c>
      <c r="AM1535" s="2">
        <f t="shared" si="249"/>
        <v>1</v>
      </c>
    </row>
    <row r="1536" spans="1:39" x14ac:dyDescent="0.25">
      <c r="A1536" s="35">
        <v>538786</v>
      </c>
      <c r="C1536" s="36" t="s">
        <v>27</v>
      </c>
      <c r="D1536" s="36">
        <v>-1</v>
      </c>
      <c r="K1536" s="46">
        <v>22748</v>
      </c>
      <c r="L1536" s="46">
        <v>22748</v>
      </c>
      <c r="N1536" s="46">
        <v>1897</v>
      </c>
      <c r="P1536" s="46">
        <v>2641</v>
      </c>
      <c r="S1536" s="36">
        <v>22450.022942</v>
      </c>
      <c r="U1536" s="36">
        <v>1369.567904</v>
      </c>
      <c r="W1536" s="36">
        <v>2801.1771079999999</v>
      </c>
      <c r="AC1536" s="57">
        <f t="shared" si="240"/>
        <v>22748</v>
      </c>
      <c r="AD1536" s="57">
        <f t="shared" si="241"/>
        <v>1897</v>
      </c>
      <c r="AE1536" s="57">
        <f t="shared" si="242"/>
        <v>2641</v>
      </c>
      <c r="AF1536" s="12">
        <f t="shared" si="243"/>
        <v>22450.022942</v>
      </c>
      <c r="AG1536" s="12">
        <f t="shared" si="244"/>
        <v>1369.567904</v>
      </c>
      <c r="AH1536" s="12">
        <f t="shared" si="245"/>
        <v>2801.1771079999999</v>
      </c>
      <c r="AI1536" s="15">
        <f t="shared" si="246"/>
        <v>-1.3099044223668033E-2</v>
      </c>
      <c r="AJ1536" s="15">
        <f t="shared" si="247"/>
        <v>-0.27803484238270953</v>
      </c>
      <c r="AK1536" s="15">
        <f t="shared" si="248"/>
        <v>6.0650173419159355E-2</v>
      </c>
      <c r="AL1536" s="23">
        <f>VLOOKUP(AC1536,'Charts and Tables'!$I$43:$J$49,2,TRUE)</f>
        <v>0.2</v>
      </c>
      <c r="AM1536" s="2">
        <f t="shared" si="249"/>
        <v>1</v>
      </c>
    </row>
    <row r="1537" spans="1:39" x14ac:dyDescent="0.25">
      <c r="A1537" s="35">
        <v>539142</v>
      </c>
      <c r="C1537" s="36" t="s">
        <v>26</v>
      </c>
      <c r="D1537" s="36">
        <v>0</v>
      </c>
      <c r="J1537" s="46">
        <v>13419</v>
      </c>
      <c r="K1537" s="46">
        <v>13154</v>
      </c>
      <c r="L1537" s="46">
        <v>26573</v>
      </c>
      <c r="M1537" s="46">
        <v>1187.6666600000001</v>
      </c>
      <c r="N1537" s="46">
        <v>866.66666699999996</v>
      </c>
      <c r="O1537" s="46">
        <v>1045.6666600000001</v>
      </c>
      <c r="P1537" s="46">
        <v>1404.6666600000001</v>
      </c>
      <c r="R1537" s="36">
        <v>11041.664715000001</v>
      </c>
      <c r="S1537" s="36">
        <v>10095.244084</v>
      </c>
      <c r="T1537" s="36">
        <v>957.53658099999996</v>
      </c>
      <c r="U1537" s="36">
        <v>560.44605200000001</v>
      </c>
      <c r="V1537" s="36">
        <v>817.51094499999999</v>
      </c>
      <c r="W1537" s="36">
        <v>960.71462599999995</v>
      </c>
      <c r="AC1537" s="57">
        <f t="shared" si="240"/>
        <v>26573</v>
      </c>
      <c r="AD1537" s="57">
        <f t="shared" si="241"/>
        <v>2054.3333270000003</v>
      </c>
      <c r="AE1537" s="57">
        <f t="shared" si="242"/>
        <v>2450.3333200000002</v>
      </c>
      <c r="AF1537" s="12">
        <f t="shared" si="243"/>
        <v>21136.908799000001</v>
      </c>
      <c r="AG1537" s="12">
        <f t="shared" si="244"/>
        <v>1517.9826330000001</v>
      </c>
      <c r="AH1537" s="12">
        <f t="shared" si="245"/>
        <v>1778.2255709999999</v>
      </c>
      <c r="AI1537" s="15">
        <f t="shared" si="246"/>
        <v>-0.20457197911413838</v>
      </c>
      <c r="AJ1537" s="15">
        <f t="shared" si="247"/>
        <v>-0.26108260375800257</v>
      </c>
      <c r="AK1537" s="15">
        <f t="shared" si="248"/>
        <v>-0.27429237627148628</v>
      </c>
      <c r="AL1537" s="23">
        <f>VLOOKUP(AC1537,'Charts and Tables'!$I$43:$J$49,2,TRUE)</f>
        <v>0.15</v>
      </c>
      <c r="AM1537" s="2">
        <f t="shared" si="249"/>
        <v>0</v>
      </c>
    </row>
    <row r="1538" spans="1:39" x14ac:dyDescent="0.25">
      <c r="A1538" s="35">
        <v>553358</v>
      </c>
      <c r="C1538" s="36" t="s">
        <v>27</v>
      </c>
      <c r="D1538" s="36">
        <v>1</v>
      </c>
      <c r="J1538" s="46">
        <v>26178</v>
      </c>
      <c r="L1538" s="46">
        <v>26178</v>
      </c>
      <c r="M1538" s="46">
        <v>3611</v>
      </c>
      <c r="O1538" s="46">
        <v>1782</v>
      </c>
      <c r="R1538" s="36">
        <v>30152.254987</v>
      </c>
      <c r="T1538" s="36">
        <v>3967.0715930000001</v>
      </c>
      <c r="V1538" s="36">
        <v>2306.1533629999999</v>
      </c>
      <c r="AC1538" s="57">
        <f t="shared" si="240"/>
        <v>26178</v>
      </c>
      <c r="AD1538" s="57">
        <f t="shared" si="241"/>
        <v>3611</v>
      </c>
      <c r="AE1538" s="57">
        <f t="shared" si="242"/>
        <v>1782</v>
      </c>
      <c r="AF1538" s="12">
        <f t="shared" si="243"/>
        <v>30152.254987</v>
      </c>
      <c r="AG1538" s="12">
        <f t="shared" si="244"/>
        <v>3967.0715930000001</v>
      </c>
      <c r="AH1538" s="12">
        <f t="shared" si="245"/>
        <v>2306.1533629999999</v>
      </c>
      <c r="AI1538" s="15">
        <f t="shared" si="246"/>
        <v>0.15181660123004051</v>
      </c>
      <c r="AJ1538" s="15">
        <f t="shared" si="247"/>
        <v>9.8607475214622028E-2</v>
      </c>
      <c r="AK1538" s="15">
        <f t="shared" si="248"/>
        <v>0.29413768967452297</v>
      </c>
      <c r="AL1538" s="23">
        <f>VLOOKUP(AC1538,'Charts and Tables'!$I$43:$J$49,2,TRUE)</f>
        <v>0.15</v>
      </c>
      <c r="AM1538" s="2">
        <f t="shared" si="249"/>
        <v>0</v>
      </c>
    </row>
    <row r="1539" spans="1:39" x14ac:dyDescent="0.25">
      <c r="A1539" s="35">
        <v>538038</v>
      </c>
      <c r="C1539" s="36" t="s">
        <v>26</v>
      </c>
      <c r="D1539" s="36">
        <v>0</v>
      </c>
      <c r="J1539" s="46">
        <v>3807</v>
      </c>
      <c r="K1539" s="46">
        <v>3338</v>
      </c>
      <c r="L1539" s="46">
        <v>7145</v>
      </c>
      <c r="N1539" s="46">
        <v>393</v>
      </c>
      <c r="P1539" s="46">
        <v>392</v>
      </c>
      <c r="R1539" s="36">
        <v>2784.6764539999999</v>
      </c>
      <c r="S1539" s="36">
        <v>4348.056552</v>
      </c>
      <c r="T1539" s="36">
        <v>186.10601399999999</v>
      </c>
      <c r="U1539" s="36">
        <v>425.10993100000002</v>
      </c>
      <c r="V1539" s="36">
        <v>315.968797</v>
      </c>
      <c r="W1539" s="36">
        <v>404.19861200000003</v>
      </c>
      <c r="AC1539" s="57">
        <f t="shared" si="240"/>
        <v>7145</v>
      </c>
      <c r="AD1539" s="57">
        <f t="shared" si="241"/>
        <v>393</v>
      </c>
      <c r="AE1539" s="57">
        <f t="shared" si="242"/>
        <v>392</v>
      </c>
      <c r="AF1539" s="12">
        <f t="shared" si="243"/>
        <v>7132.7330060000004</v>
      </c>
      <c r="AG1539" s="12">
        <f t="shared" si="244"/>
        <v>611.21594500000003</v>
      </c>
      <c r="AH1539" s="12">
        <f t="shared" si="245"/>
        <v>720.16740900000002</v>
      </c>
      <c r="AI1539" s="15">
        <f t="shared" si="246"/>
        <v>-1.7168641007697149E-3</v>
      </c>
      <c r="AJ1539" s="15">
        <f t="shared" si="247"/>
        <v>0.55525685750636145</v>
      </c>
      <c r="AK1539" s="15">
        <f t="shared" si="248"/>
        <v>0.83716175765306122</v>
      </c>
      <c r="AL1539" s="23">
        <f>VLOOKUP(AC1539,'Charts and Tables'!$I$43:$J$49,2,TRUE)</f>
        <v>0.25</v>
      </c>
      <c r="AM1539" s="2">
        <f t="shared" si="249"/>
        <v>1</v>
      </c>
    </row>
    <row r="1540" spans="1:39" x14ac:dyDescent="0.25">
      <c r="A1540" s="35">
        <v>552587</v>
      </c>
      <c r="B1540" s="36">
        <v>330552</v>
      </c>
      <c r="C1540" s="36" t="s">
        <v>27</v>
      </c>
      <c r="D1540" s="36">
        <v>-1</v>
      </c>
      <c r="K1540" s="46">
        <v>23184</v>
      </c>
      <c r="L1540" s="46">
        <v>23184</v>
      </c>
      <c r="N1540" s="46">
        <v>1079</v>
      </c>
      <c r="P1540" s="46">
        <v>2900</v>
      </c>
      <c r="S1540" s="36">
        <v>28324.438575</v>
      </c>
      <c r="U1540" s="36">
        <v>1640.1863699999999</v>
      </c>
      <c r="W1540" s="36">
        <v>3426.6792540000001</v>
      </c>
      <c r="AC1540" s="57">
        <f t="shared" si="240"/>
        <v>23184</v>
      </c>
      <c r="AD1540" s="57">
        <f t="shared" si="241"/>
        <v>1079</v>
      </c>
      <c r="AE1540" s="57">
        <f t="shared" si="242"/>
        <v>2900</v>
      </c>
      <c r="AF1540" s="12">
        <f t="shared" si="243"/>
        <v>28324.438575</v>
      </c>
      <c r="AG1540" s="12">
        <f t="shared" si="244"/>
        <v>1640.1863699999999</v>
      </c>
      <c r="AH1540" s="12">
        <f t="shared" si="245"/>
        <v>3426.6792540000001</v>
      </c>
      <c r="AI1540" s="15">
        <f t="shared" si="246"/>
        <v>0.22172354101966874</v>
      </c>
      <c r="AJ1540" s="15">
        <f t="shared" si="247"/>
        <v>0.52009858202038917</v>
      </c>
      <c r="AK1540" s="15">
        <f t="shared" si="248"/>
        <v>0.18161353586206902</v>
      </c>
      <c r="AL1540" s="23">
        <f>VLOOKUP(AC1540,'Charts and Tables'!$I$43:$J$49,2,TRUE)</f>
        <v>0.2</v>
      </c>
      <c r="AM1540" s="2">
        <f t="shared" si="249"/>
        <v>0</v>
      </c>
    </row>
    <row r="1541" spans="1:39" x14ac:dyDescent="0.25">
      <c r="A1541" s="35">
        <v>543774</v>
      </c>
      <c r="B1541" s="36">
        <v>330228</v>
      </c>
      <c r="C1541" s="36" t="s">
        <v>26</v>
      </c>
      <c r="D1541" s="36">
        <v>0</v>
      </c>
      <c r="J1541" s="46">
        <v>8103</v>
      </c>
      <c r="K1541" s="46">
        <v>10275</v>
      </c>
      <c r="L1541" s="46">
        <v>18378</v>
      </c>
      <c r="M1541" s="46">
        <v>445</v>
      </c>
      <c r="N1541" s="46">
        <v>344</v>
      </c>
      <c r="O1541" s="46">
        <v>594</v>
      </c>
      <c r="P1541" s="46">
        <v>977</v>
      </c>
      <c r="R1541" s="36">
        <v>6790.4174519999997</v>
      </c>
      <c r="S1541" s="36">
        <v>7828.9767389999997</v>
      </c>
      <c r="T1541" s="36">
        <v>322.73089700000003</v>
      </c>
      <c r="U1541" s="36">
        <v>489.677392</v>
      </c>
      <c r="V1541" s="36">
        <v>558.89569200000005</v>
      </c>
      <c r="W1541" s="36">
        <v>665.41699500000004</v>
      </c>
      <c r="AC1541" s="57">
        <f t="shared" si="240"/>
        <v>18378</v>
      </c>
      <c r="AD1541" s="57">
        <f t="shared" si="241"/>
        <v>789</v>
      </c>
      <c r="AE1541" s="57">
        <f t="shared" si="242"/>
        <v>1571</v>
      </c>
      <c r="AF1541" s="12">
        <f t="shared" si="243"/>
        <v>14619.394190999999</v>
      </c>
      <c r="AG1541" s="12">
        <f t="shared" si="244"/>
        <v>812.40828899999997</v>
      </c>
      <c r="AH1541" s="12">
        <f t="shared" si="245"/>
        <v>1224.3126870000001</v>
      </c>
      <c r="AI1541" s="15">
        <f t="shared" si="246"/>
        <v>-0.20451658553705521</v>
      </c>
      <c r="AJ1541" s="15">
        <f t="shared" si="247"/>
        <v>2.9668300380228097E-2</v>
      </c>
      <c r="AK1541" s="15">
        <f t="shared" si="248"/>
        <v>-0.22067938446849134</v>
      </c>
      <c r="AL1541" s="23">
        <f>VLOOKUP(AC1541,'Charts and Tables'!$I$43:$J$49,2,TRUE)</f>
        <v>0.2</v>
      </c>
      <c r="AM1541" s="2">
        <f t="shared" si="249"/>
        <v>0</v>
      </c>
    </row>
    <row r="1542" spans="1:39" x14ac:dyDescent="0.25">
      <c r="A1542" s="35">
        <v>530658</v>
      </c>
      <c r="C1542" s="36" t="s">
        <v>31</v>
      </c>
      <c r="D1542" s="36">
        <v>0</v>
      </c>
      <c r="J1542" s="46">
        <v>2831</v>
      </c>
      <c r="K1542" s="46">
        <v>2831</v>
      </c>
      <c r="L1542" s="46">
        <v>5662</v>
      </c>
      <c r="R1542" s="36">
        <v>12106.714834</v>
      </c>
      <c r="S1542" s="36">
        <v>11523.563426999999</v>
      </c>
      <c r="T1542" s="36">
        <v>925.13778600000001</v>
      </c>
      <c r="U1542" s="36">
        <v>740.57003899999995</v>
      </c>
      <c r="V1542" s="36">
        <v>1022.477031</v>
      </c>
      <c r="W1542" s="36">
        <v>980.38592400000005</v>
      </c>
      <c r="AC1542" s="57">
        <f t="shared" si="240"/>
        <v>5662</v>
      </c>
      <c r="AD1542" s="57">
        <f t="shared" si="241"/>
        <v>0</v>
      </c>
      <c r="AE1542" s="57">
        <f t="shared" si="242"/>
        <v>0</v>
      </c>
      <c r="AF1542" s="12">
        <f t="shared" si="243"/>
        <v>23630.278260999999</v>
      </c>
      <c r="AG1542" s="12">
        <f t="shared" si="244"/>
        <v>1665.707825</v>
      </c>
      <c r="AH1542" s="12">
        <f t="shared" si="245"/>
        <v>2002.8629550000001</v>
      </c>
      <c r="AI1542" s="15">
        <f t="shared" si="246"/>
        <v>3.1734860934298834</v>
      </c>
      <c r="AJ1542" s="15">
        <f t="shared" si="247"/>
        <v>0</v>
      </c>
      <c r="AK1542" s="15">
        <f t="shared" si="248"/>
        <v>0</v>
      </c>
      <c r="AL1542" s="23">
        <f>VLOOKUP(AC1542,'Charts and Tables'!$I$43:$J$49,2,TRUE)</f>
        <v>0.25</v>
      </c>
      <c r="AM1542" s="2">
        <f t="shared" si="249"/>
        <v>0</v>
      </c>
    </row>
    <row r="1543" spans="1:39" x14ac:dyDescent="0.25">
      <c r="A1543" s="35">
        <v>532697</v>
      </c>
      <c r="C1543" s="36" t="s">
        <v>31</v>
      </c>
      <c r="D1543" s="36">
        <v>0</v>
      </c>
      <c r="J1543" s="46">
        <v>6088</v>
      </c>
      <c r="K1543" s="46">
        <v>6743</v>
      </c>
      <c r="L1543" s="46">
        <v>12831</v>
      </c>
      <c r="M1543" s="46">
        <v>504.5</v>
      </c>
      <c r="N1543" s="46">
        <v>374.5</v>
      </c>
      <c r="O1543" s="46">
        <v>627</v>
      </c>
      <c r="P1543" s="46">
        <v>598.5</v>
      </c>
      <c r="R1543" s="36">
        <v>8067.9093130000001</v>
      </c>
      <c r="S1543" s="36">
        <v>7854.9649289999998</v>
      </c>
      <c r="T1543" s="36">
        <v>625.28573600000004</v>
      </c>
      <c r="U1543" s="36">
        <v>560.88753199999996</v>
      </c>
      <c r="V1543" s="36">
        <v>733.21329200000002</v>
      </c>
      <c r="W1543" s="36">
        <v>740.48706000000004</v>
      </c>
      <c r="AC1543" s="57">
        <f t="shared" si="240"/>
        <v>12831</v>
      </c>
      <c r="AD1543" s="57">
        <f t="shared" si="241"/>
        <v>879</v>
      </c>
      <c r="AE1543" s="57">
        <f t="shared" si="242"/>
        <v>1225.5</v>
      </c>
      <c r="AF1543" s="12">
        <f t="shared" si="243"/>
        <v>15922.874242</v>
      </c>
      <c r="AG1543" s="12">
        <f t="shared" si="244"/>
        <v>1186.173268</v>
      </c>
      <c r="AH1543" s="12">
        <f t="shared" si="245"/>
        <v>1473.7003520000001</v>
      </c>
      <c r="AI1543" s="15">
        <f t="shared" si="246"/>
        <v>0.24096907817005689</v>
      </c>
      <c r="AJ1543" s="15">
        <f t="shared" si="247"/>
        <v>0.3494576427758817</v>
      </c>
      <c r="AK1543" s="15">
        <f t="shared" si="248"/>
        <v>0.20252986699306411</v>
      </c>
      <c r="AL1543" s="23">
        <f>VLOOKUP(AC1543,'Charts and Tables'!$I$43:$J$49,2,TRUE)</f>
        <v>0.2</v>
      </c>
      <c r="AM1543" s="2">
        <f t="shared" si="249"/>
        <v>0</v>
      </c>
    </row>
    <row r="1544" spans="1:39" x14ac:dyDescent="0.25">
      <c r="A1544" s="35">
        <v>534235</v>
      </c>
      <c r="B1544" s="36">
        <v>331216</v>
      </c>
      <c r="C1544" s="36" t="s">
        <v>25</v>
      </c>
      <c r="D1544" s="36">
        <v>0</v>
      </c>
      <c r="J1544" s="46">
        <v>2099</v>
      </c>
      <c r="K1544" s="46">
        <v>2132</v>
      </c>
      <c r="L1544" s="46">
        <v>4231</v>
      </c>
      <c r="M1544" s="46">
        <v>192</v>
      </c>
      <c r="N1544" s="46">
        <v>83</v>
      </c>
      <c r="O1544" s="46">
        <v>197</v>
      </c>
      <c r="P1544" s="46">
        <v>262</v>
      </c>
      <c r="R1544" s="36">
        <v>2032.265093</v>
      </c>
      <c r="S1544" s="36">
        <v>1913.627418</v>
      </c>
      <c r="T1544" s="36">
        <v>211.925738</v>
      </c>
      <c r="U1544" s="36">
        <v>102.69644599999999</v>
      </c>
      <c r="V1544" s="36">
        <v>171.73911799999999</v>
      </c>
      <c r="W1544" s="36">
        <v>226.557897</v>
      </c>
      <c r="AC1544" s="57">
        <f t="shared" si="240"/>
        <v>4231</v>
      </c>
      <c r="AD1544" s="57">
        <f t="shared" si="241"/>
        <v>275</v>
      </c>
      <c r="AE1544" s="57">
        <f t="shared" si="242"/>
        <v>459</v>
      </c>
      <c r="AF1544" s="12">
        <f t="shared" si="243"/>
        <v>3945.892511</v>
      </c>
      <c r="AG1544" s="12">
        <f t="shared" si="244"/>
        <v>314.622184</v>
      </c>
      <c r="AH1544" s="12">
        <f t="shared" si="245"/>
        <v>398.29701499999999</v>
      </c>
      <c r="AI1544" s="15">
        <f t="shared" si="246"/>
        <v>-6.738536728905696E-2</v>
      </c>
      <c r="AJ1544" s="15">
        <f t="shared" si="247"/>
        <v>0.14408066909090911</v>
      </c>
      <c r="AK1544" s="15">
        <f t="shared" si="248"/>
        <v>-0.13225051198257085</v>
      </c>
      <c r="AL1544" s="23">
        <f>VLOOKUP(AC1544,'Charts and Tables'!$I$43:$J$49,2,TRUE)</f>
        <v>0.5</v>
      </c>
      <c r="AM1544" s="2">
        <f t="shared" si="249"/>
        <v>1</v>
      </c>
    </row>
    <row r="1545" spans="1:39" x14ac:dyDescent="0.25">
      <c r="A1545" s="35">
        <v>529405</v>
      </c>
      <c r="B1545" s="36">
        <v>338000</v>
      </c>
      <c r="C1545" s="36" t="s">
        <v>25</v>
      </c>
      <c r="D1545" s="36">
        <v>0</v>
      </c>
      <c r="J1545" s="46">
        <v>1491</v>
      </c>
      <c r="K1545" s="46">
        <v>1402</v>
      </c>
      <c r="L1545" s="46">
        <v>2893</v>
      </c>
      <c r="M1545" s="46">
        <v>83</v>
      </c>
      <c r="N1545" s="46">
        <v>83</v>
      </c>
      <c r="O1545" s="46">
        <v>151</v>
      </c>
      <c r="P1545" s="46">
        <v>144</v>
      </c>
      <c r="R1545" s="36">
        <v>1532.510348</v>
      </c>
      <c r="S1545" s="36">
        <v>1235.1710929999999</v>
      </c>
      <c r="T1545" s="36">
        <v>102.39189399999999</v>
      </c>
      <c r="U1545" s="36">
        <v>94.313293000000002</v>
      </c>
      <c r="V1545" s="36">
        <v>160.53616600000001</v>
      </c>
      <c r="W1545" s="36">
        <v>136.12166099999999</v>
      </c>
      <c r="AC1545" s="57">
        <f t="shared" si="240"/>
        <v>2893</v>
      </c>
      <c r="AD1545" s="57">
        <f t="shared" si="241"/>
        <v>166</v>
      </c>
      <c r="AE1545" s="57">
        <f t="shared" si="242"/>
        <v>295</v>
      </c>
      <c r="AF1545" s="12">
        <f t="shared" si="243"/>
        <v>2767.6814409999997</v>
      </c>
      <c r="AG1545" s="12">
        <f t="shared" si="244"/>
        <v>196.705187</v>
      </c>
      <c r="AH1545" s="12">
        <f t="shared" si="245"/>
        <v>296.657827</v>
      </c>
      <c r="AI1545" s="15">
        <f t="shared" si="246"/>
        <v>-4.3317856550293909E-2</v>
      </c>
      <c r="AJ1545" s="15">
        <f t="shared" si="247"/>
        <v>0.18497100602409636</v>
      </c>
      <c r="AK1545" s="15">
        <f t="shared" si="248"/>
        <v>5.6197525423728727E-3</v>
      </c>
      <c r="AL1545" s="23">
        <f>VLOOKUP(AC1545,'Charts and Tables'!$I$43:$J$49,2,TRUE)</f>
        <v>0.5</v>
      </c>
      <c r="AM1545" s="2">
        <f t="shared" si="249"/>
        <v>1</v>
      </c>
    </row>
    <row r="1546" spans="1:39" x14ac:dyDescent="0.25">
      <c r="A1546" s="35">
        <v>532169</v>
      </c>
      <c r="C1546" s="36" t="s">
        <v>31</v>
      </c>
      <c r="D1546" s="36">
        <v>0</v>
      </c>
      <c r="J1546" s="46">
        <v>6910</v>
      </c>
      <c r="K1546" s="46">
        <v>6195</v>
      </c>
      <c r="L1546" s="46">
        <v>13105</v>
      </c>
      <c r="R1546" s="36">
        <v>7364.6288400000003</v>
      </c>
      <c r="S1546" s="36">
        <v>7151.6844220000003</v>
      </c>
      <c r="T1546" s="36">
        <v>513.19662700000003</v>
      </c>
      <c r="U1546" s="36">
        <v>550.57740200000001</v>
      </c>
      <c r="V1546" s="36">
        <v>697.73623999999995</v>
      </c>
      <c r="W1546" s="36">
        <v>639.79072499999995</v>
      </c>
      <c r="AC1546" s="57">
        <f t="shared" si="240"/>
        <v>13105</v>
      </c>
      <c r="AD1546" s="57">
        <f t="shared" si="241"/>
        <v>0</v>
      </c>
      <c r="AE1546" s="57">
        <f t="shared" si="242"/>
        <v>0</v>
      </c>
      <c r="AF1546" s="12">
        <f t="shared" si="243"/>
        <v>14516.313262</v>
      </c>
      <c r="AG1546" s="12">
        <f t="shared" si="244"/>
        <v>1063.7740290000002</v>
      </c>
      <c r="AH1546" s="12">
        <f t="shared" si="245"/>
        <v>1337.526965</v>
      </c>
      <c r="AI1546" s="15">
        <f t="shared" si="246"/>
        <v>0.1076927326974437</v>
      </c>
      <c r="AJ1546" s="15">
        <f t="shared" si="247"/>
        <v>0</v>
      </c>
      <c r="AK1546" s="15">
        <f t="shared" si="248"/>
        <v>0</v>
      </c>
      <c r="AL1546" s="23">
        <f>VLOOKUP(AC1546,'Charts and Tables'!$I$43:$J$49,2,TRUE)</f>
        <v>0.2</v>
      </c>
      <c r="AM1546" s="2">
        <f t="shared" si="249"/>
        <v>1</v>
      </c>
    </row>
    <row r="1547" spans="1:39" x14ac:dyDescent="0.25">
      <c r="A1547" s="35">
        <v>535985</v>
      </c>
      <c r="B1547" s="36">
        <v>331215</v>
      </c>
      <c r="C1547" s="36" t="s">
        <v>25</v>
      </c>
      <c r="D1547" s="36">
        <v>0</v>
      </c>
      <c r="J1547" s="46">
        <v>2779</v>
      </c>
      <c r="K1547" s="46">
        <v>2567</v>
      </c>
      <c r="L1547" s="46">
        <v>5346</v>
      </c>
      <c r="M1547" s="46">
        <v>170</v>
      </c>
      <c r="N1547" s="46">
        <v>183</v>
      </c>
      <c r="O1547" s="46">
        <v>310</v>
      </c>
      <c r="P1547" s="46">
        <v>242</v>
      </c>
      <c r="R1547" s="36">
        <v>1858.43876</v>
      </c>
      <c r="S1547" s="36">
        <v>1622.1820090000001</v>
      </c>
      <c r="T1547" s="36">
        <v>123.640917</v>
      </c>
      <c r="U1547" s="36">
        <v>141.563188</v>
      </c>
      <c r="V1547" s="36">
        <v>209.50462200000001</v>
      </c>
      <c r="W1547" s="36">
        <v>149.368708</v>
      </c>
      <c r="AC1547" s="57">
        <f t="shared" si="240"/>
        <v>5346</v>
      </c>
      <c r="AD1547" s="57">
        <f t="shared" si="241"/>
        <v>353</v>
      </c>
      <c r="AE1547" s="57">
        <f t="shared" si="242"/>
        <v>552</v>
      </c>
      <c r="AF1547" s="12">
        <f t="shared" si="243"/>
        <v>3480.6207690000001</v>
      </c>
      <c r="AG1547" s="12">
        <f t="shared" si="244"/>
        <v>265.20410500000003</v>
      </c>
      <c r="AH1547" s="12">
        <f t="shared" si="245"/>
        <v>358.87333000000001</v>
      </c>
      <c r="AI1547" s="15">
        <f t="shared" si="246"/>
        <v>-0.34892989730639729</v>
      </c>
      <c r="AJ1547" s="15">
        <f t="shared" si="247"/>
        <v>-0.24871358356940501</v>
      </c>
      <c r="AK1547" s="15">
        <f t="shared" si="248"/>
        <v>-0.34986715579710143</v>
      </c>
      <c r="AL1547" s="23">
        <f>VLOOKUP(AC1547,'Charts and Tables'!$I$43:$J$49,2,TRUE)</f>
        <v>0.25</v>
      </c>
      <c r="AM1547" s="2">
        <f t="shared" si="249"/>
        <v>0</v>
      </c>
    </row>
    <row r="1548" spans="1:39" x14ac:dyDescent="0.25">
      <c r="A1548" s="35">
        <v>534090</v>
      </c>
      <c r="B1548" s="36">
        <v>338055</v>
      </c>
      <c r="C1548" s="36" t="s">
        <v>26</v>
      </c>
      <c r="D1548" s="36">
        <v>0</v>
      </c>
      <c r="J1548" s="46">
        <v>4555</v>
      </c>
      <c r="K1548" s="46">
        <v>3825</v>
      </c>
      <c r="L1548" s="46">
        <v>8380</v>
      </c>
      <c r="M1548" s="46">
        <v>198</v>
      </c>
      <c r="N1548" s="46">
        <v>295</v>
      </c>
      <c r="O1548" s="46">
        <v>513</v>
      </c>
      <c r="P1548" s="46">
        <v>338</v>
      </c>
      <c r="R1548" s="36">
        <v>3863.789057</v>
      </c>
      <c r="S1548" s="36">
        <v>3949.1161069999998</v>
      </c>
      <c r="T1548" s="36">
        <v>213.28012899999999</v>
      </c>
      <c r="U1548" s="36">
        <v>333.91201999999998</v>
      </c>
      <c r="V1548" s="36">
        <v>351.99891200000002</v>
      </c>
      <c r="W1548" s="36">
        <v>325.88442199999997</v>
      </c>
      <c r="AC1548" s="57">
        <f t="shared" si="240"/>
        <v>8380</v>
      </c>
      <c r="AD1548" s="57">
        <f t="shared" si="241"/>
        <v>493</v>
      </c>
      <c r="AE1548" s="57">
        <f t="shared" si="242"/>
        <v>851</v>
      </c>
      <c r="AF1548" s="12">
        <f t="shared" si="243"/>
        <v>7812.9051639999998</v>
      </c>
      <c r="AG1548" s="12">
        <f t="shared" si="244"/>
        <v>547.19214899999997</v>
      </c>
      <c r="AH1548" s="12">
        <f t="shared" si="245"/>
        <v>677.88333399999999</v>
      </c>
      <c r="AI1548" s="15">
        <f t="shared" si="246"/>
        <v>-6.7672414797136066E-2</v>
      </c>
      <c r="AJ1548" s="15">
        <f t="shared" si="247"/>
        <v>0.10992322312373219</v>
      </c>
      <c r="AK1548" s="15">
        <f t="shared" si="248"/>
        <v>-0.20342733960047005</v>
      </c>
      <c r="AL1548" s="23">
        <f>VLOOKUP(AC1548,'Charts and Tables'!$I$43:$J$49,2,TRUE)</f>
        <v>0.25</v>
      </c>
      <c r="AM1548" s="2">
        <f t="shared" si="249"/>
        <v>1</v>
      </c>
    </row>
    <row r="1549" spans="1:39" x14ac:dyDescent="0.25">
      <c r="A1549" s="35">
        <v>533235</v>
      </c>
      <c r="B1549" s="36">
        <v>331102</v>
      </c>
      <c r="C1549" s="36" t="s">
        <v>31</v>
      </c>
      <c r="D1549" s="36">
        <v>0</v>
      </c>
      <c r="J1549" s="46">
        <v>7989</v>
      </c>
      <c r="K1549" s="46">
        <v>8976</v>
      </c>
      <c r="L1549" s="46">
        <v>16965</v>
      </c>
      <c r="M1549" s="46">
        <v>566</v>
      </c>
      <c r="N1549" s="46">
        <v>695</v>
      </c>
      <c r="O1549" s="46">
        <v>763</v>
      </c>
      <c r="P1549" s="46">
        <v>811</v>
      </c>
      <c r="R1549" s="36">
        <v>9036.0480239999997</v>
      </c>
      <c r="S1549" s="36">
        <v>8452.8964660000001</v>
      </c>
      <c r="T1549" s="36">
        <v>510.28262799999999</v>
      </c>
      <c r="U1549" s="36">
        <v>823.72557400000005</v>
      </c>
      <c r="V1549" s="36">
        <v>1028.3330920000001</v>
      </c>
      <c r="W1549" s="36">
        <v>700.664401</v>
      </c>
      <c r="AC1549" s="57">
        <f t="shared" si="240"/>
        <v>16965</v>
      </c>
      <c r="AD1549" s="57">
        <f t="shared" si="241"/>
        <v>1261</v>
      </c>
      <c r="AE1549" s="57">
        <f t="shared" si="242"/>
        <v>1574</v>
      </c>
      <c r="AF1549" s="12">
        <f t="shared" si="243"/>
        <v>17488.944490000002</v>
      </c>
      <c r="AG1549" s="12">
        <f t="shared" si="244"/>
        <v>1334.008202</v>
      </c>
      <c r="AH1549" s="12">
        <f t="shared" si="245"/>
        <v>1728.9974930000001</v>
      </c>
      <c r="AI1549" s="15">
        <f t="shared" si="246"/>
        <v>3.0883848511641714E-2</v>
      </c>
      <c r="AJ1549" s="15">
        <f t="shared" si="247"/>
        <v>5.789706740681997E-2</v>
      </c>
      <c r="AK1549" s="15">
        <f t="shared" si="248"/>
        <v>9.8473629606099164E-2</v>
      </c>
      <c r="AL1549" s="23">
        <f>VLOOKUP(AC1549,'Charts and Tables'!$I$43:$J$49,2,TRUE)</f>
        <v>0.2</v>
      </c>
      <c r="AM1549" s="2">
        <f t="shared" si="249"/>
        <v>1</v>
      </c>
    </row>
    <row r="1550" spans="1:39" x14ac:dyDescent="0.25">
      <c r="A1550" s="35">
        <v>533445</v>
      </c>
      <c r="C1550" s="36" t="s">
        <v>26</v>
      </c>
      <c r="D1550" s="36">
        <v>0</v>
      </c>
      <c r="J1550" s="46">
        <v>3902</v>
      </c>
      <c r="K1550" s="46">
        <v>7414</v>
      </c>
      <c r="L1550" s="46">
        <v>11316</v>
      </c>
      <c r="N1550" s="46">
        <v>579.5</v>
      </c>
      <c r="P1550" s="46">
        <v>619</v>
      </c>
      <c r="R1550" s="36">
        <v>6183.3459160000002</v>
      </c>
      <c r="S1550" s="36">
        <v>6043.2795379999998</v>
      </c>
      <c r="T1550" s="36">
        <v>301.71183600000001</v>
      </c>
      <c r="U1550" s="36">
        <v>597.93124</v>
      </c>
      <c r="V1550" s="36">
        <v>627.776974</v>
      </c>
      <c r="W1550" s="36">
        <v>434.317701</v>
      </c>
      <c r="AC1550" s="57">
        <f t="shared" si="240"/>
        <v>11316</v>
      </c>
      <c r="AD1550" s="57">
        <f t="shared" si="241"/>
        <v>579.5</v>
      </c>
      <c r="AE1550" s="57">
        <f t="shared" si="242"/>
        <v>619</v>
      </c>
      <c r="AF1550" s="12">
        <f t="shared" si="243"/>
        <v>12226.625454000001</v>
      </c>
      <c r="AG1550" s="12">
        <f t="shared" si="244"/>
        <v>899.64307600000006</v>
      </c>
      <c r="AH1550" s="12">
        <f t="shared" si="245"/>
        <v>1062.0946750000001</v>
      </c>
      <c r="AI1550" s="15">
        <f t="shared" si="246"/>
        <v>8.0472380169671343E-2</v>
      </c>
      <c r="AJ1550" s="15">
        <f t="shared" si="247"/>
        <v>0.5524470681622089</v>
      </c>
      <c r="AK1550" s="15">
        <f t="shared" si="248"/>
        <v>0.71582338449111482</v>
      </c>
      <c r="AL1550" s="23">
        <f>VLOOKUP(AC1550,'Charts and Tables'!$I$43:$J$49,2,TRUE)</f>
        <v>0.2</v>
      </c>
      <c r="AM1550" s="2">
        <f t="shared" si="249"/>
        <v>1</v>
      </c>
    </row>
    <row r="1551" spans="1:39" x14ac:dyDescent="0.25">
      <c r="A1551" s="35">
        <v>533408</v>
      </c>
      <c r="C1551" s="36" t="s">
        <v>26</v>
      </c>
      <c r="D1551" s="36">
        <v>0</v>
      </c>
      <c r="J1551" s="46">
        <v>7477</v>
      </c>
      <c r="K1551" s="46">
        <v>3935</v>
      </c>
      <c r="L1551" s="46">
        <v>11412</v>
      </c>
      <c r="M1551" s="46">
        <v>661</v>
      </c>
      <c r="O1551" s="46">
        <v>752</v>
      </c>
      <c r="R1551" s="36">
        <v>7221.1389710000003</v>
      </c>
      <c r="S1551" s="36">
        <v>7081.0726169999998</v>
      </c>
      <c r="T1551" s="36">
        <v>395.20952399999999</v>
      </c>
      <c r="U1551" s="36">
        <v>620.36200299999996</v>
      </c>
      <c r="V1551" s="36">
        <v>686.83630600000004</v>
      </c>
      <c r="W1551" s="36">
        <v>533.13467700000001</v>
      </c>
      <c r="AC1551" s="57">
        <f t="shared" si="240"/>
        <v>11412</v>
      </c>
      <c r="AD1551" s="57">
        <f t="shared" si="241"/>
        <v>661</v>
      </c>
      <c r="AE1551" s="57">
        <f t="shared" si="242"/>
        <v>752</v>
      </c>
      <c r="AF1551" s="12">
        <f t="shared" si="243"/>
        <v>14302.211588</v>
      </c>
      <c r="AG1551" s="12">
        <f t="shared" si="244"/>
        <v>1015.5715269999999</v>
      </c>
      <c r="AH1551" s="12">
        <f t="shared" si="245"/>
        <v>1219.9709830000002</v>
      </c>
      <c r="AI1551" s="15">
        <f t="shared" si="246"/>
        <v>0.25326074202593762</v>
      </c>
      <c r="AJ1551" s="15">
        <f t="shared" si="247"/>
        <v>0.53641683358547643</v>
      </c>
      <c r="AK1551" s="15">
        <f t="shared" si="248"/>
        <v>0.62230183909574488</v>
      </c>
      <c r="AL1551" s="23">
        <f>VLOOKUP(AC1551,'Charts and Tables'!$I$43:$J$49,2,TRUE)</f>
        <v>0.2</v>
      </c>
      <c r="AM1551" s="2">
        <f t="shared" si="249"/>
        <v>0</v>
      </c>
    </row>
    <row r="1552" spans="1:39" x14ac:dyDescent="0.25">
      <c r="A1552" s="35">
        <v>534689</v>
      </c>
      <c r="C1552" s="36" t="s">
        <v>26</v>
      </c>
      <c r="D1552" s="36">
        <v>0</v>
      </c>
      <c r="J1552" s="46">
        <v>6902</v>
      </c>
      <c r="K1552" s="46">
        <v>7111</v>
      </c>
      <c r="L1552" s="46">
        <v>14013</v>
      </c>
      <c r="M1552" s="46">
        <v>519.33333300000004</v>
      </c>
      <c r="N1552" s="46">
        <v>554.33333300000004</v>
      </c>
      <c r="O1552" s="46">
        <v>533.66666699999996</v>
      </c>
      <c r="P1552" s="46">
        <v>665.33333300000004</v>
      </c>
      <c r="R1552" s="36">
        <v>5620.7143969999997</v>
      </c>
      <c r="S1552" s="36">
        <v>5939.4822750000003</v>
      </c>
      <c r="T1552" s="36">
        <v>494.46251000000001</v>
      </c>
      <c r="U1552" s="36">
        <v>337.19334900000001</v>
      </c>
      <c r="V1552" s="36">
        <v>445.55707699999999</v>
      </c>
      <c r="W1552" s="36">
        <v>569.58130000000006</v>
      </c>
      <c r="AC1552" s="57">
        <f t="shared" si="240"/>
        <v>14013</v>
      </c>
      <c r="AD1552" s="57">
        <f t="shared" si="241"/>
        <v>1073.6666660000001</v>
      </c>
      <c r="AE1552" s="57">
        <f t="shared" si="242"/>
        <v>1199</v>
      </c>
      <c r="AF1552" s="12">
        <f t="shared" si="243"/>
        <v>11560.196672</v>
      </c>
      <c r="AG1552" s="12">
        <f t="shared" si="244"/>
        <v>831.65585899999996</v>
      </c>
      <c r="AH1552" s="12">
        <f t="shared" si="245"/>
        <v>1015.138377</v>
      </c>
      <c r="AI1552" s="15">
        <f t="shared" si="246"/>
        <v>-0.1750377027046314</v>
      </c>
      <c r="AJ1552" s="15">
        <f t="shared" si="247"/>
        <v>-0.22540590544887057</v>
      </c>
      <c r="AK1552" s="15">
        <f t="shared" si="248"/>
        <v>-0.15334580733944955</v>
      </c>
      <c r="AL1552" s="23">
        <f>VLOOKUP(AC1552,'Charts and Tables'!$I$43:$J$49,2,TRUE)</f>
        <v>0.2</v>
      </c>
      <c r="AM1552" s="2">
        <f t="shared" si="249"/>
        <v>1</v>
      </c>
    </row>
    <row r="1553" spans="1:39" x14ac:dyDescent="0.25">
      <c r="A1553" s="35">
        <v>535199</v>
      </c>
      <c r="C1553" s="36" t="s">
        <v>31</v>
      </c>
      <c r="D1553" s="36">
        <v>0</v>
      </c>
      <c r="J1553" s="46">
        <v>8236</v>
      </c>
      <c r="K1553" s="46">
        <v>11106</v>
      </c>
      <c r="L1553" s="46">
        <v>19342</v>
      </c>
      <c r="M1553" s="46">
        <v>590</v>
      </c>
      <c r="N1553" s="46">
        <v>839</v>
      </c>
      <c r="O1553" s="46">
        <v>757</v>
      </c>
      <c r="P1553" s="46">
        <v>993</v>
      </c>
      <c r="R1553" s="36">
        <v>8373.8984170000003</v>
      </c>
      <c r="S1553" s="36">
        <v>10046.373731</v>
      </c>
      <c r="T1553" s="36">
        <v>513.90735199999995</v>
      </c>
      <c r="U1553" s="36">
        <v>899.66470200000003</v>
      </c>
      <c r="V1553" s="36">
        <v>863.47627799999998</v>
      </c>
      <c r="W1553" s="36">
        <v>881.48859700000003</v>
      </c>
      <c r="AC1553" s="57">
        <f t="shared" si="240"/>
        <v>19342</v>
      </c>
      <c r="AD1553" s="57">
        <f t="shared" si="241"/>
        <v>1429</v>
      </c>
      <c r="AE1553" s="57">
        <f t="shared" si="242"/>
        <v>1750</v>
      </c>
      <c r="AF1553" s="12">
        <f t="shared" si="243"/>
        <v>18420.272148</v>
      </c>
      <c r="AG1553" s="12">
        <f t="shared" si="244"/>
        <v>1413.572054</v>
      </c>
      <c r="AH1553" s="12">
        <f t="shared" si="245"/>
        <v>1744.9648750000001</v>
      </c>
      <c r="AI1553" s="15">
        <f t="shared" si="246"/>
        <v>-4.765421631682349E-2</v>
      </c>
      <c r="AJ1553" s="15">
        <f t="shared" si="247"/>
        <v>-1.0796323303009111E-2</v>
      </c>
      <c r="AK1553" s="15">
        <f t="shared" si="248"/>
        <v>-2.8772142857142169E-3</v>
      </c>
      <c r="AL1553" s="23">
        <f>VLOOKUP(AC1553,'Charts and Tables'!$I$43:$J$49,2,TRUE)</f>
        <v>0.2</v>
      </c>
      <c r="AM1553" s="2">
        <f t="shared" si="249"/>
        <v>1</v>
      </c>
    </row>
    <row r="1554" spans="1:39" x14ac:dyDescent="0.25">
      <c r="A1554" s="35">
        <v>535205</v>
      </c>
      <c r="B1554" s="36">
        <v>333109</v>
      </c>
      <c r="C1554" s="36" t="s">
        <v>32</v>
      </c>
      <c r="D1554" s="36">
        <v>-1</v>
      </c>
      <c r="K1554" s="46">
        <v>3764</v>
      </c>
      <c r="L1554" s="46">
        <v>3764</v>
      </c>
      <c r="N1554" s="46">
        <v>438</v>
      </c>
      <c r="P1554" s="46">
        <v>240</v>
      </c>
      <c r="S1554" s="36">
        <v>3825.7031889999998</v>
      </c>
      <c r="U1554" s="36">
        <v>437.02849400000002</v>
      </c>
      <c r="W1554" s="36">
        <v>308.050794</v>
      </c>
      <c r="AC1554" s="57">
        <f t="shared" si="240"/>
        <v>3764</v>
      </c>
      <c r="AD1554" s="57">
        <f t="shared" si="241"/>
        <v>438</v>
      </c>
      <c r="AE1554" s="57">
        <f t="shared" si="242"/>
        <v>240</v>
      </c>
      <c r="AF1554" s="12">
        <f t="shared" si="243"/>
        <v>3825.7031889999998</v>
      </c>
      <c r="AG1554" s="12">
        <f t="shared" si="244"/>
        <v>437.02849400000002</v>
      </c>
      <c r="AH1554" s="12">
        <f t="shared" si="245"/>
        <v>308.050794</v>
      </c>
      <c r="AI1554" s="15">
        <f t="shared" si="246"/>
        <v>1.6392983262486675E-2</v>
      </c>
      <c r="AJ1554" s="15">
        <f t="shared" si="247"/>
        <v>-2.2180502283104492E-3</v>
      </c>
      <c r="AK1554" s="15">
        <f t="shared" si="248"/>
        <v>0.28354497499999998</v>
      </c>
      <c r="AL1554" s="23">
        <f>VLOOKUP(AC1554,'Charts and Tables'!$I$43:$J$49,2,TRUE)</f>
        <v>0.5</v>
      </c>
      <c r="AM1554" s="2">
        <f t="shared" si="249"/>
        <v>1</v>
      </c>
    </row>
    <row r="1555" spans="1:39" x14ac:dyDescent="0.25">
      <c r="A1555" s="35">
        <v>535354</v>
      </c>
      <c r="B1555" s="36">
        <v>333108</v>
      </c>
      <c r="C1555" s="36" t="s">
        <v>32</v>
      </c>
      <c r="D1555" s="36">
        <v>1</v>
      </c>
      <c r="J1555" s="46">
        <v>2897</v>
      </c>
      <c r="L1555" s="46">
        <v>2897</v>
      </c>
      <c r="M1555" s="46">
        <v>151</v>
      </c>
      <c r="O1555" s="46">
        <v>313</v>
      </c>
      <c r="R1555" s="36">
        <v>3169.238433</v>
      </c>
      <c r="T1555" s="36">
        <v>137.84815399999999</v>
      </c>
      <c r="V1555" s="36">
        <v>385.63801000000001</v>
      </c>
      <c r="AC1555" s="57">
        <f t="shared" si="240"/>
        <v>2897</v>
      </c>
      <c r="AD1555" s="57">
        <f t="shared" si="241"/>
        <v>151</v>
      </c>
      <c r="AE1555" s="57">
        <f t="shared" si="242"/>
        <v>313</v>
      </c>
      <c r="AF1555" s="12">
        <f t="shared" si="243"/>
        <v>3169.238433</v>
      </c>
      <c r="AG1555" s="12">
        <f t="shared" si="244"/>
        <v>137.84815399999999</v>
      </c>
      <c r="AH1555" s="12">
        <f t="shared" si="245"/>
        <v>385.63801000000001</v>
      </c>
      <c r="AI1555" s="15">
        <f t="shared" si="246"/>
        <v>9.3972534691059706E-2</v>
      </c>
      <c r="AJ1555" s="15">
        <f t="shared" si="247"/>
        <v>-8.7098317880794737E-2</v>
      </c>
      <c r="AK1555" s="15">
        <f t="shared" si="248"/>
        <v>0.23207031948881793</v>
      </c>
      <c r="AL1555" s="23">
        <f>VLOOKUP(AC1555,'Charts and Tables'!$I$43:$J$49,2,TRUE)</f>
        <v>0.5</v>
      </c>
      <c r="AM1555" s="2">
        <f t="shared" si="249"/>
        <v>1</v>
      </c>
    </row>
    <row r="1556" spans="1:39" x14ac:dyDescent="0.25">
      <c r="A1556" s="35">
        <v>536023</v>
      </c>
      <c r="C1556" s="36" t="s">
        <v>26</v>
      </c>
      <c r="D1556" s="36">
        <v>0</v>
      </c>
      <c r="J1556" s="46">
        <v>4350</v>
      </c>
      <c r="K1556" s="46">
        <v>4351</v>
      </c>
      <c r="L1556" s="46">
        <v>8701</v>
      </c>
      <c r="R1556" s="36">
        <v>4684.7003290000002</v>
      </c>
      <c r="S1556" s="36">
        <v>4913.5903509999998</v>
      </c>
      <c r="T1556" s="36">
        <v>276.06286</v>
      </c>
      <c r="U1556" s="36">
        <v>397.84026999999998</v>
      </c>
      <c r="V1556" s="36">
        <v>433.502296</v>
      </c>
      <c r="W1556" s="36">
        <v>412.88789500000001</v>
      </c>
      <c r="AC1556" s="57">
        <f t="shared" si="240"/>
        <v>8701</v>
      </c>
      <c r="AD1556" s="57">
        <f t="shared" si="241"/>
        <v>0</v>
      </c>
      <c r="AE1556" s="57">
        <f t="shared" si="242"/>
        <v>0</v>
      </c>
      <c r="AF1556" s="12">
        <f t="shared" si="243"/>
        <v>9598.2906800000001</v>
      </c>
      <c r="AG1556" s="12">
        <f t="shared" si="244"/>
        <v>673.90312999999992</v>
      </c>
      <c r="AH1556" s="12">
        <f t="shared" si="245"/>
        <v>846.39019099999996</v>
      </c>
      <c r="AI1556" s="15">
        <f t="shared" si="246"/>
        <v>0.10312500632111252</v>
      </c>
      <c r="AJ1556" s="15">
        <f t="shared" si="247"/>
        <v>0</v>
      </c>
      <c r="AK1556" s="15">
        <f t="shared" si="248"/>
        <v>0</v>
      </c>
      <c r="AL1556" s="23">
        <f>VLOOKUP(AC1556,'Charts and Tables'!$I$43:$J$49,2,TRUE)</f>
        <v>0.25</v>
      </c>
      <c r="AM1556" s="2">
        <f t="shared" si="249"/>
        <v>1</v>
      </c>
    </row>
    <row r="1557" spans="1:39" x14ac:dyDescent="0.25">
      <c r="A1557" s="35">
        <v>537259</v>
      </c>
      <c r="C1557" s="36" t="s">
        <v>31</v>
      </c>
      <c r="D1557" s="36">
        <v>0</v>
      </c>
      <c r="J1557" s="46">
        <v>7442</v>
      </c>
      <c r="K1557" s="46">
        <v>7934</v>
      </c>
      <c r="L1557" s="46">
        <v>15376</v>
      </c>
      <c r="R1557" s="36">
        <v>8393.6658389999993</v>
      </c>
      <c r="S1557" s="36">
        <v>8180.7214739999999</v>
      </c>
      <c r="T1557" s="36">
        <v>682.89816299999995</v>
      </c>
      <c r="U1557" s="36">
        <v>560.19997799999999</v>
      </c>
      <c r="V1557" s="36">
        <v>745.69619499999999</v>
      </c>
      <c r="W1557" s="36">
        <v>789.65286700000001</v>
      </c>
      <c r="AC1557" s="57">
        <f t="shared" si="240"/>
        <v>15376</v>
      </c>
      <c r="AD1557" s="57">
        <f t="shared" si="241"/>
        <v>0</v>
      </c>
      <c r="AE1557" s="57">
        <f t="shared" si="242"/>
        <v>0</v>
      </c>
      <c r="AF1557" s="12">
        <f t="shared" si="243"/>
        <v>16574.387312999999</v>
      </c>
      <c r="AG1557" s="12">
        <f t="shared" si="244"/>
        <v>1243.0981409999999</v>
      </c>
      <c r="AH1557" s="12">
        <f t="shared" si="245"/>
        <v>1535.349062</v>
      </c>
      <c r="AI1557" s="15">
        <f t="shared" si="246"/>
        <v>7.7938821084807444E-2</v>
      </c>
      <c r="AJ1557" s="15">
        <f t="shared" si="247"/>
        <v>0</v>
      </c>
      <c r="AK1557" s="15">
        <f t="shared" si="248"/>
        <v>0</v>
      </c>
      <c r="AL1557" s="23">
        <f>VLOOKUP(AC1557,'Charts and Tables'!$I$43:$J$49,2,TRUE)</f>
        <v>0.2</v>
      </c>
      <c r="AM1557" s="2">
        <f t="shared" si="249"/>
        <v>1</v>
      </c>
    </row>
    <row r="1558" spans="1:39" x14ac:dyDescent="0.25">
      <c r="A1558" s="35">
        <v>538031</v>
      </c>
      <c r="B1558" s="36">
        <v>330902</v>
      </c>
      <c r="C1558" s="36" t="s">
        <v>31</v>
      </c>
      <c r="D1558" s="36">
        <v>0</v>
      </c>
      <c r="J1558" s="46">
        <v>10851</v>
      </c>
      <c r="K1558" s="46">
        <v>5413</v>
      </c>
      <c r="L1558" s="46">
        <v>16264</v>
      </c>
      <c r="M1558" s="46">
        <v>878</v>
      </c>
      <c r="N1558" s="46">
        <v>452</v>
      </c>
      <c r="O1558" s="46">
        <v>907</v>
      </c>
      <c r="P1558" s="46">
        <v>517</v>
      </c>
      <c r="R1558" s="36">
        <v>9251.8957659999996</v>
      </c>
      <c r="S1558" s="36">
        <v>4114.3419670000003</v>
      </c>
      <c r="T1558" s="36">
        <v>840.72655099999997</v>
      </c>
      <c r="U1558" s="36">
        <v>414.72335299999997</v>
      </c>
      <c r="V1558" s="36">
        <v>772.74002099999996</v>
      </c>
      <c r="W1558" s="36">
        <v>344.60344500000002</v>
      </c>
      <c r="AC1558" s="57">
        <f t="shared" si="240"/>
        <v>16264</v>
      </c>
      <c r="AD1558" s="57">
        <f t="shared" si="241"/>
        <v>1330</v>
      </c>
      <c r="AE1558" s="57">
        <f t="shared" si="242"/>
        <v>1424</v>
      </c>
      <c r="AF1558" s="12">
        <f t="shared" si="243"/>
        <v>13366.237733</v>
      </c>
      <c r="AG1558" s="12">
        <f t="shared" si="244"/>
        <v>1255.4499040000001</v>
      </c>
      <c r="AH1558" s="12">
        <f t="shared" si="245"/>
        <v>1117.343466</v>
      </c>
      <c r="AI1558" s="15">
        <f t="shared" si="246"/>
        <v>-0.17817033122233153</v>
      </c>
      <c r="AJ1558" s="15">
        <f t="shared" si="247"/>
        <v>-5.6052703759398449E-2</v>
      </c>
      <c r="AK1558" s="15">
        <f t="shared" si="248"/>
        <v>-0.21534868960674156</v>
      </c>
      <c r="AL1558" s="23">
        <f>VLOOKUP(AC1558,'Charts and Tables'!$I$43:$J$49,2,TRUE)</f>
        <v>0.2</v>
      </c>
      <c r="AM1558" s="2">
        <f t="shared" si="249"/>
        <v>1</v>
      </c>
    </row>
    <row r="1559" spans="1:39" x14ac:dyDescent="0.25">
      <c r="A1559" s="35">
        <v>538968</v>
      </c>
      <c r="B1559" s="36">
        <v>330220</v>
      </c>
      <c r="C1559" s="36" t="s">
        <v>26</v>
      </c>
      <c r="D1559" s="36">
        <v>0</v>
      </c>
      <c r="J1559" s="46">
        <v>13932</v>
      </c>
      <c r="K1559" s="46">
        <v>12807</v>
      </c>
      <c r="L1559" s="46">
        <v>26739</v>
      </c>
      <c r="M1559" s="46">
        <v>1173</v>
      </c>
      <c r="N1559" s="46">
        <v>547</v>
      </c>
      <c r="O1559" s="46">
        <v>1123</v>
      </c>
      <c r="P1559" s="46">
        <v>1294</v>
      </c>
      <c r="R1559" s="36">
        <v>10036.016605999999</v>
      </c>
      <c r="S1559" s="36">
        <v>9604.3480350000009</v>
      </c>
      <c r="T1559" s="36">
        <v>892.794668</v>
      </c>
      <c r="U1559" s="36">
        <v>560.44605200000001</v>
      </c>
      <c r="V1559" s="36">
        <v>734.05549099999996</v>
      </c>
      <c r="W1559" s="36">
        <v>884.03265899999997</v>
      </c>
      <c r="AC1559" s="57">
        <f t="shared" si="240"/>
        <v>26739</v>
      </c>
      <c r="AD1559" s="57">
        <f t="shared" si="241"/>
        <v>1720</v>
      </c>
      <c r="AE1559" s="57">
        <f t="shared" si="242"/>
        <v>2417</v>
      </c>
      <c r="AF1559" s="12">
        <f t="shared" si="243"/>
        <v>19640.364641</v>
      </c>
      <c r="AG1559" s="12">
        <f t="shared" si="244"/>
        <v>1453.24072</v>
      </c>
      <c r="AH1559" s="12">
        <f t="shared" si="245"/>
        <v>1618.08815</v>
      </c>
      <c r="AI1559" s="15">
        <f t="shared" si="246"/>
        <v>-0.26547871494820302</v>
      </c>
      <c r="AJ1559" s="15">
        <f t="shared" si="247"/>
        <v>-0.15509260465116279</v>
      </c>
      <c r="AK1559" s="15">
        <f t="shared" si="248"/>
        <v>-0.33053862225899872</v>
      </c>
      <c r="AL1559" s="23">
        <f>VLOOKUP(AC1559,'Charts and Tables'!$I$43:$J$49,2,TRUE)</f>
        <v>0.15</v>
      </c>
      <c r="AM1559" s="2">
        <f t="shared" si="249"/>
        <v>0</v>
      </c>
    </row>
    <row r="1560" spans="1:39" x14ac:dyDescent="0.25">
      <c r="A1560" s="35">
        <v>539070</v>
      </c>
      <c r="C1560" s="36" t="s">
        <v>26</v>
      </c>
      <c r="D1560" s="36">
        <v>0</v>
      </c>
      <c r="J1560" s="46">
        <v>5027</v>
      </c>
      <c r="K1560" s="46">
        <v>7501</v>
      </c>
      <c r="L1560" s="46">
        <v>12528</v>
      </c>
      <c r="M1560" s="46">
        <v>211</v>
      </c>
      <c r="N1560" s="46">
        <v>493</v>
      </c>
      <c r="O1560" s="46">
        <v>569</v>
      </c>
      <c r="P1560" s="46">
        <v>835</v>
      </c>
      <c r="R1560" s="36">
        <v>5592.5283929999996</v>
      </c>
      <c r="S1560" s="36">
        <v>5965.2555030000003</v>
      </c>
      <c r="T1560" s="36">
        <v>261.91348699999998</v>
      </c>
      <c r="U1560" s="36">
        <v>442.67600800000002</v>
      </c>
      <c r="V1560" s="36">
        <v>471.663207</v>
      </c>
      <c r="W1560" s="36">
        <v>442.94681700000001</v>
      </c>
      <c r="AC1560" s="57">
        <f t="shared" si="240"/>
        <v>12528</v>
      </c>
      <c r="AD1560" s="57">
        <f t="shared" si="241"/>
        <v>704</v>
      </c>
      <c r="AE1560" s="57">
        <f t="shared" si="242"/>
        <v>1404</v>
      </c>
      <c r="AF1560" s="12">
        <f t="shared" si="243"/>
        <v>11557.783896000001</v>
      </c>
      <c r="AG1560" s="12">
        <f t="shared" si="244"/>
        <v>704.58949499999994</v>
      </c>
      <c r="AH1560" s="12">
        <f t="shared" si="245"/>
        <v>914.61002400000007</v>
      </c>
      <c r="AI1560" s="15">
        <f t="shared" si="246"/>
        <v>-7.7443814176245143E-2</v>
      </c>
      <c r="AJ1560" s="15">
        <f t="shared" si="247"/>
        <v>8.3735085227264574E-4</v>
      </c>
      <c r="AK1560" s="15">
        <f t="shared" si="248"/>
        <v>-0.34856835897435895</v>
      </c>
      <c r="AL1560" s="23">
        <f>VLOOKUP(AC1560,'Charts and Tables'!$I$43:$J$49,2,TRUE)</f>
        <v>0.2</v>
      </c>
      <c r="AM1560" s="2">
        <f t="shared" si="249"/>
        <v>1</v>
      </c>
    </row>
    <row r="1561" spans="1:39" x14ac:dyDescent="0.25">
      <c r="A1561" s="35">
        <v>542794</v>
      </c>
      <c r="C1561" s="36" t="s">
        <v>25</v>
      </c>
      <c r="D1561" s="36">
        <v>0</v>
      </c>
      <c r="K1561" s="46">
        <v>590</v>
      </c>
      <c r="L1561" s="46">
        <v>590</v>
      </c>
      <c r="N1561" s="46">
        <v>66</v>
      </c>
      <c r="P1561" s="46">
        <v>41</v>
      </c>
      <c r="R1561" s="36">
        <v>2258.7521649999999</v>
      </c>
      <c r="S1561" s="36">
        <v>3218.1090939999999</v>
      </c>
      <c r="T1561" s="36">
        <v>102.92972899999999</v>
      </c>
      <c r="U1561" s="36">
        <v>491.87241899999998</v>
      </c>
      <c r="V1561" s="36">
        <v>264.07045599999998</v>
      </c>
      <c r="W1561" s="36">
        <v>218.59519499999999</v>
      </c>
      <c r="AC1561" s="57">
        <f t="shared" ref="AC1561:AC1624" si="250">L1561</f>
        <v>590</v>
      </c>
      <c r="AD1561" s="57">
        <f t="shared" ref="AD1561:AD1624" si="251">IF(D1561=1,M1561,IF(D1561=-1,N1561,M1561+N1561))</f>
        <v>66</v>
      </c>
      <c r="AE1561" s="57">
        <f t="shared" ref="AE1561:AE1624" si="252">IF(D1561=1,O1561,IF(D1561=-1,P1561,O1561+P1561))</f>
        <v>41</v>
      </c>
      <c r="AF1561" s="12">
        <f t="shared" ref="AF1561:AF1624" si="253">IF(D1561=1,R1561,IF(D1561=-1,S1561,R1561+S1561))</f>
        <v>5476.8612589999993</v>
      </c>
      <c r="AG1561" s="12">
        <f t="shared" ref="AG1561:AG1624" si="254">IF(D1561=1,T1561,IF(D1561=-1,U1561,T1561+U1561))</f>
        <v>594.80214799999999</v>
      </c>
      <c r="AH1561" s="12">
        <f t="shared" ref="AH1561:AH1624" si="255">IF(D1561=1,V1561,IF(D1561=-1,W1561,V1561+W1561))</f>
        <v>482.66565099999997</v>
      </c>
      <c r="AI1561" s="15">
        <f t="shared" ref="AI1561:AI1624" si="256">IF(OR(AC1561="",AC1561=0),0,(AF1561-AC1561)/AC1561)</f>
        <v>8.2828156932203374</v>
      </c>
      <c r="AJ1561" s="15">
        <f t="shared" ref="AJ1561:AJ1624" si="257">IF(OR(AD1561="",AD1561=0),0,(AG1561-AD1561)/AD1561)</f>
        <v>8.0121537575757582</v>
      </c>
      <c r="AK1561" s="15">
        <f t="shared" ref="AK1561:AK1624" si="258">IF(OR(AE1561="",AE1561=0),0,(AH1561-AE1561)/AE1561)</f>
        <v>10.772332951219511</v>
      </c>
      <c r="AL1561" s="23">
        <f>VLOOKUP(AC1561,'Charts and Tables'!$I$43:$J$49,2,TRUE)</f>
        <v>2</v>
      </c>
      <c r="AM1561" s="2">
        <f t="shared" ref="AM1561:AM1624" si="259">IF(ABS(AI1561)&lt;=AL1561,1,0)</f>
        <v>0</v>
      </c>
    </row>
    <row r="1562" spans="1:39" x14ac:dyDescent="0.25">
      <c r="A1562" s="35">
        <v>542864</v>
      </c>
      <c r="B1562" s="36">
        <v>331003</v>
      </c>
      <c r="C1562" s="36" t="s">
        <v>25</v>
      </c>
      <c r="D1562" s="36">
        <v>0</v>
      </c>
      <c r="J1562" s="46">
        <v>5057</v>
      </c>
      <c r="K1562" s="46">
        <v>4104</v>
      </c>
      <c r="L1562" s="46">
        <v>9161</v>
      </c>
      <c r="M1562" s="46">
        <v>574</v>
      </c>
      <c r="N1562" s="46">
        <v>116</v>
      </c>
      <c r="O1562" s="46">
        <v>381</v>
      </c>
      <c r="P1562" s="46">
        <v>445</v>
      </c>
      <c r="R1562" s="36">
        <v>4499.2328870000001</v>
      </c>
      <c r="S1562" s="36">
        <v>2423.7688800000001</v>
      </c>
      <c r="T1562" s="36">
        <v>588.79326300000002</v>
      </c>
      <c r="U1562" s="36">
        <v>90.442243000000005</v>
      </c>
      <c r="V1562" s="36">
        <v>293.64293199999997</v>
      </c>
      <c r="W1562" s="36">
        <v>266.78338400000001</v>
      </c>
      <c r="AC1562" s="57">
        <f t="shared" si="250"/>
        <v>9161</v>
      </c>
      <c r="AD1562" s="57">
        <f t="shared" si="251"/>
        <v>690</v>
      </c>
      <c r="AE1562" s="57">
        <f t="shared" si="252"/>
        <v>826</v>
      </c>
      <c r="AF1562" s="12">
        <f t="shared" si="253"/>
        <v>6923.0017669999997</v>
      </c>
      <c r="AG1562" s="12">
        <f t="shared" si="254"/>
        <v>679.23550599999999</v>
      </c>
      <c r="AH1562" s="12">
        <f t="shared" si="255"/>
        <v>560.42631600000004</v>
      </c>
      <c r="AI1562" s="15">
        <f t="shared" si="256"/>
        <v>-0.24429628130116801</v>
      </c>
      <c r="AJ1562" s="15">
        <f t="shared" si="257"/>
        <v>-1.5600715942029005E-2</v>
      </c>
      <c r="AK1562" s="15">
        <f t="shared" si="258"/>
        <v>-0.32151777723970937</v>
      </c>
      <c r="AL1562" s="23">
        <f>VLOOKUP(AC1562,'Charts and Tables'!$I$43:$J$49,2,TRUE)</f>
        <v>0.25</v>
      </c>
      <c r="AM1562" s="2">
        <f t="shared" si="259"/>
        <v>1</v>
      </c>
    </row>
    <row r="1563" spans="1:39" x14ac:dyDescent="0.25">
      <c r="A1563" s="35">
        <v>539581</v>
      </c>
      <c r="C1563" s="36" t="s">
        <v>25</v>
      </c>
      <c r="D1563" s="36">
        <v>0</v>
      </c>
      <c r="J1563" s="46">
        <v>589</v>
      </c>
      <c r="K1563" s="46">
        <v>781</v>
      </c>
      <c r="L1563" s="46">
        <v>1370</v>
      </c>
      <c r="M1563" s="46">
        <v>32</v>
      </c>
      <c r="N1563" s="46">
        <v>64</v>
      </c>
      <c r="O1563" s="46">
        <v>62</v>
      </c>
      <c r="P1563" s="46">
        <v>92</v>
      </c>
      <c r="R1563" s="36">
        <v>3851.5356980000001</v>
      </c>
      <c r="S1563" s="36">
        <v>1776.0716669999999</v>
      </c>
      <c r="T1563" s="36">
        <v>493.52771200000001</v>
      </c>
      <c r="U1563" s="36">
        <v>73.675768000000005</v>
      </c>
      <c r="V1563" s="36">
        <v>253.887238</v>
      </c>
      <c r="W1563" s="36">
        <v>178.83808500000001</v>
      </c>
      <c r="AC1563" s="57">
        <f t="shared" si="250"/>
        <v>1370</v>
      </c>
      <c r="AD1563" s="57">
        <f t="shared" si="251"/>
        <v>96</v>
      </c>
      <c r="AE1563" s="57">
        <f t="shared" si="252"/>
        <v>154</v>
      </c>
      <c r="AF1563" s="12">
        <f t="shared" si="253"/>
        <v>5627.6073649999998</v>
      </c>
      <c r="AG1563" s="12">
        <f t="shared" si="254"/>
        <v>567.20348000000001</v>
      </c>
      <c r="AH1563" s="12">
        <f t="shared" si="255"/>
        <v>432.725323</v>
      </c>
      <c r="AI1563" s="15">
        <f t="shared" si="256"/>
        <v>3.1077426021897807</v>
      </c>
      <c r="AJ1563" s="15">
        <f t="shared" si="257"/>
        <v>4.9083695833333332</v>
      </c>
      <c r="AK1563" s="15">
        <f t="shared" si="258"/>
        <v>1.8099046948051949</v>
      </c>
      <c r="AL1563" s="23">
        <f>VLOOKUP(AC1563,'Charts and Tables'!$I$43:$J$49,2,TRUE)</f>
        <v>1</v>
      </c>
      <c r="AM1563" s="2">
        <f t="shared" si="259"/>
        <v>0</v>
      </c>
    </row>
    <row r="1564" spans="1:39" x14ac:dyDescent="0.25">
      <c r="A1564" s="35">
        <v>543517</v>
      </c>
      <c r="C1564" s="36" t="s">
        <v>25</v>
      </c>
      <c r="D1564" s="36">
        <v>0</v>
      </c>
      <c r="J1564" s="46">
        <v>6261</v>
      </c>
      <c r="K1564" s="46">
        <v>5735</v>
      </c>
      <c r="L1564" s="46">
        <v>11996</v>
      </c>
      <c r="M1564" s="46">
        <v>502.5</v>
      </c>
      <c r="N1564" s="46">
        <v>502.5</v>
      </c>
      <c r="O1564" s="46">
        <v>607</v>
      </c>
      <c r="P1564" s="46">
        <v>606</v>
      </c>
      <c r="R1564" s="36">
        <v>5143.0917229999995</v>
      </c>
      <c r="S1564" s="36">
        <v>3158.1118040000001</v>
      </c>
      <c r="T1564" s="36">
        <v>677.367662</v>
      </c>
      <c r="U1564" s="36">
        <v>113.33063900000001</v>
      </c>
      <c r="V1564" s="36">
        <v>331.65139199999999</v>
      </c>
      <c r="W1564" s="36">
        <v>368.33377000000002</v>
      </c>
      <c r="AC1564" s="57">
        <f t="shared" si="250"/>
        <v>11996</v>
      </c>
      <c r="AD1564" s="57">
        <f t="shared" si="251"/>
        <v>1005</v>
      </c>
      <c r="AE1564" s="57">
        <f t="shared" si="252"/>
        <v>1213</v>
      </c>
      <c r="AF1564" s="12">
        <f t="shared" si="253"/>
        <v>8301.2035269999997</v>
      </c>
      <c r="AG1564" s="12">
        <f t="shared" si="254"/>
        <v>790.69830100000001</v>
      </c>
      <c r="AH1564" s="12">
        <f t="shared" si="255"/>
        <v>699.98516199999995</v>
      </c>
      <c r="AI1564" s="15">
        <f t="shared" si="256"/>
        <v>-0.30800237354118043</v>
      </c>
      <c r="AJ1564" s="15">
        <f t="shared" si="257"/>
        <v>-0.21323552139303481</v>
      </c>
      <c r="AK1564" s="15">
        <f t="shared" si="258"/>
        <v>-0.42293061665292669</v>
      </c>
      <c r="AL1564" s="23">
        <f>VLOOKUP(AC1564,'Charts and Tables'!$I$43:$J$49,2,TRUE)</f>
        <v>0.2</v>
      </c>
      <c r="AM1564" s="2">
        <f t="shared" si="259"/>
        <v>0</v>
      </c>
    </row>
    <row r="1565" spans="1:39" x14ac:dyDescent="0.25">
      <c r="A1565" s="35">
        <v>549341</v>
      </c>
      <c r="C1565" s="36" t="s">
        <v>31</v>
      </c>
      <c r="D1565" s="36">
        <v>0</v>
      </c>
      <c r="J1565" s="46">
        <v>7824</v>
      </c>
      <c r="K1565" s="46">
        <v>8109</v>
      </c>
      <c r="L1565" s="46">
        <v>15933</v>
      </c>
      <c r="M1565" s="46">
        <v>660</v>
      </c>
      <c r="N1565" s="46">
        <v>590</v>
      </c>
      <c r="O1565" s="46">
        <v>703</v>
      </c>
      <c r="P1565" s="46">
        <v>866</v>
      </c>
      <c r="R1565" s="36">
        <v>8724.2932990000008</v>
      </c>
      <c r="S1565" s="36">
        <v>8246.7679979999994</v>
      </c>
      <c r="T1565" s="36">
        <v>645.68496100000004</v>
      </c>
      <c r="U1565" s="36">
        <v>652.27271499999995</v>
      </c>
      <c r="V1565" s="36">
        <v>824.26074400000005</v>
      </c>
      <c r="W1565" s="36">
        <v>789.12951299999997</v>
      </c>
      <c r="AC1565" s="57">
        <f t="shared" si="250"/>
        <v>15933</v>
      </c>
      <c r="AD1565" s="57">
        <f t="shared" si="251"/>
        <v>1250</v>
      </c>
      <c r="AE1565" s="57">
        <f t="shared" si="252"/>
        <v>1569</v>
      </c>
      <c r="AF1565" s="12">
        <f t="shared" si="253"/>
        <v>16971.061297</v>
      </c>
      <c r="AG1565" s="12">
        <f t="shared" si="254"/>
        <v>1297.957676</v>
      </c>
      <c r="AH1565" s="12">
        <f t="shared" si="255"/>
        <v>1613.390257</v>
      </c>
      <c r="AI1565" s="15">
        <f t="shared" si="256"/>
        <v>6.515165361200026E-2</v>
      </c>
      <c r="AJ1565" s="15">
        <f t="shared" si="257"/>
        <v>3.8366140799999997E-2</v>
      </c>
      <c r="AK1565" s="15">
        <f t="shared" si="258"/>
        <v>2.8292069471000651E-2</v>
      </c>
      <c r="AL1565" s="23">
        <f>VLOOKUP(AC1565,'Charts and Tables'!$I$43:$J$49,2,TRUE)</f>
        <v>0.2</v>
      </c>
      <c r="AM1565" s="2">
        <f t="shared" si="259"/>
        <v>1</v>
      </c>
    </row>
    <row r="1566" spans="1:39" x14ac:dyDescent="0.25">
      <c r="A1566" s="35">
        <v>546710</v>
      </c>
      <c r="B1566" s="36">
        <v>333114</v>
      </c>
      <c r="C1566" s="36" t="s">
        <v>32</v>
      </c>
      <c r="D1566" s="36">
        <v>1</v>
      </c>
      <c r="J1566" s="46">
        <v>9546</v>
      </c>
      <c r="L1566" s="46">
        <v>9546</v>
      </c>
      <c r="M1566" s="46">
        <v>1041</v>
      </c>
      <c r="O1566" s="46">
        <v>650</v>
      </c>
      <c r="R1566" s="36">
        <v>10768.554287000001</v>
      </c>
      <c r="T1566" s="36">
        <v>1318.901738</v>
      </c>
      <c r="V1566" s="36">
        <v>858.64524700000004</v>
      </c>
      <c r="AC1566" s="57">
        <f t="shared" si="250"/>
        <v>9546</v>
      </c>
      <c r="AD1566" s="57">
        <f t="shared" si="251"/>
        <v>1041</v>
      </c>
      <c r="AE1566" s="57">
        <f t="shared" si="252"/>
        <v>650</v>
      </c>
      <c r="AF1566" s="12">
        <f t="shared" si="253"/>
        <v>10768.554287000001</v>
      </c>
      <c r="AG1566" s="12">
        <f t="shared" si="254"/>
        <v>1318.901738</v>
      </c>
      <c r="AH1566" s="12">
        <f t="shared" si="255"/>
        <v>858.64524700000004</v>
      </c>
      <c r="AI1566" s="15">
        <f t="shared" si="256"/>
        <v>0.12806979750680922</v>
      </c>
      <c r="AJ1566" s="15">
        <f t="shared" si="257"/>
        <v>0.26695652065321807</v>
      </c>
      <c r="AK1566" s="15">
        <f t="shared" si="258"/>
        <v>0.32099268769230777</v>
      </c>
      <c r="AL1566" s="23">
        <f>VLOOKUP(AC1566,'Charts and Tables'!$I$43:$J$49,2,TRUE)</f>
        <v>0.25</v>
      </c>
      <c r="AM1566" s="2">
        <f t="shared" si="259"/>
        <v>1</v>
      </c>
    </row>
    <row r="1567" spans="1:39" x14ac:dyDescent="0.25">
      <c r="A1567" s="35">
        <v>546915</v>
      </c>
      <c r="C1567" s="36" t="s">
        <v>27</v>
      </c>
      <c r="D1567" s="36">
        <v>-1</v>
      </c>
      <c r="K1567" s="46">
        <v>28885</v>
      </c>
      <c r="L1567" s="46">
        <v>28885</v>
      </c>
      <c r="N1567" s="46">
        <v>1263</v>
      </c>
      <c r="P1567" s="46">
        <v>3681</v>
      </c>
      <c r="S1567" s="36">
        <v>30464.870857000002</v>
      </c>
      <c r="U1567" s="36">
        <v>1707.1102980000001</v>
      </c>
      <c r="W1567" s="36">
        <v>3813.6635550000001</v>
      </c>
      <c r="AC1567" s="57">
        <f t="shared" si="250"/>
        <v>28885</v>
      </c>
      <c r="AD1567" s="57">
        <f t="shared" si="251"/>
        <v>1263</v>
      </c>
      <c r="AE1567" s="57">
        <f t="shared" si="252"/>
        <v>3681</v>
      </c>
      <c r="AF1567" s="12">
        <f t="shared" si="253"/>
        <v>30464.870857000002</v>
      </c>
      <c r="AG1567" s="12">
        <f t="shared" si="254"/>
        <v>1707.1102980000001</v>
      </c>
      <c r="AH1567" s="12">
        <f t="shared" si="255"/>
        <v>3813.6635550000001</v>
      </c>
      <c r="AI1567" s="15">
        <f t="shared" si="256"/>
        <v>5.4695200173100283E-2</v>
      </c>
      <c r="AJ1567" s="15">
        <f t="shared" si="257"/>
        <v>0.35163127315914494</v>
      </c>
      <c r="AK1567" s="15">
        <f t="shared" si="258"/>
        <v>3.6040085574572153E-2</v>
      </c>
      <c r="AL1567" s="23">
        <f>VLOOKUP(AC1567,'Charts and Tables'!$I$43:$J$49,2,TRUE)</f>
        <v>0.15</v>
      </c>
      <c r="AM1567" s="2">
        <f t="shared" si="259"/>
        <v>1</v>
      </c>
    </row>
    <row r="1568" spans="1:39" x14ac:dyDescent="0.25">
      <c r="A1568" s="35">
        <v>545012</v>
      </c>
      <c r="C1568" s="36" t="s">
        <v>27</v>
      </c>
      <c r="D1568" s="36">
        <v>1</v>
      </c>
      <c r="J1568" s="46">
        <v>21047</v>
      </c>
      <c r="L1568" s="46">
        <v>21047</v>
      </c>
      <c r="M1568" s="46">
        <v>2845</v>
      </c>
      <c r="O1568" s="46">
        <v>1489</v>
      </c>
      <c r="R1568" s="36">
        <v>23791.273010000001</v>
      </c>
      <c r="T1568" s="36">
        <v>3135.238527</v>
      </c>
      <c r="V1568" s="36">
        <v>1846.506791</v>
      </c>
      <c r="AC1568" s="57">
        <f t="shared" si="250"/>
        <v>21047</v>
      </c>
      <c r="AD1568" s="57">
        <f t="shared" si="251"/>
        <v>2845</v>
      </c>
      <c r="AE1568" s="57">
        <f t="shared" si="252"/>
        <v>1489</v>
      </c>
      <c r="AF1568" s="12">
        <f t="shared" si="253"/>
        <v>23791.273010000001</v>
      </c>
      <c r="AG1568" s="12">
        <f t="shared" si="254"/>
        <v>3135.238527</v>
      </c>
      <c r="AH1568" s="12">
        <f t="shared" si="255"/>
        <v>1846.506791</v>
      </c>
      <c r="AI1568" s="15">
        <f t="shared" si="256"/>
        <v>0.1303878467239987</v>
      </c>
      <c r="AJ1568" s="15">
        <f t="shared" si="257"/>
        <v>0.10201705694200351</v>
      </c>
      <c r="AK1568" s="15">
        <f t="shared" si="258"/>
        <v>0.24009858361316322</v>
      </c>
      <c r="AL1568" s="23">
        <f>VLOOKUP(AC1568,'Charts and Tables'!$I$43:$J$49,2,TRUE)</f>
        <v>0.2</v>
      </c>
      <c r="AM1568" s="2">
        <f t="shared" si="259"/>
        <v>1</v>
      </c>
    </row>
    <row r="1569" spans="1:39" x14ac:dyDescent="0.25">
      <c r="A1569" s="35">
        <v>545034</v>
      </c>
      <c r="C1569" s="36" t="s">
        <v>32</v>
      </c>
      <c r="D1569" s="36">
        <v>1</v>
      </c>
      <c r="J1569" s="46">
        <v>1755</v>
      </c>
      <c r="L1569" s="46">
        <v>1755</v>
      </c>
      <c r="M1569" s="46">
        <v>130</v>
      </c>
      <c r="O1569" s="46">
        <v>205</v>
      </c>
      <c r="R1569" s="36">
        <v>1408.2812140000001</v>
      </c>
      <c r="T1569" s="36">
        <v>65.910140999999996</v>
      </c>
      <c r="V1569" s="36">
        <v>187.060102</v>
      </c>
      <c r="AC1569" s="57">
        <f t="shared" si="250"/>
        <v>1755</v>
      </c>
      <c r="AD1569" s="57">
        <f t="shared" si="251"/>
        <v>130</v>
      </c>
      <c r="AE1569" s="57">
        <f t="shared" si="252"/>
        <v>205</v>
      </c>
      <c r="AF1569" s="12">
        <f t="shared" si="253"/>
        <v>1408.2812140000001</v>
      </c>
      <c r="AG1569" s="12">
        <f t="shared" si="254"/>
        <v>65.910140999999996</v>
      </c>
      <c r="AH1569" s="12">
        <f t="shared" si="255"/>
        <v>187.060102</v>
      </c>
      <c r="AI1569" s="15">
        <f t="shared" si="256"/>
        <v>-0.19756056182336176</v>
      </c>
      <c r="AJ1569" s="15">
        <f t="shared" si="257"/>
        <v>-0.49299891538461543</v>
      </c>
      <c r="AK1569" s="15">
        <f t="shared" si="258"/>
        <v>-8.7511697560975613E-2</v>
      </c>
      <c r="AL1569" s="23">
        <f>VLOOKUP(AC1569,'Charts and Tables'!$I$43:$J$49,2,TRUE)</f>
        <v>1</v>
      </c>
      <c r="AM1569" s="2">
        <f t="shared" si="259"/>
        <v>1</v>
      </c>
    </row>
    <row r="1570" spans="1:39" x14ac:dyDescent="0.25">
      <c r="A1570" s="35">
        <v>550429</v>
      </c>
      <c r="C1570" s="36" t="s">
        <v>27</v>
      </c>
      <c r="D1570" s="36">
        <v>1</v>
      </c>
      <c r="J1570" s="46">
        <v>17181</v>
      </c>
      <c r="L1570" s="46">
        <v>17181</v>
      </c>
      <c r="M1570" s="46">
        <v>2173</v>
      </c>
      <c r="O1570" s="46">
        <v>1247</v>
      </c>
      <c r="R1570" s="36">
        <v>20074.773820999999</v>
      </c>
      <c r="T1570" s="36">
        <v>2365.21704</v>
      </c>
      <c r="V1570" s="36">
        <v>1674.511575</v>
      </c>
      <c r="AC1570" s="57">
        <f t="shared" si="250"/>
        <v>17181</v>
      </c>
      <c r="AD1570" s="57">
        <f t="shared" si="251"/>
        <v>2173</v>
      </c>
      <c r="AE1570" s="57">
        <f t="shared" si="252"/>
        <v>1247</v>
      </c>
      <c r="AF1570" s="12">
        <f t="shared" si="253"/>
        <v>20074.773820999999</v>
      </c>
      <c r="AG1570" s="12">
        <f t="shared" si="254"/>
        <v>2365.21704</v>
      </c>
      <c r="AH1570" s="12">
        <f t="shared" si="255"/>
        <v>1674.511575</v>
      </c>
      <c r="AI1570" s="15">
        <f t="shared" si="256"/>
        <v>0.16842871899190962</v>
      </c>
      <c r="AJ1570" s="15">
        <f t="shared" si="257"/>
        <v>8.8456990335941094E-2</v>
      </c>
      <c r="AK1570" s="15">
        <f t="shared" si="258"/>
        <v>0.34283205693664798</v>
      </c>
      <c r="AL1570" s="23">
        <f>VLOOKUP(AC1570,'Charts and Tables'!$I$43:$J$49,2,TRUE)</f>
        <v>0.2</v>
      </c>
      <c r="AM1570" s="2">
        <f t="shared" si="259"/>
        <v>1</v>
      </c>
    </row>
    <row r="1571" spans="1:39" x14ac:dyDescent="0.25">
      <c r="A1571" s="35">
        <v>550468</v>
      </c>
      <c r="C1571" s="36" t="s">
        <v>27</v>
      </c>
      <c r="D1571" s="36">
        <v>-1</v>
      </c>
      <c r="K1571" s="46">
        <v>15770</v>
      </c>
      <c r="L1571" s="46">
        <v>15770</v>
      </c>
      <c r="N1571" s="46">
        <v>1677</v>
      </c>
      <c r="P1571" s="46">
        <v>1711</v>
      </c>
      <c r="S1571" s="36">
        <v>20444.258213000001</v>
      </c>
      <c r="U1571" s="36">
        <v>1351.5409340000001</v>
      </c>
      <c r="W1571" s="36">
        <v>2442.1231509999998</v>
      </c>
      <c r="AC1571" s="57">
        <f t="shared" si="250"/>
        <v>15770</v>
      </c>
      <c r="AD1571" s="57">
        <f t="shared" si="251"/>
        <v>1677</v>
      </c>
      <c r="AE1571" s="57">
        <f t="shared" si="252"/>
        <v>1711</v>
      </c>
      <c r="AF1571" s="12">
        <f t="shared" si="253"/>
        <v>20444.258213000001</v>
      </c>
      <c r="AG1571" s="12">
        <f t="shared" si="254"/>
        <v>1351.5409340000001</v>
      </c>
      <c r="AH1571" s="12">
        <f t="shared" si="255"/>
        <v>2442.1231509999998</v>
      </c>
      <c r="AI1571" s="15">
        <f t="shared" si="256"/>
        <v>0.29640191585288528</v>
      </c>
      <c r="AJ1571" s="15">
        <f t="shared" si="257"/>
        <v>-0.19407219200954079</v>
      </c>
      <c r="AK1571" s="15">
        <f t="shared" si="258"/>
        <v>0.42730751081239027</v>
      </c>
      <c r="AL1571" s="23">
        <f>VLOOKUP(AC1571,'Charts and Tables'!$I$43:$J$49,2,TRUE)</f>
        <v>0.2</v>
      </c>
      <c r="AM1571" s="2">
        <f t="shared" si="259"/>
        <v>0</v>
      </c>
    </row>
    <row r="1572" spans="1:39" x14ac:dyDescent="0.25">
      <c r="A1572" s="35">
        <v>544465</v>
      </c>
      <c r="B1572" s="36">
        <v>331103</v>
      </c>
      <c r="C1572" s="36" t="s">
        <v>31</v>
      </c>
      <c r="D1572" s="36">
        <v>0</v>
      </c>
      <c r="J1572" s="46">
        <v>8503</v>
      </c>
      <c r="K1572" s="46">
        <v>8592</v>
      </c>
      <c r="L1572" s="46">
        <v>17095</v>
      </c>
      <c r="M1572" s="46">
        <v>637</v>
      </c>
      <c r="N1572" s="46">
        <v>558</v>
      </c>
      <c r="O1572" s="46">
        <v>971</v>
      </c>
      <c r="P1572" s="46">
        <v>905</v>
      </c>
      <c r="R1572" s="36">
        <v>10243.027556999999</v>
      </c>
      <c r="S1572" s="36">
        <v>9806.9887180000005</v>
      </c>
      <c r="T1572" s="36">
        <v>735.44270700000004</v>
      </c>
      <c r="U1572" s="36">
        <v>795.913453</v>
      </c>
      <c r="V1572" s="36">
        <v>979.06241899999998</v>
      </c>
      <c r="W1572" s="36">
        <v>919.42928600000005</v>
      </c>
      <c r="AC1572" s="57">
        <f t="shared" si="250"/>
        <v>17095</v>
      </c>
      <c r="AD1572" s="57">
        <f t="shared" si="251"/>
        <v>1195</v>
      </c>
      <c r="AE1572" s="57">
        <f t="shared" si="252"/>
        <v>1876</v>
      </c>
      <c r="AF1572" s="12">
        <f t="shared" si="253"/>
        <v>20050.016275000002</v>
      </c>
      <c r="AG1572" s="12">
        <f t="shared" si="254"/>
        <v>1531.35616</v>
      </c>
      <c r="AH1572" s="12">
        <f t="shared" si="255"/>
        <v>1898.4917049999999</v>
      </c>
      <c r="AI1572" s="15">
        <f t="shared" si="256"/>
        <v>0.17285851272301853</v>
      </c>
      <c r="AJ1572" s="15">
        <f t="shared" si="257"/>
        <v>0.28146958995815902</v>
      </c>
      <c r="AK1572" s="15">
        <f t="shared" si="258"/>
        <v>1.1989181769722766E-2</v>
      </c>
      <c r="AL1572" s="23">
        <f>VLOOKUP(AC1572,'Charts and Tables'!$I$43:$J$49,2,TRUE)</f>
        <v>0.2</v>
      </c>
      <c r="AM1572" s="2">
        <f t="shared" si="259"/>
        <v>1</v>
      </c>
    </row>
    <row r="1573" spans="1:39" x14ac:dyDescent="0.25">
      <c r="A1573" s="35">
        <v>546198</v>
      </c>
      <c r="B1573" s="36">
        <v>332073</v>
      </c>
      <c r="C1573" s="36" t="s">
        <v>25</v>
      </c>
      <c r="D1573" s="36">
        <v>0</v>
      </c>
      <c r="J1573" s="46">
        <v>579</v>
      </c>
      <c r="K1573" s="46">
        <v>489</v>
      </c>
      <c r="L1573" s="46">
        <v>1068</v>
      </c>
      <c r="M1573" s="46">
        <v>17</v>
      </c>
      <c r="N1573" s="46">
        <v>47</v>
      </c>
      <c r="O1573" s="46">
        <v>65</v>
      </c>
      <c r="P1573" s="46">
        <v>37</v>
      </c>
      <c r="R1573" s="36">
        <v>1713.5099809999999</v>
      </c>
      <c r="S1573" s="36">
        <v>1702.4064350000001</v>
      </c>
      <c r="T1573" s="36">
        <v>82.410307000000003</v>
      </c>
      <c r="U1573" s="36">
        <v>212.568521</v>
      </c>
      <c r="V1573" s="36">
        <v>202.98470599999999</v>
      </c>
      <c r="W1573" s="36">
        <v>123.396416</v>
      </c>
      <c r="AC1573" s="57">
        <f t="shared" si="250"/>
        <v>1068</v>
      </c>
      <c r="AD1573" s="57">
        <f t="shared" si="251"/>
        <v>64</v>
      </c>
      <c r="AE1573" s="57">
        <f t="shared" si="252"/>
        <v>102</v>
      </c>
      <c r="AF1573" s="12">
        <f t="shared" si="253"/>
        <v>3415.916416</v>
      </c>
      <c r="AG1573" s="12">
        <f t="shared" si="254"/>
        <v>294.97882800000002</v>
      </c>
      <c r="AH1573" s="12">
        <f t="shared" si="255"/>
        <v>326.381122</v>
      </c>
      <c r="AI1573" s="15">
        <f t="shared" si="256"/>
        <v>2.1984236104868913</v>
      </c>
      <c r="AJ1573" s="15">
        <f t="shared" si="257"/>
        <v>3.6090441875000003</v>
      </c>
      <c r="AK1573" s="15">
        <f t="shared" si="258"/>
        <v>2.1998149215686276</v>
      </c>
      <c r="AL1573" s="23">
        <f>VLOOKUP(AC1573,'Charts and Tables'!$I$43:$J$49,2,TRUE)</f>
        <v>1</v>
      </c>
      <c r="AM1573" s="2">
        <f t="shared" si="259"/>
        <v>0</v>
      </c>
    </row>
    <row r="1574" spans="1:39" x14ac:dyDescent="0.25">
      <c r="A1574" s="35">
        <v>544471</v>
      </c>
      <c r="C1574" s="36" t="s">
        <v>25</v>
      </c>
      <c r="D1574" s="36">
        <v>0</v>
      </c>
      <c r="J1574" s="46">
        <v>2250</v>
      </c>
      <c r="K1574" s="46">
        <v>2250</v>
      </c>
      <c r="L1574" s="46">
        <v>4500</v>
      </c>
      <c r="R1574" s="36">
        <v>3852.9711010000001</v>
      </c>
      <c r="S1574" s="36">
        <v>4137.5915379999997</v>
      </c>
      <c r="T1574" s="36">
        <v>358.56073700000002</v>
      </c>
      <c r="U1574" s="36">
        <v>264.71554500000002</v>
      </c>
      <c r="V1574" s="36">
        <v>334.18036499999999</v>
      </c>
      <c r="W1574" s="36">
        <v>463.20571799999999</v>
      </c>
      <c r="AC1574" s="57">
        <f t="shared" si="250"/>
        <v>4500</v>
      </c>
      <c r="AD1574" s="57">
        <f t="shared" si="251"/>
        <v>0</v>
      </c>
      <c r="AE1574" s="57">
        <f t="shared" si="252"/>
        <v>0</v>
      </c>
      <c r="AF1574" s="12">
        <f t="shared" si="253"/>
        <v>7990.5626389999998</v>
      </c>
      <c r="AG1574" s="12">
        <f t="shared" si="254"/>
        <v>623.27628200000004</v>
      </c>
      <c r="AH1574" s="12">
        <f t="shared" si="255"/>
        <v>797.38608299999999</v>
      </c>
      <c r="AI1574" s="15">
        <f t="shared" si="256"/>
        <v>0.77568058644444438</v>
      </c>
      <c r="AJ1574" s="15">
        <f t="shared" si="257"/>
        <v>0</v>
      </c>
      <c r="AK1574" s="15">
        <f t="shared" si="258"/>
        <v>0</v>
      </c>
      <c r="AL1574" s="23">
        <f>VLOOKUP(AC1574,'Charts and Tables'!$I$43:$J$49,2,TRUE)</f>
        <v>0.5</v>
      </c>
      <c r="AM1574" s="2">
        <f t="shared" si="259"/>
        <v>0</v>
      </c>
    </row>
    <row r="1575" spans="1:39" x14ac:dyDescent="0.25">
      <c r="A1575" s="35">
        <v>544861</v>
      </c>
      <c r="B1575" s="36">
        <v>331218</v>
      </c>
      <c r="C1575" s="36" t="s">
        <v>25</v>
      </c>
      <c r="D1575" s="36">
        <v>0</v>
      </c>
      <c r="J1575" s="46">
        <v>2662</v>
      </c>
      <c r="K1575" s="46">
        <v>2921</v>
      </c>
      <c r="L1575" s="46">
        <v>5583</v>
      </c>
      <c r="M1575" s="46">
        <v>206</v>
      </c>
      <c r="N1575" s="46">
        <v>155</v>
      </c>
      <c r="O1575" s="46">
        <v>237</v>
      </c>
      <c r="P1575" s="46">
        <v>350</v>
      </c>
      <c r="R1575" s="36">
        <v>2007.7477280000001</v>
      </c>
      <c r="S1575" s="36">
        <v>2190.742667</v>
      </c>
      <c r="T1575" s="36">
        <v>172.61326700000001</v>
      </c>
      <c r="U1575" s="36">
        <v>139.416573</v>
      </c>
      <c r="V1575" s="36">
        <v>174.367312</v>
      </c>
      <c r="W1575" s="36">
        <v>254.64337499999999</v>
      </c>
      <c r="AC1575" s="57">
        <f t="shared" si="250"/>
        <v>5583</v>
      </c>
      <c r="AD1575" s="57">
        <f t="shared" si="251"/>
        <v>361</v>
      </c>
      <c r="AE1575" s="57">
        <f t="shared" si="252"/>
        <v>587</v>
      </c>
      <c r="AF1575" s="12">
        <f t="shared" si="253"/>
        <v>4198.4903949999998</v>
      </c>
      <c r="AG1575" s="12">
        <f t="shared" si="254"/>
        <v>312.02984000000004</v>
      </c>
      <c r="AH1575" s="12">
        <f t="shared" si="255"/>
        <v>429.01068699999996</v>
      </c>
      <c r="AI1575" s="15">
        <f t="shared" si="256"/>
        <v>-0.2479866747268494</v>
      </c>
      <c r="AJ1575" s="15">
        <f t="shared" si="257"/>
        <v>-0.13565141274238218</v>
      </c>
      <c r="AK1575" s="15">
        <f t="shared" si="258"/>
        <v>-0.26914704088586039</v>
      </c>
      <c r="AL1575" s="23">
        <f>VLOOKUP(AC1575,'Charts and Tables'!$I$43:$J$49,2,TRUE)</f>
        <v>0.25</v>
      </c>
      <c r="AM1575" s="2">
        <f t="shared" si="259"/>
        <v>1</v>
      </c>
    </row>
    <row r="1576" spans="1:39" x14ac:dyDescent="0.25">
      <c r="A1576" s="35">
        <v>544968</v>
      </c>
      <c r="B1576" s="36">
        <v>331200</v>
      </c>
      <c r="C1576" s="36" t="s">
        <v>25</v>
      </c>
      <c r="D1576" s="36">
        <v>0</v>
      </c>
      <c r="J1576" s="46">
        <v>562</v>
      </c>
      <c r="K1576" s="46">
        <v>407</v>
      </c>
      <c r="L1576" s="46">
        <v>969</v>
      </c>
      <c r="M1576" s="46">
        <v>25</v>
      </c>
      <c r="N1576" s="46">
        <v>41</v>
      </c>
      <c r="O1576" s="46">
        <v>73</v>
      </c>
      <c r="P1576" s="46">
        <v>35</v>
      </c>
      <c r="R1576" s="36">
        <v>1316.4612199999999</v>
      </c>
      <c r="S1576" s="36">
        <v>1336.3238610000001</v>
      </c>
      <c r="T1576" s="36">
        <v>178.47032200000001</v>
      </c>
      <c r="U1576" s="36">
        <v>60.724463999999998</v>
      </c>
      <c r="V1576" s="36">
        <v>90.542057</v>
      </c>
      <c r="W1576" s="36">
        <v>165.678191</v>
      </c>
      <c r="AC1576" s="57">
        <f t="shared" si="250"/>
        <v>969</v>
      </c>
      <c r="AD1576" s="57">
        <f t="shared" si="251"/>
        <v>66</v>
      </c>
      <c r="AE1576" s="57">
        <f t="shared" si="252"/>
        <v>108</v>
      </c>
      <c r="AF1576" s="12">
        <f t="shared" si="253"/>
        <v>2652.785081</v>
      </c>
      <c r="AG1576" s="12">
        <f t="shared" si="254"/>
        <v>239.19478600000002</v>
      </c>
      <c r="AH1576" s="12">
        <f t="shared" si="255"/>
        <v>256.22024799999997</v>
      </c>
      <c r="AI1576" s="15">
        <f t="shared" si="256"/>
        <v>1.737652302373581</v>
      </c>
      <c r="AJ1576" s="15">
        <f t="shared" si="257"/>
        <v>2.6241634242424245</v>
      </c>
      <c r="AK1576" s="15">
        <f t="shared" si="258"/>
        <v>1.3724097037037035</v>
      </c>
      <c r="AL1576" s="23">
        <f>VLOOKUP(AC1576,'Charts and Tables'!$I$43:$J$49,2,TRUE)</f>
        <v>2</v>
      </c>
      <c r="AM1576" s="2">
        <f t="shared" si="259"/>
        <v>1</v>
      </c>
    </row>
    <row r="1577" spans="1:39" x14ac:dyDescent="0.25">
      <c r="A1577" s="35">
        <v>545099</v>
      </c>
      <c r="C1577" s="36" t="s">
        <v>31</v>
      </c>
      <c r="D1577" s="36">
        <v>0</v>
      </c>
      <c r="J1577" s="46">
        <v>8958</v>
      </c>
      <c r="K1577" s="46">
        <v>9088</v>
      </c>
      <c r="L1577" s="46">
        <v>18046</v>
      </c>
      <c r="M1577" s="46">
        <v>728</v>
      </c>
      <c r="N1577" s="46">
        <v>623.5</v>
      </c>
      <c r="O1577" s="46">
        <v>768</v>
      </c>
      <c r="P1577" s="46">
        <v>868.5</v>
      </c>
      <c r="R1577" s="36">
        <v>9786.1424029999998</v>
      </c>
      <c r="S1577" s="36">
        <v>9320.8641929999994</v>
      </c>
      <c r="T1577" s="36">
        <v>733.03402400000004</v>
      </c>
      <c r="U1577" s="36">
        <v>728.95236699999998</v>
      </c>
      <c r="V1577" s="36">
        <v>917.48597099999995</v>
      </c>
      <c r="W1577" s="36">
        <v>893.38478099999998</v>
      </c>
      <c r="AC1577" s="57">
        <f t="shared" si="250"/>
        <v>18046</v>
      </c>
      <c r="AD1577" s="57">
        <f t="shared" si="251"/>
        <v>1351.5</v>
      </c>
      <c r="AE1577" s="57">
        <f t="shared" si="252"/>
        <v>1636.5</v>
      </c>
      <c r="AF1577" s="12">
        <f t="shared" si="253"/>
        <v>19107.006595999999</v>
      </c>
      <c r="AG1577" s="12">
        <f t="shared" si="254"/>
        <v>1461.9863909999999</v>
      </c>
      <c r="AH1577" s="12">
        <f t="shared" si="255"/>
        <v>1810.8707519999998</v>
      </c>
      <c r="AI1577" s="15">
        <f t="shared" si="256"/>
        <v>5.8794558129225273E-2</v>
      </c>
      <c r="AJ1577" s="15">
        <f t="shared" si="257"/>
        <v>8.1750936736958865E-2</v>
      </c>
      <c r="AK1577" s="15">
        <f t="shared" si="258"/>
        <v>0.10655102474793755</v>
      </c>
      <c r="AL1577" s="23">
        <f>VLOOKUP(AC1577,'Charts and Tables'!$I$43:$J$49,2,TRUE)</f>
        <v>0.2</v>
      </c>
      <c r="AM1577" s="2">
        <f t="shared" si="259"/>
        <v>1</v>
      </c>
    </row>
    <row r="1578" spans="1:39" x14ac:dyDescent="0.25">
      <c r="A1578" s="35">
        <v>546329</v>
      </c>
      <c r="C1578" s="36" t="s">
        <v>25</v>
      </c>
      <c r="D1578" s="36">
        <v>0</v>
      </c>
      <c r="J1578" s="46">
        <v>413</v>
      </c>
      <c r="K1578" s="46">
        <v>483</v>
      </c>
      <c r="L1578" s="46">
        <v>896</v>
      </c>
      <c r="R1578" s="36">
        <v>1267.1418570000001</v>
      </c>
      <c r="S1578" s="36">
        <v>1278.245396</v>
      </c>
      <c r="T1578" s="36">
        <v>173.895498</v>
      </c>
      <c r="U1578" s="36">
        <v>61.567042999999998</v>
      </c>
      <c r="V1578" s="36">
        <v>93.826721000000006</v>
      </c>
      <c r="W1578" s="36">
        <v>160.488607</v>
      </c>
      <c r="AC1578" s="57">
        <f t="shared" si="250"/>
        <v>896</v>
      </c>
      <c r="AD1578" s="57">
        <f t="shared" si="251"/>
        <v>0</v>
      </c>
      <c r="AE1578" s="57">
        <f t="shared" si="252"/>
        <v>0</v>
      </c>
      <c r="AF1578" s="12">
        <f t="shared" si="253"/>
        <v>2545.3872529999999</v>
      </c>
      <c r="AG1578" s="12">
        <f t="shared" si="254"/>
        <v>235.46254099999999</v>
      </c>
      <c r="AH1578" s="12">
        <f t="shared" si="255"/>
        <v>254.31532800000002</v>
      </c>
      <c r="AI1578" s="15">
        <f t="shared" si="256"/>
        <v>1.840833987723214</v>
      </c>
      <c r="AJ1578" s="15">
        <f t="shared" si="257"/>
        <v>0</v>
      </c>
      <c r="AK1578" s="15">
        <f t="shared" si="258"/>
        <v>0</v>
      </c>
      <c r="AL1578" s="23">
        <f>VLOOKUP(AC1578,'Charts and Tables'!$I$43:$J$49,2,TRUE)</f>
        <v>2</v>
      </c>
      <c r="AM1578" s="2">
        <f t="shared" si="259"/>
        <v>1</v>
      </c>
    </row>
    <row r="1579" spans="1:39" x14ac:dyDescent="0.25">
      <c r="A1579" s="35">
        <v>548753</v>
      </c>
      <c r="C1579" s="36" t="s">
        <v>26</v>
      </c>
      <c r="D1579" s="36">
        <v>0</v>
      </c>
      <c r="J1579" s="46">
        <v>6129</v>
      </c>
      <c r="K1579" s="46">
        <v>6406</v>
      </c>
      <c r="L1579" s="46">
        <v>12535</v>
      </c>
      <c r="M1579" s="46">
        <v>338</v>
      </c>
      <c r="N1579" s="46">
        <v>642.5</v>
      </c>
      <c r="O1579" s="46">
        <v>722</v>
      </c>
      <c r="P1579" s="46">
        <v>533</v>
      </c>
      <c r="R1579" s="36">
        <v>7414.1736609999998</v>
      </c>
      <c r="S1579" s="36">
        <v>8274.3093260000005</v>
      </c>
      <c r="T1579" s="36">
        <v>382.97198100000003</v>
      </c>
      <c r="U1579" s="36">
        <v>867.91322300000002</v>
      </c>
      <c r="V1579" s="36">
        <v>788.82950400000004</v>
      </c>
      <c r="W1579" s="36">
        <v>650.27905399999997</v>
      </c>
      <c r="AC1579" s="57">
        <f t="shared" si="250"/>
        <v>12535</v>
      </c>
      <c r="AD1579" s="57">
        <f t="shared" si="251"/>
        <v>980.5</v>
      </c>
      <c r="AE1579" s="57">
        <f t="shared" si="252"/>
        <v>1255</v>
      </c>
      <c r="AF1579" s="12">
        <f t="shared" si="253"/>
        <v>15688.482986999999</v>
      </c>
      <c r="AG1579" s="12">
        <f t="shared" si="254"/>
        <v>1250.8852040000002</v>
      </c>
      <c r="AH1579" s="12">
        <f t="shared" si="255"/>
        <v>1439.1085579999999</v>
      </c>
      <c r="AI1579" s="15">
        <f t="shared" si="256"/>
        <v>0.25157423111288385</v>
      </c>
      <c r="AJ1579" s="15">
        <f t="shared" si="257"/>
        <v>0.27576257419683853</v>
      </c>
      <c r="AK1579" s="15">
        <f t="shared" si="258"/>
        <v>0.14670004621513935</v>
      </c>
      <c r="AL1579" s="23">
        <f>VLOOKUP(AC1579,'Charts and Tables'!$I$43:$J$49,2,TRUE)</f>
        <v>0.2</v>
      </c>
      <c r="AM1579" s="2">
        <f t="shared" si="259"/>
        <v>0</v>
      </c>
    </row>
    <row r="1580" spans="1:39" x14ac:dyDescent="0.25">
      <c r="A1580" s="35">
        <v>546756</v>
      </c>
      <c r="B1580" s="36">
        <v>336257</v>
      </c>
      <c r="C1580" s="36" t="s">
        <v>32</v>
      </c>
      <c r="D1580" s="36">
        <v>-1</v>
      </c>
      <c r="K1580" s="46">
        <v>1731</v>
      </c>
      <c r="L1580" s="46">
        <v>1731</v>
      </c>
      <c r="N1580" s="46">
        <v>132</v>
      </c>
      <c r="P1580" s="46">
        <v>148</v>
      </c>
      <c r="S1580" s="36">
        <v>537.51107300000001</v>
      </c>
      <c r="U1580" s="36">
        <v>61.072887000000001</v>
      </c>
      <c r="W1580" s="36">
        <v>59.244399000000001</v>
      </c>
      <c r="AC1580" s="57">
        <f t="shared" si="250"/>
        <v>1731</v>
      </c>
      <c r="AD1580" s="57">
        <f t="shared" si="251"/>
        <v>132</v>
      </c>
      <c r="AE1580" s="57">
        <f t="shared" si="252"/>
        <v>148</v>
      </c>
      <c r="AF1580" s="12">
        <f t="shared" si="253"/>
        <v>537.51107300000001</v>
      </c>
      <c r="AG1580" s="12">
        <f t="shared" si="254"/>
        <v>61.072887000000001</v>
      </c>
      <c r="AH1580" s="12">
        <f t="shared" si="255"/>
        <v>59.244399000000001</v>
      </c>
      <c r="AI1580" s="15">
        <f t="shared" si="256"/>
        <v>-0.68947944945118422</v>
      </c>
      <c r="AJ1580" s="15">
        <f t="shared" si="257"/>
        <v>-0.53732661363636358</v>
      </c>
      <c r="AK1580" s="15">
        <f t="shared" si="258"/>
        <v>-0.59970000675675672</v>
      </c>
      <c r="AL1580" s="23">
        <f>VLOOKUP(AC1580,'Charts and Tables'!$I$43:$J$49,2,TRUE)</f>
        <v>1</v>
      </c>
      <c r="AM1580" s="2">
        <f t="shared" si="259"/>
        <v>1</v>
      </c>
    </row>
    <row r="1581" spans="1:39" x14ac:dyDescent="0.25">
      <c r="A1581" s="35">
        <v>546927</v>
      </c>
      <c r="B1581" s="36">
        <v>333116</v>
      </c>
      <c r="C1581" s="36" t="s">
        <v>33</v>
      </c>
      <c r="D1581" s="36">
        <v>-1</v>
      </c>
      <c r="K1581" s="46">
        <v>1120</v>
      </c>
      <c r="L1581" s="46">
        <v>1120</v>
      </c>
      <c r="N1581" s="46">
        <v>60</v>
      </c>
      <c r="P1581" s="46">
        <v>130</v>
      </c>
      <c r="S1581" s="36">
        <v>677.70854099999997</v>
      </c>
      <c r="U1581" s="36">
        <v>57.005361000000001</v>
      </c>
      <c r="W1581" s="36">
        <v>64.306847000000005</v>
      </c>
      <c r="AC1581" s="57">
        <f t="shared" si="250"/>
        <v>1120</v>
      </c>
      <c r="AD1581" s="57">
        <f t="shared" si="251"/>
        <v>60</v>
      </c>
      <c r="AE1581" s="57">
        <f t="shared" si="252"/>
        <v>130</v>
      </c>
      <c r="AF1581" s="12">
        <f t="shared" si="253"/>
        <v>677.70854099999997</v>
      </c>
      <c r="AG1581" s="12">
        <f t="shared" si="254"/>
        <v>57.005361000000001</v>
      </c>
      <c r="AH1581" s="12">
        <f t="shared" si="255"/>
        <v>64.306847000000005</v>
      </c>
      <c r="AI1581" s="15">
        <f t="shared" si="256"/>
        <v>-0.39490308839285715</v>
      </c>
      <c r="AJ1581" s="15">
        <f t="shared" si="257"/>
        <v>-4.9910649999999987E-2</v>
      </c>
      <c r="AK1581" s="15">
        <f t="shared" si="258"/>
        <v>-0.50533194615384613</v>
      </c>
      <c r="AL1581" s="23">
        <f>VLOOKUP(AC1581,'Charts and Tables'!$I$43:$J$49,2,TRUE)</f>
        <v>1</v>
      </c>
      <c r="AM1581" s="2">
        <f t="shared" si="259"/>
        <v>1</v>
      </c>
    </row>
    <row r="1582" spans="1:39" x14ac:dyDescent="0.25">
      <c r="A1582" s="35">
        <v>547016</v>
      </c>
      <c r="C1582" s="36" t="s">
        <v>27</v>
      </c>
      <c r="D1582" s="36">
        <v>1</v>
      </c>
      <c r="J1582" s="46">
        <v>16546</v>
      </c>
      <c r="L1582" s="46">
        <v>16546</v>
      </c>
      <c r="M1582" s="46">
        <v>2103</v>
      </c>
      <c r="O1582" s="46">
        <v>1172</v>
      </c>
      <c r="R1582" s="36">
        <v>19344.201147</v>
      </c>
      <c r="T1582" s="36">
        <v>2356.3122600000002</v>
      </c>
      <c r="V1582" s="36">
        <v>1551.7583199999999</v>
      </c>
      <c r="AC1582" s="57">
        <f t="shared" si="250"/>
        <v>16546</v>
      </c>
      <c r="AD1582" s="57">
        <f t="shared" si="251"/>
        <v>2103</v>
      </c>
      <c r="AE1582" s="57">
        <f t="shared" si="252"/>
        <v>1172</v>
      </c>
      <c r="AF1582" s="12">
        <f t="shared" si="253"/>
        <v>19344.201147</v>
      </c>
      <c r="AG1582" s="12">
        <f t="shared" si="254"/>
        <v>2356.3122600000002</v>
      </c>
      <c r="AH1582" s="12">
        <f t="shared" si="255"/>
        <v>1551.7583199999999</v>
      </c>
      <c r="AI1582" s="15">
        <f t="shared" si="256"/>
        <v>0.16911647207784358</v>
      </c>
      <c r="AJ1582" s="15">
        <f t="shared" si="257"/>
        <v>0.12045281027104145</v>
      </c>
      <c r="AK1582" s="15">
        <f t="shared" si="258"/>
        <v>0.32402587030716717</v>
      </c>
      <c r="AL1582" s="23">
        <f>VLOOKUP(AC1582,'Charts and Tables'!$I$43:$J$49,2,TRUE)</f>
        <v>0.2</v>
      </c>
      <c r="AM1582" s="2">
        <f t="shared" si="259"/>
        <v>1</v>
      </c>
    </row>
    <row r="1583" spans="1:39" x14ac:dyDescent="0.25">
      <c r="A1583" s="35">
        <v>547039</v>
      </c>
      <c r="C1583" s="36" t="s">
        <v>27</v>
      </c>
      <c r="D1583" s="36">
        <v>-1</v>
      </c>
      <c r="K1583" s="46">
        <v>22591</v>
      </c>
      <c r="L1583" s="46">
        <v>22591</v>
      </c>
      <c r="N1583" s="46">
        <v>1921</v>
      </c>
      <c r="P1583" s="46">
        <v>2622</v>
      </c>
      <c r="S1583" s="36">
        <v>23262.399034999999</v>
      </c>
      <c r="U1583" s="36">
        <v>1475.470223</v>
      </c>
      <c r="W1583" s="36">
        <v>2893.4142980000001</v>
      </c>
      <c r="AC1583" s="57">
        <f t="shared" si="250"/>
        <v>22591</v>
      </c>
      <c r="AD1583" s="57">
        <f t="shared" si="251"/>
        <v>1921</v>
      </c>
      <c r="AE1583" s="57">
        <f t="shared" si="252"/>
        <v>2622</v>
      </c>
      <c r="AF1583" s="12">
        <f t="shared" si="253"/>
        <v>23262.399034999999</v>
      </c>
      <c r="AG1583" s="12">
        <f t="shared" si="254"/>
        <v>1475.470223</v>
      </c>
      <c r="AH1583" s="12">
        <f t="shared" si="255"/>
        <v>2893.4142980000001</v>
      </c>
      <c r="AI1583" s="15">
        <f t="shared" si="256"/>
        <v>2.9719757204196298E-2</v>
      </c>
      <c r="AJ1583" s="15">
        <f t="shared" si="257"/>
        <v>-0.23192596408120769</v>
      </c>
      <c r="AK1583" s="15">
        <f t="shared" si="258"/>
        <v>0.10351422501906947</v>
      </c>
      <c r="AL1583" s="23">
        <f>VLOOKUP(AC1583,'Charts and Tables'!$I$43:$J$49,2,TRUE)</f>
        <v>0.2</v>
      </c>
      <c r="AM1583" s="2">
        <f t="shared" si="259"/>
        <v>1</v>
      </c>
    </row>
    <row r="1584" spans="1:39" x14ac:dyDescent="0.25">
      <c r="A1584" s="35">
        <v>547119</v>
      </c>
      <c r="C1584" s="36" t="s">
        <v>27</v>
      </c>
      <c r="D1584" s="36">
        <v>-1</v>
      </c>
      <c r="K1584" s="46">
        <v>30005</v>
      </c>
      <c r="L1584" s="46">
        <v>30005</v>
      </c>
      <c r="N1584" s="46">
        <v>1323</v>
      </c>
      <c r="P1584" s="46">
        <v>3811</v>
      </c>
      <c r="S1584" s="36">
        <v>31142.579397000001</v>
      </c>
      <c r="U1584" s="36">
        <v>1764.1156599999999</v>
      </c>
      <c r="W1584" s="36">
        <v>3877.970401</v>
      </c>
      <c r="AC1584" s="57">
        <f t="shared" si="250"/>
        <v>30005</v>
      </c>
      <c r="AD1584" s="57">
        <f t="shared" si="251"/>
        <v>1323</v>
      </c>
      <c r="AE1584" s="57">
        <f t="shared" si="252"/>
        <v>3811</v>
      </c>
      <c r="AF1584" s="12">
        <f t="shared" si="253"/>
        <v>31142.579397000001</v>
      </c>
      <c r="AG1584" s="12">
        <f t="shared" si="254"/>
        <v>1764.1156599999999</v>
      </c>
      <c r="AH1584" s="12">
        <f t="shared" si="255"/>
        <v>3877.970401</v>
      </c>
      <c r="AI1584" s="15">
        <f t="shared" si="256"/>
        <v>3.7912994400933223E-2</v>
      </c>
      <c r="AJ1584" s="15">
        <f t="shared" si="257"/>
        <v>0.33342075585789865</v>
      </c>
      <c r="AK1584" s="15">
        <f t="shared" si="258"/>
        <v>1.7572920755707173E-2</v>
      </c>
      <c r="AL1584" s="23">
        <f>VLOOKUP(AC1584,'Charts and Tables'!$I$43:$J$49,2,TRUE)</f>
        <v>0.15</v>
      </c>
      <c r="AM1584" s="2">
        <f t="shared" si="259"/>
        <v>1</v>
      </c>
    </row>
    <row r="1585" spans="1:39" x14ac:dyDescent="0.25">
      <c r="A1585" s="35">
        <v>547927</v>
      </c>
      <c r="C1585" s="36" t="s">
        <v>27</v>
      </c>
      <c r="D1585" s="36">
        <v>1</v>
      </c>
      <c r="J1585" s="46">
        <v>24560</v>
      </c>
      <c r="L1585" s="46">
        <v>24560</v>
      </c>
      <c r="M1585" s="46">
        <v>3479</v>
      </c>
      <c r="O1585" s="46">
        <v>1650</v>
      </c>
      <c r="R1585" s="36">
        <v>29614.743913999999</v>
      </c>
      <c r="T1585" s="36">
        <v>3905.9987059999999</v>
      </c>
      <c r="V1585" s="36">
        <v>2246.9089640000002</v>
      </c>
      <c r="AC1585" s="57">
        <f t="shared" si="250"/>
        <v>24560</v>
      </c>
      <c r="AD1585" s="57">
        <f t="shared" si="251"/>
        <v>3479</v>
      </c>
      <c r="AE1585" s="57">
        <f t="shared" si="252"/>
        <v>1650</v>
      </c>
      <c r="AF1585" s="12">
        <f t="shared" si="253"/>
        <v>29614.743913999999</v>
      </c>
      <c r="AG1585" s="12">
        <f t="shared" si="254"/>
        <v>3905.9987059999999</v>
      </c>
      <c r="AH1585" s="12">
        <f t="shared" si="255"/>
        <v>2246.9089640000002</v>
      </c>
      <c r="AI1585" s="15">
        <f t="shared" si="256"/>
        <v>0.20581204861563512</v>
      </c>
      <c r="AJ1585" s="15">
        <f t="shared" si="257"/>
        <v>0.12273604656510487</v>
      </c>
      <c r="AK1585" s="15">
        <f t="shared" si="258"/>
        <v>0.3617630084848486</v>
      </c>
      <c r="AL1585" s="23">
        <f>VLOOKUP(AC1585,'Charts and Tables'!$I$43:$J$49,2,TRUE)</f>
        <v>0.2</v>
      </c>
      <c r="AM1585" s="2">
        <f t="shared" si="259"/>
        <v>0</v>
      </c>
    </row>
    <row r="1586" spans="1:39" x14ac:dyDescent="0.25">
      <c r="A1586" s="35">
        <v>546743</v>
      </c>
      <c r="C1586" s="36" t="s">
        <v>27</v>
      </c>
      <c r="D1586" s="36">
        <v>1</v>
      </c>
      <c r="J1586" s="46">
        <v>11573</v>
      </c>
      <c r="L1586" s="46">
        <v>11573</v>
      </c>
      <c r="M1586" s="46">
        <v>1314</v>
      </c>
      <c r="O1586" s="46">
        <v>899</v>
      </c>
      <c r="R1586" s="36">
        <v>12170.843078</v>
      </c>
      <c r="T1586" s="36">
        <v>1418.576875</v>
      </c>
      <c r="V1586" s="36">
        <v>999.87455699999998</v>
      </c>
      <c r="AC1586" s="57">
        <f t="shared" si="250"/>
        <v>11573</v>
      </c>
      <c r="AD1586" s="57">
        <f t="shared" si="251"/>
        <v>1314</v>
      </c>
      <c r="AE1586" s="57">
        <f t="shared" si="252"/>
        <v>899</v>
      </c>
      <c r="AF1586" s="12">
        <f t="shared" si="253"/>
        <v>12170.843078</v>
      </c>
      <c r="AG1586" s="12">
        <f t="shared" si="254"/>
        <v>1418.576875</v>
      </c>
      <c r="AH1586" s="12">
        <f t="shared" si="255"/>
        <v>999.87455699999998</v>
      </c>
      <c r="AI1586" s="15">
        <f t="shared" si="256"/>
        <v>5.165843584204613E-2</v>
      </c>
      <c r="AJ1586" s="15">
        <f t="shared" si="257"/>
        <v>7.9586662861491603E-2</v>
      </c>
      <c r="AK1586" s="15">
        <f t="shared" si="258"/>
        <v>0.11220751612903224</v>
      </c>
      <c r="AL1586" s="23">
        <f>VLOOKUP(AC1586,'Charts and Tables'!$I$43:$J$49,2,TRUE)</f>
        <v>0.2</v>
      </c>
      <c r="AM1586" s="2">
        <f t="shared" si="259"/>
        <v>1</v>
      </c>
    </row>
    <row r="1587" spans="1:39" x14ac:dyDescent="0.25">
      <c r="A1587" s="35">
        <v>546829</v>
      </c>
      <c r="B1587" s="36">
        <v>333111</v>
      </c>
      <c r="C1587" s="36" t="s">
        <v>33</v>
      </c>
      <c r="D1587" s="36">
        <v>-1</v>
      </c>
      <c r="K1587" s="46">
        <v>4974</v>
      </c>
      <c r="L1587" s="46">
        <v>4974</v>
      </c>
      <c r="N1587" s="46">
        <v>790</v>
      </c>
      <c r="P1587" s="46">
        <v>274</v>
      </c>
      <c r="S1587" s="36">
        <v>7173.3580700000002</v>
      </c>
      <c r="U1587" s="36">
        <v>937.73538499999995</v>
      </c>
      <c r="W1587" s="36">
        <v>551.88376200000005</v>
      </c>
      <c r="AC1587" s="57">
        <f t="shared" si="250"/>
        <v>4974</v>
      </c>
      <c r="AD1587" s="57">
        <f t="shared" si="251"/>
        <v>790</v>
      </c>
      <c r="AE1587" s="57">
        <f t="shared" si="252"/>
        <v>274</v>
      </c>
      <c r="AF1587" s="12">
        <f t="shared" si="253"/>
        <v>7173.3580700000002</v>
      </c>
      <c r="AG1587" s="12">
        <f t="shared" si="254"/>
        <v>937.73538499999995</v>
      </c>
      <c r="AH1587" s="12">
        <f t="shared" si="255"/>
        <v>551.88376200000005</v>
      </c>
      <c r="AI1587" s="15">
        <f t="shared" si="256"/>
        <v>0.44217090269400888</v>
      </c>
      <c r="AJ1587" s="15">
        <f t="shared" si="257"/>
        <v>0.18700681645569614</v>
      </c>
      <c r="AK1587" s="15">
        <f t="shared" si="258"/>
        <v>1.0141743138686132</v>
      </c>
      <c r="AL1587" s="23">
        <f>VLOOKUP(AC1587,'Charts and Tables'!$I$43:$J$49,2,TRUE)</f>
        <v>0.5</v>
      </c>
      <c r="AM1587" s="2">
        <f t="shared" si="259"/>
        <v>1</v>
      </c>
    </row>
    <row r="1588" spans="1:39" x14ac:dyDescent="0.25">
      <c r="A1588" s="35">
        <v>546895</v>
      </c>
      <c r="C1588" s="36" t="s">
        <v>27</v>
      </c>
      <c r="D1588" s="36">
        <v>-1</v>
      </c>
      <c r="K1588" s="46">
        <v>21131</v>
      </c>
      <c r="L1588" s="46">
        <v>21131</v>
      </c>
      <c r="P1588" s="46">
        <v>2510</v>
      </c>
      <c r="S1588" s="36">
        <v>21912.511869000002</v>
      </c>
      <c r="U1588" s="36">
        <v>1308.495017</v>
      </c>
      <c r="W1588" s="36">
        <v>2741.9327079999998</v>
      </c>
      <c r="AC1588" s="57">
        <f t="shared" si="250"/>
        <v>21131</v>
      </c>
      <c r="AD1588" s="57">
        <f t="shared" si="251"/>
        <v>0</v>
      </c>
      <c r="AE1588" s="57">
        <f t="shared" si="252"/>
        <v>2510</v>
      </c>
      <c r="AF1588" s="12">
        <f t="shared" si="253"/>
        <v>21912.511869000002</v>
      </c>
      <c r="AG1588" s="12">
        <f t="shared" si="254"/>
        <v>1308.495017</v>
      </c>
      <c r="AH1588" s="12">
        <f t="shared" si="255"/>
        <v>2741.9327079999998</v>
      </c>
      <c r="AI1588" s="15">
        <f t="shared" si="256"/>
        <v>3.6984140315176835E-2</v>
      </c>
      <c r="AJ1588" s="15">
        <f t="shared" si="257"/>
        <v>0</v>
      </c>
      <c r="AK1588" s="15">
        <f t="shared" si="258"/>
        <v>9.2403469322709098E-2</v>
      </c>
      <c r="AL1588" s="23">
        <f>VLOOKUP(AC1588,'Charts and Tables'!$I$43:$J$49,2,TRUE)</f>
        <v>0.2</v>
      </c>
      <c r="AM1588" s="2">
        <f t="shared" si="259"/>
        <v>1</v>
      </c>
    </row>
    <row r="1589" spans="1:39" x14ac:dyDescent="0.25">
      <c r="A1589" s="35">
        <v>547049</v>
      </c>
      <c r="C1589" s="36" t="s">
        <v>33</v>
      </c>
      <c r="D1589" s="36">
        <v>-1</v>
      </c>
      <c r="K1589" s="46">
        <v>1461</v>
      </c>
      <c r="L1589" s="46">
        <v>1461</v>
      </c>
      <c r="N1589" s="46">
        <v>156</v>
      </c>
      <c r="P1589" s="46">
        <v>113</v>
      </c>
      <c r="S1589" s="36">
        <v>1349.887166</v>
      </c>
      <c r="U1589" s="36">
        <v>166.97520599999999</v>
      </c>
      <c r="W1589" s="36">
        <v>151.48159000000001</v>
      </c>
      <c r="AC1589" s="57">
        <f t="shared" si="250"/>
        <v>1461</v>
      </c>
      <c r="AD1589" s="57">
        <f t="shared" si="251"/>
        <v>156</v>
      </c>
      <c r="AE1589" s="57">
        <f t="shared" si="252"/>
        <v>113</v>
      </c>
      <c r="AF1589" s="12">
        <f t="shared" si="253"/>
        <v>1349.887166</v>
      </c>
      <c r="AG1589" s="12">
        <f t="shared" si="254"/>
        <v>166.97520599999999</v>
      </c>
      <c r="AH1589" s="12">
        <f t="shared" si="255"/>
        <v>151.48159000000001</v>
      </c>
      <c r="AI1589" s="15">
        <f t="shared" si="256"/>
        <v>-7.6052590006844639E-2</v>
      </c>
      <c r="AJ1589" s="15">
        <f t="shared" si="257"/>
        <v>7.0353884615384527E-2</v>
      </c>
      <c r="AK1589" s="15">
        <f t="shared" si="258"/>
        <v>0.3405450442477877</v>
      </c>
      <c r="AL1589" s="23">
        <f>VLOOKUP(AC1589,'Charts and Tables'!$I$43:$J$49,2,TRUE)</f>
        <v>1</v>
      </c>
      <c r="AM1589" s="2">
        <f t="shared" si="259"/>
        <v>1</v>
      </c>
    </row>
    <row r="1590" spans="1:39" x14ac:dyDescent="0.25">
      <c r="A1590" s="35">
        <v>546361</v>
      </c>
      <c r="B1590" s="36">
        <v>336166</v>
      </c>
      <c r="C1590" s="36" t="s">
        <v>26</v>
      </c>
      <c r="D1590" s="36">
        <v>0</v>
      </c>
      <c r="J1590" s="46">
        <v>8450</v>
      </c>
      <c r="K1590" s="46">
        <v>6217</v>
      </c>
      <c r="L1590" s="46">
        <v>14667</v>
      </c>
      <c r="M1590" s="46">
        <v>768</v>
      </c>
      <c r="N1590" s="46">
        <v>293</v>
      </c>
      <c r="O1590" s="46">
        <v>774</v>
      </c>
      <c r="P1590" s="46">
        <v>736</v>
      </c>
      <c r="R1590" s="36">
        <v>7758.1572729999998</v>
      </c>
      <c r="S1590" s="36">
        <v>6010.5423019999998</v>
      </c>
      <c r="T1590" s="36">
        <v>706.13107500000001</v>
      </c>
      <c r="U1590" s="36">
        <v>322.15850399999999</v>
      </c>
      <c r="V1590" s="36">
        <v>674.88913500000001</v>
      </c>
      <c r="W1590" s="36">
        <v>616.94133599999998</v>
      </c>
      <c r="AC1590" s="57">
        <f t="shared" si="250"/>
        <v>14667</v>
      </c>
      <c r="AD1590" s="57">
        <f t="shared" si="251"/>
        <v>1061</v>
      </c>
      <c r="AE1590" s="57">
        <f t="shared" si="252"/>
        <v>1510</v>
      </c>
      <c r="AF1590" s="12">
        <f t="shared" si="253"/>
        <v>13768.699574999999</v>
      </c>
      <c r="AG1590" s="12">
        <f t="shared" si="254"/>
        <v>1028.289579</v>
      </c>
      <c r="AH1590" s="12">
        <f t="shared" si="255"/>
        <v>1291.830471</v>
      </c>
      <c r="AI1590" s="15">
        <f t="shared" si="256"/>
        <v>-6.1246364287175378E-2</v>
      </c>
      <c r="AJ1590" s="15">
        <f t="shared" si="257"/>
        <v>-3.0829803016022617E-2</v>
      </c>
      <c r="AK1590" s="15">
        <f t="shared" si="258"/>
        <v>-0.14448313178807948</v>
      </c>
      <c r="AL1590" s="23">
        <f>VLOOKUP(AC1590,'Charts and Tables'!$I$43:$J$49,2,TRUE)</f>
        <v>0.2</v>
      </c>
      <c r="AM1590" s="2">
        <f t="shared" si="259"/>
        <v>1</v>
      </c>
    </row>
    <row r="1591" spans="1:39" x14ac:dyDescent="0.25">
      <c r="A1591" s="35">
        <v>546822</v>
      </c>
      <c r="C1591" s="36" t="s">
        <v>27</v>
      </c>
      <c r="D1591" s="36">
        <v>1</v>
      </c>
      <c r="J1591" s="46">
        <v>26021</v>
      </c>
      <c r="L1591" s="46">
        <v>26021</v>
      </c>
      <c r="M1591" s="46">
        <v>3635</v>
      </c>
      <c r="O1591" s="46">
        <v>1763</v>
      </c>
      <c r="R1591" s="36">
        <v>30964.631079999999</v>
      </c>
      <c r="T1591" s="36">
        <v>4072.9739119999999</v>
      </c>
      <c r="V1591" s="36">
        <v>2398.3905540000001</v>
      </c>
      <c r="AC1591" s="57">
        <f t="shared" si="250"/>
        <v>26021</v>
      </c>
      <c r="AD1591" s="57">
        <f t="shared" si="251"/>
        <v>3635</v>
      </c>
      <c r="AE1591" s="57">
        <f t="shared" si="252"/>
        <v>1763</v>
      </c>
      <c r="AF1591" s="12">
        <f t="shared" si="253"/>
        <v>30964.631079999999</v>
      </c>
      <c r="AG1591" s="12">
        <f t="shared" si="254"/>
        <v>4072.9739119999999</v>
      </c>
      <c r="AH1591" s="12">
        <f t="shared" si="255"/>
        <v>2398.3905540000001</v>
      </c>
      <c r="AI1591" s="15">
        <f t="shared" si="256"/>
        <v>0.18998620652549861</v>
      </c>
      <c r="AJ1591" s="15">
        <f t="shared" si="257"/>
        <v>0.12048800880330122</v>
      </c>
      <c r="AK1591" s="15">
        <f t="shared" si="258"/>
        <v>0.3604030368689734</v>
      </c>
      <c r="AL1591" s="23">
        <f>VLOOKUP(AC1591,'Charts and Tables'!$I$43:$J$49,2,TRUE)</f>
        <v>0.15</v>
      </c>
      <c r="AM1591" s="2">
        <f t="shared" si="259"/>
        <v>0</v>
      </c>
    </row>
    <row r="1592" spans="1:39" x14ac:dyDescent="0.25">
      <c r="A1592" s="35">
        <v>547947</v>
      </c>
      <c r="C1592" s="36" t="s">
        <v>27</v>
      </c>
      <c r="D1592" s="36">
        <v>-1</v>
      </c>
      <c r="K1592" s="46">
        <v>18465</v>
      </c>
      <c r="L1592" s="46">
        <v>18465</v>
      </c>
      <c r="N1592" s="46">
        <v>826</v>
      </c>
      <c r="P1592" s="46">
        <v>2265</v>
      </c>
      <c r="S1592" s="36">
        <v>21137.087933999999</v>
      </c>
      <c r="U1592" s="36">
        <v>1189.8144870000001</v>
      </c>
      <c r="W1592" s="36">
        <v>2585.7476449999999</v>
      </c>
      <c r="AC1592" s="57">
        <f t="shared" si="250"/>
        <v>18465</v>
      </c>
      <c r="AD1592" s="57">
        <f t="shared" si="251"/>
        <v>826</v>
      </c>
      <c r="AE1592" s="57">
        <f t="shared" si="252"/>
        <v>2265</v>
      </c>
      <c r="AF1592" s="12">
        <f t="shared" si="253"/>
        <v>21137.087933999999</v>
      </c>
      <c r="AG1592" s="12">
        <f t="shared" si="254"/>
        <v>1189.8144870000001</v>
      </c>
      <c r="AH1592" s="12">
        <f t="shared" si="255"/>
        <v>2585.7476449999999</v>
      </c>
      <c r="AI1592" s="15">
        <f t="shared" si="256"/>
        <v>0.14471096311941506</v>
      </c>
      <c r="AJ1592" s="15">
        <f t="shared" si="257"/>
        <v>0.4404533740920098</v>
      </c>
      <c r="AK1592" s="15">
        <f t="shared" si="258"/>
        <v>0.14161043929359821</v>
      </c>
      <c r="AL1592" s="23">
        <f>VLOOKUP(AC1592,'Charts and Tables'!$I$43:$J$49,2,TRUE)</f>
        <v>0.2</v>
      </c>
      <c r="AM1592" s="2">
        <f t="shared" si="259"/>
        <v>1</v>
      </c>
    </row>
    <row r="1593" spans="1:39" x14ac:dyDescent="0.25">
      <c r="A1593" s="35">
        <v>547970</v>
      </c>
      <c r="B1593" s="36">
        <v>333115</v>
      </c>
      <c r="C1593" s="36" t="s">
        <v>32</v>
      </c>
      <c r="D1593" s="36">
        <v>-1</v>
      </c>
      <c r="K1593" s="46">
        <v>5713</v>
      </c>
      <c r="L1593" s="46">
        <v>5713</v>
      </c>
      <c r="N1593" s="46">
        <v>314</v>
      </c>
      <c r="P1593" s="46">
        <v>869</v>
      </c>
      <c r="S1593" s="36">
        <v>7187.350641</v>
      </c>
      <c r="U1593" s="36">
        <v>450.37188400000002</v>
      </c>
      <c r="W1593" s="36">
        <v>840.93160899999998</v>
      </c>
      <c r="AC1593" s="57">
        <f t="shared" si="250"/>
        <v>5713</v>
      </c>
      <c r="AD1593" s="57">
        <f t="shared" si="251"/>
        <v>314</v>
      </c>
      <c r="AE1593" s="57">
        <f t="shared" si="252"/>
        <v>869</v>
      </c>
      <c r="AF1593" s="12">
        <f t="shared" si="253"/>
        <v>7187.350641</v>
      </c>
      <c r="AG1593" s="12">
        <f t="shared" si="254"/>
        <v>450.37188400000002</v>
      </c>
      <c r="AH1593" s="12">
        <f t="shared" si="255"/>
        <v>840.93160899999998</v>
      </c>
      <c r="AI1593" s="15">
        <f t="shared" si="256"/>
        <v>0.25806942779625414</v>
      </c>
      <c r="AJ1593" s="15">
        <f t="shared" si="257"/>
        <v>0.43430536305732492</v>
      </c>
      <c r="AK1593" s="15">
        <f t="shared" si="258"/>
        <v>-3.2299644418872286E-2</v>
      </c>
      <c r="AL1593" s="23">
        <f>VLOOKUP(AC1593,'Charts and Tables'!$I$43:$J$49,2,TRUE)</f>
        <v>0.25</v>
      </c>
      <c r="AM1593" s="2">
        <f t="shared" si="259"/>
        <v>0</v>
      </c>
    </row>
    <row r="1594" spans="1:39" x14ac:dyDescent="0.25">
      <c r="A1594" s="35">
        <v>547871</v>
      </c>
      <c r="C1594" s="36" t="s">
        <v>33</v>
      </c>
      <c r="D1594" s="36">
        <v>-1</v>
      </c>
      <c r="K1594" s="46">
        <v>11540</v>
      </c>
      <c r="L1594" s="46">
        <v>11540</v>
      </c>
      <c r="N1594" s="46">
        <v>497</v>
      </c>
      <c r="P1594" s="46">
        <v>1546</v>
      </c>
      <c r="S1594" s="36">
        <v>10005.491463</v>
      </c>
      <c r="U1594" s="36">
        <v>574.30117299999995</v>
      </c>
      <c r="W1594" s="36">
        <v>1292.2227559999999</v>
      </c>
      <c r="AC1594" s="57">
        <f t="shared" si="250"/>
        <v>11540</v>
      </c>
      <c r="AD1594" s="57">
        <f t="shared" si="251"/>
        <v>497</v>
      </c>
      <c r="AE1594" s="57">
        <f t="shared" si="252"/>
        <v>1546</v>
      </c>
      <c r="AF1594" s="12">
        <f t="shared" si="253"/>
        <v>10005.491463</v>
      </c>
      <c r="AG1594" s="12">
        <f t="shared" si="254"/>
        <v>574.30117299999995</v>
      </c>
      <c r="AH1594" s="12">
        <f t="shared" si="255"/>
        <v>1292.2227559999999</v>
      </c>
      <c r="AI1594" s="15">
        <f t="shared" si="256"/>
        <v>-0.13297301013864815</v>
      </c>
      <c r="AJ1594" s="15">
        <f t="shared" si="257"/>
        <v>0.15553555935613672</v>
      </c>
      <c r="AK1594" s="15">
        <f t="shared" si="258"/>
        <v>-0.16415086934023293</v>
      </c>
      <c r="AL1594" s="23">
        <f>VLOOKUP(AC1594,'Charts and Tables'!$I$43:$J$49,2,TRUE)</f>
        <v>0.2</v>
      </c>
      <c r="AM1594" s="2">
        <f t="shared" si="259"/>
        <v>1</v>
      </c>
    </row>
    <row r="1595" spans="1:39" x14ac:dyDescent="0.25">
      <c r="A1595" s="35">
        <v>549485</v>
      </c>
      <c r="B1595" s="36">
        <v>331104</v>
      </c>
      <c r="C1595" s="36" t="s">
        <v>31</v>
      </c>
      <c r="D1595" s="36">
        <v>0</v>
      </c>
      <c r="J1595" s="46">
        <v>6158</v>
      </c>
      <c r="K1595" s="46">
        <v>6425</v>
      </c>
      <c r="L1595" s="46">
        <v>12583</v>
      </c>
      <c r="M1595" s="46">
        <v>583</v>
      </c>
      <c r="N1595" s="46">
        <v>457</v>
      </c>
      <c r="O1595" s="46">
        <v>562</v>
      </c>
      <c r="P1595" s="46">
        <v>752</v>
      </c>
      <c r="R1595" s="36">
        <v>8498.1094869999997</v>
      </c>
      <c r="S1595" s="36">
        <v>7950.6573529999996</v>
      </c>
      <c r="T1595" s="36">
        <v>652.89991699999996</v>
      </c>
      <c r="U1595" s="36">
        <v>630.02364599999999</v>
      </c>
      <c r="V1595" s="36">
        <v>800.29817800000001</v>
      </c>
      <c r="W1595" s="36">
        <v>773.476632</v>
      </c>
      <c r="AC1595" s="57">
        <f t="shared" si="250"/>
        <v>12583</v>
      </c>
      <c r="AD1595" s="57">
        <f t="shared" si="251"/>
        <v>1040</v>
      </c>
      <c r="AE1595" s="57">
        <f t="shared" si="252"/>
        <v>1314</v>
      </c>
      <c r="AF1595" s="12">
        <f t="shared" si="253"/>
        <v>16448.76684</v>
      </c>
      <c r="AG1595" s="12">
        <f t="shared" si="254"/>
        <v>1282.9235629999998</v>
      </c>
      <c r="AH1595" s="12">
        <f t="shared" si="255"/>
        <v>1573.7748099999999</v>
      </c>
      <c r="AI1595" s="15">
        <f t="shared" si="256"/>
        <v>0.30722139712310259</v>
      </c>
      <c r="AJ1595" s="15">
        <f t="shared" si="257"/>
        <v>0.23358034903846137</v>
      </c>
      <c r="AK1595" s="15">
        <f t="shared" si="258"/>
        <v>0.19769772450532716</v>
      </c>
      <c r="AL1595" s="23">
        <f>VLOOKUP(AC1595,'Charts and Tables'!$I$43:$J$49,2,TRUE)</f>
        <v>0.2</v>
      </c>
      <c r="AM1595" s="2">
        <f t="shared" si="259"/>
        <v>0</v>
      </c>
    </row>
    <row r="1596" spans="1:39" x14ac:dyDescent="0.25">
      <c r="A1596" s="35">
        <v>549519</v>
      </c>
      <c r="C1596" s="36" t="s">
        <v>29</v>
      </c>
      <c r="D1596" s="36">
        <v>0</v>
      </c>
      <c r="J1596" s="46">
        <v>1455</v>
      </c>
      <c r="K1596" s="46">
        <v>1357</v>
      </c>
      <c r="L1596" s="46">
        <v>2812</v>
      </c>
      <c r="M1596" s="46">
        <v>161</v>
      </c>
      <c r="N1596" s="46">
        <v>73</v>
      </c>
      <c r="O1596" s="46">
        <v>109</v>
      </c>
      <c r="P1596" s="46">
        <v>155</v>
      </c>
      <c r="R1596" s="36">
        <v>348.32666499999999</v>
      </c>
      <c r="S1596" s="36">
        <v>292.41875599999997</v>
      </c>
      <c r="T1596" s="36">
        <v>63.258820999999998</v>
      </c>
      <c r="U1596" s="36">
        <v>6.637168</v>
      </c>
      <c r="V1596" s="36">
        <v>19.390900999999999</v>
      </c>
      <c r="W1596" s="36">
        <v>45.472833000000001</v>
      </c>
      <c r="AC1596" s="57">
        <f t="shared" si="250"/>
        <v>2812</v>
      </c>
      <c r="AD1596" s="57">
        <f t="shared" si="251"/>
        <v>234</v>
      </c>
      <c r="AE1596" s="57">
        <f t="shared" si="252"/>
        <v>264</v>
      </c>
      <c r="AF1596" s="12">
        <f t="shared" si="253"/>
        <v>640.74542099999996</v>
      </c>
      <c r="AG1596" s="12">
        <f t="shared" si="254"/>
        <v>69.895989</v>
      </c>
      <c r="AH1596" s="12">
        <f t="shared" si="255"/>
        <v>64.863733999999994</v>
      </c>
      <c r="AI1596" s="15">
        <f t="shared" si="256"/>
        <v>-0.77213889722617346</v>
      </c>
      <c r="AJ1596" s="15">
        <f t="shared" si="257"/>
        <v>-0.70129919230769233</v>
      </c>
      <c r="AK1596" s="15">
        <f t="shared" si="258"/>
        <v>-0.75430403787878786</v>
      </c>
      <c r="AL1596" s="23">
        <f>VLOOKUP(AC1596,'Charts and Tables'!$I$43:$J$49,2,TRUE)</f>
        <v>0.5</v>
      </c>
      <c r="AM1596" s="2">
        <f t="shared" si="259"/>
        <v>0</v>
      </c>
    </row>
    <row r="1597" spans="1:39" x14ac:dyDescent="0.25">
      <c r="A1597" s="35">
        <v>550537</v>
      </c>
      <c r="B1597" s="36">
        <v>331001</v>
      </c>
      <c r="C1597" s="36" t="s">
        <v>25</v>
      </c>
      <c r="D1597" s="36">
        <v>0</v>
      </c>
      <c r="K1597" s="46">
        <v>1522</v>
      </c>
      <c r="M1597" s="46">
        <v>70</v>
      </c>
      <c r="N1597" s="46">
        <v>90</v>
      </c>
      <c r="O1597" s="46">
        <v>112</v>
      </c>
      <c r="P1597" s="46">
        <v>163</v>
      </c>
      <c r="R1597" s="36">
        <v>1250.193505</v>
      </c>
      <c r="S1597" s="36">
        <v>1259.562803</v>
      </c>
      <c r="T1597" s="36">
        <v>150.68929900000001</v>
      </c>
      <c r="U1597" s="36">
        <v>66.020802000000003</v>
      </c>
      <c r="V1597" s="36">
        <v>96.583420000000004</v>
      </c>
      <c r="W1597" s="36">
        <v>146.84775099999999</v>
      </c>
      <c r="AC1597" s="57">
        <f t="shared" si="250"/>
        <v>0</v>
      </c>
      <c r="AD1597" s="57">
        <f t="shared" si="251"/>
        <v>160</v>
      </c>
      <c r="AE1597" s="57">
        <f t="shared" si="252"/>
        <v>275</v>
      </c>
      <c r="AF1597" s="12">
        <f t="shared" si="253"/>
        <v>2509.756308</v>
      </c>
      <c r="AG1597" s="12">
        <f t="shared" si="254"/>
        <v>216.71010100000001</v>
      </c>
      <c r="AH1597" s="12">
        <f t="shared" si="255"/>
        <v>243.43117100000001</v>
      </c>
      <c r="AI1597" s="15">
        <f t="shared" si="256"/>
        <v>0</v>
      </c>
      <c r="AJ1597" s="15">
        <f t="shared" si="257"/>
        <v>0.35443813125000007</v>
      </c>
      <c r="AK1597" s="15">
        <f t="shared" si="258"/>
        <v>-0.11479574181818179</v>
      </c>
      <c r="AL1597" s="23">
        <f>VLOOKUP(AC1597,'Charts and Tables'!$I$43:$J$49,2,TRUE)</f>
        <v>2</v>
      </c>
      <c r="AM1597" s="2">
        <f t="shared" si="259"/>
        <v>1</v>
      </c>
    </row>
    <row r="1598" spans="1:39" x14ac:dyDescent="0.25">
      <c r="A1598" s="35">
        <v>551324</v>
      </c>
      <c r="C1598" s="36" t="s">
        <v>25</v>
      </c>
      <c r="D1598" s="36">
        <v>0</v>
      </c>
      <c r="J1598" s="46">
        <v>1178</v>
      </c>
      <c r="K1598" s="46">
        <v>1169</v>
      </c>
      <c r="L1598" s="46">
        <v>2347</v>
      </c>
      <c r="M1598" s="46">
        <v>73.5</v>
      </c>
      <c r="N1598" s="46">
        <v>73.5</v>
      </c>
      <c r="O1598" s="46">
        <v>115</v>
      </c>
      <c r="P1598" s="46">
        <v>112</v>
      </c>
      <c r="R1598" s="36">
        <v>1456.295552</v>
      </c>
      <c r="S1598" s="36">
        <v>1465.664802</v>
      </c>
      <c r="T1598" s="36">
        <v>84.772688000000002</v>
      </c>
      <c r="U1598" s="36">
        <v>139.476349</v>
      </c>
      <c r="V1598" s="36">
        <v>156.58683500000001</v>
      </c>
      <c r="W1598" s="36">
        <v>120.690983</v>
      </c>
      <c r="AC1598" s="57">
        <f t="shared" si="250"/>
        <v>2347</v>
      </c>
      <c r="AD1598" s="57">
        <f t="shared" si="251"/>
        <v>147</v>
      </c>
      <c r="AE1598" s="57">
        <f t="shared" si="252"/>
        <v>227</v>
      </c>
      <c r="AF1598" s="12">
        <f t="shared" si="253"/>
        <v>2921.9603539999998</v>
      </c>
      <c r="AG1598" s="12">
        <f t="shared" si="254"/>
        <v>224.24903699999999</v>
      </c>
      <c r="AH1598" s="12">
        <f t="shared" si="255"/>
        <v>277.27781800000002</v>
      </c>
      <c r="AI1598" s="15">
        <f t="shared" si="256"/>
        <v>0.24497671665956533</v>
      </c>
      <c r="AJ1598" s="15">
        <f t="shared" si="257"/>
        <v>0.52550365306122437</v>
      </c>
      <c r="AK1598" s="15">
        <f t="shared" si="258"/>
        <v>0.22148818502202655</v>
      </c>
      <c r="AL1598" s="23">
        <f>VLOOKUP(AC1598,'Charts and Tables'!$I$43:$J$49,2,TRUE)</f>
        <v>1</v>
      </c>
      <c r="AM1598" s="2">
        <f t="shared" si="259"/>
        <v>1</v>
      </c>
    </row>
    <row r="1599" spans="1:39" x14ac:dyDescent="0.25">
      <c r="A1599" s="35">
        <v>551857</v>
      </c>
      <c r="C1599" s="36" t="s">
        <v>26</v>
      </c>
      <c r="D1599" s="36">
        <v>1</v>
      </c>
      <c r="J1599" s="46">
        <v>3102</v>
      </c>
      <c r="L1599" s="46">
        <v>3102</v>
      </c>
      <c r="R1599" s="36">
        <v>5437.9860589999998</v>
      </c>
      <c r="T1599" s="36">
        <v>637.98937599999999</v>
      </c>
      <c r="V1599" s="36">
        <v>411.94761599999998</v>
      </c>
      <c r="AC1599" s="57">
        <f t="shared" si="250"/>
        <v>3102</v>
      </c>
      <c r="AD1599" s="57">
        <f t="shared" si="251"/>
        <v>0</v>
      </c>
      <c r="AE1599" s="57">
        <f t="shared" si="252"/>
        <v>0</v>
      </c>
      <c r="AF1599" s="12">
        <f t="shared" si="253"/>
        <v>5437.9860589999998</v>
      </c>
      <c r="AG1599" s="12">
        <f t="shared" si="254"/>
        <v>637.98937599999999</v>
      </c>
      <c r="AH1599" s="12">
        <f t="shared" si="255"/>
        <v>411.94761599999998</v>
      </c>
      <c r="AI1599" s="15">
        <f t="shared" si="256"/>
        <v>0.75305804609929072</v>
      </c>
      <c r="AJ1599" s="15">
        <f t="shared" si="257"/>
        <v>0</v>
      </c>
      <c r="AK1599" s="15">
        <f t="shared" si="258"/>
        <v>0</v>
      </c>
      <c r="AL1599" s="23">
        <f>VLOOKUP(AC1599,'Charts and Tables'!$I$43:$J$49,2,TRUE)</f>
        <v>0.5</v>
      </c>
      <c r="AM1599" s="2">
        <f t="shared" si="259"/>
        <v>0</v>
      </c>
    </row>
    <row r="1600" spans="1:39" x14ac:dyDescent="0.25">
      <c r="A1600" s="35">
        <v>551881</v>
      </c>
      <c r="C1600" s="36" t="s">
        <v>26</v>
      </c>
      <c r="D1600" s="36">
        <v>-1</v>
      </c>
      <c r="K1600" s="46">
        <v>3522</v>
      </c>
      <c r="L1600" s="46">
        <v>3522</v>
      </c>
      <c r="S1600" s="36">
        <v>4876.1314050000001</v>
      </c>
      <c r="U1600" s="36">
        <v>247.38016099999999</v>
      </c>
      <c r="W1600" s="36">
        <v>597.30735300000003</v>
      </c>
      <c r="AC1600" s="57">
        <f t="shared" si="250"/>
        <v>3522</v>
      </c>
      <c r="AD1600" s="57">
        <f t="shared" si="251"/>
        <v>0</v>
      </c>
      <c r="AE1600" s="57">
        <f t="shared" si="252"/>
        <v>0</v>
      </c>
      <c r="AF1600" s="12">
        <f t="shared" si="253"/>
        <v>4876.1314050000001</v>
      </c>
      <c r="AG1600" s="12">
        <f t="shared" si="254"/>
        <v>247.38016099999999</v>
      </c>
      <c r="AH1600" s="12">
        <f t="shared" si="255"/>
        <v>597.30735300000003</v>
      </c>
      <c r="AI1600" s="15">
        <f t="shared" si="256"/>
        <v>0.38447796848381605</v>
      </c>
      <c r="AJ1600" s="15">
        <f t="shared" si="257"/>
        <v>0</v>
      </c>
      <c r="AK1600" s="15">
        <f t="shared" si="258"/>
        <v>0</v>
      </c>
      <c r="AL1600" s="23">
        <f>VLOOKUP(AC1600,'Charts and Tables'!$I$43:$J$49,2,TRUE)</f>
        <v>0.5</v>
      </c>
      <c r="AM1600" s="2">
        <f t="shared" si="259"/>
        <v>1</v>
      </c>
    </row>
    <row r="1601" spans="1:39" x14ac:dyDescent="0.25">
      <c r="A1601" s="35">
        <v>551890</v>
      </c>
      <c r="C1601" s="36" t="s">
        <v>25</v>
      </c>
      <c r="D1601" s="36">
        <v>0</v>
      </c>
      <c r="J1601" s="46">
        <v>1398</v>
      </c>
      <c r="K1601" s="46">
        <v>1398</v>
      </c>
      <c r="L1601" s="46">
        <v>2796</v>
      </c>
      <c r="R1601" s="36">
        <v>1606.515889</v>
      </c>
      <c r="S1601" s="36">
        <v>1890.8691220000001</v>
      </c>
      <c r="T1601" s="36">
        <v>93.665625000000006</v>
      </c>
      <c r="U1601" s="36">
        <v>133.53558699999999</v>
      </c>
      <c r="V1601" s="36">
        <v>163.465982</v>
      </c>
      <c r="W1601" s="36">
        <v>170.042101</v>
      </c>
      <c r="AC1601" s="57">
        <f t="shared" si="250"/>
        <v>2796</v>
      </c>
      <c r="AD1601" s="57">
        <f t="shared" si="251"/>
        <v>0</v>
      </c>
      <c r="AE1601" s="57">
        <f t="shared" si="252"/>
        <v>0</v>
      </c>
      <c r="AF1601" s="12">
        <f t="shared" si="253"/>
        <v>3497.3850110000003</v>
      </c>
      <c r="AG1601" s="12">
        <f t="shared" si="254"/>
        <v>227.201212</v>
      </c>
      <c r="AH1601" s="12">
        <f t="shared" si="255"/>
        <v>333.508083</v>
      </c>
      <c r="AI1601" s="15">
        <f t="shared" si="256"/>
        <v>0.25085300822603729</v>
      </c>
      <c r="AJ1601" s="15">
        <f t="shared" si="257"/>
        <v>0</v>
      </c>
      <c r="AK1601" s="15">
        <f t="shared" si="258"/>
        <v>0</v>
      </c>
      <c r="AL1601" s="23">
        <f>VLOOKUP(AC1601,'Charts and Tables'!$I$43:$J$49,2,TRUE)</f>
        <v>0.5</v>
      </c>
      <c r="AM1601" s="2">
        <f t="shared" si="259"/>
        <v>1</v>
      </c>
    </row>
    <row r="1602" spans="1:39" x14ac:dyDescent="0.25">
      <c r="A1602" s="35">
        <v>553243</v>
      </c>
      <c r="C1602" s="36" t="s">
        <v>26</v>
      </c>
      <c r="D1602" s="36">
        <v>0</v>
      </c>
      <c r="J1602" s="46">
        <v>3641</v>
      </c>
      <c r="K1602" s="46">
        <v>4154</v>
      </c>
      <c r="L1602" s="46">
        <v>7795</v>
      </c>
      <c r="M1602" s="46">
        <v>262</v>
      </c>
      <c r="N1602" s="46">
        <v>292</v>
      </c>
      <c r="O1602" s="46">
        <v>290</v>
      </c>
      <c r="P1602" s="46">
        <v>429</v>
      </c>
      <c r="R1602" s="36">
        <v>5073.1274780000003</v>
      </c>
      <c r="S1602" s="36">
        <v>6111.6868599999998</v>
      </c>
      <c r="T1602" s="36">
        <v>342.459519</v>
      </c>
      <c r="U1602" s="36">
        <v>304.74283700000001</v>
      </c>
      <c r="V1602" s="36">
        <v>350.505653</v>
      </c>
      <c r="W1602" s="36">
        <v>593.20392100000004</v>
      </c>
      <c r="AC1602" s="57">
        <f t="shared" si="250"/>
        <v>7795</v>
      </c>
      <c r="AD1602" s="57">
        <f t="shared" si="251"/>
        <v>554</v>
      </c>
      <c r="AE1602" s="57">
        <f t="shared" si="252"/>
        <v>719</v>
      </c>
      <c r="AF1602" s="12">
        <f t="shared" si="253"/>
        <v>11184.814338</v>
      </c>
      <c r="AG1602" s="12">
        <f t="shared" si="254"/>
        <v>647.20235600000001</v>
      </c>
      <c r="AH1602" s="12">
        <f t="shared" si="255"/>
        <v>943.70957399999998</v>
      </c>
      <c r="AI1602" s="15">
        <f t="shared" si="256"/>
        <v>0.43487034483643361</v>
      </c>
      <c r="AJ1602" s="15">
        <f t="shared" si="257"/>
        <v>0.16823529963898917</v>
      </c>
      <c r="AK1602" s="15">
        <f t="shared" si="258"/>
        <v>0.31253070097357438</v>
      </c>
      <c r="AL1602" s="23">
        <f>VLOOKUP(AC1602,'Charts and Tables'!$I$43:$J$49,2,TRUE)</f>
        <v>0.25</v>
      </c>
      <c r="AM1602" s="2">
        <f t="shared" si="259"/>
        <v>0</v>
      </c>
    </row>
    <row r="1603" spans="1:39" x14ac:dyDescent="0.25">
      <c r="A1603" s="35">
        <v>553426</v>
      </c>
      <c r="C1603" s="36" t="s">
        <v>26</v>
      </c>
      <c r="D1603" s="36">
        <v>0</v>
      </c>
      <c r="J1603" s="46">
        <v>13746</v>
      </c>
      <c r="K1603" s="46">
        <v>6756</v>
      </c>
      <c r="L1603" s="46">
        <v>20502</v>
      </c>
      <c r="R1603" s="36">
        <v>12008.482203</v>
      </c>
      <c r="S1603" s="36">
        <v>10975.298699000001</v>
      </c>
      <c r="T1603" s="36">
        <v>690.10903599999995</v>
      </c>
      <c r="U1603" s="36">
        <v>1124.1214030000001</v>
      </c>
      <c r="V1603" s="36">
        <v>1314.9896450000001</v>
      </c>
      <c r="W1603" s="36">
        <v>865.79998599999999</v>
      </c>
      <c r="AC1603" s="57">
        <f t="shared" si="250"/>
        <v>20502</v>
      </c>
      <c r="AD1603" s="57">
        <f t="shared" si="251"/>
        <v>0</v>
      </c>
      <c r="AE1603" s="57">
        <f t="shared" si="252"/>
        <v>0</v>
      </c>
      <c r="AF1603" s="12">
        <f t="shared" si="253"/>
        <v>22983.780901999999</v>
      </c>
      <c r="AG1603" s="12">
        <f t="shared" si="254"/>
        <v>1814.2304389999999</v>
      </c>
      <c r="AH1603" s="12">
        <f t="shared" si="255"/>
        <v>2180.7896310000001</v>
      </c>
      <c r="AI1603" s="15">
        <f t="shared" si="256"/>
        <v>0.12105067320261431</v>
      </c>
      <c r="AJ1603" s="15">
        <f t="shared" si="257"/>
        <v>0</v>
      </c>
      <c r="AK1603" s="15">
        <f t="shared" si="258"/>
        <v>0</v>
      </c>
      <c r="AL1603" s="23">
        <f>VLOOKUP(AC1603,'Charts and Tables'!$I$43:$J$49,2,TRUE)</f>
        <v>0.2</v>
      </c>
      <c r="AM1603" s="2">
        <f t="shared" si="259"/>
        <v>1</v>
      </c>
    </row>
    <row r="1604" spans="1:39" x14ac:dyDescent="0.25">
      <c r="A1604" s="35">
        <v>553308</v>
      </c>
      <c r="B1604" s="36">
        <v>333120</v>
      </c>
      <c r="C1604" s="36" t="s">
        <v>32</v>
      </c>
      <c r="D1604" s="36">
        <v>1</v>
      </c>
      <c r="J1604" s="46">
        <v>3448</v>
      </c>
      <c r="L1604" s="46">
        <v>3448</v>
      </c>
      <c r="M1604" s="46">
        <v>279</v>
      </c>
      <c r="O1604" s="46">
        <v>275</v>
      </c>
      <c r="R1604" s="36">
        <v>3281.8475800000001</v>
      </c>
      <c r="T1604" s="36">
        <v>192.114721</v>
      </c>
      <c r="V1604" s="36">
        <v>277.02193399999999</v>
      </c>
      <c r="AC1604" s="57">
        <f t="shared" si="250"/>
        <v>3448</v>
      </c>
      <c r="AD1604" s="57">
        <f t="shared" si="251"/>
        <v>279</v>
      </c>
      <c r="AE1604" s="57">
        <f t="shared" si="252"/>
        <v>275</v>
      </c>
      <c r="AF1604" s="12">
        <f t="shared" si="253"/>
        <v>3281.8475800000001</v>
      </c>
      <c r="AG1604" s="12">
        <f t="shared" si="254"/>
        <v>192.114721</v>
      </c>
      <c r="AH1604" s="12">
        <f t="shared" si="255"/>
        <v>277.02193399999999</v>
      </c>
      <c r="AI1604" s="15">
        <f t="shared" si="256"/>
        <v>-4.8188056844547536E-2</v>
      </c>
      <c r="AJ1604" s="15">
        <f t="shared" si="257"/>
        <v>-0.31141677060931899</v>
      </c>
      <c r="AK1604" s="15">
        <f t="shared" si="258"/>
        <v>7.3524872727272275E-3</v>
      </c>
      <c r="AL1604" s="23">
        <f>VLOOKUP(AC1604,'Charts and Tables'!$I$43:$J$49,2,TRUE)</f>
        <v>0.5</v>
      </c>
      <c r="AM1604" s="2">
        <f t="shared" si="259"/>
        <v>1</v>
      </c>
    </row>
    <row r="1605" spans="1:39" x14ac:dyDescent="0.25">
      <c r="A1605" s="35">
        <v>553364</v>
      </c>
      <c r="B1605" s="36">
        <v>333118</v>
      </c>
      <c r="C1605" s="36" t="s">
        <v>32</v>
      </c>
      <c r="D1605" s="36">
        <v>1</v>
      </c>
      <c r="J1605" s="46">
        <v>7397</v>
      </c>
      <c r="L1605" s="46">
        <v>7397</v>
      </c>
      <c r="M1605" s="46">
        <v>925</v>
      </c>
      <c r="O1605" s="46">
        <v>485</v>
      </c>
      <c r="R1605" s="36">
        <v>8359.0942689999993</v>
      </c>
      <c r="T1605" s="36">
        <v>1109.453047</v>
      </c>
      <c r="V1605" s="36">
        <v>663.15887799999996</v>
      </c>
      <c r="AC1605" s="57">
        <f t="shared" si="250"/>
        <v>7397</v>
      </c>
      <c r="AD1605" s="57">
        <f t="shared" si="251"/>
        <v>925</v>
      </c>
      <c r="AE1605" s="57">
        <f t="shared" si="252"/>
        <v>485</v>
      </c>
      <c r="AF1605" s="12">
        <f t="shared" si="253"/>
        <v>8359.0942689999993</v>
      </c>
      <c r="AG1605" s="12">
        <f t="shared" si="254"/>
        <v>1109.453047</v>
      </c>
      <c r="AH1605" s="12">
        <f t="shared" si="255"/>
        <v>663.15887799999996</v>
      </c>
      <c r="AI1605" s="15">
        <f t="shared" si="256"/>
        <v>0.13006546829795854</v>
      </c>
      <c r="AJ1605" s="15">
        <f t="shared" si="257"/>
        <v>0.19940869945945944</v>
      </c>
      <c r="AK1605" s="15">
        <f t="shared" si="258"/>
        <v>0.36733789278350509</v>
      </c>
      <c r="AL1605" s="23">
        <f>VLOOKUP(AC1605,'Charts and Tables'!$I$43:$J$49,2,TRUE)</f>
        <v>0.25</v>
      </c>
      <c r="AM1605" s="2">
        <f t="shared" si="259"/>
        <v>1</v>
      </c>
    </row>
    <row r="1606" spans="1:39" x14ac:dyDescent="0.25">
      <c r="A1606" s="35">
        <v>553439</v>
      </c>
      <c r="C1606" s="36" t="s">
        <v>31</v>
      </c>
      <c r="D1606" s="36">
        <v>-1</v>
      </c>
      <c r="K1606" s="46">
        <v>4968</v>
      </c>
      <c r="L1606" s="46">
        <v>4968</v>
      </c>
      <c r="N1606" s="46">
        <v>314</v>
      </c>
      <c r="P1606" s="46">
        <v>449</v>
      </c>
      <c r="S1606" s="36">
        <v>3366.0205999999998</v>
      </c>
      <c r="U1606" s="36">
        <v>228.96133399999999</v>
      </c>
      <c r="W1606" s="36">
        <v>281.49776900000001</v>
      </c>
      <c r="AC1606" s="57">
        <f t="shared" si="250"/>
        <v>4968</v>
      </c>
      <c r="AD1606" s="57">
        <f t="shared" si="251"/>
        <v>314</v>
      </c>
      <c r="AE1606" s="57">
        <f t="shared" si="252"/>
        <v>449</v>
      </c>
      <c r="AF1606" s="12">
        <f t="shared" si="253"/>
        <v>3366.0205999999998</v>
      </c>
      <c r="AG1606" s="12">
        <f t="shared" si="254"/>
        <v>228.96133399999999</v>
      </c>
      <c r="AH1606" s="12">
        <f t="shared" si="255"/>
        <v>281.49776900000001</v>
      </c>
      <c r="AI1606" s="15">
        <f t="shared" si="256"/>
        <v>-0.32245962157809988</v>
      </c>
      <c r="AJ1606" s="15">
        <f t="shared" si="257"/>
        <v>-0.27082377707006372</v>
      </c>
      <c r="AK1606" s="15">
        <f t="shared" si="258"/>
        <v>-0.3730561937639198</v>
      </c>
      <c r="AL1606" s="23">
        <f>VLOOKUP(AC1606,'Charts and Tables'!$I$43:$J$49,2,TRUE)</f>
        <v>0.5</v>
      </c>
      <c r="AM1606" s="2">
        <f t="shared" si="259"/>
        <v>1</v>
      </c>
    </row>
    <row r="1607" spans="1:39" x14ac:dyDescent="0.25">
      <c r="A1607" s="35">
        <v>553218</v>
      </c>
      <c r="C1607" s="36" t="s">
        <v>26</v>
      </c>
      <c r="D1607" s="36">
        <v>0</v>
      </c>
      <c r="K1607" s="46">
        <v>8952</v>
      </c>
      <c r="L1607" s="46">
        <v>8952</v>
      </c>
      <c r="N1607" s="46">
        <v>611</v>
      </c>
      <c r="P1607" s="46">
        <v>886</v>
      </c>
      <c r="R1607" s="36">
        <v>5073.1274780000003</v>
      </c>
      <c r="S1607" s="36">
        <v>6111.6868599999998</v>
      </c>
      <c r="T1607" s="36">
        <v>342.459519</v>
      </c>
      <c r="U1607" s="36">
        <v>304.74283700000001</v>
      </c>
      <c r="V1607" s="36">
        <v>350.505653</v>
      </c>
      <c r="W1607" s="36">
        <v>593.20392100000004</v>
      </c>
      <c r="AC1607" s="57">
        <f t="shared" si="250"/>
        <v>8952</v>
      </c>
      <c r="AD1607" s="57">
        <f t="shared" si="251"/>
        <v>611</v>
      </c>
      <c r="AE1607" s="57">
        <f t="shared" si="252"/>
        <v>886</v>
      </c>
      <c r="AF1607" s="12">
        <f t="shared" si="253"/>
        <v>11184.814338</v>
      </c>
      <c r="AG1607" s="12">
        <f t="shared" si="254"/>
        <v>647.20235600000001</v>
      </c>
      <c r="AH1607" s="12">
        <f t="shared" si="255"/>
        <v>943.70957399999998</v>
      </c>
      <c r="AI1607" s="15">
        <f t="shared" si="256"/>
        <v>0.2494207258713137</v>
      </c>
      <c r="AJ1607" s="15">
        <f t="shared" si="257"/>
        <v>5.9250991816693958E-2</v>
      </c>
      <c r="AK1607" s="15">
        <f t="shared" si="258"/>
        <v>6.5134959367945791E-2</v>
      </c>
      <c r="AL1607" s="23">
        <f>VLOOKUP(AC1607,'Charts and Tables'!$I$43:$J$49,2,TRUE)</f>
        <v>0.25</v>
      </c>
      <c r="AM1607" s="2">
        <f t="shared" si="259"/>
        <v>1</v>
      </c>
    </row>
    <row r="1608" spans="1:39" x14ac:dyDescent="0.25">
      <c r="A1608" s="35">
        <v>553237</v>
      </c>
      <c r="B1608" s="36">
        <v>330229</v>
      </c>
      <c r="C1608" s="36" t="s">
        <v>31</v>
      </c>
      <c r="D1608" s="36">
        <v>0</v>
      </c>
      <c r="J1608" s="46">
        <v>12492</v>
      </c>
      <c r="K1608" s="46">
        <v>11457</v>
      </c>
      <c r="L1608" s="46">
        <v>23949</v>
      </c>
      <c r="M1608" s="46">
        <v>913</v>
      </c>
      <c r="N1608" s="46">
        <v>695</v>
      </c>
      <c r="O1608" s="46">
        <v>1118</v>
      </c>
      <c r="P1608" s="46">
        <v>1028</v>
      </c>
      <c r="R1608" s="36">
        <v>10254.100839000001</v>
      </c>
      <c r="S1608" s="36">
        <v>8014.3030570000001</v>
      </c>
      <c r="T1608" s="36">
        <v>885.91422699999998</v>
      </c>
      <c r="U1608" s="36">
        <v>557.54297099999997</v>
      </c>
      <c r="V1608" s="36">
        <v>906.67757300000005</v>
      </c>
      <c r="W1608" s="36">
        <v>648.30974900000001</v>
      </c>
      <c r="AC1608" s="57">
        <f t="shared" si="250"/>
        <v>23949</v>
      </c>
      <c r="AD1608" s="57">
        <f t="shared" si="251"/>
        <v>1608</v>
      </c>
      <c r="AE1608" s="57">
        <f t="shared" si="252"/>
        <v>2146</v>
      </c>
      <c r="AF1608" s="12">
        <f t="shared" si="253"/>
        <v>18268.403896</v>
      </c>
      <c r="AG1608" s="12">
        <f t="shared" si="254"/>
        <v>1443.4571980000001</v>
      </c>
      <c r="AH1608" s="12">
        <f t="shared" si="255"/>
        <v>1554.9873219999999</v>
      </c>
      <c r="AI1608" s="15">
        <f t="shared" si="256"/>
        <v>-0.23719554486617397</v>
      </c>
      <c r="AJ1608" s="15">
        <f t="shared" si="257"/>
        <v>-0.10232761318407957</v>
      </c>
      <c r="AK1608" s="15">
        <f t="shared" si="258"/>
        <v>-0.2754019934762349</v>
      </c>
      <c r="AL1608" s="23">
        <f>VLOOKUP(AC1608,'Charts and Tables'!$I$43:$J$49,2,TRUE)</f>
        <v>0.2</v>
      </c>
      <c r="AM1608" s="2">
        <f t="shared" si="259"/>
        <v>0</v>
      </c>
    </row>
    <row r="1609" spans="1:39" x14ac:dyDescent="0.25">
      <c r="A1609" s="35">
        <v>553230</v>
      </c>
      <c r="C1609" s="36" t="s">
        <v>26</v>
      </c>
      <c r="D1609" s="36">
        <v>0</v>
      </c>
      <c r="J1609" s="46">
        <v>7595</v>
      </c>
      <c r="L1609" s="46">
        <v>7595</v>
      </c>
      <c r="M1609" s="46">
        <v>579</v>
      </c>
      <c r="O1609" s="46">
        <v>638</v>
      </c>
      <c r="R1609" s="36">
        <v>5476.8582999999999</v>
      </c>
      <c r="S1609" s="36">
        <v>6516.4891690000004</v>
      </c>
      <c r="T1609" s="36">
        <v>374.09371099999998</v>
      </c>
      <c r="U1609" s="36">
        <v>339.182726</v>
      </c>
      <c r="V1609" s="36">
        <v>391.31755600000002</v>
      </c>
      <c r="W1609" s="36">
        <v>630.805927</v>
      </c>
      <c r="AC1609" s="57">
        <f t="shared" si="250"/>
        <v>7595</v>
      </c>
      <c r="AD1609" s="57">
        <f t="shared" si="251"/>
        <v>579</v>
      </c>
      <c r="AE1609" s="57">
        <f t="shared" si="252"/>
        <v>638</v>
      </c>
      <c r="AF1609" s="12">
        <f t="shared" si="253"/>
        <v>11993.347469</v>
      </c>
      <c r="AG1609" s="12">
        <f t="shared" si="254"/>
        <v>713.27643699999999</v>
      </c>
      <c r="AH1609" s="12">
        <f t="shared" si="255"/>
        <v>1022.1234830000001</v>
      </c>
      <c r="AI1609" s="15">
        <f t="shared" si="256"/>
        <v>0.57911092416063203</v>
      </c>
      <c r="AJ1609" s="15">
        <f t="shared" si="257"/>
        <v>0.23191094473229704</v>
      </c>
      <c r="AK1609" s="15">
        <f t="shared" si="258"/>
        <v>0.60207442476489037</v>
      </c>
      <c r="AL1609" s="23">
        <f>VLOOKUP(AC1609,'Charts and Tables'!$I$43:$J$49,2,TRUE)</f>
        <v>0.25</v>
      </c>
      <c r="AM1609" s="2">
        <f t="shared" si="259"/>
        <v>0</v>
      </c>
    </row>
    <row r="1610" spans="1:39" x14ac:dyDescent="0.25">
      <c r="A1610" s="35">
        <v>553321</v>
      </c>
      <c r="C1610" s="36" t="s">
        <v>32</v>
      </c>
      <c r="D1610" s="36">
        <v>1</v>
      </c>
      <c r="J1610" s="46">
        <v>3428</v>
      </c>
      <c r="L1610" s="46">
        <v>3428</v>
      </c>
      <c r="M1610" s="46">
        <v>224</v>
      </c>
      <c r="O1610" s="46">
        <v>305</v>
      </c>
      <c r="R1610" s="36">
        <v>2750.0943969999998</v>
      </c>
      <c r="T1610" s="36">
        <v>198.66992099999999</v>
      </c>
      <c r="V1610" s="36">
        <v>200.919377</v>
      </c>
      <c r="AC1610" s="57">
        <f t="shared" si="250"/>
        <v>3428</v>
      </c>
      <c r="AD1610" s="57">
        <f t="shared" si="251"/>
        <v>224</v>
      </c>
      <c r="AE1610" s="57">
        <f t="shared" si="252"/>
        <v>305</v>
      </c>
      <c r="AF1610" s="12">
        <f t="shared" si="253"/>
        <v>2750.0943969999998</v>
      </c>
      <c r="AG1610" s="12">
        <f t="shared" si="254"/>
        <v>198.66992099999999</v>
      </c>
      <c r="AH1610" s="12">
        <f t="shared" si="255"/>
        <v>200.919377</v>
      </c>
      <c r="AI1610" s="15">
        <f t="shared" si="256"/>
        <v>-0.19775542677946328</v>
      </c>
      <c r="AJ1610" s="15">
        <f t="shared" si="257"/>
        <v>-0.11308070982142862</v>
      </c>
      <c r="AK1610" s="15">
        <f t="shared" si="258"/>
        <v>-0.3412479442622951</v>
      </c>
      <c r="AL1610" s="23">
        <f>VLOOKUP(AC1610,'Charts and Tables'!$I$43:$J$49,2,TRUE)</f>
        <v>0.5</v>
      </c>
      <c r="AM1610" s="2">
        <f t="shared" si="259"/>
        <v>1</v>
      </c>
    </row>
    <row r="1611" spans="1:39" x14ac:dyDescent="0.25">
      <c r="A1611" s="35">
        <v>553386</v>
      </c>
      <c r="C1611" s="36" t="s">
        <v>32</v>
      </c>
      <c r="D1611" s="36">
        <v>-1</v>
      </c>
      <c r="K1611" s="46">
        <v>7208</v>
      </c>
      <c r="L1611" s="46">
        <v>7208</v>
      </c>
      <c r="N1611" s="46">
        <v>386</v>
      </c>
      <c r="P1611" s="46">
        <v>843</v>
      </c>
      <c r="S1611" s="36">
        <v>7236.6530110000003</v>
      </c>
      <c r="U1611" s="36">
        <v>383.91603700000002</v>
      </c>
      <c r="W1611" s="36">
        <v>858.456549</v>
      </c>
      <c r="AC1611" s="57">
        <f t="shared" si="250"/>
        <v>7208</v>
      </c>
      <c r="AD1611" s="57">
        <f t="shared" si="251"/>
        <v>386</v>
      </c>
      <c r="AE1611" s="57">
        <f t="shared" si="252"/>
        <v>843</v>
      </c>
      <c r="AF1611" s="12">
        <f t="shared" si="253"/>
        <v>7236.6530110000003</v>
      </c>
      <c r="AG1611" s="12">
        <f t="shared" si="254"/>
        <v>383.91603700000002</v>
      </c>
      <c r="AH1611" s="12">
        <f t="shared" si="255"/>
        <v>858.456549</v>
      </c>
      <c r="AI1611" s="15">
        <f t="shared" si="256"/>
        <v>3.9751680077691918E-3</v>
      </c>
      <c r="AJ1611" s="15">
        <f t="shared" si="257"/>
        <v>-5.3988678756476238E-3</v>
      </c>
      <c r="AK1611" s="15">
        <f t="shared" si="258"/>
        <v>1.8335170818505334E-2</v>
      </c>
      <c r="AL1611" s="23">
        <f>VLOOKUP(AC1611,'Charts and Tables'!$I$43:$J$49,2,TRUE)</f>
        <v>0.25</v>
      </c>
      <c r="AM1611" s="2">
        <f t="shared" si="259"/>
        <v>1</v>
      </c>
    </row>
    <row r="1612" spans="1:39" x14ac:dyDescent="0.25">
      <c r="A1612" s="35">
        <v>553777</v>
      </c>
      <c r="C1612" s="36" t="s">
        <v>25</v>
      </c>
      <c r="D1612" s="36">
        <v>0</v>
      </c>
      <c r="J1612" s="46">
        <v>4694</v>
      </c>
      <c r="K1612" s="46">
        <v>2307</v>
      </c>
      <c r="L1612" s="46">
        <v>7001</v>
      </c>
      <c r="R1612" s="36">
        <v>7285.4818450000002</v>
      </c>
      <c r="S1612" s="36">
        <v>6853.1355080000003</v>
      </c>
      <c r="T1612" s="36">
        <v>851.33847400000002</v>
      </c>
      <c r="U1612" s="36">
        <v>358.99570699999998</v>
      </c>
      <c r="V1612" s="36">
        <v>582.04933400000004</v>
      </c>
      <c r="W1612" s="36">
        <v>824.21920699999998</v>
      </c>
      <c r="AC1612" s="57">
        <f t="shared" si="250"/>
        <v>7001</v>
      </c>
      <c r="AD1612" s="57">
        <f t="shared" si="251"/>
        <v>0</v>
      </c>
      <c r="AE1612" s="57">
        <f t="shared" si="252"/>
        <v>0</v>
      </c>
      <c r="AF1612" s="12">
        <f t="shared" si="253"/>
        <v>14138.617353000001</v>
      </c>
      <c r="AG1612" s="12">
        <f t="shared" si="254"/>
        <v>1210.3341809999999</v>
      </c>
      <c r="AH1612" s="12">
        <f t="shared" si="255"/>
        <v>1406.2685409999999</v>
      </c>
      <c r="AI1612" s="15">
        <f t="shared" si="256"/>
        <v>1.0195139770032855</v>
      </c>
      <c r="AJ1612" s="15">
        <f t="shared" si="257"/>
        <v>0</v>
      </c>
      <c r="AK1612" s="15">
        <f t="shared" si="258"/>
        <v>0</v>
      </c>
      <c r="AL1612" s="23">
        <f>VLOOKUP(AC1612,'Charts and Tables'!$I$43:$J$49,2,TRUE)</f>
        <v>0.25</v>
      </c>
      <c r="AM1612" s="2">
        <f t="shared" si="259"/>
        <v>0</v>
      </c>
    </row>
    <row r="1613" spans="1:39" x14ac:dyDescent="0.25">
      <c r="A1613" s="35">
        <v>553796</v>
      </c>
      <c r="C1613" s="36" t="s">
        <v>25</v>
      </c>
      <c r="D1613" s="36">
        <v>0</v>
      </c>
      <c r="J1613" s="46">
        <v>3085</v>
      </c>
      <c r="K1613" s="46">
        <v>2999</v>
      </c>
      <c r="L1613" s="46">
        <v>6084</v>
      </c>
      <c r="R1613" s="36">
        <v>5270.3530110000002</v>
      </c>
      <c r="S1613" s="36">
        <v>4838.0066999999999</v>
      </c>
      <c r="T1613" s="36">
        <v>755.39630899999997</v>
      </c>
      <c r="U1613" s="36">
        <v>175.382823</v>
      </c>
      <c r="V1613" s="36">
        <v>372.87327299999998</v>
      </c>
      <c r="W1613" s="36">
        <v>662.19612900000004</v>
      </c>
      <c r="AC1613" s="57">
        <f t="shared" si="250"/>
        <v>6084</v>
      </c>
      <c r="AD1613" s="57">
        <f t="shared" si="251"/>
        <v>0</v>
      </c>
      <c r="AE1613" s="57">
        <f t="shared" si="252"/>
        <v>0</v>
      </c>
      <c r="AF1613" s="12">
        <f t="shared" si="253"/>
        <v>10108.359711000001</v>
      </c>
      <c r="AG1613" s="12">
        <f t="shared" si="254"/>
        <v>930.779132</v>
      </c>
      <c r="AH1613" s="12">
        <f t="shared" si="255"/>
        <v>1035.0694020000001</v>
      </c>
      <c r="AI1613" s="15">
        <f t="shared" si="256"/>
        <v>0.66146609319526639</v>
      </c>
      <c r="AJ1613" s="15">
        <f t="shared" si="257"/>
        <v>0</v>
      </c>
      <c r="AK1613" s="15">
        <f t="shared" si="258"/>
        <v>0</v>
      </c>
      <c r="AL1613" s="23">
        <f>VLOOKUP(AC1613,'Charts and Tables'!$I$43:$J$49,2,TRUE)</f>
        <v>0.25</v>
      </c>
      <c r="AM1613" s="2">
        <f t="shared" si="259"/>
        <v>0</v>
      </c>
    </row>
    <row r="1614" spans="1:39" x14ac:dyDescent="0.25">
      <c r="A1614" s="35">
        <v>553771</v>
      </c>
      <c r="C1614" s="36" t="s">
        <v>26</v>
      </c>
      <c r="D1614" s="36">
        <v>0</v>
      </c>
      <c r="J1614" s="46">
        <v>4428</v>
      </c>
      <c r="K1614" s="46">
        <v>9010</v>
      </c>
      <c r="L1614" s="46">
        <v>13438</v>
      </c>
      <c r="R1614" s="36">
        <v>6189.3175259999998</v>
      </c>
      <c r="S1614" s="36">
        <v>4723.7876850000002</v>
      </c>
      <c r="T1614" s="36">
        <v>424.46160200000003</v>
      </c>
      <c r="U1614" s="36">
        <v>366.13120199999997</v>
      </c>
      <c r="V1614" s="36">
        <v>566.43775500000004</v>
      </c>
      <c r="W1614" s="36">
        <v>359.41797000000003</v>
      </c>
      <c r="AC1614" s="57">
        <f t="shared" si="250"/>
        <v>13438</v>
      </c>
      <c r="AD1614" s="57">
        <f t="shared" si="251"/>
        <v>0</v>
      </c>
      <c r="AE1614" s="57">
        <f t="shared" si="252"/>
        <v>0</v>
      </c>
      <c r="AF1614" s="12">
        <f t="shared" si="253"/>
        <v>10913.105211</v>
      </c>
      <c r="AG1614" s="12">
        <f t="shared" si="254"/>
        <v>790.592804</v>
      </c>
      <c r="AH1614" s="12">
        <f t="shared" si="255"/>
        <v>925.85572500000012</v>
      </c>
      <c r="AI1614" s="15">
        <f t="shared" si="256"/>
        <v>-0.18789215575234408</v>
      </c>
      <c r="AJ1614" s="15">
        <f t="shared" si="257"/>
        <v>0</v>
      </c>
      <c r="AK1614" s="15">
        <f t="shared" si="258"/>
        <v>0</v>
      </c>
      <c r="AL1614" s="23">
        <f>VLOOKUP(AC1614,'Charts and Tables'!$I$43:$J$49,2,TRUE)</f>
        <v>0.2</v>
      </c>
      <c r="AM1614" s="2">
        <f t="shared" si="259"/>
        <v>1</v>
      </c>
    </row>
    <row r="1615" spans="1:39" x14ac:dyDescent="0.25">
      <c r="A1615" s="35">
        <v>554721</v>
      </c>
      <c r="C1615" s="36" t="s">
        <v>26</v>
      </c>
      <c r="D1615" s="36">
        <v>0</v>
      </c>
      <c r="J1615" s="46">
        <v>4263</v>
      </c>
      <c r="K1615" s="46">
        <v>4263</v>
      </c>
      <c r="L1615" s="46">
        <v>8526</v>
      </c>
      <c r="R1615" s="36">
        <v>4755.7010799999998</v>
      </c>
      <c r="S1615" s="36">
        <v>5814.5089790000002</v>
      </c>
      <c r="T1615" s="36">
        <v>301.40225199999998</v>
      </c>
      <c r="U1615" s="36">
        <v>569.54260699999998</v>
      </c>
      <c r="V1615" s="36">
        <v>487.11304699999999</v>
      </c>
      <c r="W1615" s="36">
        <v>494.70374700000002</v>
      </c>
      <c r="AC1615" s="57">
        <f t="shared" si="250"/>
        <v>8526</v>
      </c>
      <c r="AD1615" s="57">
        <f t="shared" si="251"/>
        <v>0</v>
      </c>
      <c r="AE1615" s="57">
        <f t="shared" si="252"/>
        <v>0</v>
      </c>
      <c r="AF1615" s="12">
        <f t="shared" si="253"/>
        <v>10570.210059000001</v>
      </c>
      <c r="AG1615" s="12">
        <f t="shared" si="254"/>
        <v>870.94485899999995</v>
      </c>
      <c r="AH1615" s="12">
        <f t="shared" si="255"/>
        <v>981.81679400000007</v>
      </c>
      <c r="AI1615" s="15">
        <f t="shared" si="256"/>
        <v>0.23976191168191424</v>
      </c>
      <c r="AJ1615" s="15">
        <f t="shared" si="257"/>
        <v>0</v>
      </c>
      <c r="AK1615" s="15">
        <f t="shared" si="258"/>
        <v>0</v>
      </c>
      <c r="AL1615" s="23">
        <f>VLOOKUP(AC1615,'Charts and Tables'!$I$43:$J$49,2,TRUE)</f>
        <v>0.25</v>
      </c>
      <c r="AM1615" s="2">
        <f t="shared" si="259"/>
        <v>1</v>
      </c>
    </row>
    <row r="1616" spans="1:39" x14ac:dyDescent="0.25">
      <c r="A1616" s="35">
        <v>555065</v>
      </c>
      <c r="C1616" s="36" t="s">
        <v>29</v>
      </c>
      <c r="D1616" s="36">
        <v>0</v>
      </c>
      <c r="J1616" s="46">
        <v>4105</v>
      </c>
      <c r="K1616" s="46">
        <v>4105</v>
      </c>
      <c r="L1616" s="46">
        <v>8210</v>
      </c>
      <c r="R1616" s="36">
        <v>3319.3100559999998</v>
      </c>
      <c r="S1616" s="36">
        <v>3888.4227729999998</v>
      </c>
      <c r="T1616" s="36">
        <v>215.25858299999999</v>
      </c>
      <c r="U1616" s="36">
        <v>329.34201400000001</v>
      </c>
      <c r="V1616" s="36">
        <v>303.61530499999998</v>
      </c>
      <c r="W1616" s="36">
        <v>308.78312799999998</v>
      </c>
      <c r="AC1616" s="57">
        <f t="shared" si="250"/>
        <v>8210</v>
      </c>
      <c r="AD1616" s="57">
        <f t="shared" si="251"/>
        <v>0</v>
      </c>
      <c r="AE1616" s="57">
        <f t="shared" si="252"/>
        <v>0</v>
      </c>
      <c r="AF1616" s="12">
        <f t="shared" si="253"/>
        <v>7207.7328289999996</v>
      </c>
      <c r="AG1616" s="12">
        <f t="shared" si="254"/>
        <v>544.60059699999999</v>
      </c>
      <c r="AH1616" s="12">
        <f t="shared" si="255"/>
        <v>612.39843299999995</v>
      </c>
      <c r="AI1616" s="15">
        <f t="shared" si="256"/>
        <v>-0.12207882716199761</v>
      </c>
      <c r="AJ1616" s="15">
        <f t="shared" si="257"/>
        <v>0</v>
      </c>
      <c r="AK1616" s="15">
        <f t="shared" si="258"/>
        <v>0</v>
      </c>
      <c r="AL1616" s="23">
        <f>VLOOKUP(AC1616,'Charts and Tables'!$I$43:$J$49,2,TRUE)</f>
        <v>0.25</v>
      </c>
      <c r="AM1616" s="2">
        <f t="shared" si="259"/>
        <v>1</v>
      </c>
    </row>
    <row r="1617" spans="1:39" x14ac:dyDescent="0.25">
      <c r="A1617" s="35">
        <v>555227</v>
      </c>
      <c r="C1617" s="36" t="s">
        <v>26</v>
      </c>
      <c r="D1617" s="36">
        <v>0</v>
      </c>
      <c r="J1617" s="46">
        <v>2662</v>
      </c>
      <c r="K1617" s="46">
        <v>2662</v>
      </c>
      <c r="L1617" s="46">
        <v>5324</v>
      </c>
      <c r="R1617" s="36">
        <v>5003.7417130000003</v>
      </c>
      <c r="S1617" s="36">
        <v>5649.9264039999998</v>
      </c>
      <c r="T1617" s="36">
        <v>237.371925</v>
      </c>
      <c r="U1617" s="36">
        <v>694.39930800000002</v>
      </c>
      <c r="V1617" s="36">
        <v>621.300209</v>
      </c>
      <c r="W1617" s="36">
        <v>433.98832700000003</v>
      </c>
      <c r="AC1617" s="57">
        <f t="shared" si="250"/>
        <v>5324</v>
      </c>
      <c r="AD1617" s="57">
        <f t="shared" si="251"/>
        <v>0</v>
      </c>
      <c r="AE1617" s="57">
        <f t="shared" si="252"/>
        <v>0</v>
      </c>
      <c r="AF1617" s="12">
        <f t="shared" si="253"/>
        <v>10653.668117000001</v>
      </c>
      <c r="AG1617" s="12">
        <f t="shared" si="254"/>
        <v>931.77123300000005</v>
      </c>
      <c r="AH1617" s="12">
        <f t="shared" si="255"/>
        <v>1055.288536</v>
      </c>
      <c r="AI1617" s="15">
        <f t="shared" si="256"/>
        <v>1.0010646350488357</v>
      </c>
      <c r="AJ1617" s="15">
        <f t="shared" si="257"/>
        <v>0</v>
      </c>
      <c r="AK1617" s="15">
        <f t="shared" si="258"/>
        <v>0</v>
      </c>
      <c r="AL1617" s="23">
        <f>VLOOKUP(AC1617,'Charts and Tables'!$I$43:$J$49,2,TRUE)</f>
        <v>0.25</v>
      </c>
      <c r="AM1617" s="2">
        <f t="shared" si="259"/>
        <v>0</v>
      </c>
    </row>
    <row r="1618" spans="1:39" x14ac:dyDescent="0.25">
      <c r="A1618" s="35">
        <v>558666</v>
      </c>
      <c r="B1618" s="36">
        <v>330553</v>
      </c>
      <c r="C1618" s="36" t="s">
        <v>27</v>
      </c>
      <c r="D1618" s="36">
        <v>-1</v>
      </c>
      <c r="K1618" s="46">
        <v>23324</v>
      </c>
      <c r="L1618" s="46">
        <v>23324</v>
      </c>
      <c r="N1618" s="46">
        <v>3477</v>
      </c>
      <c r="P1618" s="46">
        <v>1338</v>
      </c>
      <c r="S1618" s="36">
        <v>25075.008298000001</v>
      </c>
      <c r="U1618" s="36">
        <v>3049.7332670000001</v>
      </c>
      <c r="W1618" s="36">
        <v>1920.016419</v>
      </c>
      <c r="AC1618" s="57">
        <f t="shared" si="250"/>
        <v>23324</v>
      </c>
      <c r="AD1618" s="57">
        <f t="shared" si="251"/>
        <v>3477</v>
      </c>
      <c r="AE1618" s="57">
        <f t="shared" si="252"/>
        <v>1338</v>
      </c>
      <c r="AF1618" s="12">
        <f t="shared" si="253"/>
        <v>25075.008298000001</v>
      </c>
      <c r="AG1618" s="12">
        <f t="shared" si="254"/>
        <v>3049.7332670000001</v>
      </c>
      <c r="AH1618" s="12">
        <f t="shared" si="255"/>
        <v>1920.016419</v>
      </c>
      <c r="AI1618" s="15">
        <f t="shared" si="256"/>
        <v>7.5073242068255899E-2</v>
      </c>
      <c r="AJ1618" s="15">
        <f t="shared" si="257"/>
        <v>-0.12288373109002011</v>
      </c>
      <c r="AK1618" s="15">
        <f t="shared" si="258"/>
        <v>0.43498984977578481</v>
      </c>
      <c r="AL1618" s="23">
        <f>VLOOKUP(AC1618,'Charts and Tables'!$I$43:$J$49,2,TRUE)</f>
        <v>0.2</v>
      </c>
      <c r="AM1618" s="2">
        <f t="shared" si="259"/>
        <v>1</v>
      </c>
    </row>
    <row r="1619" spans="1:39" x14ac:dyDescent="0.25">
      <c r="A1619" s="35">
        <v>558699</v>
      </c>
      <c r="C1619" s="36" t="s">
        <v>26</v>
      </c>
      <c r="D1619" s="36">
        <v>0</v>
      </c>
      <c r="K1619" s="46">
        <v>3303</v>
      </c>
      <c r="L1619" s="46">
        <v>3303</v>
      </c>
      <c r="N1619" s="46">
        <v>256</v>
      </c>
      <c r="P1619" s="46">
        <v>281.5</v>
      </c>
      <c r="R1619" s="36">
        <v>3562.3586340000002</v>
      </c>
      <c r="S1619" s="36">
        <v>2708.1138890000002</v>
      </c>
      <c r="T1619" s="36">
        <v>280.52153299999998</v>
      </c>
      <c r="U1619" s="36">
        <v>215.41851299999999</v>
      </c>
      <c r="V1619" s="36">
        <v>361.38071300000001</v>
      </c>
      <c r="W1619" s="36">
        <v>281.30875200000003</v>
      </c>
      <c r="AC1619" s="57">
        <f t="shared" si="250"/>
        <v>3303</v>
      </c>
      <c r="AD1619" s="57">
        <f t="shared" si="251"/>
        <v>256</v>
      </c>
      <c r="AE1619" s="57">
        <f t="shared" si="252"/>
        <v>281.5</v>
      </c>
      <c r="AF1619" s="12">
        <f t="shared" si="253"/>
        <v>6270.4725230000004</v>
      </c>
      <c r="AG1619" s="12">
        <f t="shared" si="254"/>
        <v>495.94004599999994</v>
      </c>
      <c r="AH1619" s="12">
        <f t="shared" si="255"/>
        <v>642.68946500000004</v>
      </c>
      <c r="AI1619" s="15">
        <f t="shared" si="256"/>
        <v>0.89841735482894347</v>
      </c>
      <c r="AJ1619" s="15">
        <f t="shared" si="257"/>
        <v>0.93726580468749976</v>
      </c>
      <c r="AK1619" s="15">
        <f t="shared" si="258"/>
        <v>1.2830886856127888</v>
      </c>
      <c r="AL1619" s="23">
        <f>VLOOKUP(AC1619,'Charts and Tables'!$I$43:$J$49,2,TRUE)</f>
        <v>0.5</v>
      </c>
      <c r="AM1619" s="2">
        <f t="shared" si="259"/>
        <v>0</v>
      </c>
    </row>
    <row r="1620" spans="1:39" x14ac:dyDescent="0.25">
      <c r="A1620" s="35">
        <v>558828</v>
      </c>
      <c r="C1620" s="36" t="s">
        <v>29</v>
      </c>
      <c r="D1620" s="36">
        <v>0</v>
      </c>
      <c r="J1620" s="46">
        <v>902</v>
      </c>
      <c r="K1620" s="46">
        <v>847</v>
      </c>
      <c r="L1620" s="46">
        <v>1749</v>
      </c>
      <c r="M1620" s="46">
        <v>64</v>
      </c>
      <c r="N1620" s="46">
        <v>44</v>
      </c>
      <c r="O1620" s="46">
        <v>94</v>
      </c>
      <c r="P1620" s="46">
        <v>85</v>
      </c>
      <c r="R1620" s="36">
        <v>1176.022643</v>
      </c>
      <c r="S1620" s="36">
        <v>957.31130199999996</v>
      </c>
      <c r="T1620" s="36">
        <v>163.269712</v>
      </c>
      <c r="U1620" s="36">
        <v>55.155788000000001</v>
      </c>
      <c r="V1620" s="36">
        <v>108.27059300000001</v>
      </c>
      <c r="W1620" s="36">
        <v>115.339969</v>
      </c>
      <c r="AC1620" s="57">
        <f t="shared" si="250"/>
        <v>1749</v>
      </c>
      <c r="AD1620" s="57">
        <f t="shared" si="251"/>
        <v>108</v>
      </c>
      <c r="AE1620" s="57">
        <f t="shared" si="252"/>
        <v>179</v>
      </c>
      <c r="AF1620" s="12">
        <f t="shared" si="253"/>
        <v>2133.3339449999999</v>
      </c>
      <c r="AG1620" s="12">
        <f t="shared" si="254"/>
        <v>218.4255</v>
      </c>
      <c r="AH1620" s="12">
        <f t="shared" si="255"/>
        <v>223.61056200000002</v>
      </c>
      <c r="AI1620" s="15">
        <f t="shared" si="256"/>
        <v>0.2197449656946826</v>
      </c>
      <c r="AJ1620" s="15">
        <f t="shared" si="257"/>
        <v>1.0224583333333332</v>
      </c>
      <c r="AK1620" s="15">
        <f t="shared" si="258"/>
        <v>0.24922101675977662</v>
      </c>
      <c r="AL1620" s="23">
        <f>VLOOKUP(AC1620,'Charts and Tables'!$I$43:$J$49,2,TRUE)</f>
        <v>1</v>
      </c>
      <c r="AM1620" s="2">
        <f t="shared" si="259"/>
        <v>1</v>
      </c>
    </row>
    <row r="1621" spans="1:39" x14ac:dyDescent="0.25">
      <c r="A1621" s="35">
        <v>562035</v>
      </c>
      <c r="B1621" s="36">
        <v>330553</v>
      </c>
      <c r="C1621" s="36" t="s">
        <v>27</v>
      </c>
      <c r="D1621" s="36">
        <v>-1</v>
      </c>
      <c r="K1621" s="46">
        <v>22213</v>
      </c>
      <c r="L1621" s="46">
        <v>22213</v>
      </c>
      <c r="N1621" s="46">
        <v>888</v>
      </c>
      <c r="P1621" s="46">
        <v>3126</v>
      </c>
      <c r="S1621" s="36">
        <v>23837.879959999998</v>
      </c>
      <c r="U1621" s="36">
        <v>1454.940255</v>
      </c>
      <c r="W1621" s="36">
        <v>2769.1420819999998</v>
      </c>
      <c r="AC1621" s="57">
        <f t="shared" si="250"/>
        <v>22213</v>
      </c>
      <c r="AD1621" s="57">
        <f t="shared" si="251"/>
        <v>888</v>
      </c>
      <c r="AE1621" s="57">
        <f t="shared" si="252"/>
        <v>3126</v>
      </c>
      <c r="AF1621" s="12">
        <f t="shared" si="253"/>
        <v>23837.879959999998</v>
      </c>
      <c r="AG1621" s="12">
        <f t="shared" si="254"/>
        <v>1454.940255</v>
      </c>
      <c r="AH1621" s="12">
        <f t="shared" si="255"/>
        <v>2769.1420819999998</v>
      </c>
      <c r="AI1621" s="15">
        <f t="shared" si="256"/>
        <v>7.3149955431504002E-2</v>
      </c>
      <c r="AJ1621" s="15">
        <f t="shared" si="257"/>
        <v>0.63844623310810811</v>
      </c>
      <c r="AK1621" s="15">
        <f t="shared" si="258"/>
        <v>-0.11415800319897637</v>
      </c>
      <c r="AL1621" s="23">
        <f>VLOOKUP(AC1621,'Charts and Tables'!$I$43:$J$49,2,TRUE)</f>
        <v>0.2</v>
      </c>
      <c r="AM1621" s="2">
        <f t="shared" si="259"/>
        <v>1</v>
      </c>
    </row>
    <row r="1622" spans="1:39" x14ac:dyDescent="0.25">
      <c r="A1622" s="35">
        <v>558639</v>
      </c>
      <c r="C1622" s="36" t="s">
        <v>26</v>
      </c>
      <c r="D1622" s="36">
        <v>0</v>
      </c>
      <c r="J1622" s="46">
        <v>3539</v>
      </c>
      <c r="L1622" s="46">
        <v>3539</v>
      </c>
      <c r="M1622" s="46">
        <v>259.5</v>
      </c>
      <c r="O1622" s="46">
        <v>417.5</v>
      </c>
      <c r="R1622" s="36">
        <v>2600.8272860000002</v>
      </c>
      <c r="S1622" s="36">
        <v>2337.065736</v>
      </c>
      <c r="T1622" s="36">
        <v>143.31234699999999</v>
      </c>
      <c r="U1622" s="36">
        <v>251.08082300000001</v>
      </c>
      <c r="V1622" s="36">
        <v>252.708732</v>
      </c>
      <c r="W1622" s="36">
        <v>176.36985899999999</v>
      </c>
      <c r="AC1622" s="57">
        <f t="shared" si="250"/>
        <v>3539</v>
      </c>
      <c r="AD1622" s="57">
        <f t="shared" si="251"/>
        <v>259.5</v>
      </c>
      <c r="AE1622" s="57">
        <f t="shared" si="252"/>
        <v>417.5</v>
      </c>
      <c r="AF1622" s="12">
        <f t="shared" si="253"/>
        <v>4937.8930220000002</v>
      </c>
      <c r="AG1622" s="12">
        <f t="shared" si="254"/>
        <v>394.39317</v>
      </c>
      <c r="AH1622" s="12">
        <f t="shared" si="255"/>
        <v>429.07859099999996</v>
      </c>
      <c r="AI1622" s="15">
        <f t="shared" si="256"/>
        <v>0.39527918112461152</v>
      </c>
      <c r="AJ1622" s="15">
        <f t="shared" si="257"/>
        <v>0.5198195375722543</v>
      </c>
      <c r="AK1622" s="15">
        <f t="shared" si="258"/>
        <v>2.7733152095808289E-2</v>
      </c>
      <c r="AL1622" s="23">
        <f>VLOOKUP(AC1622,'Charts and Tables'!$I$43:$J$49,2,TRUE)</f>
        <v>0.5</v>
      </c>
      <c r="AM1622" s="2">
        <f t="shared" si="259"/>
        <v>1</v>
      </c>
    </row>
    <row r="1623" spans="1:39" x14ac:dyDescent="0.25">
      <c r="A1623" s="35">
        <v>558719</v>
      </c>
      <c r="C1623" s="36" t="s">
        <v>29</v>
      </c>
      <c r="D1623" s="36">
        <v>0</v>
      </c>
      <c r="J1623" s="46">
        <v>1537</v>
      </c>
      <c r="K1623" s="46">
        <v>1300</v>
      </c>
      <c r="L1623" s="46">
        <v>2837</v>
      </c>
      <c r="M1623" s="46">
        <v>158</v>
      </c>
      <c r="N1623" s="46">
        <v>84.25</v>
      </c>
      <c r="O1623" s="46">
        <v>158.5</v>
      </c>
      <c r="P1623" s="46">
        <v>173.75</v>
      </c>
      <c r="R1623" s="36">
        <v>1214.3968620000001</v>
      </c>
      <c r="S1623" s="36">
        <v>1413.96192</v>
      </c>
      <c r="T1623" s="36">
        <v>65.023624999999996</v>
      </c>
      <c r="U1623" s="36">
        <v>189.82771600000001</v>
      </c>
      <c r="V1623" s="36">
        <v>143.67174800000001</v>
      </c>
      <c r="W1623" s="36">
        <v>125.19114399999999</v>
      </c>
      <c r="AC1623" s="57">
        <f t="shared" si="250"/>
        <v>2837</v>
      </c>
      <c r="AD1623" s="57">
        <f t="shared" si="251"/>
        <v>242.25</v>
      </c>
      <c r="AE1623" s="57">
        <f t="shared" si="252"/>
        <v>332.25</v>
      </c>
      <c r="AF1623" s="12">
        <f t="shared" si="253"/>
        <v>2628.3587820000002</v>
      </c>
      <c r="AG1623" s="12">
        <f t="shared" si="254"/>
        <v>254.85134099999999</v>
      </c>
      <c r="AH1623" s="12">
        <f t="shared" si="255"/>
        <v>268.86289199999999</v>
      </c>
      <c r="AI1623" s="15">
        <f t="shared" si="256"/>
        <v>-7.3542903771589618E-2</v>
      </c>
      <c r="AJ1623" s="15">
        <f t="shared" si="257"/>
        <v>5.2017919504643927E-2</v>
      </c>
      <c r="AK1623" s="15">
        <f t="shared" si="258"/>
        <v>-0.19078136343115129</v>
      </c>
      <c r="AL1623" s="23">
        <f>VLOOKUP(AC1623,'Charts and Tables'!$I$43:$J$49,2,TRUE)</f>
        <v>0.5</v>
      </c>
      <c r="AM1623" s="2">
        <f t="shared" si="259"/>
        <v>1</v>
      </c>
    </row>
    <row r="1624" spans="1:39" x14ac:dyDescent="0.25">
      <c r="A1624" s="35">
        <v>559394</v>
      </c>
      <c r="C1624" s="36" t="s">
        <v>29</v>
      </c>
      <c r="D1624" s="36">
        <v>0</v>
      </c>
      <c r="J1624" s="46">
        <v>1164</v>
      </c>
      <c r="K1624" s="46">
        <v>989</v>
      </c>
      <c r="L1624" s="46">
        <v>2153</v>
      </c>
      <c r="M1624" s="46">
        <v>95</v>
      </c>
      <c r="N1624" s="46">
        <v>66</v>
      </c>
      <c r="O1624" s="46">
        <v>115</v>
      </c>
      <c r="P1624" s="46">
        <v>103</v>
      </c>
      <c r="R1624" s="36">
        <v>981.270938</v>
      </c>
      <c r="S1624" s="36">
        <v>936.47596899999996</v>
      </c>
      <c r="T1624" s="36">
        <v>95.337836999999993</v>
      </c>
      <c r="U1624" s="36">
        <v>67.758887000000001</v>
      </c>
      <c r="V1624" s="36">
        <v>85.096174000000005</v>
      </c>
      <c r="W1624" s="36">
        <v>93.961185999999998</v>
      </c>
      <c r="AC1624" s="57">
        <f t="shared" si="250"/>
        <v>2153</v>
      </c>
      <c r="AD1624" s="57">
        <f t="shared" si="251"/>
        <v>161</v>
      </c>
      <c r="AE1624" s="57">
        <f t="shared" si="252"/>
        <v>218</v>
      </c>
      <c r="AF1624" s="12">
        <f t="shared" si="253"/>
        <v>1917.746907</v>
      </c>
      <c r="AG1624" s="12">
        <f t="shared" si="254"/>
        <v>163.09672399999999</v>
      </c>
      <c r="AH1624" s="12">
        <f t="shared" si="255"/>
        <v>179.05736000000002</v>
      </c>
      <c r="AI1624" s="15">
        <f t="shared" si="256"/>
        <v>-0.10926757686948446</v>
      </c>
      <c r="AJ1624" s="15">
        <f t="shared" si="257"/>
        <v>1.3023130434782575E-2</v>
      </c>
      <c r="AK1624" s="15">
        <f t="shared" si="258"/>
        <v>-0.17863596330275222</v>
      </c>
      <c r="AL1624" s="23">
        <f>VLOOKUP(AC1624,'Charts and Tables'!$I$43:$J$49,2,TRUE)</f>
        <v>1</v>
      </c>
      <c r="AM1624" s="2">
        <f t="shared" si="259"/>
        <v>1</v>
      </c>
    </row>
    <row r="1625" spans="1:39" x14ac:dyDescent="0.25">
      <c r="A1625" s="35">
        <v>559464</v>
      </c>
      <c r="C1625" s="36" t="s">
        <v>29</v>
      </c>
      <c r="D1625" s="36">
        <v>0</v>
      </c>
      <c r="K1625" s="46">
        <v>2033</v>
      </c>
      <c r="L1625" s="46">
        <v>2033</v>
      </c>
      <c r="R1625" s="36">
        <v>2517.7631489999999</v>
      </c>
      <c r="S1625" s="36">
        <v>2150.428242</v>
      </c>
      <c r="T1625" s="36">
        <v>135.564391</v>
      </c>
      <c r="U1625" s="36">
        <v>266.38833399999999</v>
      </c>
      <c r="V1625" s="36">
        <v>281.33518099999998</v>
      </c>
      <c r="W1625" s="36">
        <v>159.55271200000001</v>
      </c>
      <c r="AC1625" s="57">
        <f t="shared" ref="AC1625:AC1688" si="260">L1625</f>
        <v>2033</v>
      </c>
      <c r="AD1625" s="57">
        <f t="shared" ref="AD1625:AD1688" si="261">IF(D1625=1,M1625,IF(D1625=-1,N1625,M1625+N1625))</f>
        <v>0</v>
      </c>
      <c r="AE1625" s="57">
        <f t="shared" ref="AE1625:AE1688" si="262">IF(D1625=1,O1625,IF(D1625=-1,P1625,O1625+P1625))</f>
        <v>0</v>
      </c>
      <c r="AF1625" s="12">
        <f t="shared" ref="AF1625:AF1688" si="263">IF(D1625=1,R1625,IF(D1625=-1,S1625,R1625+S1625))</f>
        <v>4668.1913910000003</v>
      </c>
      <c r="AG1625" s="12">
        <f t="shared" ref="AG1625:AG1688" si="264">IF(D1625=1,T1625,IF(D1625=-1,U1625,T1625+U1625))</f>
        <v>401.95272499999999</v>
      </c>
      <c r="AH1625" s="12">
        <f t="shared" ref="AH1625:AH1688" si="265">IF(D1625=1,V1625,IF(D1625=-1,W1625,V1625+W1625))</f>
        <v>440.88789299999996</v>
      </c>
      <c r="AI1625" s="15">
        <f t="shared" ref="AI1625:AI1688" si="266">IF(OR(AC1625="",AC1625=0),0,(AF1625-AC1625)/AC1625)</f>
        <v>1.2962082592228235</v>
      </c>
      <c r="AJ1625" s="15">
        <f t="shared" ref="AJ1625:AJ1688" si="267">IF(OR(AD1625="",AD1625=0),0,(AG1625-AD1625)/AD1625)</f>
        <v>0</v>
      </c>
      <c r="AK1625" s="15">
        <f t="shared" ref="AK1625:AK1688" si="268">IF(OR(AE1625="",AE1625=0),0,(AH1625-AE1625)/AE1625)</f>
        <v>0</v>
      </c>
      <c r="AL1625" s="23">
        <f>VLOOKUP(AC1625,'Charts and Tables'!$I$43:$J$49,2,TRUE)</f>
        <v>1</v>
      </c>
      <c r="AM1625" s="2">
        <f t="shared" ref="AM1625:AM1688" si="269">IF(ABS(AI1625)&lt;=AL1625,1,0)</f>
        <v>0</v>
      </c>
    </row>
    <row r="1626" spans="1:39" x14ac:dyDescent="0.25">
      <c r="A1626" s="35">
        <v>559947</v>
      </c>
      <c r="C1626" s="36" t="s">
        <v>26</v>
      </c>
      <c r="D1626" s="36">
        <v>0</v>
      </c>
      <c r="K1626" s="46">
        <v>5471</v>
      </c>
      <c r="L1626" s="46">
        <v>5471</v>
      </c>
      <c r="R1626" s="36">
        <v>3627.0561149999999</v>
      </c>
      <c r="S1626" s="36">
        <v>3399.1946939999998</v>
      </c>
      <c r="T1626" s="36">
        <v>346.27887500000003</v>
      </c>
      <c r="U1626" s="36">
        <v>234.619067</v>
      </c>
      <c r="V1626" s="36">
        <v>346.625945</v>
      </c>
      <c r="W1626" s="36">
        <v>386.66874000000001</v>
      </c>
      <c r="AC1626" s="57">
        <f t="shared" si="260"/>
        <v>5471</v>
      </c>
      <c r="AD1626" s="57">
        <f t="shared" si="261"/>
        <v>0</v>
      </c>
      <c r="AE1626" s="57">
        <f t="shared" si="262"/>
        <v>0</v>
      </c>
      <c r="AF1626" s="12">
        <f t="shared" si="263"/>
        <v>7026.2508089999992</v>
      </c>
      <c r="AG1626" s="12">
        <f t="shared" si="264"/>
        <v>580.89794200000006</v>
      </c>
      <c r="AH1626" s="12">
        <f t="shared" si="265"/>
        <v>733.29468500000007</v>
      </c>
      <c r="AI1626" s="15">
        <f t="shared" si="266"/>
        <v>0.28427176183513053</v>
      </c>
      <c r="AJ1626" s="15">
        <f t="shared" si="267"/>
        <v>0</v>
      </c>
      <c r="AK1626" s="15">
        <f t="shared" si="268"/>
        <v>0</v>
      </c>
      <c r="AL1626" s="23">
        <f>VLOOKUP(AC1626,'Charts and Tables'!$I$43:$J$49,2,TRUE)</f>
        <v>0.25</v>
      </c>
      <c r="AM1626" s="2">
        <f t="shared" si="269"/>
        <v>0</v>
      </c>
    </row>
    <row r="1627" spans="1:39" x14ac:dyDescent="0.25">
      <c r="A1627" s="35">
        <v>560621</v>
      </c>
      <c r="C1627" s="36" t="s">
        <v>25</v>
      </c>
      <c r="D1627" s="36">
        <v>0</v>
      </c>
      <c r="J1627" s="46">
        <v>6916</v>
      </c>
      <c r="K1627" s="46">
        <v>6343</v>
      </c>
      <c r="L1627" s="46">
        <v>13259</v>
      </c>
      <c r="M1627" s="46">
        <v>442</v>
      </c>
      <c r="N1627" s="46">
        <v>564</v>
      </c>
      <c r="O1627" s="46">
        <v>798</v>
      </c>
      <c r="P1627" s="46">
        <v>460</v>
      </c>
      <c r="R1627" s="36">
        <v>5401.8645720000004</v>
      </c>
      <c r="S1627" s="36">
        <v>5237.0043519999999</v>
      </c>
      <c r="T1627" s="36">
        <v>374.24715400000002</v>
      </c>
      <c r="U1627" s="36">
        <v>638.27537299999995</v>
      </c>
      <c r="V1627" s="36">
        <v>627.98945000000003</v>
      </c>
      <c r="W1627" s="36">
        <v>439.784605</v>
      </c>
      <c r="AC1627" s="57">
        <f t="shared" si="260"/>
        <v>13259</v>
      </c>
      <c r="AD1627" s="57">
        <f t="shared" si="261"/>
        <v>1006</v>
      </c>
      <c r="AE1627" s="57">
        <f t="shared" si="262"/>
        <v>1258</v>
      </c>
      <c r="AF1627" s="12">
        <f t="shared" si="263"/>
        <v>10638.868924</v>
      </c>
      <c r="AG1627" s="12">
        <f t="shared" si="264"/>
        <v>1012.522527</v>
      </c>
      <c r="AH1627" s="12">
        <f t="shared" si="265"/>
        <v>1067.7740550000001</v>
      </c>
      <c r="AI1627" s="15">
        <f t="shared" si="266"/>
        <v>-0.19761151489554263</v>
      </c>
      <c r="AJ1627" s="15">
        <f t="shared" si="267"/>
        <v>6.4836252485089146E-3</v>
      </c>
      <c r="AK1627" s="15">
        <f t="shared" si="268"/>
        <v>-0.1512129928457869</v>
      </c>
      <c r="AL1627" s="23">
        <f>VLOOKUP(AC1627,'Charts and Tables'!$I$43:$J$49,2,TRUE)</f>
        <v>0.2</v>
      </c>
      <c r="AM1627" s="2">
        <f t="shared" si="269"/>
        <v>1</v>
      </c>
    </row>
    <row r="1628" spans="1:39" x14ac:dyDescent="0.25">
      <c r="A1628" s="35">
        <v>562078</v>
      </c>
      <c r="B1628" s="36">
        <v>333123</v>
      </c>
      <c r="C1628" s="36" t="s">
        <v>32</v>
      </c>
      <c r="D1628" s="36">
        <v>-1</v>
      </c>
      <c r="K1628" s="46">
        <v>1200</v>
      </c>
      <c r="L1628" s="46">
        <v>1200</v>
      </c>
      <c r="N1628" s="46">
        <v>68</v>
      </c>
      <c r="P1628" s="46">
        <v>141</v>
      </c>
      <c r="S1628" s="36">
        <v>1082.4752800000001</v>
      </c>
      <c r="U1628" s="36">
        <v>103.088341</v>
      </c>
      <c r="W1628" s="36">
        <v>109.314363</v>
      </c>
      <c r="AC1628" s="57">
        <f t="shared" si="260"/>
        <v>1200</v>
      </c>
      <c r="AD1628" s="57">
        <f t="shared" si="261"/>
        <v>68</v>
      </c>
      <c r="AE1628" s="57">
        <f t="shared" si="262"/>
        <v>141</v>
      </c>
      <c r="AF1628" s="12">
        <f t="shared" si="263"/>
        <v>1082.4752800000001</v>
      </c>
      <c r="AG1628" s="12">
        <f t="shared" si="264"/>
        <v>103.088341</v>
      </c>
      <c r="AH1628" s="12">
        <f t="shared" si="265"/>
        <v>109.314363</v>
      </c>
      <c r="AI1628" s="15">
        <f t="shared" si="266"/>
        <v>-9.7937266666666578E-2</v>
      </c>
      <c r="AJ1628" s="15">
        <f t="shared" si="267"/>
        <v>0.51600501470588234</v>
      </c>
      <c r="AK1628" s="15">
        <f t="shared" si="268"/>
        <v>-0.22472082978723404</v>
      </c>
      <c r="AL1628" s="23">
        <f>VLOOKUP(AC1628,'Charts and Tables'!$I$43:$J$49,2,TRUE)</f>
        <v>1</v>
      </c>
      <c r="AM1628" s="2">
        <f t="shared" si="269"/>
        <v>1</v>
      </c>
    </row>
    <row r="1629" spans="1:39" x14ac:dyDescent="0.25">
      <c r="A1629" s="35">
        <v>561995</v>
      </c>
      <c r="B1629" s="36">
        <v>333124</v>
      </c>
      <c r="C1629" s="36" t="s">
        <v>32</v>
      </c>
      <c r="D1629" s="36">
        <v>-1</v>
      </c>
      <c r="K1629" s="46">
        <v>1290</v>
      </c>
      <c r="L1629" s="46">
        <v>1290</v>
      </c>
      <c r="N1629" s="46">
        <v>94</v>
      </c>
      <c r="P1629" s="46">
        <v>123</v>
      </c>
      <c r="S1629" s="36">
        <v>1185.8192650000001</v>
      </c>
      <c r="U1629" s="36">
        <v>62.703662999999999</v>
      </c>
      <c r="W1629" s="36">
        <v>127.808588</v>
      </c>
      <c r="AC1629" s="57">
        <f t="shared" si="260"/>
        <v>1290</v>
      </c>
      <c r="AD1629" s="57">
        <f t="shared" si="261"/>
        <v>94</v>
      </c>
      <c r="AE1629" s="57">
        <f t="shared" si="262"/>
        <v>123</v>
      </c>
      <c r="AF1629" s="12">
        <f t="shared" si="263"/>
        <v>1185.8192650000001</v>
      </c>
      <c r="AG1629" s="12">
        <f t="shared" si="264"/>
        <v>62.703662999999999</v>
      </c>
      <c r="AH1629" s="12">
        <f t="shared" si="265"/>
        <v>127.808588</v>
      </c>
      <c r="AI1629" s="15">
        <f t="shared" si="266"/>
        <v>-8.0760259689922412E-2</v>
      </c>
      <c r="AJ1629" s="15">
        <f t="shared" si="267"/>
        <v>-0.33293975531914893</v>
      </c>
      <c r="AK1629" s="15">
        <f t="shared" si="268"/>
        <v>3.9094211382113823E-2</v>
      </c>
      <c r="AL1629" s="23">
        <f>VLOOKUP(AC1629,'Charts and Tables'!$I$43:$J$49,2,TRUE)</f>
        <v>1</v>
      </c>
      <c r="AM1629" s="2">
        <f t="shared" si="269"/>
        <v>1</v>
      </c>
    </row>
    <row r="1630" spans="1:39" x14ac:dyDescent="0.25">
      <c r="A1630" s="35">
        <v>561933</v>
      </c>
      <c r="C1630" s="36" t="s">
        <v>29</v>
      </c>
      <c r="D1630" s="36">
        <v>0</v>
      </c>
      <c r="J1630" s="46">
        <v>1044</v>
      </c>
      <c r="K1630" s="46">
        <v>1044</v>
      </c>
      <c r="L1630" s="46">
        <v>2088</v>
      </c>
      <c r="R1630" s="36">
        <v>1739.6971980000001</v>
      </c>
      <c r="S1630" s="36">
        <v>1998.745613</v>
      </c>
      <c r="T1630" s="36">
        <v>124.733289</v>
      </c>
      <c r="U1630" s="36">
        <v>189.10090199999999</v>
      </c>
      <c r="V1630" s="36">
        <v>172.68407300000001</v>
      </c>
      <c r="W1630" s="36">
        <v>170.051905</v>
      </c>
      <c r="AC1630" s="57">
        <f t="shared" si="260"/>
        <v>2088</v>
      </c>
      <c r="AD1630" s="57">
        <f t="shared" si="261"/>
        <v>0</v>
      </c>
      <c r="AE1630" s="57">
        <f t="shared" si="262"/>
        <v>0</v>
      </c>
      <c r="AF1630" s="12">
        <f t="shared" si="263"/>
        <v>3738.4428109999999</v>
      </c>
      <c r="AG1630" s="12">
        <f t="shared" si="264"/>
        <v>313.83419099999998</v>
      </c>
      <c r="AH1630" s="12">
        <f t="shared" si="265"/>
        <v>342.73597800000005</v>
      </c>
      <c r="AI1630" s="15">
        <f t="shared" si="266"/>
        <v>0.79044195929118766</v>
      </c>
      <c r="AJ1630" s="15">
        <f t="shared" si="267"/>
        <v>0</v>
      </c>
      <c r="AK1630" s="15">
        <f t="shared" si="268"/>
        <v>0</v>
      </c>
      <c r="AL1630" s="23">
        <f>VLOOKUP(AC1630,'Charts and Tables'!$I$43:$J$49,2,TRUE)</f>
        <v>1</v>
      </c>
      <c r="AM1630" s="2">
        <f t="shared" si="269"/>
        <v>1</v>
      </c>
    </row>
    <row r="1631" spans="1:39" x14ac:dyDescent="0.25">
      <c r="A1631" s="35">
        <v>561953</v>
      </c>
      <c r="C1631" s="36" t="s">
        <v>26</v>
      </c>
      <c r="D1631" s="36">
        <v>0</v>
      </c>
      <c r="J1631" s="46">
        <v>4993</v>
      </c>
      <c r="K1631" s="46">
        <v>4993</v>
      </c>
      <c r="L1631" s="46">
        <v>9986</v>
      </c>
      <c r="R1631" s="36">
        <v>5868.852312</v>
      </c>
      <c r="S1631" s="36">
        <v>5502.0077099999999</v>
      </c>
      <c r="T1631" s="36">
        <v>761.75683200000003</v>
      </c>
      <c r="U1631" s="36">
        <v>363.13826799999998</v>
      </c>
      <c r="V1631" s="36">
        <v>492.79456800000003</v>
      </c>
      <c r="W1631" s="36">
        <v>698.85871299999997</v>
      </c>
      <c r="AC1631" s="57">
        <f t="shared" si="260"/>
        <v>9986</v>
      </c>
      <c r="AD1631" s="57">
        <f t="shared" si="261"/>
        <v>0</v>
      </c>
      <c r="AE1631" s="57">
        <f t="shared" si="262"/>
        <v>0</v>
      </c>
      <c r="AF1631" s="12">
        <f t="shared" si="263"/>
        <v>11370.860022000001</v>
      </c>
      <c r="AG1631" s="12">
        <f t="shared" si="264"/>
        <v>1124.8951</v>
      </c>
      <c r="AH1631" s="12">
        <f t="shared" si="265"/>
        <v>1191.6532809999999</v>
      </c>
      <c r="AI1631" s="15">
        <f t="shared" si="266"/>
        <v>0.13868015441618273</v>
      </c>
      <c r="AJ1631" s="15">
        <f t="shared" si="267"/>
        <v>0</v>
      </c>
      <c r="AK1631" s="15">
        <f t="shared" si="268"/>
        <v>0</v>
      </c>
      <c r="AL1631" s="23">
        <f>VLOOKUP(AC1631,'Charts and Tables'!$I$43:$J$49,2,TRUE)</f>
        <v>0.25</v>
      </c>
      <c r="AM1631" s="2">
        <f t="shared" si="269"/>
        <v>1</v>
      </c>
    </row>
    <row r="1632" spans="1:39" x14ac:dyDescent="0.25">
      <c r="A1632" s="35">
        <v>561975</v>
      </c>
      <c r="B1632" s="36">
        <v>333122</v>
      </c>
      <c r="C1632" s="36" t="s">
        <v>32</v>
      </c>
      <c r="D1632" s="36">
        <v>-1</v>
      </c>
      <c r="K1632" s="46">
        <v>4556</v>
      </c>
      <c r="L1632" s="46">
        <v>4556</v>
      </c>
      <c r="N1632" s="46">
        <v>685</v>
      </c>
      <c r="P1632" s="46">
        <v>277</v>
      </c>
      <c r="S1632" s="36">
        <v>5525.7598150000003</v>
      </c>
      <c r="U1632" s="36">
        <v>801.03402800000003</v>
      </c>
      <c r="W1632" s="36">
        <v>417.00479999999999</v>
      </c>
      <c r="AC1632" s="57">
        <f t="shared" si="260"/>
        <v>4556</v>
      </c>
      <c r="AD1632" s="57">
        <f t="shared" si="261"/>
        <v>685</v>
      </c>
      <c r="AE1632" s="57">
        <f t="shared" si="262"/>
        <v>277</v>
      </c>
      <c r="AF1632" s="12">
        <f t="shared" si="263"/>
        <v>5525.7598150000003</v>
      </c>
      <c r="AG1632" s="12">
        <f t="shared" si="264"/>
        <v>801.03402800000003</v>
      </c>
      <c r="AH1632" s="12">
        <f t="shared" si="265"/>
        <v>417.00479999999999</v>
      </c>
      <c r="AI1632" s="15">
        <f t="shared" si="266"/>
        <v>0.21285333955223887</v>
      </c>
      <c r="AJ1632" s="15">
        <f t="shared" si="267"/>
        <v>0.16939274160583948</v>
      </c>
      <c r="AK1632" s="15">
        <f t="shared" si="268"/>
        <v>0.5054324909747292</v>
      </c>
      <c r="AL1632" s="23">
        <f>VLOOKUP(AC1632,'Charts and Tables'!$I$43:$J$49,2,TRUE)</f>
        <v>0.5</v>
      </c>
      <c r="AM1632" s="2">
        <f t="shared" si="269"/>
        <v>1</v>
      </c>
    </row>
    <row r="1633" spans="1:39" x14ac:dyDescent="0.25">
      <c r="A1633" s="35">
        <v>563301</v>
      </c>
      <c r="C1633" s="36" t="s">
        <v>25</v>
      </c>
      <c r="D1633" s="36">
        <v>0</v>
      </c>
      <c r="J1633" s="46">
        <v>1488</v>
      </c>
      <c r="K1633" s="46">
        <v>1553</v>
      </c>
      <c r="L1633" s="46">
        <v>3041</v>
      </c>
      <c r="M1633" s="46">
        <v>140</v>
      </c>
      <c r="N1633" s="46">
        <v>85</v>
      </c>
      <c r="O1633" s="46">
        <v>107</v>
      </c>
      <c r="P1633" s="46">
        <v>147</v>
      </c>
      <c r="R1633" s="36">
        <v>1787.510886</v>
      </c>
      <c r="S1633" s="36">
        <v>1561.736441</v>
      </c>
      <c r="T1633" s="36">
        <v>201.51496599999999</v>
      </c>
      <c r="U1633" s="36">
        <v>96.611165999999997</v>
      </c>
      <c r="V1633" s="36">
        <v>151.818422</v>
      </c>
      <c r="W1633" s="36">
        <v>192.889847</v>
      </c>
      <c r="AC1633" s="57">
        <f t="shared" si="260"/>
        <v>3041</v>
      </c>
      <c r="AD1633" s="57">
        <f t="shared" si="261"/>
        <v>225</v>
      </c>
      <c r="AE1633" s="57">
        <f t="shared" si="262"/>
        <v>254</v>
      </c>
      <c r="AF1633" s="12">
        <f t="shared" si="263"/>
        <v>3349.247327</v>
      </c>
      <c r="AG1633" s="12">
        <f t="shared" si="264"/>
        <v>298.12613199999998</v>
      </c>
      <c r="AH1633" s="12">
        <f t="shared" si="265"/>
        <v>344.70826899999997</v>
      </c>
      <c r="AI1633" s="15">
        <f t="shared" si="266"/>
        <v>0.10136380368299902</v>
      </c>
      <c r="AJ1633" s="15">
        <f t="shared" si="267"/>
        <v>0.32500503111111106</v>
      </c>
      <c r="AK1633" s="15">
        <f t="shared" si="268"/>
        <v>0.35711916929133847</v>
      </c>
      <c r="AL1633" s="23">
        <f>VLOOKUP(AC1633,'Charts and Tables'!$I$43:$J$49,2,TRUE)</f>
        <v>0.5</v>
      </c>
      <c r="AM1633" s="2">
        <f t="shared" si="269"/>
        <v>1</v>
      </c>
    </row>
    <row r="1634" spans="1:39" x14ac:dyDescent="0.25">
      <c r="A1634" s="35">
        <v>568725</v>
      </c>
      <c r="C1634" s="36" t="s">
        <v>29</v>
      </c>
      <c r="D1634" s="36">
        <v>0</v>
      </c>
      <c r="J1634" s="46">
        <v>411</v>
      </c>
      <c r="K1634" s="46">
        <v>411</v>
      </c>
      <c r="L1634" s="46">
        <v>822</v>
      </c>
      <c r="R1634" s="36">
        <v>50.234557000000002</v>
      </c>
      <c r="S1634" s="36">
        <v>71.453002999999995</v>
      </c>
      <c r="T1634" s="36">
        <v>12.577826</v>
      </c>
      <c r="U1634" s="36">
        <v>2.13069</v>
      </c>
      <c r="V1634" s="36">
        <v>2.8145699999999998</v>
      </c>
      <c r="W1634" s="36">
        <v>19.195634999999999</v>
      </c>
      <c r="AC1634" s="57">
        <f t="shared" si="260"/>
        <v>822</v>
      </c>
      <c r="AD1634" s="57">
        <f t="shared" si="261"/>
        <v>0</v>
      </c>
      <c r="AE1634" s="57">
        <f t="shared" si="262"/>
        <v>0</v>
      </c>
      <c r="AF1634" s="12">
        <f t="shared" si="263"/>
        <v>121.68755999999999</v>
      </c>
      <c r="AG1634" s="12">
        <f t="shared" si="264"/>
        <v>14.708515999999999</v>
      </c>
      <c r="AH1634" s="12">
        <f t="shared" si="265"/>
        <v>22.010204999999999</v>
      </c>
      <c r="AI1634" s="15">
        <f t="shared" si="266"/>
        <v>-0.85196160583941616</v>
      </c>
      <c r="AJ1634" s="15">
        <f t="shared" si="267"/>
        <v>0</v>
      </c>
      <c r="AK1634" s="15">
        <f t="shared" si="268"/>
        <v>0</v>
      </c>
      <c r="AL1634" s="23">
        <f>VLOOKUP(AC1634,'Charts and Tables'!$I$43:$J$49,2,TRUE)</f>
        <v>2</v>
      </c>
      <c r="AM1634" s="2">
        <f t="shared" si="269"/>
        <v>1</v>
      </c>
    </row>
    <row r="1635" spans="1:39" x14ac:dyDescent="0.25">
      <c r="A1635" s="35">
        <v>567713</v>
      </c>
      <c r="B1635" s="36">
        <v>333154</v>
      </c>
      <c r="C1635" s="36" t="s">
        <v>32</v>
      </c>
      <c r="D1635" s="36">
        <v>1</v>
      </c>
      <c r="J1635" s="46">
        <v>3100</v>
      </c>
      <c r="L1635" s="46">
        <v>3100</v>
      </c>
      <c r="M1635" s="46">
        <v>527</v>
      </c>
      <c r="O1635" s="46">
        <v>239</v>
      </c>
      <c r="R1635" s="36">
        <v>2194.8693899999998</v>
      </c>
      <c r="T1635" s="36">
        <v>255.20764</v>
      </c>
      <c r="V1635" s="36">
        <v>219.657354</v>
      </c>
      <c r="AC1635" s="57">
        <f t="shared" si="260"/>
        <v>3100</v>
      </c>
      <c r="AD1635" s="57">
        <f t="shared" si="261"/>
        <v>527</v>
      </c>
      <c r="AE1635" s="57">
        <f t="shared" si="262"/>
        <v>239</v>
      </c>
      <c r="AF1635" s="12">
        <f t="shared" si="263"/>
        <v>2194.8693899999998</v>
      </c>
      <c r="AG1635" s="12">
        <f t="shared" si="264"/>
        <v>255.20764</v>
      </c>
      <c r="AH1635" s="12">
        <f t="shared" si="265"/>
        <v>219.657354</v>
      </c>
      <c r="AI1635" s="15">
        <f t="shared" si="266"/>
        <v>-0.29197761612903234</v>
      </c>
      <c r="AJ1635" s="15">
        <f t="shared" si="267"/>
        <v>-0.51573502846299812</v>
      </c>
      <c r="AK1635" s="15">
        <f t="shared" si="268"/>
        <v>-8.0931573221757327E-2</v>
      </c>
      <c r="AL1635" s="23">
        <f>VLOOKUP(AC1635,'Charts and Tables'!$I$43:$J$49,2,TRUE)</f>
        <v>0.5</v>
      </c>
      <c r="AM1635" s="2">
        <f t="shared" si="269"/>
        <v>1</v>
      </c>
    </row>
    <row r="1636" spans="1:39" x14ac:dyDescent="0.25">
      <c r="A1636" s="35">
        <v>567736</v>
      </c>
      <c r="B1636" s="36">
        <v>333156</v>
      </c>
      <c r="C1636" s="36" t="s">
        <v>32</v>
      </c>
      <c r="D1636" s="36">
        <v>1</v>
      </c>
      <c r="J1636" s="46">
        <v>3099</v>
      </c>
      <c r="L1636" s="46">
        <v>3099</v>
      </c>
      <c r="M1636" s="46">
        <v>226</v>
      </c>
      <c r="O1636" s="46">
        <v>403</v>
      </c>
      <c r="R1636" s="36">
        <v>2860.4465409999998</v>
      </c>
      <c r="T1636" s="36">
        <v>184.031203</v>
      </c>
      <c r="V1636" s="36">
        <v>365.97630299999997</v>
      </c>
      <c r="AC1636" s="57">
        <f t="shared" si="260"/>
        <v>3099</v>
      </c>
      <c r="AD1636" s="57">
        <f t="shared" si="261"/>
        <v>226</v>
      </c>
      <c r="AE1636" s="57">
        <f t="shared" si="262"/>
        <v>403</v>
      </c>
      <c r="AF1636" s="12">
        <f t="shared" si="263"/>
        <v>2860.4465409999998</v>
      </c>
      <c r="AG1636" s="12">
        <f t="shared" si="264"/>
        <v>184.031203</v>
      </c>
      <c r="AH1636" s="12">
        <f t="shared" si="265"/>
        <v>365.97630299999997</v>
      </c>
      <c r="AI1636" s="15">
        <f t="shared" si="266"/>
        <v>-7.6977560180703522E-2</v>
      </c>
      <c r="AJ1636" s="15">
        <f t="shared" si="267"/>
        <v>-0.18570264159292033</v>
      </c>
      <c r="AK1636" s="15">
        <f t="shared" si="268"/>
        <v>-9.1870215880893363E-2</v>
      </c>
      <c r="AL1636" s="23">
        <f>VLOOKUP(AC1636,'Charts and Tables'!$I$43:$J$49,2,TRUE)</f>
        <v>0.5</v>
      </c>
      <c r="AM1636" s="2">
        <f t="shared" si="269"/>
        <v>1</v>
      </c>
    </row>
    <row r="1637" spans="1:39" x14ac:dyDescent="0.25">
      <c r="A1637" s="35">
        <v>567021</v>
      </c>
      <c r="C1637" s="36" t="s">
        <v>26</v>
      </c>
      <c r="D1637" s="36">
        <v>1</v>
      </c>
      <c r="J1637" s="46">
        <v>5056</v>
      </c>
      <c r="L1637" s="46">
        <v>5056</v>
      </c>
      <c r="R1637" s="36">
        <v>7849.33259</v>
      </c>
      <c r="T1637" s="36">
        <v>972.72591999999997</v>
      </c>
      <c r="V1637" s="36">
        <v>506.84200800000002</v>
      </c>
      <c r="AC1637" s="57">
        <f t="shared" si="260"/>
        <v>5056</v>
      </c>
      <c r="AD1637" s="57">
        <f t="shared" si="261"/>
        <v>0</v>
      </c>
      <c r="AE1637" s="57">
        <f t="shared" si="262"/>
        <v>0</v>
      </c>
      <c r="AF1637" s="12">
        <f t="shared" si="263"/>
        <v>7849.33259</v>
      </c>
      <c r="AG1637" s="12">
        <f t="shared" si="264"/>
        <v>972.72591999999997</v>
      </c>
      <c r="AH1637" s="12">
        <f t="shared" si="265"/>
        <v>506.84200800000002</v>
      </c>
      <c r="AI1637" s="15">
        <f t="shared" si="266"/>
        <v>0.55247875593354434</v>
      </c>
      <c r="AJ1637" s="15">
        <f t="shared" si="267"/>
        <v>0</v>
      </c>
      <c r="AK1637" s="15">
        <f t="shared" si="268"/>
        <v>0</v>
      </c>
      <c r="AL1637" s="23">
        <f>VLOOKUP(AC1637,'Charts and Tables'!$I$43:$J$49,2,TRUE)</f>
        <v>0.25</v>
      </c>
      <c r="AM1637" s="2">
        <f t="shared" si="269"/>
        <v>0</v>
      </c>
    </row>
    <row r="1638" spans="1:39" x14ac:dyDescent="0.25">
      <c r="A1638" s="35">
        <v>567035</v>
      </c>
      <c r="C1638" s="36" t="s">
        <v>26</v>
      </c>
      <c r="D1638" s="36">
        <v>-1</v>
      </c>
      <c r="K1638" s="46">
        <v>4955</v>
      </c>
      <c r="L1638" s="46">
        <v>4955</v>
      </c>
      <c r="S1638" s="36">
        <v>6160.9074039999996</v>
      </c>
      <c r="U1638" s="36">
        <v>218.90932000000001</v>
      </c>
      <c r="W1638" s="36">
        <v>733.14102200000002</v>
      </c>
      <c r="AC1638" s="57">
        <f t="shared" si="260"/>
        <v>4955</v>
      </c>
      <c r="AD1638" s="57">
        <f t="shared" si="261"/>
        <v>0</v>
      </c>
      <c r="AE1638" s="57">
        <f t="shared" si="262"/>
        <v>0</v>
      </c>
      <c r="AF1638" s="12">
        <f t="shared" si="263"/>
        <v>6160.9074039999996</v>
      </c>
      <c r="AG1638" s="12">
        <f t="shared" si="264"/>
        <v>218.90932000000001</v>
      </c>
      <c r="AH1638" s="12">
        <f t="shared" si="265"/>
        <v>733.14102200000002</v>
      </c>
      <c r="AI1638" s="15">
        <f t="shared" si="266"/>
        <v>0.24337182724520678</v>
      </c>
      <c r="AJ1638" s="15">
        <f t="shared" si="267"/>
        <v>0</v>
      </c>
      <c r="AK1638" s="15">
        <f t="shared" si="268"/>
        <v>0</v>
      </c>
      <c r="AL1638" s="23">
        <f>VLOOKUP(AC1638,'Charts and Tables'!$I$43:$J$49,2,TRUE)</f>
        <v>0.5</v>
      </c>
      <c r="AM1638" s="2">
        <f t="shared" si="269"/>
        <v>1</v>
      </c>
    </row>
    <row r="1639" spans="1:39" x14ac:dyDescent="0.25">
      <c r="A1639" s="35">
        <v>617501</v>
      </c>
      <c r="B1639" s="36">
        <v>330597</v>
      </c>
      <c r="C1639" s="36" t="s">
        <v>26</v>
      </c>
      <c r="D1639" s="36">
        <v>0</v>
      </c>
      <c r="J1639" s="46">
        <v>1683</v>
      </c>
      <c r="K1639" s="46">
        <v>1690</v>
      </c>
      <c r="L1639" s="46">
        <v>3373</v>
      </c>
      <c r="M1639" s="46">
        <v>113</v>
      </c>
      <c r="N1639" s="46">
        <v>183</v>
      </c>
      <c r="O1639" s="46">
        <v>198</v>
      </c>
      <c r="P1639" s="46">
        <v>157</v>
      </c>
      <c r="R1639" s="36">
        <v>3801.9601520000001</v>
      </c>
      <c r="S1639" s="36">
        <v>3594.993864</v>
      </c>
      <c r="T1639" s="36">
        <v>358.23926699999998</v>
      </c>
      <c r="U1639" s="36">
        <v>273.96503999999999</v>
      </c>
      <c r="V1639" s="36">
        <v>312.448553</v>
      </c>
      <c r="W1639" s="36">
        <v>357.54380600000002</v>
      </c>
      <c r="AC1639" s="57">
        <f t="shared" si="260"/>
        <v>3373</v>
      </c>
      <c r="AD1639" s="57">
        <f t="shared" si="261"/>
        <v>296</v>
      </c>
      <c r="AE1639" s="57">
        <f t="shared" si="262"/>
        <v>355</v>
      </c>
      <c r="AF1639" s="12">
        <f t="shared" si="263"/>
        <v>7396.9540159999997</v>
      </c>
      <c r="AG1639" s="12">
        <f t="shared" si="264"/>
        <v>632.20430699999997</v>
      </c>
      <c r="AH1639" s="12">
        <f t="shared" si="265"/>
        <v>669.99235900000008</v>
      </c>
      <c r="AI1639" s="15">
        <f t="shared" si="266"/>
        <v>1.1929896282241328</v>
      </c>
      <c r="AJ1639" s="15">
        <f t="shared" si="267"/>
        <v>1.1358253614864864</v>
      </c>
      <c r="AK1639" s="15">
        <f t="shared" si="268"/>
        <v>0.88730241971831003</v>
      </c>
      <c r="AL1639" s="23">
        <f>VLOOKUP(AC1639,'Charts and Tables'!$I$43:$J$49,2,TRUE)</f>
        <v>0.5</v>
      </c>
      <c r="AM1639" s="2">
        <f t="shared" si="269"/>
        <v>0</v>
      </c>
    </row>
    <row r="1640" spans="1:39" x14ac:dyDescent="0.25">
      <c r="A1640" s="35">
        <v>567868</v>
      </c>
      <c r="B1640" s="36">
        <v>331105</v>
      </c>
      <c r="C1640" s="36" t="s">
        <v>31</v>
      </c>
      <c r="D1640" s="36">
        <v>0</v>
      </c>
      <c r="J1640" s="46">
        <v>3436</v>
      </c>
      <c r="K1640" s="46">
        <v>3503</v>
      </c>
      <c r="L1640" s="46">
        <v>6939</v>
      </c>
      <c r="M1640" s="46">
        <v>261</v>
      </c>
      <c r="N1640" s="46">
        <v>339</v>
      </c>
      <c r="O1640" s="46">
        <v>382</v>
      </c>
      <c r="P1640" s="46">
        <v>351</v>
      </c>
      <c r="R1640" s="36">
        <v>6631.3573660000002</v>
      </c>
      <c r="S1640" s="36">
        <v>5928.1848099999997</v>
      </c>
      <c r="T1640" s="36">
        <v>435.98487399999999</v>
      </c>
      <c r="U1640" s="36">
        <v>631.675971</v>
      </c>
      <c r="V1640" s="36">
        <v>725.560835</v>
      </c>
      <c r="W1640" s="36">
        <v>521.18668700000001</v>
      </c>
      <c r="AC1640" s="57">
        <f t="shared" si="260"/>
        <v>6939</v>
      </c>
      <c r="AD1640" s="57">
        <f t="shared" si="261"/>
        <v>600</v>
      </c>
      <c r="AE1640" s="57">
        <f t="shared" si="262"/>
        <v>733</v>
      </c>
      <c r="AF1640" s="12">
        <f t="shared" si="263"/>
        <v>12559.542175999999</v>
      </c>
      <c r="AG1640" s="12">
        <f t="shared" si="264"/>
        <v>1067.6608449999999</v>
      </c>
      <c r="AH1640" s="12">
        <f t="shared" si="265"/>
        <v>1246.7475220000001</v>
      </c>
      <c r="AI1640" s="15">
        <f t="shared" si="266"/>
        <v>0.80999310794062529</v>
      </c>
      <c r="AJ1640" s="15">
        <f t="shared" si="267"/>
        <v>0.77943474166666649</v>
      </c>
      <c r="AK1640" s="15">
        <f t="shared" si="268"/>
        <v>0.70088338608458411</v>
      </c>
      <c r="AL1640" s="23">
        <f>VLOOKUP(AC1640,'Charts and Tables'!$I$43:$J$49,2,TRUE)</f>
        <v>0.25</v>
      </c>
      <c r="AM1640" s="2">
        <f t="shared" si="269"/>
        <v>0</v>
      </c>
    </row>
    <row r="1641" spans="1:39" x14ac:dyDescent="0.25">
      <c r="A1641" s="35">
        <v>568776</v>
      </c>
      <c r="C1641" s="36" t="s">
        <v>26</v>
      </c>
      <c r="D1641" s="36">
        <v>0</v>
      </c>
      <c r="J1641" s="46">
        <v>4905</v>
      </c>
      <c r="K1641" s="46">
        <v>4542</v>
      </c>
      <c r="L1641" s="46">
        <v>9447</v>
      </c>
      <c r="M1641" s="46">
        <v>397</v>
      </c>
      <c r="N1641" s="46">
        <v>280</v>
      </c>
      <c r="O1641" s="46">
        <v>408</v>
      </c>
      <c r="P1641" s="46">
        <v>512.5</v>
      </c>
      <c r="R1641" s="36">
        <v>2997.8207790000001</v>
      </c>
      <c r="S1641" s="36">
        <v>3173.6992059999998</v>
      </c>
      <c r="T1641" s="36">
        <v>336.31925100000001</v>
      </c>
      <c r="U1641" s="36">
        <v>219.75799900000001</v>
      </c>
      <c r="V1641" s="36">
        <v>261.32460600000002</v>
      </c>
      <c r="W1641" s="36">
        <v>368.06513899999999</v>
      </c>
      <c r="AC1641" s="57">
        <f t="shared" si="260"/>
        <v>9447</v>
      </c>
      <c r="AD1641" s="57">
        <f t="shared" si="261"/>
        <v>677</v>
      </c>
      <c r="AE1641" s="57">
        <f t="shared" si="262"/>
        <v>920.5</v>
      </c>
      <c r="AF1641" s="12">
        <f t="shared" si="263"/>
        <v>6171.5199849999999</v>
      </c>
      <c r="AG1641" s="12">
        <f t="shared" si="264"/>
        <v>556.07725000000005</v>
      </c>
      <c r="AH1641" s="12">
        <f t="shared" si="265"/>
        <v>629.38974499999995</v>
      </c>
      <c r="AI1641" s="15">
        <f t="shared" si="266"/>
        <v>-0.34672171218376208</v>
      </c>
      <c r="AJ1641" s="15">
        <f t="shared" si="267"/>
        <v>-0.17861558345642534</v>
      </c>
      <c r="AK1641" s="15">
        <f t="shared" si="268"/>
        <v>-0.31625231395980452</v>
      </c>
      <c r="AL1641" s="23">
        <f>VLOOKUP(AC1641,'Charts and Tables'!$I$43:$J$49,2,TRUE)</f>
        <v>0.25</v>
      </c>
      <c r="AM1641" s="2">
        <f t="shared" si="269"/>
        <v>0</v>
      </c>
    </row>
    <row r="1642" spans="1:39" x14ac:dyDescent="0.25">
      <c r="A1642" s="35">
        <v>570127</v>
      </c>
      <c r="C1642" s="36" t="s">
        <v>25</v>
      </c>
      <c r="D1642" s="36">
        <v>0</v>
      </c>
      <c r="J1642" s="46">
        <v>2177</v>
      </c>
      <c r="K1642" s="46">
        <v>2112</v>
      </c>
      <c r="L1642" s="46">
        <v>4289</v>
      </c>
      <c r="M1642" s="46">
        <v>123</v>
      </c>
      <c r="N1642" s="46">
        <v>170</v>
      </c>
      <c r="O1642" s="46">
        <v>206</v>
      </c>
      <c r="P1642" s="46">
        <v>175</v>
      </c>
      <c r="R1642" s="36">
        <v>2887.4243550000001</v>
      </c>
      <c r="S1642" s="36">
        <v>2868.1239479999999</v>
      </c>
      <c r="T1642" s="36">
        <v>147.94645199999999</v>
      </c>
      <c r="U1642" s="36">
        <v>342.989936</v>
      </c>
      <c r="V1642" s="36">
        <v>339.48654099999999</v>
      </c>
      <c r="W1642" s="36">
        <v>214.77541600000001</v>
      </c>
      <c r="AC1642" s="57">
        <f t="shared" si="260"/>
        <v>4289</v>
      </c>
      <c r="AD1642" s="57">
        <f t="shared" si="261"/>
        <v>293</v>
      </c>
      <c r="AE1642" s="57">
        <f t="shared" si="262"/>
        <v>381</v>
      </c>
      <c r="AF1642" s="12">
        <f t="shared" si="263"/>
        <v>5755.5483029999996</v>
      </c>
      <c r="AG1642" s="12">
        <f t="shared" si="264"/>
        <v>490.93638799999997</v>
      </c>
      <c r="AH1642" s="12">
        <f t="shared" si="265"/>
        <v>554.26195699999994</v>
      </c>
      <c r="AI1642" s="15">
        <f t="shared" si="266"/>
        <v>0.34193245581720672</v>
      </c>
      <c r="AJ1642" s="15">
        <f t="shared" si="267"/>
        <v>0.67555081228668934</v>
      </c>
      <c r="AK1642" s="15">
        <f t="shared" si="268"/>
        <v>0.45475579265091848</v>
      </c>
      <c r="AL1642" s="23">
        <f>VLOOKUP(AC1642,'Charts and Tables'!$I$43:$J$49,2,TRUE)</f>
        <v>0.5</v>
      </c>
      <c r="AM1642" s="2">
        <f t="shared" si="269"/>
        <v>1</v>
      </c>
    </row>
    <row r="1643" spans="1:39" x14ac:dyDescent="0.25">
      <c r="A1643" s="35">
        <v>570179</v>
      </c>
      <c r="B1643" s="36">
        <v>332084</v>
      </c>
      <c r="C1643" s="36" t="s">
        <v>25</v>
      </c>
      <c r="D1643" s="36">
        <v>0</v>
      </c>
      <c r="J1643" s="46">
        <v>1431</v>
      </c>
      <c r="K1643" s="46">
        <v>1352</v>
      </c>
      <c r="L1643" s="46">
        <v>2783</v>
      </c>
      <c r="M1643" s="46">
        <v>55</v>
      </c>
      <c r="N1643" s="46">
        <v>62</v>
      </c>
      <c r="O1643" s="46">
        <v>101</v>
      </c>
      <c r="P1643" s="46">
        <v>87</v>
      </c>
      <c r="R1643" s="36">
        <v>1570.6066000000001</v>
      </c>
      <c r="S1643" s="36">
        <v>1551.3062199999999</v>
      </c>
      <c r="T1643" s="36">
        <v>80.765090000000001</v>
      </c>
      <c r="U1643" s="36">
        <v>195.45145600000001</v>
      </c>
      <c r="V1643" s="36">
        <v>188.543104</v>
      </c>
      <c r="W1643" s="36">
        <v>116.6677</v>
      </c>
      <c r="AC1643" s="57">
        <f t="shared" si="260"/>
        <v>2783</v>
      </c>
      <c r="AD1643" s="57">
        <f t="shared" si="261"/>
        <v>117</v>
      </c>
      <c r="AE1643" s="57">
        <f t="shared" si="262"/>
        <v>188</v>
      </c>
      <c r="AF1643" s="12">
        <f t="shared" si="263"/>
        <v>3121.91282</v>
      </c>
      <c r="AG1643" s="12">
        <f t="shared" si="264"/>
        <v>276.21654599999999</v>
      </c>
      <c r="AH1643" s="12">
        <f t="shared" si="265"/>
        <v>305.210804</v>
      </c>
      <c r="AI1643" s="15">
        <f t="shared" si="266"/>
        <v>0.1217796694214876</v>
      </c>
      <c r="AJ1643" s="15">
        <f t="shared" si="267"/>
        <v>1.3608251794871795</v>
      </c>
      <c r="AK1643" s="15">
        <f t="shared" si="268"/>
        <v>0.62346172340425532</v>
      </c>
      <c r="AL1643" s="23">
        <f>VLOOKUP(AC1643,'Charts and Tables'!$I$43:$J$49,2,TRUE)</f>
        <v>0.5</v>
      </c>
      <c r="AM1643" s="2">
        <f t="shared" si="269"/>
        <v>1</v>
      </c>
    </row>
    <row r="1644" spans="1:39" x14ac:dyDescent="0.25">
      <c r="A1644" s="35">
        <v>571854</v>
      </c>
      <c r="B1644" s="36">
        <v>348003</v>
      </c>
      <c r="C1644" s="36" t="s">
        <v>25</v>
      </c>
      <c r="D1644" s="36">
        <v>0</v>
      </c>
      <c r="J1644" s="46">
        <v>1159</v>
      </c>
      <c r="K1644" s="46">
        <v>1187</v>
      </c>
      <c r="L1644" s="46">
        <v>2346</v>
      </c>
      <c r="M1644" s="46">
        <v>142</v>
      </c>
      <c r="N1644" s="46">
        <v>45</v>
      </c>
      <c r="O1644" s="46">
        <v>86</v>
      </c>
      <c r="P1644" s="46">
        <v>151</v>
      </c>
      <c r="R1644" s="36">
        <v>0</v>
      </c>
      <c r="S1644" s="36">
        <v>0</v>
      </c>
      <c r="T1644" s="36">
        <v>0</v>
      </c>
      <c r="U1644" s="36">
        <v>0</v>
      </c>
      <c r="V1644" s="36">
        <v>0</v>
      </c>
      <c r="W1644" s="36">
        <v>0</v>
      </c>
      <c r="AC1644" s="57">
        <f t="shared" si="260"/>
        <v>2346</v>
      </c>
      <c r="AD1644" s="57">
        <f t="shared" si="261"/>
        <v>187</v>
      </c>
      <c r="AE1644" s="57">
        <f t="shared" si="262"/>
        <v>237</v>
      </c>
      <c r="AF1644" s="12">
        <f t="shared" si="263"/>
        <v>0</v>
      </c>
      <c r="AG1644" s="12">
        <f t="shared" si="264"/>
        <v>0</v>
      </c>
      <c r="AH1644" s="12">
        <f t="shared" si="265"/>
        <v>0</v>
      </c>
      <c r="AI1644" s="15">
        <f t="shared" si="266"/>
        <v>-1</v>
      </c>
      <c r="AJ1644" s="15">
        <f t="shared" si="267"/>
        <v>-1</v>
      </c>
      <c r="AK1644" s="15">
        <f t="shared" si="268"/>
        <v>-1</v>
      </c>
      <c r="AL1644" s="23">
        <f>VLOOKUP(AC1644,'Charts and Tables'!$I$43:$J$49,2,TRUE)</f>
        <v>1</v>
      </c>
      <c r="AM1644" s="2">
        <f t="shared" si="269"/>
        <v>1</v>
      </c>
    </row>
    <row r="1645" spans="1:39" x14ac:dyDescent="0.25">
      <c r="A1645" s="35">
        <v>571155</v>
      </c>
      <c r="C1645" s="36" t="s">
        <v>30</v>
      </c>
      <c r="D1645" s="36">
        <v>0</v>
      </c>
      <c r="J1645" s="46">
        <v>655</v>
      </c>
      <c r="K1645" s="46">
        <v>621</v>
      </c>
      <c r="L1645" s="46">
        <v>1276</v>
      </c>
      <c r="R1645" s="36">
        <v>547.51926000000003</v>
      </c>
      <c r="S1645" s="36">
        <v>235.18995799999999</v>
      </c>
      <c r="T1645" s="36">
        <v>31.740102</v>
      </c>
      <c r="U1645" s="36">
        <v>25.311091000000001</v>
      </c>
      <c r="V1645" s="36">
        <v>136.88980799999999</v>
      </c>
      <c r="W1645" s="36">
        <v>27.591529999999999</v>
      </c>
      <c r="AC1645" s="57">
        <f t="shared" si="260"/>
        <v>1276</v>
      </c>
      <c r="AD1645" s="57">
        <f t="shared" si="261"/>
        <v>0</v>
      </c>
      <c r="AE1645" s="57">
        <f t="shared" si="262"/>
        <v>0</v>
      </c>
      <c r="AF1645" s="12">
        <f t="shared" si="263"/>
        <v>782.70921799999996</v>
      </c>
      <c r="AG1645" s="12">
        <f t="shared" si="264"/>
        <v>57.051192999999998</v>
      </c>
      <c r="AH1645" s="12">
        <f t="shared" si="265"/>
        <v>164.48133799999999</v>
      </c>
      <c r="AI1645" s="15">
        <f t="shared" si="266"/>
        <v>-0.38659152194357371</v>
      </c>
      <c r="AJ1645" s="15">
        <f t="shared" si="267"/>
        <v>0</v>
      </c>
      <c r="AK1645" s="15">
        <f t="shared" si="268"/>
        <v>0</v>
      </c>
      <c r="AL1645" s="23">
        <f>VLOOKUP(AC1645,'Charts and Tables'!$I$43:$J$49,2,TRUE)</f>
        <v>1</v>
      </c>
      <c r="AM1645" s="2">
        <f t="shared" si="269"/>
        <v>1</v>
      </c>
    </row>
    <row r="1646" spans="1:39" x14ac:dyDescent="0.25">
      <c r="A1646" s="35">
        <v>575471</v>
      </c>
      <c r="C1646" s="36" t="s">
        <v>25</v>
      </c>
      <c r="D1646" s="36">
        <v>0</v>
      </c>
      <c r="J1646" s="46">
        <v>2482</v>
      </c>
      <c r="K1646" s="46">
        <v>2484</v>
      </c>
      <c r="L1646" s="46">
        <v>4966</v>
      </c>
      <c r="M1646" s="46">
        <v>153</v>
      </c>
      <c r="N1646" s="46">
        <v>244</v>
      </c>
      <c r="O1646" s="46">
        <v>295</v>
      </c>
      <c r="P1646" s="46">
        <v>173</v>
      </c>
      <c r="R1646" s="36">
        <v>2613.9523100000001</v>
      </c>
      <c r="S1646" s="36">
        <v>2716.0923029999999</v>
      </c>
      <c r="T1646" s="36">
        <v>144.0222</v>
      </c>
      <c r="U1646" s="36">
        <v>351.84205700000001</v>
      </c>
      <c r="V1646" s="36">
        <v>326.24823500000002</v>
      </c>
      <c r="W1646" s="36">
        <v>202.38780299999999</v>
      </c>
      <c r="AC1646" s="57">
        <f t="shared" si="260"/>
        <v>4966</v>
      </c>
      <c r="AD1646" s="57">
        <f t="shared" si="261"/>
        <v>397</v>
      </c>
      <c r="AE1646" s="57">
        <f t="shared" si="262"/>
        <v>468</v>
      </c>
      <c r="AF1646" s="12">
        <f t="shared" si="263"/>
        <v>5330.044613</v>
      </c>
      <c r="AG1646" s="12">
        <f t="shared" si="264"/>
        <v>495.86425700000001</v>
      </c>
      <c r="AH1646" s="12">
        <f t="shared" si="265"/>
        <v>528.63603799999999</v>
      </c>
      <c r="AI1646" s="15">
        <f t="shared" si="266"/>
        <v>7.3307413008457514E-2</v>
      </c>
      <c r="AJ1646" s="15">
        <f t="shared" si="267"/>
        <v>0.24902835516372798</v>
      </c>
      <c r="AK1646" s="15">
        <f t="shared" si="268"/>
        <v>0.12956418376068374</v>
      </c>
      <c r="AL1646" s="23">
        <f>VLOOKUP(AC1646,'Charts and Tables'!$I$43:$J$49,2,TRUE)</f>
        <v>0.5</v>
      </c>
      <c r="AM1646" s="2">
        <f t="shared" si="269"/>
        <v>1</v>
      </c>
    </row>
    <row r="1647" spans="1:39" x14ac:dyDescent="0.25">
      <c r="A1647" s="35">
        <v>573765</v>
      </c>
      <c r="B1647" s="36">
        <v>340575</v>
      </c>
      <c r="C1647" s="36" t="s">
        <v>26</v>
      </c>
      <c r="D1647" s="36">
        <v>0</v>
      </c>
      <c r="J1647" s="46">
        <v>6097</v>
      </c>
      <c r="K1647" s="46">
        <v>6178</v>
      </c>
      <c r="L1647" s="46">
        <v>12275</v>
      </c>
      <c r="M1647" s="46">
        <v>656</v>
      </c>
      <c r="N1647" s="46">
        <v>363.5</v>
      </c>
      <c r="O1647" s="46">
        <v>419</v>
      </c>
      <c r="P1647" s="46">
        <v>667.5</v>
      </c>
      <c r="R1647" s="36">
        <v>10154.252184999999</v>
      </c>
      <c r="S1647" s="36">
        <v>9250.1201590000001</v>
      </c>
      <c r="T1647" s="36">
        <v>1079.3389770000001</v>
      </c>
      <c r="U1647" s="36">
        <v>498.03448600000002</v>
      </c>
      <c r="V1647" s="36">
        <v>774.04114500000003</v>
      </c>
      <c r="W1647" s="36">
        <v>981.99942699999997</v>
      </c>
      <c r="AC1647" s="57">
        <f t="shared" si="260"/>
        <v>12275</v>
      </c>
      <c r="AD1647" s="57">
        <f t="shared" si="261"/>
        <v>1019.5</v>
      </c>
      <c r="AE1647" s="57">
        <f t="shared" si="262"/>
        <v>1086.5</v>
      </c>
      <c r="AF1647" s="12">
        <f t="shared" si="263"/>
        <v>19404.372343999999</v>
      </c>
      <c r="AG1647" s="12">
        <f t="shared" si="264"/>
        <v>1577.3734630000001</v>
      </c>
      <c r="AH1647" s="12">
        <f t="shared" si="265"/>
        <v>1756.0405719999999</v>
      </c>
      <c r="AI1647" s="15">
        <f t="shared" si="266"/>
        <v>0.58080426427698573</v>
      </c>
      <c r="AJ1647" s="15">
        <f t="shared" si="267"/>
        <v>0.54720300441392855</v>
      </c>
      <c r="AK1647" s="15">
        <f t="shared" si="268"/>
        <v>0.61623614542107674</v>
      </c>
      <c r="AL1647" s="23">
        <f>VLOOKUP(AC1647,'Charts and Tables'!$I$43:$J$49,2,TRUE)</f>
        <v>0.2</v>
      </c>
      <c r="AM1647" s="2">
        <f t="shared" si="269"/>
        <v>0</v>
      </c>
    </row>
    <row r="1648" spans="1:39" x14ac:dyDescent="0.25">
      <c r="A1648" s="35">
        <v>574832</v>
      </c>
      <c r="B1648" s="36">
        <v>343004</v>
      </c>
      <c r="C1648" s="36" t="s">
        <v>32</v>
      </c>
      <c r="D1648" s="36">
        <v>-1</v>
      </c>
      <c r="K1648" s="46">
        <v>1521</v>
      </c>
      <c r="L1648" s="46">
        <v>1521</v>
      </c>
      <c r="N1648" s="46">
        <v>101</v>
      </c>
      <c r="P1648" s="46">
        <v>122</v>
      </c>
      <c r="S1648" s="36">
        <v>3660.029059</v>
      </c>
      <c r="U1648" s="36">
        <v>217.45648399999999</v>
      </c>
      <c r="W1648" s="36">
        <v>354.154697</v>
      </c>
      <c r="AC1648" s="57">
        <f t="shared" si="260"/>
        <v>1521</v>
      </c>
      <c r="AD1648" s="57">
        <f t="shared" si="261"/>
        <v>101</v>
      </c>
      <c r="AE1648" s="57">
        <f t="shared" si="262"/>
        <v>122</v>
      </c>
      <c r="AF1648" s="12">
        <f t="shared" si="263"/>
        <v>3660.029059</v>
      </c>
      <c r="AG1648" s="12">
        <f t="shared" si="264"/>
        <v>217.45648399999999</v>
      </c>
      <c r="AH1648" s="12">
        <f t="shared" si="265"/>
        <v>354.154697</v>
      </c>
      <c r="AI1648" s="15">
        <f t="shared" si="266"/>
        <v>1.4063307422748192</v>
      </c>
      <c r="AJ1648" s="15">
        <f t="shared" si="267"/>
        <v>1.1530344950495048</v>
      </c>
      <c r="AK1648" s="15">
        <f t="shared" si="268"/>
        <v>1.9029073524590163</v>
      </c>
      <c r="AL1648" s="23">
        <f>VLOOKUP(AC1648,'Charts and Tables'!$I$43:$J$49,2,TRUE)</f>
        <v>1</v>
      </c>
      <c r="AM1648" s="2">
        <f t="shared" si="269"/>
        <v>0</v>
      </c>
    </row>
    <row r="1649" spans="1:39" x14ac:dyDescent="0.25">
      <c r="A1649" s="35">
        <v>574844</v>
      </c>
      <c r="B1649" s="36">
        <v>343003</v>
      </c>
      <c r="C1649" s="36" t="s">
        <v>32</v>
      </c>
      <c r="D1649" s="36">
        <v>1</v>
      </c>
      <c r="J1649" s="46">
        <v>1607</v>
      </c>
      <c r="L1649" s="46">
        <v>1607</v>
      </c>
      <c r="M1649" s="46">
        <v>75</v>
      </c>
      <c r="O1649" s="46">
        <v>165</v>
      </c>
      <c r="R1649" s="36">
        <v>3654.4205139999999</v>
      </c>
      <c r="T1649" s="36">
        <v>309.95952599999998</v>
      </c>
      <c r="V1649" s="36">
        <v>315.54947900000002</v>
      </c>
      <c r="AC1649" s="57">
        <f t="shared" si="260"/>
        <v>1607</v>
      </c>
      <c r="AD1649" s="57">
        <f t="shared" si="261"/>
        <v>75</v>
      </c>
      <c r="AE1649" s="57">
        <f t="shared" si="262"/>
        <v>165</v>
      </c>
      <c r="AF1649" s="12">
        <f t="shared" si="263"/>
        <v>3654.4205139999999</v>
      </c>
      <c r="AG1649" s="12">
        <f t="shared" si="264"/>
        <v>309.95952599999998</v>
      </c>
      <c r="AH1649" s="12">
        <f t="shared" si="265"/>
        <v>315.54947900000002</v>
      </c>
      <c r="AI1649" s="15">
        <f t="shared" si="266"/>
        <v>1.274063792159303</v>
      </c>
      <c r="AJ1649" s="15">
        <f t="shared" si="267"/>
        <v>3.1327936799999998</v>
      </c>
      <c r="AK1649" s="15">
        <f t="shared" si="268"/>
        <v>0.91242108484848494</v>
      </c>
      <c r="AL1649" s="23">
        <f>VLOOKUP(AC1649,'Charts and Tables'!$I$43:$J$49,2,TRUE)</f>
        <v>1</v>
      </c>
      <c r="AM1649" s="2">
        <f t="shared" si="269"/>
        <v>0</v>
      </c>
    </row>
    <row r="1650" spans="1:39" x14ac:dyDescent="0.25">
      <c r="A1650" s="35">
        <v>571982</v>
      </c>
      <c r="C1650" s="36" t="s">
        <v>25</v>
      </c>
      <c r="D1650" s="36">
        <v>0</v>
      </c>
      <c r="J1650" s="46">
        <v>4093</v>
      </c>
      <c r="K1650" s="46">
        <v>3827</v>
      </c>
      <c r="L1650" s="46">
        <v>7920</v>
      </c>
      <c r="M1650" s="46">
        <v>294</v>
      </c>
      <c r="N1650" s="46">
        <v>403</v>
      </c>
      <c r="O1650" s="46">
        <v>482</v>
      </c>
      <c r="P1650" s="46">
        <v>319</v>
      </c>
      <c r="R1650" s="36">
        <v>2496.91554</v>
      </c>
      <c r="S1650" s="36">
        <v>2003.6240299999999</v>
      </c>
      <c r="T1650" s="36">
        <v>161.91763499999999</v>
      </c>
      <c r="U1650" s="36">
        <v>228.15558899999999</v>
      </c>
      <c r="V1650" s="36">
        <v>281.90606100000002</v>
      </c>
      <c r="W1650" s="36">
        <v>163.89979</v>
      </c>
      <c r="AC1650" s="57">
        <f t="shared" si="260"/>
        <v>7920</v>
      </c>
      <c r="AD1650" s="57">
        <f t="shared" si="261"/>
        <v>697</v>
      </c>
      <c r="AE1650" s="57">
        <f t="shared" si="262"/>
        <v>801</v>
      </c>
      <c r="AF1650" s="12">
        <f t="shared" si="263"/>
        <v>4500.5395699999999</v>
      </c>
      <c r="AG1650" s="12">
        <f t="shared" si="264"/>
        <v>390.07322399999998</v>
      </c>
      <c r="AH1650" s="12">
        <f t="shared" si="265"/>
        <v>445.80585100000002</v>
      </c>
      <c r="AI1650" s="15">
        <f t="shared" si="266"/>
        <v>-0.43175005429292929</v>
      </c>
      <c r="AJ1650" s="15">
        <f t="shared" si="267"/>
        <v>-0.44035405451936876</v>
      </c>
      <c r="AK1650" s="15">
        <f t="shared" si="268"/>
        <v>-0.44343838826466914</v>
      </c>
      <c r="AL1650" s="23">
        <f>VLOOKUP(AC1650,'Charts and Tables'!$I$43:$J$49,2,TRUE)</f>
        <v>0.25</v>
      </c>
      <c r="AM1650" s="2">
        <f t="shared" si="269"/>
        <v>0</v>
      </c>
    </row>
    <row r="1651" spans="1:39" x14ac:dyDescent="0.25">
      <c r="A1651" s="35">
        <v>572432</v>
      </c>
      <c r="C1651" s="36" t="s">
        <v>25</v>
      </c>
      <c r="D1651" s="36">
        <v>0</v>
      </c>
      <c r="J1651" s="46">
        <v>3625</v>
      </c>
      <c r="K1651" s="46">
        <v>3638</v>
      </c>
      <c r="L1651" s="46">
        <v>7263</v>
      </c>
      <c r="R1651" s="36">
        <v>2541.9817899999998</v>
      </c>
      <c r="S1651" s="36">
        <v>2048.6902920000002</v>
      </c>
      <c r="T1651" s="36">
        <v>173.905913</v>
      </c>
      <c r="U1651" s="36">
        <v>206.84374299999999</v>
      </c>
      <c r="V1651" s="36">
        <v>273.76963899999998</v>
      </c>
      <c r="W1651" s="36">
        <v>177.153569</v>
      </c>
      <c r="AC1651" s="57">
        <f t="shared" si="260"/>
        <v>7263</v>
      </c>
      <c r="AD1651" s="57">
        <f t="shared" si="261"/>
        <v>0</v>
      </c>
      <c r="AE1651" s="57">
        <f t="shared" si="262"/>
        <v>0</v>
      </c>
      <c r="AF1651" s="12">
        <f t="shared" si="263"/>
        <v>4590.672082</v>
      </c>
      <c r="AG1651" s="12">
        <f t="shared" si="264"/>
        <v>380.74965599999996</v>
      </c>
      <c r="AH1651" s="12">
        <f t="shared" si="265"/>
        <v>450.92320799999999</v>
      </c>
      <c r="AI1651" s="15">
        <f t="shared" si="266"/>
        <v>-0.36793720473633484</v>
      </c>
      <c r="AJ1651" s="15">
        <f t="shared" si="267"/>
        <v>0</v>
      </c>
      <c r="AK1651" s="15">
        <f t="shared" si="268"/>
        <v>0</v>
      </c>
      <c r="AL1651" s="23">
        <f>VLOOKUP(AC1651,'Charts and Tables'!$I$43:$J$49,2,TRUE)</f>
        <v>0.25</v>
      </c>
      <c r="AM1651" s="2">
        <f t="shared" si="269"/>
        <v>0</v>
      </c>
    </row>
    <row r="1652" spans="1:39" x14ac:dyDescent="0.25">
      <c r="A1652" s="35">
        <v>573276</v>
      </c>
      <c r="B1652" s="36">
        <v>343001</v>
      </c>
      <c r="C1652" s="36" t="s">
        <v>32</v>
      </c>
      <c r="D1652" s="36">
        <v>1</v>
      </c>
      <c r="J1652" s="46">
        <v>7465</v>
      </c>
      <c r="L1652" s="46">
        <v>7465</v>
      </c>
      <c r="M1652" s="46">
        <v>285</v>
      </c>
      <c r="O1652" s="46">
        <v>1145</v>
      </c>
      <c r="R1652" s="36">
        <v>11171.074212</v>
      </c>
      <c r="T1652" s="36">
        <v>643.69458499999996</v>
      </c>
      <c r="V1652" s="36">
        <v>1341.0872449999999</v>
      </c>
      <c r="AC1652" s="57">
        <f t="shared" si="260"/>
        <v>7465</v>
      </c>
      <c r="AD1652" s="57">
        <f t="shared" si="261"/>
        <v>285</v>
      </c>
      <c r="AE1652" s="57">
        <f t="shared" si="262"/>
        <v>1145</v>
      </c>
      <c r="AF1652" s="12">
        <f t="shared" si="263"/>
        <v>11171.074212</v>
      </c>
      <c r="AG1652" s="12">
        <f t="shared" si="264"/>
        <v>643.69458499999996</v>
      </c>
      <c r="AH1652" s="12">
        <f t="shared" si="265"/>
        <v>1341.0872449999999</v>
      </c>
      <c r="AI1652" s="15">
        <f t="shared" si="266"/>
        <v>0.49646004179504349</v>
      </c>
      <c r="AJ1652" s="15">
        <f t="shared" si="267"/>
        <v>1.2585774912280701</v>
      </c>
      <c r="AK1652" s="15">
        <f t="shared" si="268"/>
        <v>0.1712552358078602</v>
      </c>
      <c r="AL1652" s="23">
        <f>VLOOKUP(AC1652,'Charts and Tables'!$I$43:$J$49,2,TRUE)</f>
        <v>0.25</v>
      </c>
      <c r="AM1652" s="2">
        <f t="shared" si="269"/>
        <v>0</v>
      </c>
    </row>
    <row r="1653" spans="1:39" x14ac:dyDescent="0.25">
      <c r="A1653" s="35">
        <v>573283</v>
      </c>
      <c r="B1653" s="36">
        <v>343002</v>
      </c>
      <c r="C1653" s="36" t="s">
        <v>32</v>
      </c>
      <c r="D1653" s="36">
        <v>1</v>
      </c>
      <c r="J1653" s="46">
        <v>6754</v>
      </c>
      <c r="L1653" s="46">
        <v>6754</v>
      </c>
      <c r="M1653" s="46">
        <v>1007</v>
      </c>
      <c r="O1653" s="46">
        <v>388</v>
      </c>
      <c r="R1653" s="36">
        <v>11640.795697</v>
      </c>
      <c r="T1653" s="36">
        <v>1504.221458</v>
      </c>
      <c r="V1653" s="36">
        <v>875.96143400000005</v>
      </c>
      <c r="AC1653" s="57">
        <f t="shared" si="260"/>
        <v>6754</v>
      </c>
      <c r="AD1653" s="57">
        <f t="shared" si="261"/>
        <v>1007</v>
      </c>
      <c r="AE1653" s="57">
        <f t="shared" si="262"/>
        <v>388</v>
      </c>
      <c r="AF1653" s="12">
        <f t="shared" si="263"/>
        <v>11640.795697</v>
      </c>
      <c r="AG1653" s="12">
        <f t="shared" si="264"/>
        <v>1504.221458</v>
      </c>
      <c r="AH1653" s="12">
        <f t="shared" si="265"/>
        <v>875.96143400000005</v>
      </c>
      <c r="AI1653" s="15">
        <f t="shared" si="266"/>
        <v>0.72354096787089128</v>
      </c>
      <c r="AJ1653" s="15">
        <f t="shared" si="267"/>
        <v>0.49376510228401188</v>
      </c>
      <c r="AK1653" s="15">
        <f t="shared" si="268"/>
        <v>1.2576325618556703</v>
      </c>
      <c r="AL1653" s="23">
        <f>VLOOKUP(AC1653,'Charts and Tables'!$I$43:$J$49,2,TRUE)</f>
        <v>0.25</v>
      </c>
      <c r="AM1653" s="2">
        <f t="shared" si="269"/>
        <v>0</v>
      </c>
    </row>
    <row r="1654" spans="1:39" x14ac:dyDescent="0.25">
      <c r="A1654" s="35">
        <v>573823</v>
      </c>
      <c r="C1654" s="36" t="s">
        <v>25</v>
      </c>
      <c r="D1654" s="36">
        <v>0</v>
      </c>
      <c r="K1654" s="46">
        <v>1016</v>
      </c>
      <c r="L1654" s="46">
        <v>1016</v>
      </c>
      <c r="N1654" s="46">
        <v>102</v>
      </c>
      <c r="P1654" s="46">
        <v>65</v>
      </c>
      <c r="R1654" s="36">
        <v>1227.741299</v>
      </c>
      <c r="S1654" s="36">
        <v>1339.8212980000001</v>
      </c>
      <c r="T1654" s="36">
        <v>59.510755000000003</v>
      </c>
      <c r="U1654" s="36">
        <v>206.00546700000001</v>
      </c>
      <c r="V1654" s="36">
        <v>161.48945000000001</v>
      </c>
      <c r="W1654" s="36">
        <v>92.892769999999999</v>
      </c>
      <c r="AC1654" s="57">
        <f t="shared" si="260"/>
        <v>1016</v>
      </c>
      <c r="AD1654" s="57">
        <f t="shared" si="261"/>
        <v>102</v>
      </c>
      <c r="AE1654" s="57">
        <f t="shared" si="262"/>
        <v>65</v>
      </c>
      <c r="AF1654" s="12">
        <f t="shared" si="263"/>
        <v>2567.5625970000001</v>
      </c>
      <c r="AG1654" s="12">
        <f t="shared" si="264"/>
        <v>265.51622200000003</v>
      </c>
      <c r="AH1654" s="12">
        <f t="shared" si="265"/>
        <v>254.38222000000002</v>
      </c>
      <c r="AI1654" s="15">
        <f t="shared" si="266"/>
        <v>1.5271285403543309</v>
      </c>
      <c r="AJ1654" s="15">
        <f t="shared" si="267"/>
        <v>1.6031002156862748</v>
      </c>
      <c r="AK1654" s="15">
        <f t="shared" si="268"/>
        <v>2.9135726153846155</v>
      </c>
      <c r="AL1654" s="23">
        <f>VLOOKUP(AC1654,'Charts and Tables'!$I$43:$J$49,2,TRUE)</f>
        <v>1</v>
      </c>
      <c r="AM1654" s="2">
        <f t="shared" si="269"/>
        <v>0</v>
      </c>
    </row>
    <row r="1655" spans="1:39" x14ac:dyDescent="0.25">
      <c r="A1655" s="35">
        <v>573759</v>
      </c>
      <c r="C1655" s="36" t="s">
        <v>26</v>
      </c>
      <c r="D1655" s="36">
        <v>0</v>
      </c>
      <c r="J1655" s="46">
        <v>4390</v>
      </c>
      <c r="L1655" s="46">
        <v>4390</v>
      </c>
      <c r="M1655" s="46">
        <v>503</v>
      </c>
      <c r="O1655" s="46">
        <v>295</v>
      </c>
      <c r="R1655" s="36">
        <v>6472.0710730000001</v>
      </c>
      <c r="S1655" s="36">
        <v>9147.1000619999995</v>
      </c>
      <c r="T1655" s="36">
        <v>786.04546000000005</v>
      </c>
      <c r="U1655" s="36">
        <v>538.40376500000002</v>
      </c>
      <c r="V1655" s="36">
        <v>483.16235899999998</v>
      </c>
      <c r="W1655" s="36">
        <v>948.26068499999997</v>
      </c>
      <c r="AC1655" s="57">
        <f t="shared" si="260"/>
        <v>4390</v>
      </c>
      <c r="AD1655" s="57">
        <f t="shared" si="261"/>
        <v>503</v>
      </c>
      <c r="AE1655" s="57">
        <f t="shared" si="262"/>
        <v>295</v>
      </c>
      <c r="AF1655" s="12">
        <f t="shared" si="263"/>
        <v>15619.171135000001</v>
      </c>
      <c r="AG1655" s="12">
        <f t="shared" si="264"/>
        <v>1324.4492250000001</v>
      </c>
      <c r="AH1655" s="12">
        <f t="shared" si="265"/>
        <v>1431.4230439999999</v>
      </c>
      <c r="AI1655" s="15">
        <f t="shared" si="266"/>
        <v>2.5578977528473805</v>
      </c>
      <c r="AJ1655" s="15">
        <f t="shared" si="267"/>
        <v>1.6330998508946324</v>
      </c>
      <c r="AK1655" s="15">
        <f t="shared" si="268"/>
        <v>3.8522815050847452</v>
      </c>
      <c r="AL1655" s="23">
        <f>VLOOKUP(AC1655,'Charts and Tables'!$I$43:$J$49,2,TRUE)</f>
        <v>0.5</v>
      </c>
      <c r="AM1655" s="2">
        <f t="shared" si="269"/>
        <v>0</v>
      </c>
    </row>
    <row r="1656" spans="1:39" x14ac:dyDescent="0.25">
      <c r="A1656" s="35">
        <v>576214</v>
      </c>
      <c r="C1656" s="36" t="s">
        <v>28</v>
      </c>
      <c r="D1656" s="36">
        <v>1</v>
      </c>
      <c r="J1656" s="46">
        <v>12055</v>
      </c>
      <c r="L1656" s="46">
        <v>12055</v>
      </c>
      <c r="M1656" s="46">
        <v>1041</v>
      </c>
      <c r="O1656" s="46">
        <v>1041</v>
      </c>
      <c r="R1656" s="36">
        <v>12754.30111</v>
      </c>
      <c r="T1656" s="36">
        <v>1024.637929</v>
      </c>
      <c r="V1656" s="36">
        <v>1109.0134700000001</v>
      </c>
      <c r="AC1656" s="57">
        <f t="shared" si="260"/>
        <v>12055</v>
      </c>
      <c r="AD1656" s="57">
        <f t="shared" si="261"/>
        <v>1041</v>
      </c>
      <c r="AE1656" s="57">
        <f t="shared" si="262"/>
        <v>1041</v>
      </c>
      <c r="AF1656" s="12">
        <f t="shared" si="263"/>
        <v>12754.30111</v>
      </c>
      <c r="AG1656" s="12">
        <f t="shared" si="264"/>
        <v>1024.637929</v>
      </c>
      <c r="AH1656" s="12">
        <f t="shared" si="265"/>
        <v>1109.0134700000001</v>
      </c>
      <c r="AI1656" s="15">
        <f t="shared" si="266"/>
        <v>5.800921692243885E-2</v>
      </c>
      <c r="AJ1656" s="15">
        <f t="shared" si="267"/>
        <v>-1.571764745437081E-2</v>
      </c>
      <c r="AK1656" s="15">
        <f t="shared" si="268"/>
        <v>6.533474543707983E-2</v>
      </c>
      <c r="AL1656" s="23">
        <f>VLOOKUP(AC1656,'Charts and Tables'!$I$43:$J$49,2,TRUE)</f>
        <v>0.2</v>
      </c>
      <c r="AM1656" s="2">
        <f t="shared" si="269"/>
        <v>1</v>
      </c>
    </row>
    <row r="1657" spans="1:39" x14ac:dyDescent="0.25">
      <c r="A1657" s="35">
        <v>576163</v>
      </c>
      <c r="C1657" s="36" t="s">
        <v>29</v>
      </c>
      <c r="D1657" s="36">
        <v>0</v>
      </c>
      <c r="J1657" s="46">
        <v>622</v>
      </c>
      <c r="K1657" s="46">
        <v>583</v>
      </c>
      <c r="L1657" s="46">
        <v>1205</v>
      </c>
      <c r="M1657" s="46">
        <v>76</v>
      </c>
      <c r="N1657" s="46">
        <v>31</v>
      </c>
      <c r="O1657" s="46">
        <v>38</v>
      </c>
      <c r="P1657" s="46">
        <v>70</v>
      </c>
      <c r="R1657" s="36">
        <v>596.28686500000003</v>
      </c>
      <c r="S1657" s="36">
        <v>626.71837900000003</v>
      </c>
      <c r="T1657" s="36">
        <v>69.898363000000003</v>
      </c>
      <c r="U1657" s="36">
        <v>34.194383000000002</v>
      </c>
      <c r="V1657" s="36">
        <v>47.672628000000003</v>
      </c>
      <c r="W1657" s="36">
        <v>74.860251000000005</v>
      </c>
      <c r="AC1657" s="57">
        <f t="shared" si="260"/>
        <v>1205</v>
      </c>
      <c r="AD1657" s="57">
        <f t="shared" si="261"/>
        <v>107</v>
      </c>
      <c r="AE1657" s="57">
        <f t="shared" si="262"/>
        <v>108</v>
      </c>
      <c r="AF1657" s="12">
        <f t="shared" si="263"/>
        <v>1223.0052439999999</v>
      </c>
      <c r="AG1657" s="12">
        <f t="shared" si="264"/>
        <v>104.09274600000001</v>
      </c>
      <c r="AH1657" s="12">
        <f t="shared" si="265"/>
        <v>122.53287900000001</v>
      </c>
      <c r="AI1657" s="15">
        <f t="shared" si="266"/>
        <v>1.4942111203319459E-2</v>
      </c>
      <c r="AJ1657" s="15">
        <f t="shared" si="267"/>
        <v>-2.7170598130841071E-2</v>
      </c>
      <c r="AK1657" s="15">
        <f t="shared" si="268"/>
        <v>0.13456369444444452</v>
      </c>
      <c r="AL1657" s="23">
        <f>VLOOKUP(AC1657,'Charts and Tables'!$I$43:$J$49,2,TRUE)</f>
        <v>1</v>
      </c>
      <c r="AM1657" s="2">
        <f t="shared" si="269"/>
        <v>1</v>
      </c>
    </row>
    <row r="1658" spans="1:39" x14ac:dyDescent="0.25">
      <c r="A1658" s="35">
        <v>602095</v>
      </c>
      <c r="C1658" s="36" t="s">
        <v>25</v>
      </c>
      <c r="D1658" s="36">
        <v>0</v>
      </c>
      <c r="J1658" s="46">
        <v>3210</v>
      </c>
      <c r="L1658" s="46">
        <v>3210</v>
      </c>
      <c r="M1658" s="46">
        <v>161</v>
      </c>
      <c r="O1658" s="46">
        <v>392</v>
      </c>
      <c r="R1658" s="36">
        <v>5242.0283209999998</v>
      </c>
      <c r="S1658" s="36">
        <v>5063.6288480000003</v>
      </c>
      <c r="T1658" s="36">
        <v>397.48572899999999</v>
      </c>
      <c r="U1658" s="36">
        <v>434.52330000000001</v>
      </c>
      <c r="V1658" s="36">
        <v>503.18448100000001</v>
      </c>
      <c r="W1658" s="36">
        <v>465.67777000000001</v>
      </c>
      <c r="AC1658" s="57">
        <f t="shared" si="260"/>
        <v>3210</v>
      </c>
      <c r="AD1658" s="57">
        <f t="shared" si="261"/>
        <v>161</v>
      </c>
      <c r="AE1658" s="57">
        <f t="shared" si="262"/>
        <v>392</v>
      </c>
      <c r="AF1658" s="12">
        <f t="shared" si="263"/>
        <v>10305.657169</v>
      </c>
      <c r="AG1658" s="12">
        <f t="shared" si="264"/>
        <v>832.00902900000006</v>
      </c>
      <c r="AH1658" s="12">
        <f t="shared" si="265"/>
        <v>968.86225100000001</v>
      </c>
      <c r="AI1658" s="15">
        <f t="shared" si="266"/>
        <v>2.2104850993769469</v>
      </c>
      <c r="AJ1658" s="15">
        <f t="shared" si="267"/>
        <v>4.1677579440993791</v>
      </c>
      <c r="AK1658" s="15">
        <f t="shared" si="268"/>
        <v>1.4715873750000001</v>
      </c>
      <c r="AL1658" s="23">
        <f>VLOOKUP(AC1658,'Charts and Tables'!$I$43:$J$49,2,TRUE)</f>
        <v>0.5</v>
      </c>
      <c r="AM1658" s="2">
        <f t="shared" si="269"/>
        <v>0</v>
      </c>
    </row>
    <row r="1659" spans="1:39" x14ac:dyDescent="0.25">
      <c r="A1659" s="35">
        <v>609218</v>
      </c>
      <c r="B1659" s="36">
        <v>330186</v>
      </c>
      <c r="C1659" s="36" t="s">
        <v>26</v>
      </c>
      <c r="D1659" s="36">
        <v>0</v>
      </c>
      <c r="J1659" s="46">
        <v>2646</v>
      </c>
      <c r="K1659" s="46">
        <v>2572</v>
      </c>
      <c r="L1659" s="46">
        <v>5218</v>
      </c>
      <c r="M1659" s="46">
        <v>458</v>
      </c>
      <c r="N1659" s="46">
        <v>93</v>
      </c>
      <c r="O1659" s="46">
        <v>156</v>
      </c>
      <c r="P1659" s="46">
        <v>390</v>
      </c>
      <c r="R1659" s="36">
        <v>6323.3870260000003</v>
      </c>
      <c r="S1659" s="36">
        <v>5636.4836180000002</v>
      </c>
      <c r="T1659" s="36">
        <v>718.96799999999996</v>
      </c>
      <c r="U1659" s="36">
        <v>366.25570900000002</v>
      </c>
      <c r="V1659" s="36">
        <v>478.740003</v>
      </c>
      <c r="W1659" s="36">
        <v>604.99102900000003</v>
      </c>
      <c r="AC1659" s="57">
        <f t="shared" si="260"/>
        <v>5218</v>
      </c>
      <c r="AD1659" s="57">
        <f t="shared" si="261"/>
        <v>551</v>
      </c>
      <c r="AE1659" s="57">
        <f t="shared" si="262"/>
        <v>546</v>
      </c>
      <c r="AF1659" s="12">
        <f t="shared" si="263"/>
        <v>11959.870644000001</v>
      </c>
      <c r="AG1659" s="12">
        <f t="shared" si="264"/>
        <v>1085.2237089999999</v>
      </c>
      <c r="AH1659" s="12">
        <f t="shared" si="265"/>
        <v>1083.7310320000001</v>
      </c>
      <c r="AI1659" s="15">
        <f t="shared" si="266"/>
        <v>1.2920411353008816</v>
      </c>
      <c r="AJ1659" s="15">
        <f t="shared" si="267"/>
        <v>0.96955301088929191</v>
      </c>
      <c r="AK1659" s="15">
        <f t="shared" si="268"/>
        <v>0.9848553699633702</v>
      </c>
      <c r="AL1659" s="23">
        <f>VLOOKUP(AC1659,'Charts and Tables'!$I$43:$J$49,2,TRUE)</f>
        <v>0.25</v>
      </c>
      <c r="AM1659" s="2">
        <f t="shared" si="269"/>
        <v>0</v>
      </c>
    </row>
    <row r="1660" spans="1:39" x14ac:dyDescent="0.25">
      <c r="A1660" s="35">
        <v>588579</v>
      </c>
      <c r="C1660" s="36" t="s">
        <v>26</v>
      </c>
      <c r="D1660" s="36">
        <v>0</v>
      </c>
      <c r="J1660" s="46">
        <v>3954</v>
      </c>
      <c r="K1660" s="46">
        <v>3880</v>
      </c>
      <c r="L1660" s="46">
        <v>7834</v>
      </c>
      <c r="M1660" s="46">
        <v>206</v>
      </c>
      <c r="N1660" s="46">
        <v>502</v>
      </c>
      <c r="O1660" s="46">
        <v>499</v>
      </c>
      <c r="P1660" s="46">
        <v>251</v>
      </c>
      <c r="R1660" s="36">
        <v>6543.8543179999997</v>
      </c>
      <c r="S1660" s="36">
        <v>7391.1657869999999</v>
      </c>
      <c r="T1660" s="36">
        <v>393.46106400000002</v>
      </c>
      <c r="U1660" s="36">
        <v>832.59212300000002</v>
      </c>
      <c r="V1660" s="36">
        <v>739.830646</v>
      </c>
      <c r="W1660" s="36">
        <v>576.13143200000002</v>
      </c>
      <c r="AC1660" s="57">
        <f t="shared" si="260"/>
        <v>7834</v>
      </c>
      <c r="AD1660" s="57">
        <f t="shared" si="261"/>
        <v>708</v>
      </c>
      <c r="AE1660" s="57">
        <f t="shared" si="262"/>
        <v>750</v>
      </c>
      <c r="AF1660" s="12">
        <f t="shared" si="263"/>
        <v>13935.020105</v>
      </c>
      <c r="AG1660" s="12">
        <f t="shared" si="264"/>
        <v>1226.053187</v>
      </c>
      <c r="AH1660" s="12">
        <f t="shared" si="265"/>
        <v>1315.962078</v>
      </c>
      <c r="AI1660" s="15">
        <f t="shared" si="266"/>
        <v>0.77878735065100835</v>
      </c>
      <c r="AJ1660" s="15">
        <f t="shared" si="267"/>
        <v>0.73171354096045194</v>
      </c>
      <c r="AK1660" s="15">
        <f t="shared" si="268"/>
        <v>0.75461610400000001</v>
      </c>
      <c r="AL1660" s="23">
        <f>VLOOKUP(AC1660,'Charts and Tables'!$I$43:$J$49,2,TRUE)</f>
        <v>0.25</v>
      </c>
      <c r="AM1660" s="2">
        <f t="shared" si="269"/>
        <v>0</v>
      </c>
    </row>
    <row r="1661" spans="1:39" x14ac:dyDescent="0.25">
      <c r="A1661" s="35">
        <v>588649</v>
      </c>
      <c r="C1661" s="36" t="s">
        <v>26</v>
      </c>
      <c r="D1661" s="36">
        <v>0</v>
      </c>
      <c r="J1661" s="46">
        <v>1711</v>
      </c>
      <c r="K1661" s="46">
        <v>1902</v>
      </c>
      <c r="L1661" s="46">
        <v>3613</v>
      </c>
      <c r="M1661" s="46">
        <v>114</v>
      </c>
      <c r="N1661" s="46">
        <v>142</v>
      </c>
      <c r="O1661" s="46">
        <v>174</v>
      </c>
      <c r="P1661" s="46">
        <v>148</v>
      </c>
      <c r="R1661" s="36">
        <v>2591.6883189999999</v>
      </c>
      <c r="S1661" s="36">
        <v>2806.156669</v>
      </c>
      <c r="T1661" s="36">
        <v>174.5059</v>
      </c>
      <c r="U1661" s="36">
        <v>256.46625999999998</v>
      </c>
      <c r="V1661" s="36">
        <v>259.12810200000001</v>
      </c>
      <c r="W1661" s="36">
        <v>239.077361</v>
      </c>
      <c r="AC1661" s="57">
        <f t="shared" si="260"/>
        <v>3613</v>
      </c>
      <c r="AD1661" s="57">
        <f t="shared" si="261"/>
        <v>256</v>
      </c>
      <c r="AE1661" s="57">
        <f t="shared" si="262"/>
        <v>322</v>
      </c>
      <c r="AF1661" s="12">
        <f t="shared" si="263"/>
        <v>5397.8449879999998</v>
      </c>
      <c r="AG1661" s="12">
        <f t="shared" si="264"/>
        <v>430.97215999999997</v>
      </c>
      <c r="AH1661" s="12">
        <f t="shared" si="265"/>
        <v>498.20546300000001</v>
      </c>
      <c r="AI1661" s="15">
        <f t="shared" si="266"/>
        <v>0.4940063625795737</v>
      </c>
      <c r="AJ1661" s="15">
        <f t="shared" si="267"/>
        <v>0.6834849999999999</v>
      </c>
      <c r="AK1661" s="15">
        <f t="shared" si="268"/>
        <v>0.54722193478260872</v>
      </c>
      <c r="AL1661" s="23">
        <f>VLOOKUP(AC1661,'Charts and Tables'!$I$43:$J$49,2,TRUE)</f>
        <v>0.5</v>
      </c>
      <c r="AM1661" s="2">
        <f t="shared" si="269"/>
        <v>1</v>
      </c>
    </row>
    <row r="1662" spans="1:39" x14ac:dyDescent="0.25">
      <c r="A1662" s="35">
        <v>588683</v>
      </c>
      <c r="B1662" s="36">
        <v>330188</v>
      </c>
      <c r="C1662" s="36" t="s">
        <v>26</v>
      </c>
      <c r="D1662" s="36">
        <v>0</v>
      </c>
      <c r="J1662" s="46">
        <v>3289</v>
      </c>
      <c r="K1662" s="46">
        <v>3367</v>
      </c>
      <c r="L1662" s="46">
        <v>6656</v>
      </c>
      <c r="M1662" s="46">
        <v>132</v>
      </c>
      <c r="N1662" s="46">
        <v>453</v>
      </c>
      <c r="O1662" s="46">
        <v>433</v>
      </c>
      <c r="P1662" s="46">
        <v>237</v>
      </c>
      <c r="R1662" s="36">
        <v>5388.6375189999999</v>
      </c>
      <c r="S1662" s="36">
        <v>5954.8965040000003</v>
      </c>
      <c r="T1662" s="36">
        <v>351.87099999999998</v>
      </c>
      <c r="U1662" s="36">
        <v>677.38783999999998</v>
      </c>
      <c r="V1662" s="36">
        <v>572.79823599999997</v>
      </c>
      <c r="W1662" s="36">
        <v>441.22744799999998</v>
      </c>
      <c r="AC1662" s="57">
        <f t="shared" si="260"/>
        <v>6656</v>
      </c>
      <c r="AD1662" s="57">
        <f t="shared" si="261"/>
        <v>585</v>
      </c>
      <c r="AE1662" s="57">
        <f t="shared" si="262"/>
        <v>670</v>
      </c>
      <c r="AF1662" s="12">
        <f t="shared" si="263"/>
        <v>11343.534023</v>
      </c>
      <c r="AG1662" s="12">
        <f t="shared" si="264"/>
        <v>1029.25884</v>
      </c>
      <c r="AH1662" s="12">
        <f t="shared" si="265"/>
        <v>1014.025684</v>
      </c>
      <c r="AI1662" s="15">
        <f t="shared" si="266"/>
        <v>0.70425691451322114</v>
      </c>
      <c r="AJ1662" s="15">
        <f t="shared" si="267"/>
        <v>0.75941682051282045</v>
      </c>
      <c r="AK1662" s="15">
        <f t="shared" si="268"/>
        <v>0.5134711701492537</v>
      </c>
      <c r="AL1662" s="23">
        <f>VLOOKUP(AC1662,'Charts and Tables'!$I$43:$J$49,2,TRUE)</f>
        <v>0.25</v>
      </c>
      <c r="AM1662" s="2">
        <f t="shared" si="269"/>
        <v>0</v>
      </c>
    </row>
    <row r="1663" spans="1:39" x14ac:dyDescent="0.25">
      <c r="A1663" s="35">
        <v>610805</v>
      </c>
      <c r="B1663" s="36">
        <v>248001</v>
      </c>
      <c r="C1663" s="36" t="s">
        <v>29</v>
      </c>
      <c r="D1663" s="36">
        <v>0</v>
      </c>
      <c r="J1663" s="46">
        <v>1117</v>
      </c>
      <c r="K1663" s="46">
        <v>1115</v>
      </c>
      <c r="L1663" s="46">
        <v>2232</v>
      </c>
      <c r="M1663" s="46">
        <v>38</v>
      </c>
      <c r="N1663" s="46">
        <v>163</v>
      </c>
      <c r="O1663" s="46">
        <v>154</v>
      </c>
      <c r="P1663" s="46">
        <v>71</v>
      </c>
      <c r="R1663" s="36">
        <v>1114.3678809999999</v>
      </c>
      <c r="S1663" s="36">
        <v>1302.3834489999999</v>
      </c>
      <c r="T1663" s="36">
        <v>57.224969999999999</v>
      </c>
      <c r="U1663" s="36">
        <v>271.00522699999999</v>
      </c>
      <c r="V1663" s="36">
        <v>178.42277000000001</v>
      </c>
      <c r="W1663" s="36">
        <v>91.170086999999995</v>
      </c>
      <c r="AC1663" s="57">
        <f t="shared" si="260"/>
        <v>2232</v>
      </c>
      <c r="AD1663" s="57">
        <f t="shared" si="261"/>
        <v>201</v>
      </c>
      <c r="AE1663" s="57">
        <f t="shared" si="262"/>
        <v>225</v>
      </c>
      <c r="AF1663" s="12">
        <f t="shared" si="263"/>
        <v>2416.7513300000001</v>
      </c>
      <c r="AG1663" s="12">
        <f t="shared" si="264"/>
        <v>328.23019699999998</v>
      </c>
      <c r="AH1663" s="12">
        <f t="shared" si="265"/>
        <v>269.59285699999998</v>
      </c>
      <c r="AI1663" s="15">
        <f t="shared" si="266"/>
        <v>8.277389336917565E-2</v>
      </c>
      <c r="AJ1663" s="15">
        <f t="shared" si="267"/>
        <v>0.63298605472636804</v>
      </c>
      <c r="AK1663" s="15">
        <f t="shared" si="268"/>
        <v>0.19819047555555547</v>
      </c>
      <c r="AL1663" s="23">
        <f>VLOOKUP(AC1663,'Charts and Tables'!$I$43:$J$49,2,TRUE)</f>
        <v>1</v>
      </c>
      <c r="AM1663" s="2">
        <f t="shared" si="269"/>
        <v>1</v>
      </c>
    </row>
    <row r="1664" spans="1:39" x14ac:dyDescent="0.25">
      <c r="A1664" s="35">
        <v>594644</v>
      </c>
      <c r="C1664" s="36" t="s">
        <v>29</v>
      </c>
      <c r="D1664" s="36">
        <v>0</v>
      </c>
      <c r="J1664" s="46">
        <v>1503</v>
      </c>
      <c r="K1664" s="46">
        <v>1503</v>
      </c>
      <c r="L1664" s="46">
        <v>3006</v>
      </c>
      <c r="R1664" s="36">
        <v>369.52248200000002</v>
      </c>
      <c r="S1664" s="36">
        <v>333.69065399999999</v>
      </c>
      <c r="T1664" s="36">
        <v>11.675212999999999</v>
      </c>
      <c r="U1664" s="36">
        <v>76.087614000000002</v>
      </c>
      <c r="V1664" s="36">
        <v>76.984476000000001</v>
      </c>
      <c r="W1664" s="36">
        <v>20.972823000000002</v>
      </c>
      <c r="AC1664" s="57">
        <f t="shared" si="260"/>
        <v>3006</v>
      </c>
      <c r="AD1664" s="57">
        <f t="shared" si="261"/>
        <v>0</v>
      </c>
      <c r="AE1664" s="57">
        <f t="shared" si="262"/>
        <v>0</v>
      </c>
      <c r="AF1664" s="12">
        <f t="shared" si="263"/>
        <v>703.21313600000008</v>
      </c>
      <c r="AG1664" s="12">
        <f t="shared" si="264"/>
        <v>87.762827000000001</v>
      </c>
      <c r="AH1664" s="12">
        <f t="shared" si="265"/>
        <v>97.957299000000006</v>
      </c>
      <c r="AI1664" s="15">
        <f t="shared" si="266"/>
        <v>-0.76606349434464394</v>
      </c>
      <c r="AJ1664" s="15">
        <f t="shared" si="267"/>
        <v>0</v>
      </c>
      <c r="AK1664" s="15">
        <f t="shared" si="268"/>
        <v>0</v>
      </c>
      <c r="AL1664" s="23">
        <f>VLOOKUP(AC1664,'Charts and Tables'!$I$43:$J$49,2,TRUE)</f>
        <v>0.5</v>
      </c>
      <c r="AM1664" s="2">
        <f t="shared" si="269"/>
        <v>0</v>
      </c>
    </row>
    <row r="1665" spans="1:39" x14ac:dyDescent="0.25">
      <c r="A1665" s="35">
        <v>604553</v>
      </c>
      <c r="B1665" s="36">
        <v>248002</v>
      </c>
      <c r="C1665" s="36" t="s">
        <v>25</v>
      </c>
      <c r="D1665" s="36">
        <v>0</v>
      </c>
      <c r="J1665" s="46">
        <v>1937</v>
      </c>
      <c r="K1665" s="46">
        <v>1668</v>
      </c>
      <c r="L1665" s="46">
        <v>3605</v>
      </c>
      <c r="M1665" s="46">
        <v>86</v>
      </c>
      <c r="N1665" s="46">
        <v>275</v>
      </c>
      <c r="O1665" s="46">
        <v>319</v>
      </c>
      <c r="P1665" s="46">
        <v>124</v>
      </c>
      <c r="R1665" s="36">
        <v>2878.3495659999999</v>
      </c>
      <c r="S1665" s="36">
        <v>2706.612102</v>
      </c>
      <c r="T1665" s="36">
        <v>186.73165399999999</v>
      </c>
      <c r="U1665" s="36">
        <v>418.65319399999998</v>
      </c>
      <c r="V1665" s="36">
        <v>394.26239800000002</v>
      </c>
      <c r="W1665" s="36">
        <v>214.272954</v>
      </c>
      <c r="AC1665" s="57">
        <f t="shared" si="260"/>
        <v>3605</v>
      </c>
      <c r="AD1665" s="57">
        <f t="shared" si="261"/>
        <v>361</v>
      </c>
      <c r="AE1665" s="57">
        <f t="shared" si="262"/>
        <v>443</v>
      </c>
      <c r="AF1665" s="12">
        <f t="shared" si="263"/>
        <v>5584.9616679999999</v>
      </c>
      <c r="AG1665" s="12">
        <f t="shared" si="264"/>
        <v>605.38484799999992</v>
      </c>
      <c r="AH1665" s="12">
        <f t="shared" si="265"/>
        <v>608.53535199999999</v>
      </c>
      <c r="AI1665" s="15">
        <f t="shared" si="266"/>
        <v>0.54922653758668516</v>
      </c>
      <c r="AJ1665" s="15">
        <f t="shared" si="267"/>
        <v>0.67696633795013827</v>
      </c>
      <c r="AK1665" s="15">
        <f t="shared" si="268"/>
        <v>0.37366896613995482</v>
      </c>
      <c r="AL1665" s="23">
        <f>VLOOKUP(AC1665,'Charts and Tables'!$I$43:$J$49,2,TRUE)</f>
        <v>0.5</v>
      </c>
      <c r="AM1665" s="2">
        <f t="shared" si="269"/>
        <v>0</v>
      </c>
    </row>
    <row r="1666" spans="1:39" x14ac:dyDescent="0.25">
      <c r="A1666" s="35">
        <v>607345</v>
      </c>
      <c r="C1666" s="36" t="s">
        <v>26</v>
      </c>
      <c r="D1666" s="36">
        <v>0</v>
      </c>
      <c r="J1666" s="46">
        <v>2993</v>
      </c>
      <c r="K1666" s="46">
        <v>5081</v>
      </c>
      <c r="L1666" s="46">
        <v>8074</v>
      </c>
      <c r="M1666" s="46">
        <v>379</v>
      </c>
      <c r="N1666" s="46">
        <v>437</v>
      </c>
      <c r="O1666" s="46">
        <v>246</v>
      </c>
      <c r="P1666" s="46">
        <v>263</v>
      </c>
      <c r="R1666" s="36">
        <v>3285.1648660000001</v>
      </c>
      <c r="S1666" s="36">
        <v>3106.6105590000002</v>
      </c>
      <c r="T1666" s="36">
        <v>322.40459900000002</v>
      </c>
      <c r="U1666" s="36">
        <v>246.35430299999999</v>
      </c>
      <c r="V1666" s="36">
        <v>317.61264</v>
      </c>
      <c r="W1666" s="36">
        <v>337.171942</v>
      </c>
      <c r="AC1666" s="57">
        <f t="shared" si="260"/>
        <v>8074</v>
      </c>
      <c r="AD1666" s="57">
        <f t="shared" si="261"/>
        <v>816</v>
      </c>
      <c r="AE1666" s="57">
        <f t="shared" si="262"/>
        <v>509</v>
      </c>
      <c r="AF1666" s="12">
        <f t="shared" si="263"/>
        <v>6391.7754249999998</v>
      </c>
      <c r="AG1666" s="12">
        <f t="shared" si="264"/>
        <v>568.75890200000003</v>
      </c>
      <c r="AH1666" s="12">
        <f t="shared" si="265"/>
        <v>654.784582</v>
      </c>
      <c r="AI1666" s="15">
        <f t="shared" si="266"/>
        <v>-0.20835082672776817</v>
      </c>
      <c r="AJ1666" s="15">
        <f t="shared" si="267"/>
        <v>-0.30299154166666664</v>
      </c>
      <c r="AK1666" s="15">
        <f t="shared" si="268"/>
        <v>0.28641371709233793</v>
      </c>
      <c r="AL1666" s="23">
        <f>VLOOKUP(AC1666,'Charts and Tables'!$I$43:$J$49,2,TRUE)</f>
        <v>0.25</v>
      </c>
      <c r="AM1666" s="2">
        <f t="shared" si="269"/>
        <v>1</v>
      </c>
    </row>
    <row r="1667" spans="1:39" x14ac:dyDescent="0.25">
      <c r="A1667" s="35">
        <v>583269</v>
      </c>
      <c r="C1667" s="36" t="s">
        <v>26</v>
      </c>
      <c r="D1667" s="36">
        <v>0</v>
      </c>
      <c r="J1667" s="46">
        <v>3461</v>
      </c>
      <c r="K1667" s="46">
        <v>3313</v>
      </c>
      <c r="L1667" s="46">
        <v>6774</v>
      </c>
      <c r="M1667" s="46">
        <v>220</v>
      </c>
      <c r="N1667" s="46">
        <v>285</v>
      </c>
      <c r="O1667" s="46">
        <v>372</v>
      </c>
      <c r="P1667" s="46">
        <v>272</v>
      </c>
      <c r="R1667" s="36">
        <v>1774.336865</v>
      </c>
      <c r="S1667" s="36">
        <v>1817.1619009999999</v>
      </c>
      <c r="T1667" s="36">
        <v>96.304445999999999</v>
      </c>
      <c r="U1667" s="36">
        <v>168.64806100000001</v>
      </c>
      <c r="V1667" s="36">
        <v>208.19916499999999</v>
      </c>
      <c r="W1667" s="36">
        <v>173.72057599999999</v>
      </c>
      <c r="AC1667" s="57">
        <f t="shared" si="260"/>
        <v>6774</v>
      </c>
      <c r="AD1667" s="57">
        <f t="shared" si="261"/>
        <v>505</v>
      </c>
      <c r="AE1667" s="57">
        <f t="shared" si="262"/>
        <v>644</v>
      </c>
      <c r="AF1667" s="12">
        <f t="shared" si="263"/>
        <v>3591.4987659999997</v>
      </c>
      <c r="AG1667" s="12">
        <f t="shared" si="264"/>
        <v>264.95250700000003</v>
      </c>
      <c r="AH1667" s="12">
        <f t="shared" si="265"/>
        <v>381.91974099999999</v>
      </c>
      <c r="AI1667" s="15">
        <f t="shared" si="266"/>
        <v>-0.4698112243873635</v>
      </c>
      <c r="AJ1667" s="15">
        <f t="shared" si="267"/>
        <v>-0.47534157029702967</v>
      </c>
      <c r="AK1667" s="15">
        <f t="shared" si="268"/>
        <v>-0.4069569239130435</v>
      </c>
      <c r="AL1667" s="23">
        <f>VLOOKUP(AC1667,'Charts and Tables'!$I$43:$J$49,2,TRUE)</f>
        <v>0.25</v>
      </c>
      <c r="AM1667" s="2">
        <f t="shared" si="269"/>
        <v>0</v>
      </c>
    </row>
    <row r="1668" spans="1:39" x14ac:dyDescent="0.25">
      <c r="A1668" s="35">
        <v>596430</v>
      </c>
      <c r="C1668" s="36" t="s">
        <v>25</v>
      </c>
      <c r="D1668" s="36">
        <v>0</v>
      </c>
      <c r="J1668" s="46">
        <v>615</v>
      </c>
      <c r="K1668" s="46">
        <v>615</v>
      </c>
      <c r="L1668" s="46">
        <v>1230</v>
      </c>
      <c r="R1668" s="36">
        <v>76.095464000000007</v>
      </c>
      <c r="S1668" s="36">
        <v>53.851610999999998</v>
      </c>
      <c r="T1668" s="36">
        <v>9.8703310000000002</v>
      </c>
      <c r="U1668" s="36">
        <v>4.0090370000000002</v>
      </c>
      <c r="V1668" s="36">
        <v>10.357835</v>
      </c>
      <c r="W1668" s="36">
        <v>9.4316949999999995</v>
      </c>
      <c r="AC1668" s="57">
        <f t="shared" si="260"/>
        <v>1230</v>
      </c>
      <c r="AD1668" s="57">
        <f t="shared" si="261"/>
        <v>0</v>
      </c>
      <c r="AE1668" s="57">
        <f t="shared" si="262"/>
        <v>0</v>
      </c>
      <c r="AF1668" s="12">
        <f t="shared" si="263"/>
        <v>129.94707500000001</v>
      </c>
      <c r="AG1668" s="12">
        <f t="shared" si="264"/>
        <v>13.879367999999999</v>
      </c>
      <c r="AH1668" s="12">
        <f t="shared" si="265"/>
        <v>19.789529999999999</v>
      </c>
      <c r="AI1668" s="15">
        <f t="shared" si="266"/>
        <v>-0.89435197154471546</v>
      </c>
      <c r="AJ1668" s="15">
        <f t="shared" si="267"/>
        <v>0</v>
      </c>
      <c r="AK1668" s="15">
        <f t="shared" si="268"/>
        <v>0</v>
      </c>
      <c r="AL1668" s="23">
        <f>VLOOKUP(AC1668,'Charts and Tables'!$I$43:$J$49,2,TRUE)</f>
        <v>1</v>
      </c>
      <c r="AM1668" s="2">
        <f t="shared" si="269"/>
        <v>1</v>
      </c>
    </row>
    <row r="1669" spans="1:39" x14ac:dyDescent="0.25">
      <c r="A1669" s="35">
        <v>595514</v>
      </c>
      <c r="C1669" s="36" t="s">
        <v>25</v>
      </c>
      <c r="D1669" s="36">
        <v>0</v>
      </c>
      <c r="J1669" s="46">
        <v>1857</v>
      </c>
      <c r="K1669" s="46">
        <v>1857</v>
      </c>
      <c r="L1669" s="46">
        <v>3714</v>
      </c>
      <c r="R1669" s="36">
        <v>584.81918099999996</v>
      </c>
      <c r="S1669" s="36">
        <v>634.07382600000005</v>
      </c>
      <c r="T1669" s="36">
        <v>93.800741000000002</v>
      </c>
      <c r="U1669" s="36">
        <v>33.676990000000004</v>
      </c>
      <c r="V1669" s="36">
        <v>47.132765999999997</v>
      </c>
      <c r="W1669" s="36">
        <v>105.85071000000001</v>
      </c>
      <c r="AC1669" s="57">
        <f t="shared" si="260"/>
        <v>3714</v>
      </c>
      <c r="AD1669" s="57">
        <f t="shared" si="261"/>
        <v>0</v>
      </c>
      <c r="AE1669" s="57">
        <f t="shared" si="262"/>
        <v>0</v>
      </c>
      <c r="AF1669" s="12">
        <f t="shared" si="263"/>
        <v>1218.8930070000001</v>
      </c>
      <c r="AG1669" s="12">
        <f t="shared" si="264"/>
        <v>127.47773100000001</v>
      </c>
      <c r="AH1669" s="12">
        <f t="shared" si="265"/>
        <v>152.983476</v>
      </c>
      <c r="AI1669" s="15">
        <f t="shared" si="266"/>
        <v>-0.67181125282714049</v>
      </c>
      <c r="AJ1669" s="15">
        <f t="shared" si="267"/>
        <v>0</v>
      </c>
      <c r="AK1669" s="15">
        <f t="shared" si="268"/>
        <v>0</v>
      </c>
      <c r="AL1669" s="23">
        <f>VLOOKUP(AC1669,'Charts and Tables'!$I$43:$J$49,2,TRUE)</f>
        <v>0.5</v>
      </c>
      <c r="AM1669" s="2">
        <f t="shared" si="269"/>
        <v>0</v>
      </c>
    </row>
    <row r="1670" spans="1:39" x14ac:dyDescent="0.25">
      <c r="A1670" s="35">
        <v>586727</v>
      </c>
      <c r="C1670" s="36" t="s">
        <v>26</v>
      </c>
      <c r="D1670" s="36">
        <v>0</v>
      </c>
      <c r="J1670" s="46">
        <v>4140</v>
      </c>
      <c r="K1670" s="46">
        <v>4633</v>
      </c>
      <c r="L1670" s="46">
        <v>8773</v>
      </c>
      <c r="M1670" s="46">
        <v>248</v>
      </c>
      <c r="N1670" s="46">
        <v>342</v>
      </c>
      <c r="O1670" s="46">
        <v>355</v>
      </c>
      <c r="P1670" s="46">
        <v>505</v>
      </c>
      <c r="R1670" s="36">
        <v>3957.6057169999999</v>
      </c>
      <c r="S1670" s="36">
        <v>3966.3668280000002</v>
      </c>
      <c r="T1670" s="36">
        <v>258.61077899999998</v>
      </c>
      <c r="U1670" s="36">
        <v>254.690541</v>
      </c>
      <c r="V1670" s="36">
        <v>324.73809599999998</v>
      </c>
      <c r="W1670" s="36">
        <v>347.46327500000001</v>
      </c>
      <c r="AC1670" s="57">
        <f t="shared" si="260"/>
        <v>8773</v>
      </c>
      <c r="AD1670" s="57">
        <f t="shared" si="261"/>
        <v>590</v>
      </c>
      <c r="AE1670" s="57">
        <f t="shared" si="262"/>
        <v>860</v>
      </c>
      <c r="AF1670" s="12">
        <f t="shared" si="263"/>
        <v>7923.9725450000005</v>
      </c>
      <c r="AG1670" s="12">
        <f t="shared" si="264"/>
        <v>513.30132000000003</v>
      </c>
      <c r="AH1670" s="12">
        <f t="shared" si="265"/>
        <v>672.20137099999999</v>
      </c>
      <c r="AI1670" s="15">
        <f t="shared" si="266"/>
        <v>-9.677732303658948E-2</v>
      </c>
      <c r="AJ1670" s="15">
        <f t="shared" si="267"/>
        <v>-0.12999776271186436</v>
      </c>
      <c r="AK1670" s="15">
        <f t="shared" si="268"/>
        <v>-0.2183704988372093</v>
      </c>
      <c r="AL1670" s="23">
        <f>VLOOKUP(AC1670,'Charts and Tables'!$I$43:$J$49,2,TRUE)</f>
        <v>0.25</v>
      </c>
      <c r="AM1670" s="2">
        <f t="shared" si="269"/>
        <v>1</v>
      </c>
    </row>
    <row r="1671" spans="1:39" x14ac:dyDescent="0.25">
      <c r="A1671" s="35">
        <v>577129</v>
      </c>
      <c r="C1671" s="36" t="s">
        <v>25</v>
      </c>
      <c r="D1671" s="36">
        <v>0</v>
      </c>
      <c r="J1671" s="46">
        <v>2174</v>
      </c>
      <c r="K1671" s="46">
        <v>2174</v>
      </c>
      <c r="L1671" s="46">
        <v>4348</v>
      </c>
      <c r="R1671" s="36">
        <v>914.92432599999995</v>
      </c>
      <c r="S1671" s="36">
        <v>1299.363627</v>
      </c>
      <c r="T1671" s="36">
        <v>45.914512000000002</v>
      </c>
      <c r="U1671" s="36">
        <v>196.51390000000001</v>
      </c>
      <c r="V1671" s="36">
        <v>118.202504</v>
      </c>
      <c r="W1671" s="36">
        <v>109.61033500000001</v>
      </c>
      <c r="AC1671" s="57">
        <f t="shared" si="260"/>
        <v>4348</v>
      </c>
      <c r="AD1671" s="57">
        <f t="shared" si="261"/>
        <v>0</v>
      </c>
      <c r="AE1671" s="57">
        <f t="shared" si="262"/>
        <v>0</v>
      </c>
      <c r="AF1671" s="12">
        <f t="shared" si="263"/>
        <v>2214.287953</v>
      </c>
      <c r="AG1671" s="12">
        <f t="shared" si="264"/>
        <v>242.42841200000001</v>
      </c>
      <c r="AH1671" s="12">
        <f t="shared" si="265"/>
        <v>227.812839</v>
      </c>
      <c r="AI1671" s="15">
        <f t="shared" si="266"/>
        <v>-0.49073414144434224</v>
      </c>
      <c r="AJ1671" s="15">
        <f t="shared" si="267"/>
        <v>0</v>
      </c>
      <c r="AK1671" s="15">
        <f t="shared" si="268"/>
        <v>0</v>
      </c>
      <c r="AL1671" s="23">
        <f>VLOOKUP(AC1671,'Charts and Tables'!$I$43:$J$49,2,TRUE)</f>
        <v>0.5</v>
      </c>
      <c r="AM1671" s="2">
        <f t="shared" si="269"/>
        <v>1</v>
      </c>
    </row>
    <row r="1672" spans="1:39" x14ac:dyDescent="0.25">
      <c r="A1672" s="35">
        <v>579524</v>
      </c>
      <c r="B1672" s="36">
        <v>332023</v>
      </c>
      <c r="C1672" s="36" t="s">
        <v>25</v>
      </c>
      <c r="D1672" s="36">
        <v>0</v>
      </c>
      <c r="J1672" s="46">
        <v>3048</v>
      </c>
      <c r="K1672" s="46">
        <v>3014</v>
      </c>
      <c r="L1672" s="46">
        <v>6062</v>
      </c>
      <c r="M1672" s="46">
        <v>134</v>
      </c>
      <c r="N1672" s="46">
        <v>378</v>
      </c>
      <c r="O1672" s="46">
        <v>411</v>
      </c>
      <c r="P1672" s="46">
        <v>226</v>
      </c>
      <c r="R1672" s="36">
        <v>789.40502900000001</v>
      </c>
      <c r="S1672" s="36">
        <v>1173.844335</v>
      </c>
      <c r="T1672" s="36">
        <v>40.067369999999997</v>
      </c>
      <c r="U1672" s="36">
        <v>177.89728400000001</v>
      </c>
      <c r="V1672" s="36">
        <v>101.28956700000001</v>
      </c>
      <c r="W1672" s="36">
        <v>101.08320399999999</v>
      </c>
      <c r="AC1672" s="57">
        <f t="shared" si="260"/>
        <v>6062</v>
      </c>
      <c r="AD1672" s="57">
        <f t="shared" si="261"/>
        <v>512</v>
      </c>
      <c r="AE1672" s="57">
        <f t="shared" si="262"/>
        <v>637</v>
      </c>
      <c r="AF1672" s="12">
        <f t="shared" si="263"/>
        <v>1963.249364</v>
      </c>
      <c r="AG1672" s="12">
        <f t="shared" si="264"/>
        <v>217.964654</v>
      </c>
      <c r="AH1672" s="12">
        <f t="shared" si="265"/>
        <v>202.372771</v>
      </c>
      <c r="AI1672" s="15">
        <f t="shared" si="266"/>
        <v>-0.67613834312108212</v>
      </c>
      <c r="AJ1672" s="15">
        <f t="shared" si="267"/>
        <v>-0.57428778515625001</v>
      </c>
      <c r="AK1672" s="15">
        <f t="shared" si="268"/>
        <v>-0.68230334222919942</v>
      </c>
      <c r="AL1672" s="23">
        <f>VLOOKUP(AC1672,'Charts and Tables'!$I$43:$J$49,2,TRUE)</f>
        <v>0.25</v>
      </c>
      <c r="AM1672" s="2">
        <f t="shared" si="269"/>
        <v>0</v>
      </c>
    </row>
    <row r="1673" spans="1:39" x14ac:dyDescent="0.25">
      <c r="A1673" s="35">
        <v>576994</v>
      </c>
      <c r="C1673" s="36" t="s">
        <v>25</v>
      </c>
      <c r="D1673" s="36">
        <v>0</v>
      </c>
      <c r="J1673" s="46">
        <v>1132</v>
      </c>
      <c r="K1673" s="46">
        <v>1170</v>
      </c>
      <c r="L1673" s="46">
        <v>2302</v>
      </c>
      <c r="M1673" s="46">
        <v>130</v>
      </c>
      <c r="N1673" s="46">
        <v>66</v>
      </c>
      <c r="O1673" s="46">
        <v>95</v>
      </c>
      <c r="P1673" s="46">
        <v>139</v>
      </c>
      <c r="R1673" s="36">
        <v>1031.8175189999999</v>
      </c>
      <c r="S1673" s="36">
        <v>1029.4611950000001</v>
      </c>
      <c r="T1673" s="36">
        <v>87.554086999999996</v>
      </c>
      <c r="U1673" s="36">
        <v>63.203282999999999</v>
      </c>
      <c r="V1673" s="36">
        <v>95.551618000000005</v>
      </c>
      <c r="W1673" s="36">
        <v>111.132656</v>
      </c>
      <c r="AC1673" s="57">
        <f t="shared" si="260"/>
        <v>2302</v>
      </c>
      <c r="AD1673" s="57">
        <f t="shared" si="261"/>
        <v>196</v>
      </c>
      <c r="AE1673" s="57">
        <f t="shared" si="262"/>
        <v>234</v>
      </c>
      <c r="AF1673" s="12">
        <f t="shared" si="263"/>
        <v>2061.278714</v>
      </c>
      <c r="AG1673" s="12">
        <f t="shared" si="264"/>
        <v>150.75736999999998</v>
      </c>
      <c r="AH1673" s="12">
        <f t="shared" si="265"/>
        <v>206.68427400000002</v>
      </c>
      <c r="AI1673" s="15">
        <f t="shared" si="266"/>
        <v>-0.10457049782797566</v>
      </c>
      <c r="AJ1673" s="15">
        <f t="shared" si="267"/>
        <v>-0.23082974489795929</v>
      </c>
      <c r="AK1673" s="15">
        <f t="shared" si="268"/>
        <v>-0.11673387179487173</v>
      </c>
      <c r="AL1673" s="23">
        <f>VLOOKUP(AC1673,'Charts and Tables'!$I$43:$J$49,2,TRUE)</f>
        <v>1</v>
      </c>
      <c r="AM1673" s="2">
        <f t="shared" si="269"/>
        <v>1</v>
      </c>
    </row>
    <row r="1674" spans="1:39" x14ac:dyDescent="0.25">
      <c r="A1674" s="35">
        <v>617207</v>
      </c>
      <c r="C1674" s="36" t="s">
        <v>26</v>
      </c>
      <c r="D1674" s="36">
        <v>0</v>
      </c>
      <c r="J1674" s="46">
        <v>2000</v>
      </c>
      <c r="K1674" s="46">
        <v>2000</v>
      </c>
      <c r="L1674" s="46">
        <v>4000</v>
      </c>
      <c r="R1674" s="36">
        <v>1996.405274</v>
      </c>
      <c r="S1674" s="36">
        <v>2039.2303260000001</v>
      </c>
      <c r="T1674" s="36">
        <v>135.071774</v>
      </c>
      <c r="U1674" s="36">
        <v>170.94408899999999</v>
      </c>
      <c r="V1674" s="36">
        <v>219.14869999999999</v>
      </c>
      <c r="W1674" s="36">
        <v>210.159097</v>
      </c>
      <c r="AC1674" s="57">
        <f t="shared" si="260"/>
        <v>4000</v>
      </c>
      <c r="AD1674" s="57">
        <f t="shared" si="261"/>
        <v>0</v>
      </c>
      <c r="AE1674" s="57">
        <f t="shared" si="262"/>
        <v>0</v>
      </c>
      <c r="AF1674" s="12">
        <f t="shared" si="263"/>
        <v>4035.6356000000001</v>
      </c>
      <c r="AG1674" s="12">
        <f t="shared" si="264"/>
        <v>306.01586299999997</v>
      </c>
      <c r="AH1674" s="12">
        <f t="shared" si="265"/>
        <v>429.30779699999999</v>
      </c>
      <c r="AI1674" s="15">
        <f t="shared" si="266"/>
        <v>8.9089000000000165E-3</v>
      </c>
      <c r="AJ1674" s="15">
        <f t="shared" si="267"/>
        <v>0</v>
      </c>
      <c r="AK1674" s="15">
        <f t="shared" si="268"/>
        <v>0</v>
      </c>
      <c r="AL1674" s="23">
        <f>VLOOKUP(AC1674,'Charts and Tables'!$I$43:$J$49,2,TRUE)</f>
        <v>0.5</v>
      </c>
      <c r="AM1674" s="2">
        <f t="shared" si="269"/>
        <v>1</v>
      </c>
    </row>
    <row r="1675" spans="1:39" x14ac:dyDescent="0.25">
      <c r="A1675" s="35">
        <v>578189</v>
      </c>
      <c r="B1675" s="36">
        <v>338037</v>
      </c>
      <c r="C1675" s="36" t="s">
        <v>26</v>
      </c>
      <c r="D1675" s="36">
        <v>0</v>
      </c>
      <c r="J1675" s="46">
        <v>3512</v>
      </c>
      <c r="K1675" s="46">
        <v>3133</v>
      </c>
      <c r="L1675" s="46">
        <v>6645</v>
      </c>
      <c r="M1675" s="46">
        <v>185</v>
      </c>
      <c r="N1675" s="46">
        <v>301</v>
      </c>
      <c r="O1675" s="46">
        <v>414</v>
      </c>
      <c r="P1675" s="46">
        <v>293</v>
      </c>
      <c r="R1675" s="36">
        <v>1774.336865</v>
      </c>
      <c r="S1675" s="36">
        <v>1817.1619009999999</v>
      </c>
      <c r="T1675" s="36">
        <v>96.304445999999999</v>
      </c>
      <c r="U1675" s="36">
        <v>168.64806100000001</v>
      </c>
      <c r="V1675" s="36">
        <v>208.19916499999999</v>
      </c>
      <c r="W1675" s="36">
        <v>173.72057599999999</v>
      </c>
      <c r="AC1675" s="57">
        <f t="shared" si="260"/>
        <v>6645</v>
      </c>
      <c r="AD1675" s="57">
        <f t="shared" si="261"/>
        <v>486</v>
      </c>
      <c r="AE1675" s="57">
        <f t="shared" si="262"/>
        <v>707</v>
      </c>
      <c r="AF1675" s="12">
        <f t="shared" si="263"/>
        <v>3591.4987659999997</v>
      </c>
      <c r="AG1675" s="12">
        <f t="shared" si="264"/>
        <v>264.95250700000003</v>
      </c>
      <c r="AH1675" s="12">
        <f t="shared" si="265"/>
        <v>381.91974099999999</v>
      </c>
      <c r="AI1675" s="15">
        <f t="shared" si="266"/>
        <v>-0.45951862061700532</v>
      </c>
      <c r="AJ1675" s="15">
        <f t="shared" si="267"/>
        <v>-0.45483023251028804</v>
      </c>
      <c r="AK1675" s="15">
        <f t="shared" si="268"/>
        <v>-0.45980234653465346</v>
      </c>
      <c r="AL1675" s="23">
        <f>VLOOKUP(AC1675,'Charts and Tables'!$I$43:$J$49,2,TRUE)</f>
        <v>0.25</v>
      </c>
      <c r="AM1675" s="2">
        <f t="shared" si="269"/>
        <v>0</v>
      </c>
    </row>
    <row r="1676" spans="1:39" x14ac:dyDescent="0.25">
      <c r="A1676" s="35">
        <v>577431</v>
      </c>
      <c r="B1676" s="36">
        <v>331041</v>
      </c>
      <c r="C1676" s="36" t="s">
        <v>25</v>
      </c>
      <c r="D1676" s="36">
        <v>0</v>
      </c>
      <c r="J1676" s="46">
        <v>1565</v>
      </c>
      <c r="K1676" s="46">
        <v>1704</v>
      </c>
      <c r="L1676" s="46">
        <v>3269</v>
      </c>
      <c r="M1676" s="46">
        <v>242</v>
      </c>
      <c r="N1676" s="46">
        <v>78</v>
      </c>
      <c r="O1676" s="46">
        <v>124</v>
      </c>
      <c r="P1676" s="46">
        <v>316</v>
      </c>
      <c r="R1676" s="36">
        <v>2132.4212579999999</v>
      </c>
      <c r="S1676" s="36">
        <v>2115.507501</v>
      </c>
      <c r="T1676" s="36">
        <v>290.86070699999999</v>
      </c>
      <c r="U1676" s="36">
        <v>138.06041400000001</v>
      </c>
      <c r="V1676" s="36">
        <v>189.81919300000001</v>
      </c>
      <c r="W1676" s="36">
        <v>340.48171100000002</v>
      </c>
      <c r="AC1676" s="57">
        <f t="shared" si="260"/>
        <v>3269</v>
      </c>
      <c r="AD1676" s="57">
        <f t="shared" si="261"/>
        <v>320</v>
      </c>
      <c r="AE1676" s="57">
        <f t="shared" si="262"/>
        <v>440</v>
      </c>
      <c r="AF1676" s="12">
        <f t="shared" si="263"/>
        <v>4247.9287590000004</v>
      </c>
      <c r="AG1676" s="12">
        <f t="shared" si="264"/>
        <v>428.92112099999997</v>
      </c>
      <c r="AH1676" s="12">
        <f t="shared" si="265"/>
        <v>530.30090400000006</v>
      </c>
      <c r="AI1676" s="15">
        <f t="shared" si="266"/>
        <v>0.29945817038849815</v>
      </c>
      <c r="AJ1676" s="15">
        <f t="shared" si="267"/>
        <v>0.3403785031249999</v>
      </c>
      <c r="AK1676" s="15">
        <f t="shared" si="268"/>
        <v>0.20522932727272741</v>
      </c>
      <c r="AL1676" s="23">
        <f>VLOOKUP(AC1676,'Charts and Tables'!$I$43:$J$49,2,TRUE)</f>
        <v>0.5</v>
      </c>
      <c r="AM1676" s="2">
        <f t="shared" si="269"/>
        <v>1</v>
      </c>
    </row>
    <row r="1677" spans="1:39" x14ac:dyDescent="0.25">
      <c r="A1677" s="35">
        <v>578237</v>
      </c>
      <c r="C1677" s="36" t="s">
        <v>25</v>
      </c>
      <c r="D1677" s="36">
        <v>0</v>
      </c>
      <c r="J1677" s="46">
        <v>3134</v>
      </c>
      <c r="K1677" s="46">
        <v>3134</v>
      </c>
      <c r="L1677" s="46">
        <v>6268</v>
      </c>
      <c r="R1677" s="36">
        <v>2720.584531</v>
      </c>
      <c r="S1677" s="36">
        <v>2333.7889260000002</v>
      </c>
      <c r="T1677" s="36">
        <v>349.09976599999999</v>
      </c>
      <c r="U1677" s="36">
        <v>115.91715499999999</v>
      </c>
      <c r="V1677" s="36">
        <v>225.29875799999999</v>
      </c>
      <c r="W1677" s="36">
        <v>284.41695600000003</v>
      </c>
      <c r="AC1677" s="57">
        <f t="shared" si="260"/>
        <v>6268</v>
      </c>
      <c r="AD1677" s="57">
        <f t="shared" si="261"/>
        <v>0</v>
      </c>
      <c r="AE1677" s="57">
        <f t="shared" si="262"/>
        <v>0</v>
      </c>
      <c r="AF1677" s="12">
        <f t="shared" si="263"/>
        <v>5054.3734569999997</v>
      </c>
      <c r="AG1677" s="12">
        <f t="shared" si="264"/>
        <v>465.01692099999997</v>
      </c>
      <c r="AH1677" s="12">
        <f t="shared" si="265"/>
        <v>509.71571400000005</v>
      </c>
      <c r="AI1677" s="15">
        <f t="shared" si="266"/>
        <v>-0.19362261375239315</v>
      </c>
      <c r="AJ1677" s="15">
        <f t="shared" si="267"/>
        <v>0</v>
      </c>
      <c r="AK1677" s="15">
        <f t="shared" si="268"/>
        <v>0</v>
      </c>
      <c r="AL1677" s="23">
        <f>VLOOKUP(AC1677,'Charts and Tables'!$I$43:$J$49,2,TRUE)</f>
        <v>0.25</v>
      </c>
      <c r="AM1677" s="2">
        <f t="shared" si="269"/>
        <v>1</v>
      </c>
    </row>
    <row r="1678" spans="1:39" x14ac:dyDescent="0.25">
      <c r="A1678" s="35">
        <v>579557</v>
      </c>
      <c r="C1678" s="36" t="s">
        <v>26</v>
      </c>
      <c r="D1678" s="36">
        <v>0</v>
      </c>
      <c r="J1678" s="46">
        <v>2425</v>
      </c>
      <c r="K1678" s="46">
        <v>2768</v>
      </c>
      <c r="L1678" s="46">
        <v>5193</v>
      </c>
      <c r="M1678" s="46">
        <v>289</v>
      </c>
      <c r="N1678" s="46">
        <v>217.5</v>
      </c>
      <c r="O1678" s="46">
        <v>216</v>
      </c>
      <c r="P1678" s="46">
        <v>387.5</v>
      </c>
      <c r="R1678" s="36">
        <v>3160.4781240000002</v>
      </c>
      <c r="S1678" s="36">
        <v>3082.8443710000001</v>
      </c>
      <c r="T1678" s="36">
        <v>293.06026600000001</v>
      </c>
      <c r="U1678" s="36">
        <v>247.56187199999999</v>
      </c>
      <c r="V1678" s="36">
        <v>304.62876699999998</v>
      </c>
      <c r="W1678" s="36">
        <v>350.122322</v>
      </c>
      <c r="AC1678" s="57">
        <f t="shared" si="260"/>
        <v>5193</v>
      </c>
      <c r="AD1678" s="57">
        <f t="shared" si="261"/>
        <v>506.5</v>
      </c>
      <c r="AE1678" s="57">
        <f t="shared" si="262"/>
        <v>603.5</v>
      </c>
      <c r="AF1678" s="12">
        <f t="shared" si="263"/>
        <v>6243.3224950000003</v>
      </c>
      <c r="AG1678" s="12">
        <f t="shared" si="264"/>
        <v>540.62213799999995</v>
      </c>
      <c r="AH1678" s="12">
        <f t="shared" si="265"/>
        <v>654.75108899999998</v>
      </c>
      <c r="AI1678" s="15">
        <f t="shared" si="266"/>
        <v>0.20225736472174088</v>
      </c>
      <c r="AJ1678" s="15">
        <f t="shared" si="267"/>
        <v>6.7368485686080851E-2</v>
      </c>
      <c r="AK1678" s="15">
        <f t="shared" si="268"/>
        <v>8.4923096934548428E-2</v>
      </c>
      <c r="AL1678" s="23">
        <f>VLOOKUP(AC1678,'Charts and Tables'!$I$43:$J$49,2,TRUE)</f>
        <v>0.25</v>
      </c>
      <c r="AM1678" s="2">
        <f t="shared" si="269"/>
        <v>1</v>
      </c>
    </row>
    <row r="1679" spans="1:39" x14ac:dyDescent="0.25">
      <c r="A1679" s="35">
        <v>579015</v>
      </c>
      <c r="B1679" s="36">
        <v>330181</v>
      </c>
      <c r="C1679" s="36" t="s">
        <v>26</v>
      </c>
      <c r="D1679" s="36">
        <v>0</v>
      </c>
      <c r="M1679" s="46">
        <v>293</v>
      </c>
      <c r="N1679" s="46">
        <v>161</v>
      </c>
      <c r="O1679" s="46">
        <v>196</v>
      </c>
      <c r="P1679" s="46">
        <v>309</v>
      </c>
      <c r="R1679" s="36">
        <v>3416.8364430000001</v>
      </c>
      <c r="S1679" s="36">
        <v>3503.7720509999999</v>
      </c>
      <c r="T1679" s="36">
        <v>260.27898900000002</v>
      </c>
      <c r="U1679" s="36">
        <v>366.42774200000002</v>
      </c>
      <c r="V1679" s="36">
        <v>411.92019599999998</v>
      </c>
      <c r="W1679" s="36">
        <v>326.85064299999999</v>
      </c>
      <c r="AC1679" s="57">
        <f t="shared" si="260"/>
        <v>0</v>
      </c>
      <c r="AD1679" s="57">
        <f t="shared" si="261"/>
        <v>454</v>
      </c>
      <c r="AE1679" s="57">
        <f t="shared" si="262"/>
        <v>505</v>
      </c>
      <c r="AF1679" s="12">
        <f t="shared" si="263"/>
        <v>6920.6084940000001</v>
      </c>
      <c r="AG1679" s="12">
        <f t="shared" si="264"/>
        <v>626.70673099999999</v>
      </c>
      <c r="AH1679" s="12">
        <f t="shared" si="265"/>
        <v>738.77083900000002</v>
      </c>
      <c r="AI1679" s="15">
        <f t="shared" si="266"/>
        <v>0</v>
      </c>
      <c r="AJ1679" s="15">
        <f t="shared" si="267"/>
        <v>0.38041130176211452</v>
      </c>
      <c r="AK1679" s="15">
        <f t="shared" si="268"/>
        <v>0.4629125524752476</v>
      </c>
      <c r="AL1679" s="23">
        <f>VLOOKUP(AC1679,'Charts and Tables'!$I$43:$J$49,2,TRUE)</f>
        <v>2</v>
      </c>
      <c r="AM1679" s="2">
        <f t="shared" si="269"/>
        <v>1</v>
      </c>
    </row>
    <row r="1680" spans="1:39" x14ac:dyDescent="0.25">
      <c r="A1680" s="35">
        <v>581027</v>
      </c>
      <c r="B1680" s="36">
        <v>330238</v>
      </c>
      <c r="C1680" s="36" t="s">
        <v>31</v>
      </c>
      <c r="D1680" s="36">
        <v>0</v>
      </c>
      <c r="J1680" s="46">
        <v>8828</v>
      </c>
      <c r="K1680" s="46">
        <v>8830</v>
      </c>
      <c r="L1680" s="46">
        <v>17658</v>
      </c>
      <c r="M1680" s="46">
        <v>412</v>
      </c>
      <c r="N1680" s="46">
        <v>946</v>
      </c>
      <c r="O1680" s="46">
        <v>1038</v>
      </c>
      <c r="P1680" s="46">
        <v>612</v>
      </c>
      <c r="R1680" s="36">
        <v>12028.278245</v>
      </c>
      <c r="S1680" s="36">
        <v>11512.106535000001</v>
      </c>
      <c r="T1680" s="36">
        <v>793.07793800000002</v>
      </c>
      <c r="U1680" s="36">
        <v>1115.910259</v>
      </c>
      <c r="V1680" s="36">
        <v>1199.9942229999999</v>
      </c>
      <c r="W1680" s="36">
        <v>935.95378000000005</v>
      </c>
      <c r="AC1680" s="57">
        <f t="shared" si="260"/>
        <v>17658</v>
      </c>
      <c r="AD1680" s="57">
        <f t="shared" si="261"/>
        <v>1358</v>
      </c>
      <c r="AE1680" s="57">
        <f t="shared" si="262"/>
        <v>1650</v>
      </c>
      <c r="AF1680" s="12">
        <f t="shared" si="263"/>
        <v>23540.38478</v>
      </c>
      <c r="AG1680" s="12">
        <f t="shared" si="264"/>
        <v>1908.9881970000001</v>
      </c>
      <c r="AH1680" s="12">
        <f t="shared" si="265"/>
        <v>2135.948003</v>
      </c>
      <c r="AI1680" s="15">
        <f t="shared" si="266"/>
        <v>0.33312859780269566</v>
      </c>
      <c r="AJ1680" s="15">
        <f t="shared" si="267"/>
        <v>0.40573504933726079</v>
      </c>
      <c r="AK1680" s="15">
        <f t="shared" si="268"/>
        <v>0.29451394121212121</v>
      </c>
      <c r="AL1680" s="23">
        <f>VLOOKUP(AC1680,'Charts and Tables'!$I$43:$J$49,2,TRUE)</f>
        <v>0.2</v>
      </c>
      <c r="AM1680" s="2">
        <f t="shared" si="269"/>
        <v>0</v>
      </c>
    </row>
    <row r="1681" spans="1:39" x14ac:dyDescent="0.25">
      <c r="A1681" s="35">
        <v>581925</v>
      </c>
      <c r="B1681" s="36">
        <v>330179</v>
      </c>
      <c r="C1681" s="36" t="s">
        <v>26</v>
      </c>
      <c r="D1681" s="36">
        <v>0</v>
      </c>
      <c r="J1681" s="46">
        <v>3820</v>
      </c>
      <c r="K1681" s="46">
        <v>3949</v>
      </c>
      <c r="L1681" s="46">
        <v>7769</v>
      </c>
      <c r="M1681" s="46">
        <v>203</v>
      </c>
      <c r="N1681" s="46">
        <v>329</v>
      </c>
      <c r="O1681" s="46">
        <v>379</v>
      </c>
      <c r="P1681" s="46">
        <v>350</v>
      </c>
      <c r="R1681" s="36">
        <v>3918.5284339999998</v>
      </c>
      <c r="S1681" s="36">
        <v>3950.3857899999998</v>
      </c>
      <c r="T1681" s="36">
        <v>242.017572</v>
      </c>
      <c r="U1681" s="36">
        <v>248.59655699999999</v>
      </c>
      <c r="V1681" s="36">
        <v>315.63575700000001</v>
      </c>
      <c r="W1681" s="36">
        <v>348.08596199999999</v>
      </c>
      <c r="AC1681" s="57">
        <f t="shared" si="260"/>
        <v>7769</v>
      </c>
      <c r="AD1681" s="57">
        <f t="shared" si="261"/>
        <v>532</v>
      </c>
      <c r="AE1681" s="57">
        <f t="shared" si="262"/>
        <v>729</v>
      </c>
      <c r="AF1681" s="12">
        <f t="shared" si="263"/>
        <v>7868.9142240000001</v>
      </c>
      <c r="AG1681" s="12">
        <f t="shared" si="264"/>
        <v>490.61412899999999</v>
      </c>
      <c r="AH1681" s="12">
        <f t="shared" si="265"/>
        <v>663.72171900000001</v>
      </c>
      <c r="AI1681" s="15">
        <f t="shared" si="266"/>
        <v>1.2860628652336222E-2</v>
      </c>
      <c r="AJ1681" s="15">
        <f t="shared" si="267"/>
        <v>-7.779299060150377E-2</v>
      </c>
      <c r="AK1681" s="15">
        <f t="shared" si="268"/>
        <v>-8.9544967078189291E-2</v>
      </c>
      <c r="AL1681" s="23">
        <f>VLOOKUP(AC1681,'Charts and Tables'!$I$43:$J$49,2,TRUE)</f>
        <v>0.25</v>
      </c>
      <c r="AM1681" s="2">
        <f t="shared" si="269"/>
        <v>1</v>
      </c>
    </row>
    <row r="1682" spans="1:39" x14ac:dyDescent="0.25">
      <c r="A1682" s="35">
        <v>582000</v>
      </c>
      <c r="C1682" s="36" t="s">
        <v>26</v>
      </c>
      <c r="D1682" s="36">
        <v>0</v>
      </c>
      <c r="J1682" s="46">
        <v>3915</v>
      </c>
      <c r="K1682" s="46">
        <v>4020</v>
      </c>
      <c r="L1682" s="46">
        <v>7935</v>
      </c>
      <c r="M1682" s="46">
        <v>237</v>
      </c>
      <c r="N1682" s="46">
        <v>265</v>
      </c>
      <c r="O1682" s="46">
        <v>332</v>
      </c>
      <c r="P1682" s="46">
        <v>291</v>
      </c>
      <c r="R1682" s="36">
        <v>3918.5284339999998</v>
      </c>
      <c r="S1682" s="36">
        <v>3950.3857899999998</v>
      </c>
      <c r="T1682" s="36">
        <v>242.017572</v>
      </c>
      <c r="U1682" s="36">
        <v>248.59655699999999</v>
      </c>
      <c r="V1682" s="36">
        <v>315.63575700000001</v>
      </c>
      <c r="W1682" s="36">
        <v>348.08596199999999</v>
      </c>
      <c r="AC1682" s="57">
        <f t="shared" si="260"/>
        <v>7935</v>
      </c>
      <c r="AD1682" s="57">
        <f t="shared" si="261"/>
        <v>502</v>
      </c>
      <c r="AE1682" s="57">
        <f t="shared" si="262"/>
        <v>623</v>
      </c>
      <c r="AF1682" s="12">
        <f t="shared" si="263"/>
        <v>7868.9142240000001</v>
      </c>
      <c r="AG1682" s="12">
        <f t="shared" si="264"/>
        <v>490.61412899999999</v>
      </c>
      <c r="AH1682" s="12">
        <f t="shared" si="265"/>
        <v>663.72171900000001</v>
      </c>
      <c r="AI1682" s="15">
        <f t="shared" si="266"/>
        <v>-8.3283901701323125E-3</v>
      </c>
      <c r="AJ1682" s="15">
        <f t="shared" si="267"/>
        <v>-2.2681017928286869E-2</v>
      </c>
      <c r="AK1682" s="15">
        <f t="shared" si="268"/>
        <v>6.5363914927768871E-2</v>
      </c>
      <c r="AL1682" s="23">
        <f>VLOOKUP(AC1682,'Charts and Tables'!$I$43:$J$49,2,TRUE)</f>
        <v>0.25</v>
      </c>
      <c r="AM1682" s="2">
        <f t="shared" si="269"/>
        <v>1</v>
      </c>
    </row>
    <row r="1683" spans="1:39" x14ac:dyDescent="0.25">
      <c r="A1683" s="35">
        <v>586141</v>
      </c>
      <c r="B1683" s="36">
        <v>330374</v>
      </c>
      <c r="C1683" s="36" t="s">
        <v>26</v>
      </c>
      <c r="D1683" s="36">
        <v>0</v>
      </c>
      <c r="M1683" s="46">
        <v>218</v>
      </c>
      <c r="N1683" s="46">
        <v>181</v>
      </c>
      <c r="O1683" s="46">
        <v>289</v>
      </c>
      <c r="P1683" s="46">
        <v>248</v>
      </c>
      <c r="R1683" s="36">
        <v>2496.0942190000001</v>
      </c>
      <c r="S1683" s="36">
        <v>2562.6783529999998</v>
      </c>
      <c r="T1683" s="36">
        <v>176.759928</v>
      </c>
      <c r="U1683" s="36">
        <v>208.41378700000001</v>
      </c>
      <c r="V1683" s="36">
        <v>249.682286</v>
      </c>
      <c r="W1683" s="36">
        <v>237.604601</v>
      </c>
      <c r="AC1683" s="57">
        <f t="shared" si="260"/>
        <v>0</v>
      </c>
      <c r="AD1683" s="57">
        <f t="shared" si="261"/>
        <v>399</v>
      </c>
      <c r="AE1683" s="57">
        <f t="shared" si="262"/>
        <v>537</v>
      </c>
      <c r="AF1683" s="12">
        <f t="shared" si="263"/>
        <v>5058.7725719999999</v>
      </c>
      <c r="AG1683" s="12">
        <f t="shared" si="264"/>
        <v>385.17371500000002</v>
      </c>
      <c r="AH1683" s="12">
        <f t="shared" si="265"/>
        <v>487.28688699999998</v>
      </c>
      <c r="AI1683" s="15">
        <f t="shared" si="266"/>
        <v>0</v>
      </c>
      <c r="AJ1683" s="15">
        <f t="shared" si="267"/>
        <v>-3.4652343358395954E-2</v>
      </c>
      <c r="AK1683" s="15">
        <f t="shared" si="268"/>
        <v>-9.2575629422718853E-2</v>
      </c>
      <c r="AL1683" s="23">
        <f>VLOOKUP(AC1683,'Charts and Tables'!$I$43:$J$49,2,TRUE)</f>
        <v>2</v>
      </c>
      <c r="AM1683" s="2">
        <f t="shared" si="269"/>
        <v>1</v>
      </c>
    </row>
    <row r="1684" spans="1:39" x14ac:dyDescent="0.25">
      <c r="A1684" s="35">
        <v>583952</v>
      </c>
      <c r="C1684" s="36" t="s">
        <v>29</v>
      </c>
      <c r="D1684" s="36">
        <v>0</v>
      </c>
      <c r="J1684" s="46">
        <v>632</v>
      </c>
      <c r="K1684" s="46">
        <v>2151</v>
      </c>
      <c r="L1684" s="46">
        <v>2783</v>
      </c>
      <c r="R1684" s="36">
        <v>1796.7548999999999</v>
      </c>
      <c r="S1684" s="36">
        <v>2038.3255079999999</v>
      </c>
      <c r="T1684" s="36">
        <v>125.349684</v>
      </c>
      <c r="U1684" s="36">
        <v>190.85173800000001</v>
      </c>
      <c r="V1684" s="36">
        <v>159.976642</v>
      </c>
      <c r="W1684" s="36">
        <v>152.92265900000001</v>
      </c>
      <c r="AC1684" s="57">
        <f t="shared" si="260"/>
        <v>2783</v>
      </c>
      <c r="AD1684" s="57">
        <f t="shared" si="261"/>
        <v>0</v>
      </c>
      <c r="AE1684" s="57">
        <f t="shared" si="262"/>
        <v>0</v>
      </c>
      <c r="AF1684" s="12">
        <f t="shared" si="263"/>
        <v>3835.0804079999998</v>
      </c>
      <c r="AG1684" s="12">
        <f t="shared" si="264"/>
        <v>316.20142199999998</v>
      </c>
      <c r="AH1684" s="12">
        <f t="shared" si="265"/>
        <v>312.89930100000004</v>
      </c>
      <c r="AI1684" s="15">
        <f t="shared" si="266"/>
        <v>0.37803823499820333</v>
      </c>
      <c r="AJ1684" s="15">
        <f t="shared" si="267"/>
        <v>0</v>
      </c>
      <c r="AK1684" s="15">
        <f t="shared" si="268"/>
        <v>0</v>
      </c>
      <c r="AL1684" s="23">
        <f>VLOOKUP(AC1684,'Charts and Tables'!$I$43:$J$49,2,TRUE)</f>
        <v>0.5</v>
      </c>
      <c r="AM1684" s="2">
        <f t="shared" si="269"/>
        <v>1</v>
      </c>
    </row>
    <row r="1685" spans="1:39" x14ac:dyDescent="0.25">
      <c r="A1685" s="35">
        <v>583292</v>
      </c>
      <c r="B1685" s="36">
        <v>332102</v>
      </c>
      <c r="C1685" s="36" t="s">
        <v>26</v>
      </c>
      <c r="D1685" s="36">
        <v>0</v>
      </c>
      <c r="J1685" s="46">
        <v>3195</v>
      </c>
      <c r="K1685" s="46">
        <v>3436</v>
      </c>
      <c r="L1685" s="46">
        <v>6631</v>
      </c>
      <c r="M1685" s="46">
        <v>175</v>
      </c>
      <c r="N1685" s="46">
        <v>315</v>
      </c>
      <c r="O1685" s="46">
        <v>344</v>
      </c>
      <c r="P1685" s="46">
        <v>303</v>
      </c>
      <c r="R1685" s="36">
        <v>1774.336865</v>
      </c>
      <c r="S1685" s="36">
        <v>1817.1619009999999</v>
      </c>
      <c r="T1685" s="36">
        <v>96.304445999999999</v>
      </c>
      <c r="U1685" s="36">
        <v>168.64806100000001</v>
      </c>
      <c r="V1685" s="36">
        <v>208.19916499999999</v>
      </c>
      <c r="W1685" s="36">
        <v>173.72057599999999</v>
      </c>
      <c r="AC1685" s="57">
        <f t="shared" si="260"/>
        <v>6631</v>
      </c>
      <c r="AD1685" s="57">
        <f t="shared" si="261"/>
        <v>490</v>
      </c>
      <c r="AE1685" s="57">
        <f t="shared" si="262"/>
        <v>647</v>
      </c>
      <c r="AF1685" s="12">
        <f t="shared" si="263"/>
        <v>3591.4987659999997</v>
      </c>
      <c r="AG1685" s="12">
        <f t="shared" si="264"/>
        <v>264.95250700000003</v>
      </c>
      <c r="AH1685" s="12">
        <f t="shared" si="265"/>
        <v>381.91974099999999</v>
      </c>
      <c r="AI1685" s="15">
        <f t="shared" si="266"/>
        <v>-0.45837750475041478</v>
      </c>
      <c r="AJ1685" s="15">
        <f t="shared" si="267"/>
        <v>-0.45928059795918363</v>
      </c>
      <c r="AK1685" s="15">
        <f t="shared" si="268"/>
        <v>-0.40970673724884082</v>
      </c>
      <c r="AL1685" s="23">
        <f>VLOOKUP(AC1685,'Charts and Tables'!$I$43:$J$49,2,TRUE)</f>
        <v>0.25</v>
      </c>
      <c r="AM1685" s="2">
        <f t="shared" si="269"/>
        <v>0</v>
      </c>
    </row>
    <row r="1686" spans="1:39" x14ac:dyDescent="0.25">
      <c r="A1686" s="35">
        <v>583317</v>
      </c>
      <c r="C1686" s="36" t="s">
        <v>31</v>
      </c>
      <c r="D1686" s="36">
        <v>0</v>
      </c>
      <c r="J1686" s="46">
        <v>14042</v>
      </c>
      <c r="K1686" s="46">
        <v>14177</v>
      </c>
      <c r="L1686" s="46">
        <v>28219</v>
      </c>
      <c r="M1686" s="46">
        <v>1298.5</v>
      </c>
      <c r="N1686" s="46">
        <v>959.5</v>
      </c>
      <c r="O1686" s="46">
        <v>1057.5</v>
      </c>
      <c r="P1686" s="46">
        <v>1656.5</v>
      </c>
      <c r="R1686" s="36">
        <v>11973.907348000001</v>
      </c>
      <c r="S1686" s="36">
        <v>12180.370137</v>
      </c>
      <c r="T1686" s="36">
        <v>1301.278558</v>
      </c>
      <c r="U1686" s="36">
        <v>680.65639199999998</v>
      </c>
      <c r="V1686" s="36">
        <v>900.53270499999996</v>
      </c>
      <c r="W1686" s="36">
        <v>1300.4861739999999</v>
      </c>
      <c r="AC1686" s="57">
        <f t="shared" si="260"/>
        <v>28219</v>
      </c>
      <c r="AD1686" s="57">
        <f t="shared" si="261"/>
        <v>2258</v>
      </c>
      <c r="AE1686" s="57">
        <f t="shared" si="262"/>
        <v>2714</v>
      </c>
      <c r="AF1686" s="12">
        <f t="shared" si="263"/>
        <v>24154.277484999999</v>
      </c>
      <c r="AG1686" s="12">
        <f t="shared" si="264"/>
        <v>1981.9349499999998</v>
      </c>
      <c r="AH1686" s="12">
        <f t="shared" si="265"/>
        <v>2201.0188789999997</v>
      </c>
      <c r="AI1686" s="15">
        <f t="shared" si="266"/>
        <v>-0.14404204667068293</v>
      </c>
      <c r="AJ1686" s="15">
        <f t="shared" si="267"/>
        <v>-0.12226087245349875</v>
      </c>
      <c r="AK1686" s="15">
        <f t="shared" si="268"/>
        <v>-0.1890129406779662</v>
      </c>
      <c r="AL1686" s="23">
        <f>VLOOKUP(AC1686,'Charts and Tables'!$I$43:$J$49,2,TRUE)</f>
        <v>0.15</v>
      </c>
      <c r="AM1686" s="2">
        <f t="shared" si="269"/>
        <v>1</v>
      </c>
    </row>
    <row r="1687" spans="1:39" x14ac:dyDescent="0.25">
      <c r="A1687" s="35">
        <v>583330</v>
      </c>
      <c r="C1687" s="36" t="s">
        <v>26</v>
      </c>
      <c r="D1687" s="36">
        <v>0</v>
      </c>
      <c r="J1687" s="46">
        <v>7387</v>
      </c>
      <c r="K1687" s="46">
        <v>7387</v>
      </c>
      <c r="L1687" s="46">
        <v>14774</v>
      </c>
      <c r="R1687" s="36">
        <v>8284.3046470000008</v>
      </c>
      <c r="S1687" s="36">
        <v>9180.4392540000008</v>
      </c>
      <c r="T1687" s="36">
        <v>685.53754900000001</v>
      </c>
      <c r="U1687" s="36">
        <v>338.27305899999999</v>
      </c>
      <c r="V1687" s="36">
        <v>575.95175200000006</v>
      </c>
      <c r="W1687" s="36">
        <v>862.03757099999996</v>
      </c>
      <c r="AC1687" s="57">
        <f t="shared" si="260"/>
        <v>14774</v>
      </c>
      <c r="AD1687" s="57">
        <f t="shared" si="261"/>
        <v>0</v>
      </c>
      <c r="AE1687" s="57">
        <f t="shared" si="262"/>
        <v>0</v>
      </c>
      <c r="AF1687" s="12">
        <f t="shared" si="263"/>
        <v>17464.743901000002</v>
      </c>
      <c r="AG1687" s="12">
        <f t="shared" si="264"/>
        <v>1023.810608</v>
      </c>
      <c r="AH1687" s="12">
        <f t="shared" si="265"/>
        <v>1437.989323</v>
      </c>
      <c r="AI1687" s="15">
        <f t="shared" si="266"/>
        <v>0.18212697312846904</v>
      </c>
      <c r="AJ1687" s="15">
        <f t="shared" si="267"/>
        <v>0</v>
      </c>
      <c r="AK1687" s="15">
        <f t="shared" si="268"/>
        <v>0</v>
      </c>
      <c r="AL1687" s="23">
        <f>VLOOKUP(AC1687,'Charts and Tables'!$I$43:$J$49,2,TRUE)</f>
        <v>0.2</v>
      </c>
      <c r="AM1687" s="2">
        <f t="shared" si="269"/>
        <v>1</v>
      </c>
    </row>
    <row r="1688" spans="1:39" x14ac:dyDescent="0.25">
      <c r="A1688" s="35">
        <v>583546</v>
      </c>
      <c r="B1688" s="36">
        <v>336181</v>
      </c>
      <c r="C1688" s="36" t="s">
        <v>26</v>
      </c>
      <c r="D1688" s="36">
        <v>0</v>
      </c>
      <c r="J1688" s="46">
        <v>7032</v>
      </c>
      <c r="K1688" s="46">
        <v>6737</v>
      </c>
      <c r="L1688" s="46">
        <v>13769</v>
      </c>
      <c r="M1688" s="46">
        <v>323</v>
      </c>
      <c r="N1688" s="46">
        <v>615</v>
      </c>
      <c r="O1688" s="46">
        <v>782</v>
      </c>
      <c r="P1688" s="46">
        <v>529</v>
      </c>
      <c r="R1688" s="36">
        <v>5224.153069</v>
      </c>
      <c r="S1688" s="36">
        <v>4328.018615</v>
      </c>
      <c r="T1688" s="36">
        <v>405.44044200000002</v>
      </c>
      <c r="U1688" s="36">
        <v>304.64118100000002</v>
      </c>
      <c r="V1688" s="36">
        <v>479.70459599999998</v>
      </c>
      <c r="W1688" s="36">
        <v>450.195449</v>
      </c>
      <c r="AC1688" s="57">
        <f t="shared" si="260"/>
        <v>13769</v>
      </c>
      <c r="AD1688" s="57">
        <f t="shared" si="261"/>
        <v>938</v>
      </c>
      <c r="AE1688" s="57">
        <f t="shared" si="262"/>
        <v>1311</v>
      </c>
      <c r="AF1688" s="12">
        <f t="shared" si="263"/>
        <v>9552.1716840000008</v>
      </c>
      <c r="AG1688" s="12">
        <f t="shared" si="264"/>
        <v>710.08162300000004</v>
      </c>
      <c r="AH1688" s="12">
        <f t="shared" si="265"/>
        <v>929.90004499999998</v>
      </c>
      <c r="AI1688" s="15">
        <f t="shared" si="266"/>
        <v>-0.30625523393129489</v>
      </c>
      <c r="AJ1688" s="15">
        <f t="shared" si="267"/>
        <v>-0.24298334434968014</v>
      </c>
      <c r="AK1688" s="15">
        <f t="shared" si="268"/>
        <v>-0.29069409229595733</v>
      </c>
      <c r="AL1688" s="23">
        <f>VLOOKUP(AC1688,'Charts and Tables'!$I$43:$J$49,2,TRUE)</f>
        <v>0.2</v>
      </c>
      <c r="AM1688" s="2">
        <f t="shared" si="269"/>
        <v>0</v>
      </c>
    </row>
    <row r="1689" spans="1:39" x14ac:dyDescent="0.25">
      <c r="A1689" s="35">
        <v>584042</v>
      </c>
      <c r="C1689" s="36" t="s">
        <v>31</v>
      </c>
      <c r="D1689" s="36">
        <v>0</v>
      </c>
      <c r="J1689" s="46">
        <v>10731</v>
      </c>
      <c r="K1689" s="46">
        <v>11168</v>
      </c>
      <c r="L1689" s="46">
        <v>21899</v>
      </c>
      <c r="M1689" s="46">
        <v>1036</v>
      </c>
      <c r="N1689" s="46">
        <v>754.5</v>
      </c>
      <c r="O1689" s="46">
        <v>853</v>
      </c>
      <c r="P1689" s="46">
        <v>1178</v>
      </c>
      <c r="R1689" s="36">
        <v>9553.3070669999997</v>
      </c>
      <c r="S1689" s="36">
        <v>9955.5748000000003</v>
      </c>
      <c r="T1689" s="36">
        <v>1085.373218</v>
      </c>
      <c r="U1689" s="36">
        <v>570.580333</v>
      </c>
      <c r="V1689" s="36">
        <v>728.47188200000005</v>
      </c>
      <c r="W1689" s="36">
        <v>1078.6624260000001</v>
      </c>
      <c r="AC1689" s="57">
        <f t="shared" ref="AC1689:AC1752" si="270">L1689</f>
        <v>21899</v>
      </c>
      <c r="AD1689" s="57">
        <f t="shared" ref="AD1689:AD1752" si="271">IF(D1689=1,M1689,IF(D1689=-1,N1689,M1689+N1689))</f>
        <v>1790.5</v>
      </c>
      <c r="AE1689" s="57">
        <f t="shared" ref="AE1689:AE1752" si="272">IF(D1689=1,O1689,IF(D1689=-1,P1689,O1689+P1689))</f>
        <v>2031</v>
      </c>
      <c r="AF1689" s="12">
        <f t="shared" ref="AF1689:AF1752" si="273">IF(D1689=1,R1689,IF(D1689=-1,S1689,R1689+S1689))</f>
        <v>19508.881867</v>
      </c>
      <c r="AG1689" s="12">
        <f t="shared" ref="AG1689:AG1752" si="274">IF(D1689=1,T1689,IF(D1689=-1,U1689,T1689+U1689))</f>
        <v>1655.9535510000001</v>
      </c>
      <c r="AH1689" s="12">
        <f t="shared" ref="AH1689:AH1752" si="275">IF(D1689=1,V1689,IF(D1689=-1,W1689,V1689+W1689))</f>
        <v>1807.1343080000001</v>
      </c>
      <c r="AI1689" s="15">
        <f t="shared" ref="AI1689:AI1752" si="276">IF(OR(AC1689="",AC1689=0),0,(AF1689-AC1689)/AC1689)</f>
        <v>-0.10914279798164299</v>
      </c>
      <c r="AJ1689" s="15">
        <f t="shared" ref="AJ1689:AJ1752" si="277">IF(OR(AD1689="",AD1689=0),0,(AG1689-AD1689)/AD1689)</f>
        <v>-7.5144623848087094E-2</v>
      </c>
      <c r="AK1689" s="15">
        <f t="shared" ref="AK1689:AK1752" si="278">IF(OR(AE1689="",AE1689=0),0,(AH1689-AE1689)/AE1689)</f>
        <v>-0.11022436829148195</v>
      </c>
      <c r="AL1689" s="23">
        <f>VLOOKUP(AC1689,'Charts and Tables'!$I$43:$J$49,2,TRUE)</f>
        <v>0.2</v>
      </c>
      <c r="AM1689" s="2">
        <f t="shared" ref="AM1689:AM1752" si="279">IF(ABS(AI1689)&lt;=AL1689,1,0)</f>
        <v>1</v>
      </c>
    </row>
    <row r="1690" spans="1:39" x14ac:dyDescent="0.25">
      <c r="A1690" s="35">
        <v>584535</v>
      </c>
      <c r="B1690" s="36">
        <v>330096</v>
      </c>
      <c r="C1690" s="36" t="s">
        <v>31</v>
      </c>
      <c r="D1690" s="36">
        <v>0</v>
      </c>
      <c r="J1690" s="46">
        <v>10315</v>
      </c>
      <c r="K1690" s="46">
        <v>10923</v>
      </c>
      <c r="L1690" s="46">
        <v>21238</v>
      </c>
      <c r="M1690" s="46">
        <v>925</v>
      </c>
      <c r="N1690" s="46">
        <v>527</v>
      </c>
      <c r="O1690" s="46">
        <v>786</v>
      </c>
      <c r="P1690" s="46">
        <v>1184</v>
      </c>
      <c r="R1690" s="36">
        <v>9553.3070669999997</v>
      </c>
      <c r="S1690" s="36">
        <v>9955.5748000000003</v>
      </c>
      <c r="T1690" s="36">
        <v>1085.373218</v>
      </c>
      <c r="U1690" s="36">
        <v>570.580333</v>
      </c>
      <c r="V1690" s="36">
        <v>728.47188200000005</v>
      </c>
      <c r="W1690" s="36">
        <v>1078.6624260000001</v>
      </c>
      <c r="AC1690" s="57">
        <f t="shared" si="270"/>
        <v>21238</v>
      </c>
      <c r="AD1690" s="57">
        <f t="shared" si="271"/>
        <v>1452</v>
      </c>
      <c r="AE1690" s="57">
        <f t="shared" si="272"/>
        <v>1970</v>
      </c>
      <c r="AF1690" s="12">
        <f t="shared" si="273"/>
        <v>19508.881867</v>
      </c>
      <c r="AG1690" s="12">
        <f t="shared" si="274"/>
        <v>1655.9535510000001</v>
      </c>
      <c r="AH1690" s="12">
        <f t="shared" si="275"/>
        <v>1807.1343080000001</v>
      </c>
      <c r="AI1690" s="15">
        <f t="shared" si="276"/>
        <v>-8.1416241312741305E-2</v>
      </c>
      <c r="AJ1690" s="15">
        <f t="shared" si="277"/>
        <v>0.1404638780991736</v>
      </c>
      <c r="AK1690" s="15">
        <f t="shared" si="278"/>
        <v>-8.2672940101522763E-2</v>
      </c>
      <c r="AL1690" s="23">
        <f>VLOOKUP(AC1690,'Charts and Tables'!$I$43:$J$49,2,TRUE)</f>
        <v>0.2</v>
      </c>
      <c r="AM1690" s="2">
        <f t="shared" si="279"/>
        <v>1</v>
      </c>
    </row>
    <row r="1691" spans="1:39" x14ac:dyDescent="0.25">
      <c r="A1691" s="35">
        <v>585296</v>
      </c>
      <c r="C1691" s="36" t="s">
        <v>26</v>
      </c>
      <c r="D1691" s="36">
        <v>0</v>
      </c>
      <c r="J1691" s="46">
        <v>4938</v>
      </c>
      <c r="K1691" s="46">
        <v>4145</v>
      </c>
      <c r="L1691" s="46">
        <v>9083</v>
      </c>
      <c r="M1691" s="46">
        <v>401</v>
      </c>
      <c r="N1691" s="46">
        <v>341</v>
      </c>
      <c r="O1691" s="46">
        <v>471</v>
      </c>
      <c r="P1691" s="46">
        <v>491</v>
      </c>
      <c r="R1691" s="36">
        <v>4560.4586259999996</v>
      </c>
      <c r="S1691" s="36">
        <v>3785.5827680000002</v>
      </c>
      <c r="T1691" s="36">
        <v>415.423315</v>
      </c>
      <c r="U1691" s="36">
        <v>153.78554199999999</v>
      </c>
      <c r="V1691" s="36">
        <v>336.59645799999998</v>
      </c>
      <c r="W1691" s="36">
        <v>448.49886400000003</v>
      </c>
      <c r="AC1691" s="57">
        <f t="shared" si="270"/>
        <v>9083</v>
      </c>
      <c r="AD1691" s="57">
        <f t="shared" si="271"/>
        <v>742</v>
      </c>
      <c r="AE1691" s="57">
        <f t="shared" si="272"/>
        <v>962</v>
      </c>
      <c r="AF1691" s="12">
        <f t="shared" si="273"/>
        <v>8346.0413939999999</v>
      </c>
      <c r="AG1691" s="12">
        <f t="shared" si="274"/>
        <v>569.20885699999997</v>
      </c>
      <c r="AH1691" s="12">
        <f t="shared" si="275"/>
        <v>785.09532200000001</v>
      </c>
      <c r="AI1691" s="15">
        <f t="shared" si="276"/>
        <v>-8.1136035010459115E-2</v>
      </c>
      <c r="AJ1691" s="15">
        <f t="shared" si="277"/>
        <v>-0.23287216037735853</v>
      </c>
      <c r="AK1691" s="15">
        <f t="shared" si="278"/>
        <v>-0.18389259667359667</v>
      </c>
      <c r="AL1691" s="23">
        <f>VLOOKUP(AC1691,'Charts and Tables'!$I$43:$J$49,2,TRUE)</f>
        <v>0.25</v>
      </c>
      <c r="AM1691" s="2">
        <f t="shared" si="279"/>
        <v>1</v>
      </c>
    </row>
    <row r="1692" spans="1:39" x14ac:dyDescent="0.25">
      <c r="A1692" s="35">
        <v>586713</v>
      </c>
      <c r="B1692" s="36">
        <v>330178</v>
      </c>
      <c r="C1692" s="36" t="s">
        <v>31</v>
      </c>
      <c r="D1692" s="36">
        <v>0</v>
      </c>
      <c r="J1692" s="46">
        <v>4608</v>
      </c>
      <c r="K1692" s="46">
        <v>4412</v>
      </c>
      <c r="L1692" s="46">
        <v>9020</v>
      </c>
      <c r="M1692" s="46">
        <v>207</v>
      </c>
      <c r="N1692" s="46">
        <v>455</v>
      </c>
      <c r="O1692" s="46">
        <v>525</v>
      </c>
      <c r="P1692" s="46">
        <v>329</v>
      </c>
      <c r="R1692" s="36">
        <v>6658.6803959999997</v>
      </c>
      <c r="S1692" s="36">
        <v>6484.9708350000001</v>
      </c>
      <c r="T1692" s="36">
        <v>348.09740399999998</v>
      </c>
      <c r="U1692" s="36">
        <v>790.69260899999995</v>
      </c>
      <c r="V1692" s="36">
        <v>786.62054599999999</v>
      </c>
      <c r="W1692" s="36">
        <v>487.79175400000003</v>
      </c>
      <c r="AC1692" s="57">
        <f t="shared" si="270"/>
        <v>9020</v>
      </c>
      <c r="AD1692" s="57">
        <f t="shared" si="271"/>
        <v>662</v>
      </c>
      <c r="AE1692" s="57">
        <f t="shared" si="272"/>
        <v>854</v>
      </c>
      <c r="AF1692" s="12">
        <f t="shared" si="273"/>
        <v>13143.651231</v>
      </c>
      <c r="AG1692" s="12">
        <f t="shared" si="274"/>
        <v>1138.7900129999998</v>
      </c>
      <c r="AH1692" s="12">
        <f t="shared" si="275"/>
        <v>1274.4123</v>
      </c>
      <c r="AI1692" s="15">
        <f t="shared" si="276"/>
        <v>0.45716754223946782</v>
      </c>
      <c r="AJ1692" s="15">
        <f t="shared" si="277"/>
        <v>0.72022660574018105</v>
      </c>
      <c r="AK1692" s="15">
        <f t="shared" si="278"/>
        <v>0.49228606557377047</v>
      </c>
      <c r="AL1692" s="23">
        <f>VLOOKUP(AC1692,'Charts and Tables'!$I$43:$J$49,2,TRUE)</f>
        <v>0.25</v>
      </c>
      <c r="AM1692" s="2">
        <f t="shared" si="279"/>
        <v>0</v>
      </c>
    </row>
    <row r="1693" spans="1:39" x14ac:dyDescent="0.25">
      <c r="A1693" s="35">
        <v>587366</v>
      </c>
      <c r="B1693" s="36">
        <v>330178</v>
      </c>
      <c r="C1693" s="36" t="s">
        <v>31</v>
      </c>
      <c r="D1693" s="36">
        <v>0</v>
      </c>
      <c r="J1693" s="46">
        <v>4412</v>
      </c>
      <c r="K1693" s="46">
        <v>4608</v>
      </c>
      <c r="L1693" s="46">
        <v>9020</v>
      </c>
      <c r="M1693" s="46">
        <v>455</v>
      </c>
      <c r="N1693" s="46">
        <v>207</v>
      </c>
      <c r="O1693" s="46">
        <v>329</v>
      </c>
      <c r="P1693" s="46">
        <v>525</v>
      </c>
      <c r="R1693" s="36">
        <v>5062.0581339999999</v>
      </c>
      <c r="S1693" s="36">
        <v>5227.364466</v>
      </c>
      <c r="T1693" s="36">
        <v>622.93271400000003</v>
      </c>
      <c r="U1693" s="36">
        <v>290.78711499999997</v>
      </c>
      <c r="V1693" s="36">
        <v>386.46975099999997</v>
      </c>
      <c r="W1693" s="36">
        <v>619.59381299999995</v>
      </c>
      <c r="AC1693" s="57">
        <f t="shared" si="270"/>
        <v>9020</v>
      </c>
      <c r="AD1693" s="57">
        <f t="shared" si="271"/>
        <v>662</v>
      </c>
      <c r="AE1693" s="57">
        <f t="shared" si="272"/>
        <v>854</v>
      </c>
      <c r="AF1693" s="12">
        <f t="shared" si="273"/>
        <v>10289.4226</v>
      </c>
      <c r="AG1693" s="12">
        <f t="shared" si="274"/>
        <v>913.719829</v>
      </c>
      <c r="AH1693" s="12">
        <f t="shared" si="275"/>
        <v>1006.0635639999999</v>
      </c>
      <c r="AI1693" s="15">
        <f t="shared" si="276"/>
        <v>0.1407342128603104</v>
      </c>
      <c r="AJ1693" s="15">
        <f t="shared" si="277"/>
        <v>0.38024143353474321</v>
      </c>
      <c r="AK1693" s="15">
        <f t="shared" si="278"/>
        <v>0.17806037939110061</v>
      </c>
      <c r="AL1693" s="23">
        <f>VLOOKUP(AC1693,'Charts and Tables'!$I$43:$J$49,2,TRUE)</f>
        <v>0.25</v>
      </c>
      <c r="AM1693" s="2">
        <f t="shared" si="279"/>
        <v>1</v>
      </c>
    </row>
    <row r="1694" spans="1:39" x14ac:dyDescent="0.25">
      <c r="A1694" s="35">
        <v>587787</v>
      </c>
      <c r="C1694" s="36" t="s">
        <v>25</v>
      </c>
      <c r="D1694" s="36">
        <v>0</v>
      </c>
      <c r="J1694" s="46">
        <v>3352</v>
      </c>
      <c r="K1694" s="46">
        <v>3066</v>
      </c>
      <c r="L1694" s="46">
        <v>6418</v>
      </c>
      <c r="M1694" s="46">
        <v>206</v>
      </c>
      <c r="N1694" s="46">
        <v>344</v>
      </c>
      <c r="O1694" s="46">
        <v>437</v>
      </c>
      <c r="P1694" s="46">
        <v>215</v>
      </c>
      <c r="R1694" s="36">
        <v>634.07382600000005</v>
      </c>
      <c r="S1694" s="36">
        <v>584.81918099999996</v>
      </c>
      <c r="T1694" s="36">
        <v>33.676990000000004</v>
      </c>
      <c r="U1694" s="36">
        <v>93.800741000000002</v>
      </c>
      <c r="V1694" s="36">
        <v>105.85071000000001</v>
      </c>
      <c r="W1694" s="36">
        <v>47.132765999999997</v>
      </c>
      <c r="AC1694" s="57">
        <f t="shared" si="270"/>
        <v>6418</v>
      </c>
      <c r="AD1694" s="57">
        <f t="shared" si="271"/>
        <v>550</v>
      </c>
      <c r="AE1694" s="57">
        <f t="shared" si="272"/>
        <v>652</v>
      </c>
      <c r="AF1694" s="12">
        <f t="shared" si="273"/>
        <v>1218.8930070000001</v>
      </c>
      <c r="AG1694" s="12">
        <f t="shared" si="274"/>
        <v>127.47773100000001</v>
      </c>
      <c r="AH1694" s="12">
        <f t="shared" si="275"/>
        <v>152.983476</v>
      </c>
      <c r="AI1694" s="15">
        <f t="shared" si="276"/>
        <v>-0.81008211171704569</v>
      </c>
      <c r="AJ1694" s="15">
        <f t="shared" si="277"/>
        <v>-0.76822230727272722</v>
      </c>
      <c r="AK1694" s="15">
        <f t="shared" si="278"/>
        <v>-0.76536276687116567</v>
      </c>
      <c r="AL1694" s="23">
        <f>VLOOKUP(AC1694,'Charts and Tables'!$I$43:$J$49,2,TRUE)</f>
        <v>0.25</v>
      </c>
      <c r="AM1694" s="2">
        <f t="shared" si="279"/>
        <v>0</v>
      </c>
    </row>
    <row r="1695" spans="1:39" x14ac:dyDescent="0.25">
      <c r="A1695" s="35">
        <v>594654</v>
      </c>
      <c r="C1695" s="36" t="s">
        <v>26</v>
      </c>
      <c r="D1695" s="36">
        <v>0</v>
      </c>
      <c r="J1695" s="46">
        <v>3054</v>
      </c>
      <c r="K1695" s="46">
        <v>2998</v>
      </c>
      <c r="L1695" s="46">
        <v>6052</v>
      </c>
      <c r="M1695" s="46">
        <v>237</v>
      </c>
      <c r="N1695" s="46">
        <v>216</v>
      </c>
      <c r="O1695" s="46">
        <v>356</v>
      </c>
      <c r="P1695" s="46">
        <v>413</v>
      </c>
      <c r="R1695" s="36">
        <v>2222.4524419999998</v>
      </c>
      <c r="S1695" s="36">
        <v>2632.1143550000002</v>
      </c>
      <c r="T1695" s="36">
        <v>139.828317</v>
      </c>
      <c r="U1695" s="36">
        <v>334.90351199999998</v>
      </c>
      <c r="V1695" s="36">
        <v>237.56648799999999</v>
      </c>
      <c r="W1695" s="36">
        <v>225.110657</v>
      </c>
      <c r="AC1695" s="57">
        <f t="shared" si="270"/>
        <v>6052</v>
      </c>
      <c r="AD1695" s="57">
        <f t="shared" si="271"/>
        <v>453</v>
      </c>
      <c r="AE1695" s="57">
        <f t="shared" si="272"/>
        <v>769</v>
      </c>
      <c r="AF1695" s="12">
        <f t="shared" si="273"/>
        <v>4854.5667969999995</v>
      </c>
      <c r="AG1695" s="12">
        <f t="shared" si="274"/>
        <v>474.73182899999995</v>
      </c>
      <c r="AH1695" s="12">
        <f t="shared" si="275"/>
        <v>462.677145</v>
      </c>
      <c r="AI1695" s="15">
        <f t="shared" si="276"/>
        <v>-0.19785743605419703</v>
      </c>
      <c r="AJ1695" s="15">
        <f t="shared" si="277"/>
        <v>4.797313245033101E-2</v>
      </c>
      <c r="AK1695" s="15">
        <f t="shared" si="278"/>
        <v>-0.3983392132639792</v>
      </c>
      <c r="AL1695" s="23">
        <f>VLOOKUP(AC1695,'Charts and Tables'!$I$43:$J$49,2,TRUE)</f>
        <v>0.25</v>
      </c>
      <c r="AM1695" s="2">
        <f t="shared" si="279"/>
        <v>1</v>
      </c>
    </row>
    <row r="1696" spans="1:39" x14ac:dyDescent="0.25">
      <c r="A1696" s="35">
        <v>594660</v>
      </c>
      <c r="C1696" s="36" t="s">
        <v>25</v>
      </c>
      <c r="D1696" s="36">
        <v>0</v>
      </c>
      <c r="J1696" s="46">
        <v>2051</v>
      </c>
      <c r="K1696" s="46">
        <v>1808</v>
      </c>
      <c r="L1696" s="46">
        <v>3859</v>
      </c>
      <c r="M1696" s="46">
        <v>274</v>
      </c>
      <c r="N1696" s="46">
        <v>316</v>
      </c>
      <c r="O1696" s="46">
        <v>224</v>
      </c>
      <c r="P1696" s="46">
        <v>182</v>
      </c>
      <c r="R1696" s="36">
        <v>1912.614403</v>
      </c>
      <c r="S1696" s="36">
        <v>1681.506797</v>
      </c>
      <c r="T1696" s="36">
        <v>271.05313899999999</v>
      </c>
      <c r="U1696" s="36">
        <v>152.02824000000001</v>
      </c>
      <c r="V1696" s="36">
        <v>203.73289800000001</v>
      </c>
      <c r="W1696" s="36">
        <v>196.62942799999999</v>
      </c>
      <c r="AC1696" s="57">
        <f t="shared" si="270"/>
        <v>3859</v>
      </c>
      <c r="AD1696" s="57">
        <f t="shared" si="271"/>
        <v>590</v>
      </c>
      <c r="AE1696" s="57">
        <f t="shared" si="272"/>
        <v>406</v>
      </c>
      <c r="AF1696" s="12">
        <f t="shared" si="273"/>
        <v>3594.1212</v>
      </c>
      <c r="AG1696" s="12">
        <f t="shared" si="274"/>
        <v>423.08137899999997</v>
      </c>
      <c r="AH1696" s="12">
        <f t="shared" si="275"/>
        <v>400.362326</v>
      </c>
      <c r="AI1696" s="15">
        <f t="shared" si="276"/>
        <v>-6.8639232961907215E-2</v>
      </c>
      <c r="AJ1696" s="15">
        <f t="shared" si="277"/>
        <v>-0.2829129169491526</v>
      </c>
      <c r="AK1696" s="15">
        <f t="shared" si="278"/>
        <v>-1.3885896551724147E-2</v>
      </c>
      <c r="AL1696" s="23">
        <f>VLOOKUP(AC1696,'Charts and Tables'!$I$43:$J$49,2,TRUE)</f>
        <v>0.5</v>
      </c>
      <c r="AM1696" s="2">
        <f t="shared" si="279"/>
        <v>1</v>
      </c>
    </row>
    <row r="1697" spans="1:39" x14ac:dyDescent="0.25">
      <c r="A1697" s="35">
        <v>592215</v>
      </c>
      <c r="C1697" s="36" t="s">
        <v>25</v>
      </c>
      <c r="D1697" s="36">
        <v>0</v>
      </c>
      <c r="J1697" s="46">
        <v>2679</v>
      </c>
      <c r="K1697" s="46">
        <v>2679</v>
      </c>
      <c r="L1697" s="46">
        <v>5358</v>
      </c>
      <c r="R1697" s="36">
        <v>409.78611899999999</v>
      </c>
      <c r="S1697" s="36">
        <v>423.37409400000001</v>
      </c>
      <c r="T1697" s="36">
        <v>85.957943999999998</v>
      </c>
      <c r="U1697" s="36">
        <v>15.68425</v>
      </c>
      <c r="V1697" s="36">
        <v>31.330658</v>
      </c>
      <c r="W1697" s="36">
        <v>86.416171000000006</v>
      </c>
      <c r="AC1697" s="57">
        <f t="shared" si="270"/>
        <v>5358</v>
      </c>
      <c r="AD1697" s="57">
        <f t="shared" si="271"/>
        <v>0</v>
      </c>
      <c r="AE1697" s="57">
        <f t="shared" si="272"/>
        <v>0</v>
      </c>
      <c r="AF1697" s="12">
        <f t="shared" si="273"/>
        <v>833.160213</v>
      </c>
      <c r="AG1697" s="12">
        <f t="shared" si="274"/>
        <v>101.642194</v>
      </c>
      <c r="AH1697" s="12">
        <f t="shared" si="275"/>
        <v>117.74682900000001</v>
      </c>
      <c r="AI1697" s="15">
        <f t="shared" si="276"/>
        <v>-0.84450163997760352</v>
      </c>
      <c r="AJ1697" s="15">
        <f t="shared" si="277"/>
        <v>0</v>
      </c>
      <c r="AK1697" s="15">
        <f t="shared" si="278"/>
        <v>0</v>
      </c>
      <c r="AL1697" s="23">
        <f>VLOOKUP(AC1697,'Charts and Tables'!$I$43:$J$49,2,TRUE)</f>
        <v>0.25</v>
      </c>
      <c r="AM1697" s="2">
        <f t="shared" si="279"/>
        <v>0</v>
      </c>
    </row>
    <row r="1698" spans="1:39" x14ac:dyDescent="0.25">
      <c r="A1698" s="35">
        <v>590007</v>
      </c>
      <c r="C1698" s="36" t="s">
        <v>31</v>
      </c>
      <c r="D1698" s="36">
        <v>0</v>
      </c>
      <c r="J1698" s="46">
        <v>12896</v>
      </c>
      <c r="K1698" s="46">
        <v>13013</v>
      </c>
      <c r="L1698" s="46">
        <v>25909</v>
      </c>
      <c r="M1698" s="46">
        <v>875</v>
      </c>
      <c r="N1698" s="46">
        <v>1231</v>
      </c>
      <c r="O1698" s="46">
        <v>1329</v>
      </c>
      <c r="P1698" s="46">
        <v>997</v>
      </c>
      <c r="R1698" s="36">
        <v>13711.617893000001</v>
      </c>
      <c r="S1698" s="36">
        <v>13238.032335</v>
      </c>
      <c r="T1698" s="36">
        <v>758.94751199999996</v>
      </c>
      <c r="U1698" s="36">
        <v>1204.961348</v>
      </c>
      <c r="V1698" s="36">
        <v>1323.2023730000001</v>
      </c>
      <c r="W1698" s="36">
        <v>1006.498209</v>
      </c>
      <c r="AC1698" s="57">
        <f t="shared" si="270"/>
        <v>25909</v>
      </c>
      <c r="AD1698" s="57">
        <f t="shared" si="271"/>
        <v>2106</v>
      </c>
      <c r="AE1698" s="57">
        <f t="shared" si="272"/>
        <v>2326</v>
      </c>
      <c r="AF1698" s="12">
        <f t="shared" si="273"/>
        <v>26949.650227999999</v>
      </c>
      <c r="AG1698" s="12">
        <f t="shared" si="274"/>
        <v>1963.90886</v>
      </c>
      <c r="AH1698" s="12">
        <f t="shared" si="275"/>
        <v>2329.7005819999999</v>
      </c>
      <c r="AI1698" s="15">
        <f t="shared" si="276"/>
        <v>4.0165588328380047E-2</v>
      </c>
      <c r="AJ1698" s="15">
        <f t="shared" si="277"/>
        <v>-6.746967711301044E-2</v>
      </c>
      <c r="AK1698" s="15">
        <f t="shared" si="278"/>
        <v>1.5909638865004043E-3</v>
      </c>
      <c r="AL1698" s="23">
        <f>VLOOKUP(AC1698,'Charts and Tables'!$I$43:$J$49,2,TRUE)</f>
        <v>0.15</v>
      </c>
      <c r="AM1698" s="2">
        <f t="shared" si="279"/>
        <v>1</v>
      </c>
    </row>
    <row r="1699" spans="1:39" x14ac:dyDescent="0.25">
      <c r="A1699" s="35">
        <v>590035</v>
      </c>
      <c r="B1699" s="36">
        <v>330006</v>
      </c>
      <c r="C1699" s="36" t="s">
        <v>31</v>
      </c>
      <c r="D1699" s="36">
        <v>0</v>
      </c>
      <c r="J1699" s="46">
        <v>11216</v>
      </c>
      <c r="K1699" s="46">
        <v>12019</v>
      </c>
      <c r="L1699" s="46">
        <v>23235</v>
      </c>
      <c r="M1699" s="46">
        <v>604</v>
      </c>
      <c r="N1699" s="46">
        <v>1185</v>
      </c>
      <c r="O1699" s="46">
        <v>1220</v>
      </c>
      <c r="P1699" s="46">
        <v>919</v>
      </c>
      <c r="R1699" s="36">
        <v>14941.606362</v>
      </c>
      <c r="S1699" s="36">
        <v>14459.924155000001</v>
      </c>
      <c r="T1699" s="36">
        <v>1020.6359210000001</v>
      </c>
      <c r="U1699" s="36">
        <v>1148.6832730000001</v>
      </c>
      <c r="V1699" s="36">
        <v>1337.608461</v>
      </c>
      <c r="W1699" s="36">
        <v>1234.3973209999999</v>
      </c>
      <c r="AC1699" s="57">
        <f t="shared" si="270"/>
        <v>23235</v>
      </c>
      <c r="AD1699" s="57">
        <f t="shared" si="271"/>
        <v>1789</v>
      </c>
      <c r="AE1699" s="57">
        <f t="shared" si="272"/>
        <v>2139</v>
      </c>
      <c r="AF1699" s="12">
        <f t="shared" si="273"/>
        <v>29401.530516999999</v>
      </c>
      <c r="AG1699" s="12">
        <f t="shared" si="274"/>
        <v>2169.3191940000002</v>
      </c>
      <c r="AH1699" s="12">
        <f t="shared" si="275"/>
        <v>2572.0057820000002</v>
      </c>
      <c r="AI1699" s="15">
        <f t="shared" si="276"/>
        <v>0.26539834374865501</v>
      </c>
      <c r="AJ1699" s="15">
        <f t="shared" si="277"/>
        <v>0.21258758747903866</v>
      </c>
      <c r="AK1699" s="15">
        <f t="shared" si="278"/>
        <v>0.20243374567554942</v>
      </c>
      <c r="AL1699" s="23">
        <f>VLOOKUP(AC1699,'Charts and Tables'!$I$43:$J$49,2,TRUE)</f>
        <v>0.2</v>
      </c>
      <c r="AM1699" s="2">
        <f t="shared" si="279"/>
        <v>0</v>
      </c>
    </row>
    <row r="1700" spans="1:39" x14ac:dyDescent="0.25">
      <c r="A1700" s="35">
        <v>591171</v>
      </c>
      <c r="B1700" s="36">
        <v>331212</v>
      </c>
      <c r="C1700" s="36" t="s">
        <v>25</v>
      </c>
      <c r="D1700" s="36">
        <v>0</v>
      </c>
      <c r="J1700" s="46">
        <v>826</v>
      </c>
      <c r="K1700" s="46">
        <v>875</v>
      </c>
      <c r="L1700" s="46">
        <v>1701</v>
      </c>
      <c r="M1700" s="46">
        <v>61</v>
      </c>
      <c r="N1700" s="46">
        <v>74</v>
      </c>
      <c r="O1700" s="46">
        <v>100</v>
      </c>
      <c r="P1700" s="46">
        <v>102</v>
      </c>
      <c r="R1700" s="36">
        <v>1246.4680719999999</v>
      </c>
      <c r="S1700" s="36">
        <v>1288.603112</v>
      </c>
      <c r="T1700" s="36">
        <v>85.153989999999993</v>
      </c>
      <c r="U1700" s="36">
        <v>91.269587000000001</v>
      </c>
      <c r="V1700" s="36">
        <v>120.41052500000001</v>
      </c>
      <c r="W1700" s="36">
        <v>125.88285</v>
      </c>
      <c r="AC1700" s="57">
        <f t="shared" si="270"/>
        <v>1701</v>
      </c>
      <c r="AD1700" s="57">
        <f t="shared" si="271"/>
        <v>135</v>
      </c>
      <c r="AE1700" s="57">
        <f t="shared" si="272"/>
        <v>202</v>
      </c>
      <c r="AF1700" s="12">
        <f t="shared" si="273"/>
        <v>2535.0711839999999</v>
      </c>
      <c r="AG1700" s="12">
        <f t="shared" si="274"/>
        <v>176.42357699999999</v>
      </c>
      <c r="AH1700" s="12">
        <f t="shared" si="275"/>
        <v>246.29337500000003</v>
      </c>
      <c r="AI1700" s="15">
        <f t="shared" si="276"/>
        <v>0.49034167195767192</v>
      </c>
      <c r="AJ1700" s="15">
        <f t="shared" si="277"/>
        <v>0.30684131111111107</v>
      </c>
      <c r="AK1700" s="15">
        <f t="shared" si="278"/>
        <v>0.21927413366336646</v>
      </c>
      <c r="AL1700" s="23">
        <f>VLOOKUP(AC1700,'Charts and Tables'!$I$43:$J$49,2,TRUE)</f>
        <v>1</v>
      </c>
      <c r="AM1700" s="2">
        <f t="shared" si="279"/>
        <v>1</v>
      </c>
    </row>
    <row r="1701" spans="1:39" x14ac:dyDescent="0.25">
      <c r="A1701" s="35">
        <v>592203</v>
      </c>
      <c r="C1701" s="36" t="s">
        <v>25</v>
      </c>
      <c r="D1701" s="36">
        <v>0</v>
      </c>
      <c r="J1701" s="46">
        <v>886</v>
      </c>
      <c r="K1701" s="46">
        <v>777</v>
      </c>
      <c r="L1701" s="46">
        <v>1663</v>
      </c>
      <c r="M1701" s="46">
        <v>76</v>
      </c>
      <c r="N1701" s="46">
        <v>46</v>
      </c>
      <c r="O1701" s="46">
        <v>91</v>
      </c>
      <c r="P1701" s="46">
        <v>92</v>
      </c>
      <c r="R1701" s="36">
        <v>947.68772100000001</v>
      </c>
      <c r="S1701" s="36">
        <v>916.281566</v>
      </c>
      <c r="T1701" s="36">
        <v>76.482979999999998</v>
      </c>
      <c r="U1701" s="36">
        <v>51.948515999999998</v>
      </c>
      <c r="V1701" s="36">
        <v>86.453908999999996</v>
      </c>
      <c r="W1701" s="36">
        <v>94.169105000000002</v>
      </c>
      <c r="AC1701" s="57">
        <f t="shared" si="270"/>
        <v>1663</v>
      </c>
      <c r="AD1701" s="57">
        <f t="shared" si="271"/>
        <v>122</v>
      </c>
      <c r="AE1701" s="57">
        <f t="shared" si="272"/>
        <v>183</v>
      </c>
      <c r="AF1701" s="12">
        <f t="shared" si="273"/>
        <v>1863.9692869999999</v>
      </c>
      <c r="AG1701" s="12">
        <f t="shared" si="274"/>
        <v>128.43149599999998</v>
      </c>
      <c r="AH1701" s="12">
        <f t="shared" si="275"/>
        <v>180.62301400000001</v>
      </c>
      <c r="AI1701" s="15">
        <f t="shared" si="276"/>
        <v>0.12084743656043288</v>
      </c>
      <c r="AJ1701" s="15">
        <f t="shared" si="277"/>
        <v>5.27171803278687E-2</v>
      </c>
      <c r="AK1701" s="15">
        <f t="shared" si="278"/>
        <v>-1.298899453551906E-2</v>
      </c>
      <c r="AL1701" s="23">
        <f>VLOOKUP(AC1701,'Charts and Tables'!$I$43:$J$49,2,TRUE)</f>
        <v>1</v>
      </c>
      <c r="AM1701" s="2">
        <f t="shared" si="279"/>
        <v>1</v>
      </c>
    </row>
    <row r="1702" spans="1:39" x14ac:dyDescent="0.25">
      <c r="A1702" s="35">
        <v>592752</v>
      </c>
      <c r="C1702" s="36" t="s">
        <v>31</v>
      </c>
      <c r="D1702" s="36">
        <v>0</v>
      </c>
      <c r="J1702" s="46">
        <v>8444</v>
      </c>
      <c r="K1702" s="46">
        <v>8378</v>
      </c>
      <c r="L1702" s="46">
        <v>16822</v>
      </c>
      <c r="M1702" s="46">
        <v>579.75</v>
      </c>
      <c r="N1702" s="46">
        <v>800.25</v>
      </c>
      <c r="O1702" s="46">
        <v>868.5</v>
      </c>
      <c r="P1702" s="46">
        <v>712.5</v>
      </c>
      <c r="R1702" s="36">
        <v>11210.081699</v>
      </c>
      <c r="S1702" s="36">
        <v>10430.209236000001</v>
      </c>
      <c r="T1702" s="36">
        <v>634.91562599999997</v>
      </c>
      <c r="U1702" s="36">
        <v>970.66589399999998</v>
      </c>
      <c r="V1702" s="36">
        <v>1150.9416670000001</v>
      </c>
      <c r="W1702" s="36">
        <v>791.90684399999998</v>
      </c>
      <c r="AC1702" s="57">
        <f t="shared" si="270"/>
        <v>16822</v>
      </c>
      <c r="AD1702" s="57">
        <f t="shared" si="271"/>
        <v>1380</v>
      </c>
      <c r="AE1702" s="57">
        <f t="shared" si="272"/>
        <v>1581</v>
      </c>
      <c r="AF1702" s="12">
        <f t="shared" si="273"/>
        <v>21640.290935000001</v>
      </c>
      <c r="AG1702" s="12">
        <f t="shared" si="274"/>
        <v>1605.58152</v>
      </c>
      <c r="AH1702" s="12">
        <f t="shared" si="275"/>
        <v>1942.8485110000001</v>
      </c>
      <c r="AI1702" s="15">
        <f t="shared" si="276"/>
        <v>0.28642794762810608</v>
      </c>
      <c r="AJ1702" s="15">
        <f t="shared" si="277"/>
        <v>0.16346486956521736</v>
      </c>
      <c r="AK1702" s="15">
        <f t="shared" si="278"/>
        <v>0.22887318848829863</v>
      </c>
      <c r="AL1702" s="23">
        <f>VLOOKUP(AC1702,'Charts and Tables'!$I$43:$J$49,2,TRUE)</f>
        <v>0.2</v>
      </c>
      <c r="AM1702" s="2">
        <f t="shared" si="279"/>
        <v>0</v>
      </c>
    </row>
    <row r="1703" spans="1:39" x14ac:dyDescent="0.25">
      <c r="A1703" s="35">
        <v>593059</v>
      </c>
      <c r="B1703" s="36">
        <v>330183</v>
      </c>
      <c r="C1703" s="36" t="s">
        <v>31</v>
      </c>
      <c r="D1703" s="36">
        <v>0</v>
      </c>
      <c r="J1703" s="46">
        <v>8039</v>
      </c>
      <c r="K1703" s="46">
        <v>8066</v>
      </c>
      <c r="L1703" s="46">
        <v>16105</v>
      </c>
      <c r="M1703" s="46">
        <v>424</v>
      </c>
      <c r="N1703" s="46">
        <v>836</v>
      </c>
      <c r="O1703" s="46">
        <v>953</v>
      </c>
      <c r="P1703" s="46">
        <v>588</v>
      </c>
      <c r="R1703" s="36">
        <v>7781.0145000000002</v>
      </c>
      <c r="S1703" s="36">
        <v>7399.9429410000002</v>
      </c>
      <c r="T1703" s="36">
        <v>436.78175599999997</v>
      </c>
      <c r="U1703" s="36">
        <v>754.28354400000001</v>
      </c>
      <c r="V1703" s="36">
        <v>820.22299399999997</v>
      </c>
      <c r="W1703" s="36">
        <v>552.79522699999995</v>
      </c>
      <c r="AC1703" s="57">
        <f t="shared" si="270"/>
        <v>16105</v>
      </c>
      <c r="AD1703" s="57">
        <f t="shared" si="271"/>
        <v>1260</v>
      </c>
      <c r="AE1703" s="57">
        <f t="shared" si="272"/>
        <v>1541</v>
      </c>
      <c r="AF1703" s="12">
        <f t="shared" si="273"/>
        <v>15180.957441</v>
      </c>
      <c r="AG1703" s="12">
        <f t="shared" si="274"/>
        <v>1191.0653</v>
      </c>
      <c r="AH1703" s="12">
        <f t="shared" si="275"/>
        <v>1373.0182209999998</v>
      </c>
      <c r="AI1703" s="15">
        <f t="shared" si="276"/>
        <v>-5.7376129090344584E-2</v>
      </c>
      <c r="AJ1703" s="15">
        <f t="shared" si="277"/>
        <v>-5.4710079365079378E-2</v>
      </c>
      <c r="AK1703" s="15">
        <f t="shared" si="278"/>
        <v>-0.10900829266709941</v>
      </c>
      <c r="AL1703" s="23">
        <f>VLOOKUP(AC1703,'Charts and Tables'!$I$43:$J$49,2,TRUE)</f>
        <v>0.2</v>
      </c>
      <c r="AM1703" s="2">
        <f t="shared" si="279"/>
        <v>1</v>
      </c>
    </row>
    <row r="1704" spans="1:39" x14ac:dyDescent="0.25">
      <c r="A1704" s="35">
        <v>592765</v>
      </c>
      <c r="C1704" s="36" t="s">
        <v>29</v>
      </c>
      <c r="D1704" s="36">
        <v>0</v>
      </c>
      <c r="J1704" s="46">
        <v>239</v>
      </c>
      <c r="K1704" s="46">
        <v>123</v>
      </c>
      <c r="L1704" s="46">
        <v>362</v>
      </c>
      <c r="M1704" s="46">
        <v>24</v>
      </c>
      <c r="O1704" s="46">
        <v>25</v>
      </c>
      <c r="R1704" s="36">
        <v>235.29339100000001</v>
      </c>
      <c r="S1704" s="36">
        <v>233.09022200000001</v>
      </c>
      <c r="T1704" s="36">
        <v>14.440973</v>
      </c>
      <c r="U1704" s="36">
        <v>15.789312000000001</v>
      </c>
      <c r="V1704" s="36">
        <v>21.167368</v>
      </c>
      <c r="W1704" s="36">
        <v>20.075697000000002</v>
      </c>
      <c r="AC1704" s="57">
        <f t="shared" si="270"/>
        <v>362</v>
      </c>
      <c r="AD1704" s="57">
        <f t="shared" si="271"/>
        <v>24</v>
      </c>
      <c r="AE1704" s="57">
        <f t="shared" si="272"/>
        <v>25</v>
      </c>
      <c r="AF1704" s="12">
        <f t="shared" si="273"/>
        <v>468.38361300000003</v>
      </c>
      <c r="AG1704" s="12">
        <f t="shared" si="274"/>
        <v>30.230285000000002</v>
      </c>
      <c r="AH1704" s="12">
        <f t="shared" si="275"/>
        <v>41.243065000000001</v>
      </c>
      <c r="AI1704" s="15">
        <f t="shared" si="276"/>
        <v>0.29387738397790064</v>
      </c>
      <c r="AJ1704" s="15">
        <f t="shared" si="277"/>
        <v>0.25959520833333344</v>
      </c>
      <c r="AK1704" s="15">
        <f t="shared" si="278"/>
        <v>0.64972260000000004</v>
      </c>
      <c r="AL1704" s="23">
        <f>VLOOKUP(AC1704,'Charts and Tables'!$I$43:$J$49,2,TRUE)</f>
        <v>2</v>
      </c>
      <c r="AM1704" s="2">
        <f t="shared" si="279"/>
        <v>1</v>
      </c>
    </row>
    <row r="1705" spans="1:39" x14ac:dyDescent="0.25">
      <c r="A1705" s="35">
        <v>593679</v>
      </c>
      <c r="C1705" s="36" t="s">
        <v>25</v>
      </c>
      <c r="D1705" s="36">
        <v>0</v>
      </c>
      <c r="J1705" s="46">
        <v>988</v>
      </c>
      <c r="K1705" s="46">
        <v>988</v>
      </c>
      <c r="L1705" s="46">
        <v>1976</v>
      </c>
      <c r="R1705" s="36">
        <v>1341.2031500000001</v>
      </c>
      <c r="S1705" s="36">
        <v>1563.087145</v>
      </c>
      <c r="T1705" s="36">
        <v>177.15560600000001</v>
      </c>
      <c r="U1705" s="36">
        <v>74.011742999999996</v>
      </c>
      <c r="V1705" s="36">
        <v>105.011611</v>
      </c>
      <c r="W1705" s="36">
        <v>178.08995999999999</v>
      </c>
      <c r="AC1705" s="57">
        <f t="shared" si="270"/>
        <v>1976</v>
      </c>
      <c r="AD1705" s="57">
        <f t="shared" si="271"/>
        <v>0</v>
      </c>
      <c r="AE1705" s="57">
        <f t="shared" si="272"/>
        <v>0</v>
      </c>
      <c r="AF1705" s="12">
        <f t="shared" si="273"/>
        <v>2904.2902949999998</v>
      </c>
      <c r="AG1705" s="12">
        <f t="shared" si="274"/>
        <v>251.167349</v>
      </c>
      <c r="AH1705" s="12">
        <f t="shared" si="275"/>
        <v>283.10157099999998</v>
      </c>
      <c r="AI1705" s="15">
        <f t="shared" si="276"/>
        <v>0.46978253795546548</v>
      </c>
      <c r="AJ1705" s="15">
        <f t="shared" si="277"/>
        <v>0</v>
      </c>
      <c r="AK1705" s="15">
        <f t="shared" si="278"/>
        <v>0</v>
      </c>
      <c r="AL1705" s="23">
        <f>VLOOKUP(AC1705,'Charts and Tables'!$I$43:$J$49,2,TRUE)</f>
        <v>1</v>
      </c>
      <c r="AM1705" s="2">
        <f t="shared" si="279"/>
        <v>1</v>
      </c>
    </row>
    <row r="1706" spans="1:39" x14ac:dyDescent="0.25">
      <c r="A1706" s="35">
        <v>601669</v>
      </c>
      <c r="C1706" s="36" t="s">
        <v>25</v>
      </c>
      <c r="D1706" s="36">
        <v>0</v>
      </c>
      <c r="J1706" s="46">
        <v>2648</v>
      </c>
      <c r="K1706" s="46">
        <v>2363</v>
      </c>
      <c r="L1706" s="46">
        <v>5011</v>
      </c>
      <c r="M1706" s="46">
        <v>113.5</v>
      </c>
      <c r="N1706" s="46">
        <v>332</v>
      </c>
      <c r="O1706" s="46">
        <v>388.5</v>
      </c>
      <c r="P1706" s="46">
        <v>144.5</v>
      </c>
      <c r="R1706" s="36">
        <v>2960.829968</v>
      </c>
      <c r="S1706" s="36">
        <v>3112.6782400000002</v>
      </c>
      <c r="T1706" s="36">
        <v>157.633321</v>
      </c>
      <c r="U1706" s="36">
        <v>498.379955</v>
      </c>
      <c r="V1706" s="36">
        <v>385.14320400000003</v>
      </c>
      <c r="W1706" s="36">
        <v>250.18860799999999</v>
      </c>
      <c r="AC1706" s="57">
        <f t="shared" si="270"/>
        <v>5011</v>
      </c>
      <c r="AD1706" s="57">
        <f t="shared" si="271"/>
        <v>445.5</v>
      </c>
      <c r="AE1706" s="57">
        <f t="shared" si="272"/>
        <v>533</v>
      </c>
      <c r="AF1706" s="12">
        <f t="shared" si="273"/>
        <v>6073.5082080000002</v>
      </c>
      <c r="AG1706" s="12">
        <f t="shared" si="274"/>
        <v>656.01327600000002</v>
      </c>
      <c r="AH1706" s="12">
        <f t="shared" si="275"/>
        <v>635.33181200000001</v>
      </c>
      <c r="AI1706" s="15">
        <f t="shared" si="276"/>
        <v>0.21203516423867497</v>
      </c>
      <c r="AJ1706" s="15">
        <f t="shared" si="277"/>
        <v>0.4725326060606061</v>
      </c>
      <c r="AK1706" s="15">
        <f t="shared" si="278"/>
        <v>0.19199214258911823</v>
      </c>
      <c r="AL1706" s="23">
        <f>VLOOKUP(AC1706,'Charts and Tables'!$I$43:$J$49,2,TRUE)</f>
        <v>0.25</v>
      </c>
      <c r="AM1706" s="2">
        <f t="shared" si="279"/>
        <v>1</v>
      </c>
    </row>
    <row r="1707" spans="1:39" x14ac:dyDescent="0.25">
      <c r="A1707" s="35">
        <v>601903</v>
      </c>
      <c r="C1707" s="36" t="s">
        <v>25</v>
      </c>
      <c r="D1707" s="36">
        <v>0</v>
      </c>
      <c r="J1707" s="46">
        <v>1731</v>
      </c>
      <c r="K1707" s="46">
        <v>1576</v>
      </c>
      <c r="L1707" s="46">
        <v>3307</v>
      </c>
      <c r="R1707" s="36">
        <v>2466.03143</v>
      </c>
      <c r="S1707" s="36">
        <v>2969.6408369999999</v>
      </c>
      <c r="T1707" s="36">
        <v>263.989239</v>
      </c>
      <c r="U1707" s="36">
        <v>295.93221799999998</v>
      </c>
      <c r="V1707" s="36">
        <v>336.38752899999997</v>
      </c>
      <c r="W1707" s="36">
        <v>338.86283800000001</v>
      </c>
      <c r="AC1707" s="57">
        <f t="shared" si="270"/>
        <v>3307</v>
      </c>
      <c r="AD1707" s="57">
        <f t="shared" si="271"/>
        <v>0</v>
      </c>
      <c r="AE1707" s="57">
        <f t="shared" si="272"/>
        <v>0</v>
      </c>
      <c r="AF1707" s="12">
        <f t="shared" si="273"/>
        <v>5435.6722669999999</v>
      </c>
      <c r="AG1707" s="12">
        <f t="shared" si="274"/>
        <v>559.92145699999992</v>
      </c>
      <c r="AH1707" s="12">
        <f t="shared" si="275"/>
        <v>675.25036699999998</v>
      </c>
      <c r="AI1707" s="15">
        <f t="shared" si="276"/>
        <v>0.64368680586634408</v>
      </c>
      <c r="AJ1707" s="15">
        <f t="shared" si="277"/>
        <v>0</v>
      </c>
      <c r="AK1707" s="15">
        <f t="shared" si="278"/>
        <v>0</v>
      </c>
      <c r="AL1707" s="23">
        <f>VLOOKUP(AC1707,'Charts and Tables'!$I$43:$J$49,2,TRUE)</f>
        <v>0.5</v>
      </c>
      <c r="AM1707" s="2">
        <f t="shared" si="279"/>
        <v>0</v>
      </c>
    </row>
    <row r="1708" spans="1:39" x14ac:dyDescent="0.25">
      <c r="A1708" s="35">
        <v>601933</v>
      </c>
      <c r="C1708" s="36" t="s">
        <v>29</v>
      </c>
      <c r="D1708" s="36">
        <v>0</v>
      </c>
      <c r="J1708" s="46">
        <v>261</v>
      </c>
      <c r="K1708" s="46">
        <v>231</v>
      </c>
      <c r="L1708" s="46">
        <v>492</v>
      </c>
      <c r="M1708" s="46">
        <v>14.5</v>
      </c>
      <c r="N1708" s="46">
        <v>33.5</v>
      </c>
      <c r="O1708" s="46">
        <v>32.5</v>
      </c>
      <c r="P1708" s="46">
        <v>18.5</v>
      </c>
      <c r="R1708" s="36">
        <v>678.97900100000004</v>
      </c>
      <c r="S1708" s="36">
        <v>521.35377100000005</v>
      </c>
      <c r="T1708" s="36">
        <v>13.980582</v>
      </c>
      <c r="U1708" s="36">
        <v>191.58763300000001</v>
      </c>
      <c r="V1708" s="36">
        <v>189.59071700000001</v>
      </c>
      <c r="W1708" s="36">
        <v>9.2612839999999998</v>
      </c>
      <c r="AC1708" s="57">
        <f t="shared" si="270"/>
        <v>492</v>
      </c>
      <c r="AD1708" s="57">
        <f t="shared" si="271"/>
        <v>48</v>
      </c>
      <c r="AE1708" s="57">
        <f t="shared" si="272"/>
        <v>51</v>
      </c>
      <c r="AF1708" s="12">
        <f t="shared" si="273"/>
        <v>1200.3327720000002</v>
      </c>
      <c r="AG1708" s="12">
        <f t="shared" si="274"/>
        <v>205.56821500000001</v>
      </c>
      <c r="AH1708" s="12">
        <f t="shared" si="275"/>
        <v>198.852001</v>
      </c>
      <c r="AI1708" s="15">
        <f t="shared" si="276"/>
        <v>1.4397007560975614</v>
      </c>
      <c r="AJ1708" s="15">
        <f t="shared" si="277"/>
        <v>3.2826711458333335</v>
      </c>
      <c r="AK1708" s="15">
        <f t="shared" si="278"/>
        <v>2.8990588431372548</v>
      </c>
      <c r="AL1708" s="23">
        <f>VLOOKUP(AC1708,'Charts and Tables'!$I$43:$J$49,2,TRUE)</f>
        <v>2</v>
      </c>
      <c r="AM1708" s="2">
        <f t="shared" si="279"/>
        <v>1</v>
      </c>
    </row>
    <row r="1709" spans="1:39" x14ac:dyDescent="0.25">
      <c r="A1709" s="35">
        <v>599165</v>
      </c>
      <c r="C1709" s="36" t="s">
        <v>25</v>
      </c>
      <c r="D1709" s="36">
        <v>0</v>
      </c>
      <c r="J1709" s="46">
        <v>3651</v>
      </c>
      <c r="K1709" s="46">
        <v>3651</v>
      </c>
      <c r="L1709" s="46">
        <v>7302</v>
      </c>
      <c r="R1709" s="36">
        <v>3070.1201639999999</v>
      </c>
      <c r="S1709" s="36">
        <v>3584.058544</v>
      </c>
      <c r="T1709" s="36">
        <v>151.94973400000001</v>
      </c>
      <c r="U1709" s="36">
        <v>552.82240999999999</v>
      </c>
      <c r="V1709" s="36">
        <v>425.19527499999998</v>
      </c>
      <c r="W1709" s="36">
        <v>269.17105700000002</v>
      </c>
      <c r="AC1709" s="57">
        <f t="shared" si="270"/>
        <v>7302</v>
      </c>
      <c r="AD1709" s="57">
        <f t="shared" si="271"/>
        <v>0</v>
      </c>
      <c r="AE1709" s="57">
        <f t="shared" si="272"/>
        <v>0</v>
      </c>
      <c r="AF1709" s="12">
        <f t="shared" si="273"/>
        <v>6654.1787079999995</v>
      </c>
      <c r="AG1709" s="12">
        <f t="shared" si="274"/>
        <v>704.77214400000003</v>
      </c>
      <c r="AH1709" s="12">
        <f t="shared" si="275"/>
        <v>694.36633200000006</v>
      </c>
      <c r="AI1709" s="15">
        <f t="shared" si="276"/>
        <v>-8.8718336346206586E-2</v>
      </c>
      <c r="AJ1709" s="15">
        <f t="shared" si="277"/>
        <v>0</v>
      </c>
      <c r="AK1709" s="15">
        <f t="shared" si="278"/>
        <v>0</v>
      </c>
      <c r="AL1709" s="23">
        <f>VLOOKUP(AC1709,'Charts and Tables'!$I$43:$J$49,2,TRUE)</f>
        <v>0.25</v>
      </c>
      <c r="AM1709" s="2">
        <f t="shared" si="279"/>
        <v>1</v>
      </c>
    </row>
    <row r="1710" spans="1:39" x14ac:dyDescent="0.25">
      <c r="A1710" s="35">
        <v>600540</v>
      </c>
      <c r="C1710" s="36" t="s">
        <v>26</v>
      </c>
      <c r="D1710" s="36">
        <v>0</v>
      </c>
      <c r="J1710" s="46">
        <v>1977</v>
      </c>
      <c r="K1710" s="46">
        <v>2814</v>
      </c>
      <c r="L1710" s="46">
        <v>4791</v>
      </c>
      <c r="R1710" s="36">
        <v>2774.2468699999999</v>
      </c>
      <c r="S1710" s="36">
        <v>2537.151754</v>
      </c>
      <c r="T1710" s="36">
        <v>184.48312799999999</v>
      </c>
      <c r="U1710" s="36">
        <v>234.31689</v>
      </c>
      <c r="V1710" s="36">
        <v>297.61229200000002</v>
      </c>
      <c r="W1710" s="36">
        <v>229.253252</v>
      </c>
      <c r="AC1710" s="57">
        <f t="shared" si="270"/>
        <v>4791</v>
      </c>
      <c r="AD1710" s="57">
        <f t="shared" si="271"/>
        <v>0</v>
      </c>
      <c r="AE1710" s="57">
        <f t="shared" si="272"/>
        <v>0</v>
      </c>
      <c r="AF1710" s="12">
        <f t="shared" si="273"/>
        <v>5311.3986239999995</v>
      </c>
      <c r="AG1710" s="12">
        <f t="shared" si="274"/>
        <v>418.80001800000002</v>
      </c>
      <c r="AH1710" s="12">
        <f t="shared" si="275"/>
        <v>526.865544</v>
      </c>
      <c r="AI1710" s="15">
        <f t="shared" si="276"/>
        <v>0.10862004257983708</v>
      </c>
      <c r="AJ1710" s="15">
        <f t="shared" si="277"/>
        <v>0</v>
      </c>
      <c r="AK1710" s="15">
        <f t="shared" si="278"/>
        <v>0</v>
      </c>
      <c r="AL1710" s="23">
        <f>VLOOKUP(AC1710,'Charts and Tables'!$I$43:$J$49,2,TRUE)</f>
        <v>0.5</v>
      </c>
      <c r="AM1710" s="2">
        <f t="shared" si="279"/>
        <v>1</v>
      </c>
    </row>
    <row r="1711" spans="1:39" x14ac:dyDescent="0.25">
      <c r="A1711" s="35">
        <v>599543</v>
      </c>
      <c r="B1711" s="36">
        <v>331149</v>
      </c>
      <c r="C1711" s="36" t="s">
        <v>25</v>
      </c>
      <c r="D1711" s="36">
        <v>0</v>
      </c>
      <c r="J1711" s="46">
        <v>1527</v>
      </c>
      <c r="K1711" s="46">
        <v>1581</v>
      </c>
      <c r="L1711" s="46">
        <v>3108</v>
      </c>
      <c r="M1711" s="46">
        <v>77</v>
      </c>
      <c r="N1711" s="46">
        <v>162</v>
      </c>
      <c r="O1711" s="46">
        <v>156</v>
      </c>
      <c r="P1711" s="46">
        <v>110</v>
      </c>
      <c r="R1711" s="36">
        <v>1782.179901</v>
      </c>
      <c r="S1711" s="36">
        <v>1682.90851</v>
      </c>
      <c r="T1711" s="36">
        <v>91.675647999999995</v>
      </c>
      <c r="U1711" s="36">
        <v>219.54871900000001</v>
      </c>
      <c r="V1711" s="36">
        <v>249.358981</v>
      </c>
      <c r="W1711" s="36">
        <v>129.25185200000001</v>
      </c>
      <c r="AC1711" s="57">
        <f t="shared" si="270"/>
        <v>3108</v>
      </c>
      <c r="AD1711" s="57">
        <f t="shared" si="271"/>
        <v>239</v>
      </c>
      <c r="AE1711" s="57">
        <f t="shared" si="272"/>
        <v>266</v>
      </c>
      <c r="AF1711" s="12">
        <f t="shared" si="273"/>
        <v>3465.0884109999997</v>
      </c>
      <c r="AG1711" s="12">
        <f t="shared" si="274"/>
        <v>311.22436700000003</v>
      </c>
      <c r="AH1711" s="12">
        <f t="shared" si="275"/>
        <v>378.61083300000001</v>
      </c>
      <c r="AI1711" s="15">
        <f t="shared" si="276"/>
        <v>0.11489331113256104</v>
      </c>
      <c r="AJ1711" s="15">
        <f t="shared" si="277"/>
        <v>0.30219400418410053</v>
      </c>
      <c r="AK1711" s="15">
        <f t="shared" si="278"/>
        <v>0.42334899624060157</v>
      </c>
      <c r="AL1711" s="23">
        <f>VLOOKUP(AC1711,'Charts and Tables'!$I$43:$J$49,2,TRUE)</f>
        <v>0.5</v>
      </c>
      <c r="AM1711" s="2">
        <f t="shared" si="279"/>
        <v>1</v>
      </c>
    </row>
    <row r="1712" spans="1:39" x14ac:dyDescent="0.25">
      <c r="A1712" s="35">
        <v>600493</v>
      </c>
      <c r="C1712" s="36" t="s">
        <v>26</v>
      </c>
      <c r="D1712" s="36">
        <v>0</v>
      </c>
      <c r="J1712" s="46">
        <v>1778</v>
      </c>
      <c r="K1712" s="46">
        <v>1666</v>
      </c>
      <c r="L1712" s="46">
        <v>3444</v>
      </c>
      <c r="M1712" s="46">
        <v>127</v>
      </c>
      <c r="N1712" s="46">
        <v>109</v>
      </c>
      <c r="O1712" s="46">
        <v>172</v>
      </c>
      <c r="P1712" s="46">
        <v>157</v>
      </c>
      <c r="R1712" s="36">
        <v>2722.5964370000002</v>
      </c>
      <c r="S1712" s="36">
        <v>2485.5013479999998</v>
      </c>
      <c r="T1712" s="36">
        <v>226.50108599999999</v>
      </c>
      <c r="U1712" s="36">
        <v>187.12456</v>
      </c>
      <c r="V1712" s="36">
        <v>247.29338200000001</v>
      </c>
      <c r="W1712" s="36">
        <v>232.34051600000001</v>
      </c>
      <c r="AC1712" s="57">
        <f t="shared" si="270"/>
        <v>3444</v>
      </c>
      <c r="AD1712" s="57">
        <f t="shared" si="271"/>
        <v>236</v>
      </c>
      <c r="AE1712" s="57">
        <f t="shared" si="272"/>
        <v>329</v>
      </c>
      <c r="AF1712" s="12">
        <f t="shared" si="273"/>
        <v>5208.0977849999999</v>
      </c>
      <c r="AG1712" s="12">
        <f t="shared" si="274"/>
        <v>413.62564599999996</v>
      </c>
      <c r="AH1712" s="12">
        <f t="shared" si="275"/>
        <v>479.63389800000004</v>
      </c>
      <c r="AI1712" s="15">
        <f t="shared" si="276"/>
        <v>0.51222351480836237</v>
      </c>
      <c r="AJ1712" s="15">
        <f t="shared" si="277"/>
        <v>0.75265104237288116</v>
      </c>
      <c r="AK1712" s="15">
        <f t="shared" si="278"/>
        <v>0.45785379331307002</v>
      </c>
      <c r="AL1712" s="23">
        <f>VLOOKUP(AC1712,'Charts and Tables'!$I$43:$J$49,2,TRUE)</f>
        <v>0.5</v>
      </c>
      <c r="AM1712" s="2">
        <f t="shared" si="279"/>
        <v>0</v>
      </c>
    </row>
    <row r="1713" spans="1:39" x14ac:dyDescent="0.25">
      <c r="A1713" s="35">
        <v>600471</v>
      </c>
      <c r="B1713" s="36">
        <v>336130</v>
      </c>
      <c r="C1713" s="36" t="s">
        <v>26</v>
      </c>
      <c r="D1713" s="36">
        <v>0</v>
      </c>
      <c r="J1713" s="46">
        <v>2097</v>
      </c>
      <c r="K1713" s="46">
        <v>1925</v>
      </c>
      <c r="L1713" s="46">
        <v>4022</v>
      </c>
      <c r="M1713" s="46">
        <v>170</v>
      </c>
      <c r="N1713" s="46">
        <v>94</v>
      </c>
      <c r="O1713" s="46">
        <v>194</v>
      </c>
      <c r="P1713" s="46">
        <v>195</v>
      </c>
      <c r="R1713" s="36">
        <v>2722.5964370000002</v>
      </c>
      <c r="S1713" s="36">
        <v>2485.5013479999998</v>
      </c>
      <c r="T1713" s="36">
        <v>226.50108599999999</v>
      </c>
      <c r="U1713" s="36">
        <v>187.12456</v>
      </c>
      <c r="V1713" s="36">
        <v>247.29338200000001</v>
      </c>
      <c r="W1713" s="36">
        <v>232.34051600000001</v>
      </c>
      <c r="AC1713" s="57">
        <f t="shared" si="270"/>
        <v>4022</v>
      </c>
      <c r="AD1713" s="57">
        <f t="shared" si="271"/>
        <v>264</v>
      </c>
      <c r="AE1713" s="57">
        <f t="shared" si="272"/>
        <v>389</v>
      </c>
      <c r="AF1713" s="12">
        <f t="shared" si="273"/>
        <v>5208.0977849999999</v>
      </c>
      <c r="AG1713" s="12">
        <f t="shared" si="274"/>
        <v>413.62564599999996</v>
      </c>
      <c r="AH1713" s="12">
        <f t="shared" si="275"/>
        <v>479.63389800000004</v>
      </c>
      <c r="AI1713" s="15">
        <f t="shared" si="276"/>
        <v>0.29490248259572349</v>
      </c>
      <c r="AJ1713" s="15">
        <f t="shared" si="277"/>
        <v>0.5667638106060604</v>
      </c>
      <c r="AK1713" s="15">
        <f t="shared" si="278"/>
        <v>0.232992025706941</v>
      </c>
      <c r="AL1713" s="23">
        <f>VLOOKUP(AC1713,'Charts and Tables'!$I$43:$J$49,2,TRUE)</f>
        <v>0.5</v>
      </c>
      <c r="AM1713" s="2">
        <f t="shared" si="279"/>
        <v>1</v>
      </c>
    </row>
    <row r="1714" spans="1:39" x14ac:dyDescent="0.25">
      <c r="A1714" s="35">
        <v>601699</v>
      </c>
      <c r="B1714" s="36">
        <v>331004</v>
      </c>
      <c r="C1714" s="36" t="s">
        <v>29</v>
      </c>
      <c r="D1714" s="36">
        <v>0</v>
      </c>
      <c r="J1714" s="46">
        <v>522</v>
      </c>
      <c r="K1714" s="46">
        <v>513</v>
      </c>
      <c r="L1714" s="46">
        <v>1035</v>
      </c>
      <c r="M1714" s="46">
        <v>25</v>
      </c>
      <c r="N1714" s="46">
        <v>53</v>
      </c>
      <c r="O1714" s="46">
        <v>60</v>
      </c>
      <c r="P1714" s="46">
        <v>38</v>
      </c>
      <c r="R1714" s="36">
        <v>377.71515399999998</v>
      </c>
      <c r="S1714" s="36">
        <v>379.86936600000001</v>
      </c>
      <c r="T1714" s="36">
        <v>46.945535999999997</v>
      </c>
      <c r="U1714" s="36">
        <v>14.747128</v>
      </c>
      <c r="V1714" s="36">
        <v>28.968152</v>
      </c>
      <c r="W1714" s="36">
        <v>52.116380999999997</v>
      </c>
      <c r="AC1714" s="57">
        <f t="shared" si="270"/>
        <v>1035</v>
      </c>
      <c r="AD1714" s="57">
        <f t="shared" si="271"/>
        <v>78</v>
      </c>
      <c r="AE1714" s="57">
        <f t="shared" si="272"/>
        <v>98</v>
      </c>
      <c r="AF1714" s="12">
        <f t="shared" si="273"/>
        <v>757.58452</v>
      </c>
      <c r="AG1714" s="12">
        <f t="shared" si="274"/>
        <v>61.692663999999994</v>
      </c>
      <c r="AH1714" s="12">
        <f t="shared" si="275"/>
        <v>81.084532999999993</v>
      </c>
      <c r="AI1714" s="15">
        <f t="shared" si="276"/>
        <v>-0.26803428019323672</v>
      </c>
      <c r="AJ1714" s="15">
        <f t="shared" si="277"/>
        <v>-0.20906841025641035</v>
      </c>
      <c r="AK1714" s="15">
        <f t="shared" si="278"/>
        <v>-0.17260680612244905</v>
      </c>
      <c r="AL1714" s="23">
        <f>VLOOKUP(AC1714,'Charts and Tables'!$I$43:$J$49,2,TRUE)</f>
        <v>1</v>
      </c>
      <c r="AM1714" s="2">
        <f t="shared" si="279"/>
        <v>1</v>
      </c>
    </row>
    <row r="1715" spans="1:39" x14ac:dyDescent="0.25">
      <c r="A1715" s="35">
        <v>601159</v>
      </c>
      <c r="B1715" s="36">
        <v>332100</v>
      </c>
      <c r="C1715" s="36" t="s">
        <v>29</v>
      </c>
      <c r="D1715" s="36">
        <v>0</v>
      </c>
      <c r="J1715" s="46">
        <v>768</v>
      </c>
      <c r="K1715" s="46">
        <v>780</v>
      </c>
      <c r="L1715" s="46">
        <v>1548</v>
      </c>
      <c r="M1715" s="46">
        <v>68</v>
      </c>
      <c r="N1715" s="46">
        <v>46</v>
      </c>
      <c r="O1715" s="46">
        <v>74</v>
      </c>
      <c r="P1715" s="46">
        <v>74</v>
      </c>
      <c r="R1715" s="36">
        <v>451.69023700000002</v>
      </c>
      <c r="S1715" s="36">
        <v>449.96897899999999</v>
      </c>
      <c r="T1715" s="36">
        <v>52.974280999999998</v>
      </c>
      <c r="U1715" s="36">
        <v>19.800155</v>
      </c>
      <c r="V1715" s="36">
        <v>35.712826999999997</v>
      </c>
      <c r="W1715" s="36">
        <v>58.892862000000001</v>
      </c>
      <c r="AC1715" s="57">
        <f t="shared" si="270"/>
        <v>1548</v>
      </c>
      <c r="AD1715" s="57">
        <f t="shared" si="271"/>
        <v>114</v>
      </c>
      <c r="AE1715" s="57">
        <f t="shared" si="272"/>
        <v>148</v>
      </c>
      <c r="AF1715" s="12">
        <f t="shared" si="273"/>
        <v>901.65921600000001</v>
      </c>
      <c r="AG1715" s="12">
        <f t="shared" si="274"/>
        <v>72.774435999999994</v>
      </c>
      <c r="AH1715" s="12">
        <f t="shared" si="275"/>
        <v>94.605688999999998</v>
      </c>
      <c r="AI1715" s="15">
        <f t="shared" si="276"/>
        <v>-0.41753280620155037</v>
      </c>
      <c r="AJ1715" s="15">
        <f t="shared" si="277"/>
        <v>-0.36162775438596495</v>
      </c>
      <c r="AK1715" s="15">
        <f t="shared" si="278"/>
        <v>-0.36077237162162162</v>
      </c>
      <c r="AL1715" s="23">
        <f>VLOOKUP(AC1715,'Charts and Tables'!$I$43:$J$49,2,TRUE)</f>
        <v>1</v>
      </c>
      <c r="AM1715" s="2">
        <f t="shared" si="279"/>
        <v>1</v>
      </c>
    </row>
    <row r="1716" spans="1:39" x14ac:dyDescent="0.25">
      <c r="A1716" s="35">
        <v>601236</v>
      </c>
      <c r="B1716" s="36">
        <v>338021</v>
      </c>
      <c r="C1716" s="36" t="s">
        <v>26</v>
      </c>
      <c r="D1716" s="36">
        <v>0</v>
      </c>
      <c r="J1716" s="46">
        <v>1890</v>
      </c>
      <c r="K1716" s="46">
        <v>1906</v>
      </c>
      <c r="L1716" s="46">
        <v>3796</v>
      </c>
      <c r="M1716" s="46">
        <v>107</v>
      </c>
      <c r="N1716" s="46">
        <v>134</v>
      </c>
      <c r="O1716" s="46">
        <v>194</v>
      </c>
      <c r="P1716" s="46">
        <v>191</v>
      </c>
      <c r="R1716" s="36">
        <v>1698.4476709999999</v>
      </c>
      <c r="S1716" s="36">
        <v>1556.9283720000001</v>
      </c>
      <c r="T1716" s="36">
        <v>110.286028</v>
      </c>
      <c r="U1716" s="36">
        <v>138.46909099999999</v>
      </c>
      <c r="V1716" s="36">
        <v>163.18189000000001</v>
      </c>
      <c r="W1716" s="36">
        <v>139.63695899999999</v>
      </c>
      <c r="AC1716" s="57">
        <f t="shared" si="270"/>
        <v>3796</v>
      </c>
      <c r="AD1716" s="57">
        <f t="shared" si="271"/>
        <v>241</v>
      </c>
      <c r="AE1716" s="57">
        <f t="shared" si="272"/>
        <v>385</v>
      </c>
      <c r="AF1716" s="12">
        <f t="shared" si="273"/>
        <v>3255.3760430000002</v>
      </c>
      <c r="AG1716" s="12">
        <f t="shared" si="274"/>
        <v>248.75511899999998</v>
      </c>
      <c r="AH1716" s="12">
        <f t="shared" si="275"/>
        <v>302.818849</v>
      </c>
      <c r="AI1716" s="15">
        <f t="shared" si="276"/>
        <v>-0.14241937750263431</v>
      </c>
      <c r="AJ1716" s="15">
        <f t="shared" si="277"/>
        <v>3.2178917012448044E-2</v>
      </c>
      <c r="AK1716" s="15">
        <f t="shared" si="278"/>
        <v>-0.21345753506493506</v>
      </c>
      <c r="AL1716" s="23">
        <f>VLOOKUP(AC1716,'Charts and Tables'!$I$43:$J$49,2,TRUE)</f>
        <v>0.5</v>
      </c>
      <c r="AM1716" s="2">
        <f t="shared" si="279"/>
        <v>1</v>
      </c>
    </row>
    <row r="1717" spans="1:39" x14ac:dyDescent="0.25">
      <c r="A1717" s="35">
        <v>600615</v>
      </c>
      <c r="B1717" s="36">
        <v>331214</v>
      </c>
      <c r="C1717" s="36" t="s">
        <v>25</v>
      </c>
      <c r="D1717" s="36">
        <v>0</v>
      </c>
      <c r="J1717" s="46">
        <v>942</v>
      </c>
      <c r="K1717" s="46">
        <v>776</v>
      </c>
      <c r="L1717" s="46">
        <v>1718</v>
      </c>
      <c r="M1717" s="46">
        <v>102</v>
      </c>
      <c r="N1717" s="46">
        <v>39</v>
      </c>
      <c r="O1717" s="46">
        <v>76</v>
      </c>
      <c r="P1717" s="46">
        <v>78</v>
      </c>
      <c r="R1717" s="36">
        <v>281.766189</v>
      </c>
      <c r="S1717" s="36">
        <v>106.60892699999999</v>
      </c>
      <c r="T1717" s="36">
        <v>9.6490000000000006E-2</v>
      </c>
      <c r="U1717" s="36">
        <v>50.640073999999998</v>
      </c>
      <c r="V1717" s="36">
        <v>83.966572999999997</v>
      </c>
      <c r="W1717" s="36">
        <v>1.344549</v>
      </c>
      <c r="AC1717" s="57">
        <f t="shared" si="270"/>
        <v>1718</v>
      </c>
      <c r="AD1717" s="57">
        <f t="shared" si="271"/>
        <v>141</v>
      </c>
      <c r="AE1717" s="57">
        <f t="shared" si="272"/>
        <v>154</v>
      </c>
      <c r="AF1717" s="12">
        <f t="shared" si="273"/>
        <v>388.37511599999999</v>
      </c>
      <c r="AG1717" s="12">
        <f t="shared" si="274"/>
        <v>50.736564000000001</v>
      </c>
      <c r="AH1717" s="12">
        <f t="shared" si="275"/>
        <v>85.311121999999997</v>
      </c>
      <c r="AI1717" s="15">
        <f t="shared" si="276"/>
        <v>-0.77393765075669385</v>
      </c>
      <c r="AJ1717" s="15">
        <f t="shared" si="277"/>
        <v>-0.64016621276595742</v>
      </c>
      <c r="AK1717" s="15">
        <f t="shared" si="278"/>
        <v>-0.44603167532467536</v>
      </c>
      <c r="AL1717" s="23">
        <f>VLOOKUP(AC1717,'Charts and Tables'!$I$43:$J$49,2,TRUE)</f>
        <v>1</v>
      </c>
      <c r="AM1717" s="2">
        <f t="shared" si="279"/>
        <v>1</v>
      </c>
    </row>
    <row r="1718" spans="1:39" x14ac:dyDescent="0.25">
      <c r="A1718" s="35">
        <v>601737</v>
      </c>
      <c r="B1718" s="36">
        <v>336093</v>
      </c>
      <c r="C1718" s="36" t="s">
        <v>29</v>
      </c>
      <c r="D1718" s="36">
        <v>0</v>
      </c>
      <c r="J1718" s="46">
        <v>202</v>
      </c>
      <c r="K1718" s="46">
        <v>211</v>
      </c>
      <c r="L1718" s="46">
        <v>413</v>
      </c>
      <c r="M1718" s="46">
        <v>35</v>
      </c>
      <c r="N1718" s="46">
        <v>7</v>
      </c>
      <c r="O1718" s="46">
        <v>15</v>
      </c>
      <c r="P1718" s="46">
        <v>36</v>
      </c>
      <c r="R1718" s="36">
        <v>952.90223000000003</v>
      </c>
      <c r="S1718" s="36">
        <v>1464.312167</v>
      </c>
      <c r="T1718" s="36">
        <v>214.35089600000001</v>
      </c>
      <c r="U1718" s="36">
        <v>59.643909999999998</v>
      </c>
      <c r="V1718" s="36">
        <v>71.891171</v>
      </c>
      <c r="W1718" s="36">
        <v>248.74229600000001</v>
      </c>
      <c r="AC1718" s="57">
        <f t="shared" si="270"/>
        <v>413</v>
      </c>
      <c r="AD1718" s="57">
        <f t="shared" si="271"/>
        <v>42</v>
      </c>
      <c r="AE1718" s="57">
        <f t="shared" si="272"/>
        <v>51</v>
      </c>
      <c r="AF1718" s="12">
        <f t="shared" si="273"/>
        <v>2417.2143970000002</v>
      </c>
      <c r="AG1718" s="12">
        <f t="shared" si="274"/>
        <v>273.99480599999998</v>
      </c>
      <c r="AH1718" s="12">
        <f t="shared" si="275"/>
        <v>320.633467</v>
      </c>
      <c r="AI1718" s="15">
        <f t="shared" si="276"/>
        <v>4.8528193631961267</v>
      </c>
      <c r="AJ1718" s="15">
        <f t="shared" si="277"/>
        <v>5.5236858571428566</v>
      </c>
      <c r="AK1718" s="15">
        <f t="shared" si="278"/>
        <v>5.2869307254901958</v>
      </c>
      <c r="AL1718" s="23">
        <f>VLOOKUP(AC1718,'Charts and Tables'!$I$43:$J$49,2,TRUE)</f>
        <v>2</v>
      </c>
      <c r="AM1718" s="2">
        <f t="shared" si="279"/>
        <v>0</v>
      </c>
    </row>
    <row r="1719" spans="1:39" x14ac:dyDescent="0.25">
      <c r="A1719" s="35">
        <v>601965</v>
      </c>
      <c r="B1719" s="36">
        <v>336119</v>
      </c>
      <c r="C1719" s="36" t="s">
        <v>25</v>
      </c>
      <c r="D1719" s="36">
        <v>0</v>
      </c>
      <c r="J1719" s="46">
        <v>1090</v>
      </c>
      <c r="K1719" s="46">
        <v>1152</v>
      </c>
      <c r="L1719" s="46">
        <v>2242</v>
      </c>
      <c r="M1719" s="46">
        <v>87</v>
      </c>
      <c r="N1719" s="46">
        <v>78</v>
      </c>
      <c r="O1719" s="46">
        <v>102</v>
      </c>
      <c r="P1719" s="46">
        <v>182</v>
      </c>
      <c r="R1719" s="36">
        <v>1202.0453600000001</v>
      </c>
      <c r="S1719" s="36">
        <v>1052.22066</v>
      </c>
      <c r="T1719" s="36">
        <v>77.821228000000005</v>
      </c>
      <c r="U1719" s="36">
        <v>68.778313999999995</v>
      </c>
      <c r="V1719" s="36">
        <v>103.438209</v>
      </c>
      <c r="W1719" s="36">
        <v>97.484594000000001</v>
      </c>
      <c r="AC1719" s="57">
        <f t="shared" si="270"/>
        <v>2242</v>
      </c>
      <c r="AD1719" s="57">
        <f t="shared" si="271"/>
        <v>165</v>
      </c>
      <c r="AE1719" s="57">
        <f t="shared" si="272"/>
        <v>284</v>
      </c>
      <c r="AF1719" s="12">
        <f t="shared" si="273"/>
        <v>2254.26602</v>
      </c>
      <c r="AG1719" s="12">
        <f t="shared" si="274"/>
        <v>146.59954199999999</v>
      </c>
      <c r="AH1719" s="12">
        <f t="shared" si="275"/>
        <v>200.92280299999999</v>
      </c>
      <c r="AI1719" s="15">
        <f t="shared" si="276"/>
        <v>5.4710169491525538E-3</v>
      </c>
      <c r="AJ1719" s="15">
        <f t="shared" si="277"/>
        <v>-0.11151792727272736</v>
      </c>
      <c r="AK1719" s="15">
        <f t="shared" si="278"/>
        <v>-0.29252534154929583</v>
      </c>
      <c r="AL1719" s="23">
        <f>VLOOKUP(AC1719,'Charts and Tables'!$I$43:$J$49,2,TRUE)</f>
        <v>1</v>
      </c>
      <c r="AM1719" s="2">
        <f t="shared" si="279"/>
        <v>1</v>
      </c>
    </row>
    <row r="1720" spans="1:39" x14ac:dyDescent="0.25">
      <c r="A1720" s="35">
        <v>602466</v>
      </c>
      <c r="C1720" s="36" t="s">
        <v>26</v>
      </c>
      <c r="D1720" s="36">
        <v>0</v>
      </c>
      <c r="J1720" s="46">
        <v>2937</v>
      </c>
      <c r="K1720" s="46">
        <v>2767</v>
      </c>
      <c r="L1720" s="46">
        <v>5704</v>
      </c>
      <c r="R1720" s="36">
        <v>5954.8965040000003</v>
      </c>
      <c r="S1720" s="36">
        <v>5388.6375189999999</v>
      </c>
      <c r="T1720" s="36">
        <v>677.38783999999998</v>
      </c>
      <c r="U1720" s="36">
        <v>351.87099999999998</v>
      </c>
      <c r="V1720" s="36">
        <v>441.22744799999998</v>
      </c>
      <c r="W1720" s="36">
        <v>572.79823599999997</v>
      </c>
      <c r="AC1720" s="57">
        <f t="shared" si="270"/>
        <v>5704</v>
      </c>
      <c r="AD1720" s="57">
        <f t="shared" si="271"/>
        <v>0</v>
      </c>
      <c r="AE1720" s="57">
        <f t="shared" si="272"/>
        <v>0</v>
      </c>
      <c r="AF1720" s="12">
        <f t="shared" si="273"/>
        <v>11343.534023</v>
      </c>
      <c r="AG1720" s="12">
        <f t="shared" si="274"/>
        <v>1029.25884</v>
      </c>
      <c r="AH1720" s="12">
        <f t="shared" si="275"/>
        <v>1014.025684</v>
      </c>
      <c r="AI1720" s="15">
        <f t="shared" si="276"/>
        <v>0.98869811062412349</v>
      </c>
      <c r="AJ1720" s="15">
        <f t="shared" si="277"/>
        <v>0</v>
      </c>
      <c r="AK1720" s="15">
        <f t="shared" si="278"/>
        <v>0</v>
      </c>
      <c r="AL1720" s="23">
        <f>VLOOKUP(AC1720,'Charts and Tables'!$I$43:$J$49,2,TRUE)</f>
        <v>0.25</v>
      </c>
      <c r="AM1720" s="2">
        <f t="shared" si="279"/>
        <v>0</v>
      </c>
    </row>
    <row r="1721" spans="1:39" x14ac:dyDescent="0.25">
      <c r="A1721" s="35">
        <v>602740</v>
      </c>
      <c r="B1721" s="36">
        <v>338020</v>
      </c>
      <c r="C1721" s="36" t="s">
        <v>25</v>
      </c>
      <c r="D1721" s="36">
        <v>0</v>
      </c>
      <c r="J1721" s="46">
        <v>1188</v>
      </c>
      <c r="K1721" s="46">
        <v>1324</v>
      </c>
      <c r="L1721" s="46">
        <v>2512</v>
      </c>
      <c r="M1721" s="46">
        <v>173</v>
      </c>
      <c r="N1721" s="46">
        <v>67</v>
      </c>
      <c r="O1721" s="46">
        <v>73</v>
      </c>
      <c r="P1721" s="46">
        <v>193</v>
      </c>
      <c r="R1721" s="36">
        <v>818.26774499999999</v>
      </c>
      <c r="S1721" s="36">
        <v>708.90587000000005</v>
      </c>
      <c r="T1721" s="36">
        <v>28.891905999999999</v>
      </c>
      <c r="U1721" s="36">
        <v>200.88528299999999</v>
      </c>
      <c r="V1721" s="36">
        <v>191.15755799999999</v>
      </c>
      <c r="W1721" s="36">
        <v>63.700519999999997</v>
      </c>
      <c r="AC1721" s="57">
        <f t="shared" si="270"/>
        <v>2512</v>
      </c>
      <c r="AD1721" s="57">
        <f t="shared" si="271"/>
        <v>240</v>
      </c>
      <c r="AE1721" s="57">
        <f t="shared" si="272"/>
        <v>266</v>
      </c>
      <c r="AF1721" s="12">
        <f t="shared" si="273"/>
        <v>1527.1736150000002</v>
      </c>
      <c r="AG1721" s="12">
        <f t="shared" si="274"/>
        <v>229.77718899999999</v>
      </c>
      <c r="AH1721" s="12">
        <f t="shared" si="275"/>
        <v>254.85807799999998</v>
      </c>
      <c r="AI1721" s="15">
        <f t="shared" si="276"/>
        <v>-0.39204872014331205</v>
      </c>
      <c r="AJ1721" s="15">
        <f t="shared" si="277"/>
        <v>-4.2595045833333366E-2</v>
      </c>
      <c r="AK1721" s="15">
        <f t="shared" si="278"/>
        <v>-4.1886924812030157E-2</v>
      </c>
      <c r="AL1721" s="23">
        <f>VLOOKUP(AC1721,'Charts and Tables'!$I$43:$J$49,2,TRUE)</f>
        <v>0.5</v>
      </c>
      <c r="AM1721" s="2">
        <f t="shared" si="279"/>
        <v>1</v>
      </c>
    </row>
    <row r="1722" spans="1:39" x14ac:dyDescent="0.25">
      <c r="A1722" s="35">
        <v>604189</v>
      </c>
      <c r="C1722" s="36" t="s">
        <v>30</v>
      </c>
      <c r="D1722" s="36">
        <v>0</v>
      </c>
      <c r="J1722" s="46">
        <v>1051</v>
      </c>
      <c r="K1722" s="46">
        <v>1377</v>
      </c>
      <c r="L1722" s="46">
        <v>2428</v>
      </c>
      <c r="M1722" s="46">
        <v>53.5</v>
      </c>
      <c r="N1722" s="46">
        <v>188.5</v>
      </c>
      <c r="O1722" s="46">
        <v>145.5</v>
      </c>
      <c r="P1722" s="46">
        <v>118</v>
      </c>
      <c r="R1722" s="36">
        <v>1809.4749320000001</v>
      </c>
      <c r="S1722" s="36">
        <v>1663.74828</v>
      </c>
      <c r="T1722" s="36">
        <v>109.88506</v>
      </c>
      <c r="U1722" s="36">
        <v>282.79924699999998</v>
      </c>
      <c r="V1722" s="36">
        <v>268.86147199999999</v>
      </c>
      <c r="W1722" s="36">
        <v>131.84904800000001</v>
      </c>
      <c r="AC1722" s="57">
        <f t="shared" si="270"/>
        <v>2428</v>
      </c>
      <c r="AD1722" s="57">
        <f t="shared" si="271"/>
        <v>242</v>
      </c>
      <c r="AE1722" s="57">
        <f t="shared" si="272"/>
        <v>263.5</v>
      </c>
      <c r="AF1722" s="12">
        <f t="shared" si="273"/>
        <v>3473.2232119999999</v>
      </c>
      <c r="AG1722" s="12">
        <f t="shared" si="274"/>
        <v>392.68430699999999</v>
      </c>
      <c r="AH1722" s="12">
        <f t="shared" si="275"/>
        <v>400.71051999999997</v>
      </c>
      <c r="AI1722" s="15">
        <f t="shared" si="276"/>
        <v>0.43048731960461278</v>
      </c>
      <c r="AJ1722" s="15">
        <f t="shared" si="277"/>
        <v>0.62266242561983465</v>
      </c>
      <c r="AK1722" s="15">
        <f t="shared" si="278"/>
        <v>0.52072303605313086</v>
      </c>
      <c r="AL1722" s="23">
        <f>VLOOKUP(AC1722,'Charts and Tables'!$I$43:$J$49,2,TRUE)</f>
        <v>1</v>
      </c>
      <c r="AM1722" s="2">
        <f t="shared" si="279"/>
        <v>1</v>
      </c>
    </row>
    <row r="1723" spans="1:39" x14ac:dyDescent="0.25">
      <c r="A1723" s="35">
        <v>604149</v>
      </c>
      <c r="C1723" s="36" t="s">
        <v>25</v>
      </c>
      <c r="D1723" s="36">
        <v>0</v>
      </c>
      <c r="J1723" s="46">
        <v>2094</v>
      </c>
      <c r="K1723" s="46">
        <v>2037</v>
      </c>
      <c r="L1723" s="46">
        <v>4131</v>
      </c>
      <c r="M1723" s="46">
        <v>88.5</v>
      </c>
      <c r="N1723" s="46">
        <v>269.5</v>
      </c>
      <c r="O1723" s="46">
        <v>293.5</v>
      </c>
      <c r="P1723" s="46">
        <v>124</v>
      </c>
      <c r="R1723" s="36">
        <v>1655.6549110000001</v>
      </c>
      <c r="S1723" s="36">
        <v>1932.393863</v>
      </c>
      <c r="T1723" s="36">
        <v>104.011584</v>
      </c>
      <c r="U1723" s="36">
        <v>225.85069100000001</v>
      </c>
      <c r="V1723" s="36">
        <v>142.03966800000001</v>
      </c>
      <c r="W1723" s="36">
        <v>163.928202</v>
      </c>
      <c r="AC1723" s="57">
        <f t="shared" si="270"/>
        <v>4131</v>
      </c>
      <c r="AD1723" s="57">
        <f t="shared" si="271"/>
        <v>358</v>
      </c>
      <c r="AE1723" s="57">
        <f t="shared" si="272"/>
        <v>417.5</v>
      </c>
      <c r="AF1723" s="12">
        <f t="shared" si="273"/>
        <v>3588.0487739999999</v>
      </c>
      <c r="AG1723" s="12">
        <f t="shared" si="274"/>
        <v>329.86227500000001</v>
      </c>
      <c r="AH1723" s="12">
        <f t="shared" si="275"/>
        <v>305.96787</v>
      </c>
      <c r="AI1723" s="15">
        <f t="shared" si="276"/>
        <v>-0.1314333638344227</v>
      </c>
      <c r="AJ1723" s="15">
        <f t="shared" si="277"/>
        <v>-7.8596997206703878E-2</v>
      </c>
      <c r="AK1723" s="15">
        <f t="shared" si="278"/>
        <v>-0.26714282634730535</v>
      </c>
      <c r="AL1723" s="23">
        <f>VLOOKUP(AC1723,'Charts and Tables'!$I$43:$J$49,2,TRUE)</f>
        <v>0.5</v>
      </c>
      <c r="AM1723" s="2">
        <f t="shared" si="279"/>
        <v>1</v>
      </c>
    </row>
    <row r="1724" spans="1:39" x14ac:dyDescent="0.25">
      <c r="A1724" s="35">
        <v>603849</v>
      </c>
      <c r="C1724" s="36" t="s">
        <v>25</v>
      </c>
      <c r="D1724" s="36">
        <v>0</v>
      </c>
      <c r="J1724" s="46">
        <v>1753</v>
      </c>
      <c r="K1724" s="46">
        <v>1776</v>
      </c>
      <c r="L1724" s="46">
        <v>3529</v>
      </c>
      <c r="R1724" s="36">
        <v>1655.6549110000001</v>
      </c>
      <c r="S1724" s="36">
        <v>1932.393863</v>
      </c>
      <c r="T1724" s="36">
        <v>104.011584</v>
      </c>
      <c r="U1724" s="36">
        <v>225.85069100000001</v>
      </c>
      <c r="V1724" s="36">
        <v>142.03966800000001</v>
      </c>
      <c r="W1724" s="36">
        <v>163.928202</v>
      </c>
      <c r="AC1724" s="57">
        <f t="shared" si="270"/>
        <v>3529</v>
      </c>
      <c r="AD1724" s="57">
        <f t="shared" si="271"/>
        <v>0</v>
      </c>
      <c r="AE1724" s="57">
        <f t="shared" si="272"/>
        <v>0</v>
      </c>
      <c r="AF1724" s="12">
        <f t="shared" si="273"/>
        <v>3588.0487739999999</v>
      </c>
      <c r="AG1724" s="12">
        <f t="shared" si="274"/>
        <v>329.86227500000001</v>
      </c>
      <c r="AH1724" s="12">
        <f t="shared" si="275"/>
        <v>305.96787</v>
      </c>
      <c r="AI1724" s="15">
        <f t="shared" si="276"/>
        <v>1.6732438084443146E-2</v>
      </c>
      <c r="AJ1724" s="15">
        <f t="shared" si="277"/>
        <v>0</v>
      </c>
      <c r="AK1724" s="15">
        <f t="shared" si="278"/>
        <v>0</v>
      </c>
      <c r="AL1724" s="23">
        <f>VLOOKUP(AC1724,'Charts and Tables'!$I$43:$J$49,2,TRUE)</f>
        <v>0.5</v>
      </c>
      <c r="AM1724" s="2">
        <f t="shared" si="279"/>
        <v>1</v>
      </c>
    </row>
    <row r="1725" spans="1:39" x14ac:dyDescent="0.25">
      <c r="A1725" s="35">
        <v>603840</v>
      </c>
      <c r="B1725" s="36">
        <v>336197</v>
      </c>
      <c r="C1725" s="36" t="s">
        <v>25</v>
      </c>
      <c r="D1725" s="36">
        <v>0</v>
      </c>
      <c r="J1725" s="46">
        <v>1645</v>
      </c>
      <c r="K1725" s="46">
        <v>1534</v>
      </c>
      <c r="L1725" s="46">
        <v>3179</v>
      </c>
      <c r="M1725" s="46">
        <v>62</v>
      </c>
      <c r="N1725" s="46">
        <v>145</v>
      </c>
      <c r="O1725" s="46">
        <v>230</v>
      </c>
      <c r="P1725" s="46">
        <v>103</v>
      </c>
      <c r="R1725" s="36">
        <v>1655.6549110000001</v>
      </c>
      <c r="S1725" s="36">
        <v>1932.393863</v>
      </c>
      <c r="T1725" s="36">
        <v>104.011584</v>
      </c>
      <c r="U1725" s="36">
        <v>225.85069100000001</v>
      </c>
      <c r="V1725" s="36">
        <v>142.03966800000001</v>
      </c>
      <c r="W1725" s="36">
        <v>163.928202</v>
      </c>
      <c r="AC1725" s="57">
        <f t="shared" si="270"/>
        <v>3179</v>
      </c>
      <c r="AD1725" s="57">
        <f t="shared" si="271"/>
        <v>207</v>
      </c>
      <c r="AE1725" s="57">
        <f t="shared" si="272"/>
        <v>333</v>
      </c>
      <c r="AF1725" s="12">
        <f t="shared" si="273"/>
        <v>3588.0487739999999</v>
      </c>
      <c r="AG1725" s="12">
        <f t="shared" si="274"/>
        <v>329.86227500000001</v>
      </c>
      <c r="AH1725" s="12">
        <f t="shared" si="275"/>
        <v>305.96787</v>
      </c>
      <c r="AI1725" s="15">
        <f t="shared" si="276"/>
        <v>0.12867215287826356</v>
      </c>
      <c r="AJ1725" s="15">
        <f t="shared" si="277"/>
        <v>0.59353756038647343</v>
      </c>
      <c r="AK1725" s="15">
        <f t="shared" si="278"/>
        <v>-8.1177567567567555E-2</v>
      </c>
      <c r="AL1725" s="23">
        <f>VLOOKUP(AC1725,'Charts and Tables'!$I$43:$J$49,2,TRUE)</f>
        <v>0.5</v>
      </c>
      <c r="AM1725" s="2">
        <f t="shared" si="279"/>
        <v>1</v>
      </c>
    </row>
    <row r="1726" spans="1:39" x14ac:dyDescent="0.25">
      <c r="A1726" s="35">
        <v>604209</v>
      </c>
      <c r="C1726" s="36" t="s">
        <v>25</v>
      </c>
      <c r="D1726" s="36">
        <v>0</v>
      </c>
      <c r="J1726" s="46">
        <v>2235</v>
      </c>
      <c r="K1726" s="46">
        <v>2235</v>
      </c>
      <c r="L1726" s="46">
        <v>4470</v>
      </c>
      <c r="R1726" s="36">
        <v>3706.6609819999999</v>
      </c>
      <c r="S1726" s="36">
        <v>3680.0480680000001</v>
      </c>
      <c r="T1726" s="36">
        <v>214.89118400000001</v>
      </c>
      <c r="U1726" s="36">
        <v>637.40515200000004</v>
      </c>
      <c r="V1726" s="36">
        <v>537.33346900000004</v>
      </c>
      <c r="W1726" s="36">
        <v>272.394924</v>
      </c>
      <c r="AC1726" s="57">
        <f t="shared" si="270"/>
        <v>4470</v>
      </c>
      <c r="AD1726" s="57">
        <f t="shared" si="271"/>
        <v>0</v>
      </c>
      <c r="AE1726" s="57">
        <f t="shared" si="272"/>
        <v>0</v>
      </c>
      <c r="AF1726" s="12">
        <f t="shared" si="273"/>
        <v>7386.7090499999995</v>
      </c>
      <c r="AG1726" s="12">
        <f t="shared" si="274"/>
        <v>852.29633600000011</v>
      </c>
      <c r="AH1726" s="12">
        <f t="shared" si="275"/>
        <v>809.7283930000001</v>
      </c>
      <c r="AI1726" s="15">
        <f t="shared" si="276"/>
        <v>0.65250761744966435</v>
      </c>
      <c r="AJ1726" s="15">
        <f t="shared" si="277"/>
        <v>0</v>
      </c>
      <c r="AK1726" s="15">
        <f t="shared" si="278"/>
        <v>0</v>
      </c>
      <c r="AL1726" s="23">
        <f>VLOOKUP(AC1726,'Charts and Tables'!$I$43:$J$49,2,TRUE)</f>
        <v>0.5</v>
      </c>
      <c r="AM1726" s="2">
        <f t="shared" si="279"/>
        <v>0</v>
      </c>
    </row>
    <row r="1727" spans="1:39" x14ac:dyDescent="0.25">
      <c r="A1727" s="35">
        <v>605391</v>
      </c>
      <c r="C1727" s="36" t="s">
        <v>25</v>
      </c>
      <c r="D1727" s="36">
        <v>0</v>
      </c>
      <c r="J1727" s="46">
        <v>1481</v>
      </c>
      <c r="K1727" s="46">
        <v>1937</v>
      </c>
      <c r="L1727" s="46">
        <v>3418</v>
      </c>
      <c r="M1727" s="46">
        <v>120</v>
      </c>
      <c r="N1727" s="46">
        <v>167</v>
      </c>
      <c r="O1727" s="46">
        <v>126</v>
      </c>
      <c r="P1727" s="46">
        <v>194</v>
      </c>
      <c r="R1727" s="36">
        <v>1731.794778</v>
      </c>
      <c r="S1727" s="36">
        <v>1500.6871799999999</v>
      </c>
      <c r="T1727" s="36">
        <v>265.63027699999998</v>
      </c>
      <c r="U1727" s="36">
        <v>126.23554799999999</v>
      </c>
      <c r="V1727" s="36">
        <v>181.55987300000001</v>
      </c>
      <c r="W1727" s="36">
        <v>183.563196</v>
      </c>
      <c r="AC1727" s="57">
        <f t="shared" si="270"/>
        <v>3418</v>
      </c>
      <c r="AD1727" s="57">
        <f t="shared" si="271"/>
        <v>287</v>
      </c>
      <c r="AE1727" s="57">
        <f t="shared" si="272"/>
        <v>320</v>
      </c>
      <c r="AF1727" s="12">
        <f t="shared" si="273"/>
        <v>3232.4819579999998</v>
      </c>
      <c r="AG1727" s="12">
        <f t="shared" si="274"/>
        <v>391.86582499999997</v>
      </c>
      <c r="AH1727" s="12">
        <f t="shared" si="275"/>
        <v>365.12306899999999</v>
      </c>
      <c r="AI1727" s="15">
        <f t="shared" si="276"/>
        <v>-5.427678232884732E-2</v>
      </c>
      <c r="AJ1727" s="15">
        <f t="shared" si="277"/>
        <v>0.36538614982578388</v>
      </c>
      <c r="AK1727" s="15">
        <f t="shared" si="278"/>
        <v>0.14100959062499996</v>
      </c>
      <c r="AL1727" s="23">
        <f>VLOOKUP(AC1727,'Charts and Tables'!$I$43:$J$49,2,TRUE)</f>
        <v>0.5</v>
      </c>
      <c r="AM1727" s="2">
        <f t="shared" si="279"/>
        <v>1</v>
      </c>
    </row>
    <row r="1728" spans="1:39" x14ac:dyDescent="0.25">
      <c r="A1728" s="35">
        <v>605745</v>
      </c>
      <c r="B1728" s="36">
        <v>332045</v>
      </c>
      <c r="C1728" s="36" t="s">
        <v>25</v>
      </c>
      <c r="D1728" s="36">
        <v>0</v>
      </c>
      <c r="J1728" s="46">
        <v>1684</v>
      </c>
      <c r="K1728" s="46">
        <v>1742</v>
      </c>
      <c r="L1728" s="46">
        <v>3426</v>
      </c>
      <c r="M1728" s="46">
        <v>167</v>
      </c>
      <c r="N1728" s="46">
        <v>149</v>
      </c>
      <c r="O1728" s="46">
        <v>136</v>
      </c>
      <c r="P1728" s="46">
        <v>155</v>
      </c>
      <c r="R1728" s="36">
        <v>1731.794778</v>
      </c>
      <c r="S1728" s="36">
        <v>1500.6871799999999</v>
      </c>
      <c r="T1728" s="36">
        <v>265.63027699999998</v>
      </c>
      <c r="U1728" s="36">
        <v>126.23554799999999</v>
      </c>
      <c r="V1728" s="36">
        <v>181.55987300000001</v>
      </c>
      <c r="W1728" s="36">
        <v>183.563196</v>
      </c>
      <c r="AC1728" s="57">
        <f t="shared" si="270"/>
        <v>3426</v>
      </c>
      <c r="AD1728" s="57">
        <f t="shared" si="271"/>
        <v>316</v>
      </c>
      <c r="AE1728" s="57">
        <f t="shared" si="272"/>
        <v>291</v>
      </c>
      <c r="AF1728" s="12">
        <f t="shared" si="273"/>
        <v>3232.4819579999998</v>
      </c>
      <c r="AG1728" s="12">
        <f t="shared" si="274"/>
        <v>391.86582499999997</v>
      </c>
      <c r="AH1728" s="12">
        <f t="shared" si="275"/>
        <v>365.12306899999999</v>
      </c>
      <c r="AI1728" s="15">
        <f t="shared" si="276"/>
        <v>-5.6485126094570973E-2</v>
      </c>
      <c r="AJ1728" s="15">
        <f t="shared" si="277"/>
        <v>0.24008172468354422</v>
      </c>
      <c r="AK1728" s="15">
        <f t="shared" si="278"/>
        <v>0.25471845017182126</v>
      </c>
      <c r="AL1728" s="23">
        <f>VLOOKUP(AC1728,'Charts and Tables'!$I$43:$J$49,2,TRUE)</f>
        <v>0.5</v>
      </c>
      <c r="AM1728" s="2">
        <f t="shared" si="279"/>
        <v>1</v>
      </c>
    </row>
    <row r="1729" spans="1:39" x14ac:dyDescent="0.25">
      <c r="A1729" s="35">
        <v>607871</v>
      </c>
      <c r="B1729" s="36">
        <v>330185</v>
      </c>
      <c r="C1729" s="36" t="s">
        <v>25</v>
      </c>
      <c r="D1729" s="36">
        <v>0</v>
      </c>
      <c r="J1729" s="46">
        <v>1436</v>
      </c>
      <c r="K1729" s="46">
        <v>1388</v>
      </c>
      <c r="L1729" s="46">
        <v>2824</v>
      </c>
      <c r="M1729" s="46">
        <v>120</v>
      </c>
      <c r="N1729" s="46">
        <v>172</v>
      </c>
      <c r="O1729" s="46">
        <v>169</v>
      </c>
      <c r="P1729" s="46">
        <v>135</v>
      </c>
      <c r="R1729" s="36">
        <v>3515.0603900000001</v>
      </c>
      <c r="S1729" s="36">
        <v>3335.6560890000001</v>
      </c>
      <c r="T1729" s="36">
        <v>370.66632800000002</v>
      </c>
      <c r="U1729" s="36">
        <v>244.27656099999999</v>
      </c>
      <c r="V1729" s="36">
        <v>314.63316800000001</v>
      </c>
      <c r="W1729" s="36">
        <v>375.64729799999998</v>
      </c>
      <c r="AC1729" s="57">
        <f t="shared" si="270"/>
        <v>2824</v>
      </c>
      <c r="AD1729" s="57">
        <f t="shared" si="271"/>
        <v>292</v>
      </c>
      <c r="AE1729" s="57">
        <f t="shared" si="272"/>
        <v>304</v>
      </c>
      <c r="AF1729" s="12">
        <f t="shared" si="273"/>
        <v>6850.7164790000006</v>
      </c>
      <c r="AG1729" s="12">
        <f t="shared" si="274"/>
        <v>614.94288900000004</v>
      </c>
      <c r="AH1729" s="12">
        <f t="shared" si="275"/>
        <v>690.28046599999993</v>
      </c>
      <c r="AI1729" s="15">
        <f t="shared" si="276"/>
        <v>1.4258911044617566</v>
      </c>
      <c r="AJ1729" s="15">
        <f t="shared" si="277"/>
        <v>1.1059687979452055</v>
      </c>
      <c r="AK1729" s="15">
        <f t="shared" si="278"/>
        <v>1.2706594276315788</v>
      </c>
      <c r="AL1729" s="23">
        <f>VLOOKUP(AC1729,'Charts and Tables'!$I$43:$J$49,2,TRUE)</f>
        <v>0.5</v>
      </c>
      <c r="AM1729" s="2">
        <f t="shared" si="279"/>
        <v>0</v>
      </c>
    </row>
    <row r="1730" spans="1:39" x14ac:dyDescent="0.25">
      <c r="A1730" s="35">
        <v>608347</v>
      </c>
      <c r="B1730" s="36">
        <v>330187</v>
      </c>
      <c r="C1730" s="36" t="s">
        <v>31</v>
      </c>
      <c r="D1730" s="36">
        <v>0</v>
      </c>
      <c r="J1730" s="46">
        <v>2927</v>
      </c>
      <c r="K1730" s="46">
        <v>3045</v>
      </c>
      <c r="L1730" s="46">
        <v>5972</v>
      </c>
      <c r="M1730" s="46">
        <v>265</v>
      </c>
      <c r="N1730" s="46">
        <v>148</v>
      </c>
      <c r="O1730" s="46">
        <v>230</v>
      </c>
      <c r="P1730" s="46">
        <v>324</v>
      </c>
      <c r="R1730" s="36">
        <v>3576.0688620000001</v>
      </c>
      <c r="S1730" s="36">
        <v>3876.72741</v>
      </c>
      <c r="T1730" s="36">
        <v>444.40811200000002</v>
      </c>
      <c r="U1730" s="36">
        <v>227.38859600000001</v>
      </c>
      <c r="V1730" s="36">
        <v>268.59192999999999</v>
      </c>
      <c r="W1730" s="36">
        <v>456.63203299999998</v>
      </c>
      <c r="AC1730" s="57">
        <f t="shared" si="270"/>
        <v>5972</v>
      </c>
      <c r="AD1730" s="57">
        <f t="shared" si="271"/>
        <v>413</v>
      </c>
      <c r="AE1730" s="57">
        <f t="shared" si="272"/>
        <v>554</v>
      </c>
      <c r="AF1730" s="12">
        <f t="shared" si="273"/>
        <v>7452.7962719999996</v>
      </c>
      <c r="AG1730" s="12">
        <f t="shared" si="274"/>
        <v>671.79670800000008</v>
      </c>
      <c r="AH1730" s="12">
        <f t="shared" si="275"/>
        <v>725.22396299999991</v>
      </c>
      <c r="AI1730" s="15">
        <f t="shared" si="276"/>
        <v>0.24795650904219685</v>
      </c>
      <c r="AJ1730" s="15">
        <f t="shared" si="277"/>
        <v>0.62662641162227617</v>
      </c>
      <c r="AK1730" s="15">
        <f t="shared" si="278"/>
        <v>0.30906852527075795</v>
      </c>
      <c r="AL1730" s="23">
        <f>VLOOKUP(AC1730,'Charts and Tables'!$I$43:$J$49,2,TRUE)</f>
        <v>0.25</v>
      </c>
      <c r="AM1730" s="2">
        <f t="shared" si="279"/>
        <v>1</v>
      </c>
    </row>
    <row r="1731" spans="1:39" x14ac:dyDescent="0.25">
      <c r="A1731" s="35">
        <v>609739</v>
      </c>
      <c r="C1731" s="36" t="s">
        <v>30</v>
      </c>
      <c r="D1731" s="36">
        <v>0</v>
      </c>
      <c r="J1731" s="46">
        <v>868</v>
      </c>
      <c r="K1731" s="46">
        <v>826</v>
      </c>
      <c r="L1731" s="46">
        <v>1694</v>
      </c>
      <c r="M1731" s="46">
        <v>49</v>
      </c>
      <c r="N1731" s="46">
        <v>73</v>
      </c>
      <c r="O1731" s="46">
        <v>108</v>
      </c>
      <c r="P1731" s="46">
        <v>68</v>
      </c>
      <c r="R1731" s="36">
        <v>876.85883699999999</v>
      </c>
      <c r="S1731" s="36">
        <v>941.84056999999996</v>
      </c>
      <c r="T1731" s="36">
        <v>52.559600000000003</v>
      </c>
      <c r="U1731" s="36">
        <v>96.758499</v>
      </c>
      <c r="V1731" s="36">
        <v>105.345231</v>
      </c>
      <c r="W1731" s="36">
        <v>87.020313000000002</v>
      </c>
      <c r="AC1731" s="57">
        <f t="shared" si="270"/>
        <v>1694</v>
      </c>
      <c r="AD1731" s="57">
        <f t="shared" si="271"/>
        <v>122</v>
      </c>
      <c r="AE1731" s="57">
        <f t="shared" si="272"/>
        <v>176</v>
      </c>
      <c r="AF1731" s="12">
        <f t="shared" si="273"/>
        <v>1818.6994070000001</v>
      </c>
      <c r="AG1731" s="12">
        <f t="shared" si="274"/>
        <v>149.31809900000002</v>
      </c>
      <c r="AH1731" s="12">
        <f t="shared" si="275"/>
        <v>192.365544</v>
      </c>
      <c r="AI1731" s="15">
        <f t="shared" si="276"/>
        <v>7.3612400826446323E-2</v>
      </c>
      <c r="AJ1731" s="15">
        <f t="shared" si="277"/>
        <v>0.22391884426229522</v>
      </c>
      <c r="AK1731" s="15">
        <f t="shared" si="278"/>
        <v>9.298604545454546E-2</v>
      </c>
      <c r="AL1731" s="23">
        <f>VLOOKUP(AC1731,'Charts and Tables'!$I$43:$J$49,2,TRUE)</f>
        <v>1</v>
      </c>
      <c r="AM1731" s="2">
        <f t="shared" si="279"/>
        <v>1</v>
      </c>
    </row>
    <row r="1732" spans="1:39" x14ac:dyDescent="0.25">
      <c r="A1732" s="35">
        <v>609233</v>
      </c>
      <c r="C1732" s="36" t="s">
        <v>30</v>
      </c>
      <c r="D1732" s="36">
        <v>0</v>
      </c>
      <c r="J1732" s="46">
        <v>872</v>
      </c>
      <c r="K1732" s="46">
        <v>872</v>
      </c>
      <c r="L1732" s="46">
        <v>1744</v>
      </c>
      <c r="R1732" s="36">
        <v>1827.478959</v>
      </c>
      <c r="S1732" s="36">
        <v>1616.7011070000001</v>
      </c>
      <c r="T1732" s="36">
        <v>124.698133</v>
      </c>
      <c r="U1732" s="36">
        <v>255.06116499999999</v>
      </c>
      <c r="V1732" s="36">
        <v>284.76000499999998</v>
      </c>
      <c r="W1732" s="36">
        <v>162.70729700000001</v>
      </c>
      <c r="AC1732" s="57">
        <f t="shared" si="270"/>
        <v>1744</v>
      </c>
      <c r="AD1732" s="57">
        <f t="shared" si="271"/>
        <v>0</v>
      </c>
      <c r="AE1732" s="57">
        <f t="shared" si="272"/>
        <v>0</v>
      </c>
      <c r="AF1732" s="12">
        <f t="shared" si="273"/>
        <v>3444.1800659999999</v>
      </c>
      <c r="AG1732" s="12">
        <f t="shared" si="274"/>
        <v>379.759298</v>
      </c>
      <c r="AH1732" s="12">
        <f t="shared" si="275"/>
        <v>447.46730200000002</v>
      </c>
      <c r="AI1732" s="15">
        <f t="shared" si="276"/>
        <v>0.97487389105504585</v>
      </c>
      <c r="AJ1732" s="15">
        <f t="shared" si="277"/>
        <v>0</v>
      </c>
      <c r="AK1732" s="15">
        <f t="shared" si="278"/>
        <v>0</v>
      </c>
      <c r="AL1732" s="23">
        <f>VLOOKUP(AC1732,'Charts and Tables'!$I$43:$J$49,2,TRUE)</f>
        <v>1</v>
      </c>
      <c r="AM1732" s="2">
        <f t="shared" si="279"/>
        <v>1</v>
      </c>
    </row>
    <row r="1733" spans="1:39" x14ac:dyDescent="0.25">
      <c r="A1733" s="35">
        <v>609714</v>
      </c>
      <c r="B1733" s="36">
        <v>337028</v>
      </c>
      <c r="C1733" s="36" t="s">
        <v>30</v>
      </c>
      <c r="D1733" s="36">
        <v>0</v>
      </c>
      <c r="J1733" s="46">
        <v>1445</v>
      </c>
      <c r="K1733" s="46">
        <v>1425</v>
      </c>
      <c r="L1733" s="46">
        <v>2870</v>
      </c>
      <c r="M1733" s="46">
        <v>111</v>
      </c>
      <c r="N1733" s="46">
        <v>161</v>
      </c>
      <c r="O1733" s="46">
        <v>184</v>
      </c>
      <c r="P1733" s="46">
        <v>129</v>
      </c>
      <c r="R1733" s="36">
        <v>1818.7055109999999</v>
      </c>
      <c r="S1733" s="36">
        <v>1630.554386</v>
      </c>
      <c r="T1733" s="36">
        <v>132.40389200000001</v>
      </c>
      <c r="U1733" s="36">
        <v>253.750789</v>
      </c>
      <c r="V1733" s="36">
        <v>282.20582000000002</v>
      </c>
      <c r="W1733" s="36">
        <v>174.986414</v>
      </c>
      <c r="AC1733" s="57">
        <f t="shared" si="270"/>
        <v>2870</v>
      </c>
      <c r="AD1733" s="57">
        <f t="shared" si="271"/>
        <v>272</v>
      </c>
      <c r="AE1733" s="57">
        <f t="shared" si="272"/>
        <v>313</v>
      </c>
      <c r="AF1733" s="12">
        <f t="shared" si="273"/>
        <v>3449.2598969999999</v>
      </c>
      <c r="AG1733" s="12">
        <f t="shared" si="274"/>
        <v>386.15468099999998</v>
      </c>
      <c r="AH1733" s="12">
        <f t="shared" si="275"/>
        <v>457.19223399999998</v>
      </c>
      <c r="AI1733" s="15">
        <f t="shared" si="276"/>
        <v>0.20183271672473865</v>
      </c>
      <c r="AJ1733" s="15">
        <f t="shared" si="277"/>
        <v>0.41968632720588228</v>
      </c>
      <c r="AK1733" s="15">
        <f t="shared" si="278"/>
        <v>0.46067806389776356</v>
      </c>
      <c r="AL1733" s="23">
        <f>VLOOKUP(AC1733,'Charts and Tables'!$I$43:$J$49,2,TRUE)</f>
        <v>0.5</v>
      </c>
      <c r="AM1733" s="2">
        <f t="shared" si="279"/>
        <v>1</v>
      </c>
    </row>
    <row r="1734" spans="1:39" x14ac:dyDescent="0.25">
      <c r="A1734" s="35">
        <v>610700</v>
      </c>
      <c r="B1734" s="36">
        <v>248154</v>
      </c>
      <c r="C1734" s="36" t="s">
        <v>25</v>
      </c>
      <c r="D1734" s="36">
        <v>0</v>
      </c>
      <c r="J1734" s="46">
        <v>485</v>
      </c>
      <c r="K1734" s="46">
        <v>542</v>
      </c>
      <c r="L1734" s="46">
        <v>1027</v>
      </c>
      <c r="M1734" s="46">
        <v>37</v>
      </c>
      <c r="N1734" s="46">
        <v>27</v>
      </c>
      <c r="O1734" s="46">
        <v>44</v>
      </c>
      <c r="P1734" s="46">
        <v>59</v>
      </c>
      <c r="R1734" s="36">
        <v>417.01457900000003</v>
      </c>
      <c r="S1734" s="36">
        <v>365.75511</v>
      </c>
      <c r="T1734" s="36">
        <v>51.014670000000002</v>
      </c>
      <c r="U1734" s="36">
        <v>24.592326</v>
      </c>
      <c r="V1734" s="36">
        <v>44.503701</v>
      </c>
      <c r="W1734" s="36">
        <v>48.589902000000002</v>
      </c>
      <c r="AC1734" s="57">
        <f t="shared" si="270"/>
        <v>1027</v>
      </c>
      <c r="AD1734" s="57">
        <f t="shared" si="271"/>
        <v>64</v>
      </c>
      <c r="AE1734" s="57">
        <f t="shared" si="272"/>
        <v>103</v>
      </c>
      <c r="AF1734" s="12">
        <f t="shared" si="273"/>
        <v>782.76968899999997</v>
      </c>
      <c r="AG1734" s="12">
        <f t="shared" si="274"/>
        <v>75.606996000000009</v>
      </c>
      <c r="AH1734" s="12">
        <f t="shared" si="275"/>
        <v>93.093603000000002</v>
      </c>
      <c r="AI1734" s="15">
        <f t="shared" si="276"/>
        <v>-0.23780945569620257</v>
      </c>
      <c r="AJ1734" s="15">
        <f t="shared" si="277"/>
        <v>0.18135931250000015</v>
      </c>
      <c r="AK1734" s="15">
        <f t="shared" si="278"/>
        <v>-9.6178611650485427E-2</v>
      </c>
      <c r="AL1734" s="23">
        <f>VLOOKUP(AC1734,'Charts and Tables'!$I$43:$J$49,2,TRUE)</f>
        <v>1</v>
      </c>
      <c r="AM1734" s="2">
        <f t="shared" si="279"/>
        <v>1</v>
      </c>
    </row>
    <row r="1735" spans="1:39" x14ac:dyDescent="0.25">
      <c r="A1735" s="35">
        <v>611770</v>
      </c>
      <c r="C1735" s="36" t="s">
        <v>25</v>
      </c>
      <c r="D1735" s="36">
        <v>0</v>
      </c>
      <c r="J1735" s="46">
        <v>1117</v>
      </c>
      <c r="K1735" s="46">
        <v>1117</v>
      </c>
      <c r="L1735" s="46">
        <v>2234</v>
      </c>
      <c r="R1735" s="36">
        <v>2193.5786950000002</v>
      </c>
      <c r="S1735" s="36">
        <v>2025.388964</v>
      </c>
      <c r="T1735" s="36">
        <v>157.80292399999999</v>
      </c>
      <c r="U1735" s="36">
        <v>291.00777599999998</v>
      </c>
      <c r="V1735" s="36">
        <v>295.99882100000002</v>
      </c>
      <c r="W1735" s="36">
        <v>173.423508</v>
      </c>
      <c r="AC1735" s="57">
        <f t="shared" si="270"/>
        <v>2234</v>
      </c>
      <c r="AD1735" s="57">
        <f t="shared" si="271"/>
        <v>0</v>
      </c>
      <c r="AE1735" s="57">
        <f t="shared" si="272"/>
        <v>0</v>
      </c>
      <c r="AF1735" s="12">
        <f t="shared" si="273"/>
        <v>4218.9676589999999</v>
      </c>
      <c r="AG1735" s="12">
        <f t="shared" si="274"/>
        <v>448.8107</v>
      </c>
      <c r="AH1735" s="12">
        <f t="shared" si="275"/>
        <v>469.42232899999999</v>
      </c>
      <c r="AI1735" s="15">
        <f t="shared" si="276"/>
        <v>0.88852625738585489</v>
      </c>
      <c r="AJ1735" s="15">
        <f t="shared" si="277"/>
        <v>0</v>
      </c>
      <c r="AK1735" s="15">
        <f t="shared" si="278"/>
        <v>0</v>
      </c>
      <c r="AL1735" s="23">
        <f>VLOOKUP(AC1735,'Charts and Tables'!$I$43:$J$49,2,TRUE)</f>
        <v>1</v>
      </c>
      <c r="AM1735" s="2">
        <f t="shared" si="279"/>
        <v>1</v>
      </c>
    </row>
    <row r="1736" spans="1:39" x14ac:dyDescent="0.25">
      <c r="A1736" s="35">
        <v>611949</v>
      </c>
      <c r="C1736" s="36" t="s">
        <v>25</v>
      </c>
      <c r="D1736" s="36">
        <v>0</v>
      </c>
      <c r="K1736" s="46">
        <v>4081</v>
      </c>
      <c r="L1736" s="46">
        <v>4081</v>
      </c>
      <c r="N1736" s="46">
        <v>588</v>
      </c>
      <c r="P1736" s="46">
        <v>236</v>
      </c>
      <c r="R1736" s="36">
        <v>6532.85628</v>
      </c>
      <c r="S1736" s="36">
        <v>6318.2506979999998</v>
      </c>
      <c r="T1736" s="36">
        <v>332.22295500000001</v>
      </c>
      <c r="U1736" s="36">
        <v>836.02439700000002</v>
      </c>
      <c r="V1736" s="36">
        <v>800.23850500000003</v>
      </c>
      <c r="W1736" s="36">
        <v>442.30239699999998</v>
      </c>
      <c r="AC1736" s="57">
        <f t="shared" si="270"/>
        <v>4081</v>
      </c>
      <c r="AD1736" s="57">
        <f t="shared" si="271"/>
        <v>588</v>
      </c>
      <c r="AE1736" s="57">
        <f t="shared" si="272"/>
        <v>236</v>
      </c>
      <c r="AF1736" s="12">
        <f t="shared" si="273"/>
        <v>12851.106978</v>
      </c>
      <c r="AG1736" s="12">
        <f t="shared" si="274"/>
        <v>1168.2473520000001</v>
      </c>
      <c r="AH1736" s="12">
        <f t="shared" si="275"/>
        <v>1242.540902</v>
      </c>
      <c r="AI1736" s="15">
        <f t="shared" si="276"/>
        <v>2.149009306052438</v>
      </c>
      <c r="AJ1736" s="15">
        <f t="shared" si="277"/>
        <v>0.98681522448979608</v>
      </c>
      <c r="AK1736" s="15">
        <f t="shared" si="278"/>
        <v>4.2650038220338979</v>
      </c>
      <c r="AL1736" s="23">
        <f>VLOOKUP(AC1736,'Charts and Tables'!$I$43:$J$49,2,TRUE)</f>
        <v>0.5</v>
      </c>
      <c r="AM1736" s="2">
        <f t="shared" si="279"/>
        <v>0</v>
      </c>
    </row>
    <row r="1737" spans="1:39" x14ac:dyDescent="0.25">
      <c r="A1737" s="35">
        <v>614459</v>
      </c>
      <c r="B1737" s="36">
        <v>330115</v>
      </c>
      <c r="C1737" s="36" t="s">
        <v>26</v>
      </c>
      <c r="D1737" s="36">
        <v>0</v>
      </c>
      <c r="J1737" s="46">
        <v>5758</v>
      </c>
      <c r="K1737" s="46">
        <v>5757</v>
      </c>
      <c r="L1737" s="46">
        <v>11515</v>
      </c>
      <c r="M1737" s="46">
        <v>273</v>
      </c>
      <c r="N1737" s="46">
        <v>571</v>
      </c>
      <c r="O1737" s="46">
        <v>737</v>
      </c>
      <c r="P1737" s="46">
        <v>458</v>
      </c>
      <c r="R1737" s="36">
        <v>8108.5710900000004</v>
      </c>
      <c r="S1737" s="36">
        <v>7674.4261290000004</v>
      </c>
      <c r="T1737" s="36">
        <v>508.45840199999998</v>
      </c>
      <c r="U1737" s="36">
        <v>927.45806800000003</v>
      </c>
      <c r="V1737" s="36">
        <v>958.18762400000003</v>
      </c>
      <c r="W1737" s="36">
        <v>607.89725999999996</v>
      </c>
      <c r="AC1737" s="57">
        <f t="shared" si="270"/>
        <v>11515</v>
      </c>
      <c r="AD1737" s="57">
        <f t="shared" si="271"/>
        <v>844</v>
      </c>
      <c r="AE1737" s="57">
        <f t="shared" si="272"/>
        <v>1195</v>
      </c>
      <c r="AF1737" s="12">
        <f t="shared" si="273"/>
        <v>15782.997219000001</v>
      </c>
      <c r="AG1737" s="12">
        <f t="shared" si="274"/>
        <v>1435.9164700000001</v>
      </c>
      <c r="AH1737" s="12">
        <f t="shared" si="275"/>
        <v>1566.0848839999999</v>
      </c>
      <c r="AI1737" s="15">
        <f t="shared" si="276"/>
        <v>0.37064674068606174</v>
      </c>
      <c r="AJ1737" s="15">
        <f t="shared" si="277"/>
        <v>0.70132283175355459</v>
      </c>
      <c r="AK1737" s="15">
        <f t="shared" si="278"/>
        <v>0.31053128368200827</v>
      </c>
      <c r="AL1737" s="23">
        <f>VLOOKUP(AC1737,'Charts and Tables'!$I$43:$J$49,2,TRUE)</f>
        <v>0.2</v>
      </c>
      <c r="AM1737" s="2">
        <f t="shared" si="279"/>
        <v>0</v>
      </c>
    </row>
    <row r="1738" spans="1:39" x14ac:dyDescent="0.25">
      <c r="A1738" s="35">
        <v>611904</v>
      </c>
      <c r="C1738" s="36" t="s">
        <v>25</v>
      </c>
      <c r="D1738" s="36">
        <v>0</v>
      </c>
      <c r="J1738" s="46">
        <v>1880</v>
      </c>
      <c r="L1738" s="46">
        <v>1880</v>
      </c>
      <c r="M1738" s="46">
        <v>76</v>
      </c>
      <c r="O1738" s="46">
        <v>266</v>
      </c>
      <c r="R1738" s="36">
        <v>3146.7491709999999</v>
      </c>
      <c r="S1738" s="36">
        <v>3110.5430620000002</v>
      </c>
      <c r="T1738" s="36">
        <v>125.44259099999999</v>
      </c>
      <c r="U1738" s="36">
        <v>592.20646199999999</v>
      </c>
      <c r="V1738" s="36">
        <v>521.88698799999997</v>
      </c>
      <c r="W1738" s="36">
        <v>201.45759000000001</v>
      </c>
      <c r="AC1738" s="57">
        <f t="shared" si="270"/>
        <v>1880</v>
      </c>
      <c r="AD1738" s="57">
        <f t="shared" si="271"/>
        <v>76</v>
      </c>
      <c r="AE1738" s="57">
        <f t="shared" si="272"/>
        <v>266</v>
      </c>
      <c r="AF1738" s="12">
        <f t="shared" si="273"/>
        <v>6257.2922330000001</v>
      </c>
      <c r="AG1738" s="12">
        <f t="shared" si="274"/>
        <v>717.64905299999998</v>
      </c>
      <c r="AH1738" s="12">
        <f t="shared" si="275"/>
        <v>723.34457799999996</v>
      </c>
      <c r="AI1738" s="15">
        <f t="shared" si="276"/>
        <v>2.3283469324468085</v>
      </c>
      <c r="AJ1738" s="15">
        <f t="shared" si="277"/>
        <v>8.442750697368421</v>
      </c>
      <c r="AK1738" s="15">
        <f t="shared" si="278"/>
        <v>1.7193405187969923</v>
      </c>
      <c r="AL1738" s="23">
        <f>VLOOKUP(AC1738,'Charts and Tables'!$I$43:$J$49,2,TRUE)</f>
        <v>1</v>
      </c>
      <c r="AM1738" s="2">
        <f t="shared" si="279"/>
        <v>0</v>
      </c>
    </row>
    <row r="1739" spans="1:39" x14ac:dyDescent="0.25">
      <c r="A1739" s="35">
        <v>613605</v>
      </c>
      <c r="B1739" s="36">
        <v>330027</v>
      </c>
      <c r="C1739" s="36" t="s">
        <v>25</v>
      </c>
      <c r="D1739" s="36">
        <v>0</v>
      </c>
      <c r="J1739" s="46">
        <v>3413</v>
      </c>
      <c r="K1739" s="46">
        <v>3585</v>
      </c>
      <c r="L1739" s="46">
        <v>6998</v>
      </c>
      <c r="M1739" s="46">
        <v>126</v>
      </c>
      <c r="N1739" s="46">
        <v>532</v>
      </c>
      <c r="O1739" s="46">
        <v>514</v>
      </c>
      <c r="P1739" s="46">
        <v>226</v>
      </c>
      <c r="R1739" s="36">
        <v>6532.85628</v>
      </c>
      <c r="S1739" s="36">
        <v>6318.2506979999998</v>
      </c>
      <c r="T1739" s="36">
        <v>332.22295500000001</v>
      </c>
      <c r="U1739" s="36">
        <v>836.02439700000002</v>
      </c>
      <c r="V1739" s="36">
        <v>800.23850500000003</v>
      </c>
      <c r="W1739" s="36">
        <v>442.30239699999998</v>
      </c>
      <c r="AC1739" s="57">
        <f t="shared" si="270"/>
        <v>6998</v>
      </c>
      <c r="AD1739" s="57">
        <f t="shared" si="271"/>
        <v>658</v>
      </c>
      <c r="AE1739" s="57">
        <f t="shared" si="272"/>
        <v>740</v>
      </c>
      <c r="AF1739" s="12">
        <f t="shared" si="273"/>
        <v>12851.106978</v>
      </c>
      <c r="AG1739" s="12">
        <f t="shared" si="274"/>
        <v>1168.2473520000001</v>
      </c>
      <c r="AH1739" s="12">
        <f t="shared" si="275"/>
        <v>1242.540902</v>
      </c>
      <c r="AI1739" s="15">
        <f t="shared" si="276"/>
        <v>0.83639711031723352</v>
      </c>
      <c r="AJ1739" s="15">
        <f t="shared" si="277"/>
        <v>0.77545190273556242</v>
      </c>
      <c r="AK1739" s="15">
        <f t="shared" si="278"/>
        <v>0.67910932702702698</v>
      </c>
      <c r="AL1739" s="23">
        <f>VLOOKUP(AC1739,'Charts and Tables'!$I$43:$J$49,2,TRUE)</f>
        <v>0.25</v>
      </c>
      <c r="AM1739" s="2">
        <f t="shared" si="279"/>
        <v>0</v>
      </c>
    </row>
    <row r="1740" spans="1:39" x14ac:dyDescent="0.25">
      <c r="A1740" s="35">
        <v>614379</v>
      </c>
      <c r="C1740" s="36" t="s">
        <v>26</v>
      </c>
      <c r="D1740" s="36">
        <v>0</v>
      </c>
      <c r="K1740" s="46">
        <v>3610</v>
      </c>
      <c r="L1740" s="46">
        <v>3610</v>
      </c>
      <c r="N1740" s="46">
        <v>214</v>
      </c>
      <c r="P1740" s="46">
        <v>456</v>
      </c>
      <c r="R1740" s="36">
        <v>5333.7927</v>
      </c>
      <c r="S1740" s="36">
        <v>5538.0993559999997</v>
      </c>
      <c r="T1740" s="36">
        <v>702.41894300000001</v>
      </c>
      <c r="U1740" s="36">
        <v>293.10764699999999</v>
      </c>
      <c r="V1740" s="36">
        <v>377.67744299999998</v>
      </c>
      <c r="W1740" s="36">
        <v>672.62752599999999</v>
      </c>
      <c r="AC1740" s="57">
        <f t="shared" si="270"/>
        <v>3610</v>
      </c>
      <c r="AD1740" s="57">
        <f t="shared" si="271"/>
        <v>214</v>
      </c>
      <c r="AE1740" s="57">
        <f t="shared" si="272"/>
        <v>456</v>
      </c>
      <c r="AF1740" s="12">
        <f t="shared" si="273"/>
        <v>10871.892056000001</v>
      </c>
      <c r="AG1740" s="12">
        <f t="shared" si="274"/>
        <v>995.52658999999994</v>
      </c>
      <c r="AH1740" s="12">
        <f t="shared" si="275"/>
        <v>1050.304969</v>
      </c>
      <c r="AI1740" s="15">
        <f t="shared" si="276"/>
        <v>2.0116044476454293</v>
      </c>
      <c r="AJ1740" s="15">
        <f t="shared" si="277"/>
        <v>3.6519934112149528</v>
      </c>
      <c r="AK1740" s="15">
        <f t="shared" si="278"/>
        <v>1.3033003706140351</v>
      </c>
      <c r="AL1740" s="23">
        <f>VLOOKUP(AC1740,'Charts and Tables'!$I$43:$J$49,2,TRUE)</f>
        <v>0.5</v>
      </c>
      <c r="AM1740" s="2">
        <f t="shared" si="279"/>
        <v>0</v>
      </c>
    </row>
    <row r="1741" spans="1:39" x14ac:dyDescent="0.25">
      <c r="A1741" s="35">
        <v>614558</v>
      </c>
      <c r="C1741" s="36" t="s">
        <v>26</v>
      </c>
      <c r="D1741" s="36">
        <v>0</v>
      </c>
      <c r="J1741" s="46">
        <v>3469</v>
      </c>
      <c r="K1741" s="46">
        <v>3337</v>
      </c>
      <c r="L1741" s="46">
        <v>6806</v>
      </c>
      <c r="M1741" s="46">
        <v>223.66666699999999</v>
      </c>
      <c r="N1741" s="46">
        <v>213</v>
      </c>
      <c r="O1741" s="46">
        <v>348</v>
      </c>
      <c r="P1741" s="46">
        <v>325</v>
      </c>
      <c r="R1741" s="36">
        <v>3740.2569290000001</v>
      </c>
      <c r="S1741" s="36">
        <v>3520.7175090000001</v>
      </c>
      <c r="T1741" s="36">
        <v>307.91268100000002</v>
      </c>
      <c r="U1741" s="36">
        <v>341.10879999999997</v>
      </c>
      <c r="V1741" s="36">
        <v>398.00210399999997</v>
      </c>
      <c r="W1741" s="36">
        <v>331.166042</v>
      </c>
      <c r="AC1741" s="57">
        <f t="shared" si="270"/>
        <v>6806</v>
      </c>
      <c r="AD1741" s="57">
        <f t="shared" si="271"/>
        <v>436.66666699999996</v>
      </c>
      <c r="AE1741" s="57">
        <f t="shared" si="272"/>
        <v>673</v>
      </c>
      <c r="AF1741" s="12">
        <f t="shared" si="273"/>
        <v>7260.9744380000002</v>
      </c>
      <c r="AG1741" s="12">
        <f t="shared" si="274"/>
        <v>649.02148099999999</v>
      </c>
      <c r="AH1741" s="12">
        <f t="shared" si="275"/>
        <v>729.16814599999998</v>
      </c>
      <c r="AI1741" s="15">
        <f t="shared" si="276"/>
        <v>6.6849021157801974E-2</v>
      </c>
      <c r="AJ1741" s="15">
        <f t="shared" si="277"/>
        <v>0.48630873397991714</v>
      </c>
      <c r="AK1741" s="15">
        <f t="shared" si="278"/>
        <v>8.3459355126300122E-2</v>
      </c>
      <c r="AL1741" s="23">
        <f>VLOOKUP(AC1741,'Charts and Tables'!$I$43:$J$49,2,TRUE)</f>
        <v>0.25</v>
      </c>
      <c r="AM1741" s="2">
        <f t="shared" si="279"/>
        <v>1</v>
      </c>
    </row>
    <row r="1742" spans="1:39" x14ac:dyDescent="0.25">
      <c r="A1742" s="35">
        <v>615090</v>
      </c>
      <c r="B1742" s="36">
        <v>330236</v>
      </c>
      <c r="C1742" s="36" t="s">
        <v>26</v>
      </c>
      <c r="D1742" s="36">
        <v>0</v>
      </c>
      <c r="J1742" s="46">
        <v>3495</v>
      </c>
      <c r="K1742" s="46">
        <v>3308</v>
      </c>
      <c r="L1742" s="46">
        <v>6803</v>
      </c>
      <c r="M1742" s="46">
        <v>202</v>
      </c>
      <c r="N1742" s="46">
        <v>218</v>
      </c>
      <c r="O1742" s="46">
        <v>377</v>
      </c>
      <c r="P1742" s="46">
        <v>346</v>
      </c>
      <c r="R1742" s="36">
        <v>3740.2569290000001</v>
      </c>
      <c r="S1742" s="36">
        <v>3520.7175090000001</v>
      </c>
      <c r="T1742" s="36">
        <v>307.91268100000002</v>
      </c>
      <c r="U1742" s="36">
        <v>341.10879999999997</v>
      </c>
      <c r="V1742" s="36">
        <v>398.00210399999997</v>
      </c>
      <c r="W1742" s="36">
        <v>331.166042</v>
      </c>
      <c r="AC1742" s="57">
        <f t="shared" si="270"/>
        <v>6803</v>
      </c>
      <c r="AD1742" s="57">
        <f t="shared" si="271"/>
        <v>420</v>
      </c>
      <c r="AE1742" s="57">
        <f t="shared" si="272"/>
        <v>723</v>
      </c>
      <c r="AF1742" s="12">
        <f t="shared" si="273"/>
        <v>7260.9744380000002</v>
      </c>
      <c r="AG1742" s="12">
        <f t="shared" si="274"/>
        <v>649.02148099999999</v>
      </c>
      <c r="AH1742" s="12">
        <f t="shared" si="275"/>
        <v>729.16814599999998</v>
      </c>
      <c r="AI1742" s="15">
        <f t="shared" si="276"/>
        <v>6.7319482287226257E-2</v>
      </c>
      <c r="AJ1742" s="15">
        <f t="shared" si="277"/>
        <v>0.54528924047619043</v>
      </c>
      <c r="AK1742" s="15">
        <f t="shared" si="278"/>
        <v>8.5313222683263881E-3</v>
      </c>
      <c r="AL1742" s="23">
        <f>VLOOKUP(AC1742,'Charts and Tables'!$I$43:$J$49,2,TRUE)</f>
        <v>0.25</v>
      </c>
      <c r="AM1742" s="2">
        <f t="shared" si="279"/>
        <v>1</v>
      </c>
    </row>
    <row r="1743" spans="1:39" x14ac:dyDescent="0.25">
      <c r="A1743" s="35">
        <v>615458</v>
      </c>
      <c r="B1743" s="36">
        <v>248000</v>
      </c>
      <c r="C1743" s="36" t="s">
        <v>25</v>
      </c>
      <c r="D1743" s="36">
        <v>0</v>
      </c>
      <c r="J1743" s="46">
        <v>843</v>
      </c>
      <c r="K1743" s="46">
        <v>842</v>
      </c>
      <c r="L1743" s="46">
        <v>1685</v>
      </c>
      <c r="M1743" s="46">
        <v>23</v>
      </c>
      <c r="N1743" s="46">
        <v>89</v>
      </c>
      <c r="O1743" s="46">
        <v>110</v>
      </c>
      <c r="P1743" s="46">
        <v>59</v>
      </c>
      <c r="R1743" s="36">
        <v>546.61467100000004</v>
      </c>
      <c r="S1743" s="36">
        <v>546.61465599999997</v>
      </c>
      <c r="T1743" s="36">
        <v>24.244012999999999</v>
      </c>
      <c r="U1743" s="36">
        <v>70.378309000000002</v>
      </c>
      <c r="V1743" s="36">
        <v>67.112367000000006</v>
      </c>
      <c r="W1743" s="36">
        <v>38.678480999999998</v>
      </c>
      <c r="AC1743" s="57">
        <f t="shared" si="270"/>
        <v>1685</v>
      </c>
      <c r="AD1743" s="57">
        <f t="shared" si="271"/>
        <v>112</v>
      </c>
      <c r="AE1743" s="57">
        <f t="shared" si="272"/>
        <v>169</v>
      </c>
      <c r="AF1743" s="12">
        <f t="shared" si="273"/>
        <v>1093.229327</v>
      </c>
      <c r="AG1743" s="12">
        <f t="shared" si="274"/>
        <v>94.622321999999997</v>
      </c>
      <c r="AH1743" s="12">
        <f t="shared" si="275"/>
        <v>105.79084800000001</v>
      </c>
      <c r="AI1743" s="15">
        <f t="shared" si="276"/>
        <v>-0.35119921246290803</v>
      </c>
      <c r="AJ1743" s="15">
        <f t="shared" si="277"/>
        <v>-0.15515783928571431</v>
      </c>
      <c r="AK1743" s="15">
        <f t="shared" si="278"/>
        <v>-0.37401865088757391</v>
      </c>
      <c r="AL1743" s="23">
        <f>VLOOKUP(AC1743,'Charts and Tables'!$I$43:$J$49,2,TRUE)</f>
        <v>1</v>
      </c>
      <c r="AM1743" s="2">
        <f t="shared" si="279"/>
        <v>1</v>
      </c>
    </row>
    <row r="1744" spans="1:39" x14ac:dyDescent="0.25">
      <c r="A1744" s="35">
        <v>617507</v>
      </c>
      <c r="B1744" s="36">
        <v>330024</v>
      </c>
      <c r="C1744" s="36" t="s">
        <v>31</v>
      </c>
      <c r="D1744" s="36">
        <v>0</v>
      </c>
      <c r="J1744" s="46">
        <v>5483</v>
      </c>
      <c r="K1744" s="46">
        <v>5547</v>
      </c>
      <c r="L1744" s="46">
        <v>11030</v>
      </c>
      <c r="M1744" s="46">
        <v>537</v>
      </c>
      <c r="N1744" s="46">
        <v>376</v>
      </c>
      <c r="O1744" s="46">
        <v>454</v>
      </c>
      <c r="P1744" s="46">
        <v>590</v>
      </c>
      <c r="R1744" s="36">
        <v>5751.9658209999998</v>
      </c>
      <c r="S1744" s="36">
        <v>6141.3841679999996</v>
      </c>
      <c r="T1744" s="36">
        <v>591.58826899999997</v>
      </c>
      <c r="U1744" s="36">
        <v>481.660842</v>
      </c>
      <c r="V1744" s="36">
        <v>531.505584</v>
      </c>
      <c r="W1744" s="36">
        <v>655.05685900000003</v>
      </c>
      <c r="AC1744" s="57">
        <f t="shared" si="270"/>
        <v>11030</v>
      </c>
      <c r="AD1744" s="57">
        <f t="shared" si="271"/>
        <v>913</v>
      </c>
      <c r="AE1744" s="57">
        <f t="shared" si="272"/>
        <v>1044</v>
      </c>
      <c r="AF1744" s="12">
        <f t="shared" si="273"/>
        <v>11893.349988999998</v>
      </c>
      <c r="AG1744" s="12">
        <f t="shared" si="274"/>
        <v>1073.2491110000001</v>
      </c>
      <c r="AH1744" s="12">
        <f t="shared" si="275"/>
        <v>1186.562443</v>
      </c>
      <c r="AI1744" s="15">
        <f t="shared" si="276"/>
        <v>7.8272891115140381E-2</v>
      </c>
      <c r="AJ1744" s="15">
        <f t="shared" si="277"/>
        <v>0.1755192891566266</v>
      </c>
      <c r="AK1744" s="15">
        <f t="shared" si="278"/>
        <v>0.13655406417624524</v>
      </c>
      <c r="AL1744" s="23">
        <f>VLOOKUP(AC1744,'Charts and Tables'!$I$43:$J$49,2,TRUE)</f>
        <v>0.2</v>
      </c>
      <c r="AM1744" s="2">
        <f t="shared" si="279"/>
        <v>1</v>
      </c>
    </row>
    <row r="1745" spans="1:39" x14ac:dyDescent="0.25">
      <c r="A1745" s="35">
        <v>617509</v>
      </c>
      <c r="C1745" s="36" t="s">
        <v>27</v>
      </c>
      <c r="D1745" s="36">
        <v>1</v>
      </c>
      <c r="J1745" s="46">
        <v>21813</v>
      </c>
      <c r="L1745" s="46">
        <v>21813</v>
      </c>
      <c r="M1745" s="46">
        <v>1823</v>
      </c>
      <c r="O1745" s="46">
        <v>1377</v>
      </c>
      <c r="R1745" s="36">
        <v>19405.555789999999</v>
      </c>
      <c r="T1745" s="36">
        <v>2436.837176</v>
      </c>
      <c r="V1745" s="36">
        <v>1460.9117040000001</v>
      </c>
      <c r="AC1745" s="57">
        <f t="shared" si="270"/>
        <v>21813</v>
      </c>
      <c r="AD1745" s="57">
        <f t="shared" si="271"/>
        <v>1823</v>
      </c>
      <c r="AE1745" s="57">
        <f t="shared" si="272"/>
        <v>1377</v>
      </c>
      <c r="AF1745" s="12">
        <f t="shared" si="273"/>
        <v>19405.555789999999</v>
      </c>
      <c r="AG1745" s="12">
        <f t="shared" si="274"/>
        <v>2436.837176</v>
      </c>
      <c r="AH1745" s="12">
        <f t="shared" si="275"/>
        <v>1460.9117040000001</v>
      </c>
      <c r="AI1745" s="15">
        <f t="shared" si="276"/>
        <v>-0.11036740521707246</v>
      </c>
      <c r="AJ1745" s="15">
        <f t="shared" si="277"/>
        <v>0.33671814371914427</v>
      </c>
      <c r="AK1745" s="15">
        <f t="shared" si="278"/>
        <v>6.0938056644880244E-2</v>
      </c>
      <c r="AL1745" s="23">
        <f>VLOOKUP(AC1745,'Charts and Tables'!$I$43:$J$49,2,TRUE)</f>
        <v>0.2</v>
      </c>
      <c r="AM1745" s="2">
        <f t="shared" si="279"/>
        <v>1</v>
      </c>
    </row>
    <row r="1746" spans="1:39" x14ac:dyDescent="0.25">
      <c r="A1746" s="35">
        <v>617510</v>
      </c>
      <c r="C1746" s="36" t="s">
        <v>27</v>
      </c>
      <c r="D1746" s="36">
        <v>-1</v>
      </c>
      <c r="K1746" s="46">
        <v>21765</v>
      </c>
      <c r="L1746" s="46">
        <v>21765</v>
      </c>
      <c r="N1746" s="46">
        <v>1379</v>
      </c>
      <c r="P1746" s="46">
        <v>2069</v>
      </c>
      <c r="S1746" s="36">
        <v>19582.208519</v>
      </c>
      <c r="U1746" s="36">
        <v>1152.243219</v>
      </c>
      <c r="W1746" s="36">
        <v>2368.601169</v>
      </c>
      <c r="AC1746" s="57">
        <f t="shared" si="270"/>
        <v>21765</v>
      </c>
      <c r="AD1746" s="57">
        <f t="shared" si="271"/>
        <v>1379</v>
      </c>
      <c r="AE1746" s="57">
        <f t="shared" si="272"/>
        <v>2069</v>
      </c>
      <c r="AF1746" s="12">
        <f t="shared" si="273"/>
        <v>19582.208519</v>
      </c>
      <c r="AG1746" s="12">
        <f t="shared" si="274"/>
        <v>1152.243219</v>
      </c>
      <c r="AH1746" s="12">
        <f t="shared" si="275"/>
        <v>2368.601169</v>
      </c>
      <c r="AI1746" s="15">
        <f t="shared" si="276"/>
        <v>-0.1002890641396738</v>
      </c>
      <c r="AJ1746" s="15">
        <f t="shared" si="277"/>
        <v>-0.16443566424945616</v>
      </c>
      <c r="AK1746" s="15">
        <f t="shared" si="278"/>
        <v>0.14480481826969552</v>
      </c>
      <c r="AL1746" s="23">
        <f>VLOOKUP(AC1746,'Charts and Tables'!$I$43:$J$49,2,TRUE)</f>
        <v>0.2</v>
      </c>
      <c r="AM1746" s="2">
        <f t="shared" si="279"/>
        <v>1</v>
      </c>
    </row>
    <row r="1747" spans="1:39" x14ac:dyDescent="0.25">
      <c r="A1747" s="35">
        <v>617513</v>
      </c>
      <c r="C1747" s="36" t="s">
        <v>27</v>
      </c>
      <c r="D1747" s="36">
        <v>-1</v>
      </c>
      <c r="K1747" s="46">
        <v>39679</v>
      </c>
      <c r="L1747" s="46">
        <v>39679</v>
      </c>
      <c r="N1747" s="46">
        <v>2096</v>
      </c>
      <c r="P1747" s="46">
        <v>4879</v>
      </c>
      <c r="S1747" s="36">
        <v>40287.067051999999</v>
      </c>
      <c r="U1747" s="36">
        <v>2499.7090560000001</v>
      </c>
      <c r="W1747" s="36">
        <v>5006.220174</v>
      </c>
      <c r="AC1747" s="57">
        <f t="shared" si="270"/>
        <v>39679</v>
      </c>
      <c r="AD1747" s="57">
        <f t="shared" si="271"/>
        <v>2096</v>
      </c>
      <c r="AE1747" s="57">
        <f t="shared" si="272"/>
        <v>4879</v>
      </c>
      <c r="AF1747" s="12">
        <f t="shared" si="273"/>
        <v>40287.067051999999</v>
      </c>
      <c r="AG1747" s="12">
        <f t="shared" si="274"/>
        <v>2499.7090560000001</v>
      </c>
      <c r="AH1747" s="12">
        <f t="shared" si="275"/>
        <v>5006.220174</v>
      </c>
      <c r="AI1747" s="15">
        <f t="shared" si="276"/>
        <v>1.5324656669774906E-2</v>
      </c>
      <c r="AJ1747" s="15">
        <f t="shared" si="277"/>
        <v>0.19260928244274816</v>
      </c>
      <c r="AK1747" s="15">
        <f t="shared" si="278"/>
        <v>2.6075051035048175E-2</v>
      </c>
      <c r="AL1747" s="23">
        <f>VLOOKUP(AC1747,'Charts and Tables'!$I$43:$J$49,2,TRUE)</f>
        <v>0.15</v>
      </c>
      <c r="AM1747" s="2">
        <f t="shared" si="279"/>
        <v>1</v>
      </c>
    </row>
    <row r="1748" spans="1:39" x14ac:dyDescent="0.25">
      <c r="A1748" s="35">
        <v>617515</v>
      </c>
      <c r="B1748" s="36">
        <v>332110</v>
      </c>
      <c r="C1748" s="36" t="s">
        <v>25</v>
      </c>
      <c r="D1748" s="36">
        <v>0</v>
      </c>
      <c r="J1748" s="46">
        <v>1098</v>
      </c>
      <c r="K1748" s="46">
        <v>1048</v>
      </c>
      <c r="L1748" s="46">
        <v>2146</v>
      </c>
      <c r="M1748" s="46">
        <v>129</v>
      </c>
      <c r="N1748" s="46">
        <v>55</v>
      </c>
      <c r="O1748" s="46">
        <v>79</v>
      </c>
      <c r="P1748" s="46">
        <v>124</v>
      </c>
      <c r="R1748" s="36">
        <v>1261.8944100000001</v>
      </c>
      <c r="S1748" s="36">
        <v>891.70514200000002</v>
      </c>
      <c r="T1748" s="36">
        <v>133.37764200000001</v>
      </c>
      <c r="U1748" s="36">
        <v>55.766463000000002</v>
      </c>
      <c r="V1748" s="36">
        <v>105.68475100000001</v>
      </c>
      <c r="W1748" s="36">
        <v>92.186097000000004</v>
      </c>
      <c r="AC1748" s="57">
        <f t="shared" si="270"/>
        <v>2146</v>
      </c>
      <c r="AD1748" s="57">
        <f t="shared" si="271"/>
        <v>184</v>
      </c>
      <c r="AE1748" s="57">
        <f t="shared" si="272"/>
        <v>203</v>
      </c>
      <c r="AF1748" s="12">
        <f t="shared" si="273"/>
        <v>2153.5995520000001</v>
      </c>
      <c r="AG1748" s="12">
        <f t="shared" si="274"/>
        <v>189.14410500000002</v>
      </c>
      <c r="AH1748" s="12">
        <f t="shared" si="275"/>
        <v>197.87084800000002</v>
      </c>
      <c r="AI1748" s="15">
        <f t="shared" si="276"/>
        <v>3.5412637465051869E-3</v>
      </c>
      <c r="AJ1748" s="15">
        <f t="shared" si="277"/>
        <v>2.7957092391304481E-2</v>
      </c>
      <c r="AK1748" s="15">
        <f t="shared" si="278"/>
        <v>-2.5266758620689538E-2</v>
      </c>
      <c r="AL1748" s="23">
        <f>VLOOKUP(AC1748,'Charts and Tables'!$I$43:$J$49,2,TRUE)</f>
        <v>1</v>
      </c>
      <c r="AM1748" s="2">
        <f t="shared" si="279"/>
        <v>1</v>
      </c>
    </row>
    <row r="1749" spans="1:39" x14ac:dyDescent="0.25">
      <c r="A1749" s="35">
        <v>617518</v>
      </c>
      <c r="C1749" s="36" t="s">
        <v>31</v>
      </c>
      <c r="D1749" s="36">
        <v>1</v>
      </c>
      <c r="J1749" s="46">
        <v>9711</v>
      </c>
      <c r="L1749" s="46">
        <v>9711</v>
      </c>
      <c r="R1749" s="36">
        <v>13958.154721999999</v>
      </c>
      <c r="T1749" s="36">
        <v>1024.186715</v>
      </c>
      <c r="V1749" s="36">
        <v>1405.8873269999999</v>
      </c>
      <c r="AC1749" s="57">
        <f t="shared" si="270"/>
        <v>9711</v>
      </c>
      <c r="AD1749" s="57">
        <f t="shared" si="271"/>
        <v>0</v>
      </c>
      <c r="AE1749" s="57">
        <f t="shared" si="272"/>
        <v>0</v>
      </c>
      <c r="AF1749" s="12">
        <f t="shared" si="273"/>
        <v>13958.154721999999</v>
      </c>
      <c r="AG1749" s="12">
        <f t="shared" si="274"/>
        <v>1024.186715</v>
      </c>
      <c r="AH1749" s="12">
        <f t="shared" si="275"/>
        <v>1405.8873269999999</v>
      </c>
      <c r="AI1749" s="15">
        <f t="shared" si="276"/>
        <v>0.43735503264339404</v>
      </c>
      <c r="AJ1749" s="15">
        <f t="shared" si="277"/>
        <v>0</v>
      </c>
      <c r="AK1749" s="15">
        <f t="shared" si="278"/>
        <v>0</v>
      </c>
      <c r="AL1749" s="23">
        <f>VLOOKUP(AC1749,'Charts and Tables'!$I$43:$J$49,2,TRUE)</f>
        <v>0.25</v>
      </c>
      <c r="AM1749" s="2">
        <f t="shared" si="279"/>
        <v>0</v>
      </c>
    </row>
    <row r="1750" spans="1:39" x14ac:dyDescent="0.25">
      <c r="A1750" s="35">
        <v>617519</v>
      </c>
      <c r="C1750" s="36" t="s">
        <v>31</v>
      </c>
      <c r="D1750" s="36">
        <v>-1</v>
      </c>
      <c r="K1750" s="46">
        <v>10063</v>
      </c>
      <c r="L1750" s="46">
        <v>10063</v>
      </c>
      <c r="S1750" s="36">
        <v>12027.558003</v>
      </c>
      <c r="U1750" s="36">
        <v>1130.685254</v>
      </c>
      <c r="W1750" s="36">
        <v>1078.8033700000001</v>
      </c>
      <c r="AC1750" s="57">
        <f t="shared" si="270"/>
        <v>10063</v>
      </c>
      <c r="AD1750" s="57">
        <f t="shared" si="271"/>
        <v>0</v>
      </c>
      <c r="AE1750" s="57">
        <f t="shared" si="272"/>
        <v>0</v>
      </c>
      <c r="AF1750" s="12">
        <f t="shared" si="273"/>
        <v>12027.558003</v>
      </c>
      <c r="AG1750" s="12">
        <f t="shared" si="274"/>
        <v>1130.685254</v>
      </c>
      <c r="AH1750" s="12">
        <f t="shared" si="275"/>
        <v>1078.8033700000001</v>
      </c>
      <c r="AI1750" s="15">
        <f t="shared" si="276"/>
        <v>0.19522587727317897</v>
      </c>
      <c r="AJ1750" s="15">
        <f t="shared" si="277"/>
        <v>0</v>
      </c>
      <c r="AK1750" s="15">
        <f t="shared" si="278"/>
        <v>0</v>
      </c>
      <c r="AL1750" s="23">
        <f>VLOOKUP(AC1750,'Charts and Tables'!$I$43:$J$49,2,TRUE)</f>
        <v>0.2</v>
      </c>
      <c r="AM1750" s="2">
        <f t="shared" si="279"/>
        <v>1</v>
      </c>
    </row>
    <row r="1751" spans="1:39" x14ac:dyDescent="0.25">
      <c r="A1751" s="35">
        <v>617520</v>
      </c>
      <c r="B1751" s="36">
        <v>330058</v>
      </c>
      <c r="C1751" s="36" t="s">
        <v>26</v>
      </c>
      <c r="D1751" s="36">
        <v>0</v>
      </c>
      <c r="J1751" s="46">
        <v>6636</v>
      </c>
      <c r="K1751" s="46">
        <v>6795</v>
      </c>
      <c r="L1751" s="46">
        <v>13431</v>
      </c>
      <c r="M1751" s="46">
        <v>877</v>
      </c>
      <c r="N1751" s="46">
        <v>270</v>
      </c>
      <c r="O1751" s="46">
        <v>462</v>
      </c>
      <c r="P1751" s="46">
        <v>936</v>
      </c>
      <c r="R1751" s="36">
        <v>7522.5666389999997</v>
      </c>
      <c r="S1751" s="36">
        <v>8466.6920339999997</v>
      </c>
      <c r="T1751" s="36">
        <v>853.62988900000005</v>
      </c>
      <c r="U1751" s="36">
        <v>483.28995600000002</v>
      </c>
      <c r="V1751" s="36">
        <v>590.87537199999997</v>
      </c>
      <c r="W1751" s="36">
        <v>1002.296168</v>
      </c>
      <c r="AC1751" s="57">
        <f t="shared" si="270"/>
        <v>13431</v>
      </c>
      <c r="AD1751" s="57">
        <f t="shared" si="271"/>
        <v>1147</v>
      </c>
      <c r="AE1751" s="57">
        <f t="shared" si="272"/>
        <v>1398</v>
      </c>
      <c r="AF1751" s="12">
        <f t="shared" si="273"/>
        <v>15989.258673</v>
      </c>
      <c r="AG1751" s="12">
        <f t="shared" si="274"/>
        <v>1336.9198450000001</v>
      </c>
      <c r="AH1751" s="12">
        <f t="shared" si="275"/>
        <v>1593.1715399999998</v>
      </c>
      <c r="AI1751" s="15">
        <f t="shared" si="276"/>
        <v>0.19047417712754078</v>
      </c>
      <c r="AJ1751" s="15">
        <f t="shared" si="277"/>
        <v>0.16557963818657379</v>
      </c>
      <c r="AK1751" s="15">
        <f t="shared" si="278"/>
        <v>0.13960768240343335</v>
      </c>
      <c r="AL1751" s="23">
        <f>VLOOKUP(AC1751,'Charts and Tables'!$I$43:$J$49,2,TRUE)</f>
        <v>0.2</v>
      </c>
      <c r="AM1751" s="2">
        <f t="shared" si="279"/>
        <v>1</v>
      </c>
    </row>
    <row r="1752" spans="1:39" x14ac:dyDescent="0.25">
      <c r="A1752" s="35">
        <v>617522</v>
      </c>
      <c r="C1752" s="36" t="s">
        <v>27</v>
      </c>
      <c r="D1752" s="36">
        <v>1</v>
      </c>
      <c r="J1752" s="46">
        <v>15298</v>
      </c>
      <c r="L1752" s="46">
        <v>15298</v>
      </c>
      <c r="R1752" s="36">
        <v>14920.585300000001</v>
      </c>
      <c r="T1752" s="36">
        <v>1272.486756</v>
      </c>
      <c r="V1752" s="36">
        <v>1150.9639139999999</v>
      </c>
      <c r="AC1752" s="57">
        <f t="shared" si="270"/>
        <v>15298</v>
      </c>
      <c r="AD1752" s="57">
        <f t="shared" si="271"/>
        <v>0</v>
      </c>
      <c r="AE1752" s="57">
        <f t="shared" si="272"/>
        <v>0</v>
      </c>
      <c r="AF1752" s="12">
        <f t="shared" si="273"/>
        <v>14920.585300000001</v>
      </c>
      <c r="AG1752" s="12">
        <f t="shared" si="274"/>
        <v>1272.486756</v>
      </c>
      <c r="AH1752" s="12">
        <f t="shared" si="275"/>
        <v>1150.9639139999999</v>
      </c>
      <c r="AI1752" s="15">
        <f t="shared" si="276"/>
        <v>-2.4670852399006363E-2</v>
      </c>
      <c r="AJ1752" s="15">
        <f t="shared" si="277"/>
        <v>0</v>
      </c>
      <c r="AK1752" s="15">
        <f t="shared" si="278"/>
        <v>0</v>
      </c>
      <c r="AL1752" s="23">
        <f>VLOOKUP(AC1752,'Charts and Tables'!$I$43:$J$49,2,TRUE)</f>
        <v>0.2</v>
      </c>
      <c r="AM1752" s="2">
        <f t="shared" si="279"/>
        <v>1</v>
      </c>
    </row>
    <row r="1753" spans="1:39" x14ac:dyDescent="0.25">
      <c r="A1753" s="35">
        <v>617524</v>
      </c>
      <c r="C1753" s="36" t="s">
        <v>26</v>
      </c>
      <c r="D1753" s="36">
        <v>1</v>
      </c>
      <c r="J1753" s="46">
        <v>10114</v>
      </c>
      <c r="L1753" s="46">
        <v>10114</v>
      </c>
      <c r="R1753" s="36">
        <v>9957.5487049999992</v>
      </c>
      <c r="T1753" s="36">
        <v>819.65713800000003</v>
      </c>
      <c r="V1753" s="36">
        <v>913.70758699999999</v>
      </c>
      <c r="AC1753" s="57">
        <f t="shared" ref="AC1753:AC1804" si="280">L1753</f>
        <v>10114</v>
      </c>
      <c r="AD1753" s="57">
        <f t="shared" ref="AD1753:AD1804" si="281">IF(D1753=1,M1753,IF(D1753=-1,N1753,M1753+N1753))</f>
        <v>0</v>
      </c>
      <c r="AE1753" s="57">
        <f t="shared" ref="AE1753:AE1804" si="282">IF(D1753=1,O1753,IF(D1753=-1,P1753,O1753+P1753))</f>
        <v>0</v>
      </c>
      <c r="AF1753" s="12">
        <f t="shared" ref="AF1753:AF1804" si="283">IF(D1753=1,R1753,IF(D1753=-1,S1753,R1753+S1753))</f>
        <v>9957.5487049999992</v>
      </c>
      <c r="AG1753" s="12">
        <f t="shared" ref="AG1753:AG1804" si="284">IF(D1753=1,T1753,IF(D1753=-1,U1753,T1753+U1753))</f>
        <v>819.65713800000003</v>
      </c>
      <c r="AH1753" s="12">
        <f t="shared" ref="AH1753:AH1804" si="285">IF(D1753=1,V1753,IF(D1753=-1,W1753,V1753+W1753))</f>
        <v>913.70758699999999</v>
      </c>
      <c r="AI1753" s="15">
        <f t="shared" ref="AI1753:AI1804" si="286">IF(OR(AC1753="",AC1753=0),0,(AF1753-AC1753)/AC1753)</f>
        <v>-1.5468785347043776E-2</v>
      </c>
      <c r="AJ1753" s="15">
        <f t="shared" ref="AJ1753:AJ1804" si="287">IF(OR(AD1753="",AD1753=0),0,(AG1753-AD1753)/AD1753)</f>
        <v>0</v>
      </c>
      <c r="AK1753" s="15">
        <f t="shared" ref="AK1753:AK1804" si="288">IF(OR(AE1753="",AE1753=0),0,(AH1753-AE1753)/AE1753)</f>
        <v>0</v>
      </c>
      <c r="AL1753" s="23">
        <f>VLOOKUP(AC1753,'Charts and Tables'!$I$43:$J$49,2,TRUE)</f>
        <v>0.2</v>
      </c>
      <c r="AM1753" s="2">
        <f t="shared" ref="AM1753:AM1804" si="289">IF(ABS(AI1753)&lt;=AL1753,1,0)</f>
        <v>1</v>
      </c>
    </row>
    <row r="1754" spans="1:39" x14ac:dyDescent="0.25">
      <c r="A1754" s="35">
        <v>617526</v>
      </c>
      <c r="C1754" s="36" t="s">
        <v>27</v>
      </c>
      <c r="D1754" s="36">
        <v>-1</v>
      </c>
      <c r="K1754" s="46">
        <v>37817</v>
      </c>
      <c r="L1754" s="46">
        <v>37817</v>
      </c>
      <c r="N1754" s="46">
        <v>2098</v>
      </c>
      <c r="P1754" s="46">
        <v>4439</v>
      </c>
      <c r="S1754" s="36">
        <v>42315.196132999998</v>
      </c>
      <c r="U1754" s="36">
        <v>3121.6554179999998</v>
      </c>
      <c r="W1754" s="36">
        <v>4611.1238649999996</v>
      </c>
      <c r="AC1754" s="57">
        <f t="shared" si="280"/>
        <v>37817</v>
      </c>
      <c r="AD1754" s="57">
        <f t="shared" si="281"/>
        <v>2098</v>
      </c>
      <c r="AE1754" s="57">
        <f t="shared" si="282"/>
        <v>4439</v>
      </c>
      <c r="AF1754" s="12">
        <f t="shared" si="283"/>
        <v>42315.196132999998</v>
      </c>
      <c r="AG1754" s="12">
        <f t="shared" si="284"/>
        <v>3121.6554179999998</v>
      </c>
      <c r="AH1754" s="12">
        <f t="shared" si="285"/>
        <v>4611.1238649999996</v>
      </c>
      <c r="AI1754" s="15">
        <f t="shared" si="286"/>
        <v>0.11894640328423718</v>
      </c>
      <c r="AJ1754" s="15">
        <f t="shared" si="287"/>
        <v>0.48791964632983786</v>
      </c>
      <c r="AK1754" s="15">
        <f t="shared" si="288"/>
        <v>3.8775369452579311E-2</v>
      </c>
      <c r="AL1754" s="23">
        <f>VLOOKUP(AC1754,'Charts and Tables'!$I$43:$J$49,2,TRUE)</f>
        <v>0.15</v>
      </c>
      <c r="AM1754" s="2">
        <f t="shared" si="289"/>
        <v>1</v>
      </c>
    </row>
    <row r="1755" spans="1:39" x14ac:dyDescent="0.25">
      <c r="A1755" s="35">
        <v>617533</v>
      </c>
      <c r="C1755" s="36" t="s">
        <v>27</v>
      </c>
      <c r="D1755" s="36">
        <v>-1</v>
      </c>
      <c r="K1755" s="46">
        <v>15581</v>
      </c>
      <c r="L1755" s="46">
        <v>15581</v>
      </c>
      <c r="N1755" s="46">
        <v>2207</v>
      </c>
      <c r="P1755" s="46">
        <v>861</v>
      </c>
      <c r="S1755" s="36">
        <v>17160.234510999999</v>
      </c>
      <c r="U1755" s="36">
        <v>2036.0548229999999</v>
      </c>
      <c r="W1755" s="36">
        <v>1443.373392</v>
      </c>
      <c r="AC1755" s="57">
        <f t="shared" si="280"/>
        <v>15581</v>
      </c>
      <c r="AD1755" s="57">
        <f t="shared" si="281"/>
        <v>2207</v>
      </c>
      <c r="AE1755" s="57">
        <f t="shared" si="282"/>
        <v>861</v>
      </c>
      <c r="AF1755" s="12">
        <f t="shared" si="283"/>
        <v>17160.234510999999</v>
      </c>
      <c r="AG1755" s="12">
        <f t="shared" si="284"/>
        <v>2036.0548229999999</v>
      </c>
      <c r="AH1755" s="12">
        <f t="shared" si="285"/>
        <v>1443.373392</v>
      </c>
      <c r="AI1755" s="15">
        <f t="shared" si="286"/>
        <v>0.10135642840639232</v>
      </c>
      <c r="AJ1755" s="15">
        <f t="shared" si="287"/>
        <v>-7.7455902582691458E-2</v>
      </c>
      <c r="AK1755" s="15">
        <f t="shared" si="288"/>
        <v>0.67639186062717771</v>
      </c>
      <c r="AL1755" s="23">
        <f>VLOOKUP(AC1755,'Charts and Tables'!$I$43:$J$49,2,TRUE)</f>
        <v>0.2</v>
      </c>
      <c r="AM1755" s="2">
        <f t="shared" si="289"/>
        <v>1</v>
      </c>
    </row>
    <row r="1756" spans="1:39" x14ac:dyDescent="0.25">
      <c r="A1756" s="35">
        <v>617539</v>
      </c>
      <c r="B1756" s="36">
        <v>330087</v>
      </c>
      <c r="C1756" s="36" t="s">
        <v>27</v>
      </c>
      <c r="D1756" s="36">
        <v>-1</v>
      </c>
      <c r="K1756" s="46">
        <v>14404</v>
      </c>
      <c r="L1756" s="46">
        <v>14404</v>
      </c>
      <c r="N1756" s="46">
        <v>1221</v>
      </c>
      <c r="P1756" s="46">
        <v>1488</v>
      </c>
      <c r="S1756" s="36">
        <v>12544.407536999999</v>
      </c>
      <c r="U1756" s="36">
        <v>1084.224602</v>
      </c>
      <c r="W1756" s="36">
        <v>1338.609095</v>
      </c>
      <c r="AC1756" s="57">
        <f t="shared" si="280"/>
        <v>14404</v>
      </c>
      <c r="AD1756" s="57">
        <f t="shared" si="281"/>
        <v>1221</v>
      </c>
      <c r="AE1756" s="57">
        <f t="shared" si="282"/>
        <v>1488</v>
      </c>
      <c r="AF1756" s="12">
        <f t="shared" si="283"/>
        <v>12544.407536999999</v>
      </c>
      <c r="AG1756" s="12">
        <f t="shared" si="284"/>
        <v>1084.224602</v>
      </c>
      <c r="AH1756" s="12">
        <f t="shared" si="285"/>
        <v>1338.609095</v>
      </c>
      <c r="AI1756" s="15">
        <f t="shared" si="286"/>
        <v>-0.12910250367953352</v>
      </c>
      <c r="AJ1756" s="15">
        <f t="shared" si="287"/>
        <v>-0.11201916298116298</v>
      </c>
      <c r="AK1756" s="15">
        <f t="shared" si="288"/>
        <v>-0.1003971135752688</v>
      </c>
      <c r="AL1756" s="23">
        <f>VLOOKUP(AC1756,'Charts and Tables'!$I$43:$J$49,2,TRUE)</f>
        <v>0.2</v>
      </c>
      <c r="AM1756" s="2">
        <f t="shared" si="289"/>
        <v>1</v>
      </c>
    </row>
    <row r="1757" spans="1:39" x14ac:dyDescent="0.25">
      <c r="A1757" s="35">
        <v>617540</v>
      </c>
      <c r="B1757" s="36">
        <v>330087</v>
      </c>
      <c r="C1757" s="36" t="s">
        <v>27</v>
      </c>
      <c r="D1757" s="36">
        <v>1</v>
      </c>
      <c r="J1757" s="46">
        <v>15725</v>
      </c>
      <c r="L1757" s="46">
        <v>15725</v>
      </c>
      <c r="M1757" s="46">
        <v>1252</v>
      </c>
      <c r="O1757" s="46">
        <v>1829</v>
      </c>
      <c r="R1757" s="36">
        <v>12158.866572000001</v>
      </c>
      <c r="T1757" s="36">
        <v>1199.065787</v>
      </c>
      <c r="V1757" s="36">
        <v>1138.2702899999999</v>
      </c>
      <c r="AC1757" s="57">
        <f t="shared" si="280"/>
        <v>15725</v>
      </c>
      <c r="AD1757" s="57">
        <f t="shared" si="281"/>
        <v>1252</v>
      </c>
      <c r="AE1757" s="57">
        <f t="shared" si="282"/>
        <v>1829</v>
      </c>
      <c r="AF1757" s="12">
        <f t="shared" si="283"/>
        <v>12158.866572000001</v>
      </c>
      <c r="AG1757" s="12">
        <f t="shared" si="284"/>
        <v>1199.065787</v>
      </c>
      <c r="AH1757" s="12">
        <f t="shared" si="285"/>
        <v>1138.2702899999999</v>
      </c>
      <c r="AI1757" s="15">
        <f t="shared" si="286"/>
        <v>-0.22678114009538947</v>
      </c>
      <c r="AJ1757" s="15">
        <f t="shared" si="287"/>
        <v>-4.2279722843450482E-2</v>
      </c>
      <c r="AK1757" s="15">
        <f t="shared" si="288"/>
        <v>-0.37765429743028983</v>
      </c>
      <c r="AL1757" s="23">
        <f>VLOOKUP(AC1757,'Charts and Tables'!$I$43:$J$49,2,TRUE)</f>
        <v>0.2</v>
      </c>
      <c r="AM1757" s="2">
        <f t="shared" si="289"/>
        <v>0</v>
      </c>
    </row>
    <row r="1758" spans="1:39" x14ac:dyDescent="0.25">
      <c r="A1758" s="35">
        <v>617541</v>
      </c>
      <c r="C1758" s="36" t="s">
        <v>25</v>
      </c>
      <c r="D1758" s="36">
        <v>0</v>
      </c>
      <c r="J1758" s="46">
        <v>607</v>
      </c>
      <c r="K1758" s="46">
        <v>607</v>
      </c>
      <c r="L1758" s="46">
        <v>1214</v>
      </c>
      <c r="R1758" s="36">
        <v>827.396432</v>
      </c>
      <c r="S1758" s="36">
        <v>219.585342</v>
      </c>
      <c r="T1758" s="36">
        <v>31.333551</v>
      </c>
      <c r="U1758" s="36">
        <v>45.587856000000002</v>
      </c>
      <c r="V1758" s="36">
        <v>181.26981000000001</v>
      </c>
      <c r="W1758" s="36">
        <v>12.864023</v>
      </c>
      <c r="AC1758" s="57">
        <f t="shared" si="280"/>
        <v>1214</v>
      </c>
      <c r="AD1758" s="57">
        <f t="shared" si="281"/>
        <v>0</v>
      </c>
      <c r="AE1758" s="57">
        <f t="shared" si="282"/>
        <v>0</v>
      </c>
      <c r="AF1758" s="12">
        <f t="shared" si="283"/>
        <v>1046.9817740000001</v>
      </c>
      <c r="AG1758" s="12">
        <f t="shared" si="284"/>
        <v>76.921407000000002</v>
      </c>
      <c r="AH1758" s="12">
        <f t="shared" si="285"/>
        <v>194.13383300000001</v>
      </c>
      <c r="AI1758" s="15">
        <f t="shared" si="286"/>
        <v>-0.13757679242174622</v>
      </c>
      <c r="AJ1758" s="15">
        <f t="shared" si="287"/>
        <v>0</v>
      </c>
      <c r="AK1758" s="15">
        <f t="shared" si="288"/>
        <v>0</v>
      </c>
      <c r="AL1758" s="23">
        <f>VLOOKUP(AC1758,'Charts and Tables'!$I$43:$J$49,2,TRUE)</f>
        <v>1</v>
      </c>
      <c r="AM1758" s="2">
        <f t="shared" si="289"/>
        <v>1</v>
      </c>
    </row>
    <row r="1759" spans="1:39" x14ac:dyDescent="0.25">
      <c r="A1759" s="35">
        <v>617542</v>
      </c>
      <c r="C1759" s="36" t="s">
        <v>27</v>
      </c>
      <c r="D1759" s="36">
        <v>1</v>
      </c>
      <c r="M1759" s="46">
        <v>776</v>
      </c>
      <c r="O1759" s="46">
        <v>917</v>
      </c>
      <c r="R1759" s="36">
        <v>10369.715929</v>
      </c>
      <c r="T1759" s="36">
        <v>896.95314499999995</v>
      </c>
      <c r="V1759" s="36">
        <v>1241.4840200000001</v>
      </c>
      <c r="AC1759" s="57">
        <f t="shared" si="280"/>
        <v>0</v>
      </c>
      <c r="AD1759" s="57">
        <f t="shared" si="281"/>
        <v>776</v>
      </c>
      <c r="AE1759" s="57">
        <f t="shared" si="282"/>
        <v>917</v>
      </c>
      <c r="AF1759" s="12">
        <f t="shared" si="283"/>
        <v>10369.715929</v>
      </c>
      <c r="AG1759" s="12">
        <f t="shared" si="284"/>
        <v>896.95314499999995</v>
      </c>
      <c r="AH1759" s="12">
        <f t="shared" si="285"/>
        <v>1241.4840200000001</v>
      </c>
      <c r="AI1759" s="15">
        <f t="shared" si="286"/>
        <v>0</v>
      </c>
      <c r="AJ1759" s="15">
        <f t="shared" si="287"/>
        <v>0.15586745489690715</v>
      </c>
      <c r="AK1759" s="15">
        <f t="shared" si="288"/>
        <v>0.35385389312977111</v>
      </c>
      <c r="AL1759" s="23">
        <f>VLOOKUP(AC1759,'Charts and Tables'!$I$43:$J$49,2,TRUE)</f>
        <v>2</v>
      </c>
      <c r="AM1759" s="2">
        <f t="shared" si="289"/>
        <v>1</v>
      </c>
    </row>
    <row r="1760" spans="1:39" x14ac:dyDescent="0.25">
      <c r="A1760" s="35">
        <v>617544</v>
      </c>
      <c r="C1760" s="36" t="s">
        <v>25</v>
      </c>
      <c r="D1760" s="36">
        <v>0</v>
      </c>
      <c r="J1760" s="46">
        <v>2532</v>
      </c>
      <c r="K1760" s="46">
        <v>2532</v>
      </c>
      <c r="L1760" s="46">
        <v>5064</v>
      </c>
      <c r="R1760" s="36">
        <v>3558.8272350000002</v>
      </c>
      <c r="S1760" s="36">
        <v>1161.8655080000001</v>
      </c>
      <c r="T1760" s="36">
        <v>378.82504999999998</v>
      </c>
      <c r="U1760" s="36">
        <v>70.663612000000001</v>
      </c>
      <c r="V1760" s="36">
        <v>320.76169299999998</v>
      </c>
      <c r="W1760" s="36">
        <v>266.69124900000003</v>
      </c>
      <c r="AC1760" s="57">
        <f t="shared" si="280"/>
        <v>5064</v>
      </c>
      <c r="AD1760" s="57">
        <f t="shared" si="281"/>
        <v>0</v>
      </c>
      <c r="AE1760" s="57">
        <f t="shared" si="282"/>
        <v>0</v>
      </c>
      <c r="AF1760" s="12">
        <f t="shared" si="283"/>
        <v>4720.6927430000005</v>
      </c>
      <c r="AG1760" s="12">
        <f t="shared" si="284"/>
        <v>449.48866199999998</v>
      </c>
      <c r="AH1760" s="12">
        <f t="shared" si="285"/>
        <v>587.45294200000001</v>
      </c>
      <c r="AI1760" s="15">
        <f t="shared" si="286"/>
        <v>-6.7793692140600215E-2</v>
      </c>
      <c r="AJ1760" s="15">
        <f t="shared" si="287"/>
        <v>0</v>
      </c>
      <c r="AK1760" s="15">
        <f t="shared" si="288"/>
        <v>0</v>
      </c>
      <c r="AL1760" s="23">
        <f>VLOOKUP(AC1760,'Charts and Tables'!$I$43:$J$49,2,TRUE)</f>
        <v>0.25</v>
      </c>
      <c r="AM1760" s="2">
        <f t="shared" si="289"/>
        <v>1</v>
      </c>
    </row>
    <row r="1761" spans="1:39" x14ac:dyDescent="0.25">
      <c r="A1761" s="35">
        <v>617548</v>
      </c>
      <c r="C1761" s="36" t="s">
        <v>27</v>
      </c>
      <c r="D1761" s="36">
        <v>-1</v>
      </c>
      <c r="K1761" s="46">
        <v>18034</v>
      </c>
      <c r="L1761" s="46">
        <v>18034</v>
      </c>
      <c r="S1761" s="36">
        <v>19582.208519</v>
      </c>
      <c r="U1761" s="36">
        <v>1152.243219</v>
      </c>
      <c r="W1761" s="36">
        <v>2368.601169</v>
      </c>
      <c r="AC1761" s="57">
        <f t="shared" si="280"/>
        <v>18034</v>
      </c>
      <c r="AD1761" s="57">
        <f t="shared" si="281"/>
        <v>0</v>
      </c>
      <c r="AE1761" s="57">
        <f t="shared" si="282"/>
        <v>0</v>
      </c>
      <c r="AF1761" s="12">
        <f t="shared" si="283"/>
        <v>19582.208519</v>
      </c>
      <c r="AG1761" s="12">
        <f t="shared" si="284"/>
        <v>1152.243219</v>
      </c>
      <c r="AH1761" s="12">
        <f t="shared" si="285"/>
        <v>2368.601169</v>
      </c>
      <c r="AI1761" s="15">
        <f t="shared" si="286"/>
        <v>8.5849424365088162E-2</v>
      </c>
      <c r="AJ1761" s="15">
        <f t="shared" si="287"/>
        <v>0</v>
      </c>
      <c r="AK1761" s="15">
        <f t="shared" si="288"/>
        <v>0</v>
      </c>
      <c r="AL1761" s="23">
        <f>VLOOKUP(AC1761,'Charts and Tables'!$I$43:$J$49,2,TRUE)</f>
        <v>0.2</v>
      </c>
      <c r="AM1761" s="2">
        <f t="shared" si="289"/>
        <v>1</v>
      </c>
    </row>
    <row r="1762" spans="1:39" x14ac:dyDescent="0.25">
      <c r="A1762" s="35">
        <v>617549</v>
      </c>
      <c r="B1762" s="36">
        <v>330054</v>
      </c>
      <c r="C1762" s="36" t="s">
        <v>27</v>
      </c>
      <c r="D1762" s="36">
        <v>1</v>
      </c>
      <c r="M1762" s="46">
        <v>1711</v>
      </c>
      <c r="O1762" s="46">
        <v>1411</v>
      </c>
      <c r="R1762" s="36">
        <v>19405.555789999999</v>
      </c>
      <c r="T1762" s="36">
        <v>2436.837176</v>
      </c>
      <c r="V1762" s="36">
        <v>1460.9117040000001</v>
      </c>
      <c r="AC1762" s="57">
        <f t="shared" si="280"/>
        <v>0</v>
      </c>
      <c r="AD1762" s="57">
        <f t="shared" si="281"/>
        <v>1711</v>
      </c>
      <c r="AE1762" s="57">
        <f t="shared" si="282"/>
        <v>1411</v>
      </c>
      <c r="AF1762" s="12">
        <f t="shared" si="283"/>
        <v>19405.555789999999</v>
      </c>
      <c r="AG1762" s="12">
        <f t="shared" si="284"/>
        <v>2436.837176</v>
      </c>
      <c r="AH1762" s="12">
        <f t="shared" si="285"/>
        <v>1460.9117040000001</v>
      </c>
      <c r="AI1762" s="15">
        <f t="shared" si="286"/>
        <v>0</v>
      </c>
      <c r="AJ1762" s="15">
        <f t="shared" si="287"/>
        <v>0.42421810403272942</v>
      </c>
      <c r="AK1762" s="15">
        <f t="shared" si="288"/>
        <v>3.5373284195606022E-2</v>
      </c>
      <c r="AL1762" s="23">
        <f>VLOOKUP(AC1762,'Charts and Tables'!$I$43:$J$49,2,TRUE)</f>
        <v>2</v>
      </c>
      <c r="AM1762" s="2">
        <f t="shared" si="289"/>
        <v>1</v>
      </c>
    </row>
    <row r="1763" spans="1:39" x14ac:dyDescent="0.25">
      <c r="A1763" s="35">
        <v>617552</v>
      </c>
      <c r="C1763" s="36" t="s">
        <v>25</v>
      </c>
      <c r="D1763" s="36">
        <v>0</v>
      </c>
      <c r="J1763" s="46">
        <v>3179</v>
      </c>
      <c r="K1763" s="46">
        <v>2682</v>
      </c>
      <c r="L1763" s="46">
        <v>5861</v>
      </c>
      <c r="R1763" s="36">
        <v>2581.3392410000001</v>
      </c>
      <c r="S1763" s="36">
        <v>2460.080645</v>
      </c>
      <c r="T1763" s="36">
        <v>162.10634899999999</v>
      </c>
      <c r="U1763" s="36">
        <v>322.94486000000001</v>
      </c>
      <c r="V1763" s="36">
        <v>350.631213</v>
      </c>
      <c r="W1763" s="36">
        <v>209.21966</v>
      </c>
      <c r="AC1763" s="57">
        <f t="shared" si="280"/>
        <v>5861</v>
      </c>
      <c r="AD1763" s="57">
        <f t="shared" si="281"/>
        <v>0</v>
      </c>
      <c r="AE1763" s="57">
        <f t="shared" si="282"/>
        <v>0</v>
      </c>
      <c r="AF1763" s="12">
        <f t="shared" si="283"/>
        <v>5041.4198859999997</v>
      </c>
      <c r="AG1763" s="12">
        <f t="shared" si="284"/>
        <v>485.05120899999997</v>
      </c>
      <c r="AH1763" s="12">
        <f t="shared" si="285"/>
        <v>559.85087299999998</v>
      </c>
      <c r="AI1763" s="15">
        <f t="shared" si="286"/>
        <v>-0.13983622487630104</v>
      </c>
      <c r="AJ1763" s="15">
        <f t="shared" si="287"/>
        <v>0</v>
      </c>
      <c r="AK1763" s="15">
        <f t="shared" si="288"/>
        <v>0</v>
      </c>
      <c r="AL1763" s="23">
        <f>VLOOKUP(AC1763,'Charts and Tables'!$I$43:$J$49,2,TRUE)</f>
        <v>0.25</v>
      </c>
      <c r="AM1763" s="2">
        <f t="shared" si="289"/>
        <v>1</v>
      </c>
    </row>
    <row r="1764" spans="1:39" x14ac:dyDescent="0.25">
      <c r="A1764" s="35">
        <v>617556</v>
      </c>
      <c r="C1764" s="36" t="s">
        <v>27</v>
      </c>
      <c r="D1764" s="36">
        <v>1</v>
      </c>
      <c r="J1764" s="46">
        <v>18291</v>
      </c>
      <c r="L1764" s="46">
        <v>18291</v>
      </c>
      <c r="R1764" s="36">
        <v>18398.095735999999</v>
      </c>
      <c r="T1764" s="36">
        <v>1193.074891</v>
      </c>
      <c r="V1764" s="36">
        <v>1517.9428600000001</v>
      </c>
      <c r="AC1764" s="57">
        <f t="shared" si="280"/>
        <v>18291</v>
      </c>
      <c r="AD1764" s="57">
        <f t="shared" si="281"/>
        <v>0</v>
      </c>
      <c r="AE1764" s="57">
        <f t="shared" si="282"/>
        <v>0</v>
      </c>
      <c r="AF1764" s="12">
        <f t="shared" si="283"/>
        <v>18398.095735999999</v>
      </c>
      <c r="AG1764" s="12">
        <f t="shared" si="284"/>
        <v>1193.074891</v>
      </c>
      <c r="AH1764" s="12">
        <f t="shared" si="285"/>
        <v>1517.9428600000001</v>
      </c>
      <c r="AI1764" s="15">
        <f t="shared" si="286"/>
        <v>5.8551055710458315E-3</v>
      </c>
      <c r="AJ1764" s="15">
        <f t="shared" si="287"/>
        <v>0</v>
      </c>
      <c r="AK1764" s="15">
        <f t="shared" si="288"/>
        <v>0</v>
      </c>
      <c r="AL1764" s="23">
        <f>VLOOKUP(AC1764,'Charts and Tables'!$I$43:$J$49,2,TRUE)</f>
        <v>0.2</v>
      </c>
      <c r="AM1764" s="2">
        <f t="shared" si="289"/>
        <v>1</v>
      </c>
    </row>
    <row r="1765" spans="1:39" x14ac:dyDescent="0.25">
      <c r="A1765" s="35">
        <v>617558</v>
      </c>
      <c r="C1765" s="36" t="s">
        <v>27</v>
      </c>
      <c r="D1765" s="36">
        <v>-1</v>
      </c>
      <c r="K1765" s="46">
        <v>13704</v>
      </c>
      <c r="L1765" s="46">
        <v>13704</v>
      </c>
      <c r="N1765" s="46">
        <v>1580</v>
      </c>
      <c r="P1765" s="46">
        <v>1363</v>
      </c>
      <c r="S1765" s="36">
        <v>19036.928521000002</v>
      </c>
      <c r="U1765" s="36">
        <v>1353.0889139999999</v>
      </c>
      <c r="W1765" s="36">
        <v>2292.9803969999998</v>
      </c>
      <c r="AC1765" s="57">
        <f t="shared" si="280"/>
        <v>13704</v>
      </c>
      <c r="AD1765" s="57">
        <f t="shared" si="281"/>
        <v>1580</v>
      </c>
      <c r="AE1765" s="57">
        <f t="shared" si="282"/>
        <v>1363</v>
      </c>
      <c r="AF1765" s="12">
        <f t="shared" si="283"/>
        <v>19036.928521000002</v>
      </c>
      <c r="AG1765" s="12">
        <f t="shared" si="284"/>
        <v>1353.0889139999999</v>
      </c>
      <c r="AH1765" s="12">
        <f t="shared" si="285"/>
        <v>2292.9803969999998</v>
      </c>
      <c r="AI1765" s="15">
        <f t="shared" si="286"/>
        <v>0.3891512347489785</v>
      </c>
      <c r="AJ1765" s="15">
        <f t="shared" si="287"/>
        <v>-0.14361461139240511</v>
      </c>
      <c r="AK1765" s="15">
        <f t="shared" si="288"/>
        <v>0.6823040330154071</v>
      </c>
      <c r="AL1765" s="23">
        <f>VLOOKUP(AC1765,'Charts and Tables'!$I$43:$J$49,2,TRUE)</f>
        <v>0.2</v>
      </c>
      <c r="AM1765" s="2">
        <f t="shared" si="289"/>
        <v>0</v>
      </c>
    </row>
    <row r="1766" spans="1:39" x14ac:dyDescent="0.25">
      <c r="A1766" s="35">
        <v>617561</v>
      </c>
      <c r="C1766" s="36" t="s">
        <v>30</v>
      </c>
      <c r="D1766" s="36">
        <v>0</v>
      </c>
      <c r="J1766" s="46">
        <v>896</v>
      </c>
      <c r="K1766" s="46">
        <v>820</v>
      </c>
      <c r="L1766" s="46">
        <v>1716</v>
      </c>
      <c r="R1766" s="36">
        <v>876.85883699999999</v>
      </c>
      <c r="S1766" s="36">
        <v>941.84056999999996</v>
      </c>
      <c r="T1766" s="36">
        <v>52.559600000000003</v>
      </c>
      <c r="U1766" s="36">
        <v>96.758499</v>
      </c>
      <c r="V1766" s="36">
        <v>105.345231</v>
      </c>
      <c r="W1766" s="36">
        <v>87.020313000000002</v>
      </c>
      <c r="AC1766" s="57">
        <f t="shared" si="280"/>
        <v>1716</v>
      </c>
      <c r="AD1766" s="57">
        <f t="shared" si="281"/>
        <v>0</v>
      </c>
      <c r="AE1766" s="57">
        <f t="shared" si="282"/>
        <v>0</v>
      </c>
      <c r="AF1766" s="12">
        <f t="shared" si="283"/>
        <v>1818.6994070000001</v>
      </c>
      <c r="AG1766" s="12">
        <f t="shared" si="284"/>
        <v>149.31809900000002</v>
      </c>
      <c r="AH1766" s="12">
        <f t="shared" si="285"/>
        <v>192.365544</v>
      </c>
      <c r="AI1766" s="15">
        <f t="shared" si="286"/>
        <v>5.9848139277389314E-2</v>
      </c>
      <c r="AJ1766" s="15">
        <f t="shared" si="287"/>
        <v>0</v>
      </c>
      <c r="AK1766" s="15">
        <f t="shared" si="288"/>
        <v>0</v>
      </c>
      <c r="AL1766" s="23">
        <f>VLOOKUP(AC1766,'Charts and Tables'!$I$43:$J$49,2,TRUE)</f>
        <v>1</v>
      </c>
      <c r="AM1766" s="2">
        <f t="shared" si="289"/>
        <v>1</v>
      </c>
    </row>
    <row r="1767" spans="1:39" x14ac:dyDescent="0.25">
      <c r="A1767" s="35">
        <v>617564</v>
      </c>
      <c r="C1767" s="36" t="s">
        <v>26</v>
      </c>
      <c r="D1767" s="36">
        <v>0</v>
      </c>
      <c r="J1767" s="46">
        <v>10078</v>
      </c>
      <c r="K1767" s="46">
        <v>10142</v>
      </c>
      <c r="L1767" s="46">
        <v>20220</v>
      </c>
      <c r="R1767" s="36">
        <v>9093.0924570000006</v>
      </c>
      <c r="S1767" s="36">
        <v>10391.017379999999</v>
      </c>
      <c r="T1767" s="36">
        <v>573.00381900000002</v>
      </c>
      <c r="U1767" s="36">
        <v>1080.4995960000001</v>
      </c>
      <c r="V1767" s="36">
        <v>957.04899599999999</v>
      </c>
      <c r="W1767" s="36">
        <v>821.98065399999996</v>
      </c>
      <c r="AC1767" s="57">
        <f t="shared" si="280"/>
        <v>20220</v>
      </c>
      <c r="AD1767" s="57">
        <f t="shared" si="281"/>
        <v>0</v>
      </c>
      <c r="AE1767" s="57">
        <f t="shared" si="282"/>
        <v>0</v>
      </c>
      <c r="AF1767" s="12">
        <f t="shared" si="283"/>
        <v>19484.109837</v>
      </c>
      <c r="AG1767" s="12">
        <f t="shared" si="284"/>
        <v>1653.5034150000001</v>
      </c>
      <c r="AH1767" s="12">
        <f t="shared" si="285"/>
        <v>1779.0296499999999</v>
      </c>
      <c r="AI1767" s="15">
        <f t="shared" si="286"/>
        <v>-3.6394172255192883E-2</v>
      </c>
      <c r="AJ1767" s="15">
        <f t="shared" si="287"/>
        <v>0</v>
      </c>
      <c r="AK1767" s="15">
        <f t="shared" si="288"/>
        <v>0</v>
      </c>
      <c r="AL1767" s="23">
        <f>VLOOKUP(AC1767,'Charts and Tables'!$I$43:$J$49,2,TRUE)</f>
        <v>0.2</v>
      </c>
      <c r="AM1767" s="2">
        <f t="shared" si="289"/>
        <v>1</v>
      </c>
    </row>
    <row r="1768" spans="1:39" x14ac:dyDescent="0.25">
      <c r="A1768" s="35">
        <v>617565</v>
      </c>
      <c r="C1768" s="36" t="s">
        <v>27</v>
      </c>
      <c r="D1768" s="36">
        <v>-1</v>
      </c>
      <c r="K1768" s="46">
        <v>22378</v>
      </c>
      <c r="L1768" s="46">
        <v>22378</v>
      </c>
      <c r="N1768" s="46">
        <v>2065</v>
      </c>
      <c r="P1768" s="46">
        <v>1951</v>
      </c>
      <c r="S1768" s="36">
        <v>25214.714225</v>
      </c>
      <c r="U1768" s="36">
        <v>2624.2213109999998</v>
      </c>
      <c r="W1768" s="36">
        <v>2491.3201640000002</v>
      </c>
      <c r="AC1768" s="57">
        <f t="shared" si="280"/>
        <v>22378</v>
      </c>
      <c r="AD1768" s="57">
        <f t="shared" si="281"/>
        <v>2065</v>
      </c>
      <c r="AE1768" s="57">
        <f t="shared" si="282"/>
        <v>1951</v>
      </c>
      <c r="AF1768" s="12">
        <f t="shared" si="283"/>
        <v>25214.714225</v>
      </c>
      <c r="AG1768" s="12">
        <f t="shared" si="284"/>
        <v>2624.2213109999998</v>
      </c>
      <c r="AH1768" s="12">
        <f t="shared" si="285"/>
        <v>2491.3201640000002</v>
      </c>
      <c r="AI1768" s="15">
        <f t="shared" si="286"/>
        <v>0.12676352779515596</v>
      </c>
      <c r="AJ1768" s="15">
        <f t="shared" si="287"/>
        <v>0.27080935157384978</v>
      </c>
      <c r="AK1768" s="15">
        <f t="shared" si="288"/>
        <v>0.27694524038954393</v>
      </c>
      <c r="AL1768" s="23">
        <f>VLOOKUP(AC1768,'Charts and Tables'!$I$43:$J$49,2,TRUE)</f>
        <v>0.2</v>
      </c>
      <c r="AM1768" s="2">
        <f t="shared" si="289"/>
        <v>1</v>
      </c>
    </row>
    <row r="1769" spans="1:39" x14ac:dyDescent="0.25">
      <c r="A1769" s="35">
        <v>617566</v>
      </c>
      <c r="C1769" s="36" t="s">
        <v>27</v>
      </c>
      <c r="D1769" s="36">
        <v>1</v>
      </c>
      <c r="J1769" s="46">
        <v>24160</v>
      </c>
      <c r="L1769" s="46">
        <v>24160</v>
      </c>
      <c r="R1769" s="36">
        <v>24697.203324999999</v>
      </c>
      <c r="T1769" s="36">
        <v>1998.1875070000001</v>
      </c>
      <c r="V1769" s="36">
        <v>2794.9682950000001</v>
      </c>
      <c r="AC1769" s="57">
        <f t="shared" si="280"/>
        <v>24160</v>
      </c>
      <c r="AD1769" s="57">
        <f t="shared" si="281"/>
        <v>0</v>
      </c>
      <c r="AE1769" s="57">
        <f t="shared" si="282"/>
        <v>0</v>
      </c>
      <c r="AF1769" s="12">
        <f t="shared" si="283"/>
        <v>24697.203324999999</v>
      </c>
      <c r="AG1769" s="12">
        <f t="shared" si="284"/>
        <v>1998.1875070000001</v>
      </c>
      <c r="AH1769" s="12">
        <f t="shared" si="285"/>
        <v>2794.9682950000001</v>
      </c>
      <c r="AI1769" s="15">
        <f t="shared" si="286"/>
        <v>2.2235236961920472E-2</v>
      </c>
      <c r="AJ1769" s="15">
        <f t="shared" si="287"/>
        <v>0</v>
      </c>
      <c r="AK1769" s="15">
        <f t="shared" si="288"/>
        <v>0</v>
      </c>
      <c r="AL1769" s="23">
        <f>VLOOKUP(AC1769,'Charts and Tables'!$I$43:$J$49,2,TRUE)</f>
        <v>0.2</v>
      </c>
      <c r="AM1769" s="2">
        <f t="shared" si="289"/>
        <v>1</v>
      </c>
    </row>
    <row r="1770" spans="1:39" x14ac:dyDescent="0.25">
      <c r="A1770" s="35">
        <v>617577</v>
      </c>
      <c r="C1770" s="36" t="s">
        <v>27</v>
      </c>
      <c r="D1770" s="36">
        <v>1</v>
      </c>
      <c r="J1770" s="46">
        <v>25153</v>
      </c>
      <c r="L1770" s="46">
        <v>25153</v>
      </c>
      <c r="R1770" s="36">
        <v>23539.073692000002</v>
      </c>
      <c r="T1770" s="36">
        <v>2839.9399159999998</v>
      </c>
      <c r="V1770" s="36">
        <v>2150.2260500000002</v>
      </c>
      <c r="AC1770" s="57">
        <f t="shared" si="280"/>
        <v>25153</v>
      </c>
      <c r="AD1770" s="57">
        <f t="shared" si="281"/>
        <v>0</v>
      </c>
      <c r="AE1770" s="57">
        <f t="shared" si="282"/>
        <v>0</v>
      </c>
      <c r="AF1770" s="12">
        <f t="shared" si="283"/>
        <v>23539.073692000002</v>
      </c>
      <c r="AG1770" s="12">
        <f t="shared" si="284"/>
        <v>2839.9399159999998</v>
      </c>
      <c r="AH1770" s="12">
        <f t="shared" si="285"/>
        <v>2150.2260500000002</v>
      </c>
      <c r="AI1770" s="15">
        <f t="shared" si="286"/>
        <v>-6.4164366397646333E-2</v>
      </c>
      <c r="AJ1770" s="15">
        <f t="shared" si="287"/>
        <v>0</v>
      </c>
      <c r="AK1770" s="15">
        <f t="shared" si="288"/>
        <v>0</v>
      </c>
      <c r="AL1770" s="23">
        <f>VLOOKUP(AC1770,'Charts and Tables'!$I$43:$J$49,2,TRUE)</f>
        <v>0.15</v>
      </c>
      <c r="AM1770" s="2">
        <f t="shared" si="289"/>
        <v>1</v>
      </c>
    </row>
    <row r="1771" spans="1:39" x14ac:dyDescent="0.25">
      <c r="A1771" s="35">
        <v>617583</v>
      </c>
      <c r="B1771" s="36">
        <v>336036</v>
      </c>
      <c r="C1771" s="36" t="s">
        <v>29</v>
      </c>
      <c r="D1771" s="36">
        <v>0</v>
      </c>
      <c r="J1771" s="46">
        <v>919</v>
      </c>
      <c r="K1771" s="46">
        <v>995</v>
      </c>
      <c r="L1771" s="46">
        <v>1914</v>
      </c>
      <c r="M1771" s="46">
        <v>47</v>
      </c>
      <c r="N1771" s="46">
        <v>70</v>
      </c>
      <c r="O1771" s="46">
        <v>80</v>
      </c>
      <c r="P1771" s="46">
        <v>81</v>
      </c>
      <c r="AC1771" s="57">
        <f t="shared" si="280"/>
        <v>1914</v>
      </c>
      <c r="AD1771" s="57">
        <f t="shared" si="281"/>
        <v>117</v>
      </c>
      <c r="AE1771" s="57">
        <f t="shared" si="282"/>
        <v>161</v>
      </c>
      <c r="AF1771" s="12">
        <f t="shared" si="283"/>
        <v>0</v>
      </c>
      <c r="AG1771" s="12">
        <f t="shared" si="284"/>
        <v>0</v>
      </c>
      <c r="AH1771" s="12">
        <f t="shared" si="285"/>
        <v>0</v>
      </c>
      <c r="AI1771" s="15">
        <f t="shared" si="286"/>
        <v>-1</v>
      </c>
      <c r="AJ1771" s="15">
        <f t="shared" si="287"/>
        <v>-1</v>
      </c>
      <c r="AK1771" s="15">
        <f t="shared" si="288"/>
        <v>-1</v>
      </c>
      <c r="AL1771" s="23">
        <f>VLOOKUP(AC1771,'Charts and Tables'!$I$43:$J$49,2,TRUE)</f>
        <v>1</v>
      </c>
      <c r="AM1771" s="2">
        <f t="shared" si="289"/>
        <v>1</v>
      </c>
    </row>
    <row r="1772" spans="1:39" x14ac:dyDescent="0.25">
      <c r="A1772" s="35">
        <v>617591</v>
      </c>
      <c r="C1772" s="36" t="s">
        <v>25</v>
      </c>
      <c r="D1772" s="36">
        <v>0</v>
      </c>
      <c r="J1772" s="46">
        <v>1706</v>
      </c>
      <c r="K1772" s="46">
        <v>1781</v>
      </c>
      <c r="L1772" s="46">
        <v>3487</v>
      </c>
      <c r="R1772" s="36">
        <v>1202.3399079999999</v>
      </c>
      <c r="S1772" s="36">
        <v>1118.1335899999999</v>
      </c>
      <c r="T1772" s="36">
        <v>69.720720999999998</v>
      </c>
      <c r="U1772" s="36">
        <v>104.996514</v>
      </c>
      <c r="V1772" s="36">
        <v>125.675561</v>
      </c>
      <c r="W1772" s="36">
        <v>93.130471</v>
      </c>
      <c r="AC1772" s="57">
        <f t="shared" si="280"/>
        <v>3487</v>
      </c>
      <c r="AD1772" s="57">
        <f t="shared" si="281"/>
        <v>0</v>
      </c>
      <c r="AE1772" s="57">
        <f t="shared" si="282"/>
        <v>0</v>
      </c>
      <c r="AF1772" s="12">
        <f t="shared" si="283"/>
        <v>2320.4734979999998</v>
      </c>
      <c r="AG1772" s="12">
        <f t="shared" si="284"/>
        <v>174.71723500000002</v>
      </c>
      <c r="AH1772" s="12">
        <f t="shared" si="285"/>
        <v>218.80603200000002</v>
      </c>
      <c r="AI1772" s="15">
        <f t="shared" si="286"/>
        <v>-0.33453584800688274</v>
      </c>
      <c r="AJ1772" s="15">
        <f t="shared" si="287"/>
        <v>0</v>
      </c>
      <c r="AK1772" s="15">
        <f t="shared" si="288"/>
        <v>0</v>
      </c>
      <c r="AL1772" s="23">
        <f>VLOOKUP(AC1772,'Charts and Tables'!$I$43:$J$49,2,TRUE)</f>
        <v>0.5</v>
      </c>
      <c r="AM1772" s="2">
        <f t="shared" si="289"/>
        <v>1</v>
      </c>
    </row>
    <row r="1773" spans="1:39" x14ac:dyDescent="0.25">
      <c r="A1773" s="35">
        <v>617601</v>
      </c>
      <c r="B1773" s="36">
        <v>334108</v>
      </c>
      <c r="C1773" s="36" t="s">
        <v>26</v>
      </c>
      <c r="D1773" s="36">
        <v>-1</v>
      </c>
      <c r="K1773" s="46">
        <v>2358</v>
      </c>
      <c r="L1773" s="46">
        <v>2358</v>
      </c>
      <c r="N1773" s="46">
        <v>368</v>
      </c>
      <c r="P1773" s="46">
        <v>242</v>
      </c>
      <c r="S1773" s="36">
        <v>2510.8434750000001</v>
      </c>
      <c r="U1773" s="36">
        <v>343.69859500000001</v>
      </c>
      <c r="W1773" s="36">
        <v>168.56080399999999</v>
      </c>
      <c r="AC1773" s="57">
        <f t="shared" si="280"/>
        <v>2358</v>
      </c>
      <c r="AD1773" s="57">
        <f t="shared" si="281"/>
        <v>368</v>
      </c>
      <c r="AE1773" s="57">
        <f t="shared" si="282"/>
        <v>242</v>
      </c>
      <c r="AF1773" s="12">
        <f t="shared" si="283"/>
        <v>2510.8434750000001</v>
      </c>
      <c r="AG1773" s="12">
        <f t="shared" si="284"/>
        <v>343.69859500000001</v>
      </c>
      <c r="AH1773" s="12">
        <f t="shared" si="285"/>
        <v>168.56080399999999</v>
      </c>
      <c r="AI1773" s="15">
        <f t="shared" si="286"/>
        <v>6.4819115776081473E-2</v>
      </c>
      <c r="AJ1773" s="15">
        <f t="shared" si="287"/>
        <v>-6.6036426630434755E-2</v>
      </c>
      <c r="AK1773" s="15">
        <f t="shared" si="288"/>
        <v>-0.30346775206611576</v>
      </c>
      <c r="AL1773" s="23">
        <f>VLOOKUP(AC1773,'Charts and Tables'!$I$43:$J$49,2,TRUE)</f>
        <v>1</v>
      </c>
      <c r="AM1773" s="2">
        <f t="shared" si="289"/>
        <v>1</v>
      </c>
    </row>
    <row r="1774" spans="1:39" x14ac:dyDescent="0.25">
      <c r="A1774" s="35">
        <v>617681</v>
      </c>
      <c r="B1774" s="36">
        <v>332066</v>
      </c>
      <c r="C1774" s="36" t="s">
        <v>25</v>
      </c>
      <c r="D1774" s="36">
        <v>0</v>
      </c>
      <c r="J1774" s="46">
        <v>2663</v>
      </c>
      <c r="K1774" s="46">
        <v>2362</v>
      </c>
      <c r="L1774" s="46">
        <v>5025</v>
      </c>
      <c r="M1774" s="46">
        <v>98</v>
      </c>
      <c r="N1774" s="46">
        <v>309</v>
      </c>
      <c r="O1774" s="46">
        <v>395</v>
      </c>
      <c r="P1774" s="46">
        <v>145</v>
      </c>
      <c r="R1774" s="36">
        <v>2813.5194120000001</v>
      </c>
      <c r="S1774" s="36">
        <v>2969.2431550000001</v>
      </c>
      <c r="T1774" s="36">
        <v>148.00219999999999</v>
      </c>
      <c r="U1774" s="36">
        <v>482.31331299999999</v>
      </c>
      <c r="V1774" s="36">
        <v>368.82647300000002</v>
      </c>
      <c r="W1774" s="36">
        <v>238.778267</v>
      </c>
      <c r="AC1774" s="57">
        <f t="shared" si="280"/>
        <v>5025</v>
      </c>
      <c r="AD1774" s="57">
        <f t="shared" si="281"/>
        <v>407</v>
      </c>
      <c r="AE1774" s="57">
        <f t="shared" si="282"/>
        <v>540</v>
      </c>
      <c r="AF1774" s="12">
        <f t="shared" si="283"/>
        <v>5782.7625669999998</v>
      </c>
      <c r="AG1774" s="12">
        <f t="shared" si="284"/>
        <v>630.31551300000001</v>
      </c>
      <c r="AH1774" s="12">
        <f t="shared" si="285"/>
        <v>607.60473999999999</v>
      </c>
      <c r="AI1774" s="15">
        <f t="shared" si="286"/>
        <v>0.15079852079601985</v>
      </c>
      <c r="AJ1774" s="15">
        <f t="shared" si="287"/>
        <v>0.54868676412776418</v>
      </c>
      <c r="AK1774" s="15">
        <f t="shared" si="288"/>
        <v>0.12519396296296295</v>
      </c>
      <c r="AL1774" s="23">
        <f>VLOOKUP(AC1774,'Charts and Tables'!$I$43:$J$49,2,TRUE)</f>
        <v>0.25</v>
      </c>
      <c r="AM1774" s="2">
        <f t="shared" si="289"/>
        <v>1</v>
      </c>
    </row>
    <row r="1775" spans="1:39" x14ac:dyDescent="0.25">
      <c r="A1775" s="35">
        <v>617692</v>
      </c>
      <c r="B1775" s="36">
        <v>330231</v>
      </c>
      <c r="C1775" s="36" t="s">
        <v>26</v>
      </c>
      <c r="D1775" s="36">
        <v>0</v>
      </c>
      <c r="J1775" s="46">
        <v>4006</v>
      </c>
      <c r="K1775" s="46">
        <v>4906</v>
      </c>
      <c r="L1775" s="46">
        <v>8912</v>
      </c>
      <c r="M1775" s="46">
        <v>243</v>
      </c>
      <c r="N1775" s="46">
        <v>200</v>
      </c>
      <c r="O1775" s="46">
        <v>338</v>
      </c>
      <c r="P1775" s="46">
        <v>611</v>
      </c>
      <c r="R1775" s="36">
        <v>4437.9517189999997</v>
      </c>
      <c r="S1775" s="36">
        <v>4701.7132320000001</v>
      </c>
      <c r="T1775" s="36">
        <v>311.291222</v>
      </c>
      <c r="U1775" s="36">
        <v>331.92490500000002</v>
      </c>
      <c r="V1775" s="36">
        <v>396.16019</v>
      </c>
      <c r="W1775" s="36">
        <v>402.7199</v>
      </c>
      <c r="AC1775" s="57">
        <f t="shared" si="280"/>
        <v>8912</v>
      </c>
      <c r="AD1775" s="57">
        <f t="shared" si="281"/>
        <v>443</v>
      </c>
      <c r="AE1775" s="57">
        <f t="shared" si="282"/>
        <v>949</v>
      </c>
      <c r="AF1775" s="12">
        <f t="shared" si="283"/>
        <v>9139.6649509999988</v>
      </c>
      <c r="AG1775" s="12">
        <f t="shared" si="284"/>
        <v>643.21612700000003</v>
      </c>
      <c r="AH1775" s="12">
        <f t="shared" si="285"/>
        <v>798.88009</v>
      </c>
      <c r="AI1775" s="15">
        <f t="shared" si="286"/>
        <v>2.5545887679533082E-2</v>
      </c>
      <c r="AJ1775" s="15">
        <f t="shared" si="287"/>
        <v>0.45195513995485331</v>
      </c>
      <c r="AK1775" s="15">
        <f t="shared" si="288"/>
        <v>-0.15818747102212857</v>
      </c>
      <c r="AL1775" s="23">
        <f>VLOOKUP(AC1775,'Charts and Tables'!$I$43:$J$49,2,TRUE)</f>
        <v>0.25</v>
      </c>
      <c r="AM1775" s="2">
        <f t="shared" si="289"/>
        <v>1</v>
      </c>
    </row>
    <row r="1776" spans="1:39" x14ac:dyDescent="0.25">
      <c r="A1776" s="35">
        <v>617781</v>
      </c>
      <c r="B1776" s="36">
        <v>332033</v>
      </c>
      <c r="C1776" s="36" t="s">
        <v>25</v>
      </c>
      <c r="D1776" s="36">
        <v>0</v>
      </c>
      <c r="J1776" s="46">
        <v>1214</v>
      </c>
      <c r="K1776" s="46">
        <v>1193</v>
      </c>
      <c r="L1776" s="46">
        <v>2407</v>
      </c>
      <c r="M1776" s="46">
        <v>47</v>
      </c>
      <c r="N1776" s="46">
        <v>90</v>
      </c>
      <c r="O1776" s="46">
        <v>117</v>
      </c>
      <c r="P1776" s="46">
        <v>95</v>
      </c>
      <c r="R1776" s="36">
        <v>244.25237300000001</v>
      </c>
      <c r="S1776" s="36">
        <v>341.06239499999998</v>
      </c>
      <c r="T1776" s="36">
        <v>15.891408</v>
      </c>
      <c r="U1776" s="36">
        <v>33.978147</v>
      </c>
      <c r="V1776" s="36">
        <v>22.160993999999999</v>
      </c>
      <c r="W1776" s="36">
        <v>38.070447000000001</v>
      </c>
      <c r="AC1776" s="57">
        <f t="shared" si="280"/>
        <v>2407</v>
      </c>
      <c r="AD1776" s="57">
        <f t="shared" si="281"/>
        <v>137</v>
      </c>
      <c r="AE1776" s="57">
        <f t="shared" si="282"/>
        <v>212</v>
      </c>
      <c r="AF1776" s="12">
        <f t="shared" si="283"/>
        <v>585.31476799999996</v>
      </c>
      <c r="AG1776" s="12">
        <f t="shared" si="284"/>
        <v>49.869554999999998</v>
      </c>
      <c r="AH1776" s="12">
        <f t="shared" si="285"/>
        <v>60.231441000000004</v>
      </c>
      <c r="AI1776" s="15">
        <f t="shared" si="286"/>
        <v>-0.75682809804736184</v>
      </c>
      <c r="AJ1776" s="15">
        <f t="shared" si="287"/>
        <v>-0.63598864963503654</v>
      </c>
      <c r="AK1776" s="15">
        <f t="shared" si="288"/>
        <v>-0.71588942924528298</v>
      </c>
      <c r="AL1776" s="23">
        <f>VLOOKUP(AC1776,'Charts and Tables'!$I$43:$J$49,2,TRUE)</f>
        <v>1</v>
      </c>
      <c r="AM1776" s="2">
        <f t="shared" si="289"/>
        <v>1</v>
      </c>
    </row>
    <row r="1777" spans="1:39" x14ac:dyDescent="0.25">
      <c r="A1777" s="35">
        <v>617856</v>
      </c>
      <c r="B1777" s="36">
        <v>331036</v>
      </c>
      <c r="C1777" s="36" t="s">
        <v>26</v>
      </c>
      <c r="D1777" s="36">
        <v>0</v>
      </c>
      <c r="J1777" s="46">
        <v>3382</v>
      </c>
      <c r="K1777" s="46">
        <v>3183</v>
      </c>
      <c r="L1777" s="46">
        <v>6565</v>
      </c>
      <c r="M1777" s="46">
        <v>322</v>
      </c>
      <c r="N1777" s="46">
        <v>180</v>
      </c>
      <c r="O1777" s="46">
        <v>266</v>
      </c>
      <c r="P1777" s="46">
        <v>390</v>
      </c>
      <c r="R1777" s="36">
        <v>2541.9389489999999</v>
      </c>
      <c r="S1777" s="36">
        <v>3273.2660059999998</v>
      </c>
      <c r="T1777" s="36">
        <v>289.01991800000002</v>
      </c>
      <c r="U1777" s="36">
        <v>182.592659</v>
      </c>
      <c r="V1777" s="36">
        <v>179.79024000000001</v>
      </c>
      <c r="W1777" s="36">
        <v>349.96225500000003</v>
      </c>
      <c r="AC1777" s="57">
        <f t="shared" si="280"/>
        <v>6565</v>
      </c>
      <c r="AD1777" s="57">
        <f t="shared" si="281"/>
        <v>502</v>
      </c>
      <c r="AE1777" s="57">
        <f t="shared" si="282"/>
        <v>656</v>
      </c>
      <c r="AF1777" s="12">
        <f t="shared" si="283"/>
        <v>5815.2049549999992</v>
      </c>
      <c r="AG1777" s="12">
        <f t="shared" si="284"/>
        <v>471.61257699999999</v>
      </c>
      <c r="AH1777" s="12">
        <f t="shared" si="285"/>
        <v>529.75249500000007</v>
      </c>
      <c r="AI1777" s="15">
        <f t="shared" si="286"/>
        <v>-0.11421097410510293</v>
      </c>
      <c r="AJ1777" s="15">
        <f t="shared" si="287"/>
        <v>-6.0532715139442257E-2</v>
      </c>
      <c r="AK1777" s="15">
        <f t="shared" si="288"/>
        <v>-0.19245046493902429</v>
      </c>
      <c r="AL1777" s="23">
        <f>VLOOKUP(AC1777,'Charts and Tables'!$I$43:$J$49,2,TRUE)</f>
        <v>0.25</v>
      </c>
      <c r="AM1777" s="2">
        <f t="shared" si="289"/>
        <v>1</v>
      </c>
    </row>
    <row r="1778" spans="1:39" x14ac:dyDescent="0.25">
      <c r="A1778" s="35">
        <v>617927</v>
      </c>
      <c r="B1778" s="36">
        <v>334100</v>
      </c>
      <c r="C1778" s="36" t="s">
        <v>25</v>
      </c>
      <c r="D1778" s="36">
        <v>0</v>
      </c>
      <c r="J1778" s="46">
        <v>663</v>
      </c>
      <c r="K1778" s="46">
        <v>1062</v>
      </c>
      <c r="L1778" s="46">
        <v>1725</v>
      </c>
      <c r="M1778" s="46">
        <v>69</v>
      </c>
      <c r="N1778" s="46">
        <v>68</v>
      </c>
      <c r="O1778" s="46">
        <v>72</v>
      </c>
      <c r="P1778" s="46">
        <v>200</v>
      </c>
      <c r="R1778" s="36">
        <v>746.63869599999998</v>
      </c>
      <c r="S1778" s="36">
        <v>1281.9841739999999</v>
      </c>
      <c r="T1778" s="36">
        <v>85.051648</v>
      </c>
      <c r="U1778" s="36">
        <v>87.467549000000005</v>
      </c>
      <c r="V1778" s="36">
        <v>65.914724000000007</v>
      </c>
      <c r="W1778" s="36">
        <v>141.63046199999999</v>
      </c>
      <c r="AC1778" s="57">
        <f t="shared" si="280"/>
        <v>1725</v>
      </c>
      <c r="AD1778" s="57">
        <f t="shared" si="281"/>
        <v>137</v>
      </c>
      <c r="AE1778" s="57">
        <f t="shared" si="282"/>
        <v>272</v>
      </c>
      <c r="AF1778" s="12">
        <f t="shared" si="283"/>
        <v>2028.6228699999999</v>
      </c>
      <c r="AG1778" s="12">
        <f t="shared" si="284"/>
        <v>172.51919700000002</v>
      </c>
      <c r="AH1778" s="12">
        <f t="shared" si="285"/>
        <v>207.545186</v>
      </c>
      <c r="AI1778" s="15">
        <f t="shared" si="286"/>
        <v>0.17601325797101444</v>
      </c>
      <c r="AJ1778" s="15">
        <f t="shared" si="287"/>
        <v>0.25926421167883223</v>
      </c>
      <c r="AK1778" s="15">
        <f t="shared" si="288"/>
        <v>-0.23696622794117647</v>
      </c>
      <c r="AL1778" s="23">
        <f>VLOOKUP(AC1778,'Charts and Tables'!$I$43:$J$49,2,TRUE)</f>
        <v>1</v>
      </c>
      <c r="AM1778" s="2">
        <f t="shared" si="289"/>
        <v>1</v>
      </c>
    </row>
    <row r="1779" spans="1:39" x14ac:dyDescent="0.25">
      <c r="A1779" s="35">
        <v>617988</v>
      </c>
      <c r="B1779" s="36">
        <v>334018</v>
      </c>
      <c r="C1779" s="36" t="s">
        <v>26</v>
      </c>
      <c r="D1779" s="36">
        <v>0</v>
      </c>
      <c r="J1779" s="46">
        <v>2837</v>
      </c>
      <c r="K1779" s="46">
        <v>4578</v>
      </c>
      <c r="L1779" s="46">
        <v>7415</v>
      </c>
      <c r="M1779" s="46">
        <v>105</v>
      </c>
      <c r="N1779" s="46">
        <v>363</v>
      </c>
      <c r="O1779" s="46">
        <v>283</v>
      </c>
      <c r="P1779" s="46">
        <v>362</v>
      </c>
      <c r="R1779" s="36">
        <v>2071.7489150000001</v>
      </c>
      <c r="S1779" s="36">
        <v>2799.3709480000002</v>
      </c>
      <c r="T1779" s="36">
        <v>133.73218299999999</v>
      </c>
      <c r="U1779" s="36">
        <v>299.034987</v>
      </c>
      <c r="V1779" s="36">
        <v>283.78384799999998</v>
      </c>
      <c r="W1779" s="36">
        <v>248.57096100000001</v>
      </c>
      <c r="AC1779" s="57">
        <f t="shared" si="280"/>
        <v>7415</v>
      </c>
      <c r="AD1779" s="57">
        <f t="shared" si="281"/>
        <v>468</v>
      </c>
      <c r="AE1779" s="57">
        <f t="shared" si="282"/>
        <v>645</v>
      </c>
      <c r="AF1779" s="12">
        <f t="shared" si="283"/>
        <v>4871.1198629999999</v>
      </c>
      <c r="AG1779" s="12">
        <f t="shared" si="284"/>
        <v>432.76716999999996</v>
      </c>
      <c r="AH1779" s="12">
        <f t="shared" si="285"/>
        <v>532.35480899999993</v>
      </c>
      <c r="AI1779" s="15">
        <f t="shared" si="286"/>
        <v>-0.34307216952124076</v>
      </c>
      <c r="AJ1779" s="15">
        <f t="shared" si="287"/>
        <v>-7.5283824786324866E-2</v>
      </c>
      <c r="AK1779" s="15">
        <f t="shared" si="288"/>
        <v>-0.17464370697674428</v>
      </c>
      <c r="AL1779" s="23">
        <f>VLOOKUP(AC1779,'Charts and Tables'!$I$43:$J$49,2,TRUE)</f>
        <v>0.25</v>
      </c>
      <c r="AM1779" s="2">
        <f t="shared" si="289"/>
        <v>0</v>
      </c>
    </row>
    <row r="1780" spans="1:39" x14ac:dyDescent="0.25">
      <c r="A1780" s="35">
        <v>618177</v>
      </c>
      <c r="B1780" s="36">
        <v>331127</v>
      </c>
      <c r="C1780" s="36" t="s">
        <v>31</v>
      </c>
      <c r="D1780" s="36">
        <v>0</v>
      </c>
      <c r="J1780" s="46">
        <v>2061</v>
      </c>
      <c r="K1780" s="46">
        <v>2903</v>
      </c>
      <c r="L1780" s="46">
        <v>4964</v>
      </c>
      <c r="M1780" s="46">
        <v>78</v>
      </c>
      <c r="N1780" s="46">
        <v>224</v>
      </c>
      <c r="O1780" s="46">
        <v>217</v>
      </c>
      <c r="P1780" s="46">
        <v>235</v>
      </c>
      <c r="R1780" s="36">
        <v>1599.6330499999999</v>
      </c>
      <c r="S1780" s="36">
        <v>1682.469024</v>
      </c>
      <c r="T1780" s="36">
        <v>130.36762400000001</v>
      </c>
      <c r="U1780" s="36">
        <v>89.312033</v>
      </c>
      <c r="V1780" s="36">
        <v>145.08087</v>
      </c>
      <c r="W1780" s="36">
        <v>113.85632099999999</v>
      </c>
      <c r="AC1780" s="57">
        <f t="shared" si="280"/>
        <v>4964</v>
      </c>
      <c r="AD1780" s="57">
        <f t="shared" si="281"/>
        <v>302</v>
      </c>
      <c r="AE1780" s="57">
        <f t="shared" si="282"/>
        <v>452</v>
      </c>
      <c r="AF1780" s="12">
        <f t="shared" si="283"/>
        <v>3282.1020739999999</v>
      </c>
      <c r="AG1780" s="12">
        <f t="shared" si="284"/>
        <v>219.67965700000002</v>
      </c>
      <c r="AH1780" s="12">
        <f t="shared" si="285"/>
        <v>258.93719099999998</v>
      </c>
      <c r="AI1780" s="15">
        <f t="shared" si="286"/>
        <v>-0.33881908259468174</v>
      </c>
      <c r="AJ1780" s="15">
        <f t="shared" si="287"/>
        <v>-0.27258391721854297</v>
      </c>
      <c r="AK1780" s="15">
        <f t="shared" si="288"/>
        <v>-0.42713010840707966</v>
      </c>
      <c r="AL1780" s="23">
        <f>VLOOKUP(AC1780,'Charts and Tables'!$I$43:$J$49,2,TRUE)</f>
        <v>0.5</v>
      </c>
      <c r="AM1780" s="2">
        <f t="shared" si="289"/>
        <v>1</v>
      </c>
    </row>
    <row r="1781" spans="1:39" x14ac:dyDescent="0.25">
      <c r="A1781" s="35">
        <v>618198</v>
      </c>
      <c r="B1781" s="36">
        <v>330210</v>
      </c>
      <c r="C1781" s="36" t="s">
        <v>26</v>
      </c>
      <c r="D1781" s="36">
        <v>0</v>
      </c>
      <c r="J1781" s="46">
        <v>2019</v>
      </c>
      <c r="K1781" s="46">
        <v>1900</v>
      </c>
      <c r="L1781" s="46">
        <v>3919</v>
      </c>
      <c r="M1781" s="46">
        <v>169</v>
      </c>
      <c r="N1781" s="46">
        <v>117</v>
      </c>
      <c r="O1781" s="46">
        <v>182</v>
      </c>
      <c r="P1781" s="46">
        <v>223</v>
      </c>
      <c r="R1781" s="36">
        <v>2132.6178770000001</v>
      </c>
      <c r="S1781" s="36">
        <v>1519.676888</v>
      </c>
      <c r="T1781" s="36">
        <v>101.46580299999999</v>
      </c>
      <c r="U1781" s="36">
        <v>100.334996</v>
      </c>
      <c r="V1781" s="36">
        <v>149.90237500000001</v>
      </c>
      <c r="W1781" s="36">
        <v>107.775612</v>
      </c>
      <c r="AC1781" s="57">
        <f t="shared" si="280"/>
        <v>3919</v>
      </c>
      <c r="AD1781" s="57">
        <f t="shared" si="281"/>
        <v>286</v>
      </c>
      <c r="AE1781" s="57">
        <f t="shared" si="282"/>
        <v>405</v>
      </c>
      <c r="AF1781" s="12">
        <f t="shared" si="283"/>
        <v>3652.2947650000001</v>
      </c>
      <c r="AG1781" s="12">
        <f t="shared" si="284"/>
        <v>201.80079899999998</v>
      </c>
      <c r="AH1781" s="12">
        <f t="shared" si="285"/>
        <v>257.67798700000003</v>
      </c>
      <c r="AI1781" s="15">
        <f t="shared" si="286"/>
        <v>-6.8054410563919338E-2</v>
      </c>
      <c r="AJ1781" s="15">
        <f t="shared" si="287"/>
        <v>-0.29440280069930075</v>
      </c>
      <c r="AK1781" s="15">
        <f t="shared" si="288"/>
        <v>-0.36375805679012341</v>
      </c>
      <c r="AL1781" s="23">
        <f>VLOOKUP(AC1781,'Charts and Tables'!$I$43:$J$49,2,TRUE)</f>
        <v>0.5</v>
      </c>
      <c r="AM1781" s="2">
        <f t="shared" si="289"/>
        <v>1</v>
      </c>
    </row>
    <row r="1782" spans="1:39" x14ac:dyDescent="0.25">
      <c r="A1782" s="35">
        <v>618271</v>
      </c>
      <c r="B1782" s="36">
        <v>348016</v>
      </c>
      <c r="C1782" s="36" t="s">
        <v>25</v>
      </c>
      <c r="D1782" s="36">
        <v>0</v>
      </c>
      <c r="J1782" s="46">
        <v>828</v>
      </c>
      <c r="K1782" s="46">
        <v>895</v>
      </c>
      <c r="L1782" s="46">
        <v>1723</v>
      </c>
      <c r="M1782" s="46">
        <v>106</v>
      </c>
      <c r="N1782" s="46">
        <v>38</v>
      </c>
      <c r="O1782" s="46">
        <v>71</v>
      </c>
      <c r="P1782" s="46">
        <v>129</v>
      </c>
      <c r="R1782" s="36">
        <v>1036.5099580000001</v>
      </c>
      <c r="S1782" s="36">
        <v>799.87728800000002</v>
      </c>
      <c r="T1782" s="36">
        <v>63.158541999999997</v>
      </c>
      <c r="U1782" s="36">
        <v>103.54224499999999</v>
      </c>
      <c r="V1782" s="36">
        <v>162.96565899999999</v>
      </c>
      <c r="W1782" s="36">
        <v>74.801989000000006</v>
      </c>
      <c r="AC1782" s="57">
        <f t="shared" si="280"/>
        <v>1723</v>
      </c>
      <c r="AD1782" s="57">
        <f t="shared" si="281"/>
        <v>144</v>
      </c>
      <c r="AE1782" s="57">
        <f t="shared" si="282"/>
        <v>200</v>
      </c>
      <c r="AF1782" s="12">
        <f t="shared" si="283"/>
        <v>1836.3872460000002</v>
      </c>
      <c r="AG1782" s="12">
        <f t="shared" si="284"/>
        <v>166.70078699999999</v>
      </c>
      <c r="AH1782" s="12">
        <f t="shared" si="285"/>
        <v>237.76764800000001</v>
      </c>
      <c r="AI1782" s="15">
        <f t="shared" si="286"/>
        <v>6.5808035983749416E-2</v>
      </c>
      <c r="AJ1782" s="15">
        <f t="shared" si="287"/>
        <v>0.15764435416666661</v>
      </c>
      <c r="AK1782" s="15">
        <f t="shared" si="288"/>
        <v>0.18883824000000005</v>
      </c>
      <c r="AL1782" s="23">
        <f>VLOOKUP(AC1782,'Charts and Tables'!$I$43:$J$49,2,TRUE)</f>
        <v>1</v>
      </c>
      <c r="AM1782" s="2">
        <f t="shared" si="289"/>
        <v>1</v>
      </c>
    </row>
    <row r="1783" spans="1:39" x14ac:dyDescent="0.25">
      <c r="A1783" s="35">
        <v>618277</v>
      </c>
      <c r="B1783" s="36">
        <v>340023</v>
      </c>
      <c r="C1783" s="36" t="s">
        <v>27</v>
      </c>
      <c r="D1783" s="36">
        <v>1</v>
      </c>
      <c r="J1783" s="46">
        <v>8696</v>
      </c>
      <c r="L1783" s="46">
        <v>8696</v>
      </c>
      <c r="M1783" s="46">
        <v>421</v>
      </c>
      <c r="O1783" s="46">
        <v>1052</v>
      </c>
      <c r="R1783" s="36">
        <v>6228.8557389999996</v>
      </c>
      <c r="T1783" s="36">
        <v>377.13556199999999</v>
      </c>
      <c r="V1783" s="36">
        <v>752.32849799999997</v>
      </c>
      <c r="AC1783" s="57">
        <f t="shared" si="280"/>
        <v>8696</v>
      </c>
      <c r="AD1783" s="57">
        <f t="shared" si="281"/>
        <v>421</v>
      </c>
      <c r="AE1783" s="57">
        <f t="shared" si="282"/>
        <v>1052</v>
      </c>
      <c r="AF1783" s="12">
        <f t="shared" si="283"/>
        <v>6228.8557389999996</v>
      </c>
      <c r="AG1783" s="12">
        <f t="shared" si="284"/>
        <v>377.13556199999999</v>
      </c>
      <c r="AH1783" s="12">
        <f t="shared" si="285"/>
        <v>752.32849799999997</v>
      </c>
      <c r="AI1783" s="15">
        <f t="shared" si="286"/>
        <v>-0.28371024160533581</v>
      </c>
      <c r="AJ1783" s="15">
        <f t="shared" si="287"/>
        <v>-0.10419106413301664</v>
      </c>
      <c r="AK1783" s="15">
        <f t="shared" si="288"/>
        <v>-0.2848588422053232</v>
      </c>
      <c r="AL1783" s="23">
        <f>VLOOKUP(AC1783,'Charts and Tables'!$I$43:$J$49,2,TRUE)</f>
        <v>0.25</v>
      </c>
      <c r="AM1783" s="2">
        <f t="shared" si="289"/>
        <v>0</v>
      </c>
    </row>
    <row r="1784" spans="1:39" x14ac:dyDescent="0.25">
      <c r="A1784" s="35">
        <v>618279</v>
      </c>
      <c r="B1784" s="36">
        <v>340023</v>
      </c>
      <c r="C1784" s="36" t="s">
        <v>27</v>
      </c>
      <c r="D1784" s="36">
        <v>1</v>
      </c>
      <c r="J1784" s="46">
        <v>8778</v>
      </c>
      <c r="L1784" s="46">
        <v>8778</v>
      </c>
      <c r="M1784" s="46">
        <v>889</v>
      </c>
      <c r="O1784" s="46">
        <v>702</v>
      </c>
      <c r="R1784" s="36">
        <v>8358.0175230000004</v>
      </c>
      <c r="T1784" s="36">
        <v>1091.4648529999999</v>
      </c>
      <c r="V1784" s="36">
        <v>663.84829400000001</v>
      </c>
      <c r="AC1784" s="57">
        <f t="shared" si="280"/>
        <v>8778</v>
      </c>
      <c r="AD1784" s="57">
        <f t="shared" si="281"/>
        <v>889</v>
      </c>
      <c r="AE1784" s="57">
        <f t="shared" si="282"/>
        <v>702</v>
      </c>
      <c r="AF1784" s="12">
        <f t="shared" si="283"/>
        <v>8358.0175230000004</v>
      </c>
      <c r="AG1784" s="12">
        <f t="shared" si="284"/>
        <v>1091.4648529999999</v>
      </c>
      <c r="AH1784" s="12">
        <f t="shared" si="285"/>
        <v>663.84829400000001</v>
      </c>
      <c r="AI1784" s="15">
        <f t="shared" si="286"/>
        <v>-4.7844893711551553E-2</v>
      </c>
      <c r="AJ1784" s="15">
        <f t="shared" si="287"/>
        <v>0.2277444915635545</v>
      </c>
      <c r="AK1784" s="15">
        <f t="shared" si="288"/>
        <v>-5.4347159544159529E-2</v>
      </c>
      <c r="AL1784" s="23">
        <f>VLOOKUP(AC1784,'Charts and Tables'!$I$43:$J$49,2,TRUE)</f>
        <v>0.25</v>
      </c>
      <c r="AM1784" s="2">
        <f t="shared" si="289"/>
        <v>1</v>
      </c>
    </row>
    <row r="1785" spans="1:39" x14ac:dyDescent="0.25">
      <c r="A1785" s="35">
        <v>618321</v>
      </c>
      <c r="B1785" s="36">
        <v>340024</v>
      </c>
      <c r="C1785" s="36" t="s">
        <v>27</v>
      </c>
      <c r="D1785" s="36">
        <v>-1</v>
      </c>
      <c r="K1785" s="46">
        <v>6777</v>
      </c>
      <c r="L1785" s="46">
        <v>6777</v>
      </c>
      <c r="N1785" s="46">
        <v>635</v>
      </c>
      <c r="P1785" s="46">
        <v>559</v>
      </c>
      <c r="S1785" s="36">
        <v>7906.859504</v>
      </c>
      <c r="U1785" s="36">
        <v>672.09108700000002</v>
      </c>
      <c r="W1785" s="36">
        <v>699.41133000000002</v>
      </c>
      <c r="AC1785" s="57">
        <f t="shared" si="280"/>
        <v>6777</v>
      </c>
      <c r="AD1785" s="57">
        <f t="shared" si="281"/>
        <v>635</v>
      </c>
      <c r="AE1785" s="57">
        <f t="shared" si="282"/>
        <v>559</v>
      </c>
      <c r="AF1785" s="12">
        <f t="shared" si="283"/>
        <v>7906.859504</v>
      </c>
      <c r="AG1785" s="12">
        <f t="shared" si="284"/>
        <v>672.09108700000002</v>
      </c>
      <c r="AH1785" s="12">
        <f t="shared" si="285"/>
        <v>699.41133000000002</v>
      </c>
      <c r="AI1785" s="15">
        <f t="shared" si="286"/>
        <v>0.16671971432787369</v>
      </c>
      <c r="AJ1785" s="15">
        <f t="shared" si="287"/>
        <v>5.8411160629921285E-2</v>
      </c>
      <c r="AK1785" s="15">
        <f t="shared" si="288"/>
        <v>0.2511830590339893</v>
      </c>
      <c r="AL1785" s="23">
        <f>VLOOKUP(AC1785,'Charts and Tables'!$I$43:$J$49,2,TRUE)</f>
        <v>0.25</v>
      </c>
      <c r="AM1785" s="2">
        <f t="shared" si="289"/>
        <v>1</v>
      </c>
    </row>
    <row r="1786" spans="1:39" x14ac:dyDescent="0.25">
      <c r="A1786" s="35">
        <v>618352</v>
      </c>
      <c r="B1786" s="36">
        <v>340280</v>
      </c>
      <c r="C1786" s="36" t="s">
        <v>25</v>
      </c>
      <c r="D1786" s="36">
        <v>0</v>
      </c>
      <c r="J1786" s="46">
        <v>1427</v>
      </c>
      <c r="K1786" s="46">
        <v>1462</v>
      </c>
      <c r="L1786" s="46">
        <v>2889</v>
      </c>
      <c r="M1786" s="46">
        <v>75</v>
      </c>
      <c r="N1786" s="46">
        <v>190</v>
      </c>
      <c r="O1786" s="46">
        <v>195</v>
      </c>
      <c r="P1786" s="46">
        <v>115</v>
      </c>
      <c r="R1786" s="36">
        <v>2256.9773399999999</v>
      </c>
      <c r="S1786" s="36">
        <v>2455.0784319999998</v>
      </c>
      <c r="T1786" s="36">
        <v>164.02066400000001</v>
      </c>
      <c r="U1786" s="36">
        <v>290.911585</v>
      </c>
      <c r="V1786" s="36">
        <v>248.79310899999999</v>
      </c>
      <c r="W1786" s="36">
        <v>210.29410799999999</v>
      </c>
      <c r="AC1786" s="57">
        <f t="shared" si="280"/>
        <v>2889</v>
      </c>
      <c r="AD1786" s="57">
        <f t="shared" si="281"/>
        <v>265</v>
      </c>
      <c r="AE1786" s="57">
        <f t="shared" si="282"/>
        <v>310</v>
      </c>
      <c r="AF1786" s="12">
        <f t="shared" si="283"/>
        <v>4712.0557719999997</v>
      </c>
      <c r="AG1786" s="12">
        <f t="shared" si="284"/>
        <v>454.93224900000001</v>
      </c>
      <c r="AH1786" s="12">
        <f t="shared" si="285"/>
        <v>459.08721700000001</v>
      </c>
      <c r="AI1786" s="15">
        <f t="shared" si="286"/>
        <v>0.63103349671166487</v>
      </c>
      <c r="AJ1786" s="15">
        <f t="shared" si="287"/>
        <v>0.7167254679245284</v>
      </c>
      <c r="AK1786" s="15">
        <f t="shared" si="288"/>
        <v>0.48092650645161295</v>
      </c>
      <c r="AL1786" s="23">
        <f>VLOOKUP(AC1786,'Charts and Tables'!$I$43:$J$49,2,TRUE)</f>
        <v>0.5</v>
      </c>
      <c r="AM1786" s="2">
        <f t="shared" si="289"/>
        <v>0</v>
      </c>
    </row>
    <row r="1787" spans="1:39" x14ac:dyDescent="0.25">
      <c r="A1787" s="35">
        <v>618377</v>
      </c>
      <c r="B1787" s="36">
        <v>340024</v>
      </c>
      <c r="C1787" s="36" t="s">
        <v>27</v>
      </c>
      <c r="D1787" s="36">
        <v>-1</v>
      </c>
      <c r="K1787" s="46">
        <v>6725</v>
      </c>
      <c r="L1787" s="46">
        <v>6725</v>
      </c>
      <c r="N1787" s="46">
        <v>354</v>
      </c>
      <c r="P1787" s="46">
        <v>795</v>
      </c>
      <c r="S1787" s="36">
        <v>7906.8595370000003</v>
      </c>
      <c r="U1787" s="36">
        <v>592.58611599999995</v>
      </c>
      <c r="W1787" s="36">
        <v>769.43855099999996</v>
      </c>
      <c r="AC1787" s="57">
        <f t="shared" si="280"/>
        <v>6725</v>
      </c>
      <c r="AD1787" s="57">
        <f t="shared" si="281"/>
        <v>354</v>
      </c>
      <c r="AE1787" s="57">
        <f t="shared" si="282"/>
        <v>795</v>
      </c>
      <c r="AF1787" s="12">
        <f t="shared" si="283"/>
        <v>7906.8595370000003</v>
      </c>
      <c r="AG1787" s="12">
        <f t="shared" si="284"/>
        <v>592.58611599999995</v>
      </c>
      <c r="AH1787" s="12">
        <f t="shared" si="285"/>
        <v>769.43855099999996</v>
      </c>
      <c r="AI1787" s="15">
        <f t="shared" si="286"/>
        <v>0.17574119509293684</v>
      </c>
      <c r="AJ1787" s="15">
        <f t="shared" si="287"/>
        <v>0.67397207909604506</v>
      </c>
      <c r="AK1787" s="15">
        <f t="shared" si="288"/>
        <v>-3.2152766037735897E-2</v>
      </c>
      <c r="AL1787" s="23">
        <f>VLOOKUP(AC1787,'Charts and Tables'!$I$43:$J$49,2,TRUE)</f>
        <v>0.25</v>
      </c>
      <c r="AM1787" s="2">
        <f t="shared" si="289"/>
        <v>1</v>
      </c>
    </row>
    <row r="1788" spans="1:39" x14ac:dyDescent="0.25">
      <c r="A1788" s="35">
        <v>618410</v>
      </c>
      <c r="B1788" s="36">
        <v>240016</v>
      </c>
      <c r="C1788" s="36" t="s">
        <v>25</v>
      </c>
      <c r="D1788" s="36">
        <v>0</v>
      </c>
      <c r="J1788" s="46">
        <v>1280</v>
      </c>
      <c r="K1788" s="46">
        <v>1268</v>
      </c>
      <c r="L1788" s="46">
        <v>2548</v>
      </c>
      <c r="M1788" s="46">
        <v>113</v>
      </c>
      <c r="N1788" s="46">
        <v>122</v>
      </c>
      <c r="O1788" s="46">
        <v>142</v>
      </c>
      <c r="P1788" s="46">
        <v>126</v>
      </c>
      <c r="R1788" s="36">
        <v>3098.8951889999998</v>
      </c>
      <c r="S1788" s="36">
        <v>3236.6381849999998</v>
      </c>
      <c r="T1788" s="36">
        <v>241.54690400000001</v>
      </c>
      <c r="U1788" s="36">
        <v>323.20212800000002</v>
      </c>
      <c r="V1788" s="36">
        <v>345.956548</v>
      </c>
      <c r="W1788" s="36">
        <v>306.66402499999998</v>
      </c>
      <c r="AC1788" s="57">
        <f t="shared" si="280"/>
        <v>2548</v>
      </c>
      <c r="AD1788" s="57">
        <f t="shared" si="281"/>
        <v>235</v>
      </c>
      <c r="AE1788" s="57">
        <f t="shared" si="282"/>
        <v>268</v>
      </c>
      <c r="AF1788" s="12">
        <f t="shared" si="283"/>
        <v>6335.5333739999996</v>
      </c>
      <c r="AG1788" s="12">
        <f t="shared" si="284"/>
        <v>564.74903200000006</v>
      </c>
      <c r="AH1788" s="12">
        <f t="shared" si="285"/>
        <v>652.62057299999992</v>
      </c>
      <c r="AI1788" s="15">
        <f t="shared" si="286"/>
        <v>1.4864730667189952</v>
      </c>
      <c r="AJ1788" s="15">
        <f t="shared" si="287"/>
        <v>1.4031873702127662</v>
      </c>
      <c r="AK1788" s="15">
        <f t="shared" si="288"/>
        <v>1.4351513917910446</v>
      </c>
      <c r="AL1788" s="23">
        <f>VLOOKUP(AC1788,'Charts and Tables'!$I$43:$J$49,2,TRUE)</f>
        <v>0.5</v>
      </c>
      <c r="AM1788" s="2">
        <f t="shared" si="289"/>
        <v>0</v>
      </c>
    </row>
    <row r="1789" spans="1:39" x14ac:dyDescent="0.25">
      <c r="A1789" s="35">
        <v>618417</v>
      </c>
      <c r="B1789" s="36">
        <v>246037</v>
      </c>
      <c r="C1789" s="36" t="s">
        <v>29</v>
      </c>
      <c r="D1789" s="36">
        <v>0</v>
      </c>
      <c r="J1789" s="46">
        <v>248</v>
      </c>
      <c r="K1789" s="46">
        <v>252</v>
      </c>
      <c r="L1789" s="46">
        <v>500</v>
      </c>
      <c r="M1789" s="46">
        <v>16</v>
      </c>
      <c r="N1789" s="46">
        <v>11</v>
      </c>
      <c r="O1789" s="46">
        <v>26</v>
      </c>
      <c r="P1789" s="46">
        <v>47</v>
      </c>
      <c r="R1789" s="36">
        <v>346.770892</v>
      </c>
      <c r="S1789" s="36">
        <v>350.11375500000003</v>
      </c>
      <c r="T1789" s="36">
        <v>34.484133</v>
      </c>
      <c r="U1789" s="36">
        <v>20.159300999999999</v>
      </c>
      <c r="V1789" s="36">
        <v>28.327334</v>
      </c>
      <c r="W1789" s="36">
        <v>43.931424</v>
      </c>
      <c r="AC1789" s="57">
        <f t="shared" si="280"/>
        <v>500</v>
      </c>
      <c r="AD1789" s="57">
        <f t="shared" si="281"/>
        <v>27</v>
      </c>
      <c r="AE1789" s="57">
        <f t="shared" si="282"/>
        <v>73</v>
      </c>
      <c r="AF1789" s="12">
        <f t="shared" si="283"/>
        <v>696.88464700000009</v>
      </c>
      <c r="AG1789" s="12">
        <f t="shared" si="284"/>
        <v>54.643433999999999</v>
      </c>
      <c r="AH1789" s="12">
        <f t="shared" si="285"/>
        <v>72.258758</v>
      </c>
      <c r="AI1789" s="15">
        <f t="shared" si="286"/>
        <v>0.39376929400000016</v>
      </c>
      <c r="AJ1789" s="15">
        <f t="shared" si="287"/>
        <v>1.023830888888889</v>
      </c>
      <c r="AK1789" s="15">
        <f t="shared" si="288"/>
        <v>-1.0153999999999996E-2</v>
      </c>
      <c r="AL1789" s="23">
        <f>VLOOKUP(AC1789,'Charts and Tables'!$I$43:$J$49,2,TRUE)</f>
        <v>2</v>
      </c>
      <c r="AM1789" s="2">
        <f t="shared" si="289"/>
        <v>1</v>
      </c>
    </row>
    <row r="1790" spans="1:39" x14ac:dyDescent="0.25">
      <c r="A1790" s="35">
        <v>618425</v>
      </c>
      <c r="B1790" s="36">
        <v>248106</v>
      </c>
      <c r="C1790" s="36" t="s">
        <v>30</v>
      </c>
      <c r="D1790" s="36">
        <v>0</v>
      </c>
      <c r="J1790" s="46">
        <v>878</v>
      </c>
      <c r="K1790" s="46">
        <v>874</v>
      </c>
      <c r="L1790" s="46">
        <v>1752</v>
      </c>
      <c r="M1790" s="46">
        <v>115</v>
      </c>
      <c r="N1790" s="46">
        <v>29</v>
      </c>
      <c r="O1790" s="46">
        <v>57</v>
      </c>
      <c r="P1790" s="46">
        <v>136</v>
      </c>
      <c r="R1790" s="36">
        <v>4134.648134</v>
      </c>
      <c r="S1790" s="36">
        <v>4099.5041510000001</v>
      </c>
      <c r="T1790" s="36">
        <v>438.89872000000003</v>
      </c>
      <c r="U1790" s="36">
        <v>309.76461599999999</v>
      </c>
      <c r="V1790" s="36">
        <v>360.64706699999999</v>
      </c>
      <c r="W1790" s="36">
        <v>440.41218800000001</v>
      </c>
      <c r="AC1790" s="57">
        <f t="shared" si="280"/>
        <v>1752</v>
      </c>
      <c r="AD1790" s="57">
        <f t="shared" si="281"/>
        <v>144</v>
      </c>
      <c r="AE1790" s="57">
        <f t="shared" si="282"/>
        <v>193</v>
      </c>
      <c r="AF1790" s="12">
        <f t="shared" si="283"/>
        <v>8234.1522850000001</v>
      </c>
      <c r="AG1790" s="12">
        <f t="shared" si="284"/>
        <v>748.66333600000007</v>
      </c>
      <c r="AH1790" s="12">
        <f t="shared" si="285"/>
        <v>801.05925500000001</v>
      </c>
      <c r="AI1790" s="15">
        <f t="shared" si="286"/>
        <v>3.6998586101598172</v>
      </c>
      <c r="AJ1790" s="15">
        <f t="shared" si="287"/>
        <v>4.199050944444445</v>
      </c>
      <c r="AK1790" s="15">
        <f t="shared" si="288"/>
        <v>3.1505660880829014</v>
      </c>
      <c r="AL1790" s="23">
        <f>VLOOKUP(AC1790,'Charts and Tables'!$I$43:$J$49,2,TRUE)</f>
        <v>1</v>
      </c>
      <c r="AM1790" s="2">
        <f t="shared" si="289"/>
        <v>0</v>
      </c>
    </row>
    <row r="1791" spans="1:39" x14ac:dyDescent="0.25">
      <c r="A1791" s="35">
        <v>618429</v>
      </c>
      <c r="B1791" s="36">
        <v>248104</v>
      </c>
      <c r="C1791" s="36" t="s">
        <v>30</v>
      </c>
      <c r="D1791" s="36">
        <v>0</v>
      </c>
      <c r="J1791" s="46">
        <v>162</v>
      </c>
      <c r="K1791" s="46">
        <v>155</v>
      </c>
      <c r="L1791" s="46">
        <v>317</v>
      </c>
      <c r="M1791" s="46">
        <v>15</v>
      </c>
      <c r="N1791" s="46">
        <v>10</v>
      </c>
      <c r="O1791" s="46">
        <v>12</v>
      </c>
      <c r="P1791" s="46">
        <v>20</v>
      </c>
      <c r="R1791" s="36">
        <v>1591.261847</v>
      </c>
      <c r="S1791" s="36">
        <v>1626.4058869999999</v>
      </c>
      <c r="T1791" s="36">
        <v>126.385814</v>
      </c>
      <c r="U1791" s="36">
        <v>112.07705199999999</v>
      </c>
      <c r="V1791" s="36">
        <v>142.477666</v>
      </c>
      <c r="W1791" s="36">
        <v>166.789558</v>
      </c>
      <c r="AC1791" s="57">
        <f t="shared" si="280"/>
        <v>317</v>
      </c>
      <c r="AD1791" s="57">
        <f t="shared" si="281"/>
        <v>25</v>
      </c>
      <c r="AE1791" s="57">
        <f t="shared" si="282"/>
        <v>32</v>
      </c>
      <c r="AF1791" s="12">
        <f t="shared" si="283"/>
        <v>3217.6677339999997</v>
      </c>
      <c r="AG1791" s="12">
        <f t="shared" si="284"/>
        <v>238.46286599999999</v>
      </c>
      <c r="AH1791" s="12">
        <f t="shared" si="285"/>
        <v>309.267224</v>
      </c>
      <c r="AI1791" s="15">
        <f t="shared" si="286"/>
        <v>9.1503714006309131</v>
      </c>
      <c r="AJ1791" s="15">
        <f t="shared" si="287"/>
        <v>8.5385146399999989</v>
      </c>
      <c r="AK1791" s="15">
        <f t="shared" si="288"/>
        <v>8.66460075</v>
      </c>
      <c r="AL1791" s="23">
        <f>VLOOKUP(AC1791,'Charts and Tables'!$I$43:$J$49,2,TRUE)</f>
        <v>2</v>
      </c>
      <c r="AM1791" s="2">
        <f t="shared" si="289"/>
        <v>0</v>
      </c>
    </row>
    <row r="1792" spans="1:39" x14ac:dyDescent="0.25">
      <c r="A1792" s="35">
        <v>618464</v>
      </c>
      <c r="B1792" s="36">
        <v>240003</v>
      </c>
      <c r="C1792" s="36" t="s">
        <v>31</v>
      </c>
      <c r="D1792" s="36">
        <v>0</v>
      </c>
      <c r="J1792" s="46">
        <v>4643</v>
      </c>
      <c r="K1792" s="46">
        <v>4032</v>
      </c>
      <c r="L1792" s="46">
        <v>8675</v>
      </c>
      <c r="M1792" s="46">
        <v>349</v>
      </c>
      <c r="N1792" s="46">
        <v>292</v>
      </c>
      <c r="O1792" s="46">
        <v>423</v>
      </c>
      <c r="P1792" s="46">
        <v>363</v>
      </c>
      <c r="R1792" s="36">
        <v>2531.8726660000002</v>
      </c>
      <c r="S1792" s="36">
        <v>2807.7701229999998</v>
      </c>
      <c r="T1792" s="36">
        <v>209.96160399999999</v>
      </c>
      <c r="U1792" s="36">
        <v>288.78171200000003</v>
      </c>
      <c r="V1792" s="36">
        <v>257.67105099999998</v>
      </c>
      <c r="W1792" s="36">
        <v>272.821775</v>
      </c>
      <c r="AC1792" s="57">
        <f t="shared" si="280"/>
        <v>8675</v>
      </c>
      <c r="AD1792" s="57">
        <f t="shared" si="281"/>
        <v>641</v>
      </c>
      <c r="AE1792" s="57">
        <f t="shared" si="282"/>
        <v>786</v>
      </c>
      <c r="AF1792" s="12">
        <f t="shared" si="283"/>
        <v>5339.6427889999995</v>
      </c>
      <c r="AG1792" s="12">
        <f t="shared" si="284"/>
        <v>498.74331600000005</v>
      </c>
      <c r="AH1792" s="12">
        <f t="shared" si="285"/>
        <v>530.49282599999992</v>
      </c>
      <c r="AI1792" s="15">
        <f t="shared" si="286"/>
        <v>-0.38447921740634011</v>
      </c>
      <c r="AJ1792" s="15">
        <f t="shared" si="287"/>
        <v>-0.22192930421216842</v>
      </c>
      <c r="AK1792" s="15">
        <f t="shared" si="288"/>
        <v>-0.32507274045801537</v>
      </c>
      <c r="AL1792" s="23">
        <f>VLOOKUP(AC1792,'Charts and Tables'!$I$43:$J$49,2,TRUE)</f>
        <v>0.25</v>
      </c>
      <c r="AM1792" s="2">
        <f t="shared" si="289"/>
        <v>0</v>
      </c>
    </row>
    <row r="1793" spans="1:39" x14ac:dyDescent="0.25">
      <c r="A1793" s="35">
        <v>618473</v>
      </c>
      <c r="B1793" s="36">
        <v>246040</v>
      </c>
      <c r="C1793" s="36" t="s">
        <v>30</v>
      </c>
      <c r="D1793" s="36">
        <v>0</v>
      </c>
      <c r="J1793" s="46">
        <v>1105</v>
      </c>
      <c r="K1793" s="46">
        <v>1159</v>
      </c>
      <c r="L1793" s="46">
        <v>2264</v>
      </c>
      <c r="M1793" s="46">
        <v>196</v>
      </c>
      <c r="N1793" s="46">
        <v>77</v>
      </c>
      <c r="O1793" s="46">
        <v>86</v>
      </c>
      <c r="P1793" s="46">
        <v>173</v>
      </c>
      <c r="R1793" s="36">
        <v>4791.8332460000001</v>
      </c>
      <c r="S1793" s="36">
        <v>4946.7864529999997</v>
      </c>
      <c r="T1793" s="36">
        <v>547.09294399999999</v>
      </c>
      <c r="U1793" s="36">
        <v>334.21767499999999</v>
      </c>
      <c r="V1793" s="36">
        <v>389.773144</v>
      </c>
      <c r="W1793" s="36">
        <v>587.59837700000003</v>
      </c>
      <c r="AC1793" s="57">
        <f t="shared" si="280"/>
        <v>2264</v>
      </c>
      <c r="AD1793" s="57">
        <f t="shared" si="281"/>
        <v>273</v>
      </c>
      <c r="AE1793" s="57">
        <f t="shared" si="282"/>
        <v>259</v>
      </c>
      <c r="AF1793" s="12">
        <f t="shared" si="283"/>
        <v>9738.6196989999989</v>
      </c>
      <c r="AG1793" s="12">
        <f t="shared" si="284"/>
        <v>881.31061899999997</v>
      </c>
      <c r="AH1793" s="12">
        <f t="shared" si="285"/>
        <v>977.37152100000003</v>
      </c>
      <c r="AI1793" s="15">
        <f t="shared" si="286"/>
        <v>3.3015104677561831</v>
      </c>
      <c r="AJ1793" s="15">
        <f t="shared" si="287"/>
        <v>2.2282440256410254</v>
      </c>
      <c r="AK1793" s="15">
        <f t="shared" si="288"/>
        <v>2.7736352162162161</v>
      </c>
      <c r="AL1793" s="23">
        <f>VLOOKUP(AC1793,'Charts and Tables'!$I$43:$J$49,2,TRUE)</f>
        <v>1</v>
      </c>
      <c r="AM1793" s="2">
        <f t="shared" si="289"/>
        <v>0</v>
      </c>
    </row>
    <row r="1794" spans="1:39" x14ac:dyDescent="0.25">
      <c r="A1794" s="35">
        <v>618476</v>
      </c>
      <c r="B1794" s="36">
        <v>240163</v>
      </c>
      <c r="C1794" s="36" t="s">
        <v>25</v>
      </c>
      <c r="D1794" s="36">
        <v>0</v>
      </c>
      <c r="J1794" s="46">
        <v>987</v>
      </c>
      <c r="K1794" s="46">
        <v>1005</v>
      </c>
      <c r="L1794" s="46">
        <v>1992</v>
      </c>
      <c r="M1794" s="46">
        <v>97</v>
      </c>
      <c r="N1794" s="46">
        <v>59</v>
      </c>
      <c r="O1794" s="46">
        <v>92</v>
      </c>
      <c r="P1794" s="46">
        <v>95</v>
      </c>
      <c r="R1794" s="36">
        <v>1380.2765260000001</v>
      </c>
      <c r="S1794" s="36">
        <v>1359.6702560000001</v>
      </c>
      <c r="T1794" s="36">
        <v>164.88207299999999</v>
      </c>
      <c r="U1794" s="36">
        <v>78.974828000000002</v>
      </c>
      <c r="V1794" s="36">
        <v>111.08002</v>
      </c>
      <c r="W1794" s="36">
        <v>157.72823099999999</v>
      </c>
      <c r="AC1794" s="57">
        <f t="shared" si="280"/>
        <v>1992</v>
      </c>
      <c r="AD1794" s="57">
        <f t="shared" si="281"/>
        <v>156</v>
      </c>
      <c r="AE1794" s="57">
        <f t="shared" si="282"/>
        <v>187</v>
      </c>
      <c r="AF1794" s="12">
        <f t="shared" si="283"/>
        <v>2739.946782</v>
      </c>
      <c r="AG1794" s="12">
        <f t="shared" si="284"/>
        <v>243.85690099999999</v>
      </c>
      <c r="AH1794" s="12">
        <f t="shared" si="285"/>
        <v>268.80825099999998</v>
      </c>
      <c r="AI1794" s="15">
        <f t="shared" si="286"/>
        <v>0.3754752921686747</v>
      </c>
      <c r="AJ1794" s="15">
        <f t="shared" si="287"/>
        <v>0.56318526282051273</v>
      </c>
      <c r="AK1794" s="15">
        <f t="shared" si="288"/>
        <v>0.43747727807486625</v>
      </c>
      <c r="AL1794" s="23">
        <f>VLOOKUP(AC1794,'Charts and Tables'!$I$43:$J$49,2,TRUE)</f>
        <v>1</v>
      </c>
      <c r="AM1794" s="2">
        <f t="shared" si="289"/>
        <v>1</v>
      </c>
    </row>
    <row r="1795" spans="1:39" x14ac:dyDescent="0.25">
      <c r="A1795" s="35">
        <v>618483</v>
      </c>
      <c r="B1795" s="36">
        <v>240162</v>
      </c>
      <c r="C1795" s="36" t="s">
        <v>25</v>
      </c>
      <c r="D1795" s="36">
        <v>0</v>
      </c>
      <c r="J1795" s="46">
        <v>1602</v>
      </c>
      <c r="K1795" s="46">
        <v>1550</v>
      </c>
      <c r="L1795" s="46">
        <v>3152</v>
      </c>
      <c r="M1795" s="46">
        <v>167</v>
      </c>
      <c r="N1795" s="46">
        <v>127</v>
      </c>
      <c r="O1795" s="46">
        <v>157</v>
      </c>
      <c r="P1795" s="46">
        <v>173</v>
      </c>
      <c r="R1795" s="36">
        <v>3068.4750119999999</v>
      </c>
      <c r="S1795" s="36">
        <v>3202.6833179999999</v>
      </c>
      <c r="T1795" s="36">
        <v>238.39304799999999</v>
      </c>
      <c r="U1795" s="36">
        <v>301.201932</v>
      </c>
      <c r="V1795" s="36">
        <v>320.62364000000002</v>
      </c>
      <c r="W1795" s="36">
        <v>293.61545000000001</v>
      </c>
      <c r="AC1795" s="57">
        <f t="shared" si="280"/>
        <v>3152</v>
      </c>
      <c r="AD1795" s="57">
        <f t="shared" si="281"/>
        <v>294</v>
      </c>
      <c r="AE1795" s="57">
        <f t="shared" si="282"/>
        <v>330</v>
      </c>
      <c r="AF1795" s="12">
        <f t="shared" si="283"/>
        <v>6271.1583300000002</v>
      </c>
      <c r="AG1795" s="12">
        <f t="shared" si="284"/>
        <v>539.59497999999996</v>
      </c>
      <c r="AH1795" s="12">
        <f t="shared" si="285"/>
        <v>614.23909000000003</v>
      </c>
      <c r="AI1795" s="15">
        <f t="shared" si="286"/>
        <v>0.98958068845177671</v>
      </c>
      <c r="AJ1795" s="15">
        <f t="shared" si="287"/>
        <v>0.83535707482993182</v>
      </c>
      <c r="AK1795" s="15">
        <f t="shared" si="288"/>
        <v>0.86133057575757588</v>
      </c>
      <c r="AL1795" s="23">
        <f>VLOOKUP(AC1795,'Charts and Tables'!$I$43:$J$49,2,TRUE)</f>
        <v>0.5</v>
      </c>
      <c r="AM1795" s="2">
        <f t="shared" si="289"/>
        <v>0</v>
      </c>
    </row>
    <row r="1796" spans="1:39" x14ac:dyDescent="0.25">
      <c r="A1796" s="35">
        <v>618504</v>
      </c>
      <c r="B1796" s="36">
        <v>246039</v>
      </c>
      <c r="C1796" s="36" t="s">
        <v>29</v>
      </c>
      <c r="D1796" s="36">
        <v>0</v>
      </c>
      <c r="J1796" s="46">
        <v>85</v>
      </c>
      <c r="K1796" s="46">
        <v>72</v>
      </c>
      <c r="L1796" s="46">
        <v>157</v>
      </c>
      <c r="M1796" s="46">
        <v>5</v>
      </c>
      <c r="N1796" s="46">
        <v>2</v>
      </c>
      <c r="O1796" s="46">
        <v>7</v>
      </c>
      <c r="P1796" s="46">
        <v>10</v>
      </c>
      <c r="AC1796" s="57">
        <f t="shared" si="280"/>
        <v>157</v>
      </c>
      <c r="AD1796" s="57">
        <f t="shared" si="281"/>
        <v>7</v>
      </c>
      <c r="AE1796" s="57">
        <f t="shared" si="282"/>
        <v>17</v>
      </c>
      <c r="AF1796" s="12">
        <f t="shared" si="283"/>
        <v>0</v>
      </c>
      <c r="AG1796" s="12">
        <f t="shared" si="284"/>
        <v>0</v>
      </c>
      <c r="AH1796" s="12">
        <f t="shared" si="285"/>
        <v>0</v>
      </c>
      <c r="AI1796" s="15">
        <f t="shared" si="286"/>
        <v>-1</v>
      </c>
      <c r="AJ1796" s="15">
        <f t="shared" si="287"/>
        <v>-1</v>
      </c>
      <c r="AK1796" s="15">
        <f t="shared" si="288"/>
        <v>-1</v>
      </c>
      <c r="AL1796" s="23">
        <f>VLOOKUP(AC1796,'Charts and Tables'!$I$43:$J$49,2,TRUE)</f>
        <v>2</v>
      </c>
      <c r="AM1796" s="2">
        <f t="shared" si="289"/>
        <v>1</v>
      </c>
    </row>
    <row r="1797" spans="1:39" x14ac:dyDescent="0.25">
      <c r="A1797" s="35">
        <v>618508</v>
      </c>
      <c r="B1797" s="36">
        <v>248115</v>
      </c>
      <c r="C1797" s="36" t="s">
        <v>30</v>
      </c>
      <c r="D1797" s="36">
        <v>0</v>
      </c>
      <c r="J1797" s="46">
        <v>250</v>
      </c>
      <c r="K1797" s="46">
        <v>196</v>
      </c>
      <c r="L1797" s="46">
        <v>446</v>
      </c>
      <c r="M1797" s="46">
        <v>20</v>
      </c>
      <c r="N1797" s="46">
        <v>16</v>
      </c>
      <c r="O1797" s="46">
        <v>28</v>
      </c>
      <c r="P1797" s="46">
        <v>21</v>
      </c>
      <c r="R1797" s="36">
        <v>249.926377</v>
      </c>
      <c r="S1797" s="36">
        <v>270.86061899999999</v>
      </c>
      <c r="T1797" s="36">
        <v>17.126923000000001</v>
      </c>
      <c r="U1797" s="36">
        <v>27.618406</v>
      </c>
      <c r="V1797" s="36">
        <v>30.886977999999999</v>
      </c>
      <c r="W1797" s="36">
        <v>28.939475000000002</v>
      </c>
      <c r="AC1797" s="57">
        <f t="shared" si="280"/>
        <v>446</v>
      </c>
      <c r="AD1797" s="57">
        <f t="shared" si="281"/>
        <v>36</v>
      </c>
      <c r="AE1797" s="57">
        <f t="shared" si="282"/>
        <v>49</v>
      </c>
      <c r="AF1797" s="12">
        <f t="shared" si="283"/>
        <v>520.78699600000004</v>
      </c>
      <c r="AG1797" s="12">
        <f t="shared" si="284"/>
        <v>44.745328999999998</v>
      </c>
      <c r="AH1797" s="12">
        <f t="shared" si="285"/>
        <v>59.826453000000001</v>
      </c>
      <c r="AI1797" s="15">
        <f t="shared" si="286"/>
        <v>0.16768384753363239</v>
      </c>
      <c r="AJ1797" s="15">
        <f t="shared" si="287"/>
        <v>0.24292580555555551</v>
      </c>
      <c r="AK1797" s="15">
        <f t="shared" si="288"/>
        <v>0.22094802040816328</v>
      </c>
      <c r="AL1797" s="23">
        <f>VLOOKUP(AC1797,'Charts and Tables'!$I$43:$J$49,2,TRUE)</f>
        <v>2</v>
      </c>
      <c r="AM1797" s="2">
        <f t="shared" si="289"/>
        <v>1</v>
      </c>
    </row>
    <row r="1798" spans="1:39" x14ac:dyDescent="0.25">
      <c r="A1798" s="35">
        <v>618627</v>
      </c>
      <c r="B1798" s="36">
        <v>348007</v>
      </c>
      <c r="C1798" s="36" t="s">
        <v>25</v>
      </c>
      <c r="D1798" s="36">
        <v>0</v>
      </c>
      <c r="J1798" s="46">
        <v>2884</v>
      </c>
      <c r="K1798" s="46">
        <v>2814</v>
      </c>
      <c r="L1798" s="46">
        <v>5698</v>
      </c>
      <c r="M1798" s="46">
        <v>71</v>
      </c>
      <c r="N1798" s="46">
        <v>326</v>
      </c>
      <c r="O1798" s="46">
        <v>367</v>
      </c>
      <c r="P1798" s="46">
        <v>185</v>
      </c>
      <c r="R1798" s="36">
        <v>3493.6349700000001</v>
      </c>
      <c r="S1798" s="36">
        <v>3142.00209</v>
      </c>
      <c r="T1798" s="36">
        <v>205.711545</v>
      </c>
      <c r="U1798" s="36">
        <v>366.68839200000002</v>
      </c>
      <c r="V1798" s="36">
        <v>371.31561599999998</v>
      </c>
      <c r="W1798" s="36">
        <v>224.30602300000001</v>
      </c>
      <c r="AC1798" s="57">
        <f t="shared" si="280"/>
        <v>5698</v>
      </c>
      <c r="AD1798" s="57">
        <f t="shared" si="281"/>
        <v>397</v>
      </c>
      <c r="AE1798" s="57">
        <f t="shared" si="282"/>
        <v>552</v>
      </c>
      <c r="AF1798" s="12">
        <f t="shared" si="283"/>
        <v>6635.63706</v>
      </c>
      <c r="AG1798" s="12">
        <f t="shared" si="284"/>
        <v>572.39993700000002</v>
      </c>
      <c r="AH1798" s="12">
        <f t="shared" si="285"/>
        <v>595.62163899999996</v>
      </c>
      <c r="AI1798" s="15">
        <f t="shared" si="286"/>
        <v>0.1645554685854686</v>
      </c>
      <c r="AJ1798" s="15">
        <f t="shared" si="287"/>
        <v>0.44181344332493711</v>
      </c>
      <c r="AK1798" s="15">
        <f t="shared" si="288"/>
        <v>7.9024708333333263E-2</v>
      </c>
      <c r="AL1798" s="23">
        <f>VLOOKUP(AC1798,'Charts and Tables'!$I$43:$J$49,2,TRUE)</f>
        <v>0.25</v>
      </c>
      <c r="AM1798" s="2">
        <f t="shared" si="289"/>
        <v>1</v>
      </c>
    </row>
    <row r="1799" spans="1:39" x14ac:dyDescent="0.25">
      <c r="A1799" s="35">
        <v>618747</v>
      </c>
      <c r="B1799" s="36">
        <v>340574</v>
      </c>
      <c r="C1799" s="36" t="s">
        <v>26</v>
      </c>
      <c r="D1799" s="36">
        <v>0</v>
      </c>
      <c r="J1799" s="46">
        <v>5461</v>
      </c>
      <c r="K1799" s="46">
        <v>5555</v>
      </c>
      <c r="L1799" s="46">
        <v>11016</v>
      </c>
      <c r="M1799" s="46">
        <v>746</v>
      </c>
      <c r="N1799" s="46">
        <v>219</v>
      </c>
      <c r="O1799" s="46">
        <v>333</v>
      </c>
      <c r="P1799" s="46">
        <v>815</v>
      </c>
      <c r="R1799" s="36">
        <v>6935.3831760000003</v>
      </c>
      <c r="S1799" s="36">
        <v>6939.0005019999999</v>
      </c>
      <c r="T1799" s="36">
        <v>798.95533</v>
      </c>
      <c r="U1799" s="36">
        <v>448.15530100000001</v>
      </c>
      <c r="V1799" s="36">
        <v>558.94167400000003</v>
      </c>
      <c r="W1799" s="36">
        <v>798.62825199999997</v>
      </c>
      <c r="AC1799" s="57">
        <f t="shared" si="280"/>
        <v>11016</v>
      </c>
      <c r="AD1799" s="57">
        <f t="shared" si="281"/>
        <v>965</v>
      </c>
      <c r="AE1799" s="57">
        <f t="shared" si="282"/>
        <v>1148</v>
      </c>
      <c r="AF1799" s="12">
        <f t="shared" si="283"/>
        <v>13874.383678</v>
      </c>
      <c r="AG1799" s="12">
        <f t="shared" si="284"/>
        <v>1247.110631</v>
      </c>
      <c r="AH1799" s="12">
        <f t="shared" si="285"/>
        <v>1357.5699260000001</v>
      </c>
      <c r="AI1799" s="15">
        <f t="shared" si="286"/>
        <v>0.25947564251997096</v>
      </c>
      <c r="AJ1799" s="15">
        <f t="shared" si="287"/>
        <v>0.2923426227979275</v>
      </c>
      <c r="AK1799" s="15">
        <f t="shared" si="288"/>
        <v>0.18255220034843217</v>
      </c>
      <c r="AL1799" s="23">
        <f>VLOOKUP(AC1799,'Charts and Tables'!$I$43:$J$49,2,TRUE)</f>
        <v>0.2</v>
      </c>
      <c r="AM1799" s="2">
        <f t="shared" si="289"/>
        <v>0</v>
      </c>
    </row>
    <row r="1800" spans="1:39" x14ac:dyDescent="0.25">
      <c r="A1800" s="35">
        <v>618843</v>
      </c>
      <c r="B1800" s="36">
        <v>340241</v>
      </c>
      <c r="C1800" s="36" t="s">
        <v>26</v>
      </c>
      <c r="D1800" s="36">
        <v>0</v>
      </c>
      <c r="J1800" s="46">
        <v>3257</v>
      </c>
      <c r="K1800" s="46">
        <v>3253</v>
      </c>
      <c r="L1800" s="46">
        <v>6510</v>
      </c>
      <c r="M1800" s="46">
        <v>429</v>
      </c>
      <c r="N1800" s="46">
        <v>157</v>
      </c>
      <c r="O1800" s="46">
        <v>216</v>
      </c>
      <c r="P1800" s="46">
        <v>441</v>
      </c>
      <c r="R1800" s="36">
        <v>3464.0266670000001</v>
      </c>
      <c r="S1800" s="36">
        <v>3464.0266769999998</v>
      </c>
      <c r="T1800" s="36">
        <v>301.332112</v>
      </c>
      <c r="U1800" s="36">
        <v>267.82322499999998</v>
      </c>
      <c r="V1800" s="36">
        <v>314.322048</v>
      </c>
      <c r="W1800" s="36">
        <v>346.00047000000001</v>
      </c>
      <c r="AC1800" s="57">
        <f t="shared" si="280"/>
        <v>6510</v>
      </c>
      <c r="AD1800" s="57">
        <f t="shared" si="281"/>
        <v>586</v>
      </c>
      <c r="AE1800" s="57">
        <f t="shared" si="282"/>
        <v>657</v>
      </c>
      <c r="AF1800" s="12">
        <f t="shared" si="283"/>
        <v>6928.0533439999999</v>
      </c>
      <c r="AG1800" s="12">
        <f t="shared" si="284"/>
        <v>569.15533699999992</v>
      </c>
      <c r="AH1800" s="12">
        <f t="shared" si="285"/>
        <v>660.32251799999995</v>
      </c>
      <c r="AI1800" s="15">
        <f t="shared" si="286"/>
        <v>6.4217103533026107E-2</v>
      </c>
      <c r="AJ1800" s="15">
        <f t="shared" si="287"/>
        <v>-2.8745158703071812E-2</v>
      </c>
      <c r="AK1800" s="15">
        <f t="shared" si="288"/>
        <v>5.0571050228309673E-3</v>
      </c>
      <c r="AL1800" s="23">
        <f>VLOOKUP(AC1800,'Charts and Tables'!$I$43:$J$49,2,TRUE)</f>
        <v>0.25</v>
      </c>
      <c r="AM1800" s="2">
        <f t="shared" si="289"/>
        <v>1</v>
      </c>
    </row>
    <row r="1801" spans="1:39" x14ac:dyDescent="0.25">
      <c r="A1801" s="35">
        <v>618896</v>
      </c>
      <c r="B1801" s="36">
        <v>246124</v>
      </c>
      <c r="C1801" s="36" t="s">
        <v>29</v>
      </c>
      <c r="D1801" s="36">
        <v>0</v>
      </c>
      <c r="J1801" s="46">
        <v>1162</v>
      </c>
      <c r="K1801" s="46">
        <v>1369</v>
      </c>
      <c r="L1801" s="46">
        <v>2531</v>
      </c>
      <c r="M1801" s="46">
        <v>86</v>
      </c>
      <c r="N1801" s="46">
        <v>108</v>
      </c>
      <c r="O1801" s="46">
        <v>114</v>
      </c>
      <c r="P1801" s="46">
        <v>135</v>
      </c>
      <c r="R1801" s="36">
        <v>596.87353900000005</v>
      </c>
      <c r="S1801" s="36">
        <v>504.80463500000002</v>
      </c>
      <c r="T1801" s="36">
        <v>51.623260000000002</v>
      </c>
      <c r="U1801" s="36">
        <v>54.587128</v>
      </c>
      <c r="V1801" s="36">
        <v>75.439729999999997</v>
      </c>
      <c r="W1801" s="36">
        <v>51.359861000000002</v>
      </c>
      <c r="AC1801" s="57">
        <f t="shared" si="280"/>
        <v>2531</v>
      </c>
      <c r="AD1801" s="57">
        <f t="shared" si="281"/>
        <v>194</v>
      </c>
      <c r="AE1801" s="57">
        <f t="shared" si="282"/>
        <v>249</v>
      </c>
      <c r="AF1801" s="12">
        <f t="shared" si="283"/>
        <v>1101.6781740000001</v>
      </c>
      <c r="AG1801" s="12">
        <f t="shared" si="284"/>
        <v>106.21038799999999</v>
      </c>
      <c r="AH1801" s="12">
        <f t="shared" si="285"/>
        <v>126.79959099999999</v>
      </c>
      <c r="AI1801" s="15">
        <f t="shared" si="286"/>
        <v>-0.56472612643224018</v>
      </c>
      <c r="AJ1801" s="15">
        <f t="shared" si="287"/>
        <v>-0.45252377319587633</v>
      </c>
      <c r="AK1801" s="15">
        <f t="shared" si="288"/>
        <v>-0.49076469477911649</v>
      </c>
      <c r="AL1801" s="23">
        <f>VLOOKUP(AC1801,'Charts and Tables'!$I$43:$J$49,2,TRUE)</f>
        <v>0.5</v>
      </c>
      <c r="AM1801" s="2">
        <f t="shared" si="289"/>
        <v>0</v>
      </c>
    </row>
    <row r="1802" spans="1:39" x14ac:dyDescent="0.25">
      <c r="A1802" s="35">
        <v>618908</v>
      </c>
      <c r="B1802" s="36">
        <v>246047</v>
      </c>
      <c r="C1802" s="36" t="s">
        <v>29</v>
      </c>
      <c r="D1802" s="36">
        <v>0</v>
      </c>
      <c r="J1802" s="46">
        <v>152</v>
      </c>
      <c r="K1802" s="46">
        <v>178</v>
      </c>
      <c r="L1802" s="46">
        <v>330</v>
      </c>
      <c r="M1802" s="46">
        <v>11</v>
      </c>
      <c r="N1802" s="46">
        <v>6</v>
      </c>
      <c r="O1802" s="46">
        <v>13</v>
      </c>
      <c r="P1802" s="46">
        <v>23</v>
      </c>
      <c r="R1802" s="36">
        <v>285.65944200000001</v>
      </c>
      <c r="S1802" s="36">
        <v>262.51006999999998</v>
      </c>
      <c r="T1802" s="36">
        <v>28.36655</v>
      </c>
      <c r="U1802" s="36">
        <v>13.596736999999999</v>
      </c>
      <c r="V1802" s="36">
        <v>22.550706999999999</v>
      </c>
      <c r="W1802" s="36">
        <v>28.457605999999998</v>
      </c>
      <c r="AC1802" s="57">
        <f t="shared" si="280"/>
        <v>330</v>
      </c>
      <c r="AD1802" s="57">
        <f t="shared" si="281"/>
        <v>17</v>
      </c>
      <c r="AE1802" s="57">
        <f t="shared" si="282"/>
        <v>36</v>
      </c>
      <c r="AF1802" s="12">
        <f t="shared" si="283"/>
        <v>548.16951199999994</v>
      </c>
      <c r="AG1802" s="12">
        <f t="shared" si="284"/>
        <v>41.963287000000001</v>
      </c>
      <c r="AH1802" s="12">
        <f t="shared" si="285"/>
        <v>51.008313000000001</v>
      </c>
      <c r="AI1802" s="15">
        <f t="shared" si="286"/>
        <v>0.66111973333333318</v>
      </c>
      <c r="AJ1802" s="15">
        <f t="shared" si="287"/>
        <v>1.4684286470588237</v>
      </c>
      <c r="AK1802" s="15">
        <f t="shared" si="288"/>
        <v>0.41689758333333338</v>
      </c>
      <c r="AL1802" s="23">
        <f>VLOOKUP(AC1802,'Charts and Tables'!$I$43:$J$49,2,TRUE)</f>
        <v>2</v>
      </c>
      <c r="AM1802" s="2">
        <f t="shared" si="289"/>
        <v>1</v>
      </c>
    </row>
    <row r="1803" spans="1:39" x14ac:dyDescent="0.25">
      <c r="A1803" s="35">
        <v>618914</v>
      </c>
      <c r="B1803" s="36">
        <v>246044</v>
      </c>
      <c r="C1803" s="36" t="s">
        <v>29</v>
      </c>
      <c r="D1803" s="36">
        <v>0</v>
      </c>
      <c r="J1803" s="46">
        <v>557</v>
      </c>
      <c r="K1803" s="46">
        <v>547</v>
      </c>
      <c r="L1803" s="46">
        <v>1104</v>
      </c>
      <c r="M1803" s="46">
        <v>36</v>
      </c>
      <c r="N1803" s="46">
        <v>64</v>
      </c>
      <c r="O1803" s="46">
        <v>65</v>
      </c>
      <c r="P1803" s="46">
        <v>41</v>
      </c>
      <c r="R1803" s="36">
        <v>584.77066300000001</v>
      </c>
      <c r="S1803" s="36">
        <v>576.29601200000002</v>
      </c>
      <c r="T1803" s="36">
        <v>46.209958999999998</v>
      </c>
      <c r="U1803" s="36">
        <v>66.812275</v>
      </c>
      <c r="V1803" s="36">
        <v>77.996019000000004</v>
      </c>
      <c r="W1803" s="36">
        <v>55.863948999999998</v>
      </c>
      <c r="AC1803" s="57">
        <f t="shared" si="280"/>
        <v>1104</v>
      </c>
      <c r="AD1803" s="57">
        <f t="shared" si="281"/>
        <v>100</v>
      </c>
      <c r="AE1803" s="57">
        <f t="shared" si="282"/>
        <v>106</v>
      </c>
      <c r="AF1803" s="12">
        <f t="shared" si="283"/>
        <v>1161.066675</v>
      </c>
      <c r="AG1803" s="12">
        <f t="shared" si="284"/>
        <v>113.022234</v>
      </c>
      <c r="AH1803" s="12">
        <f t="shared" si="285"/>
        <v>133.85996800000001</v>
      </c>
      <c r="AI1803" s="15">
        <f t="shared" si="286"/>
        <v>5.1690828804347853E-2</v>
      </c>
      <c r="AJ1803" s="15">
        <f t="shared" si="287"/>
        <v>0.13022233999999996</v>
      </c>
      <c r="AK1803" s="15">
        <f t="shared" si="288"/>
        <v>0.26282988679245289</v>
      </c>
      <c r="AL1803" s="23">
        <f>VLOOKUP(AC1803,'Charts and Tables'!$I$43:$J$49,2,TRUE)</f>
        <v>1</v>
      </c>
      <c r="AM1803" s="2">
        <f t="shared" si="289"/>
        <v>1</v>
      </c>
    </row>
    <row r="1804" spans="1:39" x14ac:dyDescent="0.25">
      <c r="A1804" s="35">
        <v>618937</v>
      </c>
      <c r="B1804" s="36">
        <v>248003</v>
      </c>
      <c r="C1804" s="36" t="s">
        <v>29</v>
      </c>
      <c r="D1804" s="36">
        <v>0</v>
      </c>
      <c r="J1804" s="46">
        <v>873</v>
      </c>
      <c r="K1804" s="46">
        <v>838</v>
      </c>
      <c r="L1804" s="46">
        <v>1711</v>
      </c>
      <c r="M1804" s="46">
        <v>33</v>
      </c>
      <c r="N1804" s="46">
        <v>119</v>
      </c>
      <c r="O1804" s="46">
        <v>122</v>
      </c>
      <c r="P1804" s="46">
        <v>53</v>
      </c>
      <c r="R1804" s="36">
        <v>741.46676500000001</v>
      </c>
      <c r="S1804" s="36">
        <v>837.50216899999998</v>
      </c>
      <c r="T1804" s="36">
        <v>40.218493000000002</v>
      </c>
      <c r="U1804" s="36">
        <v>140.37152499999999</v>
      </c>
      <c r="V1804" s="36">
        <v>100.608008</v>
      </c>
      <c r="W1804" s="36">
        <v>66.741443000000004</v>
      </c>
      <c r="AC1804" s="57">
        <f t="shared" si="280"/>
        <v>1711</v>
      </c>
      <c r="AD1804" s="57">
        <f t="shared" si="281"/>
        <v>152</v>
      </c>
      <c r="AE1804" s="57">
        <f t="shared" si="282"/>
        <v>175</v>
      </c>
      <c r="AF1804" s="12">
        <f t="shared" si="283"/>
        <v>1578.968934</v>
      </c>
      <c r="AG1804" s="12">
        <f t="shared" si="284"/>
        <v>180.59001799999999</v>
      </c>
      <c r="AH1804" s="12">
        <f t="shared" si="285"/>
        <v>167.34945099999999</v>
      </c>
      <c r="AI1804" s="15">
        <f t="shared" si="286"/>
        <v>-7.7166023378141449E-2</v>
      </c>
      <c r="AJ1804" s="15">
        <f t="shared" si="287"/>
        <v>0.18809222368421044</v>
      </c>
      <c r="AK1804" s="15">
        <f t="shared" si="288"/>
        <v>-4.3717422857142925E-2</v>
      </c>
      <c r="AL1804" s="23">
        <f>VLOOKUP(AC1804,'Charts and Tables'!$I$43:$J$49,2,TRUE)</f>
        <v>1</v>
      </c>
      <c r="AM1804" s="2">
        <f t="shared" si="289"/>
        <v>1</v>
      </c>
    </row>
    <row r="1805" spans="1:39" x14ac:dyDescent="0.25">
      <c r="A1805" s="35">
        <v>619028</v>
      </c>
      <c r="B1805" s="36">
        <v>246035</v>
      </c>
      <c r="C1805" s="36" t="s">
        <v>30</v>
      </c>
      <c r="D1805" s="36">
        <v>0</v>
      </c>
      <c r="J1805" s="46">
        <v>280</v>
      </c>
      <c r="K1805" s="46">
        <v>328</v>
      </c>
      <c r="L1805" s="46">
        <v>608</v>
      </c>
      <c r="M1805" s="46">
        <v>31</v>
      </c>
      <c r="N1805" s="46">
        <v>24</v>
      </c>
      <c r="O1805" s="46">
        <v>25</v>
      </c>
      <c r="P1805" s="46">
        <v>37</v>
      </c>
      <c r="R1805" s="36">
        <v>2744.8160739999998</v>
      </c>
      <c r="S1805" s="36">
        <v>2868.8175299999998</v>
      </c>
      <c r="T1805" s="36">
        <v>246.907353</v>
      </c>
      <c r="U1805" s="36">
        <v>243.76200299999999</v>
      </c>
      <c r="V1805" s="36">
        <v>272.51370500000002</v>
      </c>
      <c r="W1805" s="36">
        <v>287.12984799999998</v>
      </c>
      <c r="AC1805" s="57">
        <f t="shared" ref="AC1805:AC1833" si="290">L1805</f>
        <v>608</v>
      </c>
      <c r="AD1805" s="57">
        <f t="shared" ref="AD1805:AD1833" si="291">IF(D1805=1,M1805,IF(D1805=-1,N1805,M1805+N1805))</f>
        <v>55</v>
      </c>
      <c r="AE1805" s="57">
        <f t="shared" ref="AE1805:AE1833" si="292">IF(D1805=1,O1805,IF(D1805=-1,P1805,O1805+P1805))</f>
        <v>62</v>
      </c>
      <c r="AF1805" s="12">
        <f t="shared" ref="AF1805:AF1833" si="293">IF(D1805=1,R1805,IF(D1805=-1,S1805,R1805+S1805))</f>
        <v>5613.6336039999997</v>
      </c>
      <c r="AG1805" s="12">
        <f t="shared" ref="AG1805:AG1833" si="294">IF(D1805=1,T1805,IF(D1805=-1,U1805,T1805+U1805))</f>
        <v>490.66935599999999</v>
      </c>
      <c r="AH1805" s="12">
        <f t="shared" ref="AH1805:AH1833" si="295">IF(D1805=1,V1805,IF(D1805=-1,W1805,V1805+W1805))</f>
        <v>559.643553</v>
      </c>
      <c r="AI1805" s="15">
        <f t="shared" ref="AI1805:AI1833" si="296">IF(OR(AC1805="",AC1805=0),0,(AF1805-AC1805)/AC1805)</f>
        <v>8.232950006578946</v>
      </c>
      <c r="AJ1805" s="15">
        <f t="shared" ref="AJ1805:AJ1833" si="297">IF(OR(AD1805="",AD1805=0),0,(AG1805-AD1805)/AD1805)</f>
        <v>7.9212610181818182</v>
      </c>
      <c r="AK1805" s="15">
        <f t="shared" ref="AK1805:AK1833" si="298">IF(OR(AE1805="",AE1805=0),0,(AH1805-AE1805)/AE1805)</f>
        <v>8.0265089193548391</v>
      </c>
      <c r="AL1805" s="23">
        <f>VLOOKUP(AC1805,'Charts and Tables'!$I$43:$J$49,2,TRUE)</f>
        <v>2</v>
      </c>
      <c r="AM1805" s="2">
        <f t="shared" ref="AM1805:AM1833" si="299">IF(ABS(AI1805)&lt;=AL1805,1,0)</f>
        <v>0</v>
      </c>
    </row>
    <row r="1806" spans="1:39" x14ac:dyDescent="0.25">
      <c r="A1806" s="35">
        <v>619029</v>
      </c>
      <c r="B1806" s="36">
        <v>247013</v>
      </c>
      <c r="C1806" s="36" t="s">
        <v>30</v>
      </c>
      <c r="D1806" s="36">
        <v>0</v>
      </c>
      <c r="J1806" s="46">
        <v>449</v>
      </c>
      <c r="K1806" s="46">
        <v>530</v>
      </c>
      <c r="L1806" s="46">
        <v>979</v>
      </c>
      <c r="M1806" s="46">
        <v>41</v>
      </c>
      <c r="N1806" s="46">
        <v>31</v>
      </c>
      <c r="O1806" s="46">
        <v>38</v>
      </c>
      <c r="P1806" s="46">
        <v>64</v>
      </c>
      <c r="R1806" s="36">
        <v>2778.6532120000002</v>
      </c>
      <c r="S1806" s="36">
        <v>2905.1498620000002</v>
      </c>
      <c r="T1806" s="36">
        <v>249.53375800000001</v>
      </c>
      <c r="U1806" s="36">
        <v>245.44691499999999</v>
      </c>
      <c r="V1806" s="36">
        <v>275.43082099999998</v>
      </c>
      <c r="W1806" s="36">
        <v>290.63437299999998</v>
      </c>
      <c r="AC1806" s="57">
        <f t="shared" si="290"/>
        <v>979</v>
      </c>
      <c r="AD1806" s="57">
        <f t="shared" si="291"/>
        <v>72</v>
      </c>
      <c r="AE1806" s="57">
        <f t="shared" si="292"/>
        <v>102</v>
      </c>
      <c r="AF1806" s="12">
        <f t="shared" si="293"/>
        <v>5683.8030740000004</v>
      </c>
      <c r="AG1806" s="12">
        <f t="shared" si="294"/>
        <v>494.98067300000002</v>
      </c>
      <c r="AH1806" s="12">
        <f t="shared" si="295"/>
        <v>566.06519400000002</v>
      </c>
      <c r="AI1806" s="15">
        <f t="shared" si="296"/>
        <v>4.8057232625127684</v>
      </c>
      <c r="AJ1806" s="15">
        <f t="shared" si="297"/>
        <v>5.8747315694444451</v>
      </c>
      <c r="AK1806" s="15">
        <f t="shared" si="298"/>
        <v>4.5496587647058826</v>
      </c>
      <c r="AL1806" s="23">
        <f>VLOOKUP(AC1806,'Charts and Tables'!$I$43:$J$49,2,TRUE)</f>
        <v>2</v>
      </c>
      <c r="AM1806" s="2">
        <f t="shared" si="299"/>
        <v>0</v>
      </c>
    </row>
    <row r="1807" spans="1:39" x14ac:dyDescent="0.25">
      <c r="A1807" s="35">
        <v>619053</v>
      </c>
      <c r="B1807" s="36">
        <v>246046</v>
      </c>
      <c r="C1807" s="36" t="s">
        <v>29</v>
      </c>
      <c r="D1807" s="36">
        <v>0</v>
      </c>
      <c r="J1807" s="46">
        <v>396</v>
      </c>
      <c r="K1807" s="46">
        <v>413</v>
      </c>
      <c r="L1807" s="46">
        <v>809</v>
      </c>
      <c r="M1807" s="46">
        <v>45</v>
      </c>
      <c r="N1807" s="46">
        <v>19</v>
      </c>
      <c r="O1807" s="46">
        <v>30</v>
      </c>
      <c r="P1807" s="46">
        <v>49</v>
      </c>
      <c r="R1807" s="36">
        <v>972.98082899999997</v>
      </c>
      <c r="S1807" s="36">
        <v>926.51046499999995</v>
      </c>
      <c r="T1807" s="36">
        <v>123.332992</v>
      </c>
      <c r="U1807" s="36">
        <v>69.410278000000005</v>
      </c>
      <c r="V1807" s="36">
        <v>86.973781000000002</v>
      </c>
      <c r="W1807" s="36">
        <v>111.01173199999999</v>
      </c>
      <c r="AC1807" s="57">
        <f t="shared" si="290"/>
        <v>809</v>
      </c>
      <c r="AD1807" s="57">
        <f t="shared" si="291"/>
        <v>64</v>
      </c>
      <c r="AE1807" s="57">
        <f t="shared" si="292"/>
        <v>79</v>
      </c>
      <c r="AF1807" s="12">
        <f t="shared" si="293"/>
        <v>1899.4912939999999</v>
      </c>
      <c r="AG1807" s="12">
        <f t="shared" si="294"/>
        <v>192.74327</v>
      </c>
      <c r="AH1807" s="12">
        <f t="shared" si="295"/>
        <v>197.985513</v>
      </c>
      <c r="AI1807" s="15">
        <f t="shared" si="296"/>
        <v>1.3479496835599505</v>
      </c>
      <c r="AJ1807" s="15">
        <f t="shared" si="297"/>
        <v>2.0116135937499999</v>
      </c>
      <c r="AK1807" s="15">
        <f t="shared" si="298"/>
        <v>1.5061457341772151</v>
      </c>
      <c r="AL1807" s="23">
        <f>VLOOKUP(AC1807,'Charts and Tables'!$I$43:$J$49,2,TRUE)</f>
        <v>2</v>
      </c>
      <c r="AM1807" s="2">
        <f t="shared" si="299"/>
        <v>1</v>
      </c>
    </row>
    <row r="1808" spans="1:39" x14ac:dyDescent="0.25">
      <c r="A1808" s="35">
        <v>619139</v>
      </c>
      <c r="B1808" s="36">
        <v>246045</v>
      </c>
      <c r="C1808" s="36" t="s">
        <v>29</v>
      </c>
      <c r="D1808" s="36">
        <v>0</v>
      </c>
      <c r="J1808" s="46">
        <v>296</v>
      </c>
      <c r="K1808" s="46">
        <v>230</v>
      </c>
      <c r="L1808" s="46">
        <v>526</v>
      </c>
      <c r="M1808" s="46">
        <v>13</v>
      </c>
      <c r="N1808" s="46">
        <v>19</v>
      </c>
      <c r="O1808" s="46">
        <v>39</v>
      </c>
      <c r="P1808" s="46">
        <v>15</v>
      </c>
      <c r="R1808" s="36">
        <v>1737.245705</v>
      </c>
      <c r="S1808" s="36">
        <v>1784.586904</v>
      </c>
      <c r="T1808" s="36">
        <v>123.66509000000001</v>
      </c>
      <c r="U1808" s="36">
        <v>173.73669899999999</v>
      </c>
      <c r="V1808" s="36">
        <v>182.95579900000001</v>
      </c>
      <c r="W1808" s="36">
        <v>158.62893600000001</v>
      </c>
      <c r="AC1808" s="57">
        <f t="shared" si="290"/>
        <v>526</v>
      </c>
      <c r="AD1808" s="57">
        <f t="shared" si="291"/>
        <v>32</v>
      </c>
      <c r="AE1808" s="57">
        <f t="shared" si="292"/>
        <v>54</v>
      </c>
      <c r="AF1808" s="12">
        <f t="shared" si="293"/>
        <v>3521.832609</v>
      </c>
      <c r="AG1808" s="12">
        <f t="shared" si="294"/>
        <v>297.40178900000001</v>
      </c>
      <c r="AH1808" s="12">
        <f t="shared" si="295"/>
        <v>341.58473500000002</v>
      </c>
      <c r="AI1808" s="15">
        <f t="shared" si="296"/>
        <v>5.6954992566539921</v>
      </c>
      <c r="AJ1808" s="15">
        <f t="shared" si="297"/>
        <v>8.2938059062500002</v>
      </c>
      <c r="AK1808" s="15">
        <f t="shared" si="298"/>
        <v>5.3256432407407415</v>
      </c>
      <c r="AL1808" s="23">
        <f>VLOOKUP(AC1808,'Charts and Tables'!$I$43:$J$49,2,TRUE)</f>
        <v>2</v>
      </c>
      <c r="AM1808" s="2">
        <f t="shared" si="299"/>
        <v>0</v>
      </c>
    </row>
    <row r="1809" spans="1:39" x14ac:dyDescent="0.25">
      <c r="A1809" s="35">
        <v>619205</v>
      </c>
      <c r="B1809" s="36">
        <v>246092</v>
      </c>
      <c r="C1809" s="36" t="s">
        <v>25</v>
      </c>
      <c r="D1809" s="36">
        <v>0</v>
      </c>
      <c r="J1809" s="46">
        <v>1335</v>
      </c>
      <c r="K1809" s="46">
        <v>1361</v>
      </c>
      <c r="L1809" s="46">
        <v>2696</v>
      </c>
      <c r="M1809" s="46">
        <v>71</v>
      </c>
      <c r="N1809" s="46">
        <v>102</v>
      </c>
      <c r="O1809" s="46">
        <v>156</v>
      </c>
      <c r="P1809" s="46">
        <v>109</v>
      </c>
      <c r="R1809" s="36">
        <v>1231.5608629999999</v>
      </c>
      <c r="S1809" s="36">
        <v>1460.5295080000001</v>
      </c>
      <c r="T1809" s="36">
        <v>84.705567000000002</v>
      </c>
      <c r="U1809" s="36">
        <v>147.212909</v>
      </c>
      <c r="V1809" s="36">
        <v>132.87237300000001</v>
      </c>
      <c r="W1809" s="36">
        <v>128.52921799999999</v>
      </c>
      <c r="AC1809" s="57">
        <f t="shared" si="290"/>
        <v>2696</v>
      </c>
      <c r="AD1809" s="57">
        <f t="shared" si="291"/>
        <v>173</v>
      </c>
      <c r="AE1809" s="57">
        <f t="shared" si="292"/>
        <v>265</v>
      </c>
      <c r="AF1809" s="12">
        <f t="shared" si="293"/>
        <v>2692.0903710000002</v>
      </c>
      <c r="AG1809" s="12">
        <f t="shared" si="294"/>
        <v>231.918476</v>
      </c>
      <c r="AH1809" s="12">
        <f t="shared" si="295"/>
        <v>261.401591</v>
      </c>
      <c r="AI1809" s="15">
        <f t="shared" si="296"/>
        <v>-1.4501591246289941E-3</v>
      </c>
      <c r="AJ1809" s="15">
        <f t="shared" si="297"/>
        <v>0.34056922543352602</v>
      </c>
      <c r="AK1809" s="15">
        <f t="shared" si="298"/>
        <v>-1.3578901886792467E-2</v>
      </c>
      <c r="AL1809" s="23">
        <f>VLOOKUP(AC1809,'Charts and Tables'!$I$43:$J$49,2,TRUE)</f>
        <v>0.5</v>
      </c>
      <c r="AM1809" s="2">
        <f t="shared" si="299"/>
        <v>1</v>
      </c>
    </row>
    <row r="1810" spans="1:39" x14ac:dyDescent="0.25">
      <c r="A1810" s="35">
        <v>619252</v>
      </c>
      <c r="B1810" s="36">
        <v>246052</v>
      </c>
      <c r="C1810" s="36" t="s">
        <v>25</v>
      </c>
      <c r="D1810" s="36">
        <v>0</v>
      </c>
      <c r="J1810" s="46">
        <v>1954</v>
      </c>
      <c r="K1810" s="46">
        <v>1969</v>
      </c>
      <c r="L1810" s="46">
        <v>3923</v>
      </c>
      <c r="M1810" s="46">
        <v>109</v>
      </c>
      <c r="N1810" s="46">
        <v>144</v>
      </c>
      <c r="O1810" s="46">
        <v>222</v>
      </c>
      <c r="P1810" s="46">
        <v>192</v>
      </c>
      <c r="R1810" s="36">
        <v>1638.987026</v>
      </c>
      <c r="S1810" s="36">
        <v>1762.2100439999999</v>
      </c>
      <c r="T1810" s="36">
        <v>131.63894400000001</v>
      </c>
      <c r="U1810" s="36">
        <v>161.12140199999999</v>
      </c>
      <c r="V1810" s="36">
        <v>169.92856599999999</v>
      </c>
      <c r="W1810" s="36">
        <v>162.42223899999999</v>
      </c>
      <c r="AC1810" s="57">
        <f t="shared" si="290"/>
        <v>3923</v>
      </c>
      <c r="AD1810" s="57">
        <f t="shared" si="291"/>
        <v>253</v>
      </c>
      <c r="AE1810" s="57">
        <f t="shared" si="292"/>
        <v>414</v>
      </c>
      <c r="AF1810" s="12">
        <f t="shared" si="293"/>
        <v>3401.1970700000002</v>
      </c>
      <c r="AG1810" s="12">
        <f t="shared" si="294"/>
        <v>292.76034600000003</v>
      </c>
      <c r="AH1810" s="12">
        <f t="shared" si="295"/>
        <v>332.35080499999998</v>
      </c>
      <c r="AI1810" s="15">
        <f t="shared" si="296"/>
        <v>-0.13301119806270706</v>
      </c>
      <c r="AJ1810" s="15">
        <f t="shared" si="297"/>
        <v>0.15715551778656137</v>
      </c>
      <c r="AK1810" s="15">
        <f t="shared" si="298"/>
        <v>-0.19722027777777781</v>
      </c>
      <c r="AL1810" s="23">
        <f>VLOOKUP(AC1810,'Charts and Tables'!$I$43:$J$49,2,TRUE)</f>
        <v>0.5</v>
      </c>
      <c r="AM1810" s="2">
        <f t="shared" si="299"/>
        <v>1</v>
      </c>
    </row>
    <row r="1811" spans="1:39" x14ac:dyDescent="0.25">
      <c r="A1811" s="35">
        <v>619261</v>
      </c>
      <c r="B1811" s="36">
        <v>246043</v>
      </c>
      <c r="C1811" s="36" t="s">
        <v>29</v>
      </c>
      <c r="D1811" s="36">
        <v>0</v>
      </c>
      <c r="K1811" s="46">
        <v>507</v>
      </c>
      <c r="N1811" s="46">
        <v>45</v>
      </c>
      <c r="P1811" s="46">
        <v>53</v>
      </c>
      <c r="AC1811" s="57">
        <f t="shared" si="290"/>
        <v>0</v>
      </c>
      <c r="AD1811" s="57">
        <f t="shared" si="291"/>
        <v>45</v>
      </c>
      <c r="AE1811" s="57">
        <f t="shared" si="292"/>
        <v>53</v>
      </c>
      <c r="AF1811" s="12">
        <f t="shared" si="293"/>
        <v>0</v>
      </c>
      <c r="AG1811" s="12">
        <f t="shared" si="294"/>
        <v>0</v>
      </c>
      <c r="AH1811" s="12">
        <f t="shared" si="295"/>
        <v>0</v>
      </c>
      <c r="AI1811" s="15">
        <f t="shared" si="296"/>
        <v>0</v>
      </c>
      <c r="AJ1811" s="15">
        <f t="shared" si="297"/>
        <v>-1</v>
      </c>
      <c r="AK1811" s="15">
        <f t="shared" si="298"/>
        <v>-1</v>
      </c>
      <c r="AL1811" s="23">
        <f>VLOOKUP(AC1811,'Charts and Tables'!$I$43:$J$49,2,TRUE)</f>
        <v>2</v>
      </c>
      <c r="AM1811" s="2">
        <f t="shared" si="299"/>
        <v>1</v>
      </c>
    </row>
    <row r="1812" spans="1:39" x14ac:dyDescent="0.25">
      <c r="A1812" s="35">
        <v>619262</v>
      </c>
      <c r="B1812" s="36">
        <v>248004</v>
      </c>
      <c r="C1812" s="36" t="s">
        <v>30</v>
      </c>
      <c r="D1812" s="36">
        <v>0</v>
      </c>
      <c r="J1812" s="46">
        <v>665</v>
      </c>
      <c r="K1812" s="46">
        <v>775</v>
      </c>
      <c r="L1812" s="46">
        <v>1440</v>
      </c>
      <c r="M1812" s="46">
        <v>75</v>
      </c>
      <c r="N1812" s="46">
        <v>42</v>
      </c>
      <c r="O1812" s="46">
        <v>48</v>
      </c>
      <c r="P1812" s="46">
        <v>102</v>
      </c>
      <c r="R1812" s="36">
        <v>1025.6924979999999</v>
      </c>
      <c r="S1812" s="36">
        <v>1152.1995119999999</v>
      </c>
      <c r="T1812" s="36">
        <v>163.06117900000001</v>
      </c>
      <c r="U1812" s="36">
        <v>89.493036000000004</v>
      </c>
      <c r="V1812" s="36">
        <v>91.611123000000006</v>
      </c>
      <c r="W1812" s="36">
        <v>158.869157</v>
      </c>
      <c r="AC1812" s="57">
        <f t="shared" si="290"/>
        <v>1440</v>
      </c>
      <c r="AD1812" s="57">
        <f t="shared" si="291"/>
        <v>117</v>
      </c>
      <c r="AE1812" s="57">
        <f t="shared" si="292"/>
        <v>150</v>
      </c>
      <c r="AF1812" s="12">
        <f t="shared" si="293"/>
        <v>2177.8920099999996</v>
      </c>
      <c r="AG1812" s="12">
        <f t="shared" si="294"/>
        <v>252.554215</v>
      </c>
      <c r="AH1812" s="12">
        <f t="shared" si="295"/>
        <v>250.48027999999999</v>
      </c>
      <c r="AI1812" s="15">
        <f t="shared" si="296"/>
        <v>0.51242500694444415</v>
      </c>
      <c r="AJ1812" s="15">
        <f t="shared" si="297"/>
        <v>1.1585830341880341</v>
      </c>
      <c r="AK1812" s="15">
        <f t="shared" si="298"/>
        <v>0.66986853333333329</v>
      </c>
      <c r="AL1812" s="23">
        <f>VLOOKUP(AC1812,'Charts and Tables'!$I$43:$J$49,2,TRUE)</f>
        <v>1</v>
      </c>
      <c r="AM1812" s="2">
        <f t="shared" si="299"/>
        <v>1</v>
      </c>
    </row>
    <row r="1813" spans="1:39" x14ac:dyDescent="0.25">
      <c r="A1813" s="35">
        <v>619273</v>
      </c>
      <c r="B1813" s="36">
        <v>240017</v>
      </c>
      <c r="C1813" s="36" t="s">
        <v>31</v>
      </c>
      <c r="D1813" s="36">
        <v>0</v>
      </c>
      <c r="J1813" s="46">
        <v>5611</v>
      </c>
      <c r="K1813" s="46">
        <v>5547</v>
      </c>
      <c r="L1813" s="46">
        <v>11158</v>
      </c>
      <c r="M1813" s="46">
        <v>231</v>
      </c>
      <c r="N1813" s="46">
        <v>754</v>
      </c>
      <c r="O1813" s="46">
        <v>722</v>
      </c>
      <c r="P1813" s="46">
        <v>359</v>
      </c>
      <c r="R1813" s="36">
        <v>9345.5391490000002</v>
      </c>
      <c r="S1813" s="36">
        <v>9426.6645430000008</v>
      </c>
      <c r="T1813" s="36">
        <v>595.01907000000006</v>
      </c>
      <c r="U1813" s="36">
        <v>1168.0814109999999</v>
      </c>
      <c r="V1813" s="36">
        <v>1088.5464480000001</v>
      </c>
      <c r="W1813" s="36">
        <v>711.51315</v>
      </c>
      <c r="AC1813" s="57">
        <f t="shared" si="290"/>
        <v>11158</v>
      </c>
      <c r="AD1813" s="57">
        <f t="shared" si="291"/>
        <v>985</v>
      </c>
      <c r="AE1813" s="57">
        <f t="shared" si="292"/>
        <v>1081</v>
      </c>
      <c r="AF1813" s="12">
        <f t="shared" si="293"/>
        <v>18772.203692000003</v>
      </c>
      <c r="AG1813" s="12">
        <f t="shared" si="294"/>
        <v>1763.1004809999999</v>
      </c>
      <c r="AH1813" s="12">
        <f t="shared" si="295"/>
        <v>1800.0595980000001</v>
      </c>
      <c r="AI1813" s="15">
        <f t="shared" si="296"/>
        <v>0.68239861014518755</v>
      </c>
      <c r="AJ1813" s="15">
        <f t="shared" si="297"/>
        <v>0.78994972690355325</v>
      </c>
      <c r="AK1813" s="15">
        <f t="shared" si="298"/>
        <v>0.66518001665124893</v>
      </c>
      <c r="AL1813" s="23">
        <f>VLOOKUP(AC1813,'Charts and Tables'!$I$43:$J$49,2,TRUE)</f>
        <v>0.2</v>
      </c>
      <c r="AM1813" s="2">
        <f t="shared" si="299"/>
        <v>0</v>
      </c>
    </row>
    <row r="1814" spans="1:39" x14ac:dyDescent="0.25">
      <c r="A1814" s="35">
        <v>619292</v>
      </c>
      <c r="B1814" s="36">
        <v>240119</v>
      </c>
      <c r="C1814" s="36" t="s">
        <v>31</v>
      </c>
      <c r="D1814" s="36">
        <v>0</v>
      </c>
      <c r="J1814" s="46">
        <v>3651</v>
      </c>
      <c r="K1814" s="46">
        <v>3521</v>
      </c>
      <c r="L1814" s="46">
        <v>7172</v>
      </c>
      <c r="M1814" s="46">
        <v>143</v>
      </c>
      <c r="N1814" s="46">
        <v>401</v>
      </c>
      <c r="O1814" s="46">
        <v>455</v>
      </c>
      <c r="P1814" s="46">
        <v>260</v>
      </c>
      <c r="R1814" s="36">
        <v>5944.7706529999996</v>
      </c>
      <c r="S1814" s="36">
        <v>5912.7951979999998</v>
      </c>
      <c r="T1814" s="36">
        <v>365.51555999999999</v>
      </c>
      <c r="U1814" s="36">
        <v>795.09363099999996</v>
      </c>
      <c r="V1814" s="36">
        <v>728.96387900000002</v>
      </c>
      <c r="W1814" s="36">
        <v>444.33452699999998</v>
      </c>
      <c r="AC1814" s="57">
        <f t="shared" si="290"/>
        <v>7172</v>
      </c>
      <c r="AD1814" s="57">
        <f t="shared" si="291"/>
        <v>544</v>
      </c>
      <c r="AE1814" s="57">
        <f t="shared" si="292"/>
        <v>715</v>
      </c>
      <c r="AF1814" s="12">
        <f t="shared" si="293"/>
        <v>11857.565850999999</v>
      </c>
      <c r="AG1814" s="12">
        <f t="shared" si="294"/>
        <v>1160.609191</v>
      </c>
      <c r="AH1814" s="12">
        <f t="shared" si="295"/>
        <v>1173.2984059999999</v>
      </c>
      <c r="AI1814" s="15">
        <f t="shared" si="296"/>
        <v>0.65331369924707183</v>
      </c>
      <c r="AJ1814" s="15">
        <f t="shared" si="297"/>
        <v>1.1334727775735294</v>
      </c>
      <c r="AK1814" s="15">
        <f t="shared" si="298"/>
        <v>0.64097679160839149</v>
      </c>
      <c r="AL1814" s="23">
        <f>VLOOKUP(AC1814,'Charts and Tables'!$I$43:$J$49,2,TRUE)</f>
        <v>0.25</v>
      </c>
      <c r="AM1814" s="2">
        <f t="shared" si="299"/>
        <v>0</v>
      </c>
    </row>
    <row r="1815" spans="1:39" x14ac:dyDescent="0.25">
      <c r="A1815" s="35">
        <v>619318</v>
      </c>
      <c r="B1815" s="36">
        <v>240118</v>
      </c>
      <c r="C1815" s="36" t="s">
        <v>31</v>
      </c>
      <c r="D1815" s="36">
        <v>0</v>
      </c>
      <c r="J1815" s="46">
        <v>5392</v>
      </c>
      <c r="K1815" s="46">
        <v>5156</v>
      </c>
      <c r="L1815" s="46">
        <v>10548</v>
      </c>
      <c r="M1815" s="46">
        <v>369</v>
      </c>
      <c r="N1815" s="46">
        <v>309</v>
      </c>
      <c r="O1815" s="46">
        <v>490</v>
      </c>
      <c r="P1815" s="46">
        <v>470</v>
      </c>
      <c r="R1815" s="36">
        <v>3221.0694100000001</v>
      </c>
      <c r="S1815" s="36">
        <v>3293.5698750000001</v>
      </c>
      <c r="T1815" s="36">
        <v>237.65664200000001</v>
      </c>
      <c r="U1815" s="36">
        <v>283.39590600000002</v>
      </c>
      <c r="V1815" s="36">
        <v>325.46052800000001</v>
      </c>
      <c r="W1815" s="36">
        <v>296.73480000000001</v>
      </c>
      <c r="AC1815" s="57">
        <f t="shared" si="290"/>
        <v>10548</v>
      </c>
      <c r="AD1815" s="57">
        <f t="shared" si="291"/>
        <v>678</v>
      </c>
      <c r="AE1815" s="57">
        <f t="shared" si="292"/>
        <v>960</v>
      </c>
      <c r="AF1815" s="12">
        <f t="shared" si="293"/>
        <v>6514.6392850000002</v>
      </c>
      <c r="AG1815" s="12">
        <f t="shared" si="294"/>
        <v>521.052548</v>
      </c>
      <c r="AH1815" s="12">
        <f t="shared" si="295"/>
        <v>622.19532800000002</v>
      </c>
      <c r="AI1815" s="15">
        <f t="shared" si="296"/>
        <v>-0.38238156190747058</v>
      </c>
      <c r="AJ1815" s="15">
        <f t="shared" si="297"/>
        <v>-0.2314859174041298</v>
      </c>
      <c r="AK1815" s="15">
        <f t="shared" si="298"/>
        <v>-0.35187986666666665</v>
      </c>
      <c r="AL1815" s="23">
        <f>VLOOKUP(AC1815,'Charts and Tables'!$I$43:$J$49,2,TRUE)</f>
        <v>0.2</v>
      </c>
      <c r="AM1815" s="2">
        <f t="shared" si="299"/>
        <v>0</v>
      </c>
    </row>
    <row r="1816" spans="1:39" x14ac:dyDescent="0.25">
      <c r="A1816" s="35">
        <v>619324</v>
      </c>
      <c r="B1816" s="36">
        <v>240010</v>
      </c>
      <c r="C1816" s="36" t="s">
        <v>31</v>
      </c>
      <c r="D1816" s="36">
        <v>0</v>
      </c>
      <c r="J1816" s="46">
        <v>4908</v>
      </c>
      <c r="K1816" s="46">
        <v>4895</v>
      </c>
      <c r="L1816" s="46">
        <v>9803</v>
      </c>
      <c r="M1816" s="46">
        <v>310</v>
      </c>
      <c r="N1816" s="46">
        <v>318</v>
      </c>
      <c r="O1816" s="46">
        <v>452</v>
      </c>
      <c r="P1816" s="46">
        <v>433</v>
      </c>
      <c r="R1816" s="36">
        <v>3951.7700359999999</v>
      </c>
      <c r="S1816" s="36">
        <v>3876.094928</v>
      </c>
      <c r="T1816" s="36">
        <v>390.69431600000001</v>
      </c>
      <c r="U1816" s="36">
        <v>268.623605</v>
      </c>
      <c r="V1816" s="36">
        <v>330.09848599999998</v>
      </c>
      <c r="W1816" s="36">
        <v>424.31301400000001</v>
      </c>
      <c r="AC1816" s="57">
        <f t="shared" si="290"/>
        <v>9803</v>
      </c>
      <c r="AD1816" s="57">
        <f t="shared" si="291"/>
        <v>628</v>
      </c>
      <c r="AE1816" s="57">
        <f t="shared" si="292"/>
        <v>885</v>
      </c>
      <c r="AF1816" s="12">
        <f t="shared" si="293"/>
        <v>7827.8649640000003</v>
      </c>
      <c r="AG1816" s="12">
        <f t="shared" si="294"/>
        <v>659.31792100000007</v>
      </c>
      <c r="AH1816" s="12">
        <f t="shared" si="295"/>
        <v>754.41149999999993</v>
      </c>
      <c r="AI1816" s="15">
        <f t="shared" si="296"/>
        <v>-0.20148271304702639</v>
      </c>
      <c r="AJ1816" s="15">
        <f t="shared" si="297"/>
        <v>4.9869300955414121E-2</v>
      </c>
      <c r="AK1816" s="15">
        <f t="shared" si="298"/>
        <v>-0.14755762711864415</v>
      </c>
      <c r="AL1816" s="23">
        <f>VLOOKUP(AC1816,'Charts and Tables'!$I$43:$J$49,2,TRUE)</f>
        <v>0.25</v>
      </c>
      <c r="AM1816" s="2">
        <f t="shared" si="299"/>
        <v>1</v>
      </c>
    </row>
    <row r="1817" spans="1:39" x14ac:dyDescent="0.25">
      <c r="A1817" s="35">
        <v>619328</v>
      </c>
      <c r="B1817" s="36">
        <v>240052</v>
      </c>
      <c r="C1817" s="36" t="s">
        <v>31</v>
      </c>
      <c r="D1817" s="36">
        <v>0</v>
      </c>
      <c r="J1817" s="46">
        <v>5536</v>
      </c>
      <c r="K1817" s="46">
        <v>5536</v>
      </c>
      <c r="L1817" s="46">
        <v>11072</v>
      </c>
      <c r="M1817" s="46">
        <v>361</v>
      </c>
      <c r="N1817" s="46">
        <v>314</v>
      </c>
      <c r="O1817" s="46">
        <v>511</v>
      </c>
      <c r="P1817" s="46">
        <v>502</v>
      </c>
      <c r="R1817" s="36">
        <v>4396.6609340000005</v>
      </c>
      <c r="S1817" s="36">
        <v>4500.5226679999996</v>
      </c>
      <c r="T1817" s="36">
        <v>319.77017899999998</v>
      </c>
      <c r="U1817" s="36">
        <v>407.70860499999998</v>
      </c>
      <c r="V1817" s="36">
        <v>458.322048</v>
      </c>
      <c r="W1817" s="36">
        <v>390.27681999999999</v>
      </c>
      <c r="AC1817" s="57">
        <f t="shared" si="290"/>
        <v>11072</v>
      </c>
      <c r="AD1817" s="57">
        <f t="shared" si="291"/>
        <v>675</v>
      </c>
      <c r="AE1817" s="57">
        <f t="shared" si="292"/>
        <v>1013</v>
      </c>
      <c r="AF1817" s="12">
        <f t="shared" si="293"/>
        <v>8897.183602000001</v>
      </c>
      <c r="AG1817" s="12">
        <f t="shared" si="294"/>
        <v>727.47878399999991</v>
      </c>
      <c r="AH1817" s="12">
        <f t="shared" si="295"/>
        <v>848.59886800000004</v>
      </c>
      <c r="AI1817" s="15">
        <f t="shared" si="296"/>
        <v>-0.19642489143786118</v>
      </c>
      <c r="AJ1817" s="15">
        <f t="shared" si="297"/>
        <v>7.7746346666666521E-2</v>
      </c>
      <c r="AK1817" s="15">
        <f t="shared" si="298"/>
        <v>-0.16229134452122404</v>
      </c>
      <c r="AL1817" s="23">
        <f>VLOOKUP(AC1817,'Charts and Tables'!$I$43:$J$49,2,TRUE)</f>
        <v>0.2</v>
      </c>
      <c r="AM1817" s="2">
        <f t="shared" si="299"/>
        <v>1</v>
      </c>
    </row>
    <row r="1818" spans="1:39" x14ac:dyDescent="0.25">
      <c r="A1818" s="35">
        <v>619341</v>
      </c>
      <c r="B1818" s="36">
        <v>248103</v>
      </c>
      <c r="C1818" s="36" t="s">
        <v>30</v>
      </c>
      <c r="D1818" s="36">
        <v>0</v>
      </c>
      <c r="J1818" s="46">
        <v>177</v>
      </c>
      <c r="K1818" s="46">
        <v>176</v>
      </c>
      <c r="L1818" s="46">
        <v>353</v>
      </c>
      <c r="M1818" s="46">
        <v>19</v>
      </c>
      <c r="N1818" s="46">
        <v>7</v>
      </c>
      <c r="O1818" s="46">
        <v>14</v>
      </c>
      <c r="P1818" s="46">
        <v>22</v>
      </c>
      <c r="R1818" s="36">
        <v>1412.4769659999999</v>
      </c>
      <c r="S1818" s="36">
        <v>1445.8280950000001</v>
      </c>
      <c r="T1818" s="36">
        <v>121.622935</v>
      </c>
      <c r="U1818" s="36">
        <v>99.471355000000003</v>
      </c>
      <c r="V1818" s="36">
        <v>125.038715</v>
      </c>
      <c r="W1818" s="36">
        <v>147.861335</v>
      </c>
      <c r="AC1818" s="57">
        <f t="shared" si="290"/>
        <v>353</v>
      </c>
      <c r="AD1818" s="57">
        <f t="shared" si="291"/>
        <v>26</v>
      </c>
      <c r="AE1818" s="57">
        <f t="shared" si="292"/>
        <v>36</v>
      </c>
      <c r="AF1818" s="12">
        <f t="shared" si="293"/>
        <v>2858.305061</v>
      </c>
      <c r="AG1818" s="12">
        <f t="shared" si="294"/>
        <v>221.09429</v>
      </c>
      <c r="AH1818" s="12">
        <f t="shared" si="295"/>
        <v>272.90004999999996</v>
      </c>
      <c r="AI1818" s="15">
        <f t="shared" si="296"/>
        <v>7.0971814759206797</v>
      </c>
      <c r="AJ1818" s="15">
        <f t="shared" si="297"/>
        <v>7.5036265384615382</v>
      </c>
      <c r="AK1818" s="15">
        <f t="shared" si="298"/>
        <v>6.5805569444444432</v>
      </c>
      <c r="AL1818" s="23">
        <f>VLOOKUP(AC1818,'Charts and Tables'!$I$43:$J$49,2,TRUE)</f>
        <v>2</v>
      </c>
      <c r="AM1818" s="2">
        <f t="shared" si="299"/>
        <v>0</v>
      </c>
    </row>
    <row r="1819" spans="1:39" x14ac:dyDescent="0.25">
      <c r="A1819" s="35">
        <v>619427</v>
      </c>
      <c r="B1819" s="36">
        <v>246114</v>
      </c>
      <c r="C1819" s="36" t="s">
        <v>29</v>
      </c>
      <c r="D1819" s="36">
        <v>0</v>
      </c>
      <c r="J1819" s="46">
        <v>270</v>
      </c>
      <c r="K1819" s="46">
        <v>240</v>
      </c>
      <c r="L1819" s="46">
        <v>510</v>
      </c>
      <c r="M1819" s="46">
        <v>17</v>
      </c>
      <c r="N1819" s="46">
        <v>11</v>
      </c>
      <c r="O1819" s="46">
        <v>22</v>
      </c>
      <c r="P1819" s="46">
        <v>19</v>
      </c>
      <c r="AC1819" s="57">
        <f t="shared" si="290"/>
        <v>510</v>
      </c>
      <c r="AD1819" s="57">
        <f t="shared" si="291"/>
        <v>28</v>
      </c>
      <c r="AE1819" s="57">
        <f t="shared" si="292"/>
        <v>41</v>
      </c>
      <c r="AF1819" s="12">
        <f t="shared" si="293"/>
        <v>0</v>
      </c>
      <c r="AG1819" s="12">
        <f t="shared" si="294"/>
        <v>0</v>
      </c>
      <c r="AH1819" s="12">
        <f t="shared" si="295"/>
        <v>0</v>
      </c>
      <c r="AI1819" s="15">
        <f t="shared" si="296"/>
        <v>-1</v>
      </c>
      <c r="AJ1819" s="15">
        <f t="shared" si="297"/>
        <v>-1</v>
      </c>
      <c r="AK1819" s="15">
        <f t="shared" si="298"/>
        <v>-1</v>
      </c>
      <c r="AL1819" s="23">
        <f>VLOOKUP(AC1819,'Charts and Tables'!$I$43:$J$49,2,TRUE)</f>
        <v>2</v>
      </c>
      <c r="AM1819" s="2">
        <f t="shared" si="299"/>
        <v>1</v>
      </c>
    </row>
    <row r="1820" spans="1:39" x14ac:dyDescent="0.25">
      <c r="A1820" s="35">
        <v>619432</v>
      </c>
      <c r="B1820" s="36">
        <v>246036</v>
      </c>
      <c r="C1820" s="36" t="s">
        <v>29</v>
      </c>
      <c r="D1820" s="36">
        <v>0</v>
      </c>
      <c r="J1820" s="46">
        <v>170</v>
      </c>
      <c r="K1820" s="46">
        <v>179</v>
      </c>
      <c r="L1820" s="46">
        <v>349</v>
      </c>
      <c r="M1820" s="46">
        <v>7</v>
      </c>
      <c r="N1820" s="46">
        <v>23</v>
      </c>
      <c r="O1820" s="46">
        <v>25</v>
      </c>
      <c r="P1820" s="46">
        <v>24</v>
      </c>
      <c r="R1820" s="36">
        <v>232.765522</v>
      </c>
      <c r="S1820" s="36">
        <v>268.21424000000002</v>
      </c>
      <c r="T1820" s="36">
        <v>23.607651000000001</v>
      </c>
      <c r="U1820" s="36">
        <v>11.345136999999999</v>
      </c>
      <c r="V1820" s="36">
        <v>17.807624000000001</v>
      </c>
      <c r="W1820" s="36">
        <v>36.736995</v>
      </c>
      <c r="AC1820" s="57">
        <f t="shared" si="290"/>
        <v>349</v>
      </c>
      <c r="AD1820" s="57">
        <f t="shared" si="291"/>
        <v>30</v>
      </c>
      <c r="AE1820" s="57">
        <f t="shared" si="292"/>
        <v>49</v>
      </c>
      <c r="AF1820" s="12">
        <f t="shared" si="293"/>
        <v>500.97976200000005</v>
      </c>
      <c r="AG1820" s="12">
        <f t="shared" si="294"/>
        <v>34.952787999999998</v>
      </c>
      <c r="AH1820" s="12">
        <f t="shared" si="295"/>
        <v>54.544618999999997</v>
      </c>
      <c r="AI1820" s="15">
        <f t="shared" si="296"/>
        <v>0.43547209742120357</v>
      </c>
      <c r="AJ1820" s="15">
        <f t="shared" si="297"/>
        <v>0.16509293333333327</v>
      </c>
      <c r="AK1820" s="15">
        <f t="shared" si="298"/>
        <v>0.11315548979591832</v>
      </c>
      <c r="AL1820" s="23">
        <f>VLOOKUP(AC1820,'Charts and Tables'!$I$43:$J$49,2,TRUE)</f>
        <v>2</v>
      </c>
      <c r="AM1820" s="2">
        <f t="shared" si="299"/>
        <v>1</v>
      </c>
    </row>
    <row r="1821" spans="1:39" x14ac:dyDescent="0.25">
      <c r="A1821" s="35">
        <v>619453</v>
      </c>
      <c r="B1821" s="36">
        <v>246042</v>
      </c>
      <c r="C1821" s="36" t="s">
        <v>25</v>
      </c>
      <c r="D1821" s="36">
        <v>0</v>
      </c>
      <c r="J1821" s="46">
        <v>3118</v>
      </c>
      <c r="K1821" s="46">
        <v>2866</v>
      </c>
      <c r="L1821" s="46">
        <v>5984</v>
      </c>
      <c r="M1821" s="46">
        <v>203</v>
      </c>
      <c r="N1821" s="46">
        <v>175</v>
      </c>
      <c r="O1821" s="46">
        <v>272</v>
      </c>
      <c r="P1821" s="46">
        <v>294</v>
      </c>
      <c r="R1821" s="36">
        <v>2783.6315840000002</v>
      </c>
      <c r="S1821" s="36">
        <v>2604.9352920000001</v>
      </c>
      <c r="T1821" s="36">
        <v>280.79157500000002</v>
      </c>
      <c r="U1821" s="36">
        <v>190.37951000000001</v>
      </c>
      <c r="V1821" s="36">
        <v>226.366015</v>
      </c>
      <c r="W1821" s="36">
        <v>273.29933399999999</v>
      </c>
      <c r="AC1821" s="57">
        <f t="shared" si="290"/>
        <v>5984</v>
      </c>
      <c r="AD1821" s="57">
        <f t="shared" si="291"/>
        <v>378</v>
      </c>
      <c r="AE1821" s="57">
        <f t="shared" si="292"/>
        <v>566</v>
      </c>
      <c r="AF1821" s="12">
        <f t="shared" si="293"/>
        <v>5388.5668760000008</v>
      </c>
      <c r="AG1821" s="12">
        <f t="shared" si="294"/>
        <v>471.17108500000006</v>
      </c>
      <c r="AH1821" s="12">
        <f t="shared" si="295"/>
        <v>499.66534899999999</v>
      </c>
      <c r="AI1821" s="15">
        <f t="shared" si="296"/>
        <v>-9.9504198529411642E-2</v>
      </c>
      <c r="AJ1821" s="15">
        <f t="shared" si="297"/>
        <v>0.24648435185185202</v>
      </c>
      <c r="AK1821" s="15">
        <f t="shared" si="298"/>
        <v>-0.1171990300353357</v>
      </c>
      <c r="AL1821" s="23">
        <f>VLOOKUP(AC1821,'Charts and Tables'!$I$43:$J$49,2,TRUE)</f>
        <v>0.25</v>
      </c>
      <c r="AM1821" s="2">
        <f t="shared" si="299"/>
        <v>1</v>
      </c>
    </row>
    <row r="1822" spans="1:39" x14ac:dyDescent="0.25">
      <c r="A1822" s="35">
        <v>619516</v>
      </c>
      <c r="B1822" s="36">
        <v>246041</v>
      </c>
      <c r="C1822" s="36" t="s">
        <v>29</v>
      </c>
      <c r="D1822" s="36">
        <v>0</v>
      </c>
      <c r="J1822" s="46">
        <v>497</v>
      </c>
      <c r="K1822" s="46">
        <v>487</v>
      </c>
      <c r="L1822" s="46">
        <v>984</v>
      </c>
      <c r="M1822" s="46">
        <v>44</v>
      </c>
      <c r="N1822" s="46">
        <v>35</v>
      </c>
      <c r="O1822" s="46">
        <v>56</v>
      </c>
      <c r="P1822" s="46">
        <v>47</v>
      </c>
      <c r="R1822" s="36">
        <v>425.223589</v>
      </c>
      <c r="S1822" s="36">
        <v>426.04788200000002</v>
      </c>
      <c r="T1822" s="36">
        <v>33.415236</v>
      </c>
      <c r="U1822" s="36">
        <v>21.008616</v>
      </c>
      <c r="V1822" s="36">
        <v>37.230311</v>
      </c>
      <c r="W1822" s="36">
        <v>43.988103000000002</v>
      </c>
      <c r="AC1822" s="57">
        <f t="shared" si="290"/>
        <v>984</v>
      </c>
      <c r="AD1822" s="57">
        <f t="shared" si="291"/>
        <v>79</v>
      </c>
      <c r="AE1822" s="57">
        <f t="shared" si="292"/>
        <v>103</v>
      </c>
      <c r="AF1822" s="12">
        <f t="shared" si="293"/>
        <v>851.27147100000002</v>
      </c>
      <c r="AG1822" s="12">
        <f t="shared" si="294"/>
        <v>54.423851999999997</v>
      </c>
      <c r="AH1822" s="12">
        <f t="shared" si="295"/>
        <v>81.218413999999996</v>
      </c>
      <c r="AI1822" s="15">
        <f t="shared" si="296"/>
        <v>-0.1348867164634146</v>
      </c>
      <c r="AJ1822" s="15">
        <f t="shared" si="297"/>
        <v>-0.31109048101265829</v>
      </c>
      <c r="AK1822" s="15">
        <f t="shared" si="298"/>
        <v>-0.21147170873786411</v>
      </c>
      <c r="AL1822" s="23">
        <f>VLOOKUP(AC1822,'Charts and Tables'!$I$43:$J$49,2,TRUE)</f>
        <v>2</v>
      </c>
      <c r="AM1822" s="2">
        <f t="shared" si="299"/>
        <v>1</v>
      </c>
    </row>
    <row r="1823" spans="1:39" x14ac:dyDescent="0.25">
      <c r="A1823" s="35">
        <v>619530</v>
      </c>
      <c r="B1823" s="36">
        <v>246115</v>
      </c>
      <c r="C1823" s="36" t="s">
        <v>25</v>
      </c>
      <c r="D1823" s="36">
        <v>0</v>
      </c>
      <c r="J1823" s="46">
        <v>2283</v>
      </c>
      <c r="K1823" s="46">
        <v>2266</v>
      </c>
      <c r="L1823" s="46">
        <v>4549</v>
      </c>
      <c r="M1823" s="46">
        <v>164</v>
      </c>
      <c r="N1823" s="46">
        <v>208</v>
      </c>
      <c r="O1823" s="46">
        <v>235</v>
      </c>
      <c r="P1823" s="46">
        <v>205</v>
      </c>
      <c r="R1823" s="36">
        <v>1860.8069640000001</v>
      </c>
      <c r="S1823" s="36">
        <v>1989.6074329999999</v>
      </c>
      <c r="T1823" s="36">
        <v>145.617807</v>
      </c>
      <c r="U1823" s="36">
        <v>180.614273</v>
      </c>
      <c r="V1823" s="36">
        <v>190.87744900000001</v>
      </c>
      <c r="W1823" s="36">
        <v>181.97654299999999</v>
      </c>
      <c r="AC1823" s="57">
        <f t="shared" si="290"/>
        <v>4549</v>
      </c>
      <c r="AD1823" s="57">
        <f t="shared" si="291"/>
        <v>372</v>
      </c>
      <c r="AE1823" s="57">
        <f t="shared" si="292"/>
        <v>440</v>
      </c>
      <c r="AF1823" s="12">
        <f t="shared" si="293"/>
        <v>3850.414397</v>
      </c>
      <c r="AG1823" s="12">
        <f t="shared" si="294"/>
        <v>326.23208</v>
      </c>
      <c r="AH1823" s="12">
        <f t="shared" si="295"/>
        <v>372.85399200000001</v>
      </c>
      <c r="AI1823" s="15">
        <f t="shared" si="296"/>
        <v>-0.15356904880193448</v>
      </c>
      <c r="AJ1823" s="15">
        <f t="shared" si="297"/>
        <v>-0.1230320430107527</v>
      </c>
      <c r="AK1823" s="15">
        <f t="shared" si="298"/>
        <v>-0.15260456363636363</v>
      </c>
      <c r="AL1823" s="23">
        <f>VLOOKUP(AC1823,'Charts and Tables'!$I$43:$J$49,2,TRUE)</f>
        <v>0.5</v>
      </c>
      <c r="AM1823" s="2">
        <f t="shared" si="299"/>
        <v>1</v>
      </c>
    </row>
    <row r="1824" spans="1:39" x14ac:dyDescent="0.25">
      <c r="A1824" s="35">
        <v>619564</v>
      </c>
      <c r="B1824" s="36">
        <v>340279</v>
      </c>
      <c r="C1824" s="36" t="s">
        <v>26</v>
      </c>
      <c r="D1824" s="36">
        <v>0</v>
      </c>
      <c r="J1824" s="46">
        <v>1252</v>
      </c>
      <c r="K1824" s="46">
        <v>1322</v>
      </c>
      <c r="L1824" s="46">
        <v>2574</v>
      </c>
      <c r="M1824" s="46">
        <v>91</v>
      </c>
      <c r="N1824" s="46">
        <v>133</v>
      </c>
      <c r="O1824" s="46">
        <v>136</v>
      </c>
      <c r="P1824" s="46">
        <v>131</v>
      </c>
      <c r="R1824" s="36">
        <v>3657.3108480000001</v>
      </c>
      <c r="S1824" s="36">
        <v>3696.34699</v>
      </c>
      <c r="T1824" s="36">
        <v>281.172302</v>
      </c>
      <c r="U1824" s="36">
        <v>317.68814700000001</v>
      </c>
      <c r="V1824" s="36">
        <v>338.62347299999999</v>
      </c>
      <c r="W1824" s="36">
        <v>330.02888200000001</v>
      </c>
      <c r="AC1824" s="57">
        <f t="shared" si="290"/>
        <v>2574</v>
      </c>
      <c r="AD1824" s="57">
        <f t="shared" si="291"/>
        <v>224</v>
      </c>
      <c r="AE1824" s="57">
        <f t="shared" si="292"/>
        <v>267</v>
      </c>
      <c r="AF1824" s="12">
        <f t="shared" si="293"/>
        <v>7353.6578380000001</v>
      </c>
      <c r="AG1824" s="12">
        <f t="shared" si="294"/>
        <v>598.86044900000002</v>
      </c>
      <c r="AH1824" s="12">
        <f t="shared" si="295"/>
        <v>668.65235499999994</v>
      </c>
      <c r="AI1824" s="15">
        <f t="shared" si="296"/>
        <v>1.8568989269619269</v>
      </c>
      <c r="AJ1824" s="15">
        <f t="shared" si="297"/>
        <v>1.6734841473214286</v>
      </c>
      <c r="AK1824" s="15">
        <f t="shared" si="298"/>
        <v>1.5043159363295877</v>
      </c>
      <c r="AL1824" s="23">
        <f>VLOOKUP(AC1824,'Charts and Tables'!$I$43:$J$49,2,TRUE)</f>
        <v>0.5</v>
      </c>
      <c r="AM1824" s="2">
        <f t="shared" si="299"/>
        <v>0</v>
      </c>
    </row>
    <row r="1825" spans="1:39" x14ac:dyDescent="0.25">
      <c r="A1825" s="35">
        <v>619669</v>
      </c>
      <c r="B1825" s="36">
        <v>346114</v>
      </c>
      <c r="C1825" s="36" t="s">
        <v>29</v>
      </c>
      <c r="D1825" s="36">
        <v>0</v>
      </c>
      <c r="J1825" s="46">
        <v>349</v>
      </c>
      <c r="K1825" s="46">
        <v>358</v>
      </c>
      <c r="L1825" s="46">
        <v>707</v>
      </c>
      <c r="M1825" s="46">
        <v>23</v>
      </c>
      <c r="N1825" s="46">
        <v>23</v>
      </c>
      <c r="O1825" s="46">
        <v>34</v>
      </c>
      <c r="P1825" s="46">
        <v>34</v>
      </c>
      <c r="R1825" s="36">
        <v>110.980833</v>
      </c>
      <c r="S1825" s="36">
        <v>110.98083200000001</v>
      </c>
      <c r="T1825" s="36">
        <v>8.2407269999999997</v>
      </c>
      <c r="U1825" s="36">
        <v>11.100477</v>
      </c>
      <c r="V1825" s="36">
        <v>11.867518</v>
      </c>
      <c r="W1825" s="36">
        <v>9.7407369999999993</v>
      </c>
      <c r="AC1825" s="57">
        <f t="shared" si="290"/>
        <v>707</v>
      </c>
      <c r="AD1825" s="57">
        <f t="shared" si="291"/>
        <v>46</v>
      </c>
      <c r="AE1825" s="57">
        <f t="shared" si="292"/>
        <v>68</v>
      </c>
      <c r="AF1825" s="12">
        <f t="shared" si="293"/>
        <v>221.96166500000001</v>
      </c>
      <c r="AG1825" s="12">
        <f t="shared" si="294"/>
        <v>19.341203999999998</v>
      </c>
      <c r="AH1825" s="12">
        <f t="shared" si="295"/>
        <v>21.608255</v>
      </c>
      <c r="AI1825" s="15">
        <f t="shared" si="296"/>
        <v>-0.68605139321074959</v>
      </c>
      <c r="AJ1825" s="15">
        <f t="shared" si="297"/>
        <v>-0.57953904347826091</v>
      </c>
      <c r="AK1825" s="15">
        <f t="shared" si="298"/>
        <v>-0.68223154411764708</v>
      </c>
      <c r="AL1825" s="23">
        <f>VLOOKUP(AC1825,'Charts and Tables'!$I$43:$J$49,2,TRUE)</f>
        <v>2</v>
      </c>
      <c r="AM1825" s="2">
        <f t="shared" si="299"/>
        <v>1</v>
      </c>
    </row>
    <row r="1826" spans="1:39" x14ac:dyDescent="0.25">
      <c r="A1826" s="35">
        <v>619671</v>
      </c>
      <c r="B1826" s="36">
        <v>346028</v>
      </c>
      <c r="C1826" s="36" t="s">
        <v>29</v>
      </c>
      <c r="D1826" s="36">
        <v>0</v>
      </c>
      <c r="J1826" s="46">
        <v>9</v>
      </c>
      <c r="K1826" s="46">
        <v>9</v>
      </c>
      <c r="L1826" s="46">
        <v>18</v>
      </c>
      <c r="R1826" s="36">
        <v>119.570976</v>
      </c>
      <c r="S1826" s="36">
        <v>119.571231</v>
      </c>
      <c r="T1826" s="36">
        <v>8.5588789999999992</v>
      </c>
      <c r="U1826" s="36">
        <v>12.065044</v>
      </c>
      <c r="V1826" s="36">
        <v>12.804978999999999</v>
      </c>
      <c r="W1826" s="36">
        <v>10.382514</v>
      </c>
      <c r="AC1826" s="57">
        <f t="shared" si="290"/>
        <v>18</v>
      </c>
      <c r="AD1826" s="57">
        <f t="shared" si="291"/>
        <v>0</v>
      </c>
      <c r="AE1826" s="57">
        <f t="shared" si="292"/>
        <v>0</v>
      </c>
      <c r="AF1826" s="12">
        <f t="shared" si="293"/>
        <v>239.14220699999998</v>
      </c>
      <c r="AG1826" s="12">
        <f t="shared" si="294"/>
        <v>20.623922999999998</v>
      </c>
      <c r="AH1826" s="12">
        <f t="shared" si="295"/>
        <v>23.187493</v>
      </c>
      <c r="AI1826" s="15">
        <f t="shared" si="296"/>
        <v>12.285678166666665</v>
      </c>
      <c r="AJ1826" s="15">
        <f t="shared" si="297"/>
        <v>0</v>
      </c>
      <c r="AK1826" s="15">
        <f t="shared" si="298"/>
        <v>0</v>
      </c>
      <c r="AL1826" s="23">
        <f>VLOOKUP(AC1826,'Charts and Tables'!$I$43:$J$49,2,TRUE)</f>
        <v>2</v>
      </c>
      <c r="AM1826" s="2">
        <f t="shared" si="299"/>
        <v>0</v>
      </c>
    </row>
    <row r="1827" spans="1:39" x14ac:dyDescent="0.25">
      <c r="A1827" s="35">
        <v>619773</v>
      </c>
      <c r="B1827" s="36">
        <v>246106</v>
      </c>
      <c r="C1827" s="36" t="s">
        <v>30</v>
      </c>
      <c r="D1827" s="36">
        <v>0</v>
      </c>
      <c r="J1827" s="46">
        <v>463</v>
      </c>
      <c r="K1827" s="46">
        <v>476</v>
      </c>
      <c r="L1827" s="46">
        <v>939</v>
      </c>
      <c r="M1827" s="46">
        <v>52</v>
      </c>
      <c r="N1827" s="46">
        <v>20</v>
      </c>
      <c r="O1827" s="46">
        <v>38</v>
      </c>
      <c r="P1827" s="46">
        <v>70</v>
      </c>
      <c r="R1827" s="36">
        <v>4075.6209239999998</v>
      </c>
      <c r="S1827" s="36">
        <v>4040.4769369999999</v>
      </c>
      <c r="T1827" s="36">
        <v>418.93032599999998</v>
      </c>
      <c r="U1827" s="36">
        <v>303.32170400000001</v>
      </c>
      <c r="V1827" s="36">
        <v>356.73505399999999</v>
      </c>
      <c r="W1827" s="36">
        <v>426.71943700000003</v>
      </c>
      <c r="AC1827" s="57">
        <f t="shared" si="290"/>
        <v>939</v>
      </c>
      <c r="AD1827" s="57">
        <f t="shared" si="291"/>
        <v>72</v>
      </c>
      <c r="AE1827" s="57">
        <f t="shared" si="292"/>
        <v>108</v>
      </c>
      <c r="AF1827" s="12">
        <f t="shared" si="293"/>
        <v>8116.0978610000002</v>
      </c>
      <c r="AG1827" s="12">
        <f t="shared" si="294"/>
        <v>722.25202999999999</v>
      </c>
      <c r="AH1827" s="12">
        <f t="shared" si="295"/>
        <v>783.45449099999996</v>
      </c>
      <c r="AI1827" s="15">
        <f t="shared" si="296"/>
        <v>7.6433417050053247</v>
      </c>
      <c r="AJ1827" s="15">
        <f t="shared" si="297"/>
        <v>9.0312781944444449</v>
      </c>
      <c r="AK1827" s="15">
        <f t="shared" si="298"/>
        <v>6.2542082499999996</v>
      </c>
      <c r="AL1827" s="23">
        <f>VLOOKUP(AC1827,'Charts and Tables'!$I$43:$J$49,2,TRUE)</f>
        <v>2</v>
      </c>
      <c r="AM1827" s="2">
        <f t="shared" si="299"/>
        <v>0</v>
      </c>
    </row>
    <row r="1828" spans="1:39" x14ac:dyDescent="0.25">
      <c r="A1828" s="35">
        <v>619787</v>
      </c>
      <c r="B1828" s="36">
        <v>340256</v>
      </c>
      <c r="C1828" s="36" t="s">
        <v>25</v>
      </c>
      <c r="D1828" s="36">
        <v>0</v>
      </c>
      <c r="J1828" s="46">
        <v>3505</v>
      </c>
      <c r="K1828" s="46">
        <v>3392</v>
      </c>
      <c r="L1828" s="46">
        <v>6897</v>
      </c>
      <c r="M1828" s="46">
        <v>163</v>
      </c>
      <c r="N1828" s="46">
        <v>349</v>
      </c>
      <c r="O1828" s="46">
        <v>398</v>
      </c>
      <c r="P1828" s="46">
        <v>253</v>
      </c>
      <c r="R1828" s="36">
        <v>2496.91554</v>
      </c>
      <c r="S1828" s="36">
        <v>2003.6240299999999</v>
      </c>
      <c r="T1828" s="36">
        <v>161.91763499999999</v>
      </c>
      <c r="U1828" s="36">
        <v>228.15558899999999</v>
      </c>
      <c r="V1828" s="36">
        <v>281.90606100000002</v>
      </c>
      <c r="W1828" s="36">
        <v>163.89979</v>
      </c>
      <c r="AC1828" s="57">
        <f t="shared" si="290"/>
        <v>6897</v>
      </c>
      <c r="AD1828" s="57">
        <f t="shared" si="291"/>
        <v>512</v>
      </c>
      <c r="AE1828" s="57">
        <f t="shared" si="292"/>
        <v>651</v>
      </c>
      <c r="AF1828" s="12">
        <f t="shared" si="293"/>
        <v>4500.5395699999999</v>
      </c>
      <c r="AG1828" s="12">
        <f t="shared" si="294"/>
        <v>390.07322399999998</v>
      </c>
      <c r="AH1828" s="12">
        <f t="shared" si="295"/>
        <v>445.80585100000002</v>
      </c>
      <c r="AI1828" s="15">
        <f t="shared" si="296"/>
        <v>-0.34746417717848344</v>
      </c>
      <c r="AJ1828" s="15">
        <f t="shared" si="297"/>
        <v>-0.23813823437500004</v>
      </c>
      <c r="AK1828" s="15">
        <f t="shared" si="298"/>
        <v>-0.31519838556067586</v>
      </c>
      <c r="AL1828" s="23">
        <f>VLOOKUP(AC1828,'Charts and Tables'!$I$43:$J$49,2,TRUE)</f>
        <v>0.25</v>
      </c>
      <c r="AM1828" s="2">
        <f t="shared" si="299"/>
        <v>0</v>
      </c>
    </row>
    <row r="1829" spans="1:39" x14ac:dyDescent="0.25">
      <c r="A1829" s="35">
        <v>619796</v>
      </c>
      <c r="B1829" s="36">
        <v>240017</v>
      </c>
      <c r="C1829" s="36" t="s">
        <v>31</v>
      </c>
      <c r="D1829" s="36">
        <v>0</v>
      </c>
      <c r="J1829" s="46">
        <v>5611</v>
      </c>
      <c r="K1829" s="46">
        <v>5547</v>
      </c>
      <c r="L1829" s="46">
        <v>11158</v>
      </c>
      <c r="M1829" s="46">
        <v>231</v>
      </c>
      <c r="N1829" s="46">
        <v>754</v>
      </c>
      <c r="O1829" s="46">
        <v>722</v>
      </c>
      <c r="P1829" s="46">
        <v>359</v>
      </c>
      <c r="R1829" s="36">
        <v>9345.5391490000002</v>
      </c>
      <c r="S1829" s="36">
        <v>9426.6645430000008</v>
      </c>
      <c r="T1829" s="36">
        <v>595.01907000000006</v>
      </c>
      <c r="U1829" s="36">
        <v>1168.0814109999999</v>
      </c>
      <c r="V1829" s="36">
        <v>1088.5464480000001</v>
      </c>
      <c r="W1829" s="36">
        <v>711.51315</v>
      </c>
      <c r="AC1829" s="57">
        <f t="shared" si="290"/>
        <v>11158</v>
      </c>
      <c r="AD1829" s="57">
        <f t="shared" si="291"/>
        <v>985</v>
      </c>
      <c r="AE1829" s="57">
        <f t="shared" si="292"/>
        <v>1081</v>
      </c>
      <c r="AF1829" s="12">
        <f t="shared" si="293"/>
        <v>18772.203692000003</v>
      </c>
      <c r="AG1829" s="12">
        <f t="shared" si="294"/>
        <v>1763.1004809999999</v>
      </c>
      <c r="AH1829" s="12">
        <f t="shared" si="295"/>
        <v>1800.0595980000001</v>
      </c>
      <c r="AI1829" s="15">
        <f t="shared" si="296"/>
        <v>0.68239861014518755</v>
      </c>
      <c r="AJ1829" s="15">
        <f t="shared" si="297"/>
        <v>0.78994972690355325</v>
      </c>
      <c r="AK1829" s="15">
        <f t="shared" si="298"/>
        <v>0.66518001665124893</v>
      </c>
      <c r="AL1829" s="23">
        <f>VLOOKUP(AC1829,'Charts and Tables'!$I$43:$J$49,2,TRUE)</f>
        <v>0.2</v>
      </c>
      <c r="AM1829" s="2">
        <f t="shared" si="299"/>
        <v>0</v>
      </c>
    </row>
    <row r="1830" spans="1:39" x14ac:dyDescent="0.25">
      <c r="A1830" s="35">
        <v>619835</v>
      </c>
      <c r="C1830" s="36" t="s">
        <v>28</v>
      </c>
      <c r="D1830" s="36">
        <v>1</v>
      </c>
      <c r="J1830" s="46">
        <v>12055</v>
      </c>
      <c r="L1830" s="46">
        <v>12055</v>
      </c>
      <c r="M1830" s="46">
        <v>700</v>
      </c>
      <c r="O1830" s="46">
        <v>700</v>
      </c>
      <c r="R1830" s="36">
        <v>12361.301183</v>
      </c>
      <c r="T1830" s="36">
        <v>920.22961099999998</v>
      </c>
      <c r="V1830" s="36">
        <v>1163.669948</v>
      </c>
      <c r="AC1830" s="57">
        <f t="shared" si="290"/>
        <v>12055</v>
      </c>
      <c r="AD1830" s="57">
        <f t="shared" si="291"/>
        <v>700</v>
      </c>
      <c r="AE1830" s="57">
        <f t="shared" si="292"/>
        <v>700</v>
      </c>
      <c r="AF1830" s="12">
        <f t="shared" si="293"/>
        <v>12361.301183</v>
      </c>
      <c r="AG1830" s="12">
        <f t="shared" si="294"/>
        <v>920.22961099999998</v>
      </c>
      <c r="AH1830" s="12">
        <f t="shared" si="295"/>
        <v>1163.669948</v>
      </c>
      <c r="AI1830" s="15">
        <f t="shared" si="296"/>
        <v>2.5408642306097021E-2</v>
      </c>
      <c r="AJ1830" s="15">
        <f t="shared" si="297"/>
        <v>0.31461372999999998</v>
      </c>
      <c r="AK1830" s="15">
        <f t="shared" si="298"/>
        <v>0.66238564</v>
      </c>
      <c r="AL1830" s="23">
        <f>VLOOKUP(AC1830,'Charts and Tables'!$I$43:$J$49,2,TRUE)</f>
        <v>0.2</v>
      </c>
      <c r="AM1830" s="2">
        <f t="shared" si="299"/>
        <v>1</v>
      </c>
    </row>
    <row r="1831" spans="1:39" x14ac:dyDescent="0.25">
      <c r="A1831" s="35">
        <v>619848</v>
      </c>
      <c r="B1831" s="36">
        <v>240117</v>
      </c>
      <c r="C1831" s="36" t="s">
        <v>28</v>
      </c>
      <c r="D1831" s="36">
        <v>0</v>
      </c>
      <c r="J1831" s="46">
        <v>4679</v>
      </c>
      <c r="K1831" s="46">
        <v>4505</v>
      </c>
      <c r="L1831" s="46">
        <v>9184</v>
      </c>
      <c r="M1831" s="46">
        <v>326</v>
      </c>
      <c r="N1831" s="46">
        <v>260</v>
      </c>
      <c r="O1831" s="46">
        <v>426</v>
      </c>
      <c r="P1831" s="46">
        <v>423</v>
      </c>
      <c r="R1831" s="36">
        <v>4764.2080429999996</v>
      </c>
      <c r="S1831" s="36">
        <v>4764.2080219999998</v>
      </c>
      <c r="T1831" s="36">
        <v>368.00550199999998</v>
      </c>
      <c r="U1831" s="36">
        <v>432.55468200000001</v>
      </c>
      <c r="V1831" s="36">
        <v>484.84497599999997</v>
      </c>
      <c r="W1831" s="36">
        <v>431.05777499999999</v>
      </c>
      <c r="AC1831" s="57">
        <f t="shared" si="290"/>
        <v>9184</v>
      </c>
      <c r="AD1831" s="57">
        <f t="shared" si="291"/>
        <v>586</v>
      </c>
      <c r="AE1831" s="57">
        <f t="shared" si="292"/>
        <v>849</v>
      </c>
      <c r="AF1831" s="12">
        <f t="shared" si="293"/>
        <v>9528.4160649999994</v>
      </c>
      <c r="AG1831" s="12">
        <f t="shared" si="294"/>
        <v>800.56018399999994</v>
      </c>
      <c r="AH1831" s="12">
        <f t="shared" si="295"/>
        <v>915.90275099999997</v>
      </c>
      <c r="AI1831" s="15">
        <f t="shared" si="296"/>
        <v>3.7501749237804818E-2</v>
      </c>
      <c r="AJ1831" s="15">
        <f t="shared" si="297"/>
        <v>0.36614365870307158</v>
      </c>
      <c r="AK1831" s="15">
        <f t="shared" si="298"/>
        <v>7.880182685512363E-2</v>
      </c>
      <c r="AL1831" s="23">
        <f>VLOOKUP(AC1831,'Charts and Tables'!$I$43:$J$49,2,TRUE)</f>
        <v>0.25</v>
      </c>
      <c r="AM1831" s="2">
        <f t="shared" si="299"/>
        <v>1</v>
      </c>
    </row>
    <row r="1832" spans="1:39" x14ac:dyDescent="0.25">
      <c r="A1832" s="35">
        <v>619854</v>
      </c>
      <c r="B1832" s="36">
        <v>248116</v>
      </c>
      <c r="C1832" s="36" t="s">
        <v>28</v>
      </c>
      <c r="D1832" s="36">
        <v>0</v>
      </c>
      <c r="J1832" s="46">
        <v>295</v>
      </c>
      <c r="K1832" s="46">
        <v>281</v>
      </c>
      <c r="L1832" s="46">
        <v>576</v>
      </c>
      <c r="M1832" s="46">
        <v>19</v>
      </c>
      <c r="N1832" s="46">
        <v>25</v>
      </c>
      <c r="O1832" s="46">
        <v>37</v>
      </c>
      <c r="P1832" s="46">
        <v>24</v>
      </c>
      <c r="R1832" s="36">
        <v>481.95785899999998</v>
      </c>
      <c r="S1832" s="36">
        <v>481.957855</v>
      </c>
      <c r="T1832" s="36">
        <v>35.881813999999999</v>
      </c>
      <c r="U1832" s="36">
        <v>49.310504000000002</v>
      </c>
      <c r="V1832" s="36">
        <v>52.050516000000002</v>
      </c>
      <c r="W1832" s="36">
        <v>42.248624</v>
      </c>
      <c r="AC1832" s="57">
        <f t="shared" si="290"/>
        <v>576</v>
      </c>
      <c r="AD1832" s="57">
        <f t="shared" si="291"/>
        <v>44</v>
      </c>
      <c r="AE1832" s="57">
        <f t="shared" si="292"/>
        <v>61</v>
      </c>
      <c r="AF1832" s="12">
        <f t="shared" si="293"/>
        <v>963.91571399999998</v>
      </c>
      <c r="AG1832" s="12">
        <f t="shared" si="294"/>
        <v>85.192318</v>
      </c>
      <c r="AH1832" s="12">
        <f t="shared" si="295"/>
        <v>94.299139999999994</v>
      </c>
      <c r="AI1832" s="15">
        <f t="shared" si="296"/>
        <v>0.67346478124999998</v>
      </c>
      <c r="AJ1832" s="15">
        <f t="shared" si="297"/>
        <v>0.93618904545454551</v>
      </c>
      <c r="AK1832" s="15">
        <f t="shared" si="298"/>
        <v>0.54588754098360648</v>
      </c>
      <c r="AL1832" s="23">
        <f>VLOOKUP(AC1832,'Charts and Tables'!$I$43:$J$49,2,TRUE)</f>
        <v>2</v>
      </c>
      <c r="AM1832" s="2">
        <f t="shared" si="299"/>
        <v>1</v>
      </c>
    </row>
    <row r="1833" spans="1:39" x14ac:dyDescent="0.25">
      <c r="A1833" s="35">
        <v>620126</v>
      </c>
      <c r="C1833" s="36" t="s">
        <v>25</v>
      </c>
      <c r="D1833" s="36">
        <v>0</v>
      </c>
      <c r="J1833" s="46">
        <v>2979</v>
      </c>
      <c r="K1833" s="46">
        <v>2814</v>
      </c>
      <c r="L1833" s="46">
        <v>5793</v>
      </c>
      <c r="M1833" s="46">
        <v>137</v>
      </c>
      <c r="N1833" s="46">
        <v>282</v>
      </c>
      <c r="O1833" s="46">
        <v>420</v>
      </c>
      <c r="P1833" s="46">
        <v>244</v>
      </c>
      <c r="R1833" s="36">
        <v>3457.3655669999998</v>
      </c>
      <c r="S1833" s="36">
        <v>2682.1624029999998</v>
      </c>
      <c r="T1833" s="36">
        <v>246.09877299999999</v>
      </c>
      <c r="U1833" s="36">
        <v>230.15390400000001</v>
      </c>
      <c r="V1833" s="36">
        <v>393.71193799999998</v>
      </c>
      <c r="W1833" s="36">
        <v>251.45099200000001</v>
      </c>
      <c r="AC1833" s="57">
        <f t="shared" si="290"/>
        <v>5793</v>
      </c>
      <c r="AD1833" s="57">
        <f t="shared" si="291"/>
        <v>419</v>
      </c>
      <c r="AE1833" s="57">
        <f t="shared" si="292"/>
        <v>664</v>
      </c>
      <c r="AF1833" s="12">
        <f t="shared" si="293"/>
        <v>6139.5279699999992</v>
      </c>
      <c r="AG1833" s="12">
        <f t="shared" si="294"/>
        <v>476.25267700000001</v>
      </c>
      <c r="AH1833" s="12">
        <f t="shared" si="295"/>
        <v>645.16292999999996</v>
      </c>
      <c r="AI1833" s="15">
        <f t="shared" si="296"/>
        <v>5.9818396340410702E-2</v>
      </c>
      <c r="AJ1833" s="15">
        <f t="shared" si="297"/>
        <v>0.13664123389021482</v>
      </c>
      <c r="AK1833" s="15">
        <f t="shared" si="298"/>
        <v>-2.8369081325301266E-2</v>
      </c>
      <c r="AL1833" s="23">
        <f>VLOOKUP(AC1833,'Charts and Tables'!$I$43:$J$49,2,TRUE)</f>
        <v>0.25</v>
      </c>
      <c r="AM1833" s="2">
        <f t="shared" si="299"/>
        <v>1</v>
      </c>
    </row>
  </sheetData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1816"/>
  <sheetViews>
    <sheetView workbookViewId="0">
      <pane xSplit="1" ySplit="1" topLeftCell="T2" activePane="bottomRight" state="frozen"/>
      <selection pane="topRight" activeCell="B1" sqref="B1"/>
      <selection pane="bottomLeft" activeCell="A2" sqref="A2"/>
      <selection pane="bottomRight" activeCell="M19" sqref="M19"/>
    </sheetView>
  </sheetViews>
  <sheetFormatPr defaultRowHeight="15" x14ac:dyDescent="0.25"/>
  <cols>
    <col min="1" max="1" width="10.28515625" style="35" customWidth="1"/>
    <col min="2" max="2" width="12.85546875" style="36" customWidth="1"/>
    <col min="3" max="3" width="22.28515625" style="36" customWidth="1"/>
    <col min="4" max="4" width="12.42578125" style="36" customWidth="1"/>
    <col min="5" max="5" width="8.5703125" style="1" customWidth="1"/>
    <col min="6" max="6" width="17" style="1" hidden="1" customWidth="1"/>
    <col min="7" max="7" width="20.140625" style="1" hidden="1" customWidth="1"/>
    <col min="8" max="8" width="18.7109375" style="1" hidden="1" customWidth="1"/>
    <col min="9" max="9" width="0" style="1" hidden="1" customWidth="1"/>
    <col min="10" max="12" width="21.42578125" style="46" customWidth="1"/>
    <col min="13" max="13" width="15.7109375" style="46" customWidth="1"/>
    <col min="14" max="14" width="14" style="46" customWidth="1"/>
    <col min="15" max="15" width="17.5703125" style="46" customWidth="1"/>
    <col min="16" max="16" width="16.7109375" style="46" customWidth="1"/>
    <col min="17" max="17" width="16.7109375" style="49" customWidth="1"/>
    <col min="18" max="18" width="15.28515625" style="36" customWidth="1"/>
    <col min="19" max="19" width="15.5703125" style="36" customWidth="1"/>
    <col min="20" max="20" width="13.5703125" style="36" customWidth="1"/>
    <col min="21" max="21" width="15.42578125" style="36" customWidth="1"/>
    <col min="22" max="22" width="17" style="36" customWidth="1"/>
    <col min="23" max="23" width="16.28515625" style="36" customWidth="1"/>
    <col min="24" max="24" width="14.5703125" style="1" customWidth="1"/>
    <col min="25" max="25" width="14" style="1" hidden="1" customWidth="1"/>
    <col min="26" max="26" width="19.42578125" style="1" hidden="1" customWidth="1"/>
    <col min="27" max="27" width="22" style="1" hidden="1" customWidth="1"/>
    <col min="28" max="28" width="24.140625" style="1" hidden="1" customWidth="1"/>
    <col min="29" max="31" width="16.42578125" style="57" customWidth="1"/>
    <col min="32" max="32" width="17.28515625" style="2" customWidth="1"/>
    <col min="33" max="33" width="15.140625" style="2" customWidth="1"/>
    <col min="34" max="34" width="14.28515625" style="2" customWidth="1"/>
    <col min="35" max="35" width="14" bestFit="1" customWidth="1"/>
    <col min="39" max="39" width="13.28515625" customWidth="1"/>
  </cols>
  <sheetData>
    <row r="1" spans="1:41" ht="16.5" thickTop="1" thickBot="1" x14ac:dyDescent="0.3">
      <c r="A1" s="33" t="s">
        <v>22</v>
      </c>
      <c r="B1" s="34" t="s">
        <v>34</v>
      </c>
      <c r="C1" s="34" t="s">
        <v>24</v>
      </c>
      <c r="D1" s="34" t="s">
        <v>35</v>
      </c>
      <c r="E1" s="3"/>
      <c r="F1" s="3"/>
      <c r="G1" s="3"/>
      <c r="H1" s="3"/>
      <c r="I1" s="3"/>
      <c r="J1" s="41" t="s">
        <v>36</v>
      </c>
      <c r="K1" s="41" t="s">
        <v>37</v>
      </c>
      <c r="L1" s="42" t="s">
        <v>23</v>
      </c>
      <c r="M1" s="43" t="s">
        <v>38</v>
      </c>
      <c r="N1" s="44" t="s">
        <v>39</v>
      </c>
      <c r="O1" s="41" t="s">
        <v>40</v>
      </c>
      <c r="P1" s="45" t="s">
        <v>41</v>
      </c>
      <c r="Q1" s="48"/>
      <c r="R1" s="40" t="s">
        <v>42</v>
      </c>
      <c r="S1" s="37" t="s">
        <v>43</v>
      </c>
      <c r="T1" s="38" t="s">
        <v>44</v>
      </c>
      <c r="U1" s="39" t="s">
        <v>45</v>
      </c>
      <c r="V1" s="34" t="s">
        <v>46</v>
      </c>
      <c r="W1" s="40" t="s">
        <v>47</v>
      </c>
      <c r="X1" s="6"/>
      <c r="Y1" s="7"/>
      <c r="Z1" s="8"/>
      <c r="AA1" s="5"/>
      <c r="AB1" s="4"/>
      <c r="AC1" s="56" t="s">
        <v>4</v>
      </c>
      <c r="AD1" s="56" t="s">
        <v>5</v>
      </c>
      <c r="AE1" s="56" t="s">
        <v>6</v>
      </c>
      <c r="AF1" s="9" t="s">
        <v>0</v>
      </c>
      <c r="AG1" s="10" t="s">
        <v>1</v>
      </c>
      <c r="AH1" s="11" t="s">
        <v>2</v>
      </c>
      <c r="AI1" s="13" t="s">
        <v>3</v>
      </c>
      <c r="AJ1" s="13" t="s">
        <v>7</v>
      </c>
      <c r="AK1" s="13" t="s">
        <v>8</v>
      </c>
      <c r="AL1" s="14" t="s">
        <v>21</v>
      </c>
      <c r="AM1" s="14" t="s">
        <v>19</v>
      </c>
      <c r="AN1" s="14"/>
      <c r="AO1" s="14"/>
    </row>
    <row r="2" spans="1:41" x14ac:dyDescent="0.25">
      <c r="A2" s="35">
        <v>116945</v>
      </c>
      <c r="B2" s="36">
        <v>338001</v>
      </c>
      <c r="C2" s="36" t="s">
        <v>25</v>
      </c>
      <c r="D2" s="36">
        <v>0</v>
      </c>
      <c r="J2" s="46">
        <v>1734</v>
      </c>
      <c r="K2" s="46">
        <v>1918</v>
      </c>
      <c r="L2" s="46">
        <v>3652</v>
      </c>
      <c r="M2" s="46">
        <v>156</v>
      </c>
      <c r="N2" s="46">
        <v>70</v>
      </c>
      <c r="O2" s="46">
        <v>142</v>
      </c>
      <c r="P2" s="46">
        <v>235</v>
      </c>
      <c r="R2" s="36">
        <v>1106.850332</v>
      </c>
      <c r="S2" s="36">
        <v>1296.1346109999999</v>
      </c>
      <c r="T2" s="36">
        <v>126.41958099999999</v>
      </c>
      <c r="U2" s="36">
        <v>69.433689000000001</v>
      </c>
      <c r="V2" s="36">
        <v>86.247569999999996</v>
      </c>
      <c r="W2" s="36">
        <v>144.00688500000001</v>
      </c>
      <c r="AC2" s="57">
        <f>L2</f>
        <v>3652</v>
      </c>
      <c r="AD2" s="57">
        <f>IF(D2=1,M2,IF(D2=-1,N2,M2+N2))</f>
        <v>226</v>
      </c>
      <c r="AE2" s="57">
        <f>IF(D2=1,O2,IF(D2=-1,P2,O2+P2))</f>
        <v>377</v>
      </c>
      <c r="AF2" s="12">
        <f t="shared" ref="AF2:AF65" si="0">IF(D2=1,R2,IF(D2=-1,S2,R2+S2))</f>
        <v>2402.9849429999999</v>
      </c>
      <c r="AG2" s="12">
        <f t="shared" ref="AG2:AG65" si="1">IF(D2=1,T2,IF(D2=-1,U2,T2+U2))</f>
        <v>195.85327000000001</v>
      </c>
      <c r="AH2" s="12">
        <f t="shared" ref="AH2:AH65" si="2">IF(D2=1,V2,IF(D2=-1,W2,V2+W2))</f>
        <v>230.25445500000001</v>
      </c>
      <c r="AI2" s="15">
        <f t="shared" ref="AI2:AK65" si="3">IF(OR(AC2="",AC2=0),0,(AF2-AC2)/AC2)</f>
        <v>-0.34200850410733846</v>
      </c>
      <c r="AJ2" s="15">
        <f t="shared" si="3"/>
        <v>-0.133392610619469</v>
      </c>
      <c r="AK2" s="15">
        <f t="shared" si="3"/>
        <v>-0.3892454774535809</v>
      </c>
      <c r="AL2" s="23">
        <f>VLOOKUP(AC2,'Charts and Tables'!$I$43:$J$49,2,TRUE)</f>
        <v>0.5</v>
      </c>
      <c r="AM2" s="2">
        <f>IF(ABS(AI2)&lt;=AL2,1,0)</f>
        <v>1</v>
      </c>
      <c r="AN2" s="2"/>
    </row>
    <row r="3" spans="1:41" x14ac:dyDescent="0.25">
      <c r="A3" s="35">
        <v>42527</v>
      </c>
      <c r="C3" s="36" t="s">
        <v>30</v>
      </c>
      <c r="D3" s="36">
        <v>0</v>
      </c>
      <c r="J3" s="46">
        <v>2581</v>
      </c>
      <c r="K3" s="46">
        <v>2715</v>
      </c>
      <c r="L3" s="46">
        <v>5296</v>
      </c>
      <c r="M3" s="46">
        <v>378</v>
      </c>
      <c r="N3" s="46">
        <v>169</v>
      </c>
      <c r="O3" s="46">
        <v>237</v>
      </c>
      <c r="P3" s="46">
        <v>341</v>
      </c>
      <c r="R3" s="36">
        <v>3114.9105890000001</v>
      </c>
      <c r="S3" s="36">
        <v>3494.4874949999999</v>
      </c>
      <c r="T3" s="36">
        <v>387.99421699999999</v>
      </c>
      <c r="U3" s="36">
        <v>303.22495099999998</v>
      </c>
      <c r="V3" s="36">
        <v>312.705985</v>
      </c>
      <c r="W3" s="36">
        <v>420.40861000000001</v>
      </c>
      <c r="AC3" s="57">
        <f t="shared" ref="AC3:AC66" si="4">L3</f>
        <v>5296</v>
      </c>
      <c r="AD3" s="57">
        <f t="shared" ref="AD3:AD66" si="5">IF(D3=1,M3,IF(D3=-1,N3,M3+N3))</f>
        <v>547</v>
      </c>
      <c r="AE3" s="57">
        <f t="shared" ref="AE3:AE66" si="6">IF(D3=1,O3,IF(D3=-1,P3,O3+P3))</f>
        <v>578</v>
      </c>
      <c r="AF3" s="12">
        <f t="shared" si="0"/>
        <v>6609.3980840000004</v>
      </c>
      <c r="AG3" s="12">
        <f t="shared" si="1"/>
        <v>691.21916799999997</v>
      </c>
      <c r="AH3" s="12">
        <f t="shared" si="2"/>
        <v>733.11459500000001</v>
      </c>
      <c r="AI3" s="15">
        <f t="shared" si="3"/>
        <v>0.2479981276435046</v>
      </c>
      <c r="AJ3" s="15">
        <f t="shared" si="3"/>
        <v>0.26365478610603282</v>
      </c>
      <c r="AK3" s="15">
        <f t="shared" si="3"/>
        <v>0.26836435121107266</v>
      </c>
      <c r="AL3" s="23">
        <f>VLOOKUP(AC3,'Charts and Tables'!$I$43:$J$49,2,TRUE)</f>
        <v>0.25</v>
      </c>
      <c r="AM3" s="2">
        <f t="shared" ref="AM3:AM66" si="7">IF(ABS(AI3)&lt;=AL3,1,0)</f>
        <v>1</v>
      </c>
      <c r="AN3" s="2"/>
    </row>
    <row r="4" spans="1:41" x14ac:dyDescent="0.25">
      <c r="A4" s="35">
        <v>576380</v>
      </c>
      <c r="B4" s="36">
        <v>330180</v>
      </c>
      <c r="C4" s="36" t="s">
        <v>26</v>
      </c>
      <c r="D4" s="36">
        <v>0</v>
      </c>
      <c r="J4" s="46">
        <v>2425</v>
      </c>
      <c r="K4" s="46">
        <v>2335</v>
      </c>
      <c r="L4" s="46">
        <v>4760</v>
      </c>
      <c r="M4" s="46">
        <v>410</v>
      </c>
      <c r="N4" s="46">
        <v>146</v>
      </c>
      <c r="O4" s="46">
        <v>165</v>
      </c>
      <c r="P4" s="46">
        <v>356</v>
      </c>
      <c r="R4" s="36">
        <v>3647.4216710000001</v>
      </c>
      <c r="S4" s="36">
        <v>3792.7280820000001</v>
      </c>
      <c r="T4" s="36">
        <v>248.84786800000001</v>
      </c>
      <c r="U4" s="36">
        <v>434.438132</v>
      </c>
      <c r="V4" s="36">
        <v>466.91324600000002</v>
      </c>
      <c r="W4" s="36">
        <v>350.15709399999997</v>
      </c>
      <c r="AC4" s="57">
        <f t="shared" si="4"/>
        <v>4760</v>
      </c>
      <c r="AD4" s="57">
        <f t="shared" si="5"/>
        <v>556</v>
      </c>
      <c r="AE4" s="57">
        <f t="shared" si="6"/>
        <v>521</v>
      </c>
      <c r="AF4" s="12">
        <f t="shared" si="0"/>
        <v>7440.1497529999997</v>
      </c>
      <c r="AG4" s="12">
        <f t="shared" si="1"/>
        <v>683.28600000000006</v>
      </c>
      <c r="AH4" s="12">
        <f t="shared" si="2"/>
        <v>817.07033999999999</v>
      </c>
      <c r="AI4" s="15">
        <f t="shared" si="3"/>
        <v>0.56305667079831923</v>
      </c>
      <c r="AJ4" s="15">
        <f t="shared" si="3"/>
        <v>0.22893165467625909</v>
      </c>
      <c r="AK4" s="15">
        <f t="shared" si="3"/>
        <v>0.56827320537428017</v>
      </c>
      <c r="AL4" s="23">
        <f>VLOOKUP(AC4,'Charts and Tables'!$I$43:$J$49,2,TRUE)</f>
        <v>0.5</v>
      </c>
      <c r="AM4" s="2">
        <f t="shared" si="7"/>
        <v>0</v>
      </c>
      <c r="AN4" s="2"/>
    </row>
    <row r="5" spans="1:41" x14ac:dyDescent="0.25">
      <c r="A5" s="35">
        <v>576387</v>
      </c>
      <c r="B5" s="36">
        <v>332031</v>
      </c>
      <c r="C5" s="36" t="s">
        <v>25</v>
      </c>
      <c r="D5" s="36">
        <v>0</v>
      </c>
      <c r="J5" s="46">
        <v>1360</v>
      </c>
      <c r="K5" s="46">
        <v>1427</v>
      </c>
      <c r="L5" s="46">
        <v>2787</v>
      </c>
      <c r="M5" s="46">
        <v>180</v>
      </c>
      <c r="N5" s="46">
        <v>74</v>
      </c>
      <c r="O5" s="46">
        <v>105</v>
      </c>
      <c r="P5" s="46">
        <v>164</v>
      </c>
      <c r="R5" s="36">
        <v>1031.8175189999999</v>
      </c>
      <c r="S5" s="36">
        <v>1029.4611950000001</v>
      </c>
      <c r="T5" s="36">
        <v>87.554086999999996</v>
      </c>
      <c r="U5" s="36">
        <v>63.203282999999999</v>
      </c>
      <c r="V5" s="36">
        <v>95.551618000000005</v>
      </c>
      <c r="W5" s="36">
        <v>111.132656</v>
      </c>
      <c r="AC5" s="57">
        <f t="shared" si="4"/>
        <v>2787</v>
      </c>
      <c r="AD5" s="57">
        <f t="shared" si="5"/>
        <v>254</v>
      </c>
      <c r="AE5" s="57">
        <f t="shared" si="6"/>
        <v>269</v>
      </c>
      <c r="AF5" s="12">
        <f t="shared" si="0"/>
        <v>2061.278714</v>
      </c>
      <c r="AG5" s="12">
        <f t="shared" si="1"/>
        <v>150.75736999999998</v>
      </c>
      <c r="AH5" s="12">
        <f t="shared" si="2"/>
        <v>206.68427400000002</v>
      </c>
      <c r="AI5" s="15">
        <f t="shared" si="3"/>
        <v>-0.26039515105848582</v>
      </c>
      <c r="AJ5" s="15">
        <f t="shared" si="3"/>
        <v>-0.40646704724409455</v>
      </c>
      <c r="AK5" s="15">
        <f t="shared" si="3"/>
        <v>-0.23165697397769511</v>
      </c>
      <c r="AL5" s="23">
        <f>VLOOKUP(AC5,'Charts and Tables'!$I$43:$J$49,2,TRUE)</f>
        <v>0.5</v>
      </c>
      <c r="AM5" s="2">
        <f t="shared" si="7"/>
        <v>1</v>
      </c>
      <c r="AN5" s="2"/>
    </row>
    <row r="6" spans="1:41" x14ac:dyDescent="0.25">
      <c r="A6" s="35">
        <v>139951</v>
      </c>
      <c r="C6" s="36" t="s">
        <v>25</v>
      </c>
      <c r="D6" s="36">
        <v>0</v>
      </c>
      <c r="J6" s="46">
        <v>556</v>
      </c>
      <c r="K6" s="46">
        <v>556</v>
      </c>
      <c r="L6" s="46">
        <v>1112</v>
      </c>
      <c r="R6" s="36">
        <v>2668.6355669999998</v>
      </c>
      <c r="S6" s="36">
        <v>2688.462751</v>
      </c>
      <c r="T6" s="36">
        <v>192.38521800000001</v>
      </c>
      <c r="U6" s="36">
        <v>280.31825800000001</v>
      </c>
      <c r="V6" s="36">
        <v>284.72679499999998</v>
      </c>
      <c r="W6" s="36">
        <v>226.30202600000001</v>
      </c>
      <c r="AC6" s="57">
        <f t="shared" si="4"/>
        <v>1112</v>
      </c>
      <c r="AD6" s="57">
        <f t="shared" si="5"/>
        <v>0</v>
      </c>
      <c r="AE6" s="57">
        <f t="shared" si="6"/>
        <v>0</v>
      </c>
      <c r="AF6" s="12">
        <f t="shared" si="0"/>
        <v>5357.0983180000003</v>
      </c>
      <c r="AG6" s="12">
        <f t="shared" si="1"/>
        <v>472.70347600000002</v>
      </c>
      <c r="AH6" s="12">
        <f t="shared" si="2"/>
        <v>511.02882099999999</v>
      </c>
      <c r="AI6" s="15">
        <f t="shared" si="3"/>
        <v>3.8175344586330939</v>
      </c>
      <c r="AJ6" s="15">
        <f t="shared" si="3"/>
        <v>0</v>
      </c>
      <c r="AK6" s="15">
        <f t="shared" si="3"/>
        <v>0</v>
      </c>
      <c r="AL6" s="23">
        <f>VLOOKUP(AC6,'Charts and Tables'!$I$43:$J$49,2,TRUE)</f>
        <v>1</v>
      </c>
      <c r="AM6" s="2">
        <f t="shared" si="7"/>
        <v>0</v>
      </c>
      <c r="AN6" s="2"/>
    </row>
    <row r="7" spans="1:41" x14ac:dyDescent="0.25">
      <c r="A7" s="35">
        <v>134885</v>
      </c>
      <c r="C7" s="36" t="s">
        <v>31</v>
      </c>
      <c r="D7" s="36">
        <v>0</v>
      </c>
      <c r="J7" s="46">
        <v>5218</v>
      </c>
      <c r="K7" s="46">
        <v>4979</v>
      </c>
      <c r="L7" s="46">
        <v>10197</v>
      </c>
      <c r="M7" s="46">
        <v>310</v>
      </c>
      <c r="N7" s="46">
        <v>556.5</v>
      </c>
      <c r="O7" s="46">
        <v>644</v>
      </c>
      <c r="P7" s="46">
        <v>342.5</v>
      </c>
      <c r="R7" s="36">
        <v>4908.5058529999997</v>
      </c>
      <c r="S7" s="36">
        <v>4999.1007319999999</v>
      </c>
      <c r="T7" s="36">
        <v>317.19970899999998</v>
      </c>
      <c r="U7" s="36">
        <v>502.08732300000003</v>
      </c>
      <c r="V7" s="36">
        <v>492.50122699999997</v>
      </c>
      <c r="W7" s="36">
        <v>393.65083299999998</v>
      </c>
      <c r="AC7" s="57">
        <f t="shared" si="4"/>
        <v>10197</v>
      </c>
      <c r="AD7" s="57">
        <f t="shared" si="5"/>
        <v>866.5</v>
      </c>
      <c r="AE7" s="57">
        <f t="shared" si="6"/>
        <v>986.5</v>
      </c>
      <c r="AF7" s="12">
        <f t="shared" si="0"/>
        <v>9907.6065849999995</v>
      </c>
      <c r="AG7" s="12">
        <f t="shared" si="1"/>
        <v>819.28703199999995</v>
      </c>
      <c r="AH7" s="12">
        <f t="shared" si="2"/>
        <v>886.15205999999989</v>
      </c>
      <c r="AI7" s="15">
        <f t="shared" si="3"/>
        <v>-2.8380250563891384E-2</v>
      </c>
      <c r="AJ7" s="15">
        <f t="shared" si="3"/>
        <v>-5.4486979803808476E-2</v>
      </c>
      <c r="AK7" s="15">
        <f t="shared" si="3"/>
        <v>-0.1017211758743032</v>
      </c>
      <c r="AL7" s="23">
        <f>VLOOKUP(AC7,'Charts and Tables'!$I$43:$J$49,2,TRUE)</f>
        <v>0.2</v>
      </c>
      <c r="AM7" s="2">
        <f t="shared" si="7"/>
        <v>1</v>
      </c>
      <c r="AN7" s="2"/>
    </row>
    <row r="8" spans="1:41" x14ac:dyDescent="0.25">
      <c r="A8" s="35">
        <v>218445</v>
      </c>
      <c r="B8" s="36">
        <v>332018</v>
      </c>
      <c r="C8" s="36" t="s">
        <v>25</v>
      </c>
      <c r="D8" s="36">
        <v>0</v>
      </c>
      <c r="J8" s="46">
        <v>772</v>
      </c>
      <c r="K8" s="46">
        <v>836</v>
      </c>
      <c r="L8" s="46">
        <v>1608</v>
      </c>
      <c r="M8" s="46">
        <v>53</v>
      </c>
      <c r="N8" s="46">
        <v>49</v>
      </c>
      <c r="O8" s="46">
        <v>74</v>
      </c>
      <c r="P8" s="46">
        <v>114</v>
      </c>
      <c r="R8" s="36">
        <v>152.41277400000001</v>
      </c>
      <c r="S8" s="36">
        <v>146.70482999999999</v>
      </c>
      <c r="T8" s="36">
        <v>15.739099</v>
      </c>
      <c r="U8" s="36">
        <v>8.1657329999999995</v>
      </c>
      <c r="V8" s="36">
        <v>11.561748</v>
      </c>
      <c r="W8" s="36">
        <v>14.492188000000001</v>
      </c>
      <c r="AC8" s="57">
        <f t="shared" si="4"/>
        <v>1608</v>
      </c>
      <c r="AD8" s="57">
        <f t="shared" si="5"/>
        <v>102</v>
      </c>
      <c r="AE8" s="57">
        <f t="shared" si="6"/>
        <v>188</v>
      </c>
      <c r="AF8" s="12">
        <f t="shared" si="0"/>
        <v>299.11760400000003</v>
      </c>
      <c r="AG8" s="12">
        <f t="shared" si="1"/>
        <v>23.904831999999999</v>
      </c>
      <c r="AH8" s="12">
        <f t="shared" si="2"/>
        <v>26.053936</v>
      </c>
      <c r="AI8" s="15">
        <f t="shared" si="3"/>
        <v>-0.81398158955223876</v>
      </c>
      <c r="AJ8" s="15">
        <f t="shared" si="3"/>
        <v>-0.76563890196078432</v>
      </c>
      <c r="AK8" s="15">
        <f t="shared" si="3"/>
        <v>-0.86141523404255327</v>
      </c>
      <c r="AL8" s="23">
        <f>VLOOKUP(AC8,'Charts and Tables'!$I$43:$J$49,2,TRUE)</f>
        <v>1</v>
      </c>
      <c r="AM8" s="2">
        <f t="shared" si="7"/>
        <v>1</v>
      </c>
      <c r="AN8" s="2"/>
    </row>
    <row r="9" spans="1:41" x14ac:dyDescent="0.25">
      <c r="A9" s="35">
        <v>59971</v>
      </c>
      <c r="C9" s="36" t="s">
        <v>25</v>
      </c>
      <c r="D9" s="36">
        <v>0</v>
      </c>
      <c r="J9" s="46">
        <v>1592</v>
      </c>
      <c r="K9" s="46">
        <v>1592</v>
      </c>
      <c r="L9" s="46">
        <v>3184</v>
      </c>
      <c r="R9" s="36">
        <v>787.24227099999996</v>
      </c>
      <c r="S9" s="36">
        <v>1072.139758</v>
      </c>
      <c r="T9" s="36">
        <v>79.047586999999993</v>
      </c>
      <c r="U9" s="36">
        <v>115.618679</v>
      </c>
      <c r="V9" s="36">
        <v>82.449582000000007</v>
      </c>
      <c r="W9" s="36">
        <v>152.08044200000001</v>
      </c>
      <c r="AC9" s="57">
        <f t="shared" si="4"/>
        <v>3184</v>
      </c>
      <c r="AD9" s="57">
        <f t="shared" si="5"/>
        <v>0</v>
      </c>
      <c r="AE9" s="57">
        <f t="shared" si="6"/>
        <v>0</v>
      </c>
      <c r="AF9" s="12">
        <f t="shared" si="0"/>
        <v>1859.3820289999999</v>
      </c>
      <c r="AG9" s="12">
        <f t="shared" si="1"/>
        <v>194.66626600000001</v>
      </c>
      <c r="AH9" s="12">
        <f t="shared" si="2"/>
        <v>234.53002400000003</v>
      </c>
      <c r="AI9" s="15">
        <f t="shared" si="3"/>
        <v>-0.41602323209798997</v>
      </c>
      <c r="AJ9" s="15">
        <f t="shared" si="3"/>
        <v>0</v>
      </c>
      <c r="AK9" s="15">
        <f t="shared" si="3"/>
        <v>0</v>
      </c>
      <c r="AL9" s="23">
        <f>VLOOKUP(AC9,'Charts and Tables'!$I$43:$J$49,2,TRUE)</f>
        <v>0.5</v>
      </c>
      <c r="AM9" s="2">
        <f t="shared" si="7"/>
        <v>1</v>
      </c>
      <c r="AN9" s="2"/>
    </row>
    <row r="10" spans="1:41" x14ac:dyDescent="0.25">
      <c r="A10" s="35">
        <v>119088</v>
      </c>
      <c r="C10" s="36" t="s">
        <v>29</v>
      </c>
      <c r="D10" s="36">
        <v>0</v>
      </c>
      <c r="J10" s="46">
        <v>378</v>
      </c>
      <c r="K10" s="46">
        <v>378</v>
      </c>
      <c r="L10" s="46">
        <v>756</v>
      </c>
      <c r="R10" s="36">
        <v>631.44711099999995</v>
      </c>
      <c r="S10" s="36">
        <v>612.57397400000002</v>
      </c>
      <c r="T10" s="36">
        <v>35.454678000000001</v>
      </c>
      <c r="U10" s="36">
        <v>87.436284999999998</v>
      </c>
      <c r="V10" s="36">
        <v>85.437430000000006</v>
      </c>
      <c r="W10" s="36">
        <v>44.407530000000001</v>
      </c>
      <c r="AC10" s="57">
        <f t="shared" si="4"/>
        <v>756</v>
      </c>
      <c r="AD10" s="57">
        <f t="shared" si="5"/>
        <v>0</v>
      </c>
      <c r="AE10" s="57">
        <f t="shared" si="6"/>
        <v>0</v>
      </c>
      <c r="AF10" s="12">
        <f t="shared" si="0"/>
        <v>1244.0210849999999</v>
      </c>
      <c r="AG10" s="12">
        <f t="shared" si="1"/>
        <v>122.890963</v>
      </c>
      <c r="AH10" s="12">
        <f t="shared" si="2"/>
        <v>129.84496000000001</v>
      </c>
      <c r="AI10" s="15">
        <f t="shared" si="3"/>
        <v>0.64553053571428554</v>
      </c>
      <c r="AJ10" s="15">
        <f t="shared" si="3"/>
        <v>0</v>
      </c>
      <c r="AK10" s="15">
        <f t="shared" si="3"/>
        <v>0</v>
      </c>
      <c r="AL10" s="23">
        <f>VLOOKUP(AC10,'Charts and Tables'!$I$43:$J$49,2,TRUE)</f>
        <v>2</v>
      </c>
      <c r="AM10" s="2">
        <f t="shared" si="7"/>
        <v>1</v>
      </c>
      <c r="AN10" s="2"/>
    </row>
    <row r="11" spans="1:41" x14ac:dyDescent="0.25">
      <c r="A11" s="35">
        <v>116348</v>
      </c>
      <c r="C11" s="36" t="s">
        <v>26</v>
      </c>
      <c r="D11" s="36">
        <v>0</v>
      </c>
      <c r="J11" s="46">
        <v>3522</v>
      </c>
      <c r="K11" s="46">
        <v>4163</v>
      </c>
      <c r="L11" s="46">
        <v>7685</v>
      </c>
      <c r="M11" s="46">
        <v>239</v>
      </c>
      <c r="N11" s="46">
        <v>314.5</v>
      </c>
      <c r="O11" s="46">
        <v>315.5</v>
      </c>
      <c r="P11" s="46">
        <v>335</v>
      </c>
      <c r="R11" s="36">
        <v>3488.9845300000002</v>
      </c>
      <c r="S11" s="36">
        <v>3546.0946090000002</v>
      </c>
      <c r="T11" s="36">
        <v>300.20106700000002</v>
      </c>
      <c r="U11" s="36">
        <v>310.918587</v>
      </c>
      <c r="V11" s="36">
        <v>351.48828099999997</v>
      </c>
      <c r="W11" s="36">
        <v>341.87563799999998</v>
      </c>
      <c r="AC11" s="57">
        <f t="shared" si="4"/>
        <v>7685</v>
      </c>
      <c r="AD11" s="57">
        <f t="shared" si="5"/>
        <v>553.5</v>
      </c>
      <c r="AE11" s="57">
        <f t="shared" si="6"/>
        <v>650.5</v>
      </c>
      <c r="AF11" s="12">
        <f t="shared" si="0"/>
        <v>7035.0791390000004</v>
      </c>
      <c r="AG11" s="12">
        <f t="shared" si="1"/>
        <v>611.11965400000008</v>
      </c>
      <c r="AH11" s="12">
        <f t="shared" si="2"/>
        <v>693.3639189999999</v>
      </c>
      <c r="AI11" s="15">
        <f t="shared" si="3"/>
        <v>-8.457005348080672E-2</v>
      </c>
      <c r="AJ11" s="15">
        <f t="shared" si="3"/>
        <v>0.10410054923215914</v>
      </c>
      <c r="AK11" s="15">
        <f t="shared" si="3"/>
        <v>6.589380322828578E-2</v>
      </c>
      <c r="AL11" s="23">
        <f>VLOOKUP(AC11,'Charts and Tables'!$I$43:$J$49,2,TRUE)</f>
        <v>0.25</v>
      </c>
      <c r="AM11" s="2">
        <f t="shared" si="7"/>
        <v>1</v>
      </c>
      <c r="AN11" s="2"/>
    </row>
    <row r="12" spans="1:41" x14ac:dyDescent="0.25">
      <c r="A12" s="35">
        <v>108926</v>
      </c>
      <c r="C12" s="36" t="s">
        <v>27</v>
      </c>
      <c r="D12" s="36">
        <v>-1</v>
      </c>
      <c r="K12" s="46">
        <v>17893</v>
      </c>
      <c r="L12" s="46">
        <v>17893</v>
      </c>
      <c r="N12" s="46">
        <v>1742.5</v>
      </c>
      <c r="P12" s="46">
        <v>1303.5</v>
      </c>
      <c r="S12" s="36">
        <v>19582.208519</v>
      </c>
      <c r="U12" s="36">
        <v>1152.243219</v>
      </c>
      <c r="W12" s="36">
        <v>2368.601169</v>
      </c>
      <c r="AC12" s="57">
        <f t="shared" si="4"/>
        <v>17893</v>
      </c>
      <c r="AD12" s="57">
        <f t="shared" si="5"/>
        <v>1742.5</v>
      </c>
      <c r="AE12" s="57">
        <f t="shared" si="6"/>
        <v>1303.5</v>
      </c>
      <c r="AF12" s="12">
        <f t="shared" si="0"/>
        <v>19582.208519</v>
      </c>
      <c r="AG12" s="12">
        <f t="shared" si="1"/>
        <v>1152.243219</v>
      </c>
      <c r="AH12" s="12">
        <f t="shared" si="2"/>
        <v>2368.601169</v>
      </c>
      <c r="AI12" s="15">
        <f t="shared" si="3"/>
        <v>9.4406109595931362E-2</v>
      </c>
      <c r="AJ12" s="15">
        <f t="shared" si="3"/>
        <v>-0.33874133773314208</v>
      </c>
      <c r="AK12" s="15">
        <f t="shared" si="3"/>
        <v>0.81710868354430377</v>
      </c>
      <c r="AL12" s="23">
        <f>VLOOKUP(AC12,'Charts and Tables'!$I$43:$J$49,2,TRUE)</f>
        <v>0.2</v>
      </c>
      <c r="AM12" s="2">
        <f t="shared" si="7"/>
        <v>1</v>
      </c>
      <c r="AN12" s="2"/>
    </row>
    <row r="13" spans="1:41" x14ac:dyDescent="0.25">
      <c r="A13" s="35">
        <v>109046</v>
      </c>
      <c r="B13" s="36">
        <v>331002</v>
      </c>
      <c r="C13" s="36" t="s">
        <v>25</v>
      </c>
      <c r="D13" s="36">
        <v>0</v>
      </c>
      <c r="J13" s="46">
        <v>1022</v>
      </c>
      <c r="K13" s="46">
        <v>979</v>
      </c>
      <c r="L13" s="46">
        <v>2001</v>
      </c>
      <c r="M13" s="46">
        <v>50</v>
      </c>
      <c r="N13" s="46">
        <v>115</v>
      </c>
      <c r="O13" s="46">
        <v>128</v>
      </c>
      <c r="P13" s="46">
        <v>74</v>
      </c>
      <c r="R13" s="36">
        <v>255.66043199999999</v>
      </c>
      <c r="S13" s="36">
        <v>267.33323200000001</v>
      </c>
      <c r="T13" s="36">
        <v>23.654864</v>
      </c>
      <c r="U13" s="36">
        <v>20.894265000000001</v>
      </c>
      <c r="V13" s="36">
        <v>27.420859</v>
      </c>
      <c r="W13" s="36">
        <v>36.104019999999998</v>
      </c>
      <c r="AC13" s="57">
        <f t="shared" si="4"/>
        <v>2001</v>
      </c>
      <c r="AD13" s="57">
        <f t="shared" si="5"/>
        <v>165</v>
      </c>
      <c r="AE13" s="57">
        <f t="shared" si="6"/>
        <v>202</v>
      </c>
      <c r="AF13" s="12">
        <f t="shared" si="0"/>
        <v>522.99366399999997</v>
      </c>
      <c r="AG13" s="12">
        <f t="shared" si="1"/>
        <v>44.549129000000001</v>
      </c>
      <c r="AH13" s="12">
        <f t="shared" si="2"/>
        <v>63.524878999999999</v>
      </c>
      <c r="AI13" s="15">
        <f t="shared" si="3"/>
        <v>-0.73863385107446278</v>
      </c>
      <c r="AJ13" s="15">
        <f t="shared" si="3"/>
        <v>-0.7300052787878788</v>
      </c>
      <c r="AK13" s="15">
        <f t="shared" si="3"/>
        <v>-0.68552040099009903</v>
      </c>
      <c r="AL13" s="23">
        <f>VLOOKUP(AC13,'Charts and Tables'!$I$43:$J$49,2,TRUE)</f>
        <v>1</v>
      </c>
      <c r="AM13" s="2">
        <f t="shared" si="7"/>
        <v>1</v>
      </c>
      <c r="AN13" s="2"/>
    </row>
    <row r="14" spans="1:41" x14ac:dyDescent="0.25">
      <c r="A14" s="35">
        <v>75484</v>
      </c>
      <c r="C14" s="36" t="s">
        <v>29</v>
      </c>
      <c r="D14" s="36">
        <v>0</v>
      </c>
      <c r="J14" s="46">
        <v>243</v>
      </c>
      <c r="K14" s="46">
        <v>243</v>
      </c>
      <c r="L14" s="46">
        <v>486</v>
      </c>
      <c r="R14" s="36">
        <v>95.925686999999996</v>
      </c>
      <c r="S14" s="36">
        <v>106.09415</v>
      </c>
      <c r="T14" s="36">
        <v>4.0765320000000003</v>
      </c>
      <c r="U14" s="36">
        <v>11.875705999999999</v>
      </c>
      <c r="V14" s="36">
        <v>9.3183190000000007</v>
      </c>
      <c r="W14" s="36">
        <v>7.2816679999999998</v>
      </c>
      <c r="AC14" s="57">
        <f t="shared" si="4"/>
        <v>486</v>
      </c>
      <c r="AD14" s="57">
        <f t="shared" si="5"/>
        <v>0</v>
      </c>
      <c r="AE14" s="57">
        <f t="shared" si="6"/>
        <v>0</v>
      </c>
      <c r="AF14" s="12">
        <f t="shared" si="0"/>
        <v>202.019837</v>
      </c>
      <c r="AG14" s="12">
        <f t="shared" si="1"/>
        <v>15.952237999999999</v>
      </c>
      <c r="AH14" s="12">
        <f t="shared" si="2"/>
        <v>16.599986999999999</v>
      </c>
      <c r="AI14" s="15">
        <f t="shared" si="3"/>
        <v>-0.58432132304526752</v>
      </c>
      <c r="AJ14" s="15">
        <f t="shared" si="3"/>
        <v>0</v>
      </c>
      <c r="AK14" s="15">
        <f t="shared" si="3"/>
        <v>0</v>
      </c>
      <c r="AL14" s="23">
        <f>VLOOKUP(AC14,'Charts and Tables'!$I$43:$J$49,2,TRUE)</f>
        <v>2</v>
      </c>
      <c r="AM14" s="2">
        <f t="shared" si="7"/>
        <v>1</v>
      </c>
      <c r="AN14" s="2"/>
    </row>
    <row r="15" spans="1:41" x14ac:dyDescent="0.25">
      <c r="A15" s="35">
        <v>76140</v>
      </c>
      <c r="C15" s="36" t="s">
        <v>25</v>
      </c>
      <c r="D15" s="36">
        <v>0</v>
      </c>
      <c r="J15" s="46">
        <v>617</v>
      </c>
      <c r="K15" s="46">
        <v>709</v>
      </c>
      <c r="L15" s="46">
        <v>1326</v>
      </c>
      <c r="N15" s="46">
        <v>41</v>
      </c>
      <c r="P15" s="46">
        <v>77</v>
      </c>
      <c r="R15" s="36">
        <v>641.88778500000001</v>
      </c>
      <c r="S15" s="36">
        <v>648.04110700000001</v>
      </c>
      <c r="T15" s="36">
        <v>68.576909000000001</v>
      </c>
      <c r="U15" s="36">
        <v>46.214632999999999</v>
      </c>
      <c r="V15" s="36">
        <v>59.264144999999999</v>
      </c>
      <c r="W15" s="36">
        <v>73.275730999999993</v>
      </c>
      <c r="AC15" s="57">
        <f t="shared" si="4"/>
        <v>1326</v>
      </c>
      <c r="AD15" s="57">
        <f t="shared" si="5"/>
        <v>41</v>
      </c>
      <c r="AE15" s="57">
        <f t="shared" si="6"/>
        <v>77</v>
      </c>
      <c r="AF15" s="12">
        <f t="shared" si="0"/>
        <v>1289.9288919999999</v>
      </c>
      <c r="AG15" s="12">
        <f t="shared" si="1"/>
        <v>114.79154199999999</v>
      </c>
      <c r="AH15" s="12">
        <f t="shared" si="2"/>
        <v>132.53987599999999</v>
      </c>
      <c r="AI15" s="15">
        <f t="shared" si="3"/>
        <v>-2.7202947209653165E-2</v>
      </c>
      <c r="AJ15" s="15">
        <f t="shared" si="3"/>
        <v>1.7997937073170729</v>
      </c>
      <c r="AK15" s="15">
        <f t="shared" si="3"/>
        <v>0.72129709090909078</v>
      </c>
      <c r="AL15" s="23">
        <f>VLOOKUP(AC15,'Charts and Tables'!$I$43:$J$49,2,TRUE)</f>
        <v>1</v>
      </c>
      <c r="AM15" s="2">
        <f t="shared" si="7"/>
        <v>1</v>
      </c>
      <c r="AN15" s="2"/>
    </row>
    <row r="16" spans="1:41" x14ac:dyDescent="0.25">
      <c r="A16" s="35">
        <v>85490</v>
      </c>
      <c r="C16" s="36" t="s">
        <v>26</v>
      </c>
      <c r="D16" s="36">
        <v>0</v>
      </c>
      <c r="J16" s="46">
        <v>2725</v>
      </c>
      <c r="K16" s="46">
        <v>2790</v>
      </c>
      <c r="L16" s="46">
        <v>5515</v>
      </c>
      <c r="M16" s="46">
        <v>215</v>
      </c>
      <c r="N16" s="46">
        <v>192</v>
      </c>
      <c r="O16" s="46">
        <v>249</v>
      </c>
      <c r="P16" s="46">
        <v>293.5</v>
      </c>
      <c r="R16" s="36">
        <v>1049.2426029999999</v>
      </c>
      <c r="S16" s="36">
        <v>1038.1715119999999</v>
      </c>
      <c r="T16" s="36">
        <v>137.69849500000001</v>
      </c>
      <c r="U16" s="36">
        <v>123.57780700000001</v>
      </c>
      <c r="V16" s="36">
        <v>147.55240000000001</v>
      </c>
      <c r="W16" s="36">
        <v>154.180351</v>
      </c>
      <c r="AC16" s="57">
        <f t="shared" si="4"/>
        <v>5515</v>
      </c>
      <c r="AD16" s="57">
        <f t="shared" si="5"/>
        <v>407</v>
      </c>
      <c r="AE16" s="57">
        <f t="shared" si="6"/>
        <v>542.5</v>
      </c>
      <c r="AF16" s="12">
        <f t="shared" si="0"/>
        <v>2087.4141149999996</v>
      </c>
      <c r="AG16" s="12">
        <f t="shared" si="1"/>
        <v>261.27630199999999</v>
      </c>
      <c r="AH16" s="12">
        <f t="shared" si="2"/>
        <v>301.73275100000001</v>
      </c>
      <c r="AI16" s="15">
        <f t="shared" si="3"/>
        <v>-0.6215024270172258</v>
      </c>
      <c r="AJ16" s="15">
        <f t="shared" si="3"/>
        <v>-0.35804348402948405</v>
      </c>
      <c r="AK16" s="15">
        <f t="shared" si="3"/>
        <v>-0.44381059723502303</v>
      </c>
      <c r="AL16" s="23">
        <f>VLOOKUP(AC16,'Charts and Tables'!$I$43:$J$49,2,TRUE)</f>
        <v>0.25</v>
      </c>
      <c r="AM16" s="2">
        <f t="shared" si="7"/>
        <v>0</v>
      </c>
      <c r="AN16" s="2"/>
    </row>
    <row r="17" spans="1:40" x14ac:dyDescent="0.25">
      <c r="A17" s="35">
        <v>82459</v>
      </c>
      <c r="C17" s="36" t="s">
        <v>29</v>
      </c>
      <c r="D17" s="36">
        <v>0</v>
      </c>
      <c r="J17" s="46">
        <v>388</v>
      </c>
      <c r="K17" s="46">
        <v>391</v>
      </c>
      <c r="L17" s="46">
        <v>779</v>
      </c>
      <c r="M17" s="46">
        <v>23</v>
      </c>
      <c r="N17" s="46">
        <v>47</v>
      </c>
      <c r="O17" s="46">
        <v>56</v>
      </c>
      <c r="P17" s="46">
        <v>28</v>
      </c>
      <c r="R17" s="36">
        <v>1219.1409450000001</v>
      </c>
      <c r="S17" s="36">
        <v>1122.508249</v>
      </c>
      <c r="T17" s="36">
        <v>80.684450999999996</v>
      </c>
      <c r="U17" s="36">
        <v>123.222437</v>
      </c>
      <c r="V17" s="36">
        <v>137.96243999999999</v>
      </c>
      <c r="W17" s="36">
        <v>90.691959999999995</v>
      </c>
      <c r="AC17" s="57">
        <f t="shared" si="4"/>
        <v>779</v>
      </c>
      <c r="AD17" s="57">
        <f t="shared" si="5"/>
        <v>70</v>
      </c>
      <c r="AE17" s="57">
        <f t="shared" si="6"/>
        <v>84</v>
      </c>
      <c r="AF17" s="12">
        <f t="shared" si="0"/>
        <v>2341.6491940000001</v>
      </c>
      <c r="AG17" s="12">
        <f t="shared" si="1"/>
        <v>203.90688799999998</v>
      </c>
      <c r="AH17" s="12">
        <f t="shared" si="2"/>
        <v>228.65439999999998</v>
      </c>
      <c r="AI17" s="15">
        <f t="shared" si="3"/>
        <v>2.0059681566110399</v>
      </c>
      <c r="AJ17" s="15">
        <f t="shared" si="3"/>
        <v>1.9129555428571425</v>
      </c>
      <c r="AK17" s="15">
        <f t="shared" si="3"/>
        <v>1.7220761904761903</v>
      </c>
      <c r="AL17" s="23">
        <f>VLOOKUP(AC17,'Charts and Tables'!$I$43:$J$49,2,TRUE)</f>
        <v>2</v>
      </c>
      <c r="AM17" s="2">
        <f t="shared" si="7"/>
        <v>0</v>
      </c>
      <c r="AN17" s="2"/>
    </row>
    <row r="18" spans="1:40" x14ac:dyDescent="0.25">
      <c r="A18" s="35">
        <v>83182</v>
      </c>
      <c r="B18" s="36">
        <v>338045</v>
      </c>
      <c r="C18" s="36" t="s">
        <v>25</v>
      </c>
      <c r="D18" s="36">
        <v>0</v>
      </c>
      <c r="J18" s="46">
        <v>923</v>
      </c>
      <c r="K18" s="46">
        <v>906</v>
      </c>
      <c r="L18" s="46">
        <v>1829</v>
      </c>
      <c r="M18" s="46">
        <v>113</v>
      </c>
      <c r="N18" s="46">
        <v>27</v>
      </c>
      <c r="O18" s="46">
        <v>59</v>
      </c>
      <c r="P18" s="46">
        <v>115</v>
      </c>
      <c r="R18" s="36">
        <v>1338.405141</v>
      </c>
      <c r="S18" s="36">
        <v>1575.7632659999999</v>
      </c>
      <c r="T18" s="36">
        <v>164.604739</v>
      </c>
      <c r="U18" s="36">
        <v>77.438996000000003</v>
      </c>
      <c r="V18" s="36">
        <v>88.291569999999993</v>
      </c>
      <c r="W18" s="36">
        <v>174.890401</v>
      </c>
      <c r="AC18" s="57">
        <f t="shared" si="4"/>
        <v>1829</v>
      </c>
      <c r="AD18" s="57">
        <f t="shared" si="5"/>
        <v>140</v>
      </c>
      <c r="AE18" s="57">
        <f t="shared" si="6"/>
        <v>174</v>
      </c>
      <c r="AF18" s="12">
        <f t="shared" si="0"/>
        <v>2914.1684070000001</v>
      </c>
      <c r="AG18" s="12">
        <f t="shared" si="1"/>
        <v>242.043735</v>
      </c>
      <c r="AH18" s="12">
        <f t="shared" si="2"/>
        <v>263.18197099999998</v>
      </c>
      <c r="AI18" s="15">
        <f t="shared" si="3"/>
        <v>0.59331241498086396</v>
      </c>
      <c r="AJ18" s="15">
        <f t="shared" si="3"/>
        <v>0.72888382142857144</v>
      </c>
      <c r="AK18" s="15">
        <f t="shared" si="3"/>
        <v>0.51254006321839063</v>
      </c>
      <c r="AL18" s="23">
        <f>VLOOKUP(AC18,'Charts and Tables'!$I$43:$J$49,2,TRUE)</f>
        <v>1</v>
      </c>
      <c r="AM18" s="2">
        <f t="shared" si="7"/>
        <v>1</v>
      </c>
      <c r="AN18" s="2"/>
    </row>
    <row r="19" spans="1:40" x14ac:dyDescent="0.25">
      <c r="A19" s="35">
        <v>96307</v>
      </c>
      <c r="B19" s="36">
        <v>330128</v>
      </c>
      <c r="C19" s="36" t="s">
        <v>25</v>
      </c>
      <c r="D19" s="36">
        <v>0</v>
      </c>
      <c r="J19" s="46">
        <v>955</v>
      </c>
      <c r="K19" s="46">
        <v>911</v>
      </c>
      <c r="L19" s="46">
        <v>1866</v>
      </c>
      <c r="M19" s="46">
        <v>53</v>
      </c>
      <c r="N19" s="46">
        <v>83</v>
      </c>
      <c r="O19" s="46">
        <v>111</v>
      </c>
      <c r="P19" s="46">
        <v>79</v>
      </c>
      <c r="R19" s="36">
        <v>595.74985800000002</v>
      </c>
      <c r="S19" s="36">
        <v>603.69878100000005</v>
      </c>
      <c r="T19" s="36">
        <v>38.734158000000001</v>
      </c>
      <c r="U19" s="36">
        <v>57.702753999999999</v>
      </c>
      <c r="V19" s="36">
        <v>62.410266</v>
      </c>
      <c r="W19" s="36">
        <v>52.002327000000001</v>
      </c>
      <c r="AC19" s="57">
        <f t="shared" si="4"/>
        <v>1866</v>
      </c>
      <c r="AD19" s="57">
        <f t="shared" si="5"/>
        <v>136</v>
      </c>
      <c r="AE19" s="57">
        <f t="shared" si="6"/>
        <v>190</v>
      </c>
      <c r="AF19" s="12">
        <f t="shared" si="0"/>
        <v>1199.4486390000002</v>
      </c>
      <c r="AG19" s="12">
        <f t="shared" si="1"/>
        <v>96.436912000000007</v>
      </c>
      <c r="AH19" s="12">
        <f t="shared" si="2"/>
        <v>114.412593</v>
      </c>
      <c r="AI19" s="15">
        <f t="shared" si="3"/>
        <v>-0.3572086607717041</v>
      </c>
      <c r="AJ19" s="15">
        <f t="shared" si="3"/>
        <v>-0.29090505882352935</v>
      </c>
      <c r="AK19" s="15">
        <f t="shared" si="3"/>
        <v>-0.39782845789473681</v>
      </c>
      <c r="AL19" s="23">
        <f>VLOOKUP(AC19,'Charts and Tables'!$I$43:$J$49,2,TRUE)</f>
        <v>1</v>
      </c>
      <c r="AM19" s="2">
        <f t="shared" si="7"/>
        <v>1</v>
      </c>
      <c r="AN19" s="2"/>
    </row>
    <row r="20" spans="1:40" x14ac:dyDescent="0.25">
      <c r="A20" s="35">
        <v>114216</v>
      </c>
      <c r="C20" s="36" t="s">
        <v>29</v>
      </c>
      <c r="D20" s="36">
        <v>0</v>
      </c>
      <c r="J20" s="46">
        <v>448</v>
      </c>
      <c r="K20" s="46">
        <v>448</v>
      </c>
      <c r="L20" s="46">
        <v>896</v>
      </c>
      <c r="R20" s="36">
        <v>261.89732700000002</v>
      </c>
      <c r="S20" s="36">
        <v>237.88813300000001</v>
      </c>
      <c r="T20" s="36">
        <v>21.348737</v>
      </c>
      <c r="U20" s="36">
        <v>31.945564999999998</v>
      </c>
      <c r="V20" s="36">
        <v>33.037509</v>
      </c>
      <c r="W20" s="36">
        <v>20.1983</v>
      </c>
      <c r="AC20" s="57">
        <f t="shared" si="4"/>
        <v>896</v>
      </c>
      <c r="AD20" s="57">
        <f t="shared" si="5"/>
        <v>0</v>
      </c>
      <c r="AE20" s="57">
        <f t="shared" si="6"/>
        <v>0</v>
      </c>
      <c r="AF20" s="12">
        <f t="shared" si="0"/>
        <v>499.78546000000006</v>
      </c>
      <c r="AG20" s="12">
        <f t="shared" si="1"/>
        <v>53.294302000000002</v>
      </c>
      <c r="AH20" s="12">
        <f t="shared" si="2"/>
        <v>53.235809000000003</v>
      </c>
      <c r="AI20" s="15">
        <f t="shared" si="3"/>
        <v>-0.44220372767857136</v>
      </c>
      <c r="AJ20" s="15">
        <f t="shared" si="3"/>
        <v>0</v>
      </c>
      <c r="AK20" s="15">
        <f t="shared" si="3"/>
        <v>0</v>
      </c>
      <c r="AL20" s="23">
        <f>VLOOKUP(AC20,'Charts and Tables'!$I$43:$J$49,2,TRUE)</f>
        <v>2</v>
      </c>
      <c r="AM20" s="2">
        <f t="shared" si="7"/>
        <v>1</v>
      </c>
      <c r="AN20" s="2"/>
    </row>
    <row r="21" spans="1:40" x14ac:dyDescent="0.25">
      <c r="A21" s="35">
        <v>36797</v>
      </c>
      <c r="B21" s="36">
        <v>330050</v>
      </c>
      <c r="C21" s="36" t="s">
        <v>28</v>
      </c>
      <c r="D21" s="36">
        <v>0</v>
      </c>
      <c r="J21" s="46">
        <v>256</v>
      </c>
      <c r="K21" s="46">
        <v>240</v>
      </c>
      <c r="L21" s="46">
        <v>496</v>
      </c>
      <c r="M21" s="46">
        <v>23</v>
      </c>
      <c r="N21" s="46">
        <v>16</v>
      </c>
      <c r="O21" s="46">
        <v>20</v>
      </c>
      <c r="P21" s="46">
        <v>23</v>
      </c>
      <c r="R21" s="36">
        <v>562.93374800000004</v>
      </c>
      <c r="S21" s="36">
        <v>562.93375300000002</v>
      </c>
      <c r="T21" s="36">
        <v>53.056142999999999</v>
      </c>
      <c r="U21" s="36">
        <v>39.766629999999999</v>
      </c>
      <c r="V21" s="36">
        <v>49.119824999999999</v>
      </c>
      <c r="W21" s="36">
        <v>58.412953000000002</v>
      </c>
      <c r="AC21" s="57">
        <f t="shared" si="4"/>
        <v>496</v>
      </c>
      <c r="AD21" s="57">
        <f t="shared" si="5"/>
        <v>39</v>
      </c>
      <c r="AE21" s="57">
        <f t="shared" si="6"/>
        <v>43</v>
      </c>
      <c r="AF21" s="12">
        <f t="shared" si="0"/>
        <v>1125.8675010000002</v>
      </c>
      <c r="AG21" s="12">
        <f t="shared" si="1"/>
        <v>92.822772999999998</v>
      </c>
      <c r="AH21" s="12">
        <f t="shared" si="2"/>
        <v>107.53277800000001</v>
      </c>
      <c r="AI21" s="15">
        <f t="shared" si="3"/>
        <v>1.2698941552419358</v>
      </c>
      <c r="AJ21" s="15">
        <f t="shared" si="3"/>
        <v>1.3800711025641026</v>
      </c>
      <c r="AK21" s="15">
        <f t="shared" si="3"/>
        <v>1.5007622790697677</v>
      </c>
      <c r="AL21" s="23">
        <f>VLOOKUP(AC21,'Charts and Tables'!$I$43:$J$49,2,TRUE)</f>
        <v>2</v>
      </c>
      <c r="AM21" s="2">
        <f t="shared" si="7"/>
        <v>1</v>
      </c>
      <c r="AN21" s="2"/>
    </row>
    <row r="22" spans="1:40" x14ac:dyDescent="0.25">
      <c r="A22" s="35">
        <v>42612</v>
      </c>
      <c r="C22" s="36" t="s">
        <v>25</v>
      </c>
      <c r="D22" s="36">
        <v>0</v>
      </c>
      <c r="J22" s="46">
        <v>1051</v>
      </c>
      <c r="K22" s="46">
        <v>1007</v>
      </c>
      <c r="L22" s="46">
        <v>2058</v>
      </c>
      <c r="M22" s="46">
        <v>98</v>
      </c>
      <c r="N22" s="46">
        <v>84</v>
      </c>
      <c r="O22" s="46">
        <v>93</v>
      </c>
      <c r="P22" s="46">
        <v>95</v>
      </c>
      <c r="R22" s="36">
        <v>1165.991149</v>
      </c>
      <c r="S22" s="36">
        <v>1174.8550379999999</v>
      </c>
      <c r="T22" s="36">
        <v>118.101231</v>
      </c>
      <c r="U22" s="36">
        <v>86.523528999999996</v>
      </c>
      <c r="V22" s="36">
        <v>105.638909</v>
      </c>
      <c r="W22" s="36">
        <v>126.58979100000001</v>
      </c>
      <c r="AC22" s="57">
        <f t="shared" si="4"/>
        <v>2058</v>
      </c>
      <c r="AD22" s="57">
        <f t="shared" si="5"/>
        <v>182</v>
      </c>
      <c r="AE22" s="57">
        <f t="shared" si="6"/>
        <v>188</v>
      </c>
      <c r="AF22" s="12">
        <f t="shared" si="0"/>
        <v>2340.8461870000001</v>
      </c>
      <c r="AG22" s="12">
        <f t="shared" si="1"/>
        <v>204.62475999999998</v>
      </c>
      <c r="AH22" s="12">
        <f t="shared" si="2"/>
        <v>232.2287</v>
      </c>
      <c r="AI22" s="15">
        <f t="shared" si="3"/>
        <v>0.137437408649174</v>
      </c>
      <c r="AJ22" s="15">
        <f t="shared" si="3"/>
        <v>0.12431186813186802</v>
      </c>
      <c r="AK22" s="15">
        <f t="shared" si="3"/>
        <v>0.23525904255319149</v>
      </c>
      <c r="AL22" s="23">
        <f>VLOOKUP(AC22,'Charts and Tables'!$I$43:$J$49,2,TRUE)</f>
        <v>1</v>
      </c>
      <c r="AM22" s="2">
        <f t="shared" si="7"/>
        <v>1</v>
      </c>
      <c r="AN22" s="2"/>
    </row>
    <row r="23" spans="1:40" x14ac:dyDescent="0.25">
      <c r="A23" s="35">
        <v>45643</v>
      </c>
      <c r="C23" s="36" t="s">
        <v>25</v>
      </c>
      <c r="D23" s="36">
        <v>0</v>
      </c>
      <c r="J23" s="46">
        <v>460</v>
      </c>
      <c r="K23" s="46">
        <v>387</v>
      </c>
      <c r="L23" s="46">
        <v>847</v>
      </c>
      <c r="M23" s="46">
        <v>43</v>
      </c>
      <c r="N23" s="46">
        <v>38</v>
      </c>
      <c r="O23" s="46">
        <v>38</v>
      </c>
      <c r="P23" s="46">
        <v>39</v>
      </c>
      <c r="R23" s="36">
        <v>450.38134000000002</v>
      </c>
      <c r="S23" s="36">
        <v>450.38134300000002</v>
      </c>
      <c r="T23" s="36">
        <v>45.225048999999999</v>
      </c>
      <c r="U23" s="36">
        <v>33.051512000000002</v>
      </c>
      <c r="V23" s="36">
        <v>39.360678</v>
      </c>
      <c r="W23" s="36">
        <v>48.104801999999999</v>
      </c>
      <c r="AC23" s="57">
        <f t="shared" si="4"/>
        <v>847</v>
      </c>
      <c r="AD23" s="57">
        <f t="shared" si="5"/>
        <v>81</v>
      </c>
      <c r="AE23" s="57">
        <f t="shared" si="6"/>
        <v>77</v>
      </c>
      <c r="AF23" s="12">
        <f t="shared" si="0"/>
        <v>900.76268300000004</v>
      </c>
      <c r="AG23" s="12">
        <f t="shared" si="1"/>
        <v>78.276561000000001</v>
      </c>
      <c r="AH23" s="12">
        <f t="shared" si="2"/>
        <v>87.465479999999999</v>
      </c>
      <c r="AI23" s="15">
        <f t="shared" si="3"/>
        <v>6.3474242030696626E-2</v>
      </c>
      <c r="AJ23" s="15">
        <f t="shared" si="3"/>
        <v>-3.3622703703703689E-2</v>
      </c>
      <c r="AK23" s="15">
        <f t="shared" si="3"/>
        <v>0.13591532467532466</v>
      </c>
      <c r="AL23" s="23">
        <f>VLOOKUP(AC23,'Charts and Tables'!$I$43:$J$49,2,TRUE)</f>
        <v>2</v>
      </c>
      <c r="AM23" s="2">
        <f t="shared" si="7"/>
        <v>1</v>
      </c>
      <c r="AN23" s="2"/>
    </row>
    <row r="24" spans="1:40" x14ac:dyDescent="0.25">
      <c r="A24" s="35">
        <v>36735</v>
      </c>
      <c r="B24" s="36">
        <v>336133</v>
      </c>
      <c r="C24" s="36" t="s">
        <v>29</v>
      </c>
      <c r="D24" s="36">
        <v>0</v>
      </c>
      <c r="J24" s="46">
        <v>435</v>
      </c>
      <c r="K24" s="46">
        <v>381</v>
      </c>
      <c r="L24" s="46">
        <v>816</v>
      </c>
      <c r="M24" s="46">
        <v>19</v>
      </c>
      <c r="N24" s="46">
        <v>38</v>
      </c>
      <c r="O24" s="46">
        <v>45</v>
      </c>
      <c r="P24" s="46">
        <v>22</v>
      </c>
      <c r="R24" s="36">
        <v>634.45448399999998</v>
      </c>
      <c r="S24" s="36">
        <v>634.454476</v>
      </c>
      <c r="T24" s="36">
        <v>45.562471000000002</v>
      </c>
      <c r="U24" s="36">
        <v>68.634089000000003</v>
      </c>
      <c r="V24" s="36">
        <v>70.275011000000006</v>
      </c>
      <c r="W24" s="36">
        <v>54.595855999999998</v>
      </c>
      <c r="AC24" s="57">
        <f t="shared" si="4"/>
        <v>816</v>
      </c>
      <c r="AD24" s="57">
        <f t="shared" si="5"/>
        <v>57</v>
      </c>
      <c r="AE24" s="57">
        <f t="shared" si="6"/>
        <v>67</v>
      </c>
      <c r="AF24" s="12">
        <f t="shared" si="0"/>
        <v>1268.90896</v>
      </c>
      <c r="AG24" s="12">
        <f t="shared" si="1"/>
        <v>114.19656000000001</v>
      </c>
      <c r="AH24" s="12">
        <f t="shared" si="2"/>
        <v>124.870867</v>
      </c>
      <c r="AI24" s="15">
        <f t="shared" si="3"/>
        <v>0.55503549019607845</v>
      </c>
      <c r="AJ24" s="15">
        <f t="shared" si="3"/>
        <v>1.0034484210526318</v>
      </c>
      <c r="AK24" s="15">
        <f t="shared" si="3"/>
        <v>0.86374428358208966</v>
      </c>
      <c r="AL24" s="23">
        <f>VLOOKUP(AC24,'Charts and Tables'!$I$43:$J$49,2,TRUE)</f>
        <v>2</v>
      </c>
      <c r="AM24" s="2">
        <f t="shared" si="7"/>
        <v>1</v>
      </c>
      <c r="AN24" s="2"/>
    </row>
    <row r="25" spans="1:40" x14ac:dyDescent="0.25">
      <c r="A25" s="35">
        <v>36826</v>
      </c>
      <c r="B25" s="36">
        <v>330108</v>
      </c>
      <c r="C25" s="36" t="s">
        <v>25</v>
      </c>
      <c r="D25" s="36">
        <v>0</v>
      </c>
      <c r="J25" s="46">
        <v>272</v>
      </c>
      <c r="K25" s="46">
        <v>327</v>
      </c>
      <c r="L25" s="46">
        <v>599</v>
      </c>
      <c r="M25" s="46">
        <v>16</v>
      </c>
      <c r="N25" s="46">
        <v>18</v>
      </c>
      <c r="O25" s="46">
        <v>23</v>
      </c>
      <c r="P25" s="46">
        <v>30</v>
      </c>
      <c r="R25" s="36">
        <v>450.38134000000002</v>
      </c>
      <c r="S25" s="36">
        <v>450.38134300000002</v>
      </c>
      <c r="T25" s="36">
        <v>45.225048999999999</v>
      </c>
      <c r="U25" s="36">
        <v>33.051512000000002</v>
      </c>
      <c r="V25" s="36">
        <v>39.360678</v>
      </c>
      <c r="W25" s="36">
        <v>48.104801999999999</v>
      </c>
      <c r="AC25" s="57">
        <f t="shared" si="4"/>
        <v>599</v>
      </c>
      <c r="AD25" s="57">
        <f t="shared" si="5"/>
        <v>34</v>
      </c>
      <c r="AE25" s="57">
        <f t="shared" si="6"/>
        <v>53</v>
      </c>
      <c r="AF25" s="12">
        <f t="shared" si="0"/>
        <v>900.76268300000004</v>
      </c>
      <c r="AG25" s="12">
        <f t="shared" si="1"/>
        <v>78.276561000000001</v>
      </c>
      <c r="AH25" s="12">
        <f t="shared" si="2"/>
        <v>87.465479999999999</v>
      </c>
      <c r="AI25" s="15">
        <f t="shared" si="3"/>
        <v>0.50377743405676134</v>
      </c>
      <c r="AJ25" s="15">
        <f t="shared" si="3"/>
        <v>1.302251794117647</v>
      </c>
      <c r="AK25" s="15">
        <f t="shared" si="3"/>
        <v>0.65029207547169809</v>
      </c>
      <c r="AL25" s="23">
        <f>VLOOKUP(AC25,'Charts and Tables'!$I$43:$J$49,2,TRUE)</f>
        <v>2</v>
      </c>
      <c r="AM25" s="2">
        <f t="shared" si="7"/>
        <v>1</v>
      </c>
      <c r="AN25" s="2"/>
    </row>
    <row r="26" spans="1:40" x14ac:dyDescent="0.25">
      <c r="A26" s="35">
        <v>43006</v>
      </c>
      <c r="B26" s="36">
        <v>330563</v>
      </c>
      <c r="C26" s="36" t="s">
        <v>25</v>
      </c>
      <c r="D26" s="36">
        <v>0</v>
      </c>
      <c r="J26" s="46">
        <v>587</v>
      </c>
      <c r="K26" s="46">
        <v>543</v>
      </c>
      <c r="L26" s="46">
        <v>1130</v>
      </c>
      <c r="M26" s="46">
        <v>36</v>
      </c>
      <c r="N26" s="46">
        <v>64</v>
      </c>
      <c r="O26" s="46">
        <v>52</v>
      </c>
      <c r="P26" s="46">
        <v>39</v>
      </c>
      <c r="R26" s="36">
        <v>620.18369800000005</v>
      </c>
      <c r="S26" s="36">
        <v>620.18369299999995</v>
      </c>
      <c r="T26" s="36">
        <v>45.189658999999999</v>
      </c>
      <c r="U26" s="36">
        <v>63.261456000000003</v>
      </c>
      <c r="V26" s="36">
        <v>66.817240999999996</v>
      </c>
      <c r="W26" s="36">
        <v>54.003621000000003</v>
      </c>
      <c r="AC26" s="57">
        <f t="shared" si="4"/>
        <v>1130</v>
      </c>
      <c r="AD26" s="57">
        <f t="shared" si="5"/>
        <v>100</v>
      </c>
      <c r="AE26" s="57">
        <f t="shared" si="6"/>
        <v>91</v>
      </c>
      <c r="AF26" s="12">
        <f t="shared" si="0"/>
        <v>1240.367391</v>
      </c>
      <c r="AG26" s="12">
        <f t="shared" si="1"/>
        <v>108.451115</v>
      </c>
      <c r="AH26" s="12">
        <f t="shared" si="2"/>
        <v>120.82086200000001</v>
      </c>
      <c r="AI26" s="15">
        <f t="shared" si="3"/>
        <v>9.7670257522123896E-2</v>
      </c>
      <c r="AJ26" s="15">
        <f t="shared" si="3"/>
        <v>8.4511150000000021E-2</v>
      </c>
      <c r="AK26" s="15">
        <f t="shared" si="3"/>
        <v>0.3277017802197803</v>
      </c>
      <c r="AL26" s="23">
        <f>VLOOKUP(AC26,'Charts and Tables'!$I$43:$J$49,2,TRUE)</f>
        <v>1</v>
      </c>
      <c r="AM26" s="2">
        <f t="shared" si="7"/>
        <v>1</v>
      </c>
      <c r="AN26" s="2"/>
    </row>
    <row r="27" spans="1:40" x14ac:dyDescent="0.25">
      <c r="A27" s="35">
        <v>36753</v>
      </c>
      <c r="B27" s="36">
        <v>330107</v>
      </c>
      <c r="C27" s="36" t="s">
        <v>25</v>
      </c>
      <c r="D27" s="36">
        <v>0</v>
      </c>
      <c r="J27" s="46">
        <v>508</v>
      </c>
      <c r="K27" s="46">
        <v>536</v>
      </c>
      <c r="L27" s="46">
        <v>1044</v>
      </c>
      <c r="M27" s="46">
        <v>52</v>
      </c>
      <c r="N27" s="46">
        <v>31</v>
      </c>
      <c r="O27" s="46">
        <v>34</v>
      </c>
      <c r="P27" s="46">
        <v>52</v>
      </c>
      <c r="R27" s="36">
        <v>246.67906300000001</v>
      </c>
      <c r="S27" s="36">
        <v>246.67906600000001</v>
      </c>
      <c r="T27" s="36">
        <v>16.877659000000001</v>
      </c>
      <c r="U27" s="36">
        <v>15.078277</v>
      </c>
      <c r="V27" s="36">
        <v>21.478273000000002</v>
      </c>
      <c r="W27" s="36">
        <v>22.314519000000001</v>
      </c>
      <c r="AC27" s="57">
        <f t="shared" si="4"/>
        <v>1044</v>
      </c>
      <c r="AD27" s="57">
        <f t="shared" si="5"/>
        <v>83</v>
      </c>
      <c r="AE27" s="57">
        <f t="shared" si="6"/>
        <v>86</v>
      </c>
      <c r="AF27" s="12">
        <f t="shared" si="0"/>
        <v>493.35812900000002</v>
      </c>
      <c r="AG27" s="12">
        <f t="shared" si="1"/>
        <v>31.955936000000001</v>
      </c>
      <c r="AH27" s="12">
        <f t="shared" si="2"/>
        <v>43.792792000000006</v>
      </c>
      <c r="AI27" s="15">
        <f t="shared" si="3"/>
        <v>-0.52743474233716481</v>
      </c>
      <c r="AJ27" s="15">
        <f t="shared" si="3"/>
        <v>-0.61498872289156625</v>
      </c>
      <c r="AK27" s="15">
        <f t="shared" si="3"/>
        <v>-0.49078148837209296</v>
      </c>
      <c r="AL27" s="23">
        <f>VLOOKUP(AC27,'Charts and Tables'!$I$43:$J$49,2,TRUE)</f>
        <v>1</v>
      </c>
      <c r="AM27" s="2">
        <f t="shared" si="7"/>
        <v>1</v>
      </c>
      <c r="AN27" s="2"/>
    </row>
    <row r="28" spans="1:40" x14ac:dyDescent="0.25">
      <c r="A28" s="35">
        <v>36686</v>
      </c>
      <c r="C28" s="36" t="s">
        <v>28</v>
      </c>
      <c r="D28" s="36">
        <v>0</v>
      </c>
      <c r="J28" s="46">
        <v>860</v>
      </c>
      <c r="K28" s="46">
        <v>827</v>
      </c>
      <c r="L28" s="46">
        <v>1687</v>
      </c>
      <c r="R28" s="36">
        <v>881.13354700000002</v>
      </c>
      <c r="S28" s="36">
        <v>881.13354200000003</v>
      </c>
      <c r="T28" s="36">
        <v>62.440130000000003</v>
      </c>
      <c r="U28" s="36">
        <v>83.712366000000003</v>
      </c>
      <c r="V28" s="36">
        <v>91.753285000000005</v>
      </c>
      <c r="W28" s="36">
        <v>76.910375000000002</v>
      </c>
      <c r="AC28" s="57">
        <f t="shared" si="4"/>
        <v>1687</v>
      </c>
      <c r="AD28" s="57">
        <f t="shared" si="5"/>
        <v>0</v>
      </c>
      <c r="AE28" s="57">
        <f t="shared" si="6"/>
        <v>0</v>
      </c>
      <c r="AF28" s="12">
        <f t="shared" si="0"/>
        <v>1762.2670889999999</v>
      </c>
      <c r="AG28" s="12">
        <f t="shared" si="1"/>
        <v>146.15249600000001</v>
      </c>
      <c r="AH28" s="12">
        <f t="shared" si="2"/>
        <v>168.66365999999999</v>
      </c>
      <c r="AI28" s="15">
        <f t="shared" si="3"/>
        <v>4.4615938944872521E-2</v>
      </c>
      <c r="AJ28" s="15">
        <f t="shared" si="3"/>
        <v>0</v>
      </c>
      <c r="AK28" s="15">
        <f t="shared" si="3"/>
        <v>0</v>
      </c>
      <c r="AL28" s="23">
        <f>VLOOKUP(AC28,'Charts and Tables'!$I$43:$J$49,2,TRUE)</f>
        <v>1</v>
      </c>
      <c r="AM28" s="2">
        <f t="shared" si="7"/>
        <v>1</v>
      </c>
      <c r="AN28" s="2"/>
    </row>
    <row r="29" spans="1:40" x14ac:dyDescent="0.25">
      <c r="A29" s="35">
        <v>37962</v>
      </c>
      <c r="C29" s="36" t="s">
        <v>25</v>
      </c>
      <c r="D29" s="36">
        <v>0</v>
      </c>
      <c r="J29" s="46">
        <v>2095</v>
      </c>
      <c r="K29" s="46">
        <v>2044</v>
      </c>
      <c r="L29" s="46">
        <v>4139</v>
      </c>
      <c r="R29" s="36">
        <v>1988.9831899999999</v>
      </c>
      <c r="S29" s="36">
        <v>1988.9832309999999</v>
      </c>
      <c r="T29" s="36">
        <v>241.68426099999999</v>
      </c>
      <c r="U29" s="36">
        <v>109.41675499999999</v>
      </c>
      <c r="V29" s="36">
        <v>152.37058400000001</v>
      </c>
      <c r="W29" s="36">
        <v>236.27809500000001</v>
      </c>
      <c r="AC29" s="57">
        <f t="shared" si="4"/>
        <v>4139</v>
      </c>
      <c r="AD29" s="57">
        <f t="shared" si="5"/>
        <v>0</v>
      </c>
      <c r="AE29" s="57">
        <f t="shared" si="6"/>
        <v>0</v>
      </c>
      <c r="AF29" s="12">
        <f t="shared" si="0"/>
        <v>3977.9664210000001</v>
      </c>
      <c r="AG29" s="12">
        <f t="shared" si="1"/>
        <v>351.10101599999996</v>
      </c>
      <c r="AH29" s="12">
        <f t="shared" si="2"/>
        <v>388.64867900000002</v>
      </c>
      <c r="AI29" s="15">
        <f t="shared" si="3"/>
        <v>-3.8906397438994905E-2</v>
      </c>
      <c r="AJ29" s="15">
        <f t="shared" si="3"/>
        <v>0</v>
      </c>
      <c r="AK29" s="15">
        <f t="shared" si="3"/>
        <v>0</v>
      </c>
      <c r="AL29" s="23">
        <f>VLOOKUP(AC29,'Charts and Tables'!$I$43:$J$49,2,TRUE)</f>
        <v>0.5</v>
      </c>
      <c r="AM29" s="2">
        <f t="shared" si="7"/>
        <v>1</v>
      </c>
      <c r="AN29" s="2"/>
    </row>
    <row r="30" spans="1:40" x14ac:dyDescent="0.25">
      <c r="A30" s="35">
        <v>42318</v>
      </c>
      <c r="C30" s="36" t="s">
        <v>30</v>
      </c>
      <c r="D30" s="36">
        <v>0</v>
      </c>
      <c r="J30" s="46">
        <v>1796</v>
      </c>
      <c r="K30" s="46">
        <v>1845</v>
      </c>
      <c r="L30" s="46">
        <v>3641</v>
      </c>
      <c r="R30" s="36">
        <v>1421.178502</v>
      </c>
      <c r="S30" s="36">
        <v>1982.2434000000001</v>
      </c>
      <c r="T30" s="36">
        <v>169.021612</v>
      </c>
      <c r="U30" s="36">
        <v>138.69081800000001</v>
      </c>
      <c r="V30" s="36">
        <v>106.264293</v>
      </c>
      <c r="W30" s="36">
        <v>213.336851</v>
      </c>
      <c r="AC30" s="57">
        <f t="shared" si="4"/>
        <v>3641</v>
      </c>
      <c r="AD30" s="57">
        <f t="shared" si="5"/>
        <v>0</v>
      </c>
      <c r="AE30" s="57">
        <f t="shared" si="6"/>
        <v>0</v>
      </c>
      <c r="AF30" s="12">
        <f t="shared" si="0"/>
        <v>3403.421902</v>
      </c>
      <c r="AG30" s="12">
        <f t="shared" si="1"/>
        <v>307.71243000000004</v>
      </c>
      <c r="AH30" s="12">
        <f t="shared" si="2"/>
        <v>319.60114399999998</v>
      </c>
      <c r="AI30" s="15">
        <f t="shared" si="3"/>
        <v>-6.5250782202691551E-2</v>
      </c>
      <c r="AJ30" s="15">
        <f t="shared" si="3"/>
        <v>0</v>
      </c>
      <c r="AK30" s="15">
        <f t="shared" si="3"/>
        <v>0</v>
      </c>
      <c r="AL30" s="23">
        <f>VLOOKUP(AC30,'Charts and Tables'!$I$43:$J$49,2,TRUE)</f>
        <v>0.5</v>
      </c>
      <c r="AM30" s="2">
        <f t="shared" si="7"/>
        <v>1</v>
      </c>
      <c r="AN30" s="2"/>
    </row>
    <row r="31" spans="1:40" x14ac:dyDescent="0.25">
      <c r="A31" s="35">
        <v>41709</v>
      </c>
      <c r="C31" s="36" t="s">
        <v>25</v>
      </c>
      <c r="D31" s="36">
        <v>0</v>
      </c>
      <c r="J31" s="46">
        <v>1431</v>
      </c>
      <c r="K31" s="46">
        <v>1431</v>
      </c>
      <c r="L31" s="46">
        <v>2862</v>
      </c>
      <c r="R31" s="36">
        <v>3836.1232450000002</v>
      </c>
      <c r="S31" s="36">
        <v>3480.9794390000002</v>
      </c>
      <c r="T31" s="36">
        <v>366.73938099999998</v>
      </c>
      <c r="U31" s="36">
        <v>280.42992500000003</v>
      </c>
      <c r="V31" s="36">
        <v>378.99733600000002</v>
      </c>
      <c r="W31" s="36">
        <v>350.19674800000001</v>
      </c>
      <c r="AC31" s="57">
        <f t="shared" si="4"/>
        <v>2862</v>
      </c>
      <c r="AD31" s="57">
        <f t="shared" si="5"/>
        <v>0</v>
      </c>
      <c r="AE31" s="57">
        <f t="shared" si="6"/>
        <v>0</v>
      </c>
      <c r="AF31" s="12">
        <f t="shared" si="0"/>
        <v>7317.1026840000004</v>
      </c>
      <c r="AG31" s="12">
        <f t="shared" si="1"/>
        <v>647.16930600000001</v>
      </c>
      <c r="AH31" s="12">
        <f t="shared" si="2"/>
        <v>729.19408399999998</v>
      </c>
      <c r="AI31" s="15">
        <f t="shared" si="3"/>
        <v>1.5566396519916144</v>
      </c>
      <c r="AJ31" s="15">
        <f t="shared" si="3"/>
        <v>0</v>
      </c>
      <c r="AK31" s="15">
        <f t="shared" si="3"/>
        <v>0</v>
      </c>
      <c r="AL31" s="23">
        <f>VLOOKUP(AC31,'Charts and Tables'!$I$43:$J$49,2,TRUE)</f>
        <v>0.5</v>
      </c>
      <c r="AM31" s="2">
        <f t="shared" si="7"/>
        <v>0</v>
      </c>
      <c r="AN31" s="2"/>
    </row>
    <row r="32" spans="1:40" x14ac:dyDescent="0.25">
      <c r="A32" s="35">
        <v>38527</v>
      </c>
      <c r="B32" s="36">
        <v>312051</v>
      </c>
      <c r="C32" s="36" t="s">
        <v>28</v>
      </c>
      <c r="D32" s="36">
        <v>0</v>
      </c>
      <c r="J32" s="46">
        <v>1354</v>
      </c>
      <c r="K32" s="46">
        <v>1354</v>
      </c>
      <c r="L32" s="46">
        <v>2708</v>
      </c>
      <c r="R32" s="36">
        <v>1389.2870909999999</v>
      </c>
      <c r="S32" s="36">
        <v>1389.2871</v>
      </c>
      <c r="T32" s="36">
        <v>133.905576</v>
      </c>
      <c r="U32" s="36">
        <v>99.297621000000007</v>
      </c>
      <c r="V32" s="36">
        <v>121.42417</v>
      </c>
      <c r="W32" s="36">
        <v>145.56219300000001</v>
      </c>
      <c r="AC32" s="57">
        <f t="shared" si="4"/>
        <v>2708</v>
      </c>
      <c r="AD32" s="57">
        <f t="shared" si="5"/>
        <v>0</v>
      </c>
      <c r="AE32" s="57">
        <f t="shared" si="6"/>
        <v>0</v>
      </c>
      <c r="AF32" s="12">
        <f t="shared" si="0"/>
        <v>2778.5741909999997</v>
      </c>
      <c r="AG32" s="12">
        <f t="shared" si="1"/>
        <v>233.20319699999999</v>
      </c>
      <c r="AH32" s="12">
        <f t="shared" si="2"/>
        <v>266.98636299999998</v>
      </c>
      <c r="AI32" s="15">
        <f t="shared" si="3"/>
        <v>2.6061370384047156E-2</v>
      </c>
      <c r="AJ32" s="15">
        <f t="shared" si="3"/>
        <v>0</v>
      </c>
      <c r="AK32" s="15">
        <f t="shared" si="3"/>
        <v>0</v>
      </c>
      <c r="AL32" s="23">
        <f>VLOOKUP(AC32,'Charts and Tables'!$I$43:$J$49,2,TRUE)</f>
        <v>0.5</v>
      </c>
      <c r="AM32" s="2">
        <f t="shared" si="7"/>
        <v>1</v>
      </c>
      <c r="AN32" s="2"/>
    </row>
    <row r="33" spans="1:40" x14ac:dyDescent="0.25">
      <c r="A33" s="35">
        <v>38204</v>
      </c>
      <c r="B33" s="36">
        <v>330141</v>
      </c>
      <c r="C33" s="36" t="s">
        <v>28</v>
      </c>
      <c r="D33" s="36">
        <v>0</v>
      </c>
      <c r="J33" s="46">
        <v>4866</v>
      </c>
      <c r="K33" s="46">
        <v>4698</v>
      </c>
      <c r="L33" s="46">
        <v>9564</v>
      </c>
      <c r="M33" s="46">
        <v>349</v>
      </c>
      <c r="N33" s="46">
        <v>354</v>
      </c>
      <c r="O33" s="46">
        <v>433</v>
      </c>
      <c r="P33" s="46">
        <v>427</v>
      </c>
      <c r="R33" s="36">
        <v>4846.5141670000003</v>
      </c>
      <c r="S33" s="36">
        <v>4846.5141549999998</v>
      </c>
      <c r="T33" s="36">
        <v>357.86791199999999</v>
      </c>
      <c r="U33" s="36">
        <v>424.80175000000003</v>
      </c>
      <c r="V33" s="36">
        <v>484.79166700000002</v>
      </c>
      <c r="W33" s="36">
        <v>434.37432100000001</v>
      </c>
      <c r="AC33" s="57">
        <f t="shared" si="4"/>
        <v>9564</v>
      </c>
      <c r="AD33" s="57">
        <f t="shared" si="5"/>
        <v>703</v>
      </c>
      <c r="AE33" s="57">
        <f t="shared" si="6"/>
        <v>860</v>
      </c>
      <c r="AF33" s="12">
        <f t="shared" si="0"/>
        <v>9693.0283220000001</v>
      </c>
      <c r="AG33" s="12">
        <f t="shared" si="1"/>
        <v>782.66966200000002</v>
      </c>
      <c r="AH33" s="12">
        <f t="shared" si="2"/>
        <v>919.16598799999997</v>
      </c>
      <c r="AI33" s="15">
        <f t="shared" si="3"/>
        <v>1.3491041614387298E-2</v>
      </c>
      <c r="AJ33" s="15">
        <f t="shared" si="3"/>
        <v>0.11332811095305835</v>
      </c>
      <c r="AK33" s="15">
        <f t="shared" si="3"/>
        <v>6.8797660465116248E-2</v>
      </c>
      <c r="AL33" s="23">
        <f>VLOOKUP(AC33,'Charts and Tables'!$I$43:$J$49,2,TRUE)</f>
        <v>0.25</v>
      </c>
      <c r="AM33" s="2">
        <f t="shared" si="7"/>
        <v>1</v>
      </c>
      <c r="AN33" s="2"/>
    </row>
    <row r="34" spans="1:40" x14ac:dyDescent="0.25">
      <c r="A34" s="35">
        <v>38789</v>
      </c>
      <c r="B34" s="36">
        <v>336149</v>
      </c>
      <c r="C34" s="36" t="s">
        <v>29</v>
      </c>
      <c r="D34" s="36">
        <v>0</v>
      </c>
      <c r="J34" s="46">
        <v>1163</v>
      </c>
      <c r="K34" s="46">
        <v>1155</v>
      </c>
      <c r="L34" s="46">
        <v>2318</v>
      </c>
      <c r="M34" s="46">
        <v>70</v>
      </c>
      <c r="N34" s="46">
        <v>99</v>
      </c>
      <c r="O34" s="46">
        <v>112</v>
      </c>
      <c r="P34" s="46">
        <v>78</v>
      </c>
      <c r="R34" s="36">
        <v>1052.177304</v>
      </c>
      <c r="S34" s="36">
        <v>1152.769444</v>
      </c>
      <c r="T34" s="36">
        <v>69.579030000000003</v>
      </c>
      <c r="U34" s="36">
        <v>93.611779999999996</v>
      </c>
      <c r="V34" s="36">
        <v>91.732282999999995</v>
      </c>
      <c r="W34" s="36">
        <v>100.59335799999999</v>
      </c>
      <c r="AC34" s="57">
        <f t="shared" si="4"/>
        <v>2318</v>
      </c>
      <c r="AD34" s="57">
        <f t="shared" si="5"/>
        <v>169</v>
      </c>
      <c r="AE34" s="57">
        <f t="shared" si="6"/>
        <v>190</v>
      </c>
      <c r="AF34" s="12">
        <f t="shared" si="0"/>
        <v>2204.9467480000003</v>
      </c>
      <c r="AG34" s="12">
        <f t="shared" si="1"/>
        <v>163.19081</v>
      </c>
      <c r="AH34" s="12">
        <f t="shared" si="2"/>
        <v>192.32564099999999</v>
      </c>
      <c r="AI34" s="15">
        <f t="shared" si="3"/>
        <v>-4.8771894736841979E-2</v>
      </c>
      <c r="AJ34" s="15">
        <f t="shared" si="3"/>
        <v>-3.4373905325443793E-2</v>
      </c>
      <c r="AK34" s="15">
        <f t="shared" si="3"/>
        <v>1.2240215789473633E-2</v>
      </c>
      <c r="AL34" s="23">
        <f>VLOOKUP(AC34,'Charts and Tables'!$I$43:$J$49,2,TRUE)</f>
        <v>1</v>
      </c>
      <c r="AM34" s="2">
        <f t="shared" si="7"/>
        <v>1</v>
      </c>
      <c r="AN34" s="2"/>
    </row>
    <row r="35" spans="1:40" x14ac:dyDescent="0.25">
      <c r="A35" s="35">
        <v>39446</v>
      </c>
      <c r="C35" s="36" t="s">
        <v>25</v>
      </c>
      <c r="D35" s="36">
        <v>0</v>
      </c>
      <c r="J35" s="46">
        <v>2097</v>
      </c>
      <c r="K35" s="46">
        <v>2097</v>
      </c>
      <c r="L35" s="46">
        <v>4194</v>
      </c>
      <c r="R35" s="36">
        <v>4646.133409</v>
      </c>
      <c r="S35" s="36">
        <v>4646.1333619999996</v>
      </c>
      <c r="T35" s="36">
        <v>256.56821400000001</v>
      </c>
      <c r="U35" s="36">
        <v>409.69083000000001</v>
      </c>
      <c r="V35" s="36">
        <v>477.93721499999998</v>
      </c>
      <c r="W35" s="36">
        <v>384.25440200000003</v>
      </c>
      <c r="AC35" s="57">
        <f t="shared" si="4"/>
        <v>4194</v>
      </c>
      <c r="AD35" s="57">
        <f t="shared" si="5"/>
        <v>0</v>
      </c>
      <c r="AE35" s="57">
        <f t="shared" si="6"/>
        <v>0</v>
      </c>
      <c r="AF35" s="12">
        <f t="shared" si="0"/>
        <v>9292.2667709999987</v>
      </c>
      <c r="AG35" s="12">
        <f t="shared" si="1"/>
        <v>666.25904400000002</v>
      </c>
      <c r="AH35" s="12">
        <f t="shared" si="2"/>
        <v>862.19161699999995</v>
      </c>
      <c r="AI35" s="15">
        <f t="shared" si="3"/>
        <v>1.2156096258941342</v>
      </c>
      <c r="AJ35" s="15">
        <f t="shared" si="3"/>
        <v>0</v>
      </c>
      <c r="AK35" s="15">
        <f t="shared" si="3"/>
        <v>0</v>
      </c>
      <c r="AL35" s="23">
        <f>VLOOKUP(AC35,'Charts and Tables'!$I$43:$J$49,2,TRUE)</f>
        <v>0.5</v>
      </c>
      <c r="AM35" s="2">
        <f t="shared" si="7"/>
        <v>0</v>
      </c>
      <c r="AN35" s="2"/>
    </row>
    <row r="36" spans="1:40" x14ac:dyDescent="0.25">
      <c r="A36" s="35">
        <v>38943</v>
      </c>
      <c r="C36" s="36" t="s">
        <v>25</v>
      </c>
      <c r="D36" s="36">
        <v>0</v>
      </c>
      <c r="J36" s="46">
        <v>1856</v>
      </c>
      <c r="K36" s="46">
        <v>1826</v>
      </c>
      <c r="L36" s="46">
        <v>3682</v>
      </c>
      <c r="M36" s="46">
        <v>212.5</v>
      </c>
      <c r="N36" s="46">
        <v>115.5</v>
      </c>
      <c r="O36" s="46">
        <v>139.25</v>
      </c>
      <c r="P36" s="46">
        <v>193.75</v>
      </c>
      <c r="R36" s="36">
        <v>2623.4376659999998</v>
      </c>
      <c r="S36" s="36">
        <v>2623.437715</v>
      </c>
      <c r="T36" s="36">
        <v>310.31835000000001</v>
      </c>
      <c r="U36" s="36">
        <v>154.97922600000001</v>
      </c>
      <c r="V36" s="36">
        <v>206.96644000000001</v>
      </c>
      <c r="W36" s="36">
        <v>306.55310600000001</v>
      </c>
      <c r="AC36" s="57">
        <f t="shared" si="4"/>
        <v>3682</v>
      </c>
      <c r="AD36" s="57">
        <f t="shared" si="5"/>
        <v>328</v>
      </c>
      <c r="AE36" s="57">
        <f t="shared" si="6"/>
        <v>333</v>
      </c>
      <c r="AF36" s="12">
        <f t="shared" si="0"/>
        <v>5246.8753809999998</v>
      </c>
      <c r="AG36" s="12">
        <f t="shared" si="1"/>
        <v>465.29757600000005</v>
      </c>
      <c r="AH36" s="12">
        <f t="shared" si="2"/>
        <v>513.51954599999999</v>
      </c>
      <c r="AI36" s="15">
        <f t="shared" si="3"/>
        <v>0.42500689326453012</v>
      </c>
      <c r="AJ36" s="15">
        <f t="shared" si="3"/>
        <v>0.41859017073170746</v>
      </c>
      <c r="AK36" s="15">
        <f t="shared" si="3"/>
        <v>0.54210073873873876</v>
      </c>
      <c r="AL36" s="23">
        <f>VLOOKUP(AC36,'Charts and Tables'!$I$43:$J$49,2,TRUE)</f>
        <v>0.5</v>
      </c>
      <c r="AM36" s="2">
        <f t="shared" si="7"/>
        <v>1</v>
      </c>
      <c r="AN36" s="2"/>
    </row>
    <row r="37" spans="1:40" x14ac:dyDescent="0.25">
      <c r="A37" s="35">
        <v>39436</v>
      </c>
      <c r="C37" s="36" t="s">
        <v>31</v>
      </c>
      <c r="D37" s="36">
        <v>0</v>
      </c>
      <c r="J37" s="46">
        <v>4809</v>
      </c>
      <c r="K37" s="46">
        <v>5700</v>
      </c>
      <c r="L37" s="46">
        <v>10509</v>
      </c>
      <c r="R37" s="36">
        <v>5077.4833310000004</v>
      </c>
      <c r="S37" s="36">
        <v>5100.2901579999998</v>
      </c>
      <c r="T37" s="36">
        <v>438.044602</v>
      </c>
      <c r="U37" s="36">
        <v>372.85341299999999</v>
      </c>
      <c r="V37" s="36">
        <v>452.923835</v>
      </c>
      <c r="W37" s="36">
        <v>506.44521900000001</v>
      </c>
      <c r="AC37" s="57">
        <f t="shared" si="4"/>
        <v>10509</v>
      </c>
      <c r="AD37" s="57">
        <f t="shared" si="5"/>
        <v>0</v>
      </c>
      <c r="AE37" s="57">
        <f t="shared" si="6"/>
        <v>0</v>
      </c>
      <c r="AF37" s="12">
        <f t="shared" si="0"/>
        <v>10177.773488999999</v>
      </c>
      <c r="AG37" s="12">
        <f t="shared" si="1"/>
        <v>810.89801499999999</v>
      </c>
      <c r="AH37" s="12">
        <f t="shared" si="2"/>
        <v>959.36905400000001</v>
      </c>
      <c r="AI37" s="15">
        <f t="shared" si="3"/>
        <v>-3.151836625749365E-2</v>
      </c>
      <c r="AJ37" s="15">
        <f t="shared" si="3"/>
        <v>0</v>
      </c>
      <c r="AK37" s="15">
        <f t="shared" si="3"/>
        <v>0</v>
      </c>
      <c r="AL37" s="23">
        <f>VLOOKUP(AC37,'Charts and Tables'!$I$43:$J$49,2,TRUE)</f>
        <v>0.2</v>
      </c>
      <c r="AM37" s="2">
        <f t="shared" si="7"/>
        <v>1</v>
      </c>
      <c r="AN37" s="2"/>
    </row>
    <row r="38" spans="1:40" x14ac:dyDescent="0.25">
      <c r="A38" s="35">
        <v>39474</v>
      </c>
      <c r="C38" s="36" t="s">
        <v>31</v>
      </c>
      <c r="D38" s="36">
        <v>0</v>
      </c>
      <c r="J38" s="46">
        <v>5713</v>
      </c>
      <c r="K38" s="46">
        <v>5851</v>
      </c>
      <c r="L38" s="46">
        <v>11564</v>
      </c>
      <c r="M38" s="46">
        <v>462</v>
      </c>
      <c r="N38" s="46">
        <v>420</v>
      </c>
      <c r="O38" s="46">
        <v>489.5</v>
      </c>
      <c r="P38" s="46">
        <v>536.5</v>
      </c>
      <c r="R38" s="36">
        <v>6857.972675</v>
      </c>
      <c r="S38" s="36">
        <v>8028.4644589999998</v>
      </c>
      <c r="T38" s="36">
        <v>672.08552199999997</v>
      </c>
      <c r="U38" s="36">
        <v>589.44586700000002</v>
      </c>
      <c r="V38" s="36">
        <v>602.37921100000005</v>
      </c>
      <c r="W38" s="36">
        <v>818.10960499999999</v>
      </c>
      <c r="AC38" s="57">
        <f t="shared" si="4"/>
        <v>11564</v>
      </c>
      <c r="AD38" s="57">
        <f t="shared" si="5"/>
        <v>882</v>
      </c>
      <c r="AE38" s="57">
        <f t="shared" si="6"/>
        <v>1026</v>
      </c>
      <c r="AF38" s="12">
        <f t="shared" si="0"/>
        <v>14886.437134</v>
      </c>
      <c r="AG38" s="12">
        <f t="shared" si="1"/>
        <v>1261.531389</v>
      </c>
      <c r="AH38" s="12">
        <f t="shared" si="2"/>
        <v>1420.488816</v>
      </c>
      <c r="AI38" s="15">
        <f t="shared" si="3"/>
        <v>0.2873086418194396</v>
      </c>
      <c r="AJ38" s="15">
        <f t="shared" si="3"/>
        <v>0.43030769727891155</v>
      </c>
      <c r="AK38" s="15">
        <f t="shared" si="3"/>
        <v>0.38449202339181293</v>
      </c>
      <c r="AL38" s="23">
        <f>VLOOKUP(AC38,'Charts and Tables'!$I$43:$J$49,2,TRUE)</f>
        <v>0.2</v>
      </c>
      <c r="AM38" s="2">
        <f t="shared" si="7"/>
        <v>0</v>
      </c>
      <c r="AN38" s="2"/>
    </row>
    <row r="39" spans="1:40" x14ac:dyDescent="0.25">
      <c r="A39" s="35">
        <v>39593</v>
      </c>
      <c r="B39" s="36">
        <v>336068</v>
      </c>
      <c r="C39" s="36" t="s">
        <v>29</v>
      </c>
      <c r="D39" s="36">
        <v>0</v>
      </c>
      <c r="J39" s="46">
        <v>1409</v>
      </c>
      <c r="K39" s="46">
        <v>1490</v>
      </c>
      <c r="L39" s="46">
        <v>2899</v>
      </c>
      <c r="M39" s="46">
        <v>77</v>
      </c>
      <c r="N39" s="46">
        <v>82</v>
      </c>
      <c r="O39" s="46">
        <v>131</v>
      </c>
      <c r="P39" s="46">
        <v>138</v>
      </c>
      <c r="AC39" s="57">
        <f t="shared" si="4"/>
        <v>2899</v>
      </c>
      <c r="AD39" s="57">
        <f t="shared" si="5"/>
        <v>159</v>
      </c>
      <c r="AE39" s="57">
        <f t="shared" si="6"/>
        <v>269</v>
      </c>
      <c r="AF39" s="12">
        <f t="shared" si="0"/>
        <v>0</v>
      </c>
      <c r="AG39" s="12">
        <f t="shared" si="1"/>
        <v>0</v>
      </c>
      <c r="AH39" s="12">
        <f t="shared" si="2"/>
        <v>0</v>
      </c>
      <c r="AI39" s="15">
        <f t="shared" si="3"/>
        <v>-1</v>
      </c>
      <c r="AJ39" s="15">
        <f t="shared" si="3"/>
        <v>-1</v>
      </c>
      <c r="AK39" s="15">
        <f t="shared" si="3"/>
        <v>-1</v>
      </c>
      <c r="AL39" s="23">
        <f>VLOOKUP(AC39,'Charts and Tables'!$I$43:$J$49,2,TRUE)</f>
        <v>0.5</v>
      </c>
      <c r="AM39" s="2">
        <f t="shared" si="7"/>
        <v>0</v>
      </c>
      <c r="AN39" s="2"/>
    </row>
    <row r="40" spans="1:40" x14ac:dyDescent="0.25">
      <c r="A40" s="35">
        <v>40160</v>
      </c>
      <c r="C40" s="36" t="s">
        <v>31</v>
      </c>
      <c r="D40" s="36">
        <v>0</v>
      </c>
      <c r="J40" s="46">
        <v>6316</v>
      </c>
      <c r="K40" s="46">
        <v>6263</v>
      </c>
      <c r="L40" s="46">
        <v>12579</v>
      </c>
      <c r="M40" s="46">
        <v>514</v>
      </c>
      <c r="N40" s="46">
        <v>423</v>
      </c>
      <c r="O40" s="46">
        <v>588</v>
      </c>
      <c r="P40" s="46">
        <v>570</v>
      </c>
      <c r="R40" s="36">
        <v>5644.1056420000004</v>
      </c>
      <c r="S40" s="36">
        <v>5814.2676789999996</v>
      </c>
      <c r="T40" s="36">
        <v>461.66937799999999</v>
      </c>
      <c r="U40" s="36">
        <v>471.60885999999999</v>
      </c>
      <c r="V40" s="36">
        <v>529.68570099999999</v>
      </c>
      <c r="W40" s="36">
        <v>504.82637699999998</v>
      </c>
      <c r="AC40" s="57">
        <f t="shared" si="4"/>
        <v>12579</v>
      </c>
      <c r="AD40" s="57">
        <f t="shared" si="5"/>
        <v>937</v>
      </c>
      <c r="AE40" s="57">
        <f t="shared" si="6"/>
        <v>1158</v>
      </c>
      <c r="AF40" s="12">
        <f t="shared" si="0"/>
        <v>11458.373320999999</v>
      </c>
      <c r="AG40" s="12">
        <f t="shared" si="1"/>
        <v>933.27823799999999</v>
      </c>
      <c r="AH40" s="12">
        <f t="shared" si="2"/>
        <v>1034.512078</v>
      </c>
      <c r="AI40" s="15">
        <f t="shared" si="3"/>
        <v>-8.9087103823833447E-2</v>
      </c>
      <c r="AJ40" s="15">
        <f t="shared" si="3"/>
        <v>-3.9719978655282954E-3</v>
      </c>
      <c r="AK40" s="15">
        <f t="shared" si="3"/>
        <v>-0.10663896545768568</v>
      </c>
      <c r="AL40" s="23">
        <f>VLOOKUP(AC40,'Charts and Tables'!$I$43:$J$49,2,TRUE)</f>
        <v>0.2</v>
      </c>
      <c r="AM40" s="2">
        <f t="shared" si="7"/>
        <v>1</v>
      </c>
      <c r="AN40" s="2"/>
    </row>
    <row r="41" spans="1:40" x14ac:dyDescent="0.25">
      <c r="A41" s="35">
        <v>40100</v>
      </c>
      <c r="B41" s="36">
        <v>332124</v>
      </c>
      <c r="C41" s="36" t="s">
        <v>25</v>
      </c>
      <c r="D41" s="36">
        <v>0</v>
      </c>
      <c r="J41" s="46">
        <v>1500</v>
      </c>
      <c r="K41" s="46">
        <v>1559</v>
      </c>
      <c r="L41" s="46">
        <v>3059</v>
      </c>
      <c r="M41" s="46">
        <v>114</v>
      </c>
      <c r="N41" s="46">
        <v>128</v>
      </c>
      <c r="O41" s="46">
        <v>131</v>
      </c>
      <c r="P41" s="46">
        <v>123</v>
      </c>
      <c r="R41" s="36">
        <v>2560.7327500000001</v>
      </c>
      <c r="S41" s="36">
        <v>3353.273878</v>
      </c>
      <c r="T41" s="36">
        <v>283.08467999999999</v>
      </c>
      <c r="U41" s="36">
        <v>225.645027</v>
      </c>
      <c r="V41" s="36">
        <v>250.75413499999999</v>
      </c>
      <c r="W41" s="36">
        <v>348.56190900000001</v>
      </c>
      <c r="AC41" s="57">
        <f t="shared" si="4"/>
        <v>3059</v>
      </c>
      <c r="AD41" s="57">
        <f t="shared" si="5"/>
        <v>242</v>
      </c>
      <c r="AE41" s="57">
        <f t="shared" si="6"/>
        <v>254</v>
      </c>
      <c r="AF41" s="12">
        <f t="shared" si="0"/>
        <v>5914.0066280000001</v>
      </c>
      <c r="AG41" s="12">
        <f t="shared" si="1"/>
        <v>508.72970699999996</v>
      </c>
      <c r="AH41" s="12">
        <f t="shared" si="2"/>
        <v>599.31604400000003</v>
      </c>
      <c r="AI41" s="15">
        <f t="shared" si="3"/>
        <v>0.9333137064400131</v>
      </c>
      <c r="AJ41" s="15">
        <f t="shared" si="3"/>
        <v>1.1021888719008264</v>
      </c>
      <c r="AK41" s="15">
        <f t="shared" si="3"/>
        <v>1.3595119842519687</v>
      </c>
      <c r="AL41" s="23">
        <f>VLOOKUP(AC41,'Charts and Tables'!$I$43:$J$49,2,TRUE)</f>
        <v>0.5</v>
      </c>
      <c r="AM41" s="2">
        <f t="shared" si="7"/>
        <v>0</v>
      </c>
      <c r="AN41" s="2"/>
    </row>
    <row r="42" spans="1:40" x14ac:dyDescent="0.25">
      <c r="A42" s="35">
        <v>40651</v>
      </c>
      <c r="C42" s="36" t="s">
        <v>31</v>
      </c>
      <c r="D42" s="36">
        <v>0</v>
      </c>
      <c r="J42" s="46">
        <v>5080</v>
      </c>
      <c r="K42" s="46">
        <v>5194</v>
      </c>
      <c r="L42" s="46">
        <v>10274</v>
      </c>
      <c r="M42" s="46">
        <v>359</v>
      </c>
      <c r="N42" s="46">
        <v>431</v>
      </c>
      <c r="O42" s="46">
        <v>472.5</v>
      </c>
      <c r="P42" s="46">
        <v>482</v>
      </c>
      <c r="R42" s="36">
        <v>5585.4086690000004</v>
      </c>
      <c r="S42" s="36">
        <v>5432.6734550000001</v>
      </c>
      <c r="T42" s="36">
        <v>453.67797400000001</v>
      </c>
      <c r="U42" s="36">
        <v>439.67236100000002</v>
      </c>
      <c r="V42" s="36">
        <v>477.72907199999997</v>
      </c>
      <c r="W42" s="36">
        <v>504.31192600000003</v>
      </c>
      <c r="AC42" s="57">
        <f t="shared" si="4"/>
        <v>10274</v>
      </c>
      <c r="AD42" s="57">
        <f t="shared" si="5"/>
        <v>790</v>
      </c>
      <c r="AE42" s="57">
        <f t="shared" si="6"/>
        <v>954.5</v>
      </c>
      <c r="AF42" s="12">
        <f t="shared" si="0"/>
        <v>11018.082124</v>
      </c>
      <c r="AG42" s="12">
        <f t="shared" si="1"/>
        <v>893.35033500000009</v>
      </c>
      <c r="AH42" s="12">
        <f t="shared" si="2"/>
        <v>982.04099799999995</v>
      </c>
      <c r="AI42" s="15">
        <f t="shared" si="3"/>
        <v>7.242380027253266E-2</v>
      </c>
      <c r="AJ42" s="15">
        <f t="shared" si="3"/>
        <v>0.1308232088607596</v>
      </c>
      <c r="AK42" s="15">
        <f t="shared" si="3"/>
        <v>2.8853848088004133E-2</v>
      </c>
      <c r="AL42" s="23">
        <f>VLOOKUP(AC42,'Charts and Tables'!$I$43:$J$49,2,TRUE)</f>
        <v>0.2</v>
      </c>
      <c r="AM42" s="2">
        <f t="shared" si="7"/>
        <v>1</v>
      </c>
      <c r="AN42" s="2"/>
    </row>
    <row r="43" spans="1:40" x14ac:dyDescent="0.25">
      <c r="A43" s="35">
        <v>42304</v>
      </c>
      <c r="C43" s="36" t="s">
        <v>29</v>
      </c>
      <c r="D43" s="36">
        <v>0</v>
      </c>
      <c r="J43" s="46">
        <v>234</v>
      </c>
      <c r="K43" s="46">
        <v>533</v>
      </c>
      <c r="L43" s="46">
        <v>767</v>
      </c>
      <c r="N43" s="46">
        <v>62</v>
      </c>
      <c r="P43" s="46">
        <v>61</v>
      </c>
      <c r="R43" s="36">
        <v>141.87013400000001</v>
      </c>
      <c r="S43" s="36">
        <v>196.56678600000001</v>
      </c>
      <c r="T43" s="36">
        <v>11.149143</v>
      </c>
      <c r="U43" s="36">
        <v>13.463085</v>
      </c>
      <c r="V43" s="36">
        <v>13.816576</v>
      </c>
      <c r="W43" s="36">
        <v>28.417804</v>
      </c>
      <c r="AC43" s="57">
        <f t="shared" si="4"/>
        <v>767</v>
      </c>
      <c r="AD43" s="57">
        <f t="shared" si="5"/>
        <v>62</v>
      </c>
      <c r="AE43" s="57">
        <f t="shared" si="6"/>
        <v>61</v>
      </c>
      <c r="AF43" s="12">
        <f t="shared" si="0"/>
        <v>338.43691999999999</v>
      </c>
      <c r="AG43" s="12">
        <f t="shared" si="1"/>
        <v>24.612228000000002</v>
      </c>
      <c r="AH43" s="12">
        <f t="shared" si="2"/>
        <v>42.234380000000002</v>
      </c>
      <c r="AI43" s="15">
        <f t="shared" si="3"/>
        <v>-0.55875238591916565</v>
      </c>
      <c r="AJ43" s="15">
        <f t="shared" si="3"/>
        <v>-0.60302858064516129</v>
      </c>
      <c r="AK43" s="15">
        <f t="shared" si="3"/>
        <v>-0.30763311475409832</v>
      </c>
      <c r="AL43" s="23">
        <f>VLOOKUP(AC43,'Charts and Tables'!$I$43:$J$49,2,TRUE)</f>
        <v>2</v>
      </c>
      <c r="AM43" s="2">
        <f t="shared" si="7"/>
        <v>1</v>
      </c>
      <c r="AN43" s="2"/>
    </row>
    <row r="44" spans="1:40" x14ac:dyDescent="0.25">
      <c r="A44" s="35">
        <v>42359</v>
      </c>
      <c r="C44" s="36" t="s">
        <v>25</v>
      </c>
      <c r="D44" s="36">
        <v>0</v>
      </c>
      <c r="J44" s="46">
        <v>639</v>
      </c>
      <c r="K44" s="46">
        <v>1279</v>
      </c>
      <c r="L44" s="46">
        <v>1918</v>
      </c>
      <c r="R44" s="36">
        <v>1572.722352</v>
      </c>
      <c r="S44" s="36">
        <v>1808.239646</v>
      </c>
      <c r="T44" s="36">
        <v>174.043183</v>
      </c>
      <c r="U44" s="36">
        <v>226.462221</v>
      </c>
      <c r="V44" s="36">
        <v>198.91172299999999</v>
      </c>
      <c r="W44" s="36">
        <v>214.48841200000001</v>
      </c>
      <c r="AC44" s="57">
        <f t="shared" si="4"/>
        <v>1918</v>
      </c>
      <c r="AD44" s="57">
        <f t="shared" si="5"/>
        <v>0</v>
      </c>
      <c r="AE44" s="57">
        <f t="shared" si="6"/>
        <v>0</v>
      </c>
      <c r="AF44" s="12">
        <f t="shared" si="0"/>
        <v>3380.9619979999998</v>
      </c>
      <c r="AG44" s="12">
        <f t="shared" si="1"/>
        <v>400.505404</v>
      </c>
      <c r="AH44" s="12">
        <f t="shared" si="2"/>
        <v>413.40013499999998</v>
      </c>
      <c r="AI44" s="15">
        <f t="shared" si="3"/>
        <v>0.76275390928050035</v>
      </c>
      <c r="AJ44" s="15">
        <f t="shared" si="3"/>
        <v>0</v>
      </c>
      <c r="AK44" s="15">
        <f t="shared" si="3"/>
        <v>0</v>
      </c>
      <c r="AL44" s="23">
        <f>VLOOKUP(AC44,'Charts and Tables'!$I$43:$J$49,2,TRUE)</f>
        <v>1</v>
      </c>
      <c r="AM44" s="2">
        <f t="shared" si="7"/>
        <v>1</v>
      </c>
      <c r="AN44" s="2"/>
    </row>
    <row r="45" spans="1:40" x14ac:dyDescent="0.25">
      <c r="A45" s="35">
        <v>42389</v>
      </c>
      <c r="C45" s="36" t="s">
        <v>30</v>
      </c>
      <c r="D45" s="36">
        <v>0</v>
      </c>
      <c r="J45" s="46">
        <v>2704</v>
      </c>
      <c r="K45" s="46">
        <v>2505</v>
      </c>
      <c r="L45" s="46">
        <v>5209</v>
      </c>
      <c r="N45" s="46">
        <v>398</v>
      </c>
      <c r="P45" s="46">
        <v>177</v>
      </c>
      <c r="R45" s="36">
        <v>3243.2076590000001</v>
      </c>
      <c r="S45" s="36">
        <v>2855.1331909999999</v>
      </c>
      <c r="T45" s="36">
        <v>287.30250999999998</v>
      </c>
      <c r="U45" s="36">
        <v>359.19386100000003</v>
      </c>
      <c r="V45" s="36">
        <v>391.72620699999999</v>
      </c>
      <c r="W45" s="36">
        <v>291.69753900000001</v>
      </c>
      <c r="AC45" s="57">
        <f t="shared" si="4"/>
        <v>5209</v>
      </c>
      <c r="AD45" s="57">
        <f t="shared" si="5"/>
        <v>398</v>
      </c>
      <c r="AE45" s="57">
        <f t="shared" si="6"/>
        <v>177</v>
      </c>
      <c r="AF45" s="12">
        <f t="shared" si="0"/>
        <v>6098.3408500000005</v>
      </c>
      <c r="AG45" s="12">
        <f t="shared" si="1"/>
        <v>646.49637099999995</v>
      </c>
      <c r="AH45" s="12">
        <f t="shared" si="2"/>
        <v>683.42374599999994</v>
      </c>
      <c r="AI45" s="15">
        <f t="shared" si="3"/>
        <v>0.17073158955653686</v>
      </c>
      <c r="AJ45" s="15">
        <f t="shared" si="3"/>
        <v>0.62436274120603008</v>
      </c>
      <c r="AK45" s="15">
        <f t="shared" si="3"/>
        <v>2.8611511073446323</v>
      </c>
      <c r="AL45" s="23">
        <f>VLOOKUP(AC45,'Charts and Tables'!$I$43:$J$49,2,TRUE)</f>
        <v>0.25</v>
      </c>
      <c r="AM45" s="2">
        <f t="shared" si="7"/>
        <v>1</v>
      </c>
      <c r="AN45" s="2"/>
    </row>
    <row r="46" spans="1:40" x14ac:dyDescent="0.25">
      <c r="A46" s="35">
        <v>42510</v>
      </c>
      <c r="C46" s="36" t="s">
        <v>30</v>
      </c>
      <c r="D46" s="36">
        <v>0</v>
      </c>
      <c r="J46" s="46">
        <v>522</v>
      </c>
      <c r="K46" s="46">
        <v>320</v>
      </c>
      <c r="L46" s="46">
        <v>842</v>
      </c>
      <c r="M46" s="46">
        <v>55</v>
      </c>
      <c r="O46" s="46">
        <v>64</v>
      </c>
      <c r="R46" s="36">
        <v>792.13046099999997</v>
      </c>
      <c r="S46" s="36">
        <v>785.15870299999995</v>
      </c>
      <c r="T46" s="36">
        <v>66.530355</v>
      </c>
      <c r="U46" s="36">
        <v>88.017574999999994</v>
      </c>
      <c r="V46" s="36">
        <v>89.300961000000001</v>
      </c>
      <c r="W46" s="36">
        <v>73.702685000000002</v>
      </c>
      <c r="AC46" s="57">
        <f t="shared" si="4"/>
        <v>842</v>
      </c>
      <c r="AD46" s="57">
        <f t="shared" si="5"/>
        <v>55</v>
      </c>
      <c r="AE46" s="57">
        <f t="shared" si="6"/>
        <v>64</v>
      </c>
      <c r="AF46" s="12">
        <f t="shared" si="0"/>
        <v>1577.2891639999998</v>
      </c>
      <c r="AG46" s="12">
        <f t="shared" si="1"/>
        <v>154.54793000000001</v>
      </c>
      <c r="AH46" s="12">
        <f t="shared" si="2"/>
        <v>163.003646</v>
      </c>
      <c r="AI46" s="15">
        <f t="shared" si="3"/>
        <v>0.87326504038004726</v>
      </c>
      <c r="AJ46" s="15">
        <f t="shared" si="3"/>
        <v>1.8099623636363638</v>
      </c>
      <c r="AK46" s="15">
        <f t="shared" si="3"/>
        <v>1.5469319687500001</v>
      </c>
      <c r="AL46" s="23">
        <f>VLOOKUP(AC46,'Charts and Tables'!$I$43:$J$49,2,TRUE)</f>
        <v>2</v>
      </c>
      <c r="AM46" s="2">
        <f t="shared" si="7"/>
        <v>1</v>
      </c>
      <c r="AN46" s="2"/>
    </row>
    <row r="47" spans="1:40" x14ac:dyDescent="0.25">
      <c r="A47" s="35">
        <v>41699</v>
      </c>
      <c r="C47" s="36" t="s">
        <v>25</v>
      </c>
      <c r="D47" s="36">
        <v>0</v>
      </c>
      <c r="J47" s="46">
        <v>1593</v>
      </c>
      <c r="K47" s="46">
        <v>1593</v>
      </c>
      <c r="L47" s="46">
        <v>3186</v>
      </c>
      <c r="R47" s="36">
        <v>2930.4719239999999</v>
      </c>
      <c r="S47" s="36">
        <v>2842.7352599999999</v>
      </c>
      <c r="T47" s="36">
        <v>240.78450699999999</v>
      </c>
      <c r="U47" s="36">
        <v>172.857427</v>
      </c>
      <c r="V47" s="36">
        <v>241.546074</v>
      </c>
      <c r="W47" s="36">
        <v>263.95738899999998</v>
      </c>
      <c r="AC47" s="57">
        <f t="shared" si="4"/>
        <v>3186</v>
      </c>
      <c r="AD47" s="57">
        <f t="shared" si="5"/>
        <v>0</v>
      </c>
      <c r="AE47" s="57">
        <f t="shared" si="6"/>
        <v>0</v>
      </c>
      <c r="AF47" s="12">
        <f t="shared" si="0"/>
        <v>5773.2071839999999</v>
      </c>
      <c r="AG47" s="12">
        <f t="shared" si="1"/>
        <v>413.64193399999999</v>
      </c>
      <c r="AH47" s="12">
        <f t="shared" si="2"/>
        <v>505.50346300000001</v>
      </c>
      <c r="AI47" s="15">
        <f t="shared" si="3"/>
        <v>0.81205498556183298</v>
      </c>
      <c r="AJ47" s="15">
        <f t="shared" si="3"/>
        <v>0</v>
      </c>
      <c r="AK47" s="15">
        <f t="shared" si="3"/>
        <v>0</v>
      </c>
      <c r="AL47" s="23">
        <f>VLOOKUP(AC47,'Charts and Tables'!$I$43:$J$49,2,TRUE)</f>
        <v>0.5</v>
      </c>
      <c r="AM47" s="2">
        <f t="shared" si="7"/>
        <v>0</v>
      </c>
      <c r="AN47" s="2"/>
    </row>
    <row r="48" spans="1:40" x14ac:dyDescent="0.25">
      <c r="A48" s="35">
        <v>41453</v>
      </c>
      <c r="B48" s="36">
        <v>336070</v>
      </c>
      <c r="C48" s="36" t="s">
        <v>30</v>
      </c>
      <c r="D48" s="36">
        <v>0</v>
      </c>
      <c r="J48" s="46">
        <v>685</v>
      </c>
      <c r="K48" s="46">
        <v>545</v>
      </c>
      <c r="L48" s="46">
        <v>1230</v>
      </c>
      <c r="M48" s="46">
        <v>61</v>
      </c>
      <c r="N48" s="46">
        <v>35</v>
      </c>
      <c r="O48" s="46">
        <v>53</v>
      </c>
      <c r="P48" s="46">
        <v>59</v>
      </c>
      <c r="R48" s="36">
        <v>517.08519100000001</v>
      </c>
      <c r="S48" s="36">
        <v>517.085195</v>
      </c>
      <c r="T48" s="36">
        <v>52.983559999999997</v>
      </c>
      <c r="U48" s="36">
        <v>37.275753999999999</v>
      </c>
      <c r="V48" s="36">
        <v>44.892760000000003</v>
      </c>
      <c r="W48" s="36">
        <v>55.862824000000003</v>
      </c>
      <c r="AC48" s="57">
        <f t="shared" si="4"/>
        <v>1230</v>
      </c>
      <c r="AD48" s="57">
        <f t="shared" si="5"/>
        <v>96</v>
      </c>
      <c r="AE48" s="57">
        <f t="shared" si="6"/>
        <v>112</v>
      </c>
      <c r="AF48" s="12">
        <f t="shared" si="0"/>
        <v>1034.170386</v>
      </c>
      <c r="AG48" s="12">
        <f t="shared" si="1"/>
        <v>90.259313999999989</v>
      </c>
      <c r="AH48" s="12">
        <f t="shared" si="2"/>
        <v>100.755584</v>
      </c>
      <c r="AI48" s="15">
        <f t="shared" si="3"/>
        <v>-0.15921106829268292</v>
      </c>
      <c r="AJ48" s="15">
        <f t="shared" si="3"/>
        <v>-5.9798812500000111E-2</v>
      </c>
      <c r="AK48" s="15">
        <f t="shared" si="3"/>
        <v>-0.10039657142857143</v>
      </c>
      <c r="AL48" s="23">
        <f>VLOOKUP(AC48,'Charts and Tables'!$I$43:$J$49,2,TRUE)</f>
        <v>1</v>
      </c>
      <c r="AM48" s="2">
        <f t="shared" si="7"/>
        <v>1</v>
      </c>
      <c r="AN48" s="2"/>
    </row>
    <row r="49" spans="1:40" x14ac:dyDescent="0.25">
      <c r="A49" s="35">
        <v>41673</v>
      </c>
      <c r="B49" s="36">
        <v>336148</v>
      </c>
      <c r="C49" s="36" t="s">
        <v>25</v>
      </c>
      <c r="D49" s="36">
        <v>0</v>
      </c>
      <c r="J49" s="46">
        <v>2452</v>
      </c>
      <c r="K49" s="46">
        <v>3132</v>
      </c>
      <c r="L49" s="46">
        <v>5584</v>
      </c>
      <c r="M49" s="46">
        <v>227</v>
      </c>
      <c r="N49" s="46">
        <v>217</v>
      </c>
      <c r="O49" s="46">
        <v>197</v>
      </c>
      <c r="P49" s="46">
        <v>277</v>
      </c>
      <c r="R49" s="36">
        <v>795.08208000000002</v>
      </c>
      <c r="S49" s="36">
        <v>772.27527399999997</v>
      </c>
      <c r="T49" s="36">
        <v>92.936425999999997</v>
      </c>
      <c r="U49" s="36">
        <v>56.585822</v>
      </c>
      <c r="V49" s="36">
        <v>69.243324000000001</v>
      </c>
      <c r="W49" s="36">
        <v>90.277309000000002</v>
      </c>
      <c r="AC49" s="57">
        <f t="shared" si="4"/>
        <v>5584</v>
      </c>
      <c r="AD49" s="57">
        <f t="shared" si="5"/>
        <v>444</v>
      </c>
      <c r="AE49" s="57">
        <f t="shared" si="6"/>
        <v>474</v>
      </c>
      <c r="AF49" s="12">
        <f t="shared" si="0"/>
        <v>1567.357354</v>
      </c>
      <c r="AG49" s="12">
        <f t="shared" si="1"/>
        <v>149.52224799999999</v>
      </c>
      <c r="AH49" s="12">
        <f t="shared" si="2"/>
        <v>159.520633</v>
      </c>
      <c r="AI49" s="15">
        <f t="shared" si="3"/>
        <v>-0.7193127947707737</v>
      </c>
      <c r="AJ49" s="15">
        <f t="shared" si="3"/>
        <v>-0.66323818018018021</v>
      </c>
      <c r="AK49" s="15">
        <f t="shared" si="3"/>
        <v>-0.66345858016877646</v>
      </c>
      <c r="AL49" s="23">
        <f>VLOOKUP(AC49,'Charts and Tables'!$I$43:$J$49,2,TRUE)</f>
        <v>0.25</v>
      </c>
      <c r="AM49" s="2">
        <f t="shared" si="7"/>
        <v>0</v>
      </c>
      <c r="AN49" s="2"/>
    </row>
    <row r="50" spans="1:40" x14ac:dyDescent="0.25">
      <c r="A50" s="35">
        <v>42260</v>
      </c>
      <c r="B50" s="36">
        <v>332011</v>
      </c>
      <c r="C50" s="36" t="s">
        <v>25</v>
      </c>
      <c r="D50" s="36">
        <v>0</v>
      </c>
      <c r="J50" s="46">
        <v>888</v>
      </c>
      <c r="K50" s="46">
        <v>864</v>
      </c>
      <c r="L50" s="46">
        <v>1752</v>
      </c>
      <c r="M50" s="46">
        <v>53</v>
      </c>
      <c r="N50" s="46">
        <v>78</v>
      </c>
      <c r="O50" s="46">
        <v>78</v>
      </c>
      <c r="P50" s="46">
        <v>66</v>
      </c>
      <c r="R50" s="36">
        <v>436.77725099999998</v>
      </c>
      <c r="S50" s="36">
        <v>450.83239600000002</v>
      </c>
      <c r="T50" s="36">
        <v>38.901879000000001</v>
      </c>
      <c r="U50" s="36">
        <v>30.604787999999999</v>
      </c>
      <c r="V50" s="36">
        <v>31.076505999999998</v>
      </c>
      <c r="W50" s="36">
        <v>37.795492000000003</v>
      </c>
      <c r="AC50" s="57">
        <f t="shared" si="4"/>
        <v>1752</v>
      </c>
      <c r="AD50" s="57">
        <f t="shared" si="5"/>
        <v>131</v>
      </c>
      <c r="AE50" s="57">
        <f t="shared" si="6"/>
        <v>144</v>
      </c>
      <c r="AF50" s="12">
        <f t="shared" si="0"/>
        <v>887.609647</v>
      </c>
      <c r="AG50" s="12">
        <f t="shared" si="1"/>
        <v>69.506666999999993</v>
      </c>
      <c r="AH50" s="12">
        <f t="shared" si="2"/>
        <v>68.871998000000005</v>
      </c>
      <c r="AI50" s="15">
        <f t="shared" si="3"/>
        <v>-0.49337348915525114</v>
      </c>
      <c r="AJ50" s="15">
        <f t="shared" si="3"/>
        <v>-0.46941475572519087</v>
      </c>
      <c r="AK50" s="15">
        <f t="shared" si="3"/>
        <v>-0.52172223611111113</v>
      </c>
      <c r="AL50" s="23">
        <f>VLOOKUP(AC50,'Charts and Tables'!$I$43:$J$49,2,TRUE)</f>
        <v>1</v>
      </c>
      <c r="AM50" s="2">
        <f t="shared" si="7"/>
        <v>1</v>
      </c>
      <c r="AN50" s="2"/>
    </row>
    <row r="51" spans="1:40" x14ac:dyDescent="0.25">
      <c r="A51" s="35">
        <v>41794</v>
      </c>
      <c r="C51" s="36" t="s">
        <v>25</v>
      </c>
      <c r="D51" s="36">
        <v>0</v>
      </c>
      <c r="J51" s="46">
        <v>1581</v>
      </c>
      <c r="K51" s="46">
        <v>1581</v>
      </c>
      <c r="L51" s="46">
        <v>3162</v>
      </c>
      <c r="R51" s="36">
        <v>1589.546695</v>
      </c>
      <c r="S51" s="36">
        <v>1503.0097009999999</v>
      </c>
      <c r="T51" s="36">
        <v>132.51365899999999</v>
      </c>
      <c r="U51" s="36">
        <v>100.183817</v>
      </c>
      <c r="V51" s="36">
        <v>131.66986399999999</v>
      </c>
      <c r="W51" s="36">
        <v>129.52777599999999</v>
      </c>
      <c r="AC51" s="57">
        <f t="shared" si="4"/>
        <v>3162</v>
      </c>
      <c r="AD51" s="57">
        <f t="shared" si="5"/>
        <v>0</v>
      </c>
      <c r="AE51" s="57">
        <f t="shared" si="6"/>
        <v>0</v>
      </c>
      <c r="AF51" s="12">
        <f t="shared" si="0"/>
        <v>3092.5563959999999</v>
      </c>
      <c r="AG51" s="12">
        <f t="shared" si="1"/>
        <v>232.69747599999999</v>
      </c>
      <c r="AH51" s="12">
        <f t="shared" si="2"/>
        <v>261.19763999999998</v>
      </c>
      <c r="AI51" s="15">
        <f t="shared" si="3"/>
        <v>-2.1961924098671742E-2</v>
      </c>
      <c r="AJ51" s="15">
        <f t="shared" si="3"/>
        <v>0</v>
      </c>
      <c r="AK51" s="15">
        <f t="shared" si="3"/>
        <v>0</v>
      </c>
      <c r="AL51" s="23">
        <f>VLOOKUP(AC51,'Charts and Tables'!$I$43:$J$49,2,TRUE)</f>
        <v>0.5</v>
      </c>
      <c r="AM51" s="2">
        <f t="shared" si="7"/>
        <v>1</v>
      </c>
      <c r="AN51" s="2"/>
    </row>
    <row r="52" spans="1:40" x14ac:dyDescent="0.25">
      <c r="A52" s="35">
        <v>42432</v>
      </c>
      <c r="C52" s="36" t="s">
        <v>30</v>
      </c>
      <c r="D52" s="36">
        <v>0</v>
      </c>
      <c r="J52" s="46">
        <v>1957</v>
      </c>
      <c r="K52" s="46">
        <v>1862</v>
      </c>
      <c r="L52" s="46">
        <v>3819</v>
      </c>
      <c r="N52" s="46">
        <v>150</v>
      </c>
      <c r="P52" s="46">
        <v>219</v>
      </c>
      <c r="R52" s="36">
        <v>1471.0447489999999</v>
      </c>
      <c r="S52" s="36">
        <v>2084.5655120000001</v>
      </c>
      <c r="T52" s="36">
        <v>168.82249100000001</v>
      </c>
      <c r="U52" s="36">
        <v>146.56392099999999</v>
      </c>
      <c r="V52" s="36">
        <v>116.789793</v>
      </c>
      <c r="W52" s="36">
        <v>234.71974599999999</v>
      </c>
      <c r="AC52" s="57">
        <f t="shared" si="4"/>
        <v>3819</v>
      </c>
      <c r="AD52" s="57">
        <f t="shared" si="5"/>
        <v>150</v>
      </c>
      <c r="AE52" s="57">
        <f t="shared" si="6"/>
        <v>219</v>
      </c>
      <c r="AF52" s="12">
        <f t="shared" si="0"/>
        <v>3555.6102609999998</v>
      </c>
      <c r="AG52" s="12">
        <f t="shared" si="1"/>
        <v>315.38641200000001</v>
      </c>
      <c r="AH52" s="12">
        <f t="shared" si="2"/>
        <v>351.50953900000002</v>
      </c>
      <c r="AI52" s="15">
        <f t="shared" si="3"/>
        <v>-6.8968247970672997E-2</v>
      </c>
      <c r="AJ52" s="15">
        <f t="shared" si="3"/>
        <v>1.10257608</v>
      </c>
      <c r="AK52" s="15">
        <f t="shared" si="3"/>
        <v>0.60506638812785396</v>
      </c>
      <c r="AL52" s="23">
        <f>VLOOKUP(AC52,'Charts and Tables'!$I$43:$J$49,2,TRUE)</f>
        <v>0.5</v>
      </c>
      <c r="AM52" s="2">
        <f t="shared" si="7"/>
        <v>1</v>
      </c>
      <c r="AN52" s="2"/>
    </row>
    <row r="53" spans="1:40" x14ac:dyDescent="0.25">
      <c r="A53" s="35">
        <v>42460</v>
      </c>
      <c r="C53" s="36" t="s">
        <v>29</v>
      </c>
      <c r="D53" s="36">
        <v>0</v>
      </c>
      <c r="J53" s="46">
        <v>227</v>
      </c>
      <c r="K53" s="46">
        <v>551</v>
      </c>
      <c r="L53" s="46">
        <v>778</v>
      </c>
      <c r="M53" s="46">
        <v>22</v>
      </c>
      <c r="O53" s="46">
        <v>22</v>
      </c>
      <c r="R53" s="36">
        <v>0.39801300000000001</v>
      </c>
      <c r="S53" s="36">
        <v>0</v>
      </c>
      <c r="T53" s="36">
        <v>0</v>
      </c>
      <c r="U53" s="36">
        <v>0</v>
      </c>
      <c r="V53" s="36">
        <v>0.14068600000000001</v>
      </c>
      <c r="W53" s="36">
        <v>0</v>
      </c>
      <c r="AC53" s="57">
        <f t="shared" si="4"/>
        <v>778</v>
      </c>
      <c r="AD53" s="57">
        <f t="shared" si="5"/>
        <v>22</v>
      </c>
      <c r="AE53" s="57">
        <f t="shared" si="6"/>
        <v>22</v>
      </c>
      <c r="AF53" s="12">
        <f t="shared" si="0"/>
        <v>0.39801300000000001</v>
      </c>
      <c r="AG53" s="12">
        <f t="shared" si="1"/>
        <v>0</v>
      </c>
      <c r="AH53" s="12">
        <f t="shared" si="2"/>
        <v>0.14068600000000001</v>
      </c>
      <c r="AI53" s="15">
        <f t="shared" si="3"/>
        <v>-0.99948841516709508</v>
      </c>
      <c r="AJ53" s="15">
        <f t="shared" si="3"/>
        <v>-1</v>
      </c>
      <c r="AK53" s="15">
        <f t="shared" si="3"/>
        <v>-0.99360518181818192</v>
      </c>
      <c r="AL53" s="23">
        <f>VLOOKUP(AC53,'Charts and Tables'!$I$43:$J$49,2,TRUE)</f>
        <v>2</v>
      </c>
      <c r="AM53" s="2">
        <f t="shared" si="7"/>
        <v>1</v>
      </c>
      <c r="AN53" s="2"/>
    </row>
    <row r="54" spans="1:40" x14ac:dyDescent="0.25">
      <c r="A54" s="35">
        <v>42353</v>
      </c>
      <c r="C54" s="36" t="s">
        <v>30</v>
      </c>
      <c r="D54" s="36">
        <v>0</v>
      </c>
      <c r="J54" s="46">
        <v>2163</v>
      </c>
      <c r="K54" s="46">
        <v>227</v>
      </c>
      <c r="L54" s="46">
        <v>2390</v>
      </c>
      <c r="M54" s="46">
        <v>316</v>
      </c>
      <c r="O54" s="46">
        <v>195</v>
      </c>
      <c r="R54" s="36">
        <v>1612.914884</v>
      </c>
      <c r="S54" s="36">
        <v>2281.5303119999999</v>
      </c>
      <c r="T54" s="36">
        <v>179.97163399999999</v>
      </c>
      <c r="U54" s="36">
        <v>160.027006</v>
      </c>
      <c r="V54" s="36">
        <v>130.606369</v>
      </c>
      <c r="W54" s="36">
        <v>263.27823699999999</v>
      </c>
      <c r="AC54" s="57">
        <f t="shared" si="4"/>
        <v>2390</v>
      </c>
      <c r="AD54" s="57">
        <f t="shared" si="5"/>
        <v>316</v>
      </c>
      <c r="AE54" s="57">
        <f t="shared" si="6"/>
        <v>195</v>
      </c>
      <c r="AF54" s="12">
        <f t="shared" si="0"/>
        <v>3894.4451959999997</v>
      </c>
      <c r="AG54" s="12">
        <f t="shared" si="1"/>
        <v>339.99864000000002</v>
      </c>
      <c r="AH54" s="12">
        <f t="shared" si="2"/>
        <v>393.88460599999996</v>
      </c>
      <c r="AI54" s="15">
        <f t="shared" si="3"/>
        <v>0.62947497740585756</v>
      </c>
      <c r="AJ54" s="15">
        <f t="shared" si="3"/>
        <v>7.5945063291139314E-2</v>
      </c>
      <c r="AK54" s="15">
        <f t="shared" si="3"/>
        <v>1.0199210564102563</v>
      </c>
      <c r="AL54" s="23">
        <f>VLOOKUP(AC54,'Charts and Tables'!$I$43:$J$49,2,TRUE)</f>
        <v>1</v>
      </c>
      <c r="AM54" s="2">
        <f t="shared" si="7"/>
        <v>1</v>
      </c>
      <c r="AN54" s="2"/>
    </row>
    <row r="55" spans="1:40" x14ac:dyDescent="0.25">
      <c r="A55" s="35">
        <v>42450</v>
      </c>
      <c r="C55" s="36" t="s">
        <v>25</v>
      </c>
      <c r="D55" s="36">
        <v>0</v>
      </c>
      <c r="J55" s="46">
        <v>651</v>
      </c>
      <c r="K55" s="46">
        <v>1257</v>
      </c>
      <c r="L55" s="46">
        <v>1908</v>
      </c>
      <c r="R55" s="36">
        <v>414.08020499999998</v>
      </c>
      <c r="S55" s="36">
        <v>424.15120400000001</v>
      </c>
      <c r="T55" s="36">
        <v>33.304594000000002</v>
      </c>
      <c r="U55" s="36">
        <v>36.090851000000001</v>
      </c>
      <c r="V55" s="36">
        <v>41.905262999999998</v>
      </c>
      <c r="W55" s="36">
        <v>39.580666000000001</v>
      </c>
      <c r="AC55" s="57">
        <f t="shared" si="4"/>
        <v>1908</v>
      </c>
      <c r="AD55" s="57">
        <f t="shared" si="5"/>
        <v>0</v>
      </c>
      <c r="AE55" s="57">
        <f t="shared" si="6"/>
        <v>0</v>
      </c>
      <c r="AF55" s="12">
        <f t="shared" si="0"/>
        <v>838.23140899999999</v>
      </c>
      <c r="AG55" s="12">
        <f t="shared" si="1"/>
        <v>69.395444999999995</v>
      </c>
      <c r="AH55" s="12">
        <f t="shared" si="2"/>
        <v>81.485928999999999</v>
      </c>
      <c r="AI55" s="15">
        <f t="shared" si="3"/>
        <v>-0.56067536215932912</v>
      </c>
      <c r="AJ55" s="15">
        <f t="shared" si="3"/>
        <v>0</v>
      </c>
      <c r="AK55" s="15">
        <f t="shared" si="3"/>
        <v>0</v>
      </c>
      <c r="AL55" s="23">
        <f>VLOOKUP(AC55,'Charts and Tables'!$I$43:$J$49,2,TRUE)</f>
        <v>1</v>
      </c>
      <c r="AM55" s="2">
        <f t="shared" si="7"/>
        <v>1</v>
      </c>
      <c r="AN55" s="2"/>
    </row>
    <row r="56" spans="1:40" x14ac:dyDescent="0.25">
      <c r="A56" s="35">
        <v>42541</v>
      </c>
      <c r="C56" s="36" t="s">
        <v>30</v>
      </c>
      <c r="D56" s="36">
        <v>0</v>
      </c>
      <c r="J56" s="46">
        <v>540</v>
      </c>
      <c r="K56" s="46">
        <v>310</v>
      </c>
      <c r="L56" s="46">
        <v>850</v>
      </c>
      <c r="N56" s="46">
        <v>34</v>
      </c>
      <c r="P56" s="46">
        <v>29</v>
      </c>
      <c r="R56" s="36">
        <v>750.17121099999997</v>
      </c>
      <c r="S56" s="36">
        <v>751.69701499999996</v>
      </c>
      <c r="T56" s="36">
        <v>50.385770000000001</v>
      </c>
      <c r="U56" s="36">
        <v>84.750905000000003</v>
      </c>
      <c r="V56" s="36">
        <v>86.958031000000005</v>
      </c>
      <c r="W56" s="36">
        <v>63.685797000000001</v>
      </c>
      <c r="AC56" s="57">
        <f t="shared" si="4"/>
        <v>850</v>
      </c>
      <c r="AD56" s="57">
        <f t="shared" si="5"/>
        <v>34</v>
      </c>
      <c r="AE56" s="57">
        <f t="shared" si="6"/>
        <v>29</v>
      </c>
      <c r="AF56" s="12">
        <f t="shared" si="0"/>
        <v>1501.868226</v>
      </c>
      <c r="AG56" s="12">
        <f t="shared" si="1"/>
        <v>135.136675</v>
      </c>
      <c r="AH56" s="12">
        <f t="shared" si="2"/>
        <v>150.64382800000001</v>
      </c>
      <c r="AI56" s="15">
        <f t="shared" si="3"/>
        <v>0.76690379529411767</v>
      </c>
      <c r="AJ56" s="15">
        <f t="shared" si="3"/>
        <v>2.9746080882352941</v>
      </c>
      <c r="AK56" s="15">
        <f t="shared" si="3"/>
        <v>4.1946147586206903</v>
      </c>
      <c r="AL56" s="23">
        <f>VLOOKUP(AC56,'Charts and Tables'!$I$43:$J$49,2,TRUE)</f>
        <v>2</v>
      </c>
      <c r="AM56" s="2">
        <f t="shared" si="7"/>
        <v>1</v>
      </c>
      <c r="AN56" s="2"/>
    </row>
    <row r="57" spans="1:40" x14ac:dyDescent="0.25">
      <c r="A57" s="35">
        <v>43093</v>
      </c>
      <c r="C57" s="36" t="s">
        <v>28</v>
      </c>
      <c r="D57" s="36">
        <v>0</v>
      </c>
      <c r="J57" s="46">
        <v>851</v>
      </c>
      <c r="K57" s="46">
        <v>641</v>
      </c>
      <c r="L57" s="46">
        <v>1492</v>
      </c>
      <c r="R57" s="36">
        <v>780.30240300000003</v>
      </c>
      <c r="S57" s="36">
        <v>780.30239600000004</v>
      </c>
      <c r="T57" s="36">
        <v>55.306823000000001</v>
      </c>
      <c r="U57" s="36">
        <v>74.062026000000003</v>
      </c>
      <c r="V57" s="36">
        <v>81.218226000000001</v>
      </c>
      <c r="W57" s="36">
        <v>68.117365000000007</v>
      </c>
      <c r="AC57" s="57">
        <f t="shared" si="4"/>
        <v>1492</v>
      </c>
      <c r="AD57" s="57">
        <f t="shared" si="5"/>
        <v>0</v>
      </c>
      <c r="AE57" s="57">
        <f t="shared" si="6"/>
        <v>0</v>
      </c>
      <c r="AF57" s="12">
        <f t="shared" si="0"/>
        <v>1560.6047990000002</v>
      </c>
      <c r="AG57" s="12">
        <f t="shared" si="1"/>
        <v>129.36884900000001</v>
      </c>
      <c r="AH57" s="12">
        <f t="shared" si="2"/>
        <v>149.33559100000002</v>
      </c>
      <c r="AI57" s="15">
        <f t="shared" si="3"/>
        <v>4.5981768766756158E-2</v>
      </c>
      <c r="AJ57" s="15">
        <f t="shared" si="3"/>
        <v>0</v>
      </c>
      <c r="AK57" s="15">
        <f t="shared" si="3"/>
        <v>0</v>
      </c>
      <c r="AL57" s="23">
        <f>VLOOKUP(AC57,'Charts and Tables'!$I$43:$J$49,2,TRUE)</f>
        <v>1</v>
      </c>
      <c r="AM57" s="2">
        <f t="shared" si="7"/>
        <v>1</v>
      </c>
      <c r="AN57" s="2"/>
    </row>
    <row r="58" spans="1:40" x14ac:dyDescent="0.25">
      <c r="A58" s="35">
        <v>42993</v>
      </c>
      <c r="C58" s="36" t="s">
        <v>29</v>
      </c>
      <c r="D58" s="36">
        <v>0</v>
      </c>
      <c r="J58" s="46">
        <v>796</v>
      </c>
      <c r="K58" s="46">
        <v>844</v>
      </c>
      <c r="L58" s="46">
        <v>1640</v>
      </c>
      <c r="M58" s="46">
        <v>75.5</v>
      </c>
      <c r="N58" s="46">
        <v>55.5</v>
      </c>
      <c r="O58" s="46">
        <v>59.5</v>
      </c>
      <c r="P58" s="46">
        <v>81</v>
      </c>
      <c r="R58" s="36">
        <v>160.11870500000001</v>
      </c>
      <c r="S58" s="36">
        <v>160.11870300000001</v>
      </c>
      <c r="T58" s="36">
        <v>10.117163</v>
      </c>
      <c r="U58" s="36">
        <v>10.800571</v>
      </c>
      <c r="V58" s="36">
        <v>14.400985</v>
      </c>
      <c r="W58" s="36">
        <v>14.113744000000001</v>
      </c>
      <c r="AC58" s="57">
        <f t="shared" si="4"/>
        <v>1640</v>
      </c>
      <c r="AD58" s="57">
        <f t="shared" si="5"/>
        <v>131</v>
      </c>
      <c r="AE58" s="57">
        <f t="shared" si="6"/>
        <v>140.5</v>
      </c>
      <c r="AF58" s="12">
        <f t="shared" si="0"/>
        <v>320.23740800000002</v>
      </c>
      <c r="AG58" s="12">
        <f t="shared" si="1"/>
        <v>20.917733999999999</v>
      </c>
      <c r="AH58" s="12">
        <f t="shared" si="2"/>
        <v>28.514729000000003</v>
      </c>
      <c r="AI58" s="15">
        <f t="shared" si="3"/>
        <v>-0.80473328780487807</v>
      </c>
      <c r="AJ58" s="15">
        <f t="shared" si="3"/>
        <v>-0.84032264122137412</v>
      </c>
      <c r="AK58" s="15">
        <f t="shared" si="3"/>
        <v>-0.79704819217081846</v>
      </c>
      <c r="AL58" s="23">
        <f>VLOOKUP(AC58,'Charts and Tables'!$I$43:$J$49,2,TRUE)</f>
        <v>1</v>
      </c>
      <c r="AM58" s="2">
        <f t="shared" si="7"/>
        <v>1</v>
      </c>
      <c r="AN58" s="2"/>
    </row>
    <row r="59" spans="1:40" x14ac:dyDescent="0.25">
      <c r="A59" s="35">
        <v>45312</v>
      </c>
      <c r="C59" s="36" t="s">
        <v>25</v>
      </c>
      <c r="D59" s="36">
        <v>0</v>
      </c>
      <c r="J59" s="46">
        <v>730</v>
      </c>
      <c r="K59" s="46">
        <v>625</v>
      </c>
      <c r="L59" s="46">
        <v>1355</v>
      </c>
      <c r="M59" s="46">
        <v>55</v>
      </c>
      <c r="N59" s="46">
        <v>37.5</v>
      </c>
      <c r="O59" s="46">
        <v>69</v>
      </c>
      <c r="P59" s="46">
        <v>49.5</v>
      </c>
      <c r="R59" s="36">
        <v>750.10384599999998</v>
      </c>
      <c r="S59" s="36">
        <v>792.89382799999998</v>
      </c>
      <c r="T59" s="36">
        <v>44.933964000000003</v>
      </c>
      <c r="U59" s="36">
        <v>74.300909000000004</v>
      </c>
      <c r="V59" s="36">
        <v>76.430076999999997</v>
      </c>
      <c r="W59" s="36">
        <v>64.020563999999993</v>
      </c>
      <c r="AC59" s="57">
        <f t="shared" si="4"/>
        <v>1355</v>
      </c>
      <c r="AD59" s="57">
        <f t="shared" si="5"/>
        <v>92.5</v>
      </c>
      <c r="AE59" s="57">
        <f t="shared" si="6"/>
        <v>118.5</v>
      </c>
      <c r="AF59" s="12">
        <f t="shared" si="0"/>
        <v>1542.997674</v>
      </c>
      <c r="AG59" s="12">
        <f t="shared" si="1"/>
        <v>119.23487300000001</v>
      </c>
      <c r="AH59" s="12">
        <f t="shared" si="2"/>
        <v>140.45064099999999</v>
      </c>
      <c r="AI59" s="15">
        <f t="shared" si="3"/>
        <v>0.13874367084870845</v>
      </c>
      <c r="AJ59" s="15">
        <f t="shared" si="3"/>
        <v>0.28902565405405412</v>
      </c>
      <c r="AK59" s="15">
        <f t="shared" si="3"/>
        <v>0.18523747679324887</v>
      </c>
      <c r="AL59" s="23">
        <f>VLOOKUP(AC59,'Charts and Tables'!$I$43:$J$49,2,TRUE)</f>
        <v>1</v>
      </c>
      <c r="AM59" s="2">
        <f t="shared" si="7"/>
        <v>1</v>
      </c>
      <c r="AN59" s="2"/>
    </row>
    <row r="60" spans="1:40" x14ac:dyDescent="0.25">
      <c r="A60" s="35">
        <v>45523</v>
      </c>
      <c r="B60" s="36">
        <v>330004</v>
      </c>
      <c r="C60" s="36" t="s">
        <v>25</v>
      </c>
      <c r="D60" s="36">
        <v>0</v>
      </c>
      <c r="J60" s="46">
        <v>631</v>
      </c>
      <c r="K60" s="46">
        <v>622</v>
      </c>
      <c r="L60" s="46">
        <v>1253</v>
      </c>
      <c r="M60" s="46">
        <v>47</v>
      </c>
      <c r="N60" s="46">
        <v>35</v>
      </c>
      <c r="O60" s="46">
        <v>62</v>
      </c>
      <c r="P60" s="46">
        <v>71</v>
      </c>
      <c r="R60" s="36">
        <v>745.34668499999998</v>
      </c>
      <c r="S60" s="36">
        <v>788.13666699999999</v>
      </c>
      <c r="T60" s="36">
        <v>44.586576999999998</v>
      </c>
      <c r="U60" s="36">
        <v>74.080934999999997</v>
      </c>
      <c r="V60" s="36">
        <v>76.060041999999996</v>
      </c>
      <c r="W60" s="36">
        <v>63.570082999999997</v>
      </c>
      <c r="AC60" s="57">
        <f t="shared" si="4"/>
        <v>1253</v>
      </c>
      <c r="AD60" s="57">
        <f t="shared" si="5"/>
        <v>82</v>
      </c>
      <c r="AE60" s="57">
        <f t="shared" si="6"/>
        <v>133</v>
      </c>
      <c r="AF60" s="12">
        <f t="shared" si="0"/>
        <v>1533.483352</v>
      </c>
      <c r="AG60" s="12">
        <f t="shared" si="1"/>
        <v>118.66751199999999</v>
      </c>
      <c r="AH60" s="12">
        <f t="shared" si="2"/>
        <v>139.63012499999999</v>
      </c>
      <c r="AI60" s="15">
        <f t="shared" si="3"/>
        <v>0.2238494429369513</v>
      </c>
      <c r="AJ60" s="15">
        <f t="shared" si="3"/>
        <v>0.44716478048780472</v>
      </c>
      <c r="AK60" s="15">
        <f t="shared" si="3"/>
        <v>4.9850563909774381E-2</v>
      </c>
      <c r="AL60" s="23">
        <f>VLOOKUP(AC60,'Charts and Tables'!$I$43:$J$49,2,TRUE)</f>
        <v>1</v>
      </c>
      <c r="AM60" s="2">
        <f t="shared" si="7"/>
        <v>1</v>
      </c>
      <c r="AN60" s="2"/>
    </row>
    <row r="61" spans="1:40" x14ac:dyDescent="0.25">
      <c r="A61" s="35">
        <v>56400</v>
      </c>
      <c r="C61" s="36" t="s">
        <v>29</v>
      </c>
      <c r="D61" s="36">
        <v>0</v>
      </c>
      <c r="J61" s="46">
        <v>554</v>
      </c>
      <c r="K61" s="46">
        <v>554</v>
      </c>
      <c r="L61" s="46">
        <v>1108</v>
      </c>
      <c r="R61" s="36">
        <v>1061.9498840000001</v>
      </c>
      <c r="S61" s="36">
        <v>1013.6536180000001</v>
      </c>
      <c r="T61" s="36">
        <v>49.666946000000003</v>
      </c>
      <c r="U61" s="36">
        <v>104.322686</v>
      </c>
      <c r="V61" s="36">
        <v>107.041588</v>
      </c>
      <c r="W61" s="36">
        <v>73.640080999999995</v>
      </c>
      <c r="AC61" s="57">
        <f t="shared" si="4"/>
        <v>1108</v>
      </c>
      <c r="AD61" s="57">
        <f t="shared" si="5"/>
        <v>0</v>
      </c>
      <c r="AE61" s="57">
        <f t="shared" si="6"/>
        <v>0</v>
      </c>
      <c r="AF61" s="12">
        <f t="shared" si="0"/>
        <v>2075.6035019999999</v>
      </c>
      <c r="AG61" s="12">
        <f t="shared" si="1"/>
        <v>153.989632</v>
      </c>
      <c r="AH61" s="12">
        <f t="shared" si="2"/>
        <v>180.681669</v>
      </c>
      <c r="AI61" s="15">
        <f t="shared" si="3"/>
        <v>0.87328835920577608</v>
      </c>
      <c r="AJ61" s="15">
        <f t="shared" si="3"/>
        <v>0</v>
      </c>
      <c r="AK61" s="15">
        <f t="shared" si="3"/>
        <v>0</v>
      </c>
      <c r="AL61" s="23">
        <f>VLOOKUP(AC61,'Charts and Tables'!$I$43:$J$49,2,TRUE)</f>
        <v>1</v>
      </c>
      <c r="AM61" s="2">
        <f t="shared" si="7"/>
        <v>1</v>
      </c>
      <c r="AN61" s="2"/>
    </row>
    <row r="62" spans="1:40" x14ac:dyDescent="0.25">
      <c r="A62" s="35">
        <v>56539</v>
      </c>
      <c r="B62" s="36">
        <v>330145</v>
      </c>
      <c r="C62" s="36" t="s">
        <v>25</v>
      </c>
      <c r="D62" s="36">
        <v>0</v>
      </c>
      <c r="J62" s="46">
        <v>134</v>
      </c>
      <c r="K62" s="46">
        <v>1086</v>
      </c>
      <c r="L62" s="46">
        <v>1220</v>
      </c>
      <c r="M62" s="46">
        <v>37</v>
      </c>
      <c r="N62" s="46">
        <v>110</v>
      </c>
      <c r="O62" s="46">
        <v>134</v>
      </c>
      <c r="P62" s="46">
        <v>89</v>
      </c>
      <c r="R62" s="36">
        <v>300.78490299999999</v>
      </c>
      <c r="S62" s="36">
        <v>312.45110099999999</v>
      </c>
      <c r="T62" s="36">
        <v>14.182316</v>
      </c>
      <c r="U62" s="36">
        <v>32.907412999999998</v>
      </c>
      <c r="V62" s="36">
        <v>33.425741000000002</v>
      </c>
      <c r="W62" s="36">
        <v>25.150766000000001</v>
      </c>
      <c r="AC62" s="57">
        <f t="shared" si="4"/>
        <v>1220</v>
      </c>
      <c r="AD62" s="57">
        <f t="shared" si="5"/>
        <v>147</v>
      </c>
      <c r="AE62" s="57">
        <f t="shared" si="6"/>
        <v>223</v>
      </c>
      <c r="AF62" s="12">
        <f t="shared" si="0"/>
        <v>613.23600399999998</v>
      </c>
      <c r="AG62" s="12">
        <f t="shared" si="1"/>
        <v>47.089728999999998</v>
      </c>
      <c r="AH62" s="12">
        <f t="shared" si="2"/>
        <v>58.576507000000007</v>
      </c>
      <c r="AI62" s="15">
        <f t="shared" si="3"/>
        <v>-0.49734753770491807</v>
      </c>
      <c r="AJ62" s="15">
        <f t="shared" si="3"/>
        <v>-0.67966170748299315</v>
      </c>
      <c r="AK62" s="15">
        <f t="shared" si="3"/>
        <v>-0.73732508071748881</v>
      </c>
      <c r="AL62" s="23">
        <f>VLOOKUP(AC62,'Charts and Tables'!$I$43:$J$49,2,TRUE)</f>
        <v>1</v>
      </c>
      <c r="AM62" s="2">
        <f t="shared" si="7"/>
        <v>1</v>
      </c>
      <c r="AN62" s="2"/>
    </row>
    <row r="63" spans="1:40" x14ac:dyDescent="0.25">
      <c r="A63" s="35">
        <v>56678</v>
      </c>
      <c r="B63" s="36">
        <v>336146</v>
      </c>
      <c r="C63" s="36" t="s">
        <v>29</v>
      </c>
      <c r="D63" s="36">
        <v>0</v>
      </c>
      <c r="J63" s="46">
        <v>33</v>
      </c>
      <c r="K63" s="46">
        <v>34</v>
      </c>
      <c r="L63" s="46">
        <v>67</v>
      </c>
      <c r="M63" s="46">
        <v>3</v>
      </c>
      <c r="N63" s="46">
        <v>2</v>
      </c>
      <c r="O63" s="46">
        <v>1</v>
      </c>
      <c r="P63" s="46">
        <v>3</v>
      </c>
      <c r="R63" s="36">
        <v>9.425198</v>
      </c>
      <c r="S63" s="36">
        <v>11.009715</v>
      </c>
      <c r="T63" s="36">
        <v>0.50154500000000002</v>
      </c>
      <c r="U63" s="36">
        <v>1.000467</v>
      </c>
      <c r="V63" s="36">
        <v>0.93276999999999999</v>
      </c>
      <c r="W63" s="36">
        <v>0.88310900000000003</v>
      </c>
      <c r="AC63" s="57">
        <f t="shared" si="4"/>
        <v>67</v>
      </c>
      <c r="AD63" s="57">
        <f t="shared" si="5"/>
        <v>5</v>
      </c>
      <c r="AE63" s="57">
        <f t="shared" si="6"/>
        <v>4</v>
      </c>
      <c r="AF63" s="12">
        <f t="shared" si="0"/>
        <v>20.434913000000002</v>
      </c>
      <c r="AG63" s="12">
        <f t="shared" si="1"/>
        <v>1.5020120000000001</v>
      </c>
      <c r="AH63" s="12">
        <f t="shared" si="2"/>
        <v>1.815879</v>
      </c>
      <c r="AI63" s="15">
        <f t="shared" si="3"/>
        <v>-0.69500129850746262</v>
      </c>
      <c r="AJ63" s="15">
        <f t="shared" si="3"/>
        <v>-0.69959759999999993</v>
      </c>
      <c r="AK63" s="15">
        <f t="shared" si="3"/>
        <v>-0.54603025000000005</v>
      </c>
      <c r="AL63" s="23">
        <f>VLOOKUP(AC63,'Charts and Tables'!$I$43:$J$49,2,TRUE)</f>
        <v>2</v>
      </c>
      <c r="AM63" s="2">
        <f t="shared" si="7"/>
        <v>1</v>
      </c>
      <c r="AN63" s="2"/>
    </row>
    <row r="64" spans="1:40" x14ac:dyDescent="0.25">
      <c r="A64" s="35">
        <v>56740</v>
      </c>
      <c r="C64" s="36" t="s">
        <v>26</v>
      </c>
      <c r="D64" s="36">
        <v>0</v>
      </c>
      <c r="J64" s="46">
        <v>2383</v>
      </c>
      <c r="K64" s="46">
        <v>2383</v>
      </c>
      <c r="L64" s="46">
        <v>4766</v>
      </c>
      <c r="R64" s="36">
        <v>4460.6529780000001</v>
      </c>
      <c r="S64" s="36">
        <v>4107.7521550000001</v>
      </c>
      <c r="T64" s="36">
        <v>434.67246299999999</v>
      </c>
      <c r="U64" s="36">
        <v>310.03504500000003</v>
      </c>
      <c r="V64" s="36">
        <v>368.60683699999998</v>
      </c>
      <c r="W64" s="36">
        <v>396.45130799999998</v>
      </c>
      <c r="AC64" s="57">
        <f t="shared" si="4"/>
        <v>4766</v>
      </c>
      <c r="AD64" s="57">
        <f t="shared" si="5"/>
        <v>0</v>
      </c>
      <c r="AE64" s="57">
        <f t="shared" si="6"/>
        <v>0</v>
      </c>
      <c r="AF64" s="12">
        <f t="shared" si="0"/>
        <v>8568.4051330000002</v>
      </c>
      <c r="AG64" s="12">
        <f t="shared" si="1"/>
        <v>744.70750799999996</v>
      </c>
      <c r="AH64" s="12">
        <f t="shared" si="2"/>
        <v>765.05814499999997</v>
      </c>
      <c r="AI64" s="15">
        <f t="shared" si="3"/>
        <v>0.79781895362987831</v>
      </c>
      <c r="AJ64" s="15">
        <f t="shared" si="3"/>
        <v>0</v>
      </c>
      <c r="AK64" s="15">
        <f t="shared" si="3"/>
        <v>0</v>
      </c>
      <c r="AL64" s="23">
        <f>VLOOKUP(AC64,'Charts and Tables'!$I$43:$J$49,2,TRUE)</f>
        <v>0.5</v>
      </c>
      <c r="AM64" s="2">
        <f t="shared" si="7"/>
        <v>0</v>
      </c>
      <c r="AN64" s="2"/>
    </row>
    <row r="65" spans="1:44" x14ac:dyDescent="0.25">
      <c r="A65" s="35">
        <v>52226</v>
      </c>
      <c r="C65" s="36" t="s">
        <v>25</v>
      </c>
      <c r="D65" s="36">
        <v>0</v>
      </c>
      <c r="J65" s="46">
        <v>1540</v>
      </c>
      <c r="K65" s="46">
        <v>1540</v>
      </c>
      <c r="L65" s="46">
        <v>3080</v>
      </c>
      <c r="R65" s="36">
        <v>1345.731415</v>
      </c>
      <c r="S65" s="36">
        <v>1371.9059199999999</v>
      </c>
      <c r="T65" s="36">
        <v>115.81656</v>
      </c>
      <c r="U65" s="36">
        <v>132.235016</v>
      </c>
      <c r="V65" s="36">
        <v>139.12074899999999</v>
      </c>
      <c r="W65" s="36">
        <v>135.67128199999999</v>
      </c>
      <c r="AC65" s="57">
        <f t="shared" si="4"/>
        <v>3080</v>
      </c>
      <c r="AD65" s="57">
        <f t="shared" si="5"/>
        <v>0</v>
      </c>
      <c r="AE65" s="57">
        <f t="shared" si="6"/>
        <v>0</v>
      </c>
      <c r="AF65" s="12">
        <f t="shared" si="0"/>
        <v>2717.6373349999999</v>
      </c>
      <c r="AG65" s="12">
        <f t="shared" si="1"/>
        <v>248.05157600000001</v>
      </c>
      <c r="AH65" s="12">
        <f t="shared" si="2"/>
        <v>274.79203099999995</v>
      </c>
      <c r="AI65" s="15">
        <f t="shared" si="3"/>
        <v>-0.11765021590909094</v>
      </c>
      <c r="AJ65" s="15">
        <f t="shared" si="3"/>
        <v>0</v>
      </c>
      <c r="AK65" s="15">
        <f t="shared" si="3"/>
        <v>0</v>
      </c>
      <c r="AL65" s="23">
        <f>VLOOKUP(AC65,'Charts and Tables'!$I$43:$J$49,2,TRUE)</f>
        <v>0.5</v>
      </c>
      <c r="AM65" s="2">
        <f t="shared" si="7"/>
        <v>1</v>
      </c>
      <c r="AN65" s="2"/>
    </row>
    <row r="66" spans="1:44" x14ac:dyDescent="0.25">
      <c r="A66" s="35">
        <v>48521</v>
      </c>
      <c r="C66" s="36" t="s">
        <v>29</v>
      </c>
      <c r="D66" s="36">
        <v>0</v>
      </c>
      <c r="J66" s="46">
        <v>187</v>
      </c>
      <c r="K66" s="46">
        <v>187</v>
      </c>
      <c r="L66" s="46">
        <v>374</v>
      </c>
      <c r="R66" s="36">
        <v>10.289307000000001</v>
      </c>
      <c r="S66" s="36">
        <v>28.656307000000002</v>
      </c>
      <c r="T66" s="36">
        <v>0.37828499999999998</v>
      </c>
      <c r="U66" s="36">
        <v>2.5564149999999999</v>
      </c>
      <c r="V66" s="36">
        <v>0.85704199999999997</v>
      </c>
      <c r="W66" s="36">
        <v>2.1700520000000001</v>
      </c>
      <c r="AC66" s="57">
        <f t="shared" si="4"/>
        <v>374</v>
      </c>
      <c r="AD66" s="57">
        <f t="shared" si="5"/>
        <v>0</v>
      </c>
      <c r="AE66" s="57">
        <f t="shared" si="6"/>
        <v>0</v>
      </c>
      <c r="AF66" s="12">
        <f t="shared" ref="AF66:AF129" si="8">IF(D66=1,R66,IF(D66=-1,S66,R66+S66))</f>
        <v>38.945614000000006</v>
      </c>
      <c r="AG66" s="12">
        <f t="shared" ref="AG66:AG129" si="9">IF(D66=1,T66,IF(D66=-1,U66,T66+U66))</f>
        <v>2.9346999999999999</v>
      </c>
      <c r="AH66" s="12">
        <f t="shared" ref="AH66:AH129" si="10">IF(D66=1,V66,IF(D66=-1,W66,V66+W66))</f>
        <v>3.027094</v>
      </c>
      <c r="AI66" s="15">
        <f t="shared" ref="AI66:AK129" si="11">IF(OR(AC66="",AC66=0),0,(AF66-AC66)/AC66)</f>
        <v>-0.89586734224598941</v>
      </c>
      <c r="AJ66" s="15">
        <f t="shared" si="11"/>
        <v>0</v>
      </c>
      <c r="AK66" s="15">
        <f t="shared" si="11"/>
        <v>0</v>
      </c>
      <c r="AL66" s="23">
        <f>VLOOKUP(AC66,'Charts and Tables'!$I$43:$J$49,2,TRUE)</f>
        <v>2</v>
      </c>
      <c r="AM66" s="2">
        <f t="shared" si="7"/>
        <v>1</v>
      </c>
      <c r="AN66" s="2"/>
    </row>
    <row r="67" spans="1:44" x14ac:dyDescent="0.25">
      <c r="A67" s="35">
        <v>51104</v>
      </c>
      <c r="B67" s="36">
        <v>330066</v>
      </c>
      <c r="C67" s="36" t="s">
        <v>31</v>
      </c>
      <c r="D67" s="36">
        <v>0</v>
      </c>
      <c r="J67" s="46">
        <v>1970</v>
      </c>
      <c r="K67" s="46">
        <v>1904</v>
      </c>
      <c r="L67" s="46">
        <v>3874</v>
      </c>
      <c r="M67" s="46">
        <v>188</v>
      </c>
      <c r="N67" s="46">
        <v>94</v>
      </c>
      <c r="O67" s="46">
        <v>170</v>
      </c>
      <c r="P67" s="46">
        <v>229</v>
      </c>
      <c r="R67" s="36">
        <v>2866.0393370000002</v>
      </c>
      <c r="S67" s="36">
        <v>2865.7865459999998</v>
      </c>
      <c r="T67" s="36">
        <v>292.28108099999997</v>
      </c>
      <c r="U67" s="36">
        <v>219.20122599999999</v>
      </c>
      <c r="V67" s="36">
        <v>262.03453500000001</v>
      </c>
      <c r="W67" s="36">
        <v>296.47818599999999</v>
      </c>
      <c r="AC67" s="57">
        <f t="shared" ref="AC67:AC130" si="12">L67</f>
        <v>3874</v>
      </c>
      <c r="AD67" s="57">
        <f t="shared" ref="AD67:AD130" si="13">IF(D67=1,M67,IF(D67=-1,N67,M67+N67))</f>
        <v>282</v>
      </c>
      <c r="AE67" s="57">
        <f t="shared" ref="AE67:AE130" si="14">IF(D67=1,O67,IF(D67=-1,P67,O67+P67))</f>
        <v>399</v>
      </c>
      <c r="AF67" s="12">
        <f t="shared" si="8"/>
        <v>5731.8258829999995</v>
      </c>
      <c r="AG67" s="12">
        <f t="shared" si="9"/>
        <v>511.48230699999999</v>
      </c>
      <c r="AH67" s="12">
        <f t="shared" si="10"/>
        <v>558.51272100000006</v>
      </c>
      <c r="AI67" s="15">
        <f t="shared" si="11"/>
        <v>0.47956269566339688</v>
      </c>
      <c r="AJ67" s="15">
        <f t="shared" si="11"/>
        <v>0.81376704609929074</v>
      </c>
      <c r="AK67" s="15">
        <f t="shared" si="11"/>
        <v>0.39978125563909789</v>
      </c>
      <c r="AL67" s="23">
        <f>VLOOKUP(AC67,'Charts and Tables'!$I$43:$J$49,2,TRUE)</f>
        <v>0.5</v>
      </c>
      <c r="AM67" s="2">
        <f t="shared" ref="AM67:AM130" si="15">IF(ABS(AI67)&lt;=AL67,1,0)</f>
        <v>1</v>
      </c>
      <c r="AN67" s="2"/>
    </row>
    <row r="68" spans="1:44" x14ac:dyDescent="0.25">
      <c r="A68" s="35">
        <v>51416</v>
      </c>
      <c r="B68" s="36">
        <v>336145</v>
      </c>
      <c r="C68" s="36" t="s">
        <v>29</v>
      </c>
      <c r="D68" s="36">
        <v>0</v>
      </c>
      <c r="J68" s="46">
        <v>514</v>
      </c>
      <c r="K68" s="46">
        <v>638</v>
      </c>
      <c r="L68" s="46">
        <v>1152</v>
      </c>
      <c r="M68" s="46">
        <v>38</v>
      </c>
      <c r="N68" s="46">
        <v>38</v>
      </c>
      <c r="O68" s="46">
        <v>43</v>
      </c>
      <c r="P68" s="46">
        <v>56</v>
      </c>
      <c r="R68" s="36">
        <v>167.83820800000001</v>
      </c>
      <c r="S68" s="36">
        <v>220.01727700000001</v>
      </c>
      <c r="T68" s="36">
        <v>18.7011</v>
      </c>
      <c r="U68" s="36">
        <v>7.2277979999999999</v>
      </c>
      <c r="V68" s="36">
        <v>13.053519</v>
      </c>
      <c r="W68" s="36">
        <v>41.275861999999996</v>
      </c>
      <c r="AC68" s="57">
        <f t="shared" si="12"/>
        <v>1152</v>
      </c>
      <c r="AD68" s="57">
        <f t="shared" si="13"/>
        <v>76</v>
      </c>
      <c r="AE68" s="57">
        <f t="shared" si="14"/>
        <v>99</v>
      </c>
      <c r="AF68" s="12">
        <f t="shared" si="8"/>
        <v>387.85548500000004</v>
      </c>
      <c r="AG68" s="12">
        <f t="shared" si="9"/>
        <v>25.928898</v>
      </c>
      <c r="AH68" s="12">
        <f t="shared" si="10"/>
        <v>54.329380999999998</v>
      </c>
      <c r="AI68" s="15">
        <f t="shared" si="11"/>
        <v>-0.66331989149305548</v>
      </c>
      <c r="AJ68" s="15">
        <f t="shared" si="11"/>
        <v>-0.65883028947368416</v>
      </c>
      <c r="AK68" s="15">
        <f t="shared" si="11"/>
        <v>-0.45121837373737378</v>
      </c>
      <c r="AL68" s="23">
        <f>VLOOKUP(AC68,'Charts and Tables'!$I$43:$J$49,2,TRUE)</f>
        <v>1</v>
      </c>
      <c r="AM68" s="2">
        <f t="shared" si="15"/>
        <v>1</v>
      </c>
      <c r="AN68" s="2"/>
    </row>
    <row r="69" spans="1:44" x14ac:dyDescent="0.25">
      <c r="A69" s="35">
        <v>45670</v>
      </c>
      <c r="B69" s="36">
        <v>330564</v>
      </c>
      <c r="C69" s="36" t="s">
        <v>25</v>
      </c>
      <c r="D69" s="36">
        <v>0</v>
      </c>
      <c r="J69" s="46">
        <v>634</v>
      </c>
      <c r="K69" s="46">
        <v>628</v>
      </c>
      <c r="L69" s="46">
        <v>1262</v>
      </c>
      <c r="M69" s="46">
        <v>59</v>
      </c>
      <c r="N69" s="46">
        <v>74</v>
      </c>
      <c r="O69" s="46">
        <v>94</v>
      </c>
      <c r="P69" s="46">
        <v>74</v>
      </c>
      <c r="R69" s="36">
        <v>1070.5650410000001</v>
      </c>
      <c r="S69" s="36">
        <v>1070.5650330000001</v>
      </c>
      <c r="T69" s="36">
        <v>78.241170999999994</v>
      </c>
      <c r="U69" s="36">
        <v>108.486504</v>
      </c>
      <c r="V69" s="36">
        <v>114.922043</v>
      </c>
      <c r="W69" s="36">
        <v>93.364299000000003</v>
      </c>
      <c r="AC69" s="57">
        <f t="shared" si="12"/>
        <v>1262</v>
      </c>
      <c r="AD69" s="57">
        <f t="shared" si="13"/>
        <v>133</v>
      </c>
      <c r="AE69" s="57">
        <f t="shared" si="14"/>
        <v>168</v>
      </c>
      <c r="AF69" s="12">
        <f t="shared" si="8"/>
        <v>2141.1300740000001</v>
      </c>
      <c r="AG69" s="12">
        <f t="shared" si="9"/>
        <v>186.72767499999998</v>
      </c>
      <c r="AH69" s="12">
        <f t="shared" si="10"/>
        <v>208.28634199999999</v>
      </c>
      <c r="AI69" s="15">
        <f t="shared" si="11"/>
        <v>0.69661654041204446</v>
      </c>
      <c r="AJ69" s="15">
        <f t="shared" si="11"/>
        <v>0.40396748120300735</v>
      </c>
      <c r="AK69" s="15">
        <f t="shared" si="11"/>
        <v>0.23979965476190471</v>
      </c>
      <c r="AL69" s="23">
        <f>VLOOKUP(AC69,'Charts and Tables'!$I$43:$J$49,2,TRUE)</f>
        <v>1</v>
      </c>
      <c r="AM69" s="2">
        <f t="shared" si="15"/>
        <v>1</v>
      </c>
      <c r="AN69" s="2"/>
    </row>
    <row r="70" spans="1:44" x14ac:dyDescent="0.25">
      <c r="A70" s="35">
        <v>617424</v>
      </c>
      <c r="B70" s="36">
        <v>330101</v>
      </c>
      <c r="C70" s="36" t="s">
        <v>27</v>
      </c>
      <c r="D70" s="36">
        <v>1</v>
      </c>
      <c r="J70" s="46">
        <v>10591</v>
      </c>
      <c r="L70" s="46">
        <v>10591</v>
      </c>
      <c r="M70" s="46">
        <v>492</v>
      </c>
      <c r="O70" s="46">
        <v>1327</v>
      </c>
      <c r="R70" s="36">
        <v>9418.0256109999991</v>
      </c>
      <c r="T70" s="36">
        <v>582.50142500000004</v>
      </c>
      <c r="V70" s="36">
        <v>1183.9188549999999</v>
      </c>
      <c r="AC70" s="57">
        <f t="shared" si="12"/>
        <v>10591</v>
      </c>
      <c r="AD70" s="57">
        <f t="shared" si="13"/>
        <v>492</v>
      </c>
      <c r="AE70" s="57">
        <f t="shared" si="14"/>
        <v>1327</v>
      </c>
      <c r="AF70" s="12">
        <f t="shared" si="8"/>
        <v>9418.0256109999991</v>
      </c>
      <c r="AG70" s="12">
        <f t="shared" si="9"/>
        <v>582.50142500000004</v>
      </c>
      <c r="AH70" s="12">
        <f t="shared" si="10"/>
        <v>1183.9188549999999</v>
      </c>
      <c r="AI70" s="15">
        <f t="shared" si="11"/>
        <v>-0.1107519959399491</v>
      </c>
      <c r="AJ70" s="15">
        <f t="shared" si="11"/>
        <v>0.1839459857723578</v>
      </c>
      <c r="AK70" s="15">
        <f t="shared" si="11"/>
        <v>-0.10782301808590815</v>
      </c>
      <c r="AL70" s="23">
        <f>VLOOKUP(AC70,'Charts and Tables'!$I$43:$J$49,2,TRUE)</f>
        <v>0.2</v>
      </c>
      <c r="AM70" s="2">
        <f t="shared" si="15"/>
        <v>1</v>
      </c>
      <c r="AN70" s="2"/>
    </row>
    <row r="71" spans="1:44" x14ac:dyDescent="0.25">
      <c r="A71" s="35">
        <v>617425</v>
      </c>
      <c r="C71" s="36" t="s">
        <v>29</v>
      </c>
      <c r="D71" s="36">
        <v>0</v>
      </c>
      <c r="J71" s="46">
        <v>916</v>
      </c>
      <c r="K71" s="46">
        <v>865</v>
      </c>
      <c r="L71" s="46">
        <v>1781</v>
      </c>
      <c r="R71" s="36">
        <v>233.68826999999999</v>
      </c>
      <c r="S71" s="36">
        <v>307.97719599999999</v>
      </c>
      <c r="T71" s="36">
        <v>23.816799</v>
      </c>
      <c r="U71" s="36">
        <v>21.482306999999999</v>
      </c>
      <c r="V71" s="36">
        <v>20.960273000000001</v>
      </c>
      <c r="W71" s="36">
        <v>38.829236999999999</v>
      </c>
      <c r="AC71" s="57">
        <f t="shared" si="12"/>
        <v>1781</v>
      </c>
      <c r="AD71" s="57">
        <f t="shared" si="13"/>
        <v>0</v>
      </c>
      <c r="AE71" s="57">
        <f t="shared" si="14"/>
        <v>0</v>
      </c>
      <c r="AF71" s="12">
        <f t="shared" si="8"/>
        <v>541.66546599999992</v>
      </c>
      <c r="AG71" s="12">
        <f t="shared" si="9"/>
        <v>45.299105999999995</v>
      </c>
      <c r="AH71" s="12">
        <f t="shared" si="10"/>
        <v>59.78951</v>
      </c>
      <c r="AI71" s="15">
        <f t="shared" si="11"/>
        <v>-0.69586442111173508</v>
      </c>
      <c r="AJ71" s="15">
        <f t="shared" si="11"/>
        <v>0</v>
      </c>
      <c r="AK71" s="15">
        <f t="shared" si="11"/>
        <v>0</v>
      </c>
      <c r="AL71" s="23">
        <f>VLOOKUP(AC71,'Charts and Tables'!$I$43:$J$49,2,TRUE)</f>
        <v>1</v>
      </c>
      <c r="AM71" s="2">
        <f t="shared" si="15"/>
        <v>1</v>
      </c>
      <c r="AN71" s="2"/>
    </row>
    <row r="72" spans="1:44" x14ac:dyDescent="0.25">
      <c r="A72" s="35">
        <v>46578</v>
      </c>
      <c r="C72" s="36" t="s">
        <v>25</v>
      </c>
      <c r="D72" s="36">
        <v>0</v>
      </c>
      <c r="J72" s="46">
        <v>2149</v>
      </c>
      <c r="K72" s="46">
        <v>2121</v>
      </c>
      <c r="L72" s="46">
        <v>4270</v>
      </c>
      <c r="M72" s="46">
        <v>134</v>
      </c>
      <c r="N72" s="46">
        <v>206</v>
      </c>
      <c r="O72" s="46">
        <v>197</v>
      </c>
      <c r="P72" s="46">
        <v>154.5</v>
      </c>
      <c r="R72" s="36">
        <v>500.99512299999998</v>
      </c>
      <c r="S72" s="36">
        <v>583.90104499999995</v>
      </c>
      <c r="T72" s="36">
        <v>26.987935</v>
      </c>
      <c r="U72" s="36">
        <v>56.410842000000002</v>
      </c>
      <c r="V72" s="36">
        <v>58.670699999999997</v>
      </c>
      <c r="W72" s="36">
        <v>46.587654999999998</v>
      </c>
      <c r="AC72" s="57">
        <f t="shared" si="12"/>
        <v>4270</v>
      </c>
      <c r="AD72" s="57">
        <f t="shared" si="13"/>
        <v>340</v>
      </c>
      <c r="AE72" s="57">
        <f t="shared" si="14"/>
        <v>351.5</v>
      </c>
      <c r="AF72" s="12">
        <f t="shared" si="8"/>
        <v>1084.896168</v>
      </c>
      <c r="AG72" s="12">
        <f t="shared" si="9"/>
        <v>83.398776999999995</v>
      </c>
      <c r="AH72" s="12">
        <f t="shared" si="10"/>
        <v>105.25835499999999</v>
      </c>
      <c r="AI72" s="15">
        <f t="shared" si="11"/>
        <v>-0.74592595597189693</v>
      </c>
      <c r="AJ72" s="15">
        <f t="shared" si="11"/>
        <v>-0.75470947941176469</v>
      </c>
      <c r="AK72" s="15">
        <f t="shared" si="11"/>
        <v>-0.70054522048364154</v>
      </c>
      <c r="AL72" s="23">
        <f>VLOOKUP(AC72,'Charts and Tables'!$I$43:$J$49,2,TRUE)</f>
        <v>0.5</v>
      </c>
      <c r="AM72" s="2">
        <f t="shared" si="15"/>
        <v>0</v>
      </c>
      <c r="AN72" s="2"/>
    </row>
    <row r="73" spans="1:44" x14ac:dyDescent="0.25">
      <c r="A73" s="35">
        <v>48392</v>
      </c>
      <c r="C73" s="36" t="s">
        <v>29</v>
      </c>
      <c r="D73" s="36">
        <v>0</v>
      </c>
      <c r="J73" s="46">
        <v>265</v>
      </c>
      <c r="K73" s="46">
        <v>265</v>
      </c>
      <c r="L73" s="46">
        <v>530</v>
      </c>
      <c r="R73" s="36">
        <v>21.798871999999999</v>
      </c>
      <c r="S73" s="36">
        <v>44.802176000000003</v>
      </c>
      <c r="T73" s="36">
        <v>1.2833870000000001</v>
      </c>
      <c r="U73" s="36">
        <v>3.8652980000000001</v>
      </c>
      <c r="V73" s="36">
        <v>1.9986079999999999</v>
      </c>
      <c r="W73" s="36">
        <v>5.0112500000000004</v>
      </c>
      <c r="AC73" s="57">
        <f t="shared" si="12"/>
        <v>530</v>
      </c>
      <c r="AD73" s="57">
        <f t="shared" si="13"/>
        <v>0</v>
      </c>
      <c r="AE73" s="57">
        <f t="shared" si="14"/>
        <v>0</v>
      </c>
      <c r="AF73" s="12">
        <f t="shared" si="8"/>
        <v>66.601048000000006</v>
      </c>
      <c r="AG73" s="12">
        <f t="shared" si="9"/>
        <v>5.1486850000000004</v>
      </c>
      <c r="AH73" s="12">
        <f t="shared" si="10"/>
        <v>7.0098580000000004</v>
      </c>
      <c r="AI73" s="15">
        <f t="shared" si="11"/>
        <v>-0.87433764528301894</v>
      </c>
      <c r="AJ73" s="15">
        <f t="shared" si="11"/>
        <v>0</v>
      </c>
      <c r="AK73" s="15">
        <f t="shared" si="11"/>
        <v>0</v>
      </c>
      <c r="AL73" s="23">
        <f>VLOOKUP(AC73,'Charts and Tables'!$I$43:$J$49,2,TRUE)</f>
        <v>2</v>
      </c>
      <c r="AM73" s="2">
        <f t="shared" si="15"/>
        <v>1</v>
      </c>
      <c r="AN73" s="2"/>
      <c r="AQ73" s="1"/>
      <c r="AR73" s="2"/>
    </row>
    <row r="74" spans="1:44" x14ac:dyDescent="0.25">
      <c r="A74" s="35">
        <v>50443</v>
      </c>
      <c r="C74" s="36" t="s">
        <v>26</v>
      </c>
      <c r="D74" s="36">
        <v>0</v>
      </c>
      <c r="J74" s="46">
        <v>2155</v>
      </c>
      <c r="K74" s="46">
        <v>2155</v>
      </c>
      <c r="L74" s="46">
        <v>4310</v>
      </c>
      <c r="R74" s="36">
        <v>3800.9670500000002</v>
      </c>
      <c r="S74" s="36">
        <v>3470.5508479999999</v>
      </c>
      <c r="T74" s="36">
        <v>338.80090100000001</v>
      </c>
      <c r="U74" s="36">
        <v>270.24742900000001</v>
      </c>
      <c r="V74" s="36">
        <v>321.381122</v>
      </c>
      <c r="W74" s="36">
        <v>334.40507700000001</v>
      </c>
      <c r="AC74" s="57">
        <f t="shared" si="12"/>
        <v>4310</v>
      </c>
      <c r="AD74" s="57">
        <f t="shared" si="13"/>
        <v>0</v>
      </c>
      <c r="AE74" s="57">
        <f t="shared" si="14"/>
        <v>0</v>
      </c>
      <c r="AF74" s="12">
        <f t="shared" si="8"/>
        <v>7271.5178980000001</v>
      </c>
      <c r="AG74" s="12">
        <f t="shared" si="9"/>
        <v>609.04833000000008</v>
      </c>
      <c r="AH74" s="12">
        <f t="shared" si="10"/>
        <v>655.78619900000001</v>
      </c>
      <c r="AI74" s="15">
        <f t="shared" si="11"/>
        <v>0.68712712250580044</v>
      </c>
      <c r="AJ74" s="15">
        <f t="shared" si="11"/>
        <v>0</v>
      </c>
      <c r="AK74" s="15">
        <f t="shared" si="11"/>
        <v>0</v>
      </c>
      <c r="AL74" s="23">
        <f>VLOOKUP(AC74,'Charts and Tables'!$I$43:$J$49,2,TRUE)</f>
        <v>0.5</v>
      </c>
      <c r="AM74" s="2">
        <f t="shared" si="15"/>
        <v>0</v>
      </c>
      <c r="AN74" s="2"/>
      <c r="AQ74" s="1"/>
      <c r="AR74" s="2"/>
    </row>
    <row r="75" spans="1:44" x14ac:dyDescent="0.25">
      <c r="A75" s="35">
        <v>49242</v>
      </c>
      <c r="B75" s="36">
        <v>330144</v>
      </c>
      <c r="C75" s="36" t="s">
        <v>31</v>
      </c>
      <c r="D75" s="36">
        <v>0</v>
      </c>
      <c r="J75" s="46">
        <v>3473</v>
      </c>
      <c r="K75" s="46">
        <v>3475</v>
      </c>
      <c r="L75" s="46">
        <v>6948</v>
      </c>
      <c r="M75" s="46">
        <v>256</v>
      </c>
      <c r="N75" s="46">
        <v>308</v>
      </c>
      <c r="O75" s="46">
        <v>383</v>
      </c>
      <c r="P75" s="46">
        <v>355</v>
      </c>
      <c r="R75" s="36">
        <v>5675.632603</v>
      </c>
      <c r="S75" s="36">
        <v>5270.983475</v>
      </c>
      <c r="T75" s="36">
        <v>480.48301900000001</v>
      </c>
      <c r="U75" s="36">
        <v>413.99173200000001</v>
      </c>
      <c r="V75" s="36">
        <v>496.16956299999998</v>
      </c>
      <c r="W75" s="36">
        <v>507.22345300000001</v>
      </c>
      <c r="AC75" s="57">
        <f t="shared" si="12"/>
        <v>6948</v>
      </c>
      <c r="AD75" s="57">
        <f t="shared" si="13"/>
        <v>564</v>
      </c>
      <c r="AE75" s="57">
        <f t="shared" si="14"/>
        <v>738</v>
      </c>
      <c r="AF75" s="12">
        <f t="shared" si="8"/>
        <v>10946.616077999999</v>
      </c>
      <c r="AG75" s="12">
        <f t="shared" si="9"/>
        <v>894.47475099999997</v>
      </c>
      <c r="AH75" s="12">
        <f t="shared" si="10"/>
        <v>1003.393016</v>
      </c>
      <c r="AI75" s="15">
        <f t="shared" si="11"/>
        <v>0.57550605613126071</v>
      </c>
      <c r="AJ75" s="15">
        <f t="shared" si="11"/>
        <v>0.58594814007092189</v>
      </c>
      <c r="AK75" s="15">
        <f t="shared" si="11"/>
        <v>0.35961113279132789</v>
      </c>
      <c r="AL75" s="23">
        <f>VLOOKUP(AC75,'Charts and Tables'!$I$43:$J$49,2,TRUE)</f>
        <v>0.25</v>
      </c>
      <c r="AM75" s="2">
        <f t="shared" si="15"/>
        <v>0</v>
      </c>
      <c r="AN75" s="2"/>
    </row>
    <row r="76" spans="1:44" x14ac:dyDescent="0.25">
      <c r="A76" s="35">
        <v>50929</v>
      </c>
      <c r="C76" s="36" t="s">
        <v>26</v>
      </c>
      <c r="D76" s="36">
        <v>0</v>
      </c>
      <c r="J76" s="46">
        <v>1849</v>
      </c>
      <c r="K76" s="46">
        <v>1792</v>
      </c>
      <c r="L76" s="46">
        <v>3641</v>
      </c>
      <c r="M76" s="46">
        <v>199.66666699999999</v>
      </c>
      <c r="N76" s="46">
        <v>138</v>
      </c>
      <c r="O76" s="46">
        <v>156.33333300000001</v>
      </c>
      <c r="P76" s="46">
        <v>187</v>
      </c>
      <c r="R76" s="36">
        <v>3801.9601520000001</v>
      </c>
      <c r="S76" s="36">
        <v>3594.993864</v>
      </c>
      <c r="T76" s="36">
        <v>358.23926699999998</v>
      </c>
      <c r="U76" s="36">
        <v>273.96503999999999</v>
      </c>
      <c r="V76" s="36">
        <v>312.448553</v>
      </c>
      <c r="W76" s="36">
        <v>357.54380600000002</v>
      </c>
      <c r="AC76" s="57">
        <f t="shared" si="12"/>
        <v>3641</v>
      </c>
      <c r="AD76" s="57">
        <f t="shared" si="13"/>
        <v>337.66666699999996</v>
      </c>
      <c r="AE76" s="57">
        <f t="shared" si="14"/>
        <v>343.33333300000004</v>
      </c>
      <c r="AF76" s="12">
        <f t="shared" si="8"/>
        <v>7396.9540159999997</v>
      </c>
      <c r="AG76" s="12">
        <f t="shared" si="9"/>
        <v>632.20430699999997</v>
      </c>
      <c r="AH76" s="12">
        <f t="shared" si="10"/>
        <v>669.99235900000008</v>
      </c>
      <c r="AI76" s="15">
        <f t="shared" si="11"/>
        <v>1.0315720999725349</v>
      </c>
      <c r="AJ76" s="15">
        <f t="shared" si="11"/>
        <v>0.87227336537781519</v>
      </c>
      <c r="AK76" s="15">
        <f t="shared" si="11"/>
        <v>0.951434057234402</v>
      </c>
      <c r="AL76" s="23">
        <f>VLOOKUP(AC76,'Charts and Tables'!$I$43:$J$49,2,TRUE)</f>
        <v>0.5</v>
      </c>
      <c r="AM76" s="2">
        <f t="shared" si="15"/>
        <v>0</v>
      </c>
      <c r="AN76" s="2"/>
    </row>
    <row r="77" spans="1:44" x14ac:dyDescent="0.25">
      <c r="A77" s="35">
        <v>51130</v>
      </c>
      <c r="C77" s="36" t="s">
        <v>29</v>
      </c>
      <c r="D77" s="36">
        <v>0</v>
      </c>
      <c r="J77" s="46">
        <v>395</v>
      </c>
      <c r="K77" s="46">
        <v>407</v>
      </c>
      <c r="L77" s="46">
        <v>802</v>
      </c>
      <c r="R77" s="36">
        <v>646.84638900000004</v>
      </c>
      <c r="S77" s="36">
        <v>606.17355099999997</v>
      </c>
      <c r="T77" s="36">
        <v>71.974728999999996</v>
      </c>
      <c r="U77" s="36">
        <v>30.534405</v>
      </c>
      <c r="V77" s="36">
        <v>44.043970999999999</v>
      </c>
      <c r="W77" s="36">
        <v>64.917327</v>
      </c>
      <c r="AC77" s="57">
        <f t="shared" si="12"/>
        <v>802</v>
      </c>
      <c r="AD77" s="57">
        <f t="shared" si="13"/>
        <v>0</v>
      </c>
      <c r="AE77" s="57">
        <f t="shared" si="14"/>
        <v>0</v>
      </c>
      <c r="AF77" s="12">
        <f t="shared" si="8"/>
        <v>1253.0199400000001</v>
      </c>
      <c r="AG77" s="12">
        <f t="shared" si="9"/>
        <v>102.50913399999999</v>
      </c>
      <c r="AH77" s="12">
        <f t="shared" si="10"/>
        <v>108.961298</v>
      </c>
      <c r="AI77" s="15">
        <f t="shared" si="11"/>
        <v>0.56236900249376576</v>
      </c>
      <c r="AJ77" s="15">
        <f t="shared" si="11"/>
        <v>0</v>
      </c>
      <c r="AK77" s="15">
        <f t="shared" si="11"/>
        <v>0</v>
      </c>
      <c r="AL77" s="23">
        <f>VLOOKUP(AC77,'Charts and Tables'!$I$43:$J$49,2,TRUE)</f>
        <v>2</v>
      </c>
      <c r="AM77" s="2">
        <f t="shared" si="15"/>
        <v>1</v>
      </c>
      <c r="AN77" s="2"/>
    </row>
    <row r="78" spans="1:44" x14ac:dyDescent="0.25">
      <c r="A78" s="35">
        <v>52144</v>
      </c>
      <c r="B78" s="36">
        <v>332051</v>
      </c>
      <c r="C78" s="36" t="s">
        <v>25</v>
      </c>
      <c r="D78" s="36">
        <v>0</v>
      </c>
      <c r="J78" s="46">
        <v>1237</v>
      </c>
      <c r="K78" s="46">
        <v>1243</v>
      </c>
      <c r="L78" s="46">
        <v>2480</v>
      </c>
      <c r="M78" s="46">
        <v>146</v>
      </c>
      <c r="N78" s="46">
        <v>126</v>
      </c>
      <c r="O78" s="46">
        <v>128</v>
      </c>
      <c r="P78" s="46">
        <v>142</v>
      </c>
      <c r="R78" s="36">
        <v>1162.514271</v>
      </c>
      <c r="S78" s="36">
        <v>1107.2525929999999</v>
      </c>
      <c r="T78" s="36">
        <v>112.13148700000001</v>
      </c>
      <c r="U78" s="36">
        <v>105.40343799999999</v>
      </c>
      <c r="V78" s="36">
        <v>119.88775800000001</v>
      </c>
      <c r="W78" s="36">
        <v>112.097953</v>
      </c>
      <c r="AC78" s="57">
        <f t="shared" si="12"/>
        <v>2480</v>
      </c>
      <c r="AD78" s="57">
        <f t="shared" si="13"/>
        <v>272</v>
      </c>
      <c r="AE78" s="57">
        <f t="shared" si="14"/>
        <v>270</v>
      </c>
      <c r="AF78" s="12">
        <f t="shared" si="8"/>
        <v>2269.7668640000002</v>
      </c>
      <c r="AG78" s="12">
        <f t="shared" si="9"/>
        <v>217.53492499999999</v>
      </c>
      <c r="AH78" s="12">
        <f t="shared" si="10"/>
        <v>231.98571100000001</v>
      </c>
      <c r="AI78" s="15">
        <f t="shared" si="11"/>
        <v>-8.4771425806451542E-2</v>
      </c>
      <c r="AJ78" s="15">
        <f t="shared" si="11"/>
        <v>-0.20023924632352946</v>
      </c>
      <c r="AK78" s="15">
        <f t="shared" si="11"/>
        <v>-0.14079366296296292</v>
      </c>
      <c r="AL78" s="23">
        <f>VLOOKUP(AC78,'Charts and Tables'!$I$43:$J$49,2,TRUE)</f>
        <v>1</v>
      </c>
      <c r="AM78" s="2">
        <f t="shared" si="15"/>
        <v>1</v>
      </c>
      <c r="AN78" s="2"/>
    </row>
    <row r="79" spans="1:44" x14ac:dyDescent="0.25">
      <c r="A79" s="35">
        <v>55501</v>
      </c>
      <c r="B79" s="36">
        <v>336138</v>
      </c>
      <c r="C79" s="36" t="s">
        <v>25</v>
      </c>
      <c r="D79" s="36">
        <v>0</v>
      </c>
      <c r="J79" s="46">
        <v>719</v>
      </c>
      <c r="K79" s="46">
        <v>754</v>
      </c>
      <c r="L79" s="46">
        <v>1473</v>
      </c>
      <c r="M79" s="46">
        <v>30</v>
      </c>
      <c r="N79" s="46">
        <v>69</v>
      </c>
      <c r="O79" s="46">
        <v>81</v>
      </c>
      <c r="P79" s="46">
        <v>52</v>
      </c>
      <c r="R79" s="36">
        <v>571.51013799999998</v>
      </c>
      <c r="S79" s="36">
        <v>579.77614900000003</v>
      </c>
      <c r="T79" s="36">
        <v>32.940545999999998</v>
      </c>
      <c r="U79" s="36">
        <v>51.208056999999997</v>
      </c>
      <c r="V79" s="36">
        <v>58.428756</v>
      </c>
      <c r="W79" s="36">
        <v>49.544597000000003</v>
      </c>
      <c r="AC79" s="57">
        <f t="shared" si="12"/>
        <v>1473</v>
      </c>
      <c r="AD79" s="57">
        <f t="shared" si="13"/>
        <v>99</v>
      </c>
      <c r="AE79" s="57">
        <f t="shared" si="14"/>
        <v>133</v>
      </c>
      <c r="AF79" s="12">
        <f t="shared" si="8"/>
        <v>1151.2862869999999</v>
      </c>
      <c r="AG79" s="12">
        <f t="shared" si="9"/>
        <v>84.148602999999994</v>
      </c>
      <c r="AH79" s="12">
        <f t="shared" si="10"/>
        <v>107.973353</v>
      </c>
      <c r="AI79" s="15">
        <f t="shared" si="11"/>
        <v>-0.21840713713509852</v>
      </c>
      <c r="AJ79" s="15">
        <f t="shared" si="11"/>
        <v>-0.15001411111111118</v>
      </c>
      <c r="AK79" s="15">
        <f t="shared" si="11"/>
        <v>-0.1881702781954887</v>
      </c>
      <c r="AL79" s="23">
        <f>VLOOKUP(AC79,'Charts and Tables'!$I$43:$J$49,2,TRUE)</f>
        <v>1</v>
      </c>
      <c r="AM79" s="2">
        <f t="shared" si="15"/>
        <v>1</v>
      </c>
      <c r="AN79" s="2"/>
    </row>
    <row r="80" spans="1:44" x14ac:dyDescent="0.25">
      <c r="A80" s="35">
        <v>55770</v>
      </c>
      <c r="C80" s="36" t="s">
        <v>30</v>
      </c>
      <c r="D80" s="36">
        <v>0</v>
      </c>
      <c r="J80" s="46">
        <v>279</v>
      </c>
      <c r="K80" s="46">
        <v>279</v>
      </c>
      <c r="L80" s="46">
        <v>558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AC80" s="57">
        <f t="shared" si="12"/>
        <v>558</v>
      </c>
      <c r="AD80" s="57">
        <f t="shared" si="13"/>
        <v>0</v>
      </c>
      <c r="AE80" s="57">
        <f t="shared" si="14"/>
        <v>0</v>
      </c>
      <c r="AF80" s="12">
        <f t="shared" si="8"/>
        <v>0</v>
      </c>
      <c r="AG80" s="12">
        <f t="shared" si="9"/>
        <v>0</v>
      </c>
      <c r="AH80" s="12">
        <f t="shared" si="10"/>
        <v>0</v>
      </c>
      <c r="AI80" s="15">
        <f t="shared" si="11"/>
        <v>-1</v>
      </c>
      <c r="AJ80" s="15">
        <f t="shared" si="11"/>
        <v>0</v>
      </c>
      <c r="AK80" s="15">
        <f t="shared" si="11"/>
        <v>0</v>
      </c>
      <c r="AL80" s="23">
        <f>VLOOKUP(AC80,'Charts and Tables'!$I$43:$J$49,2,TRUE)</f>
        <v>2</v>
      </c>
      <c r="AM80" s="2">
        <f t="shared" si="15"/>
        <v>1</v>
      </c>
      <c r="AN80" s="2"/>
    </row>
    <row r="81" spans="1:40" x14ac:dyDescent="0.25">
      <c r="A81" s="35">
        <v>52273</v>
      </c>
      <c r="B81" s="36">
        <v>330005</v>
      </c>
      <c r="C81" s="36" t="s">
        <v>29</v>
      </c>
      <c r="D81" s="36">
        <v>0</v>
      </c>
      <c r="J81" s="46">
        <v>364</v>
      </c>
      <c r="K81" s="46">
        <v>354</v>
      </c>
      <c r="L81" s="46">
        <v>718</v>
      </c>
      <c r="M81" s="46">
        <v>32</v>
      </c>
      <c r="N81" s="46">
        <v>19</v>
      </c>
      <c r="O81" s="46">
        <v>38</v>
      </c>
      <c r="P81" s="46">
        <v>47</v>
      </c>
      <c r="R81" s="36">
        <v>317.90770700000002</v>
      </c>
      <c r="S81" s="36">
        <v>273.23742299999998</v>
      </c>
      <c r="T81" s="36">
        <v>35.049318</v>
      </c>
      <c r="U81" s="36">
        <v>18.221905</v>
      </c>
      <c r="V81" s="36">
        <v>24.263817</v>
      </c>
      <c r="W81" s="36">
        <v>29.694392000000001</v>
      </c>
      <c r="AC81" s="57">
        <f t="shared" si="12"/>
        <v>718</v>
      </c>
      <c r="AD81" s="57">
        <f t="shared" si="13"/>
        <v>51</v>
      </c>
      <c r="AE81" s="57">
        <f t="shared" si="14"/>
        <v>85</v>
      </c>
      <c r="AF81" s="12">
        <f t="shared" si="8"/>
        <v>591.14512999999999</v>
      </c>
      <c r="AG81" s="12">
        <f t="shared" si="9"/>
        <v>53.271222999999999</v>
      </c>
      <c r="AH81" s="12">
        <f t="shared" si="10"/>
        <v>53.958208999999997</v>
      </c>
      <c r="AI81" s="15">
        <f t="shared" si="11"/>
        <v>-0.17667809192200559</v>
      </c>
      <c r="AJ81" s="15">
        <f t="shared" si="11"/>
        <v>4.4533784313725476E-2</v>
      </c>
      <c r="AK81" s="15">
        <f t="shared" si="11"/>
        <v>-0.36519754117647063</v>
      </c>
      <c r="AL81" s="23">
        <f>VLOOKUP(AC81,'Charts and Tables'!$I$43:$J$49,2,TRUE)</f>
        <v>2</v>
      </c>
      <c r="AM81" s="2">
        <f t="shared" si="15"/>
        <v>1</v>
      </c>
      <c r="AN81" s="2"/>
    </row>
    <row r="82" spans="1:40" x14ac:dyDescent="0.25">
      <c r="A82" s="35">
        <v>53414</v>
      </c>
      <c r="C82" s="36" t="s">
        <v>29</v>
      </c>
      <c r="D82" s="36">
        <v>0</v>
      </c>
      <c r="J82" s="46">
        <v>66</v>
      </c>
      <c r="K82" s="46">
        <v>104</v>
      </c>
      <c r="L82" s="46">
        <v>170</v>
      </c>
      <c r="M82" s="46">
        <v>7</v>
      </c>
      <c r="N82" s="46">
        <v>7</v>
      </c>
      <c r="O82" s="46">
        <v>8</v>
      </c>
      <c r="P82" s="46">
        <v>11</v>
      </c>
      <c r="R82" s="36">
        <v>27.910934000000001</v>
      </c>
      <c r="S82" s="36">
        <v>17.190517</v>
      </c>
      <c r="T82" s="36">
        <v>1.400928</v>
      </c>
      <c r="U82" s="36">
        <v>0.86362799999999995</v>
      </c>
      <c r="V82" s="36">
        <v>2.3040400000000001</v>
      </c>
      <c r="W82" s="36">
        <v>1.3920790000000001</v>
      </c>
      <c r="AC82" s="57">
        <f t="shared" si="12"/>
        <v>170</v>
      </c>
      <c r="AD82" s="57">
        <f t="shared" si="13"/>
        <v>14</v>
      </c>
      <c r="AE82" s="57">
        <f t="shared" si="14"/>
        <v>19</v>
      </c>
      <c r="AF82" s="12">
        <f t="shared" si="8"/>
        <v>45.101450999999997</v>
      </c>
      <c r="AG82" s="12">
        <f t="shared" si="9"/>
        <v>2.2645559999999998</v>
      </c>
      <c r="AH82" s="12">
        <f t="shared" si="10"/>
        <v>3.6961190000000004</v>
      </c>
      <c r="AI82" s="15">
        <f t="shared" si="11"/>
        <v>-0.7346973470588235</v>
      </c>
      <c r="AJ82" s="15">
        <f t="shared" si="11"/>
        <v>-0.83824600000000005</v>
      </c>
      <c r="AK82" s="15">
        <f t="shared" si="11"/>
        <v>-0.80546742105263158</v>
      </c>
      <c r="AL82" s="23">
        <f>VLOOKUP(AC82,'Charts and Tables'!$I$43:$J$49,2,TRUE)</f>
        <v>2</v>
      </c>
      <c r="AM82" s="2">
        <f t="shared" si="15"/>
        <v>1</v>
      </c>
      <c r="AN82" s="2"/>
    </row>
    <row r="83" spans="1:40" x14ac:dyDescent="0.25">
      <c r="A83" s="35">
        <v>53518</v>
      </c>
      <c r="C83" s="36" t="s">
        <v>29</v>
      </c>
      <c r="D83" s="36">
        <v>0</v>
      </c>
      <c r="J83" s="46">
        <v>25</v>
      </c>
      <c r="K83" s="46">
        <v>27</v>
      </c>
      <c r="L83" s="46">
        <v>52</v>
      </c>
      <c r="M83" s="46">
        <v>2</v>
      </c>
      <c r="N83" s="46">
        <v>3</v>
      </c>
      <c r="O83" s="46">
        <v>4</v>
      </c>
      <c r="P83" s="46">
        <v>3</v>
      </c>
      <c r="R83" s="36">
        <v>239.370183</v>
      </c>
      <c r="S83" s="36">
        <v>300.82868000000002</v>
      </c>
      <c r="T83" s="36">
        <v>15.698026</v>
      </c>
      <c r="U83" s="36">
        <v>22.615507999999998</v>
      </c>
      <c r="V83" s="36">
        <v>25.278058999999999</v>
      </c>
      <c r="W83" s="36">
        <v>20.688825999999999</v>
      </c>
      <c r="AC83" s="57">
        <f t="shared" si="12"/>
        <v>52</v>
      </c>
      <c r="AD83" s="57">
        <f t="shared" si="13"/>
        <v>5</v>
      </c>
      <c r="AE83" s="57">
        <f t="shared" si="14"/>
        <v>7</v>
      </c>
      <c r="AF83" s="12">
        <f t="shared" si="8"/>
        <v>540.19886300000007</v>
      </c>
      <c r="AG83" s="12">
        <f t="shared" si="9"/>
        <v>38.313533999999997</v>
      </c>
      <c r="AH83" s="12">
        <f t="shared" si="10"/>
        <v>45.966884999999998</v>
      </c>
      <c r="AI83" s="15">
        <f t="shared" si="11"/>
        <v>9.388439673076924</v>
      </c>
      <c r="AJ83" s="15">
        <f t="shared" si="11"/>
        <v>6.6627067999999996</v>
      </c>
      <c r="AK83" s="15">
        <f t="shared" si="11"/>
        <v>5.5666978571428567</v>
      </c>
      <c r="AL83" s="23">
        <f>VLOOKUP(AC83,'Charts and Tables'!$I$43:$J$49,2,TRUE)</f>
        <v>2</v>
      </c>
      <c r="AM83" s="2">
        <f t="shared" si="15"/>
        <v>0</v>
      </c>
      <c r="AN83" s="2"/>
    </row>
    <row r="84" spans="1:40" x14ac:dyDescent="0.25">
      <c r="A84" s="35">
        <v>54599</v>
      </c>
      <c r="C84" s="36" t="s">
        <v>25</v>
      </c>
      <c r="D84" s="36">
        <v>0</v>
      </c>
      <c r="J84" s="46">
        <v>916</v>
      </c>
      <c r="K84" s="46">
        <v>916</v>
      </c>
      <c r="L84" s="46">
        <v>1832</v>
      </c>
      <c r="R84" s="36">
        <v>571.51013799999998</v>
      </c>
      <c r="S84" s="36">
        <v>579.77614900000003</v>
      </c>
      <c r="T84" s="36">
        <v>32.940545999999998</v>
      </c>
      <c r="U84" s="36">
        <v>51.208056999999997</v>
      </c>
      <c r="V84" s="36">
        <v>58.428756</v>
      </c>
      <c r="W84" s="36">
        <v>49.544597000000003</v>
      </c>
      <c r="AC84" s="57">
        <f t="shared" si="12"/>
        <v>1832</v>
      </c>
      <c r="AD84" s="57">
        <f t="shared" si="13"/>
        <v>0</v>
      </c>
      <c r="AE84" s="57">
        <f t="shared" si="14"/>
        <v>0</v>
      </c>
      <c r="AF84" s="12">
        <f t="shared" si="8"/>
        <v>1151.2862869999999</v>
      </c>
      <c r="AG84" s="12">
        <f t="shared" si="9"/>
        <v>84.148602999999994</v>
      </c>
      <c r="AH84" s="12">
        <f t="shared" si="10"/>
        <v>107.973353</v>
      </c>
      <c r="AI84" s="15">
        <f t="shared" si="11"/>
        <v>-0.37156862063318785</v>
      </c>
      <c r="AJ84" s="15">
        <f t="shared" si="11"/>
        <v>0</v>
      </c>
      <c r="AK84" s="15">
        <f t="shared" si="11"/>
        <v>0</v>
      </c>
      <c r="AL84" s="23">
        <f>VLOOKUP(AC84,'Charts and Tables'!$I$43:$J$49,2,TRUE)</f>
        <v>1</v>
      </c>
      <c r="AM84" s="2">
        <f t="shared" si="15"/>
        <v>1</v>
      </c>
      <c r="AN84" s="2"/>
    </row>
    <row r="85" spans="1:40" x14ac:dyDescent="0.25">
      <c r="A85" s="35">
        <v>54710</v>
      </c>
      <c r="C85" s="36" t="s">
        <v>25</v>
      </c>
      <c r="D85" s="36">
        <v>0</v>
      </c>
      <c r="J85" s="46">
        <v>553</v>
      </c>
      <c r="K85" s="46">
        <v>543</v>
      </c>
      <c r="L85" s="46">
        <v>1096</v>
      </c>
      <c r="M85" s="46">
        <v>29</v>
      </c>
      <c r="N85" s="46">
        <v>44</v>
      </c>
      <c r="O85" s="46">
        <v>60.5</v>
      </c>
      <c r="P85" s="46">
        <v>43</v>
      </c>
      <c r="R85" s="36">
        <v>116.645532</v>
      </c>
      <c r="S85" s="36">
        <v>117.208831</v>
      </c>
      <c r="T85" s="36">
        <v>6.5142049999999996</v>
      </c>
      <c r="U85" s="36">
        <v>9.310575</v>
      </c>
      <c r="V85" s="36">
        <v>11.280091000000001</v>
      </c>
      <c r="W85" s="36">
        <v>9.8618389999999998</v>
      </c>
      <c r="AC85" s="57">
        <f t="shared" si="12"/>
        <v>1096</v>
      </c>
      <c r="AD85" s="57">
        <f t="shared" si="13"/>
        <v>73</v>
      </c>
      <c r="AE85" s="57">
        <f t="shared" si="14"/>
        <v>103.5</v>
      </c>
      <c r="AF85" s="12">
        <f t="shared" si="8"/>
        <v>233.85436300000001</v>
      </c>
      <c r="AG85" s="12">
        <f t="shared" si="9"/>
        <v>15.824780000000001</v>
      </c>
      <c r="AH85" s="12">
        <f t="shared" si="10"/>
        <v>21.141930000000002</v>
      </c>
      <c r="AI85" s="15">
        <f t="shared" si="11"/>
        <v>-0.78662923083941605</v>
      </c>
      <c r="AJ85" s="15">
        <f t="shared" si="11"/>
        <v>-0.78322219178082186</v>
      </c>
      <c r="AK85" s="15">
        <f t="shared" si="11"/>
        <v>-0.79573014492753624</v>
      </c>
      <c r="AL85" s="23">
        <f>VLOOKUP(AC85,'Charts and Tables'!$I$43:$J$49,2,TRUE)</f>
        <v>1</v>
      </c>
      <c r="AM85" s="2">
        <f t="shared" si="15"/>
        <v>1</v>
      </c>
      <c r="AN85" s="2"/>
    </row>
    <row r="86" spans="1:40" x14ac:dyDescent="0.25">
      <c r="A86" s="35">
        <v>54972</v>
      </c>
      <c r="C86" s="36" t="s">
        <v>29</v>
      </c>
      <c r="D86" s="36">
        <v>0</v>
      </c>
      <c r="J86" s="46">
        <v>491</v>
      </c>
      <c r="K86" s="46">
        <v>509</v>
      </c>
      <c r="L86" s="46">
        <v>1000</v>
      </c>
      <c r="M86" s="46">
        <v>39.666666999999997</v>
      </c>
      <c r="N86" s="46">
        <v>43.333333000000003</v>
      </c>
      <c r="O86" s="46">
        <v>56.333333000000003</v>
      </c>
      <c r="P86" s="46">
        <v>52.333333000000003</v>
      </c>
      <c r="R86" s="36">
        <v>777.61260100000004</v>
      </c>
      <c r="S86" s="36">
        <v>790.46377199999995</v>
      </c>
      <c r="T86" s="36">
        <v>54.349147000000002</v>
      </c>
      <c r="U86" s="36">
        <v>94.153394000000006</v>
      </c>
      <c r="V86" s="36">
        <v>93.512400999999997</v>
      </c>
      <c r="W86" s="36">
        <v>66.275281000000007</v>
      </c>
      <c r="AC86" s="57">
        <f t="shared" si="12"/>
        <v>1000</v>
      </c>
      <c r="AD86" s="57">
        <f t="shared" si="13"/>
        <v>83</v>
      </c>
      <c r="AE86" s="57">
        <f t="shared" si="14"/>
        <v>108.66666600000001</v>
      </c>
      <c r="AF86" s="12">
        <f t="shared" si="8"/>
        <v>1568.0763729999999</v>
      </c>
      <c r="AG86" s="12">
        <f t="shared" si="9"/>
        <v>148.50254100000001</v>
      </c>
      <c r="AH86" s="12">
        <f t="shared" si="10"/>
        <v>159.78768200000002</v>
      </c>
      <c r="AI86" s="15">
        <f t="shared" si="11"/>
        <v>0.56807637299999991</v>
      </c>
      <c r="AJ86" s="15">
        <f t="shared" si="11"/>
        <v>0.78918724096385551</v>
      </c>
      <c r="AK86" s="15">
        <f t="shared" si="11"/>
        <v>0.47043880043213998</v>
      </c>
      <c r="AL86" s="23">
        <f>VLOOKUP(AC86,'Charts and Tables'!$I$43:$J$49,2,TRUE)</f>
        <v>1</v>
      </c>
      <c r="AM86" s="2">
        <f t="shared" si="15"/>
        <v>1</v>
      </c>
      <c r="AN86" s="2"/>
    </row>
    <row r="87" spans="1:40" x14ac:dyDescent="0.25">
      <c r="A87" s="35">
        <v>55004</v>
      </c>
      <c r="B87" s="36">
        <v>336139</v>
      </c>
      <c r="C87" s="36" t="s">
        <v>25</v>
      </c>
      <c r="D87" s="36">
        <v>0</v>
      </c>
      <c r="J87" s="46">
        <v>829</v>
      </c>
      <c r="K87" s="46">
        <v>853</v>
      </c>
      <c r="L87" s="46">
        <v>1682</v>
      </c>
      <c r="M87" s="46">
        <v>42</v>
      </c>
      <c r="N87" s="46">
        <v>74</v>
      </c>
      <c r="O87" s="46">
        <v>82</v>
      </c>
      <c r="P87" s="46">
        <v>63</v>
      </c>
      <c r="R87" s="36">
        <v>966.24713899999995</v>
      </c>
      <c r="S87" s="36">
        <v>997.46782099999996</v>
      </c>
      <c r="T87" s="36">
        <v>97.982026000000005</v>
      </c>
      <c r="U87" s="36">
        <v>80.490038999999996</v>
      </c>
      <c r="V87" s="36">
        <v>95.055848999999995</v>
      </c>
      <c r="W87" s="36">
        <v>107.36291300000001</v>
      </c>
      <c r="AC87" s="57">
        <f t="shared" si="12"/>
        <v>1682</v>
      </c>
      <c r="AD87" s="57">
        <f t="shared" si="13"/>
        <v>116</v>
      </c>
      <c r="AE87" s="57">
        <f t="shared" si="14"/>
        <v>145</v>
      </c>
      <c r="AF87" s="12">
        <f t="shared" si="8"/>
        <v>1963.7149599999998</v>
      </c>
      <c r="AG87" s="12">
        <f t="shared" si="9"/>
        <v>178.47206499999999</v>
      </c>
      <c r="AH87" s="12">
        <f t="shared" si="10"/>
        <v>202.41876200000002</v>
      </c>
      <c r="AI87" s="15">
        <f t="shared" si="11"/>
        <v>0.16748808561236611</v>
      </c>
      <c r="AJ87" s="15">
        <f t="shared" si="11"/>
        <v>0.53855228448275849</v>
      </c>
      <c r="AK87" s="15">
        <f t="shared" si="11"/>
        <v>0.39599146206896563</v>
      </c>
      <c r="AL87" s="23">
        <f>VLOOKUP(AC87,'Charts and Tables'!$I$43:$J$49,2,TRUE)</f>
        <v>1</v>
      </c>
      <c r="AM87" s="2">
        <f t="shared" si="15"/>
        <v>1</v>
      </c>
      <c r="AN87" s="2"/>
    </row>
    <row r="88" spans="1:40" x14ac:dyDescent="0.25">
      <c r="A88" s="35">
        <v>54900</v>
      </c>
      <c r="B88" s="36">
        <v>330379</v>
      </c>
      <c r="C88" s="36" t="s">
        <v>29</v>
      </c>
      <c r="D88" s="36">
        <v>0</v>
      </c>
      <c r="J88" s="46">
        <v>216</v>
      </c>
      <c r="K88" s="46">
        <v>213</v>
      </c>
      <c r="L88" s="46">
        <v>429</v>
      </c>
      <c r="M88" s="46">
        <v>11</v>
      </c>
      <c r="N88" s="46">
        <v>21</v>
      </c>
      <c r="O88" s="46">
        <v>30</v>
      </c>
      <c r="P88" s="46">
        <v>18</v>
      </c>
      <c r="R88" s="36">
        <v>782.530711</v>
      </c>
      <c r="S88" s="36">
        <v>795.38188200000002</v>
      </c>
      <c r="T88" s="36">
        <v>54.766953000000001</v>
      </c>
      <c r="U88" s="36">
        <v>94.409136000000004</v>
      </c>
      <c r="V88" s="36">
        <v>93.915508000000003</v>
      </c>
      <c r="W88" s="36">
        <v>66.755564000000007</v>
      </c>
      <c r="AC88" s="57">
        <f t="shared" si="12"/>
        <v>429</v>
      </c>
      <c r="AD88" s="57">
        <f t="shared" si="13"/>
        <v>32</v>
      </c>
      <c r="AE88" s="57">
        <f t="shared" si="14"/>
        <v>48</v>
      </c>
      <c r="AF88" s="12">
        <f t="shared" si="8"/>
        <v>1577.912593</v>
      </c>
      <c r="AG88" s="12">
        <f t="shared" si="9"/>
        <v>149.17608899999999</v>
      </c>
      <c r="AH88" s="12">
        <f t="shared" si="10"/>
        <v>160.67107200000001</v>
      </c>
      <c r="AI88" s="15">
        <f t="shared" si="11"/>
        <v>2.6781179324009323</v>
      </c>
      <c r="AJ88" s="15">
        <f t="shared" si="11"/>
        <v>3.6617527812499997</v>
      </c>
      <c r="AK88" s="15">
        <f t="shared" si="11"/>
        <v>2.3473140000000003</v>
      </c>
      <c r="AL88" s="23">
        <f>VLOOKUP(AC88,'Charts and Tables'!$I$43:$J$49,2,TRUE)</f>
        <v>2</v>
      </c>
      <c r="AM88" s="2">
        <f t="shared" si="15"/>
        <v>0</v>
      </c>
      <c r="AN88" s="2"/>
    </row>
    <row r="89" spans="1:40" x14ac:dyDescent="0.25">
      <c r="A89" s="35">
        <v>57705</v>
      </c>
      <c r="C89" s="36" t="s">
        <v>26</v>
      </c>
      <c r="D89" s="36">
        <v>0</v>
      </c>
      <c r="J89" s="46">
        <v>1846</v>
      </c>
      <c r="K89" s="46">
        <v>1846</v>
      </c>
      <c r="L89" s="46">
        <v>3692</v>
      </c>
      <c r="R89" s="36">
        <v>4402.9574229999998</v>
      </c>
      <c r="S89" s="36">
        <v>4063.9790229999999</v>
      </c>
      <c r="T89" s="36">
        <v>432.00415500000003</v>
      </c>
      <c r="U89" s="36">
        <v>304.644542</v>
      </c>
      <c r="V89" s="36">
        <v>359.93480299999999</v>
      </c>
      <c r="W89" s="36">
        <v>392.04216700000001</v>
      </c>
      <c r="AC89" s="57">
        <f t="shared" si="12"/>
        <v>3692</v>
      </c>
      <c r="AD89" s="57">
        <f t="shared" si="13"/>
        <v>0</v>
      </c>
      <c r="AE89" s="57">
        <f t="shared" si="14"/>
        <v>0</v>
      </c>
      <c r="AF89" s="12">
        <f t="shared" si="8"/>
        <v>8466.9364459999997</v>
      </c>
      <c r="AG89" s="12">
        <f t="shared" si="9"/>
        <v>736.64869700000008</v>
      </c>
      <c r="AH89" s="12">
        <f t="shared" si="10"/>
        <v>751.97696999999994</v>
      </c>
      <c r="AI89" s="15">
        <f t="shared" si="11"/>
        <v>1.2933197307692308</v>
      </c>
      <c r="AJ89" s="15">
        <f t="shared" si="11"/>
        <v>0</v>
      </c>
      <c r="AK89" s="15">
        <f t="shared" si="11"/>
        <v>0</v>
      </c>
      <c r="AL89" s="23">
        <f>VLOOKUP(AC89,'Charts and Tables'!$I$43:$J$49,2,TRUE)</f>
        <v>0.5</v>
      </c>
      <c r="AM89" s="2">
        <f t="shared" si="15"/>
        <v>0</v>
      </c>
      <c r="AN89" s="2"/>
    </row>
    <row r="90" spans="1:40" x14ac:dyDescent="0.25">
      <c r="A90" s="35">
        <v>56551</v>
      </c>
      <c r="B90" s="36">
        <v>330146</v>
      </c>
      <c r="C90" s="36" t="s">
        <v>31</v>
      </c>
      <c r="D90" s="36">
        <v>0</v>
      </c>
      <c r="J90" s="46">
        <v>1949</v>
      </c>
      <c r="K90" s="46">
        <v>1949</v>
      </c>
      <c r="L90" s="46">
        <v>3898</v>
      </c>
      <c r="M90" s="46">
        <v>137</v>
      </c>
      <c r="N90" s="46">
        <v>137</v>
      </c>
      <c r="O90" s="46">
        <v>218</v>
      </c>
      <c r="P90" s="46">
        <v>2189</v>
      </c>
      <c r="R90" s="36">
        <v>1799.9237250000001</v>
      </c>
      <c r="S90" s="36">
        <v>1771.6631170000001</v>
      </c>
      <c r="T90" s="36">
        <v>177.80934999999999</v>
      </c>
      <c r="U90" s="36">
        <v>176.81997999999999</v>
      </c>
      <c r="V90" s="36">
        <v>192.05580900000001</v>
      </c>
      <c r="W90" s="36">
        <v>186.61230599999999</v>
      </c>
      <c r="AC90" s="57">
        <f t="shared" si="12"/>
        <v>3898</v>
      </c>
      <c r="AD90" s="57">
        <f t="shared" si="13"/>
        <v>274</v>
      </c>
      <c r="AE90" s="57">
        <f t="shared" si="14"/>
        <v>2407</v>
      </c>
      <c r="AF90" s="12">
        <f t="shared" si="8"/>
        <v>3571.5868420000002</v>
      </c>
      <c r="AG90" s="12">
        <f t="shared" si="9"/>
        <v>354.62932999999998</v>
      </c>
      <c r="AH90" s="12">
        <f t="shared" si="10"/>
        <v>378.668115</v>
      </c>
      <c r="AI90" s="15">
        <f t="shared" si="11"/>
        <v>-8.3738624422780877E-2</v>
      </c>
      <c r="AJ90" s="15">
        <f t="shared" si="11"/>
        <v>0.2942676277372262</v>
      </c>
      <c r="AK90" s="15">
        <f t="shared" si="11"/>
        <v>-0.84268046738678859</v>
      </c>
      <c r="AL90" s="23">
        <f>VLOOKUP(AC90,'Charts and Tables'!$I$43:$J$49,2,TRUE)</f>
        <v>0.5</v>
      </c>
      <c r="AM90" s="2">
        <f t="shared" si="15"/>
        <v>1</v>
      </c>
      <c r="AN90" s="2"/>
    </row>
    <row r="91" spans="1:40" s="55" customFormat="1" x14ac:dyDescent="0.25">
      <c r="A91" s="50">
        <v>56964</v>
      </c>
      <c r="B91" s="51">
        <v>330021</v>
      </c>
      <c r="C91" s="51" t="s">
        <v>25</v>
      </c>
      <c r="D91" s="51">
        <v>0</v>
      </c>
      <c r="E91" s="51"/>
      <c r="F91" s="51"/>
      <c r="G91" s="51"/>
      <c r="H91" s="51"/>
      <c r="I91" s="51"/>
      <c r="J91" s="47">
        <v>914</v>
      </c>
      <c r="K91" s="47">
        <v>933</v>
      </c>
      <c r="L91" s="47">
        <v>1847</v>
      </c>
      <c r="M91" s="47">
        <v>40</v>
      </c>
      <c r="N91" s="47">
        <v>106</v>
      </c>
      <c r="O91" s="47">
        <v>102</v>
      </c>
      <c r="P91" s="47">
        <v>68</v>
      </c>
      <c r="Q91" s="47"/>
      <c r="R91" s="51">
        <v>449.35857199999998</v>
      </c>
      <c r="S91" s="51">
        <v>501.59176400000001</v>
      </c>
      <c r="T91" s="51">
        <v>28.558738000000002</v>
      </c>
      <c r="U91" s="51">
        <v>44.748488999999999</v>
      </c>
      <c r="V91" s="51">
        <v>48.838608000000001</v>
      </c>
      <c r="W91" s="51">
        <v>41.424109999999999</v>
      </c>
      <c r="X91" s="51"/>
      <c r="Y91" s="51"/>
      <c r="Z91" s="51"/>
      <c r="AA91" s="51"/>
      <c r="AB91" s="51"/>
      <c r="AC91" s="57">
        <f t="shared" si="12"/>
        <v>1847</v>
      </c>
      <c r="AD91" s="57">
        <f t="shared" si="13"/>
        <v>146</v>
      </c>
      <c r="AE91" s="57">
        <f t="shared" si="14"/>
        <v>170</v>
      </c>
      <c r="AF91" s="52">
        <f t="shared" si="8"/>
        <v>950.95033599999999</v>
      </c>
      <c r="AG91" s="52">
        <f t="shared" si="9"/>
        <v>73.307226999999997</v>
      </c>
      <c r="AH91" s="52">
        <f t="shared" si="10"/>
        <v>90.262718000000007</v>
      </c>
      <c r="AI91" s="53">
        <f t="shared" si="11"/>
        <v>-0.48513787980508932</v>
      </c>
      <c r="AJ91" s="53">
        <f t="shared" si="11"/>
        <v>-0.49789570547945206</v>
      </c>
      <c r="AK91" s="53">
        <f t="shared" si="11"/>
        <v>-0.46904283529411761</v>
      </c>
      <c r="AL91" s="54">
        <f>VLOOKUP(AC91,'Charts and Tables'!$I$43:$J$49,2,TRUE)</f>
        <v>1</v>
      </c>
      <c r="AM91" s="52">
        <f t="shared" si="15"/>
        <v>1</v>
      </c>
      <c r="AN91" s="52"/>
    </row>
    <row r="92" spans="1:40" x14ac:dyDescent="0.25">
      <c r="A92" s="35">
        <v>56863</v>
      </c>
      <c r="C92" s="36" t="s">
        <v>25</v>
      </c>
      <c r="D92" s="36">
        <v>0</v>
      </c>
      <c r="J92" s="46">
        <v>956</v>
      </c>
      <c r="K92" s="46">
        <v>1235</v>
      </c>
      <c r="L92" s="46">
        <v>2191</v>
      </c>
      <c r="M92" s="46">
        <v>56.5</v>
      </c>
      <c r="N92" s="46">
        <v>128</v>
      </c>
      <c r="O92" s="46">
        <v>100.5</v>
      </c>
      <c r="P92" s="46">
        <v>104</v>
      </c>
      <c r="R92" s="36">
        <v>460.36828600000001</v>
      </c>
      <c r="S92" s="36">
        <v>510.89367900000002</v>
      </c>
      <c r="T92" s="36">
        <v>29.559204999999999</v>
      </c>
      <c r="U92" s="36">
        <v>45.189284000000001</v>
      </c>
      <c r="V92" s="36">
        <v>49.721718000000003</v>
      </c>
      <c r="W92" s="36">
        <v>42.356881000000001</v>
      </c>
      <c r="AC92" s="57">
        <f t="shared" si="12"/>
        <v>2191</v>
      </c>
      <c r="AD92" s="57">
        <f t="shared" si="13"/>
        <v>184.5</v>
      </c>
      <c r="AE92" s="57">
        <f t="shared" si="14"/>
        <v>204.5</v>
      </c>
      <c r="AF92" s="12">
        <f t="shared" si="8"/>
        <v>971.26196500000003</v>
      </c>
      <c r="AG92" s="12">
        <f t="shared" si="9"/>
        <v>74.748489000000006</v>
      </c>
      <c r="AH92" s="12">
        <f t="shared" si="10"/>
        <v>92.078598999999997</v>
      </c>
      <c r="AI92" s="15">
        <f t="shared" si="11"/>
        <v>-0.55670380419899579</v>
      </c>
      <c r="AJ92" s="15">
        <f t="shared" si="11"/>
        <v>-0.59485913821138203</v>
      </c>
      <c r="AK92" s="15">
        <f t="shared" si="11"/>
        <v>-0.54973790220048901</v>
      </c>
      <c r="AL92" s="23">
        <f>VLOOKUP(AC92,'Charts and Tables'!$I$43:$J$49,2,TRUE)</f>
        <v>1</v>
      </c>
      <c r="AM92" s="2">
        <f t="shared" si="15"/>
        <v>1</v>
      </c>
      <c r="AN92" s="2"/>
    </row>
    <row r="93" spans="1:40" x14ac:dyDescent="0.25">
      <c r="A93" s="35">
        <v>57814</v>
      </c>
      <c r="B93" s="36">
        <v>330208</v>
      </c>
      <c r="C93" s="36" t="s">
        <v>26</v>
      </c>
      <c r="D93" s="36">
        <v>0</v>
      </c>
      <c r="J93" s="46">
        <v>2727</v>
      </c>
      <c r="K93" s="46">
        <v>2633</v>
      </c>
      <c r="L93" s="46">
        <v>5360</v>
      </c>
      <c r="M93" s="46">
        <v>316</v>
      </c>
      <c r="N93" s="46">
        <v>155</v>
      </c>
      <c r="O93" s="46">
        <v>216</v>
      </c>
      <c r="P93" s="46">
        <v>347</v>
      </c>
      <c r="R93" s="36">
        <v>4312.70136</v>
      </c>
      <c r="S93" s="36">
        <v>3808.5759130000001</v>
      </c>
      <c r="T93" s="36">
        <v>421.71514300000001</v>
      </c>
      <c r="U93" s="36">
        <v>295.459521</v>
      </c>
      <c r="V93" s="36">
        <v>349.978613</v>
      </c>
      <c r="W93" s="36">
        <v>369.02729799999997</v>
      </c>
      <c r="AC93" s="57">
        <f t="shared" si="12"/>
        <v>5360</v>
      </c>
      <c r="AD93" s="57">
        <f t="shared" si="13"/>
        <v>471</v>
      </c>
      <c r="AE93" s="57">
        <f t="shared" si="14"/>
        <v>563</v>
      </c>
      <c r="AF93" s="12">
        <f t="shared" si="8"/>
        <v>8121.2772729999997</v>
      </c>
      <c r="AG93" s="12">
        <f t="shared" si="9"/>
        <v>717.17466400000001</v>
      </c>
      <c r="AH93" s="12">
        <f t="shared" si="10"/>
        <v>719.00591099999997</v>
      </c>
      <c r="AI93" s="15">
        <f t="shared" si="11"/>
        <v>0.51516367033582089</v>
      </c>
      <c r="AJ93" s="15">
        <f t="shared" si="11"/>
        <v>0.52266383014861995</v>
      </c>
      <c r="AK93" s="15">
        <f t="shared" si="11"/>
        <v>0.27709753285968025</v>
      </c>
      <c r="AL93" s="23">
        <f>VLOOKUP(AC93,'Charts and Tables'!$I$43:$J$49,2,TRUE)</f>
        <v>0.25</v>
      </c>
      <c r="AM93" s="2">
        <f t="shared" si="15"/>
        <v>0</v>
      </c>
      <c r="AN93" s="2"/>
    </row>
    <row r="94" spans="1:40" x14ac:dyDescent="0.25">
      <c r="A94" s="35">
        <v>57828</v>
      </c>
      <c r="C94" s="36" t="s">
        <v>29</v>
      </c>
      <c r="D94" s="36">
        <v>0</v>
      </c>
      <c r="J94" s="46">
        <v>465</v>
      </c>
      <c r="K94" s="46">
        <v>465</v>
      </c>
      <c r="L94" s="46">
        <v>930</v>
      </c>
      <c r="R94" s="36">
        <v>345.56075299999998</v>
      </c>
      <c r="S94" s="36">
        <v>284.35054200000002</v>
      </c>
      <c r="T94" s="36">
        <v>10.68163</v>
      </c>
      <c r="U94" s="36">
        <v>35.208260000000003</v>
      </c>
      <c r="V94" s="36">
        <v>56.617918000000003</v>
      </c>
      <c r="W94" s="36">
        <v>18.889126999999998</v>
      </c>
      <c r="AC94" s="57">
        <f t="shared" si="12"/>
        <v>930</v>
      </c>
      <c r="AD94" s="57">
        <f t="shared" si="13"/>
        <v>0</v>
      </c>
      <c r="AE94" s="57">
        <f t="shared" si="14"/>
        <v>0</v>
      </c>
      <c r="AF94" s="12">
        <f t="shared" si="8"/>
        <v>629.911295</v>
      </c>
      <c r="AG94" s="12">
        <f t="shared" si="9"/>
        <v>45.889890000000001</v>
      </c>
      <c r="AH94" s="12">
        <f t="shared" si="10"/>
        <v>75.507045000000005</v>
      </c>
      <c r="AI94" s="15">
        <f t="shared" si="11"/>
        <v>-0.32267602688172042</v>
      </c>
      <c r="AJ94" s="15">
        <f t="shared" si="11"/>
        <v>0</v>
      </c>
      <c r="AK94" s="15">
        <f t="shared" si="11"/>
        <v>0</v>
      </c>
      <c r="AL94" s="23">
        <f>VLOOKUP(AC94,'Charts and Tables'!$I$43:$J$49,2,TRUE)</f>
        <v>2</v>
      </c>
      <c r="AM94" s="2">
        <f t="shared" si="15"/>
        <v>1</v>
      </c>
      <c r="AN94" s="2"/>
    </row>
    <row r="95" spans="1:40" x14ac:dyDescent="0.25">
      <c r="A95" s="35">
        <v>57995</v>
      </c>
      <c r="B95" s="36">
        <v>336143</v>
      </c>
      <c r="C95" s="36" t="s">
        <v>29</v>
      </c>
      <c r="D95" s="36">
        <v>0</v>
      </c>
      <c r="J95" s="46">
        <v>927</v>
      </c>
      <c r="K95" s="46">
        <v>898</v>
      </c>
      <c r="L95" s="46">
        <v>1825</v>
      </c>
      <c r="M95" s="46">
        <v>53</v>
      </c>
      <c r="N95" s="46">
        <v>80</v>
      </c>
      <c r="O95" s="46">
        <v>84</v>
      </c>
      <c r="P95" s="46">
        <v>78</v>
      </c>
      <c r="R95" s="36">
        <v>269.78238399999998</v>
      </c>
      <c r="S95" s="36">
        <v>282.96506599999998</v>
      </c>
      <c r="T95" s="36">
        <v>12.963971000000001</v>
      </c>
      <c r="U95" s="36">
        <v>30.336351000000001</v>
      </c>
      <c r="V95" s="36">
        <v>26.746888999999999</v>
      </c>
      <c r="W95" s="36">
        <v>20.052240999999999</v>
      </c>
      <c r="AC95" s="57">
        <f t="shared" si="12"/>
        <v>1825</v>
      </c>
      <c r="AD95" s="57">
        <f t="shared" si="13"/>
        <v>133</v>
      </c>
      <c r="AE95" s="57">
        <f t="shared" si="14"/>
        <v>162</v>
      </c>
      <c r="AF95" s="12">
        <f t="shared" si="8"/>
        <v>552.74744999999996</v>
      </c>
      <c r="AG95" s="12">
        <f t="shared" si="9"/>
        <v>43.300322000000001</v>
      </c>
      <c r="AH95" s="12">
        <f t="shared" si="10"/>
        <v>46.799129999999998</v>
      </c>
      <c r="AI95" s="15">
        <f t="shared" si="11"/>
        <v>-0.69712468493150692</v>
      </c>
      <c r="AJ95" s="15">
        <f t="shared" si="11"/>
        <v>-0.67443366917293235</v>
      </c>
      <c r="AK95" s="15">
        <f t="shared" si="11"/>
        <v>-0.71111648148148154</v>
      </c>
      <c r="AL95" s="23">
        <f>VLOOKUP(AC95,'Charts and Tables'!$I$43:$J$49,2,TRUE)</f>
        <v>1</v>
      </c>
      <c r="AM95" s="2">
        <f t="shared" si="15"/>
        <v>1</v>
      </c>
      <c r="AN95" s="2"/>
    </row>
    <row r="96" spans="1:40" x14ac:dyDescent="0.25">
      <c r="A96" s="35">
        <v>57964</v>
      </c>
      <c r="C96" s="36" t="s">
        <v>25</v>
      </c>
      <c r="D96" s="36">
        <v>0</v>
      </c>
      <c r="J96" s="46">
        <v>1166</v>
      </c>
      <c r="K96" s="46">
        <v>1166</v>
      </c>
      <c r="L96" s="46">
        <v>2332</v>
      </c>
      <c r="R96" s="36">
        <v>1036.9138869999999</v>
      </c>
      <c r="S96" s="36">
        <v>862.672235</v>
      </c>
      <c r="T96" s="36">
        <v>46.741368999999999</v>
      </c>
      <c r="U96" s="36">
        <v>89.531780999999995</v>
      </c>
      <c r="V96" s="36">
        <v>127.48625</v>
      </c>
      <c r="W96" s="36">
        <v>68.663967999999997</v>
      </c>
      <c r="AC96" s="57">
        <f t="shared" si="12"/>
        <v>2332</v>
      </c>
      <c r="AD96" s="57">
        <f t="shared" si="13"/>
        <v>0</v>
      </c>
      <c r="AE96" s="57">
        <f t="shared" si="14"/>
        <v>0</v>
      </c>
      <c r="AF96" s="12">
        <f t="shared" si="8"/>
        <v>1899.5861219999999</v>
      </c>
      <c r="AG96" s="12">
        <f t="shared" si="9"/>
        <v>136.27314999999999</v>
      </c>
      <c r="AH96" s="12">
        <f t="shared" si="10"/>
        <v>196.150218</v>
      </c>
      <c r="AI96" s="15">
        <f t="shared" si="11"/>
        <v>-0.1854261912521441</v>
      </c>
      <c r="AJ96" s="15">
        <f t="shared" si="11"/>
        <v>0</v>
      </c>
      <c r="AK96" s="15">
        <f t="shared" si="11"/>
        <v>0</v>
      </c>
      <c r="AL96" s="23">
        <f>VLOOKUP(AC96,'Charts and Tables'!$I$43:$J$49,2,TRUE)</f>
        <v>1</v>
      </c>
      <c r="AM96" s="2">
        <f t="shared" si="15"/>
        <v>1</v>
      </c>
      <c r="AN96" s="2"/>
    </row>
    <row r="97" spans="1:40" x14ac:dyDescent="0.25">
      <c r="A97" s="35">
        <v>57970</v>
      </c>
      <c r="B97" s="36">
        <v>338029</v>
      </c>
      <c r="C97" s="36" t="s">
        <v>25</v>
      </c>
      <c r="D97" s="36">
        <v>0</v>
      </c>
      <c r="J97" s="46">
        <v>1336</v>
      </c>
      <c r="K97" s="46">
        <v>1204</v>
      </c>
      <c r="L97" s="46">
        <v>2540</v>
      </c>
      <c r="M97" s="46">
        <v>87</v>
      </c>
      <c r="N97" s="46">
        <v>105</v>
      </c>
      <c r="O97" s="46">
        <v>146</v>
      </c>
      <c r="P97" s="46">
        <v>108</v>
      </c>
      <c r="R97" s="36">
        <v>1036.9138869999999</v>
      </c>
      <c r="S97" s="36">
        <v>862.672235</v>
      </c>
      <c r="T97" s="36">
        <v>46.741368999999999</v>
      </c>
      <c r="U97" s="36">
        <v>89.531780999999995</v>
      </c>
      <c r="V97" s="36">
        <v>127.48625</v>
      </c>
      <c r="W97" s="36">
        <v>68.663967999999997</v>
      </c>
      <c r="AC97" s="57">
        <f t="shared" si="12"/>
        <v>2540</v>
      </c>
      <c r="AD97" s="57">
        <f t="shared" si="13"/>
        <v>192</v>
      </c>
      <c r="AE97" s="57">
        <f t="shared" si="14"/>
        <v>254</v>
      </c>
      <c r="AF97" s="12">
        <f t="shared" si="8"/>
        <v>1899.5861219999999</v>
      </c>
      <c r="AG97" s="12">
        <f t="shared" si="9"/>
        <v>136.27314999999999</v>
      </c>
      <c r="AH97" s="12">
        <f t="shared" si="10"/>
        <v>196.150218</v>
      </c>
      <c r="AI97" s="15">
        <f t="shared" si="11"/>
        <v>-0.25213144803149606</v>
      </c>
      <c r="AJ97" s="15">
        <f t="shared" si="11"/>
        <v>-0.29024401041666675</v>
      </c>
      <c r="AK97" s="15">
        <f t="shared" si="11"/>
        <v>-0.22775504724409451</v>
      </c>
      <c r="AL97" s="23">
        <f>VLOOKUP(AC97,'Charts and Tables'!$I$43:$J$49,2,TRUE)</f>
        <v>0.5</v>
      </c>
      <c r="AM97" s="2">
        <f t="shared" si="15"/>
        <v>1</v>
      </c>
      <c r="AN97" s="2"/>
    </row>
    <row r="98" spans="1:40" x14ac:dyDescent="0.25">
      <c r="A98" s="35">
        <v>59228</v>
      </c>
      <c r="C98" s="36" t="s">
        <v>25</v>
      </c>
      <c r="D98" s="36">
        <v>0</v>
      </c>
      <c r="J98" s="46">
        <v>3461</v>
      </c>
      <c r="K98" s="46">
        <v>3682</v>
      </c>
      <c r="L98" s="46">
        <v>7143</v>
      </c>
      <c r="M98" s="46">
        <v>277</v>
      </c>
      <c r="N98" s="46">
        <v>293</v>
      </c>
      <c r="O98" s="46">
        <v>321</v>
      </c>
      <c r="P98" s="46">
        <v>342</v>
      </c>
      <c r="R98" s="36">
        <v>2458.9340670000001</v>
      </c>
      <c r="S98" s="36">
        <v>2386.6950710000001</v>
      </c>
      <c r="T98" s="36">
        <v>208.95965899999999</v>
      </c>
      <c r="U98" s="36">
        <v>193.61126300000001</v>
      </c>
      <c r="V98" s="36">
        <v>221.692418</v>
      </c>
      <c r="W98" s="36">
        <v>221.954489</v>
      </c>
      <c r="AC98" s="57">
        <f t="shared" si="12"/>
        <v>7143</v>
      </c>
      <c r="AD98" s="57">
        <f t="shared" si="13"/>
        <v>570</v>
      </c>
      <c r="AE98" s="57">
        <f t="shared" si="14"/>
        <v>663</v>
      </c>
      <c r="AF98" s="12">
        <f t="shared" si="8"/>
        <v>4845.6291380000002</v>
      </c>
      <c r="AG98" s="12">
        <f t="shared" si="9"/>
        <v>402.570922</v>
      </c>
      <c r="AH98" s="12">
        <f t="shared" si="10"/>
        <v>443.646907</v>
      </c>
      <c r="AI98" s="15">
        <f t="shared" si="11"/>
        <v>-0.32162548817023656</v>
      </c>
      <c r="AJ98" s="15">
        <f t="shared" si="11"/>
        <v>-0.2937352245614035</v>
      </c>
      <c r="AK98" s="15">
        <f t="shared" si="11"/>
        <v>-0.33084931070889895</v>
      </c>
      <c r="AL98" s="23">
        <f>VLOOKUP(AC98,'Charts and Tables'!$I$43:$J$49,2,TRUE)</f>
        <v>0.25</v>
      </c>
      <c r="AM98" s="2">
        <f t="shared" si="15"/>
        <v>0</v>
      </c>
      <c r="AN98" s="2"/>
    </row>
    <row r="99" spans="1:40" x14ac:dyDescent="0.25">
      <c r="A99" s="35">
        <v>59339</v>
      </c>
      <c r="B99" s="36">
        <v>330148</v>
      </c>
      <c r="C99" s="36" t="s">
        <v>25</v>
      </c>
      <c r="D99" s="36">
        <v>0</v>
      </c>
      <c r="J99" s="46">
        <v>3606</v>
      </c>
      <c r="K99" s="46">
        <v>3754</v>
      </c>
      <c r="L99" s="46">
        <v>7360</v>
      </c>
      <c r="M99" s="46">
        <v>308</v>
      </c>
      <c r="N99" s="46">
        <v>343</v>
      </c>
      <c r="O99" s="46">
        <v>373</v>
      </c>
      <c r="P99" s="46">
        <v>360</v>
      </c>
      <c r="R99" s="36">
        <v>2386.6950710000001</v>
      </c>
      <c r="S99" s="36">
        <v>2458.9340670000001</v>
      </c>
      <c r="T99" s="36">
        <v>193.61126300000001</v>
      </c>
      <c r="U99" s="36">
        <v>208.95965899999999</v>
      </c>
      <c r="V99" s="36">
        <v>221.954489</v>
      </c>
      <c r="W99" s="36">
        <v>221.692418</v>
      </c>
      <c r="AC99" s="57">
        <f t="shared" si="12"/>
        <v>7360</v>
      </c>
      <c r="AD99" s="57">
        <f t="shared" si="13"/>
        <v>651</v>
      </c>
      <c r="AE99" s="57">
        <f t="shared" si="14"/>
        <v>733</v>
      </c>
      <c r="AF99" s="12">
        <f t="shared" si="8"/>
        <v>4845.6291380000002</v>
      </c>
      <c r="AG99" s="12">
        <f t="shared" si="9"/>
        <v>402.570922</v>
      </c>
      <c r="AH99" s="12">
        <f t="shared" si="10"/>
        <v>443.646907</v>
      </c>
      <c r="AI99" s="15">
        <f t="shared" si="11"/>
        <v>-0.34162647581521738</v>
      </c>
      <c r="AJ99" s="15">
        <f t="shared" si="11"/>
        <v>-0.38161148694316438</v>
      </c>
      <c r="AK99" s="15">
        <f t="shared" si="11"/>
        <v>-0.39475183219645293</v>
      </c>
      <c r="AL99" s="23">
        <f>VLOOKUP(AC99,'Charts and Tables'!$I$43:$J$49,2,TRUE)</f>
        <v>0.25</v>
      </c>
      <c r="AM99" s="2">
        <f t="shared" si="15"/>
        <v>0</v>
      </c>
      <c r="AN99" s="2"/>
    </row>
    <row r="100" spans="1:40" x14ac:dyDescent="0.25">
      <c r="A100" s="35">
        <v>96409</v>
      </c>
      <c r="C100" s="36" t="s">
        <v>29</v>
      </c>
      <c r="D100" s="36">
        <v>0</v>
      </c>
      <c r="J100" s="46">
        <v>207</v>
      </c>
      <c r="K100" s="46">
        <v>238</v>
      </c>
      <c r="L100" s="46">
        <v>445</v>
      </c>
      <c r="M100" s="46">
        <v>33</v>
      </c>
      <c r="N100" s="46">
        <v>15</v>
      </c>
      <c r="O100" s="46">
        <v>15</v>
      </c>
      <c r="P100" s="46">
        <v>35</v>
      </c>
      <c r="R100" s="36">
        <v>364.09263499999997</v>
      </c>
      <c r="S100" s="36">
        <v>365.09807999999998</v>
      </c>
      <c r="T100" s="36">
        <v>54.987271</v>
      </c>
      <c r="U100" s="36">
        <v>16.949753999999999</v>
      </c>
      <c r="V100" s="36">
        <v>24.819927</v>
      </c>
      <c r="W100" s="36">
        <v>49.169587</v>
      </c>
      <c r="AC100" s="57">
        <f t="shared" si="12"/>
        <v>445</v>
      </c>
      <c r="AD100" s="57">
        <f t="shared" si="13"/>
        <v>48</v>
      </c>
      <c r="AE100" s="57">
        <f t="shared" si="14"/>
        <v>50</v>
      </c>
      <c r="AF100" s="12">
        <f t="shared" si="8"/>
        <v>729.19071499999995</v>
      </c>
      <c r="AG100" s="12">
        <f t="shared" si="9"/>
        <v>71.937025000000006</v>
      </c>
      <c r="AH100" s="12">
        <f t="shared" si="10"/>
        <v>73.989514</v>
      </c>
      <c r="AI100" s="15">
        <f t="shared" si="11"/>
        <v>0.63863082022471895</v>
      </c>
      <c r="AJ100" s="15">
        <f t="shared" si="11"/>
        <v>0.49868802083333347</v>
      </c>
      <c r="AK100" s="15">
        <f t="shared" si="11"/>
        <v>0.47979028000000001</v>
      </c>
      <c r="AL100" s="23">
        <f>VLOOKUP(AC100,'Charts and Tables'!$I$43:$J$49,2,TRUE)</f>
        <v>2</v>
      </c>
      <c r="AM100" s="2">
        <f t="shared" si="15"/>
        <v>1</v>
      </c>
      <c r="AN100" s="2"/>
    </row>
    <row r="101" spans="1:40" x14ac:dyDescent="0.25">
      <c r="A101" s="35">
        <v>102885</v>
      </c>
      <c r="C101" s="36" t="s">
        <v>25</v>
      </c>
      <c r="D101" s="36">
        <v>0</v>
      </c>
      <c r="J101" s="46">
        <v>2903</v>
      </c>
      <c r="K101" s="46">
        <v>2758</v>
      </c>
      <c r="L101" s="46">
        <v>5661</v>
      </c>
      <c r="R101" s="36">
        <v>2823.726909</v>
      </c>
      <c r="S101" s="36">
        <v>2380.5990230000002</v>
      </c>
      <c r="T101" s="36">
        <v>399.23971299999999</v>
      </c>
      <c r="U101" s="36">
        <v>147.771918</v>
      </c>
      <c r="V101" s="36">
        <v>214.573114</v>
      </c>
      <c r="W101" s="36">
        <v>299.48747500000002</v>
      </c>
      <c r="AC101" s="57">
        <f t="shared" si="12"/>
        <v>5661</v>
      </c>
      <c r="AD101" s="57">
        <f t="shared" si="13"/>
        <v>0</v>
      </c>
      <c r="AE101" s="57">
        <f t="shared" si="14"/>
        <v>0</v>
      </c>
      <c r="AF101" s="12">
        <f t="shared" si="8"/>
        <v>5204.3259319999997</v>
      </c>
      <c r="AG101" s="12">
        <f t="shared" si="9"/>
        <v>547.01163099999997</v>
      </c>
      <c r="AH101" s="12">
        <f t="shared" si="10"/>
        <v>514.06058900000005</v>
      </c>
      <c r="AI101" s="15">
        <f t="shared" si="11"/>
        <v>-8.0670211623388138E-2</v>
      </c>
      <c r="AJ101" s="15">
        <f t="shared" si="11"/>
        <v>0</v>
      </c>
      <c r="AK101" s="15">
        <f t="shared" si="11"/>
        <v>0</v>
      </c>
      <c r="AL101" s="23">
        <f>VLOOKUP(AC101,'Charts and Tables'!$I$43:$J$49,2,TRUE)</f>
        <v>0.25</v>
      </c>
      <c r="AM101" s="2">
        <f t="shared" si="15"/>
        <v>1</v>
      </c>
      <c r="AN101" s="2"/>
    </row>
    <row r="102" spans="1:40" x14ac:dyDescent="0.25">
      <c r="A102" s="35">
        <v>94596</v>
      </c>
      <c r="B102" s="36">
        <v>337069</v>
      </c>
      <c r="C102" s="36" t="s">
        <v>30</v>
      </c>
      <c r="D102" s="36">
        <v>0</v>
      </c>
      <c r="J102" s="46">
        <v>537</v>
      </c>
      <c r="K102" s="46">
        <v>604</v>
      </c>
      <c r="L102" s="46">
        <v>1141</v>
      </c>
      <c r="M102" s="46">
        <v>68</v>
      </c>
      <c r="N102" s="46">
        <v>49</v>
      </c>
      <c r="O102" s="46">
        <v>31</v>
      </c>
      <c r="P102" s="46">
        <v>72</v>
      </c>
      <c r="R102" s="36">
        <v>663.886662</v>
      </c>
      <c r="S102" s="36">
        <v>629.00881000000004</v>
      </c>
      <c r="T102" s="36">
        <v>85.731379000000004</v>
      </c>
      <c r="U102" s="36">
        <v>49.281024000000002</v>
      </c>
      <c r="V102" s="36">
        <v>58.449871000000002</v>
      </c>
      <c r="W102" s="36">
        <v>77.898054999999999</v>
      </c>
      <c r="AC102" s="57">
        <f t="shared" si="12"/>
        <v>1141</v>
      </c>
      <c r="AD102" s="57">
        <f t="shared" si="13"/>
        <v>117</v>
      </c>
      <c r="AE102" s="57">
        <f t="shared" si="14"/>
        <v>103</v>
      </c>
      <c r="AF102" s="12">
        <f t="shared" si="8"/>
        <v>1292.8954720000002</v>
      </c>
      <c r="AG102" s="12">
        <f t="shared" si="9"/>
        <v>135.01240300000001</v>
      </c>
      <c r="AH102" s="12">
        <f t="shared" si="10"/>
        <v>136.347926</v>
      </c>
      <c r="AI102" s="15">
        <f t="shared" si="11"/>
        <v>0.13312486590709918</v>
      </c>
      <c r="AJ102" s="15">
        <f t="shared" si="11"/>
        <v>0.15395216239316245</v>
      </c>
      <c r="AK102" s="15">
        <f t="shared" si="11"/>
        <v>0.32376627184466023</v>
      </c>
      <c r="AL102" s="23">
        <f>VLOOKUP(AC102,'Charts and Tables'!$I$43:$J$49,2,TRUE)</f>
        <v>1</v>
      </c>
      <c r="AM102" s="2">
        <f t="shared" si="15"/>
        <v>1</v>
      </c>
      <c r="AN102" s="2"/>
    </row>
    <row r="103" spans="1:40" x14ac:dyDescent="0.25">
      <c r="A103" s="35">
        <v>95141</v>
      </c>
      <c r="C103" s="36" t="s">
        <v>29</v>
      </c>
      <c r="D103" s="36">
        <v>0</v>
      </c>
      <c r="J103" s="46">
        <v>150</v>
      </c>
      <c r="K103" s="46">
        <v>129</v>
      </c>
      <c r="L103" s="46">
        <v>279</v>
      </c>
      <c r="M103" s="46">
        <v>10</v>
      </c>
      <c r="N103" s="46">
        <v>20</v>
      </c>
      <c r="O103" s="46">
        <v>22</v>
      </c>
      <c r="P103" s="46">
        <v>11</v>
      </c>
      <c r="R103" s="36">
        <v>309.18987900000002</v>
      </c>
      <c r="S103" s="36">
        <v>316.27481899999998</v>
      </c>
      <c r="T103" s="36">
        <v>10.838414</v>
      </c>
      <c r="U103" s="36">
        <v>52.708095999999998</v>
      </c>
      <c r="V103" s="36">
        <v>46.058630999999998</v>
      </c>
      <c r="W103" s="36">
        <v>18.276833</v>
      </c>
      <c r="AC103" s="57">
        <f t="shared" si="12"/>
        <v>279</v>
      </c>
      <c r="AD103" s="57">
        <f t="shared" si="13"/>
        <v>30</v>
      </c>
      <c r="AE103" s="57">
        <f t="shared" si="14"/>
        <v>33</v>
      </c>
      <c r="AF103" s="12">
        <f t="shared" si="8"/>
        <v>625.464698</v>
      </c>
      <c r="AG103" s="12">
        <f t="shared" si="9"/>
        <v>63.546509999999998</v>
      </c>
      <c r="AH103" s="12">
        <f t="shared" si="10"/>
        <v>64.335464000000002</v>
      </c>
      <c r="AI103" s="15">
        <f t="shared" si="11"/>
        <v>1.2418089534050178</v>
      </c>
      <c r="AJ103" s="15">
        <f t="shared" si="11"/>
        <v>1.118217</v>
      </c>
      <c r="AK103" s="15">
        <f t="shared" si="11"/>
        <v>0.94955951515151515</v>
      </c>
      <c r="AL103" s="23">
        <f>VLOOKUP(AC103,'Charts and Tables'!$I$43:$J$49,2,TRUE)</f>
        <v>2</v>
      </c>
      <c r="AM103" s="2">
        <f t="shared" si="15"/>
        <v>1</v>
      </c>
      <c r="AN103" s="2"/>
    </row>
    <row r="104" spans="1:40" x14ac:dyDescent="0.25">
      <c r="A104" s="35">
        <v>106256</v>
      </c>
      <c r="B104" s="36">
        <v>331031</v>
      </c>
      <c r="C104" s="36" t="s">
        <v>25</v>
      </c>
      <c r="D104" s="36">
        <v>0</v>
      </c>
      <c r="J104" s="46">
        <v>2666</v>
      </c>
      <c r="K104" s="46">
        <v>2690</v>
      </c>
      <c r="L104" s="46">
        <v>5356</v>
      </c>
      <c r="M104" s="46">
        <v>168</v>
      </c>
      <c r="N104" s="46">
        <v>170</v>
      </c>
      <c r="O104" s="46">
        <v>260</v>
      </c>
      <c r="P104" s="46">
        <v>280</v>
      </c>
      <c r="R104" s="36">
        <v>1029.7298719999999</v>
      </c>
      <c r="S104" s="36">
        <v>910.70268799999997</v>
      </c>
      <c r="T104" s="36">
        <v>138.76925800000001</v>
      </c>
      <c r="U104" s="36">
        <v>117.11997100000001</v>
      </c>
      <c r="V104" s="36">
        <v>163.655744</v>
      </c>
      <c r="W104" s="36">
        <v>139.20816400000001</v>
      </c>
      <c r="AC104" s="57">
        <f t="shared" si="12"/>
        <v>5356</v>
      </c>
      <c r="AD104" s="57">
        <f t="shared" si="13"/>
        <v>338</v>
      </c>
      <c r="AE104" s="57">
        <f t="shared" si="14"/>
        <v>540</v>
      </c>
      <c r="AF104" s="12">
        <f t="shared" si="8"/>
        <v>1940.4325599999997</v>
      </c>
      <c r="AG104" s="12">
        <f t="shared" si="9"/>
        <v>255.889229</v>
      </c>
      <c r="AH104" s="12">
        <f t="shared" si="10"/>
        <v>302.86390800000004</v>
      </c>
      <c r="AI104" s="15">
        <f t="shared" si="11"/>
        <v>-0.63770863330843919</v>
      </c>
      <c r="AJ104" s="15">
        <f t="shared" si="11"/>
        <v>-0.242931275147929</v>
      </c>
      <c r="AK104" s="15">
        <f t="shared" si="11"/>
        <v>-0.43914091111111103</v>
      </c>
      <c r="AL104" s="23">
        <f>VLOOKUP(AC104,'Charts and Tables'!$I$43:$J$49,2,TRUE)</f>
        <v>0.25</v>
      </c>
      <c r="AM104" s="2">
        <f t="shared" si="15"/>
        <v>0</v>
      </c>
      <c r="AN104" s="2"/>
    </row>
    <row r="105" spans="1:40" x14ac:dyDescent="0.25">
      <c r="A105" s="35">
        <v>96766</v>
      </c>
      <c r="C105" s="36" t="s">
        <v>30</v>
      </c>
      <c r="D105" s="36">
        <v>0</v>
      </c>
      <c r="J105" s="46">
        <v>187</v>
      </c>
      <c r="K105" s="46">
        <v>174</v>
      </c>
      <c r="L105" s="46">
        <v>361</v>
      </c>
      <c r="M105" s="46">
        <v>15.5</v>
      </c>
      <c r="N105" s="46">
        <v>17</v>
      </c>
      <c r="O105" s="46">
        <v>19</v>
      </c>
      <c r="P105" s="46">
        <v>16</v>
      </c>
      <c r="R105" s="36">
        <v>261.406004</v>
      </c>
      <c r="S105" s="36">
        <v>337.87020699999999</v>
      </c>
      <c r="T105" s="36">
        <v>28.917137</v>
      </c>
      <c r="U105" s="36">
        <v>27.367450000000002</v>
      </c>
      <c r="V105" s="36">
        <v>25.733678000000001</v>
      </c>
      <c r="W105" s="36">
        <v>38.174011</v>
      </c>
      <c r="AC105" s="57">
        <f t="shared" si="12"/>
        <v>361</v>
      </c>
      <c r="AD105" s="57">
        <f t="shared" si="13"/>
        <v>32.5</v>
      </c>
      <c r="AE105" s="57">
        <f t="shared" si="14"/>
        <v>35</v>
      </c>
      <c r="AF105" s="12">
        <f t="shared" si="8"/>
        <v>599.27621099999999</v>
      </c>
      <c r="AG105" s="12">
        <f t="shared" si="9"/>
        <v>56.284587000000002</v>
      </c>
      <c r="AH105" s="12">
        <f t="shared" si="10"/>
        <v>63.907689000000005</v>
      </c>
      <c r="AI105" s="15">
        <f t="shared" si="11"/>
        <v>0.66004490581717445</v>
      </c>
      <c r="AJ105" s="15">
        <f t="shared" si="11"/>
        <v>0.73183344615384627</v>
      </c>
      <c r="AK105" s="15">
        <f t="shared" si="11"/>
        <v>0.82593397142857161</v>
      </c>
      <c r="AL105" s="23">
        <f>VLOOKUP(AC105,'Charts and Tables'!$I$43:$J$49,2,TRUE)</f>
        <v>2</v>
      </c>
      <c r="AM105" s="2">
        <f t="shared" si="15"/>
        <v>1</v>
      </c>
      <c r="AN105" s="2"/>
    </row>
    <row r="106" spans="1:40" x14ac:dyDescent="0.25">
      <c r="A106" s="35">
        <v>65338</v>
      </c>
      <c r="C106" s="36" t="s">
        <v>30</v>
      </c>
      <c r="D106" s="36">
        <v>0</v>
      </c>
      <c r="J106" s="46">
        <v>303</v>
      </c>
      <c r="K106" s="46">
        <v>303</v>
      </c>
      <c r="L106" s="46">
        <v>606</v>
      </c>
      <c r="R106" s="36">
        <v>183.03755200000001</v>
      </c>
      <c r="S106" s="36">
        <v>183.25787800000001</v>
      </c>
      <c r="T106" s="36">
        <v>15.856182</v>
      </c>
      <c r="U106" s="36">
        <v>11.458719</v>
      </c>
      <c r="V106" s="36">
        <v>15.796218</v>
      </c>
      <c r="W106" s="36">
        <v>18.088031999999998</v>
      </c>
      <c r="AC106" s="57">
        <f t="shared" si="12"/>
        <v>606</v>
      </c>
      <c r="AD106" s="57">
        <f t="shared" si="13"/>
        <v>0</v>
      </c>
      <c r="AE106" s="57">
        <f t="shared" si="14"/>
        <v>0</v>
      </c>
      <c r="AF106" s="12">
        <f t="shared" si="8"/>
        <v>366.29543000000001</v>
      </c>
      <c r="AG106" s="12">
        <f t="shared" si="9"/>
        <v>27.314900999999999</v>
      </c>
      <c r="AH106" s="12">
        <f t="shared" si="10"/>
        <v>33.884249999999994</v>
      </c>
      <c r="AI106" s="15">
        <f t="shared" si="11"/>
        <v>-0.39555209570957095</v>
      </c>
      <c r="AJ106" s="15">
        <f t="shared" si="11"/>
        <v>0</v>
      </c>
      <c r="AK106" s="15">
        <f t="shared" si="11"/>
        <v>0</v>
      </c>
      <c r="AL106" s="23">
        <f>VLOOKUP(AC106,'Charts and Tables'!$I$43:$J$49,2,TRUE)</f>
        <v>2</v>
      </c>
      <c r="AM106" s="2">
        <f t="shared" si="15"/>
        <v>1</v>
      </c>
      <c r="AN106" s="2"/>
    </row>
    <row r="107" spans="1:40" x14ac:dyDescent="0.25">
      <c r="A107" s="35">
        <v>65779</v>
      </c>
      <c r="C107" s="36" t="s">
        <v>25</v>
      </c>
      <c r="D107" s="36">
        <v>0</v>
      </c>
      <c r="J107" s="46">
        <v>223</v>
      </c>
      <c r="K107" s="46">
        <v>223</v>
      </c>
      <c r="L107" s="46">
        <v>446</v>
      </c>
      <c r="R107" s="36">
        <v>807.77058299999999</v>
      </c>
      <c r="S107" s="36">
        <v>858.53895699999998</v>
      </c>
      <c r="T107" s="36">
        <v>124.58196700000001</v>
      </c>
      <c r="U107" s="36">
        <v>48.474986000000001</v>
      </c>
      <c r="V107" s="36">
        <v>59.608283</v>
      </c>
      <c r="W107" s="36">
        <v>116.680521</v>
      </c>
      <c r="AC107" s="57">
        <f t="shared" si="12"/>
        <v>446</v>
      </c>
      <c r="AD107" s="57">
        <f t="shared" si="13"/>
        <v>0</v>
      </c>
      <c r="AE107" s="57">
        <f t="shared" si="14"/>
        <v>0</v>
      </c>
      <c r="AF107" s="12">
        <f t="shared" si="8"/>
        <v>1666.30954</v>
      </c>
      <c r="AG107" s="12">
        <f t="shared" si="9"/>
        <v>173.05695300000002</v>
      </c>
      <c r="AH107" s="12">
        <f t="shared" si="10"/>
        <v>176.288804</v>
      </c>
      <c r="AI107" s="15">
        <f t="shared" si="11"/>
        <v>2.7361200448430494</v>
      </c>
      <c r="AJ107" s="15">
        <f t="shared" si="11"/>
        <v>0</v>
      </c>
      <c r="AK107" s="15">
        <f t="shared" si="11"/>
        <v>0</v>
      </c>
      <c r="AL107" s="23">
        <f>VLOOKUP(AC107,'Charts and Tables'!$I$43:$J$49,2,TRUE)</f>
        <v>2</v>
      </c>
      <c r="AM107" s="2">
        <f t="shared" si="15"/>
        <v>0</v>
      </c>
      <c r="AN107" s="2"/>
    </row>
    <row r="108" spans="1:40" x14ac:dyDescent="0.25">
      <c r="A108" s="35">
        <v>65811</v>
      </c>
      <c r="C108" s="36" t="s">
        <v>28</v>
      </c>
      <c r="D108" s="36">
        <v>0</v>
      </c>
      <c r="J108" s="46">
        <v>206</v>
      </c>
      <c r="K108" s="46">
        <v>178</v>
      </c>
      <c r="L108" s="46">
        <v>384</v>
      </c>
      <c r="R108" s="36">
        <v>213.57082399999999</v>
      </c>
      <c r="S108" s="36">
        <v>213.57082199999999</v>
      </c>
      <c r="T108" s="36">
        <v>15.596565</v>
      </c>
      <c r="U108" s="36">
        <v>19.471467000000001</v>
      </c>
      <c r="V108" s="36">
        <v>21.838262</v>
      </c>
      <c r="W108" s="36">
        <v>18.850069999999999</v>
      </c>
      <c r="AC108" s="57">
        <f t="shared" si="12"/>
        <v>384</v>
      </c>
      <c r="AD108" s="57">
        <f t="shared" si="13"/>
        <v>0</v>
      </c>
      <c r="AE108" s="57">
        <f t="shared" si="14"/>
        <v>0</v>
      </c>
      <c r="AF108" s="12">
        <f t="shared" si="8"/>
        <v>427.14164599999998</v>
      </c>
      <c r="AG108" s="12">
        <f t="shared" si="9"/>
        <v>35.068032000000002</v>
      </c>
      <c r="AH108" s="12">
        <f t="shared" si="10"/>
        <v>40.688332000000003</v>
      </c>
      <c r="AI108" s="15">
        <f t="shared" si="11"/>
        <v>0.11234803645833329</v>
      </c>
      <c r="AJ108" s="15">
        <f t="shared" si="11"/>
        <v>0</v>
      </c>
      <c r="AK108" s="15">
        <f t="shared" si="11"/>
        <v>0</v>
      </c>
      <c r="AL108" s="23">
        <f>VLOOKUP(AC108,'Charts and Tables'!$I$43:$J$49,2,TRUE)</f>
        <v>2</v>
      </c>
      <c r="AM108" s="2">
        <f t="shared" si="15"/>
        <v>1</v>
      </c>
      <c r="AN108" s="2"/>
    </row>
    <row r="109" spans="1:40" x14ac:dyDescent="0.25">
      <c r="A109" s="35">
        <v>66317</v>
      </c>
      <c r="C109" s="36" t="s">
        <v>28</v>
      </c>
      <c r="D109" s="36">
        <v>0</v>
      </c>
      <c r="J109" s="46">
        <v>309</v>
      </c>
      <c r="K109" s="46">
        <v>310</v>
      </c>
      <c r="L109" s="46">
        <v>619</v>
      </c>
      <c r="R109" s="36">
        <v>323.56540100000001</v>
      </c>
      <c r="S109" s="36">
        <v>323.565403</v>
      </c>
      <c r="T109" s="36">
        <v>30.624102000000001</v>
      </c>
      <c r="U109" s="36">
        <v>22.554703</v>
      </c>
      <c r="V109" s="36">
        <v>28.117972999999999</v>
      </c>
      <c r="W109" s="36">
        <v>33.628424000000003</v>
      </c>
      <c r="AC109" s="57">
        <f t="shared" si="12"/>
        <v>619</v>
      </c>
      <c r="AD109" s="57">
        <f t="shared" si="13"/>
        <v>0</v>
      </c>
      <c r="AE109" s="57">
        <f t="shared" si="14"/>
        <v>0</v>
      </c>
      <c r="AF109" s="12">
        <f t="shared" si="8"/>
        <v>647.13080400000001</v>
      </c>
      <c r="AG109" s="12">
        <f t="shared" si="9"/>
        <v>53.178804999999997</v>
      </c>
      <c r="AH109" s="12">
        <f t="shared" si="10"/>
        <v>61.746397000000002</v>
      </c>
      <c r="AI109" s="15">
        <f t="shared" si="11"/>
        <v>4.5445563812600988E-2</v>
      </c>
      <c r="AJ109" s="15">
        <f t="shared" si="11"/>
        <v>0</v>
      </c>
      <c r="AK109" s="15">
        <f t="shared" si="11"/>
        <v>0</v>
      </c>
      <c r="AL109" s="23">
        <f>VLOOKUP(AC109,'Charts and Tables'!$I$43:$J$49,2,TRUE)</f>
        <v>2</v>
      </c>
      <c r="AM109" s="2">
        <f t="shared" si="15"/>
        <v>1</v>
      </c>
      <c r="AN109" s="2"/>
    </row>
    <row r="110" spans="1:40" x14ac:dyDescent="0.25">
      <c r="A110" s="35">
        <v>67400</v>
      </c>
      <c r="C110" s="36" t="s">
        <v>25</v>
      </c>
      <c r="D110" s="36">
        <v>0</v>
      </c>
      <c r="J110" s="46">
        <v>861</v>
      </c>
      <c r="K110" s="46">
        <v>874</v>
      </c>
      <c r="L110" s="46">
        <v>1735</v>
      </c>
      <c r="M110" s="46">
        <v>96</v>
      </c>
      <c r="N110" s="46">
        <v>55</v>
      </c>
      <c r="O110" s="46">
        <v>71</v>
      </c>
      <c r="P110" s="46">
        <v>100</v>
      </c>
      <c r="R110" s="36">
        <v>777.55102499999998</v>
      </c>
      <c r="S110" s="36">
        <v>792.89583000000005</v>
      </c>
      <c r="T110" s="36">
        <v>66.114009999999993</v>
      </c>
      <c r="U110" s="36">
        <v>48.930306999999999</v>
      </c>
      <c r="V110" s="36">
        <v>67.717922999999999</v>
      </c>
      <c r="W110" s="36">
        <v>77.946905000000001</v>
      </c>
      <c r="AC110" s="57">
        <f t="shared" si="12"/>
        <v>1735</v>
      </c>
      <c r="AD110" s="57">
        <f t="shared" si="13"/>
        <v>151</v>
      </c>
      <c r="AE110" s="57">
        <f t="shared" si="14"/>
        <v>171</v>
      </c>
      <c r="AF110" s="12">
        <f t="shared" si="8"/>
        <v>1570.4468550000001</v>
      </c>
      <c r="AG110" s="12">
        <f t="shared" si="9"/>
        <v>115.04431699999999</v>
      </c>
      <c r="AH110" s="12">
        <f t="shared" si="10"/>
        <v>145.664828</v>
      </c>
      <c r="AI110" s="15">
        <f t="shared" si="11"/>
        <v>-9.4843311239192998E-2</v>
      </c>
      <c r="AJ110" s="15">
        <f t="shared" si="11"/>
        <v>-0.23811710596026495</v>
      </c>
      <c r="AK110" s="15">
        <f t="shared" si="11"/>
        <v>-0.14815890058479533</v>
      </c>
      <c r="AL110" s="23">
        <f>VLOOKUP(AC110,'Charts and Tables'!$I$43:$J$49,2,TRUE)</f>
        <v>1</v>
      </c>
      <c r="AM110" s="2">
        <f t="shared" si="15"/>
        <v>1</v>
      </c>
      <c r="AN110" s="2"/>
    </row>
    <row r="111" spans="1:40" x14ac:dyDescent="0.25">
      <c r="A111" s="35">
        <v>82057</v>
      </c>
      <c r="B111" s="36">
        <v>336144</v>
      </c>
      <c r="C111" s="36" t="s">
        <v>29</v>
      </c>
      <c r="D111" s="36">
        <v>0</v>
      </c>
      <c r="J111" s="46">
        <v>209</v>
      </c>
      <c r="K111" s="46">
        <v>220</v>
      </c>
      <c r="L111" s="46">
        <v>429</v>
      </c>
      <c r="M111" s="46">
        <v>10</v>
      </c>
      <c r="N111" s="46">
        <v>27</v>
      </c>
      <c r="O111" s="46">
        <v>26</v>
      </c>
      <c r="P111" s="46">
        <v>15</v>
      </c>
      <c r="R111" s="36">
        <v>701.31355900000005</v>
      </c>
      <c r="S111" s="36">
        <v>965.98039100000005</v>
      </c>
      <c r="T111" s="36">
        <v>58.805266000000003</v>
      </c>
      <c r="U111" s="36">
        <v>113.73337100000001</v>
      </c>
      <c r="V111" s="36">
        <v>63.856392</v>
      </c>
      <c r="W111" s="36">
        <v>81.240852000000004</v>
      </c>
      <c r="AC111" s="57">
        <f t="shared" si="12"/>
        <v>429</v>
      </c>
      <c r="AD111" s="57">
        <f t="shared" si="13"/>
        <v>37</v>
      </c>
      <c r="AE111" s="57">
        <f t="shared" si="14"/>
        <v>41</v>
      </c>
      <c r="AF111" s="12">
        <f t="shared" si="8"/>
        <v>1667.2939500000002</v>
      </c>
      <c r="AG111" s="12">
        <f t="shared" si="9"/>
        <v>172.53863699999999</v>
      </c>
      <c r="AH111" s="12">
        <f t="shared" si="10"/>
        <v>145.09724399999999</v>
      </c>
      <c r="AI111" s="15">
        <f t="shared" si="11"/>
        <v>2.8864660839160843</v>
      </c>
      <c r="AJ111" s="15">
        <f t="shared" si="11"/>
        <v>3.6632064054054054</v>
      </c>
      <c r="AK111" s="15">
        <f t="shared" si="11"/>
        <v>2.5389571707317069</v>
      </c>
      <c r="AL111" s="23">
        <f>VLOOKUP(AC111,'Charts and Tables'!$I$43:$J$49,2,TRUE)</f>
        <v>2</v>
      </c>
      <c r="AM111" s="2">
        <f t="shared" si="15"/>
        <v>0</v>
      </c>
      <c r="AN111" s="2"/>
    </row>
    <row r="112" spans="1:40" x14ac:dyDescent="0.25">
      <c r="A112" s="35">
        <v>73928</v>
      </c>
      <c r="C112" s="36" t="s">
        <v>25</v>
      </c>
      <c r="D112" s="36">
        <v>0</v>
      </c>
      <c r="J112" s="46">
        <v>645</v>
      </c>
      <c r="K112" s="46">
        <v>613</v>
      </c>
      <c r="L112" s="46">
        <v>1258</v>
      </c>
      <c r="M112" s="46">
        <v>33</v>
      </c>
      <c r="N112" s="46">
        <v>88</v>
      </c>
      <c r="O112" s="46">
        <v>84.5</v>
      </c>
      <c r="P112" s="46">
        <v>49.5</v>
      </c>
      <c r="R112" s="36">
        <v>1481.714796</v>
      </c>
      <c r="S112" s="36">
        <v>1432.801254</v>
      </c>
      <c r="T112" s="36">
        <v>104.90266</v>
      </c>
      <c r="U112" s="36">
        <v>188.657939</v>
      </c>
      <c r="V112" s="36">
        <v>161.76823200000001</v>
      </c>
      <c r="W112" s="36">
        <v>119.784238</v>
      </c>
      <c r="AC112" s="57">
        <f t="shared" si="12"/>
        <v>1258</v>
      </c>
      <c r="AD112" s="57">
        <f t="shared" si="13"/>
        <v>121</v>
      </c>
      <c r="AE112" s="57">
        <f t="shared" si="14"/>
        <v>134</v>
      </c>
      <c r="AF112" s="12">
        <f t="shared" si="8"/>
        <v>2914.5160500000002</v>
      </c>
      <c r="AG112" s="12">
        <f t="shared" si="9"/>
        <v>293.56059900000002</v>
      </c>
      <c r="AH112" s="12">
        <f t="shared" si="10"/>
        <v>281.55247000000003</v>
      </c>
      <c r="AI112" s="15">
        <f t="shared" si="11"/>
        <v>1.3167854133545311</v>
      </c>
      <c r="AJ112" s="15">
        <f t="shared" si="11"/>
        <v>1.4261206528925623</v>
      </c>
      <c r="AK112" s="15">
        <f t="shared" si="11"/>
        <v>1.1011378358208956</v>
      </c>
      <c r="AL112" s="23">
        <f>VLOOKUP(AC112,'Charts and Tables'!$I$43:$J$49,2,TRUE)</f>
        <v>1</v>
      </c>
      <c r="AM112" s="2">
        <f t="shared" si="15"/>
        <v>0</v>
      </c>
      <c r="AN112" s="2"/>
    </row>
    <row r="113" spans="1:40" x14ac:dyDescent="0.25">
      <c r="A113" s="35">
        <v>74151</v>
      </c>
      <c r="C113" s="36" t="s">
        <v>31</v>
      </c>
      <c r="D113" s="36">
        <v>0</v>
      </c>
      <c r="J113" s="46">
        <v>1427</v>
      </c>
      <c r="K113" s="46">
        <v>1484</v>
      </c>
      <c r="L113" s="46">
        <v>2911</v>
      </c>
      <c r="M113" s="46">
        <v>125</v>
      </c>
      <c r="N113" s="46">
        <v>99.5</v>
      </c>
      <c r="O113" s="46">
        <v>142.5</v>
      </c>
      <c r="P113" s="46">
        <v>138</v>
      </c>
      <c r="R113" s="36">
        <v>2146.8636999999999</v>
      </c>
      <c r="S113" s="36">
        <v>2119.2013729999999</v>
      </c>
      <c r="T113" s="36">
        <v>226.14237900000001</v>
      </c>
      <c r="U113" s="36">
        <v>199.13901899999999</v>
      </c>
      <c r="V113" s="36">
        <v>217.007023</v>
      </c>
      <c r="W113" s="36">
        <v>235.859837</v>
      </c>
      <c r="AC113" s="57">
        <f t="shared" si="12"/>
        <v>2911</v>
      </c>
      <c r="AD113" s="57">
        <f t="shared" si="13"/>
        <v>224.5</v>
      </c>
      <c r="AE113" s="57">
        <f t="shared" si="14"/>
        <v>280.5</v>
      </c>
      <c r="AF113" s="12">
        <f t="shared" si="8"/>
        <v>4266.0650729999998</v>
      </c>
      <c r="AG113" s="12">
        <f t="shared" si="9"/>
        <v>425.28139799999997</v>
      </c>
      <c r="AH113" s="12">
        <f t="shared" si="10"/>
        <v>452.86685999999997</v>
      </c>
      <c r="AI113" s="15">
        <f t="shared" si="11"/>
        <v>0.46549813569220189</v>
      </c>
      <c r="AJ113" s="15">
        <f t="shared" si="11"/>
        <v>0.89434921158129166</v>
      </c>
      <c r="AK113" s="15">
        <f t="shared" si="11"/>
        <v>0.61449860962566838</v>
      </c>
      <c r="AL113" s="23">
        <f>VLOOKUP(AC113,'Charts and Tables'!$I$43:$J$49,2,TRUE)</f>
        <v>0.5</v>
      </c>
      <c r="AM113" s="2">
        <f t="shared" si="15"/>
        <v>1</v>
      </c>
      <c r="AN113" s="2"/>
    </row>
    <row r="114" spans="1:40" x14ac:dyDescent="0.25">
      <c r="A114" s="35">
        <v>80943</v>
      </c>
      <c r="C114" s="36" t="s">
        <v>30</v>
      </c>
      <c r="D114" s="36">
        <v>0</v>
      </c>
      <c r="J114" s="46">
        <v>340</v>
      </c>
      <c r="K114" s="46">
        <v>381</v>
      </c>
      <c r="L114" s="46">
        <v>721</v>
      </c>
      <c r="M114" s="46">
        <v>28.5</v>
      </c>
      <c r="N114" s="46">
        <v>24.5</v>
      </c>
      <c r="O114" s="46">
        <v>28.5</v>
      </c>
      <c r="P114" s="46">
        <v>34.5</v>
      </c>
      <c r="R114" s="36">
        <v>103.69584500000001</v>
      </c>
      <c r="S114" s="36">
        <v>134.39709300000001</v>
      </c>
      <c r="T114" s="36">
        <v>8.6979399999999991</v>
      </c>
      <c r="U114" s="36">
        <v>10.674493</v>
      </c>
      <c r="V114" s="36">
        <v>10.517341</v>
      </c>
      <c r="W114" s="36">
        <v>12.783702</v>
      </c>
      <c r="AC114" s="57">
        <f t="shared" si="12"/>
        <v>721</v>
      </c>
      <c r="AD114" s="57">
        <f t="shared" si="13"/>
        <v>53</v>
      </c>
      <c r="AE114" s="57">
        <f t="shared" si="14"/>
        <v>63</v>
      </c>
      <c r="AF114" s="12">
        <f t="shared" si="8"/>
        <v>238.092938</v>
      </c>
      <c r="AG114" s="12">
        <f t="shared" si="9"/>
        <v>19.372433000000001</v>
      </c>
      <c r="AH114" s="12">
        <f t="shared" si="10"/>
        <v>23.301043</v>
      </c>
      <c r="AI114" s="15">
        <f t="shared" si="11"/>
        <v>-0.66977401109570045</v>
      </c>
      <c r="AJ114" s="15">
        <f t="shared" si="11"/>
        <v>-0.63448239622641511</v>
      </c>
      <c r="AK114" s="15">
        <f t="shared" si="11"/>
        <v>-0.63014217460317457</v>
      </c>
      <c r="AL114" s="23">
        <f>VLOOKUP(AC114,'Charts and Tables'!$I$43:$J$49,2,TRUE)</f>
        <v>2</v>
      </c>
      <c r="AM114" s="2">
        <f t="shared" si="15"/>
        <v>1</v>
      </c>
      <c r="AN114" s="2"/>
    </row>
    <row r="115" spans="1:40" x14ac:dyDescent="0.25">
      <c r="A115" s="35">
        <v>70884</v>
      </c>
      <c r="C115" s="36" t="s">
        <v>30</v>
      </c>
      <c r="D115" s="36">
        <v>0</v>
      </c>
      <c r="J115" s="46">
        <v>202</v>
      </c>
      <c r="K115" s="46">
        <v>202</v>
      </c>
      <c r="L115" s="46">
        <v>404</v>
      </c>
      <c r="R115" s="36">
        <v>364.17779000000002</v>
      </c>
      <c r="S115" s="36">
        <v>376.61753800000002</v>
      </c>
      <c r="T115" s="36">
        <v>29.880590000000002</v>
      </c>
      <c r="U115" s="36">
        <v>24.378309999999999</v>
      </c>
      <c r="V115" s="36">
        <v>31.917121000000002</v>
      </c>
      <c r="W115" s="36">
        <v>37.066924999999998</v>
      </c>
      <c r="AC115" s="57">
        <f t="shared" si="12"/>
        <v>404</v>
      </c>
      <c r="AD115" s="57">
        <f t="shared" si="13"/>
        <v>0</v>
      </c>
      <c r="AE115" s="57">
        <f t="shared" si="14"/>
        <v>0</v>
      </c>
      <c r="AF115" s="12">
        <f t="shared" si="8"/>
        <v>740.79532800000004</v>
      </c>
      <c r="AG115" s="12">
        <f t="shared" si="9"/>
        <v>54.258899999999997</v>
      </c>
      <c r="AH115" s="12">
        <f t="shared" si="10"/>
        <v>68.984046000000006</v>
      </c>
      <c r="AI115" s="15">
        <f t="shared" si="11"/>
        <v>0.83365180198019817</v>
      </c>
      <c r="AJ115" s="15">
        <f t="shared" si="11"/>
        <v>0</v>
      </c>
      <c r="AK115" s="15">
        <f t="shared" si="11"/>
        <v>0</v>
      </c>
      <c r="AL115" s="23">
        <f>VLOOKUP(AC115,'Charts and Tables'!$I$43:$J$49,2,TRUE)</f>
        <v>2</v>
      </c>
      <c r="AM115" s="2">
        <f t="shared" si="15"/>
        <v>1</v>
      </c>
      <c r="AN115" s="2"/>
    </row>
    <row r="116" spans="1:40" x14ac:dyDescent="0.25">
      <c r="A116" s="35">
        <v>72841</v>
      </c>
      <c r="B116" s="36">
        <v>330380</v>
      </c>
      <c r="C116" s="36" t="s">
        <v>25</v>
      </c>
      <c r="D116" s="36">
        <v>0</v>
      </c>
      <c r="J116" s="46">
        <v>733</v>
      </c>
      <c r="K116" s="46">
        <v>748</v>
      </c>
      <c r="L116" s="46">
        <v>1481</v>
      </c>
      <c r="M116" s="46">
        <v>38</v>
      </c>
      <c r="N116" s="46">
        <v>95</v>
      </c>
      <c r="O116" s="46">
        <v>86</v>
      </c>
      <c r="P116" s="46">
        <v>66</v>
      </c>
      <c r="R116" s="36">
        <v>1070.698112</v>
      </c>
      <c r="S116" s="36">
        <v>1020.344063</v>
      </c>
      <c r="T116" s="36">
        <v>61.990482</v>
      </c>
      <c r="U116" s="36">
        <v>149.21961099999999</v>
      </c>
      <c r="V116" s="36">
        <v>140.78391400000001</v>
      </c>
      <c r="W116" s="36">
        <v>77.217252999999999</v>
      </c>
      <c r="AC116" s="57">
        <f t="shared" si="12"/>
        <v>1481</v>
      </c>
      <c r="AD116" s="57">
        <f t="shared" si="13"/>
        <v>133</v>
      </c>
      <c r="AE116" s="57">
        <f t="shared" si="14"/>
        <v>152</v>
      </c>
      <c r="AF116" s="12">
        <f t="shared" si="8"/>
        <v>2091.042175</v>
      </c>
      <c r="AG116" s="12">
        <f t="shared" si="9"/>
        <v>211.21009299999997</v>
      </c>
      <c r="AH116" s="12">
        <f t="shared" si="10"/>
        <v>218.00116700000001</v>
      </c>
      <c r="AI116" s="15">
        <f t="shared" si="11"/>
        <v>0.41191233963538154</v>
      </c>
      <c r="AJ116" s="15">
        <f t="shared" si="11"/>
        <v>0.588045812030075</v>
      </c>
      <c r="AK116" s="15">
        <f t="shared" si="11"/>
        <v>0.43421820394736849</v>
      </c>
      <c r="AL116" s="23">
        <f>VLOOKUP(AC116,'Charts and Tables'!$I$43:$J$49,2,TRUE)</f>
        <v>1</v>
      </c>
      <c r="AM116" s="2">
        <f t="shared" si="15"/>
        <v>1</v>
      </c>
      <c r="AN116" s="2"/>
    </row>
    <row r="117" spans="1:40" x14ac:dyDescent="0.25">
      <c r="A117" s="35">
        <v>76337</v>
      </c>
      <c r="C117" s="36" t="s">
        <v>26</v>
      </c>
      <c r="D117" s="36">
        <v>0</v>
      </c>
      <c r="J117" s="46">
        <v>3878</v>
      </c>
      <c r="K117" s="46">
        <v>4162</v>
      </c>
      <c r="L117" s="46">
        <v>8040</v>
      </c>
      <c r="M117" s="46">
        <v>537.5</v>
      </c>
      <c r="O117" s="46">
        <v>244</v>
      </c>
      <c r="R117" s="36">
        <v>6538.3846659999999</v>
      </c>
      <c r="S117" s="36">
        <v>6383.5162460000001</v>
      </c>
      <c r="T117" s="36">
        <v>664.31070999999997</v>
      </c>
      <c r="U117" s="36">
        <v>489.13776300000001</v>
      </c>
      <c r="V117" s="36">
        <v>535.57594700000004</v>
      </c>
      <c r="W117" s="36">
        <v>657.71188400000005</v>
      </c>
      <c r="AC117" s="57">
        <f t="shared" si="12"/>
        <v>8040</v>
      </c>
      <c r="AD117" s="57">
        <f t="shared" si="13"/>
        <v>537.5</v>
      </c>
      <c r="AE117" s="57">
        <f t="shared" si="14"/>
        <v>244</v>
      </c>
      <c r="AF117" s="12">
        <f t="shared" si="8"/>
        <v>12921.900912000001</v>
      </c>
      <c r="AG117" s="12">
        <f t="shared" si="9"/>
        <v>1153.4484729999999</v>
      </c>
      <c r="AH117" s="12">
        <f t="shared" si="10"/>
        <v>1193.2878310000001</v>
      </c>
      <c r="AI117" s="15">
        <f t="shared" si="11"/>
        <v>0.60720160597014938</v>
      </c>
      <c r="AJ117" s="15">
        <f t="shared" si="11"/>
        <v>1.1459506474418604</v>
      </c>
      <c r="AK117" s="15">
        <f t="shared" si="11"/>
        <v>3.8905238975409842</v>
      </c>
      <c r="AL117" s="23">
        <f>VLOOKUP(AC117,'Charts and Tables'!$I$43:$J$49,2,TRUE)</f>
        <v>0.25</v>
      </c>
      <c r="AM117" s="2">
        <f t="shared" si="15"/>
        <v>0</v>
      </c>
      <c r="AN117" s="2"/>
    </row>
    <row r="118" spans="1:40" x14ac:dyDescent="0.25">
      <c r="A118" s="35">
        <v>75494</v>
      </c>
      <c r="C118" s="36" t="s">
        <v>26</v>
      </c>
      <c r="D118" s="36">
        <v>0</v>
      </c>
      <c r="J118" s="46">
        <v>3469</v>
      </c>
      <c r="L118" s="46">
        <v>3469</v>
      </c>
      <c r="M118" s="46">
        <v>512</v>
      </c>
      <c r="O118" s="46">
        <v>254</v>
      </c>
      <c r="R118" s="36">
        <v>5760.2507189999997</v>
      </c>
      <c r="S118" s="36">
        <v>5599.2926799999996</v>
      </c>
      <c r="T118" s="36">
        <v>581.004053</v>
      </c>
      <c r="U118" s="36">
        <v>427.816686</v>
      </c>
      <c r="V118" s="36">
        <v>464.61383899999998</v>
      </c>
      <c r="W118" s="36">
        <v>569.94967699999995</v>
      </c>
      <c r="AC118" s="57">
        <f t="shared" si="12"/>
        <v>3469</v>
      </c>
      <c r="AD118" s="57">
        <f t="shared" si="13"/>
        <v>512</v>
      </c>
      <c r="AE118" s="57">
        <f t="shared" si="14"/>
        <v>254</v>
      </c>
      <c r="AF118" s="12">
        <f t="shared" si="8"/>
        <v>11359.543398999998</v>
      </c>
      <c r="AG118" s="12">
        <f t="shared" si="9"/>
        <v>1008.820739</v>
      </c>
      <c r="AH118" s="12">
        <f t="shared" si="10"/>
        <v>1034.5635159999999</v>
      </c>
      <c r="AI118" s="15">
        <f t="shared" si="11"/>
        <v>2.2745873159411931</v>
      </c>
      <c r="AJ118" s="15">
        <f t="shared" si="11"/>
        <v>0.97035300585937501</v>
      </c>
      <c r="AK118" s="15">
        <f t="shared" si="11"/>
        <v>3.0730847086614173</v>
      </c>
      <c r="AL118" s="23">
        <f>VLOOKUP(AC118,'Charts and Tables'!$I$43:$J$49,2,TRUE)</f>
        <v>0.5</v>
      </c>
      <c r="AM118" s="2">
        <f t="shared" si="15"/>
        <v>0</v>
      </c>
      <c r="AN118" s="2"/>
    </row>
    <row r="119" spans="1:40" x14ac:dyDescent="0.25">
      <c r="A119" s="35">
        <v>76291</v>
      </c>
      <c r="C119" s="36" t="s">
        <v>26</v>
      </c>
      <c r="D119" s="36">
        <v>0</v>
      </c>
      <c r="K119" s="46">
        <v>3659</v>
      </c>
      <c r="L119" s="46">
        <v>3659</v>
      </c>
      <c r="N119" s="46">
        <v>215</v>
      </c>
      <c r="P119" s="46">
        <v>522</v>
      </c>
      <c r="R119" s="36">
        <v>6538.3846659999999</v>
      </c>
      <c r="S119" s="36">
        <v>6383.5162460000001</v>
      </c>
      <c r="T119" s="36">
        <v>664.31070999999997</v>
      </c>
      <c r="U119" s="36">
        <v>489.13776300000001</v>
      </c>
      <c r="V119" s="36">
        <v>535.57594700000004</v>
      </c>
      <c r="W119" s="36">
        <v>657.71188400000005</v>
      </c>
      <c r="AC119" s="57">
        <f t="shared" si="12"/>
        <v>3659</v>
      </c>
      <c r="AD119" s="57">
        <f t="shared" si="13"/>
        <v>215</v>
      </c>
      <c r="AE119" s="57">
        <f t="shared" si="14"/>
        <v>522</v>
      </c>
      <c r="AF119" s="12">
        <f t="shared" si="8"/>
        <v>12921.900912000001</v>
      </c>
      <c r="AG119" s="12">
        <f t="shared" si="9"/>
        <v>1153.4484729999999</v>
      </c>
      <c r="AH119" s="12">
        <f t="shared" si="10"/>
        <v>1193.2878310000001</v>
      </c>
      <c r="AI119" s="15">
        <f t="shared" si="11"/>
        <v>2.5315389210166717</v>
      </c>
      <c r="AJ119" s="15">
        <f t="shared" si="11"/>
        <v>4.3648766186046508</v>
      </c>
      <c r="AK119" s="15">
        <f t="shared" si="11"/>
        <v>1.2859920134099618</v>
      </c>
      <c r="AL119" s="23">
        <f>VLOOKUP(AC119,'Charts and Tables'!$I$43:$J$49,2,TRUE)</f>
        <v>0.5</v>
      </c>
      <c r="AM119" s="2">
        <f t="shared" si="15"/>
        <v>0</v>
      </c>
      <c r="AN119" s="2"/>
    </row>
    <row r="120" spans="1:40" x14ac:dyDescent="0.25">
      <c r="A120" s="35">
        <v>77729</v>
      </c>
      <c r="B120" s="36">
        <v>338016</v>
      </c>
      <c r="C120" s="36" t="s">
        <v>25</v>
      </c>
      <c r="D120" s="36">
        <v>0</v>
      </c>
      <c r="J120" s="46">
        <v>723</v>
      </c>
      <c r="K120" s="46">
        <v>732</v>
      </c>
      <c r="L120" s="46">
        <v>1455</v>
      </c>
      <c r="M120" s="46">
        <v>26</v>
      </c>
      <c r="N120" s="46">
        <v>75</v>
      </c>
      <c r="O120" s="46">
        <v>81</v>
      </c>
      <c r="P120" s="46">
        <v>48</v>
      </c>
      <c r="R120" s="36">
        <v>844.31170699999996</v>
      </c>
      <c r="S120" s="36">
        <v>719.07291799999996</v>
      </c>
      <c r="T120" s="36">
        <v>54.519250999999997</v>
      </c>
      <c r="U120" s="36">
        <v>87.956584000000007</v>
      </c>
      <c r="V120" s="36">
        <v>99.575395999999998</v>
      </c>
      <c r="W120" s="36">
        <v>65.339888999999999</v>
      </c>
      <c r="AC120" s="57">
        <f t="shared" si="12"/>
        <v>1455</v>
      </c>
      <c r="AD120" s="57">
        <f t="shared" si="13"/>
        <v>101</v>
      </c>
      <c r="AE120" s="57">
        <f t="shared" si="14"/>
        <v>129</v>
      </c>
      <c r="AF120" s="12">
        <f t="shared" si="8"/>
        <v>1563.3846249999999</v>
      </c>
      <c r="AG120" s="12">
        <f t="shared" si="9"/>
        <v>142.47583500000002</v>
      </c>
      <c r="AH120" s="12">
        <f t="shared" si="10"/>
        <v>164.91528499999998</v>
      </c>
      <c r="AI120" s="15">
        <f t="shared" si="11"/>
        <v>7.4491151202749087E-2</v>
      </c>
      <c r="AJ120" s="15">
        <f t="shared" si="11"/>
        <v>0.41065183168316849</v>
      </c>
      <c r="AK120" s="15">
        <f t="shared" si="11"/>
        <v>0.27841306201550375</v>
      </c>
      <c r="AL120" s="23">
        <f>VLOOKUP(AC120,'Charts and Tables'!$I$43:$J$49,2,TRUE)</f>
        <v>1</v>
      </c>
      <c r="AM120" s="2">
        <f t="shared" si="15"/>
        <v>1</v>
      </c>
      <c r="AN120" s="2"/>
    </row>
    <row r="121" spans="1:40" x14ac:dyDescent="0.25">
      <c r="A121" s="35">
        <v>77771</v>
      </c>
      <c r="B121" s="36">
        <v>330020</v>
      </c>
      <c r="C121" s="36" t="s">
        <v>26</v>
      </c>
      <c r="D121" s="36">
        <v>0</v>
      </c>
      <c r="J121" s="46">
        <v>3090</v>
      </c>
      <c r="K121" s="46">
        <v>2953</v>
      </c>
      <c r="L121" s="46">
        <v>6043</v>
      </c>
      <c r="M121" s="46">
        <v>391</v>
      </c>
      <c r="N121" s="46">
        <v>194</v>
      </c>
      <c r="O121" s="46">
        <v>273</v>
      </c>
      <c r="P121" s="46">
        <v>428</v>
      </c>
      <c r="R121" s="36">
        <v>6352.8220060000003</v>
      </c>
      <c r="S121" s="36">
        <v>6317.4844320000002</v>
      </c>
      <c r="T121" s="36">
        <v>671.39270699999997</v>
      </c>
      <c r="U121" s="36">
        <v>455.20906100000002</v>
      </c>
      <c r="V121" s="36">
        <v>505.154787</v>
      </c>
      <c r="W121" s="36">
        <v>664.45667200000003</v>
      </c>
      <c r="AC121" s="57">
        <f t="shared" si="12"/>
        <v>6043</v>
      </c>
      <c r="AD121" s="57">
        <f t="shared" si="13"/>
        <v>585</v>
      </c>
      <c r="AE121" s="57">
        <f t="shared" si="14"/>
        <v>701</v>
      </c>
      <c r="AF121" s="12">
        <f t="shared" si="8"/>
        <v>12670.306438</v>
      </c>
      <c r="AG121" s="12">
        <f t="shared" si="9"/>
        <v>1126.601768</v>
      </c>
      <c r="AH121" s="12">
        <f t="shared" si="10"/>
        <v>1169.611459</v>
      </c>
      <c r="AI121" s="15">
        <f t="shared" si="11"/>
        <v>1.0966914509349661</v>
      </c>
      <c r="AJ121" s="15">
        <f t="shared" si="11"/>
        <v>0.92581498803418805</v>
      </c>
      <c r="AK121" s="15">
        <f t="shared" si="11"/>
        <v>0.66848995577746073</v>
      </c>
      <c r="AL121" s="23">
        <f>VLOOKUP(AC121,'Charts and Tables'!$I$43:$J$49,2,TRUE)</f>
        <v>0.25</v>
      </c>
      <c r="AM121" s="2">
        <f t="shared" si="15"/>
        <v>0</v>
      </c>
      <c r="AN121" s="2"/>
    </row>
    <row r="122" spans="1:40" x14ac:dyDescent="0.25">
      <c r="A122" s="35">
        <v>77748</v>
      </c>
      <c r="C122" s="36" t="s">
        <v>25</v>
      </c>
      <c r="D122" s="36">
        <v>0</v>
      </c>
      <c r="J122" s="46">
        <v>737</v>
      </c>
      <c r="K122" s="46">
        <v>737</v>
      </c>
      <c r="L122" s="46">
        <v>1474</v>
      </c>
      <c r="R122" s="36">
        <v>844.31170699999996</v>
      </c>
      <c r="S122" s="36">
        <v>719.07291799999996</v>
      </c>
      <c r="T122" s="36">
        <v>54.519250999999997</v>
      </c>
      <c r="U122" s="36">
        <v>87.956584000000007</v>
      </c>
      <c r="V122" s="36">
        <v>99.575395999999998</v>
      </c>
      <c r="W122" s="36">
        <v>65.339888999999999</v>
      </c>
      <c r="AC122" s="57">
        <f t="shared" si="12"/>
        <v>1474</v>
      </c>
      <c r="AD122" s="57">
        <f t="shared" si="13"/>
        <v>0</v>
      </c>
      <c r="AE122" s="57">
        <f t="shared" si="14"/>
        <v>0</v>
      </c>
      <c r="AF122" s="12">
        <f t="shared" si="8"/>
        <v>1563.3846249999999</v>
      </c>
      <c r="AG122" s="12">
        <f t="shared" si="9"/>
        <v>142.47583500000002</v>
      </c>
      <c r="AH122" s="12">
        <f t="shared" si="10"/>
        <v>164.91528499999998</v>
      </c>
      <c r="AI122" s="15">
        <f t="shared" si="11"/>
        <v>6.0640858208955165E-2</v>
      </c>
      <c r="AJ122" s="15">
        <f t="shared" si="11"/>
        <v>0</v>
      </c>
      <c r="AK122" s="15">
        <f t="shared" si="11"/>
        <v>0</v>
      </c>
      <c r="AL122" s="23">
        <f>VLOOKUP(AC122,'Charts and Tables'!$I$43:$J$49,2,TRUE)</f>
        <v>1</v>
      </c>
      <c r="AM122" s="2">
        <f t="shared" si="15"/>
        <v>1</v>
      </c>
      <c r="AN122" s="2"/>
    </row>
    <row r="123" spans="1:40" x14ac:dyDescent="0.25">
      <c r="A123" s="35">
        <v>77764</v>
      </c>
      <c r="C123" s="36" t="s">
        <v>25</v>
      </c>
      <c r="D123" s="36">
        <v>0</v>
      </c>
      <c r="J123" s="46">
        <v>818</v>
      </c>
      <c r="K123" s="46">
        <v>815</v>
      </c>
      <c r="L123" s="46">
        <v>1633</v>
      </c>
      <c r="N123" s="46">
        <v>102.5</v>
      </c>
      <c r="P123" s="46">
        <v>50.5</v>
      </c>
      <c r="R123" s="36">
        <v>844.31170699999996</v>
      </c>
      <c r="S123" s="36">
        <v>719.07291799999996</v>
      </c>
      <c r="T123" s="36">
        <v>54.519250999999997</v>
      </c>
      <c r="U123" s="36">
        <v>87.956584000000007</v>
      </c>
      <c r="V123" s="36">
        <v>99.575395999999998</v>
      </c>
      <c r="W123" s="36">
        <v>65.339888999999999</v>
      </c>
      <c r="AC123" s="57">
        <f t="shared" si="12"/>
        <v>1633</v>
      </c>
      <c r="AD123" s="57">
        <f t="shared" si="13"/>
        <v>102.5</v>
      </c>
      <c r="AE123" s="57">
        <f t="shared" si="14"/>
        <v>50.5</v>
      </c>
      <c r="AF123" s="12">
        <f t="shared" si="8"/>
        <v>1563.3846249999999</v>
      </c>
      <c r="AG123" s="12">
        <f t="shared" si="9"/>
        <v>142.47583500000002</v>
      </c>
      <c r="AH123" s="12">
        <f t="shared" si="10"/>
        <v>164.91528499999998</v>
      </c>
      <c r="AI123" s="15">
        <f t="shared" si="11"/>
        <v>-4.2630358236374823E-2</v>
      </c>
      <c r="AJ123" s="15">
        <f t="shared" si="11"/>
        <v>0.39000814634146358</v>
      </c>
      <c r="AK123" s="15">
        <f t="shared" si="11"/>
        <v>2.2656492079207919</v>
      </c>
      <c r="AL123" s="23">
        <f>VLOOKUP(AC123,'Charts and Tables'!$I$43:$J$49,2,TRUE)</f>
        <v>1</v>
      </c>
      <c r="AM123" s="2">
        <f t="shared" si="15"/>
        <v>1</v>
      </c>
      <c r="AN123" s="2"/>
    </row>
    <row r="124" spans="1:40" x14ac:dyDescent="0.25">
      <c r="A124" s="35">
        <v>80372</v>
      </c>
      <c r="C124" s="36" t="s">
        <v>31</v>
      </c>
      <c r="D124" s="36">
        <v>0</v>
      </c>
      <c r="J124" s="46">
        <v>1862</v>
      </c>
      <c r="K124" s="46">
        <v>2051</v>
      </c>
      <c r="L124" s="46">
        <v>3913</v>
      </c>
      <c r="M124" s="46">
        <v>149</v>
      </c>
      <c r="N124" s="46">
        <v>191</v>
      </c>
      <c r="O124" s="46">
        <v>192.66666699999999</v>
      </c>
      <c r="P124" s="46">
        <v>189</v>
      </c>
      <c r="R124" s="36">
        <v>2475.4723439999998</v>
      </c>
      <c r="S124" s="36">
        <v>2217.6524639999998</v>
      </c>
      <c r="T124" s="36">
        <v>205.00997699999999</v>
      </c>
      <c r="U124" s="36">
        <v>240.65185700000001</v>
      </c>
      <c r="V124" s="36">
        <v>329.04651000000001</v>
      </c>
      <c r="W124" s="36">
        <v>226.534368</v>
      </c>
      <c r="AC124" s="57">
        <f t="shared" si="12"/>
        <v>3913</v>
      </c>
      <c r="AD124" s="57">
        <f t="shared" si="13"/>
        <v>340</v>
      </c>
      <c r="AE124" s="57">
        <f t="shared" si="14"/>
        <v>381.66666699999996</v>
      </c>
      <c r="AF124" s="12">
        <f t="shared" si="8"/>
        <v>4693.1248079999996</v>
      </c>
      <c r="AG124" s="12">
        <f t="shared" si="9"/>
        <v>445.661834</v>
      </c>
      <c r="AH124" s="12">
        <f t="shared" si="10"/>
        <v>555.58087799999998</v>
      </c>
      <c r="AI124" s="15">
        <f t="shared" si="11"/>
        <v>0.19936744390493216</v>
      </c>
      <c r="AJ124" s="15">
        <f t="shared" si="11"/>
        <v>0.31077009999999999</v>
      </c>
      <c r="AK124" s="15">
        <f t="shared" si="11"/>
        <v>0.45567042143609582</v>
      </c>
      <c r="AL124" s="23">
        <f>VLOOKUP(AC124,'Charts and Tables'!$I$43:$J$49,2,TRUE)</f>
        <v>0.5</v>
      </c>
      <c r="AM124" s="2">
        <f t="shared" si="15"/>
        <v>1</v>
      </c>
      <c r="AN124" s="2"/>
    </row>
    <row r="125" spans="1:40" x14ac:dyDescent="0.25">
      <c r="A125" s="35">
        <v>82345</v>
      </c>
      <c r="C125" s="36" t="s">
        <v>30</v>
      </c>
      <c r="D125" s="36">
        <v>0</v>
      </c>
      <c r="J125" s="46">
        <v>503</v>
      </c>
      <c r="K125" s="46">
        <v>503</v>
      </c>
      <c r="L125" s="46">
        <v>1006</v>
      </c>
      <c r="R125" s="36">
        <v>842.028952</v>
      </c>
      <c r="S125" s="36">
        <v>1076.5863999999999</v>
      </c>
      <c r="T125" s="36">
        <v>96.343614000000002</v>
      </c>
      <c r="U125" s="36">
        <v>57.992044</v>
      </c>
      <c r="V125" s="36">
        <v>56.398572000000001</v>
      </c>
      <c r="W125" s="36">
        <v>112.353965</v>
      </c>
      <c r="AC125" s="57">
        <f t="shared" si="12"/>
        <v>1006</v>
      </c>
      <c r="AD125" s="57">
        <f t="shared" si="13"/>
        <v>0</v>
      </c>
      <c r="AE125" s="57">
        <f t="shared" si="14"/>
        <v>0</v>
      </c>
      <c r="AF125" s="12">
        <f t="shared" si="8"/>
        <v>1918.6153519999998</v>
      </c>
      <c r="AG125" s="12">
        <f t="shared" si="9"/>
        <v>154.335658</v>
      </c>
      <c r="AH125" s="12">
        <f t="shared" si="10"/>
        <v>168.75253700000002</v>
      </c>
      <c r="AI125" s="15">
        <f t="shared" si="11"/>
        <v>0.90717231809145105</v>
      </c>
      <c r="AJ125" s="15">
        <f t="shared" si="11"/>
        <v>0</v>
      </c>
      <c r="AK125" s="15">
        <f t="shared" si="11"/>
        <v>0</v>
      </c>
      <c r="AL125" s="23">
        <f>VLOOKUP(AC125,'Charts and Tables'!$I$43:$J$49,2,TRUE)</f>
        <v>1</v>
      </c>
      <c r="AM125" s="2">
        <f t="shared" si="15"/>
        <v>1</v>
      </c>
      <c r="AN125" s="2"/>
    </row>
    <row r="126" spans="1:40" x14ac:dyDescent="0.25">
      <c r="A126" s="35">
        <v>81507</v>
      </c>
      <c r="B126" s="36">
        <v>330165</v>
      </c>
      <c r="C126" s="36" t="s">
        <v>25</v>
      </c>
      <c r="D126" s="36">
        <v>0</v>
      </c>
      <c r="J126" s="46">
        <v>623</v>
      </c>
      <c r="K126" s="46">
        <v>719</v>
      </c>
      <c r="L126" s="46">
        <v>1342</v>
      </c>
      <c r="M126" s="46">
        <v>20</v>
      </c>
      <c r="N126" s="46">
        <v>68</v>
      </c>
      <c r="O126" s="46">
        <v>72</v>
      </c>
      <c r="P126" s="46">
        <v>44</v>
      </c>
      <c r="R126" s="36">
        <v>1328.796828</v>
      </c>
      <c r="S126" s="36">
        <v>1601.1328410000001</v>
      </c>
      <c r="T126" s="36">
        <v>80.026872999999995</v>
      </c>
      <c r="U126" s="36">
        <v>258.92476599999998</v>
      </c>
      <c r="V126" s="36">
        <v>178.134974</v>
      </c>
      <c r="W126" s="36">
        <v>121.819823</v>
      </c>
      <c r="AC126" s="57">
        <f t="shared" si="12"/>
        <v>1342</v>
      </c>
      <c r="AD126" s="57">
        <f t="shared" si="13"/>
        <v>88</v>
      </c>
      <c r="AE126" s="57">
        <f t="shared" si="14"/>
        <v>116</v>
      </c>
      <c r="AF126" s="12">
        <f t="shared" si="8"/>
        <v>2929.9296690000001</v>
      </c>
      <c r="AG126" s="12">
        <f t="shared" si="9"/>
        <v>338.951639</v>
      </c>
      <c r="AH126" s="12">
        <f t="shared" si="10"/>
        <v>299.95479699999999</v>
      </c>
      <c r="AI126" s="15">
        <f t="shared" si="11"/>
        <v>1.1832560871833087</v>
      </c>
      <c r="AJ126" s="15">
        <f t="shared" si="11"/>
        <v>2.8517231704545454</v>
      </c>
      <c r="AK126" s="15">
        <f t="shared" si="11"/>
        <v>1.5858172155172412</v>
      </c>
      <c r="AL126" s="23">
        <f>VLOOKUP(AC126,'Charts and Tables'!$I$43:$J$49,2,TRUE)</f>
        <v>1</v>
      </c>
      <c r="AM126" s="2">
        <f t="shared" si="15"/>
        <v>0</v>
      </c>
      <c r="AN126" s="2"/>
    </row>
    <row r="127" spans="1:40" x14ac:dyDescent="0.25">
      <c r="A127" s="35">
        <v>81325</v>
      </c>
      <c r="C127" s="36" t="s">
        <v>30</v>
      </c>
      <c r="D127" s="36">
        <v>0</v>
      </c>
      <c r="J127" s="46">
        <v>605</v>
      </c>
      <c r="K127" s="46">
        <v>605</v>
      </c>
      <c r="L127" s="46">
        <v>1210</v>
      </c>
      <c r="R127" s="36">
        <v>1344.1156189999999</v>
      </c>
      <c r="S127" s="36">
        <v>1609.87661</v>
      </c>
      <c r="T127" s="36">
        <v>132.37030200000001</v>
      </c>
      <c r="U127" s="36">
        <v>113.05156599999999</v>
      </c>
      <c r="V127" s="36">
        <v>111.610264</v>
      </c>
      <c r="W127" s="36">
        <v>160.97314</v>
      </c>
      <c r="AC127" s="57">
        <f t="shared" si="12"/>
        <v>1210</v>
      </c>
      <c r="AD127" s="57">
        <f t="shared" si="13"/>
        <v>0</v>
      </c>
      <c r="AE127" s="57">
        <f t="shared" si="14"/>
        <v>0</v>
      </c>
      <c r="AF127" s="12">
        <f t="shared" si="8"/>
        <v>2953.992229</v>
      </c>
      <c r="AG127" s="12">
        <f t="shared" si="9"/>
        <v>245.42186800000002</v>
      </c>
      <c r="AH127" s="12">
        <f t="shared" si="10"/>
        <v>272.58340399999997</v>
      </c>
      <c r="AI127" s="15">
        <f t="shared" si="11"/>
        <v>1.4413158917355371</v>
      </c>
      <c r="AJ127" s="15">
        <f t="shared" si="11"/>
        <v>0</v>
      </c>
      <c r="AK127" s="15">
        <f t="shared" si="11"/>
        <v>0</v>
      </c>
      <c r="AL127" s="23">
        <f>VLOOKUP(AC127,'Charts and Tables'!$I$43:$J$49,2,TRUE)</f>
        <v>1</v>
      </c>
      <c r="AM127" s="2">
        <f t="shared" si="15"/>
        <v>0</v>
      </c>
      <c r="AN127" s="2"/>
    </row>
    <row r="128" spans="1:40" x14ac:dyDescent="0.25">
      <c r="A128" s="35">
        <v>82403</v>
      </c>
      <c r="C128" s="36" t="s">
        <v>30</v>
      </c>
      <c r="D128" s="36">
        <v>0</v>
      </c>
      <c r="J128" s="46">
        <v>818</v>
      </c>
      <c r="K128" s="46">
        <v>818</v>
      </c>
      <c r="L128" s="46">
        <v>1636</v>
      </c>
      <c r="R128" s="36">
        <v>1040.9187320000001</v>
      </c>
      <c r="S128" s="36">
        <v>809.220868</v>
      </c>
      <c r="T128" s="36">
        <v>58.505488</v>
      </c>
      <c r="U128" s="36">
        <v>91.368881000000002</v>
      </c>
      <c r="V128" s="36">
        <v>106.828275</v>
      </c>
      <c r="W128" s="36">
        <v>55.299267</v>
      </c>
      <c r="AC128" s="57">
        <f t="shared" si="12"/>
        <v>1636</v>
      </c>
      <c r="AD128" s="57">
        <f t="shared" si="13"/>
        <v>0</v>
      </c>
      <c r="AE128" s="57">
        <f t="shared" si="14"/>
        <v>0</v>
      </c>
      <c r="AF128" s="12">
        <f t="shared" si="8"/>
        <v>1850.1396</v>
      </c>
      <c r="AG128" s="12">
        <f t="shared" si="9"/>
        <v>149.874369</v>
      </c>
      <c r="AH128" s="12">
        <f t="shared" si="10"/>
        <v>162.12754200000001</v>
      </c>
      <c r="AI128" s="15">
        <f t="shared" si="11"/>
        <v>0.13089217603911979</v>
      </c>
      <c r="AJ128" s="15">
        <f t="shared" si="11"/>
        <v>0</v>
      </c>
      <c r="AK128" s="15">
        <f t="shared" si="11"/>
        <v>0</v>
      </c>
      <c r="AL128" s="23">
        <f>VLOOKUP(AC128,'Charts and Tables'!$I$43:$J$49,2,TRUE)</f>
        <v>1</v>
      </c>
      <c r="AM128" s="2">
        <f t="shared" si="15"/>
        <v>1</v>
      </c>
      <c r="AN128" s="2"/>
    </row>
    <row r="129" spans="1:40" x14ac:dyDescent="0.25">
      <c r="A129" s="35">
        <v>83314</v>
      </c>
      <c r="B129" s="36">
        <v>331223</v>
      </c>
      <c r="C129" s="36" t="s">
        <v>25</v>
      </c>
      <c r="D129" s="36">
        <v>0</v>
      </c>
      <c r="J129" s="46">
        <v>737</v>
      </c>
      <c r="K129" s="46">
        <v>701</v>
      </c>
      <c r="L129" s="46">
        <v>1438</v>
      </c>
      <c r="M129" s="46">
        <v>35</v>
      </c>
      <c r="N129" s="46">
        <v>70</v>
      </c>
      <c r="O129" s="46">
        <v>84</v>
      </c>
      <c r="P129" s="46">
        <v>48</v>
      </c>
      <c r="R129" s="36">
        <v>1857.6206649999999</v>
      </c>
      <c r="S129" s="36">
        <v>2331.449807</v>
      </c>
      <c r="T129" s="36">
        <v>114.170744</v>
      </c>
      <c r="U129" s="36">
        <v>356.70900599999999</v>
      </c>
      <c r="V129" s="36">
        <v>245.41972200000001</v>
      </c>
      <c r="W129" s="36">
        <v>173.377872</v>
      </c>
      <c r="AC129" s="57">
        <f t="shared" si="12"/>
        <v>1438</v>
      </c>
      <c r="AD129" s="57">
        <f t="shared" si="13"/>
        <v>105</v>
      </c>
      <c r="AE129" s="57">
        <f t="shared" si="14"/>
        <v>132</v>
      </c>
      <c r="AF129" s="12">
        <f t="shared" si="8"/>
        <v>4189.0704719999994</v>
      </c>
      <c r="AG129" s="12">
        <f t="shared" si="9"/>
        <v>470.87975</v>
      </c>
      <c r="AH129" s="12">
        <f t="shared" si="10"/>
        <v>418.797594</v>
      </c>
      <c r="AI129" s="15">
        <f t="shared" si="11"/>
        <v>1.9131227204450623</v>
      </c>
      <c r="AJ129" s="15">
        <f t="shared" si="11"/>
        <v>3.4845690476190478</v>
      </c>
      <c r="AK129" s="15">
        <f t="shared" si="11"/>
        <v>2.1727090454545457</v>
      </c>
      <c r="AL129" s="23">
        <f>VLOOKUP(AC129,'Charts and Tables'!$I$43:$J$49,2,TRUE)</f>
        <v>1</v>
      </c>
      <c r="AM129" s="2">
        <f t="shared" si="15"/>
        <v>0</v>
      </c>
      <c r="AN129" s="2"/>
    </row>
    <row r="130" spans="1:40" x14ac:dyDescent="0.25">
      <c r="A130" s="35">
        <v>83612</v>
      </c>
      <c r="C130" s="36" t="s">
        <v>25</v>
      </c>
      <c r="D130" s="36">
        <v>0</v>
      </c>
      <c r="J130" s="46">
        <v>2903</v>
      </c>
      <c r="K130" s="46">
        <v>2437</v>
      </c>
      <c r="L130" s="46">
        <v>5340</v>
      </c>
      <c r="N130" s="46">
        <v>187</v>
      </c>
      <c r="P130" s="46">
        <v>226</v>
      </c>
      <c r="R130" s="36">
        <v>2350.1611309999998</v>
      </c>
      <c r="S130" s="36">
        <v>1907.033238</v>
      </c>
      <c r="T130" s="36">
        <v>357.02655800000002</v>
      </c>
      <c r="U130" s="36">
        <v>116.464849</v>
      </c>
      <c r="V130" s="36">
        <v>175.31883999999999</v>
      </c>
      <c r="W130" s="36">
        <v>249.62705199999999</v>
      </c>
      <c r="AC130" s="57">
        <f t="shared" si="12"/>
        <v>5340</v>
      </c>
      <c r="AD130" s="57">
        <f t="shared" si="13"/>
        <v>187</v>
      </c>
      <c r="AE130" s="57">
        <f t="shared" si="14"/>
        <v>226</v>
      </c>
      <c r="AF130" s="12">
        <f t="shared" ref="AF130:AF193" si="16">IF(D130=1,R130,IF(D130=-1,S130,R130+S130))</f>
        <v>4257.1943689999998</v>
      </c>
      <c r="AG130" s="12">
        <f t="shared" ref="AG130:AG193" si="17">IF(D130=1,T130,IF(D130=-1,U130,T130+U130))</f>
        <v>473.49140700000004</v>
      </c>
      <c r="AH130" s="12">
        <f t="shared" ref="AH130:AH193" si="18">IF(D130=1,V130,IF(D130=-1,W130,V130+W130))</f>
        <v>424.94589199999996</v>
      </c>
      <c r="AI130" s="15">
        <f t="shared" ref="AI130:AK193" si="19">IF(OR(AC130="",AC130=0),0,(AF130-AC130)/AC130)</f>
        <v>-0.20277259007490639</v>
      </c>
      <c r="AJ130" s="15">
        <f t="shared" si="19"/>
        <v>1.5320396096256685</v>
      </c>
      <c r="AK130" s="15">
        <f t="shared" si="19"/>
        <v>0.88029155752212374</v>
      </c>
      <c r="AL130" s="23">
        <f>VLOOKUP(AC130,'Charts and Tables'!$I$43:$J$49,2,TRUE)</f>
        <v>0.25</v>
      </c>
      <c r="AM130" s="2">
        <f t="shared" si="15"/>
        <v>1</v>
      </c>
      <c r="AN130" s="2"/>
    </row>
    <row r="131" spans="1:40" x14ac:dyDescent="0.25">
      <c r="A131" s="35">
        <v>85259</v>
      </c>
      <c r="B131" s="36">
        <v>330009</v>
      </c>
      <c r="C131" s="36" t="s">
        <v>25</v>
      </c>
      <c r="D131" s="36">
        <v>0</v>
      </c>
      <c r="J131" s="46">
        <v>1067</v>
      </c>
      <c r="K131" s="46">
        <v>1029</v>
      </c>
      <c r="L131" s="46">
        <v>2096</v>
      </c>
      <c r="M131" s="46">
        <v>74</v>
      </c>
      <c r="N131" s="46">
        <v>138</v>
      </c>
      <c r="O131" s="46">
        <v>131</v>
      </c>
      <c r="P131" s="46">
        <v>65</v>
      </c>
      <c r="R131" s="36">
        <v>187.029382</v>
      </c>
      <c r="S131" s="36">
        <v>317.12765200000001</v>
      </c>
      <c r="T131" s="36">
        <v>11.087092</v>
      </c>
      <c r="U131" s="36">
        <v>59.639499999999998</v>
      </c>
      <c r="V131" s="36">
        <v>20.295026</v>
      </c>
      <c r="W131" s="36">
        <v>28.715074999999999</v>
      </c>
      <c r="AC131" s="57">
        <f t="shared" ref="AC131:AC194" si="20">L131</f>
        <v>2096</v>
      </c>
      <c r="AD131" s="57">
        <f t="shared" ref="AD131:AD194" si="21">IF(D131=1,M131,IF(D131=-1,N131,M131+N131))</f>
        <v>212</v>
      </c>
      <c r="AE131" s="57">
        <f t="shared" ref="AE131:AE194" si="22">IF(D131=1,O131,IF(D131=-1,P131,O131+P131))</f>
        <v>196</v>
      </c>
      <c r="AF131" s="12">
        <f t="shared" si="16"/>
        <v>504.15703400000001</v>
      </c>
      <c r="AG131" s="12">
        <f t="shared" si="17"/>
        <v>70.726591999999997</v>
      </c>
      <c r="AH131" s="12">
        <f t="shared" si="18"/>
        <v>49.010100999999999</v>
      </c>
      <c r="AI131" s="15">
        <f t="shared" si="19"/>
        <v>-0.7594670639312977</v>
      </c>
      <c r="AJ131" s="15">
        <f t="shared" si="19"/>
        <v>-0.66638400000000009</v>
      </c>
      <c r="AK131" s="15">
        <f t="shared" si="19"/>
        <v>-0.74994846428571438</v>
      </c>
      <c r="AL131" s="23">
        <f>VLOOKUP(AC131,'Charts and Tables'!$I$43:$J$49,2,TRUE)</f>
        <v>1</v>
      </c>
      <c r="AM131" s="2">
        <f t="shared" ref="AM131:AM194" si="23">IF(ABS(AI131)&lt;=AL131,1,0)</f>
        <v>1</v>
      </c>
      <c r="AN131" s="2"/>
    </row>
    <row r="132" spans="1:40" x14ac:dyDescent="0.25">
      <c r="A132" s="35">
        <v>87476</v>
      </c>
      <c r="B132" s="36">
        <v>330123</v>
      </c>
      <c r="C132" s="36" t="s">
        <v>25</v>
      </c>
      <c r="D132" s="36">
        <v>0</v>
      </c>
      <c r="J132" s="46">
        <v>1491</v>
      </c>
      <c r="K132" s="46">
        <v>1450</v>
      </c>
      <c r="L132" s="46">
        <v>2941</v>
      </c>
      <c r="M132" s="46">
        <v>96</v>
      </c>
      <c r="N132" s="46">
        <v>117</v>
      </c>
      <c r="O132" s="46">
        <v>124</v>
      </c>
      <c r="P132" s="46">
        <v>137</v>
      </c>
      <c r="R132" s="36">
        <v>1726.0498990000001</v>
      </c>
      <c r="S132" s="36">
        <v>1750.8940789999999</v>
      </c>
      <c r="T132" s="36">
        <v>184.344617</v>
      </c>
      <c r="U132" s="36">
        <v>122.874336</v>
      </c>
      <c r="V132" s="36">
        <v>147.18908500000001</v>
      </c>
      <c r="W132" s="36">
        <v>193.05222000000001</v>
      </c>
      <c r="AC132" s="57">
        <f t="shared" si="20"/>
        <v>2941</v>
      </c>
      <c r="AD132" s="57">
        <f t="shared" si="21"/>
        <v>213</v>
      </c>
      <c r="AE132" s="57">
        <f t="shared" si="22"/>
        <v>261</v>
      </c>
      <c r="AF132" s="12">
        <f t="shared" si="16"/>
        <v>3476.9439780000002</v>
      </c>
      <c r="AG132" s="12">
        <f t="shared" si="17"/>
        <v>307.218953</v>
      </c>
      <c r="AH132" s="12">
        <f t="shared" si="18"/>
        <v>340.24130500000001</v>
      </c>
      <c r="AI132" s="15">
        <f t="shared" si="19"/>
        <v>0.18223188643318608</v>
      </c>
      <c r="AJ132" s="15">
        <f t="shared" si="19"/>
        <v>0.44234250234741784</v>
      </c>
      <c r="AK132" s="15">
        <f t="shared" si="19"/>
        <v>0.30360653256704984</v>
      </c>
      <c r="AL132" s="23">
        <f>VLOOKUP(AC132,'Charts and Tables'!$I$43:$J$49,2,TRUE)</f>
        <v>0.5</v>
      </c>
      <c r="AM132" s="2">
        <f t="shared" si="23"/>
        <v>1</v>
      </c>
      <c r="AN132" s="2"/>
    </row>
    <row r="133" spans="1:40" x14ac:dyDescent="0.25">
      <c r="A133" s="35">
        <v>87632</v>
      </c>
      <c r="B133" s="36">
        <v>330124</v>
      </c>
      <c r="C133" s="36" t="s">
        <v>30</v>
      </c>
      <c r="D133" s="36">
        <v>0</v>
      </c>
      <c r="J133" s="46">
        <v>832</v>
      </c>
      <c r="K133" s="46">
        <v>824</v>
      </c>
      <c r="L133" s="46">
        <v>1656</v>
      </c>
      <c r="M133" s="46">
        <v>52</v>
      </c>
      <c r="N133" s="46">
        <v>67</v>
      </c>
      <c r="O133" s="46">
        <v>78</v>
      </c>
      <c r="P133" s="46">
        <v>78</v>
      </c>
      <c r="R133" s="36">
        <v>337.867073</v>
      </c>
      <c r="S133" s="36">
        <v>313.02292</v>
      </c>
      <c r="T133" s="36">
        <v>22.518369</v>
      </c>
      <c r="U133" s="36">
        <v>23.071833999999999</v>
      </c>
      <c r="V133" s="36">
        <v>31.497057999999999</v>
      </c>
      <c r="W133" s="36">
        <v>27.540431000000002</v>
      </c>
      <c r="AC133" s="57">
        <f t="shared" si="20"/>
        <v>1656</v>
      </c>
      <c r="AD133" s="57">
        <f t="shared" si="21"/>
        <v>119</v>
      </c>
      <c r="AE133" s="57">
        <f t="shared" si="22"/>
        <v>156</v>
      </c>
      <c r="AF133" s="12">
        <f t="shared" si="16"/>
        <v>650.889993</v>
      </c>
      <c r="AG133" s="12">
        <f t="shared" si="17"/>
        <v>45.590203000000002</v>
      </c>
      <c r="AH133" s="12">
        <f t="shared" si="18"/>
        <v>59.037489000000001</v>
      </c>
      <c r="AI133" s="15">
        <f t="shared" si="19"/>
        <v>-0.6069504873188406</v>
      </c>
      <c r="AJ133" s="15">
        <f t="shared" si="19"/>
        <v>-0.61688905042016806</v>
      </c>
      <c r="AK133" s="15">
        <f t="shared" si="19"/>
        <v>-0.62155455769230772</v>
      </c>
      <c r="AL133" s="23">
        <f>VLOOKUP(AC133,'Charts and Tables'!$I$43:$J$49,2,TRUE)</f>
        <v>1</v>
      </c>
      <c r="AM133" s="2">
        <f t="shared" si="23"/>
        <v>1</v>
      </c>
      <c r="AN133" s="2"/>
    </row>
    <row r="134" spans="1:40" x14ac:dyDescent="0.25">
      <c r="A134" s="35">
        <v>617316</v>
      </c>
      <c r="C134" s="36" t="s">
        <v>28</v>
      </c>
      <c r="D134" s="36">
        <v>0</v>
      </c>
      <c r="J134" s="46">
        <v>759</v>
      </c>
      <c r="K134" s="46">
        <v>759</v>
      </c>
      <c r="L134" s="46">
        <v>1518</v>
      </c>
      <c r="R134" s="36">
        <v>782.52865099999997</v>
      </c>
      <c r="S134" s="36">
        <v>782.52864499999998</v>
      </c>
      <c r="T134" s="36">
        <v>54.799142000000003</v>
      </c>
      <c r="U134" s="36">
        <v>74.911174000000003</v>
      </c>
      <c r="V134" s="36">
        <v>81.751214000000004</v>
      </c>
      <c r="W134" s="36">
        <v>68.040038999999993</v>
      </c>
      <c r="AC134" s="57">
        <f t="shared" si="20"/>
        <v>1518</v>
      </c>
      <c r="AD134" s="57">
        <f t="shared" si="21"/>
        <v>0</v>
      </c>
      <c r="AE134" s="57">
        <f t="shared" si="22"/>
        <v>0</v>
      </c>
      <c r="AF134" s="12">
        <f t="shared" si="16"/>
        <v>1565.057296</v>
      </c>
      <c r="AG134" s="12">
        <f t="shared" si="17"/>
        <v>129.71031600000001</v>
      </c>
      <c r="AH134" s="12">
        <f t="shared" si="18"/>
        <v>149.79125299999998</v>
      </c>
      <c r="AI134" s="15">
        <f t="shared" si="19"/>
        <v>3.0999536231884027E-2</v>
      </c>
      <c r="AJ134" s="15">
        <f t="shared" si="19"/>
        <v>0</v>
      </c>
      <c r="AK134" s="15">
        <f t="shared" si="19"/>
        <v>0</v>
      </c>
      <c r="AL134" s="23">
        <f>VLOOKUP(AC134,'Charts and Tables'!$I$43:$J$49,2,TRUE)</f>
        <v>1</v>
      </c>
      <c r="AM134" s="2">
        <f t="shared" si="23"/>
        <v>1</v>
      </c>
      <c r="AN134" s="2"/>
    </row>
    <row r="135" spans="1:40" x14ac:dyDescent="0.25">
      <c r="A135" s="35">
        <v>87504</v>
      </c>
      <c r="B135" s="36">
        <v>330097</v>
      </c>
      <c r="C135" s="36" t="s">
        <v>28</v>
      </c>
      <c r="D135" s="36">
        <v>0</v>
      </c>
      <c r="J135" s="46">
        <v>516</v>
      </c>
      <c r="K135" s="46">
        <v>547</v>
      </c>
      <c r="L135" s="46">
        <v>1063</v>
      </c>
      <c r="M135" s="46">
        <v>55</v>
      </c>
      <c r="N135" s="46">
        <v>50</v>
      </c>
      <c r="O135" s="46">
        <v>51</v>
      </c>
      <c r="P135" s="46">
        <v>62</v>
      </c>
      <c r="R135" s="36">
        <v>673.57493699999998</v>
      </c>
      <c r="S135" s="36">
        <v>673.57494399999996</v>
      </c>
      <c r="T135" s="36">
        <v>64.297240000000002</v>
      </c>
      <c r="U135" s="36">
        <v>47.092371</v>
      </c>
      <c r="V135" s="36">
        <v>58.552892</v>
      </c>
      <c r="W135" s="36">
        <v>70.282983000000002</v>
      </c>
      <c r="AC135" s="57">
        <f t="shared" si="20"/>
        <v>1063</v>
      </c>
      <c r="AD135" s="57">
        <f t="shared" si="21"/>
        <v>105</v>
      </c>
      <c r="AE135" s="57">
        <f t="shared" si="22"/>
        <v>113</v>
      </c>
      <c r="AF135" s="12">
        <f t="shared" si="16"/>
        <v>1347.1498809999998</v>
      </c>
      <c r="AG135" s="12">
        <f t="shared" si="17"/>
        <v>111.389611</v>
      </c>
      <c r="AH135" s="12">
        <f t="shared" si="18"/>
        <v>128.83587499999999</v>
      </c>
      <c r="AI135" s="15">
        <f t="shared" si="19"/>
        <v>0.26730938946378158</v>
      </c>
      <c r="AJ135" s="15">
        <f t="shared" si="19"/>
        <v>6.0853438095238119E-2</v>
      </c>
      <c r="AK135" s="15">
        <f t="shared" si="19"/>
        <v>0.14014048672566359</v>
      </c>
      <c r="AL135" s="23">
        <f>VLOOKUP(AC135,'Charts and Tables'!$I$43:$J$49,2,TRUE)</f>
        <v>1</v>
      </c>
      <c r="AM135" s="2">
        <f t="shared" si="23"/>
        <v>1</v>
      </c>
      <c r="AN135" s="2"/>
    </row>
    <row r="136" spans="1:40" x14ac:dyDescent="0.25">
      <c r="A136" s="35">
        <v>90055</v>
      </c>
      <c r="C136" s="36" t="s">
        <v>27</v>
      </c>
      <c r="D136" s="36">
        <v>1</v>
      </c>
      <c r="J136" s="46">
        <v>13317</v>
      </c>
      <c r="L136" s="46">
        <v>13317</v>
      </c>
      <c r="M136" s="46">
        <v>628</v>
      </c>
      <c r="O136" s="46">
        <v>753</v>
      </c>
      <c r="R136" s="36">
        <v>13225.978141</v>
      </c>
      <c r="T136" s="36">
        <v>876.67017999999996</v>
      </c>
      <c r="V136" s="36">
        <v>1362.749153</v>
      </c>
      <c r="AC136" s="57">
        <f t="shared" si="20"/>
        <v>13317</v>
      </c>
      <c r="AD136" s="57">
        <f t="shared" si="21"/>
        <v>628</v>
      </c>
      <c r="AE136" s="57">
        <f t="shared" si="22"/>
        <v>753</v>
      </c>
      <c r="AF136" s="12">
        <f t="shared" si="16"/>
        <v>13225.978141</v>
      </c>
      <c r="AG136" s="12">
        <f t="shared" si="17"/>
        <v>876.67017999999996</v>
      </c>
      <c r="AH136" s="12">
        <f t="shared" si="18"/>
        <v>1362.749153</v>
      </c>
      <c r="AI136" s="15">
        <f t="shared" si="19"/>
        <v>-6.8350123150860108E-3</v>
      </c>
      <c r="AJ136" s="15">
        <f t="shared" si="19"/>
        <v>0.39597162420382159</v>
      </c>
      <c r="AK136" s="15">
        <f t="shared" si="19"/>
        <v>0.80975983134130147</v>
      </c>
      <c r="AL136" s="23">
        <f>VLOOKUP(AC136,'Charts and Tables'!$I$43:$J$49,2,TRUE)</f>
        <v>0.2</v>
      </c>
      <c r="AM136" s="2">
        <f t="shared" si="23"/>
        <v>1</v>
      </c>
      <c r="AN136" s="2"/>
    </row>
    <row r="137" spans="1:40" x14ac:dyDescent="0.25">
      <c r="A137" s="35">
        <v>90104</v>
      </c>
      <c r="C137" s="36" t="s">
        <v>27</v>
      </c>
      <c r="D137" s="36">
        <v>-1</v>
      </c>
      <c r="K137" s="46">
        <v>13588</v>
      </c>
      <c r="L137" s="46">
        <v>13588</v>
      </c>
      <c r="N137" s="46">
        <v>740</v>
      </c>
      <c r="P137" s="46">
        <v>692</v>
      </c>
      <c r="S137" s="36">
        <v>12559.951083</v>
      </c>
      <c r="U137" s="36">
        <v>1303.535936</v>
      </c>
      <c r="W137" s="36">
        <v>1005.003145</v>
      </c>
      <c r="AC137" s="57">
        <f t="shared" si="20"/>
        <v>13588</v>
      </c>
      <c r="AD137" s="57">
        <f t="shared" si="21"/>
        <v>740</v>
      </c>
      <c r="AE137" s="57">
        <f t="shared" si="22"/>
        <v>692</v>
      </c>
      <c r="AF137" s="12">
        <f t="shared" si="16"/>
        <v>12559.951083</v>
      </c>
      <c r="AG137" s="12">
        <f t="shared" si="17"/>
        <v>1303.535936</v>
      </c>
      <c r="AH137" s="12">
        <f t="shared" si="18"/>
        <v>1005.003145</v>
      </c>
      <c r="AI137" s="15">
        <f t="shared" si="19"/>
        <v>-7.5658589711510155E-2</v>
      </c>
      <c r="AJ137" s="15">
        <f t="shared" si="19"/>
        <v>0.76153504864864863</v>
      </c>
      <c r="AK137" s="15">
        <f t="shared" si="19"/>
        <v>0.45231668352601156</v>
      </c>
      <c r="AL137" s="23">
        <f>VLOOKUP(AC137,'Charts and Tables'!$I$43:$J$49,2,TRUE)</f>
        <v>0.2</v>
      </c>
      <c r="AM137" s="2">
        <f t="shared" si="23"/>
        <v>1</v>
      </c>
      <c r="AN137" s="2"/>
    </row>
    <row r="138" spans="1:40" x14ac:dyDescent="0.25">
      <c r="A138" s="35">
        <v>91431</v>
      </c>
      <c r="B138" s="36">
        <v>330121</v>
      </c>
      <c r="C138" s="36" t="s">
        <v>25</v>
      </c>
      <c r="D138" s="36">
        <v>0</v>
      </c>
      <c r="J138" s="46">
        <v>2798</v>
      </c>
      <c r="K138" s="46">
        <v>2623</v>
      </c>
      <c r="L138" s="46">
        <v>5421</v>
      </c>
      <c r="M138" s="46">
        <v>184</v>
      </c>
      <c r="N138" s="46">
        <v>184</v>
      </c>
      <c r="O138" s="46">
        <v>308</v>
      </c>
      <c r="P138" s="46">
        <v>308</v>
      </c>
      <c r="R138" s="36">
        <v>3905.8811900000001</v>
      </c>
      <c r="S138" s="36">
        <v>3841.2270119999998</v>
      </c>
      <c r="T138" s="36">
        <v>289.13191499999999</v>
      </c>
      <c r="U138" s="36">
        <v>300.62905899999998</v>
      </c>
      <c r="V138" s="36">
        <v>371.11989399999999</v>
      </c>
      <c r="W138" s="36">
        <v>351.58647999999999</v>
      </c>
      <c r="AC138" s="57">
        <f t="shared" si="20"/>
        <v>5421</v>
      </c>
      <c r="AD138" s="57">
        <f t="shared" si="21"/>
        <v>368</v>
      </c>
      <c r="AE138" s="57">
        <f t="shared" si="22"/>
        <v>616</v>
      </c>
      <c r="AF138" s="12">
        <f t="shared" si="16"/>
        <v>7747.1082019999994</v>
      </c>
      <c r="AG138" s="12">
        <f t="shared" si="17"/>
        <v>589.76097400000003</v>
      </c>
      <c r="AH138" s="12">
        <f t="shared" si="18"/>
        <v>722.70637399999998</v>
      </c>
      <c r="AI138" s="15">
        <f t="shared" si="19"/>
        <v>0.42909208669987076</v>
      </c>
      <c r="AJ138" s="15">
        <f t="shared" si="19"/>
        <v>0.60261134239130443</v>
      </c>
      <c r="AK138" s="15">
        <f t="shared" si="19"/>
        <v>0.17322463311688308</v>
      </c>
      <c r="AL138" s="23">
        <f>VLOOKUP(AC138,'Charts and Tables'!$I$43:$J$49,2,TRUE)</f>
        <v>0.25</v>
      </c>
      <c r="AM138" s="2">
        <f t="shared" si="23"/>
        <v>0</v>
      </c>
      <c r="AN138" s="2"/>
    </row>
    <row r="139" spans="1:40" x14ac:dyDescent="0.25">
      <c r="A139" s="35">
        <v>89227</v>
      </c>
      <c r="C139" s="36" t="s">
        <v>30</v>
      </c>
      <c r="D139" s="36">
        <v>0</v>
      </c>
      <c r="J139" s="46">
        <v>3013</v>
      </c>
      <c r="K139" s="46">
        <v>336</v>
      </c>
      <c r="L139" s="46">
        <v>3349</v>
      </c>
      <c r="M139" s="46">
        <v>177</v>
      </c>
      <c r="N139" s="46">
        <v>28</v>
      </c>
      <c r="O139" s="46">
        <v>332.5</v>
      </c>
      <c r="P139" s="46">
        <v>36</v>
      </c>
      <c r="R139" s="36">
        <v>390.938309</v>
      </c>
      <c r="S139" s="36">
        <v>492.09007200000002</v>
      </c>
      <c r="T139" s="36">
        <v>40.571815000000001</v>
      </c>
      <c r="U139" s="36">
        <v>40.784691000000002</v>
      </c>
      <c r="V139" s="36">
        <v>36.139169000000003</v>
      </c>
      <c r="W139" s="36">
        <v>58.691031000000002</v>
      </c>
      <c r="AC139" s="57">
        <f t="shared" si="20"/>
        <v>3349</v>
      </c>
      <c r="AD139" s="57">
        <f t="shared" si="21"/>
        <v>205</v>
      </c>
      <c r="AE139" s="57">
        <f t="shared" si="22"/>
        <v>368.5</v>
      </c>
      <c r="AF139" s="12">
        <f t="shared" si="16"/>
        <v>883.02838100000008</v>
      </c>
      <c r="AG139" s="12">
        <f t="shared" si="17"/>
        <v>81.356505999999996</v>
      </c>
      <c r="AH139" s="12">
        <f t="shared" si="18"/>
        <v>94.830200000000005</v>
      </c>
      <c r="AI139" s="15">
        <f t="shared" si="19"/>
        <v>-0.73633073126306359</v>
      </c>
      <c r="AJ139" s="15">
        <f t="shared" si="19"/>
        <v>-0.60313899512195124</v>
      </c>
      <c r="AK139" s="15">
        <f t="shared" si="19"/>
        <v>-0.7426588873812755</v>
      </c>
      <c r="AL139" s="23">
        <f>VLOOKUP(AC139,'Charts and Tables'!$I$43:$J$49,2,TRUE)</f>
        <v>0.5</v>
      </c>
      <c r="AM139" s="2">
        <f t="shared" si="23"/>
        <v>0</v>
      </c>
      <c r="AN139" s="2"/>
    </row>
    <row r="140" spans="1:40" x14ac:dyDescent="0.25">
      <c r="A140" s="35">
        <v>89446</v>
      </c>
      <c r="B140" s="36">
        <v>330085</v>
      </c>
      <c r="C140" s="36" t="s">
        <v>25</v>
      </c>
      <c r="D140" s="36">
        <v>0</v>
      </c>
      <c r="J140" s="46">
        <v>2283</v>
      </c>
      <c r="K140" s="46">
        <v>392</v>
      </c>
      <c r="L140" s="46">
        <v>2675</v>
      </c>
      <c r="M140" s="46">
        <v>289</v>
      </c>
      <c r="N140" s="46">
        <v>31</v>
      </c>
      <c r="O140" s="46">
        <v>178</v>
      </c>
      <c r="P140" s="46">
        <v>46</v>
      </c>
      <c r="R140" s="36">
        <v>3286.4018190000002</v>
      </c>
      <c r="S140" s="36">
        <v>209.21711199999999</v>
      </c>
      <c r="T140" s="36">
        <v>435.29423300000002</v>
      </c>
      <c r="U140" s="36">
        <v>15.041316999999999</v>
      </c>
      <c r="V140" s="36">
        <v>267.20401700000002</v>
      </c>
      <c r="W140" s="36">
        <v>17.986478999999999</v>
      </c>
      <c r="AC140" s="57">
        <f t="shared" si="20"/>
        <v>2675</v>
      </c>
      <c r="AD140" s="57">
        <f t="shared" si="21"/>
        <v>320</v>
      </c>
      <c r="AE140" s="57">
        <f t="shared" si="22"/>
        <v>224</v>
      </c>
      <c r="AF140" s="12">
        <f t="shared" si="16"/>
        <v>3495.618931</v>
      </c>
      <c r="AG140" s="12">
        <f t="shared" si="17"/>
        <v>450.33555000000001</v>
      </c>
      <c r="AH140" s="12">
        <f t="shared" si="18"/>
        <v>285.190496</v>
      </c>
      <c r="AI140" s="15">
        <f t="shared" si="19"/>
        <v>0.30677343214953268</v>
      </c>
      <c r="AJ140" s="15">
        <f t="shared" si="19"/>
        <v>0.40729859375000005</v>
      </c>
      <c r="AK140" s="15">
        <f t="shared" si="19"/>
        <v>0.27317185714285713</v>
      </c>
      <c r="AL140" s="23">
        <f>VLOOKUP(AC140,'Charts and Tables'!$I$43:$J$49,2,TRUE)</f>
        <v>0.5</v>
      </c>
      <c r="AM140" s="2">
        <f t="shared" si="23"/>
        <v>1</v>
      </c>
      <c r="AN140" s="2"/>
    </row>
    <row r="141" spans="1:40" x14ac:dyDescent="0.25">
      <c r="A141" s="35">
        <v>89217</v>
      </c>
      <c r="C141" s="36" t="s">
        <v>25</v>
      </c>
      <c r="D141" s="36">
        <v>0</v>
      </c>
      <c r="J141" s="46">
        <v>4346</v>
      </c>
      <c r="K141" s="46">
        <v>2976</v>
      </c>
      <c r="L141" s="46">
        <v>7322</v>
      </c>
      <c r="M141" s="46">
        <v>486</v>
      </c>
      <c r="N141" s="46">
        <v>179.5</v>
      </c>
      <c r="O141" s="46">
        <v>398.5</v>
      </c>
      <c r="P141" s="46">
        <v>299.5</v>
      </c>
      <c r="R141" s="36">
        <v>1778.0207029999999</v>
      </c>
      <c r="S141" s="36">
        <v>2000.602034</v>
      </c>
      <c r="T141" s="36">
        <v>220.57355899999999</v>
      </c>
      <c r="U141" s="36">
        <v>92.911980999999997</v>
      </c>
      <c r="V141" s="36">
        <v>132.236178</v>
      </c>
      <c r="W141" s="36">
        <v>229.29805500000001</v>
      </c>
      <c r="AC141" s="57">
        <f t="shared" si="20"/>
        <v>7322</v>
      </c>
      <c r="AD141" s="57">
        <f t="shared" si="21"/>
        <v>665.5</v>
      </c>
      <c r="AE141" s="57">
        <f t="shared" si="22"/>
        <v>698</v>
      </c>
      <c r="AF141" s="12">
        <f t="shared" si="16"/>
        <v>3778.6227369999997</v>
      </c>
      <c r="AG141" s="12">
        <f t="shared" si="17"/>
        <v>313.48554000000001</v>
      </c>
      <c r="AH141" s="12">
        <f t="shared" si="18"/>
        <v>361.53423299999997</v>
      </c>
      <c r="AI141" s="15">
        <f t="shared" si="19"/>
        <v>-0.48393570923245022</v>
      </c>
      <c r="AJ141" s="15">
        <f t="shared" si="19"/>
        <v>-0.52894734785875275</v>
      </c>
      <c r="AK141" s="15">
        <f t="shared" si="19"/>
        <v>-0.4820426461318052</v>
      </c>
      <c r="AL141" s="23">
        <f>VLOOKUP(AC141,'Charts and Tables'!$I$43:$J$49,2,TRUE)</f>
        <v>0.25</v>
      </c>
      <c r="AM141" s="2">
        <f t="shared" si="23"/>
        <v>0</v>
      </c>
      <c r="AN141" s="2"/>
    </row>
    <row r="142" spans="1:40" x14ac:dyDescent="0.25">
      <c r="A142" s="35">
        <v>89423</v>
      </c>
      <c r="B142" s="36">
        <v>330119</v>
      </c>
      <c r="C142" s="36" t="s">
        <v>25</v>
      </c>
      <c r="D142" s="36">
        <v>0</v>
      </c>
      <c r="J142" s="46">
        <v>2620</v>
      </c>
      <c r="K142" s="46">
        <v>3539</v>
      </c>
      <c r="L142" s="46">
        <v>6159</v>
      </c>
      <c r="M142" s="46">
        <v>171</v>
      </c>
      <c r="N142" s="46">
        <v>349</v>
      </c>
      <c r="O142" s="46">
        <v>278</v>
      </c>
      <c r="P142" s="46">
        <v>369</v>
      </c>
      <c r="R142" s="36">
        <v>4025.3737839999999</v>
      </c>
      <c r="S142" s="36">
        <v>4748.2188500000002</v>
      </c>
      <c r="T142" s="36">
        <v>413.21119399999998</v>
      </c>
      <c r="U142" s="36">
        <v>289.92866299999997</v>
      </c>
      <c r="V142" s="36">
        <v>396.57076699999999</v>
      </c>
      <c r="W142" s="36">
        <v>443.75787300000002</v>
      </c>
      <c r="AC142" s="57">
        <f t="shared" si="20"/>
        <v>6159</v>
      </c>
      <c r="AD142" s="57">
        <f t="shared" si="21"/>
        <v>520</v>
      </c>
      <c r="AE142" s="57">
        <f t="shared" si="22"/>
        <v>647</v>
      </c>
      <c r="AF142" s="12">
        <f t="shared" si="16"/>
        <v>8773.5926340000005</v>
      </c>
      <c r="AG142" s="12">
        <f t="shared" si="17"/>
        <v>703.13985699999989</v>
      </c>
      <c r="AH142" s="12">
        <f t="shared" si="18"/>
        <v>840.32863999999995</v>
      </c>
      <c r="AI142" s="15">
        <f t="shared" si="19"/>
        <v>0.42451577106673172</v>
      </c>
      <c r="AJ142" s="15">
        <f t="shared" si="19"/>
        <v>0.35219203269230748</v>
      </c>
      <c r="AK142" s="15">
        <f t="shared" si="19"/>
        <v>0.29880778979907258</v>
      </c>
      <c r="AL142" s="23">
        <f>VLOOKUP(AC142,'Charts and Tables'!$I$43:$J$49,2,TRUE)</f>
        <v>0.25</v>
      </c>
      <c r="AM142" s="2">
        <f t="shared" si="23"/>
        <v>0</v>
      </c>
      <c r="AN142" s="2"/>
    </row>
    <row r="143" spans="1:40" x14ac:dyDescent="0.25">
      <c r="A143" s="35">
        <v>89349</v>
      </c>
      <c r="B143" s="36">
        <v>333054</v>
      </c>
      <c r="C143" s="36" t="s">
        <v>32</v>
      </c>
      <c r="D143" s="36">
        <v>-1</v>
      </c>
      <c r="K143" s="46">
        <v>1148</v>
      </c>
      <c r="L143" s="46">
        <v>1148</v>
      </c>
      <c r="N143" s="46">
        <v>84</v>
      </c>
      <c r="P143" s="46">
        <v>125</v>
      </c>
      <c r="S143" s="36">
        <v>3889.5281300000001</v>
      </c>
      <c r="U143" s="36">
        <v>224.002961</v>
      </c>
      <c r="W143" s="36">
        <v>361.80119200000001</v>
      </c>
      <c r="AC143" s="57">
        <f t="shared" si="20"/>
        <v>1148</v>
      </c>
      <c r="AD143" s="57">
        <f t="shared" si="21"/>
        <v>84</v>
      </c>
      <c r="AE143" s="57">
        <f t="shared" si="22"/>
        <v>125</v>
      </c>
      <c r="AF143" s="12">
        <f t="shared" si="16"/>
        <v>3889.5281300000001</v>
      </c>
      <c r="AG143" s="12">
        <f t="shared" si="17"/>
        <v>224.002961</v>
      </c>
      <c r="AH143" s="12">
        <f t="shared" si="18"/>
        <v>361.80119200000001</v>
      </c>
      <c r="AI143" s="15">
        <f t="shared" si="19"/>
        <v>2.3880907055749132</v>
      </c>
      <c r="AJ143" s="15">
        <f t="shared" si="19"/>
        <v>1.6667019166666666</v>
      </c>
      <c r="AK143" s="15">
        <f t="shared" si="19"/>
        <v>1.8944095360000002</v>
      </c>
      <c r="AL143" s="23">
        <f>VLOOKUP(AC143,'Charts and Tables'!$I$43:$J$49,2,TRUE)</f>
        <v>1</v>
      </c>
      <c r="AM143" s="2">
        <f t="shared" si="23"/>
        <v>0</v>
      </c>
      <c r="AN143" s="2"/>
    </row>
    <row r="144" spans="1:40" x14ac:dyDescent="0.25">
      <c r="A144" s="35">
        <v>89252</v>
      </c>
      <c r="B144" s="36">
        <v>333057</v>
      </c>
      <c r="C144" s="36" t="s">
        <v>32</v>
      </c>
      <c r="D144" s="36">
        <v>1</v>
      </c>
      <c r="J144" s="46">
        <v>1859</v>
      </c>
      <c r="L144" s="46">
        <v>1859</v>
      </c>
      <c r="M144" s="46">
        <v>222</v>
      </c>
      <c r="O144" s="46">
        <v>125</v>
      </c>
      <c r="R144" s="36">
        <v>3810.3771769999998</v>
      </c>
      <c r="T144" s="36">
        <v>278.65875999999997</v>
      </c>
      <c r="V144" s="36">
        <v>325.33700199999998</v>
      </c>
      <c r="AC144" s="57">
        <f t="shared" si="20"/>
        <v>1859</v>
      </c>
      <c r="AD144" s="57">
        <f t="shared" si="21"/>
        <v>222</v>
      </c>
      <c r="AE144" s="57">
        <f t="shared" si="22"/>
        <v>125</v>
      </c>
      <c r="AF144" s="12">
        <f t="shared" si="16"/>
        <v>3810.3771769999998</v>
      </c>
      <c r="AG144" s="12">
        <f t="shared" si="17"/>
        <v>278.65875999999997</v>
      </c>
      <c r="AH144" s="12">
        <f t="shared" si="18"/>
        <v>325.33700199999998</v>
      </c>
      <c r="AI144" s="15">
        <f t="shared" si="19"/>
        <v>1.0496918649811726</v>
      </c>
      <c r="AJ144" s="15">
        <f t="shared" si="19"/>
        <v>0.25521963963963951</v>
      </c>
      <c r="AK144" s="15">
        <f t="shared" si="19"/>
        <v>1.6026960159999999</v>
      </c>
      <c r="AL144" s="23">
        <f>VLOOKUP(AC144,'Charts and Tables'!$I$43:$J$49,2,TRUE)</f>
        <v>1</v>
      </c>
      <c r="AM144" s="2">
        <f t="shared" si="23"/>
        <v>0</v>
      </c>
      <c r="AN144" s="2"/>
    </row>
    <row r="145" spans="1:40" x14ac:dyDescent="0.25">
      <c r="A145" s="35">
        <v>89405</v>
      </c>
      <c r="B145" s="36">
        <v>333056</v>
      </c>
      <c r="C145" s="36" t="s">
        <v>32</v>
      </c>
      <c r="D145" s="36">
        <v>1</v>
      </c>
      <c r="J145" s="46">
        <v>2404</v>
      </c>
      <c r="L145" s="46">
        <v>2404</v>
      </c>
      <c r="M145" s="46">
        <v>142</v>
      </c>
      <c r="O145" s="46">
        <v>309</v>
      </c>
      <c r="R145" s="36">
        <v>3179.2830429999999</v>
      </c>
      <c r="T145" s="36">
        <v>230.069503</v>
      </c>
      <c r="V145" s="36">
        <v>394.89223800000002</v>
      </c>
      <c r="AC145" s="57">
        <f t="shared" si="20"/>
        <v>2404</v>
      </c>
      <c r="AD145" s="57">
        <f t="shared" si="21"/>
        <v>142</v>
      </c>
      <c r="AE145" s="57">
        <f t="shared" si="22"/>
        <v>309</v>
      </c>
      <c r="AF145" s="12">
        <f t="shared" si="16"/>
        <v>3179.2830429999999</v>
      </c>
      <c r="AG145" s="12">
        <f t="shared" si="17"/>
        <v>230.069503</v>
      </c>
      <c r="AH145" s="12">
        <f t="shared" si="18"/>
        <v>394.89223800000002</v>
      </c>
      <c r="AI145" s="15">
        <f t="shared" si="19"/>
        <v>0.32249710607321125</v>
      </c>
      <c r="AJ145" s="15">
        <f t="shared" si="19"/>
        <v>0.62020776760563379</v>
      </c>
      <c r="AK145" s="15">
        <f t="shared" si="19"/>
        <v>0.27796840776699033</v>
      </c>
      <c r="AL145" s="23">
        <f>VLOOKUP(AC145,'Charts and Tables'!$I$43:$J$49,2,TRUE)</f>
        <v>1</v>
      </c>
      <c r="AM145" s="2">
        <f t="shared" si="23"/>
        <v>1</v>
      </c>
      <c r="AN145" s="2"/>
    </row>
    <row r="146" spans="1:40" x14ac:dyDescent="0.25">
      <c r="A146" s="35">
        <v>89649</v>
      </c>
      <c r="B146" s="36">
        <v>333055</v>
      </c>
      <c r="C146" s="36" t="s">
        <v>32</v>
      </c>
      <c r="D146" s="36">
        <v>1</v>
      </c>
      <c r="J146" s="46">
        <v>1920</v>
      </c>
      <c r="L146" s="46">
        <v>1920</v>
      </c>
      <c r="M146" s="46">
        <v>290</v>
      </c>
      <c r="O146" s="46">
        <v>115</v>
      </c>
      <c r="R146" s="36">
        <v>3084.4069850000001</v>
      </c>
      <c r="T146" s="36">
        <v>423.50308999999999</v>
      </c>
      <c r="V146" s="36">
        <v>248.60129499999999</v>
      </c>
      <c r="AC146" s="57">
        <f t="shared" si="20"/>
        <v>1920</v>
      </c>
      <c r="AD146" s="57">
        <f t="shared" si="21"/>
        <v>290</v>
      </c>
      <c r="AE146" s="57">
        <f t="shared" si="22"/>
        <v>115</v>
      </c>
      <c r="AF146" s="12">
        <f t="shared" si="16"/>
        <v>3084.4069850000001</v>
      </c>
      <c r="AG146" s="12">
        <f t="shared" si="17"/>
        <v>423.50308999999999</v>
      </c>
      <c r="AH146" s="12">
        <f t="shared" si="18"/>
        <v>248.60129499999999</v>
      </c>
      <c r="AI146" s="15">
        <f t="shared" si="19"/>
        <v>0.60646197135416668</v>
      </c>
      <c r="AJ146" s="15">
        <f t="shared" si="19"/>
        <v>0.46035548275862065</v>
      </c>
      <c r="AK146" s="15">
        <f t="shared" si="19"/>
        <v>1.1617503913043479</v>
      </c>
      <c r="AL146" s="23">
        <f>VLOOKUP(AC146,'Charts and Tables'!$I$43:$J$49,2,TRUE)</f>
        <v>1</v>
      </c>
      <c r="AM146" s="2">
        <f t="shared" si="23"/>
        <v>1</v>
      </c>
      <c r="AN146" s="2"/>
    </row>
    <row r="147" spans="1:40" x14ac:dyDescent="0.25">
      <c r="A147" s="35">
        <v>92238</v>
      </c>
      <c r="C147" s="36" t="s">
        <v>25</v>
      </c>
      <c r="D147" s="36">
        <v>0</v>
      </c>
      <c r="J147" s="46">
        <v>1731</v>
      </c>
      <c r="K147" s="46">
        <v>1775</v>
      </c>
      <c r="L147" s="46">
        <v>3506</v>
      </c>
      <c r="M147" s="46">
        <v>108.5</v>
      </c>
      <c r="N147" s="46">
        <v>167.5</v>
      </c>
      <c r="O147" s="46">
        <v>195</v>
      </c>
      <c r="P147" s="46">
        <v>152</v>
      </c>
      <c r="R147" s="36">
        <v>1202.3399079999999</v>
      </c>
      <c r="S147" s="36">
        <v>1118.1335899999999</v>
      </c>
      <c r="T147" s="36">
        <v>69.720720999999998</v>
      </c>
      <c r="U147" s="36">
        <v>104.996514</v>
      </c>
      <c r="V147" s="36">
        <v>125.675561</v>
      </c>
      <c r="W147" s="36">
        <v>93.130471</v>
      </c>
      <c r="AC147" s="57">
        <f t="shared" si="20"/>
        <v>3506</v>
      </c>
      <c r="AD147" s="57">
        <f t="shared" si="21"/>
        <v>276</v>
      </c>
      <c r="AE147" s="57">
        <f t="shared" si="22"/>
        <v>347</v>
      </c>
      <c r="AF147" s="12">
        <f t="shared" si="16"/>
        <v>2320.4734979999998</v>
      </c>
      <c r="AG147" s="12">
        <f t="shared" si="17"/>
        <v>174.71723500000002</v>
      </c>
      <c r="AH147" s="12">
        <f t="shared" si="18"/>
        <v>218.80603200000002</v>
      </c>
      <c r="AI147" s="15">
        <f t="shared" si="19"/>
        <v>-0.33814218539646324</v>
      </c>
      <c r="AJ147" s="15">
        <f t="shared" si="19"/>
        <v>-0.36696653985507238</v>
      </c>
      <c r="AK147" s="15">
        <f t="shared" si="19"/>
        <v>-0.36943506628242068</v>
      </c>
      <c r="AL147" s="23">
        <f>VLOOKUP(AC147,'Charts and Tables'!$I$43:$J$49,2,TRUE)</f>
        <v>0.5</v>
      </c>
      <c r="AM147" s="2">
        <f t="shared" si="23"/>
        <v>1</v>
      </c>
      <c r="AN147" s="2"/>
    </row>
    <row r="148" spans="1:40" x14ac:dyDescent="0.25">
      <c r="A148" s="35">
        <v>91486</v>
      </c>
      <c r="C148" s="36" t="s">
        <v>25</v>
      </c>
      <c r="D148" s="36">
        <v>0</v>
      </c>
      <c r="J148" s="46">
        <v>3061</v>
      </c>
      <c r="K148" s="46">
        <v>3196</v>
      </c>
      <c r="L148" s="46">
        <v>6257</v>
      </c>
      <c r="M148" s="46">
        <v>211.5</v>
      </c>
      <c r="N148" s="46">
        <v>309</v>
      </c>
      <c r="O148" s="46">
        <v>300</v>
      </c>
      <c r="P148" s="46">
        <v>253.33333300000001</v>
      </c>
      <c r="R148" s="36">
        <v>2869.940603</v>
      </c>
      <c r="S148" s="36">
        <v>2960.6763599999999</v>
      </c>
      <c r="T148" s="36">
        <v>199.63598500000001</v>
      </c>
      <c r="U148" s="36">
        <v>214.224321</v>
      </c>
      <c r="V148" s="36">
        <v>257.42860000000002</v>
      </c>
      <c r="W148" s="36">
        <v>270.67406299999999</v>
      </c>
      <c r="AC148" s="57">
        <f t="shared" si="20"/>
        <v>6257</v>
      </c>
      <c r="AD148" s="57">
        <f t="shared" si="21"/>
        <v>520.5</v>
      </c>
      <c r="AE148" s="57">
        <f t="shared" si="22"/>
        <v>553.33333300000004</v>
      </c>
      <c r="AF148" s="12">
        <f t="shared" si="16"/>
        <v>5830.6169630000004</v>
      </c>
      <c r="AG148" s="12">
        <f t="shared" si="17"/>
        <v>413.86030600000004</v>
      </c>
      <c r="AH148" s="12">
        <f t="shared" si="18"/>
        <v>528.10266300000001</v>
      </c>
      <c r="AI148" s="15">
        <f t="shared" si="19"/>
        <v>-6.814496356081183E-2</v>
      </c>
      <c r="AJ148" s="15">
        <f t="shared" si="19"/>
        <v>-0.20487933525456284</v>
      </c>
      <c r="AK148" s="15">
        <f t="shared" si="19"/>
        <v>-4.5597596413010658E-2</v>
      </c>
      <c r="AL148" s="23">
        <f>VLOOKUP(AC148,'Charts and Tables'!$I$43:$J$49,2,TRUE)</f>
        <v>0.25</v>
      </c>
      <c r="AM148" s="2">
        <f t="shared" si="23"/>
        <v>1</v>
      </c>
      <c r="AN148" s="2"/>
    </row>
    <row r="149" spans="1:40" x14ac:dyDescent="0.25">
      <c r="A149" s="35">
        <v>92173</v>
      </c>
      <c r="B149" s="36">
        <v>337064</v>
      </c>
      <c r="C149" s="36" t="s">
        <v>25</v>
      </c>
      <c r="D149" s="36">
        <v>0</v>
      </c>
      <c r="J149" s="46">
        <v>496</v>
      </c>
      <c r="K149" s="46">
        <v>501</v>
      </c>
      <c r="L149" s="46">
        <v>997</v>
      </c>
      <c r="M149" s="46">
        <v>28</v>
      </c>
      <c r="N149" s="46">
        <v>32</v>
      </c>
      <c r="O149" s="46">
        <v>52</v>
      </c>
      <c r="P149" s="46">
        <v>51</v>
      </c>
      <c r="R149" s="36">
        <v>2775.1945569999998</v>
      </c>
      <c r="S149" s="36">
        <v>2775.1945569999998</v>
      </c>
      <c r="T149" s="36">
        <v>212.39379400000001</v>
      </c>
      <c r="U149" s="36">
        <v>177.20455999999999</v>
      </c>
      <c r="V149" s="36">
        <v>245.21039400000001</v>
      </c>
      <c r="W149" s="36">
        <v>264.23589299999998</v>
      </c>
      <c r="AC149" s="57">
        <f t="shared" si="20"/>
        <v>997</v>
      </c>
      <c r="AD149" s="57">
        <f t="shared" si="21"/>
        <v>60</v>
      </c>
      <c r="AE149" s="57">
        <f t="shared" si="22"/>
        <v>103</v>
      </c>
      <c r="AF149" s="12">
        <f t="shared" si="16"/>
        <v>5550.3891139999996</v>
      </c>
      <c r="AG149" s="12">
        <f t="shared" si="17"/>
        <v>389.59835399999997</v>
      </c>
      <c r="AH149" s="12">
        <f t="shared" si="18"/>
        <v>509.44628699999998</v>
      </c>
      <c r="AI149" s="15">
        <f t="shared" si="19"/>
        <v>4.5670903851554661</v>
      </c>
      <c r="AJ149" s="15">
        <f t="shared" si="19"/>
        <v>5.4933058999999993</v>
      </c>
      <c r="AK149" s="15">
        <f t="shared" si="19"/>
        <v>3.9460804563106793</v>
      </c>
      <c r="AL149" s="23">
        <f>VLOOKUP(AC149,'Charts and Tables'!$I$43:$J$49,2,TRUE)</f>
        <v>2</v>
      </c>
      <c r="AM149" s="2">
        <f t="shared" si="23"/>
        <v>0</v>
      </c>
      <c r="AN149" s="2"/>
    </row>
    <row r="150" spans="1:40" x14ac:dyDescent="0.25">
      <c r="A150" s="35">
        <v>93336</v>
      </c>
      <c r="C150" s="36" t="s">
        <v>28</v>
      </c>
      <c r="D150" s="36">
        <v>0</v>
      </c>
      <c r="J150" s="46">
        <v>210</v>
      </c>
      <c r="K150" s="46">
        <v>194</v>
      </c>
      <c r="L150" s="46">
        <v>404</v>
      </c>
      <c r="R150" s="36">
        <v>208.850999</v>
      </c>
      <c r="S150" s="36">
        <v>208.850998</v>
      </c>
      <c r="T150" s="36">
        <v>14.585794</v>
      </c>
      <c r="U150" s="36">
        <v>19.946604000000001</v>
      </c>
      <c r="V150" s="36">
        <v>21.799219999999998</v>
      </c>
      <c r="W150" s="36">
        <v>18.149785999999999</v>
      </c>
      <c r="AC150" s="57">
        <f t="shared" si="20"/>
        <v>404</v>
      </c>
      <c r="AD150" s="57">
        <f t="shared" si="21"/>
        <v>0</v>
      </c>
      <c r="AE150" s="57">
        <f t="shared" si="22"/>
        <v>0</v>
      </c>
      <c r="AF150" s="12">
        <f t="shared" si="16"/>
        <v>417.70199700000001</v>
      </c>
      <c r="AG150" s="12">
        <f t="shared" si="17"/>
        <v>34.532398000000001</v>
      </c>
      <c r="AH150" s="12">
        <f t="shared" si="18"/>
        <v>39.949005999999997</v>
      </c>
      <c r="AI150" s="15">
        <f t="shared" si="19"/>
        <v>3.3915834158415856E-2</v>
      </c>
      <c r="AJ150" s="15">
        <f t="shared" si="19"/>
        <v>0</v>
      </c>
      <c r="AK150" s="15">
        <f t="shared" si="19"/>
        <v>0</v>
      </c>
      <c r="AL150" s="23">
        <f>VLOOKUP(AC150,'Charts and Tables'!$I$43:$J$49,2,TRUE)</f>
        <v>2</v>
      </c>
      <c r="AM150" s="2">
        <f t="shared" si="23"/>
        <v>1</v>
      </c>
      <c r="AN150" s="2"/>
    </row>
    <row r="151" spans="1:40" x14ac:dyDescent="0.25">
      <c r="A151" s="35">
        <v>93517</v>
      </c>
      <c r="B151" s="36">
        <v>330127</v>
      </c>
      <c r="C151" s="36" t="s">
        <v>28</v>
      </c>
      <c r="D151" s="36">
        <v>0</v>
      </c>
      <c r="J151" s="46">
        <v>252</v>
      </c>
      <c r="K151" s="46">
        <v>228</v>
      </c>
      <c r="L151" s="46">
        <v>480</v>
      </c>
      <c r="M151" s="46">
        <v>12</v>
      </c>
      <c r="N151" s="46">
        <v>27</v>
      </c>
      <c r="O151" s="46">
        <v>33</v>
      </c>
      <c r="P151" s="46">
        <v>16</v>
      </c>
      <c r="R151" s="36">
        <v>263.81399199999998</v>
      </c>
      <c r="S151" s="36">
        <v>263.81399099999999</v>
      </c>
      <c r="T151" s="36">
        <v>18.321859</v>
      </c>
      <c r="U151" s="36">
        <v>25.075175999999999</v>
      </c>
      <c r="V151" s="36">
        <v>27.469785999999999</v>
      </c>
      <c r="W151" s="36">
        <v>22.895562999999999</v>
      </c>
      <c r="AC151" s="57">
        <f t="shared" si="20"/>
        <v>480</v>
      </c>
      <c r="AD151" s="57">
        <f t="shared" si="21"/>
        <v>39</v>
      </c>
      <c r="AE151" s="57">
        <f t="shared" si="22"/>
        <v>49</v>
      </c>
      <c r="AF151" s="12">
        <f t="shared" si="16"/>
        <v>527.62798299999997</v>
      </c>
      <c r="AG151" s="12">
        <f t="shared" si="17"/>
        <v>43.397035000000002</v>
      </c>
      <c r="AH151" s="12">
        <f t="shared" si="18"/>
        <v>50.365348999999995</v>
      </c>
      <c r="AI151" s="15">
        <f t="shared" si="19"/>
        <v>9.9224964583333269E-2</v>
      </c>
      <c r="AJ151" s="15">
        <f t="shared" si="19"/>
        <v>0.11274448717948725</v>
      </c>
      <c r="AK151" s="15">
        <f t="shared" si="19"/>
        <v>2.7864265306122342E-2</v>
      </c>
      <c r="AL151" s="23">
        <f>VLOOKUP(AC151,'Charts and Tables'!$I$43:$J$49,2,TRUE)</f>
        <v>2</v>
      </c>
      <c r="AM151" s="2">
        <f t="shared" si="23"/>
        <v>1</v>
      </c>
      <c r="AN151" s="2"/>
    </row>
    <row r="152" spans="1:40" x14ac:dyDescent="0.25">
      <c r="A152" s="35">
        <v>94977</v>
      </c>
      <c r="C152" s="36" t="s">
        <v>29</v>
      </c>
      <c r="D152" s="36">
        <v>0</v>
      </c>
      <c r="J152" s="46">
        <v>226</v>
      </c>
      <c r="K152" s="46">
        <v>254</v>
      </c>
      <c r="L152" s="46">
        <v>480</v>
      </c>
      <c r="R152" s="36">
        <v>254.30999</v>
      </c>
      <c r="S152" s="36">
        <v>215.51612</v>
      </c>
      <c r="T152" s="36">
        <v>19.001988000000001</v>
      </c>
      <c r="U152" s="36">
        <v>31.724319000000001</v>
      </c>
      <c r="V152" s="36">
        <v>32.760683999999998</v>
      </c>
      <c r="W152" s="36">
        <v>18.194565000000001</v>
      </c>
      <c r="AC152" s="57">
        <f t="shared" si="20"/>
        <v>480</v>
      </c>
      <c r="AD152" s="57">
        <f t="shared" si="21"/>
        <v>0</v>
      </c>
      <c r="AE152" s="57">
        <f t="shared" si="22"/>
        <v>0</v>
      </c>
      <c r="AF152" s="12">
        <f t="shared" si="16"/>
        <v>469.82610999999997</v>
      </c>
      <c r="AG152" s="12">
        <f t="shared" si="17"/>
        <v>50.726307000000006</v>
      </c>
      <c r="AH152" s="12">
        <f t="shared" si="18"/>
        <v>50.955248999999995</v>
      </c>
      <c r="AI152" s="15">
        <f t="shared" si="19"/>
        <v>-2.1195604166666725E-2</v>
      </c>
      <c r="AJ152" s="15">
        <f t="shared" si="19"/>
        <v>0</v>
      </c>
      <c r="AK152" s="15">
        <f t="shared" si="19"/>
        <v>0</v>
      </c>
      <c r="AL152" s="23">
        <f>VLOOKUP(AC152,'Charts and Tables'!$I$43:$J$49,2,TRUE)</f>
        <v>2</v>
      </c>
      <c r="AM152" s="2">
        <f t="shared" si="23"/>
        <v>1</v>
      </c>
      <c r="AN152" s="2"/>
    </row>
    <row r="153" spans="1:40" x14ac:dyDescent="0.25">
      <c r="A153" s="35">
        <v>93834</v>
      </c>
      <c r="C153" s="36" t="s">
        <v>25</v>
      </c>
      <c r="D153" s="36">
        <v>0</v>
      </c>
      <c r="J153" s="46">
        <v>1446</v>
      </c>
      <c r="K153" s="46">
        <v>1405</v>
      </c>
      <c r="L153" s="46">
        <v>2851</v>
      </c>
      <c r="M153" s="46">
        <v>113.5</v>
      </c>
      <c r="N153" s="46">
        <v>121.5</v>
      </c>
      <c r="O153" s="46">
        <v>132.5</v>
      </c>
      <c r="P153" s="46">
        <v>135.5</v>
      </c>
      <c r="R153" s="36">
        <v>1782.175168</v>
      </c>
      <c r="S153" s="36">
        <v>1750.113065</v>
      </c>
      <c r="T153" s="36">
        <v>113.590452</v>
      </c>
      <c r="U153" s="36">
        <v>186.73915400000001</v>
      </c>
      <c r="V153" s="36">
        <v>197.38958</v>
      </c>
      <c r="W153" s="36">
        <v>147.78460699999999</v>
      </c>
      <c r="AC153" s="57">
        <f t="shared" si="20"/>
        <v>2851</v>
      </c>
      <c r="AD153" s="57">
        <f t="shared" si="21"/>
        <v>235</v>
      </c>
      <c r="AE153" s="57">
        <f t="shared" si="22"/>
        <v>268</v>
      </c>
      <c r="AF153" s="12">
        <f t="shared" si="16"/>
        <v>3532.2882330000002</v>
      </c>
      <c r="AG153" s="12">
        <f t="shared" si="17"/>
        <v>300.32960600000001</v>
      </c>
      <c r="AH153" s="12">
        <f t="shared" si="18"/>
        <v>345.17418699999996</v>
      </c>
      <c r="AI153" s="15">
        <f t="shared" si="19"/>
        <v>0.2389646555594529</v>
      </c>
      <c r="AJ153" s="15">
        <f t="shared" si="19"/>
        <v>0.2779983234042554</v>
      </c>
      <c r="AK153" s="15">
        <f t="shared" si="19"/>
        <v>0.28796338432835805</v>
      </c>
      <c r="AL153" s="23">
        <f>VLOOKUP(AC153,'Charts and Tables'!$I$43:$J$49,2,TRUE)</f>
        <v>0.5</v>
      </c>
      <c r="AM153" s="2">
        <f t="shared" si="23"/>
        <v>1</v>
      </c>
      <c r="AN153" s="2"/>
    </row>
    <row r="154" spans="1:40" x14ac:dyDescent="0.25">
      <c r="A154" s="35">
        <v>93872</v>
      </c>
      <c r="C154" s="36" t="s">
        <v>30</v>
      </c>
      <c r="D154" s="36">
        <v>0</v>
      </c>
      <c r="J154" s="46">
        <v>476</v>
      </c>
      <c r="K154" s="46">
        <v>476</v>
      </c>
      <c r="L154" s="46">
        <v>952</v>
      </c>
      <c r="R154" s="36">
        <v>629.00881000000004</v>
      </c>
      <c r="S154" s="36">
        <v>663.886662</v>
      </c>
      <c r="T154" s="36">
        <v>49.281024000000002</v>
      </c>
      <c r="U154" s="36">
        <v>85.731379000000004</v>
      </c>
      <c r="V154" s="36">
        <v>77.898054999999999</v>
      </c>
      <c r="W154" s="36">
        <v>58.449871000000002</v>
      </c>
      <c r="AC154" s="57">
        <f t="shared" si="20"/>
        <v>952</v>
      </c>
      <c r="AD154" s="57">
        <f t="shared" si="21"/>
        <v>0</v>
      </c>
      <c r="AE154" s="57">
        <f t="shared" si="22"/>
        <v>0</v>
      </c>
      <c r="AF154" s="12">
        <f t="shared" si="16"/>
        <v>1292.8954720000002</v>
      </c>
      <c r="AG154" s="12">
        <f t="shared" si="17"/>
        <v>135.01240300000001</v>
      </c>
      <c r="AH154" s="12">
        <f t="shared" si="18"/>
        <v>136.347926</v>
      </c>
      <c r="AI154" s="15">
        <f t="shared" si="19"/>
        <v>0.35808347899159682</v>
      </c>
      <c r="AJ154" s="15">
        <f t="shared" si="19"/>
        <v>0</v>
      </c>
      <c r="AK154" s="15">
        <f t="shared" si="19"/>
        <v>0</v>
      </c>
      <c r="AL154" s="23">
        <f>VLOOKUP(AC154,'Charts and Tables'!$I$43:$J$49,2,TRUE)</f>
        <v>2</v>
      </c>
      <c r="AM154" s="2">
        <f t="shared" si="23"/>
        <v>1</v>
      </c>
      <c r="AN154" s="2"/>
    </row>
    <row r="155" spans="1:40" x14ac:dyDescent="0.25">
      <c r="A155" s="35">
        <v>94488</v>
      </c>
      <c r="B155" s="36">
        <v>330002</v>
      </c>
      <c r="C155" s="36" t="s">
        <v>25</v>
      </c>
      <c r="D155" s="36">
        <v>0</v>
      </c>
      <c r="J155" s="46">
        <v>1294</v>
      </c>
      <c r="K155" s="46">
        <v>1315</v>
      </c>
      <c r="L155" s="46">
        <v>2609</v>
      </c>
      <c r="M155" s="46">
        <v>68</v>
      </c>
      <c r="N155" s="46">
        <v>145</v>
      </c>
      <c r="O155" s="46">
        <v>178</v>
      </c>
      <c r="P155" s="46">
        <v>111</v>
      </c>
      <c r="R155" s="36">
        <v>1782.175168</v>
      </c>
      <c r="S155" s="36">
        <v>1750.113065</v>
      </c>
      <c r="T155" s="36">
        <v>113.590452</v>
      </c>
      <c r="U155" s="36">
        <v>186.73915400000001</v>
      </c>
      <c r="V155" s="36">
        <v>197.38958</v>
      </c>
      <c r="W155" s="36">
        <v>147.78460699999999</v>
      </c>
      <c r="AC155" s="57">
        <f t="shared" si="20"/>
        <v>2609</v>
      </c>
      <c r="AD155" s="57">
        <f t="shared" si="21"/>
        <v>213</v>
      </c>
      <c r="AE155" s="57">
        <f t="shared" si="22"/>
        <v>289</v>
      </c>
      <c r="AF155" s="12">
        <f t="shared" si="16"/>
        <v>3532.2882330000002</v>
      </c>
      <c r="AG155" s="12">
        <f t="shared" si="17"/>
        <v>300.32960600000001</v>
      </c>
      <c r="AH155" s="12">
        <f t="shared" si="18"/>
        <v>345.17418699999996</v>
      </c>
      <c r="AI155" s="15">
        <f t="shared" si="19"/>
        <v>0.3538858692985819</v>
      </c>
      <c r="AJ155" s="15">
        <f t="shared" si="19"/>
        <v>0.40999815023474184</v>
      </c>
      <c r="AK155" s="15">
        <f t="shared" si="19"/>
        <v>0.19437434948096871</v>
      </c>
      <c r="AL155" s="23">
        <f>VLOOKUP(AC155,'Charts and Tables'!$I$43:$J$49,2,TRUE)</f>
        <v>0.5</v>
      </c>
      <c r="AM155" s="2">
        <f t="shared" si="23"/>
        <v>1</v>
      </c>
      <c r="AN155" s="2"/>
    </row>
    <row r="156" spans="1:40" x14ac:dyDescent="0.25">
      <c r="A156" s="35">
        <v>111713</v>
      </c>
      <c r="C156" s="36" t="s">
        <v>29</v>
      </c>
      <c r="D156" s="36">
        <v>0</v>
      </c>
      <c r="J156" s="46">
        <v>96</v>
      </c>
      <c r="K156" s="46">
        <v>87</v>
      </c>
      <c r="L156" s="46">
        <v>183</v>
      </c>
      <c r="M156" s="46">
        <v>5</v>
      </c>
      <c r="N156" s="46">
        <v>10</v>
      </c>
      <c r="O156" s="46">
        <v>16</v>
      </c>
      <c r="P156" s="46">
        <v>8</v>
      </c>
      <c r="R156" s="36">
        <v>1860.1253630000001</v>
      </c>
      <c r="S156" s="36">
        <v>2247.1612810000001</v>
      </c>
      <c r="T156" s="36">
        <v>135.24150800000001</v>
      </c>
      <c r="U156" s="36">
        <v>239.75582399999999</v>
      </c>
      <c r="V156" s="36">
        <v>185.542844</v>
      </c>
      <c r="W156" s="36">
        <v>204.56180599999999</v>
      </c>
      <c r="AC156" s="57">
        <f t="shared" si="20"/>
        <v>183</v>
      </c>
      <c r="AD156" s="57">
        <f t="shared" si="21"/>
        <v>15</v>
      </c>
      <c r="AE156" s="57">
        <f t="shared" si="22"/>
        <v>24</v>
      </c>
      <c r="AF156" s="12">
        <f t="shared" si="16"/>
        <v>4107.2866439999998</v>
      </c>
      <c r="AG156" s="12">
        <f t="shared" si="17"/>
        <v>374.99733200000003</v>
      </c>
      <c r="AH156" s="12">
        <f t="shared" si="18"/>
        <v>390.10464999999999</v>
      </c>
      <c r="AI156" s="15">
        <f t="shared" si="19"/>
        <v>21.444189311475409</v>
      </c>
      <c r="AJ156" s="15">
        <f t="shared" si="19"/>
        <v>23.999822133333335</v>
      </c>
      <c r="AK156" s="15">
        <f t="shared" si="19"/>
        <v>15.254360416666666</v>
      </c>
      <c r="AL156" s="23">
        <f>VLOOKUP(AC156,'Charts and Tables'!$I$43:$J$49,2,TRUE)</f>
        <v>2</v>
      </c>
      <c r="AM156" s="2">
        <f t="shared" si="23"/>
        <v>0</v>
      </c>
      <c r="AN156" s="2"/>
    </row>
    <row r="157" spans="1:40" x14ac:dyDescent="0.25">
      <c r="A157" s="35">
        <v>115315</v>
      </c>
      <c r="C157" s="36" t="s">
        <v>25</v>
      </c>
      <c r="D157" s="36">
        <v>0</v>
      </c>
      <c r="J157" s="46">
        <v>511</v>
      </c>
      <c r="K157" s="46">
        <v>493</v>
      </c>
      <c r="L157" s="46">
        <v>1004</v>
      </c>
      <c r="M157" s="46">
        <v>22</v>
      </c>
      <c r="N157" s="46">
        <v>66</v>
      </c>
      <c r="O157" s="46">
        <v>75</v>
      </c>
      <c r="P157" s="46">
        <v>32</v>
      </c>
      <c r="R157" s="36">
        <v>206.24323999999999</v>
      </c>
      <c r="S157" s="36">
        <v>280.62012499999997</v>
      </c>
      <c r="T157" s="36">
        <v>13.677028999999999</v>
      </c>
      <c r="U157" s="36">
        <v>43.535004000000001</v>
      </c>
      <c r="V157" s="36">
        <v>22.174530000000001</v>
      </c>
      <c r="W157" s="36">
        <v>20.583967999999999</v>
      </c>
      <c r="AC157" s="57">
        <f t="shared" si="20"/>
        <v>1004</v>
      </c>
      <c r="AD157" s="57">
        <f t="shared" si="21"/>
        <v>88</v>
      </c>
      <c r="AE157" s="57">
        <f t="shared" si="22"/>
        <v>107</v>
      </c>
      <c r="AF157" s="12">
        <f t="shared" si="16"/>
        <v>486.86336499999993</v>
      </c>
      <c r="AG157" s="12">
        <f t="shared" si="17"/>
        <v>57.212032999999998</v>
      </c>
      <c r="AH157" s="12">
        <f t="shared" si="18"/>
        <v>42.758498000000003</v>
      </c>
      <c r="AI157" s="15">
        <f t="shared" si="19"/>
        <v>-0.51507632968127492</v>
      </c>
      <c r="AJ157" s="15">
        <f t="shared" si="19"/>
        <v>-0.34986326136363638</v>
      </c>
      <c r="AK157" s="15">
        <f t="shared" si="19"/>
        <v>-0.60038786915887843</v>
      </c>
      <c r="AL157" s="23">
        <f>VLOOKUP(AC157,'Charts and Tables'!$I$43:$J$49,2,TRUE)</f>
        <v>1</v>
      </c>
      <c r="AM157" s="2">
        <f t="shared" si="23"/>
        <v>1</v>
      </c>
      <c r="AN157" s="2"/>
    </row>
    <row r="158" spans="1:40" x14ac:dyDescent="0.25">
      <c r="A158" s="35">
        <v>109802</v>
      </c>
      <c r="C158" s="36" t="s">
        <v>30</v>
      </c>
      <c r="D158" s="36">
        <v>0</v>
      </c>
      <c r="J158" s="46">
        <v>444</v>
      </c>
      <c r="K158" s="46">
        <v>444</v>
      </c>
      <c r="L158" s="46">
        <v>888</v>
      </c>
      <c r="R158" s="36">
        <v>438.63011</v>
      </c>
      <c r="S158" s="36">
        <v>385.14818200000002</v>
      </c>
      <c r="T158" s="36">
        <v>35.909108000000003</v>
      </c>
      <c r="U158" s="36">
        <v>26.793054000000001</v>
      </c>
      <c r="V158" s="36">
        <v>36.260686</v>
      </c>
      <c r="W158" s="36">
        <v>37.305984000000002</v>
      </c>
      <c r="AC158" s="57">
        <f t="shared" si="20"/>
        <v>888</v>
      </c>
      <c r="AD158" s="57">
        <f t="shared" si="21"/>
        <v>0</v>
      </c>
      <c r="AE158" s="57">
        <f t="shared" si="22"/>
        <v>0</v>
      </c>
      <c r="AF158" s="12">
        <f t="shared" si="16"/>
        <v>823.77829199999996</v>
      </c>
      <c r="AG158" s="12">
        <f t="shared" si="17"/>
        <v>62.702162000000001</v>
      </c>
      <c r="AH158" s="12">
        <f t="shared" si="18"/>
        <v>73.566670000000002</v>
      </c>
      <c r="AI158" s="15">
        <f t="shared" si="19"/>
        <v>-7.2321743243243281E-2</v>
      </c>
      <c r="AJ158" s="15">
        <f t="shared" si="19"/>
        <v>0</v>
      </c>
      <c r="AK158" s="15">
        <f t="shared" si="19"/>
        <v>0</v>
      </c>
      <c r="AL158" s="23">
        <f>VLOOKUP(AC158,'Charts and Tables'!$I$43:$J$49,2,TRUE)</f>
        <v>2</v>
      </c>
      <c r="AM158" s="2">
        <f t="shared" si="23"/>
        <v>1</v>
      </c>
      <c r="AN158" s="2"/>
    </row>
    <row r="159" spans="1:40" x14ac:dyDescent="0.25">
      <c r="A159" s="35">
        <v>97914</v>
      </c>
      <c r="B159" s="36">
        <v>330114</v>
      </c>
      <c r="C159" s="36" t="s">
        <v>31</v>
      </c>
      <c r="D159" s="36">
        <v>0</v>
      </c>
      <c r="J159" s="46">
        <v>2386</v>
      </c>
      <c r="K159" s="46">
        <v>2341</v>
      </c>
      <c r="L159" s="46">
        <v>4727</v>
      </c>
      <c r="M159" s="46">
        <v>320</v>
      </c>
      <c r="N159" s="46">
        <v>123</v>
      </c>
      <c r="O159" s="46">
        <v>187</v>
      </c>
      <c r="P159" s="46">
        <v>305</v>
      </c>
      <c r="R159" s="36">
        <v>2927.214156</v>
      </c>
      <c r="S159" s="36">
        <v>3123.950691</v>
      </c>
      <c r="T159" s="36">
        <v>327.88457899999997</v>
      </c>
      <c r="U159" s="36">
        <v>227.167193</v>
      </c>
      <c r="V159" s="36">
        <v>273.37896999999998</v>
      </c>
      <c r="W159" s="36">
        <v>407.529426</v>
      </c>
      <c r="AC159" s="57">
        <f t="shared" si="20"/>
        <v>4727</v>
      </c>
      <c r="AD159" s="57">
        <f t="shared" si="21"/>
        <v>443</v>
      </c>
      <c r="AE159" s="57">
        <f t="shared" si="22"/>
        <v>492</v>
      </c>
      <c r="AF159" s="12">
        <f t="shared" si="16"/>
        <v>6051.164847</v>
      </c>
      <c r="AG159" s="12">
        <f t="shared" si="17"/>
        <v>555.05177200000003</v>
      </c>
      <c r="AH159" s="12">
        <f t="shared" si="18"/>
        <v>680.90839600000004</v>
      </c>
      <c r="AI159" s="15">
        <f t="shared" si="19"/>
        <v>0.28012795578591071</v>
      </c>
      <c r="AJ159" s="15">
        <f t="shared" si="19"/>
        <v>0.2529385372460497</v>
      </c>
      <c r="AK159" s="15">
        <f t="shared" si="19"/>
        <v>0.3839601544715448</v>
      </c>
      <c r="AL159" s="23">
        <f>VLOOKUP(AC159,'Charts and Tables'!$I$43:$J$49,2,TRUE)</f>
        <v>0.5</v>
      </c>
      <c r="AM159" s="2">
        <f t="shared" si="23"/>
        <v>1</v>
      </c>
      <c r="AN159" s="2"/>
    </row>
    <row r="160" spans="1:40" x14ac:dyDescent="0.25">
      <c r="A160" s="35">
        <v>99747</v>
      </c>
      <c r="C160" s="36" t="s">
        <v>25</v>
      </c>
      <c r="D160" s="36">
        <v>0</v>
      </c>
      <c r="J160" s="46">
        <v>1802</v>
      </c>
      <c r="K160" s="46">
        <v>1678</v>
      </c>
      <c r="L160" s="46">
        <v>3480</v>
      </c>
      <c r="M160" s="46">
        <v>102</v>
      </c>
      <c r="N160" s="46">
        <v>179</v>
      </c>
      <c r="O160" s="46">
        <v>233</v>
      </c>
      <c r="P160" s="46">
        <v>122.5</v>
      </c>
      <c r="R160" s="36">
        <v>1261.325781</v>
      </c>
      <c r="S160" s="36">
        <v>4071.2471270000001</v>
      </c>
      <c r="T160" s="36">
        <v>78.113836000000006</v>
      </c>
      <c r="U160" s="36">
        <v>613.07684800000004</v>
      </c>
      <c r="V160" s="36">
        <v>134.81857099999999</v>
      </c>
      <c r="W160" s="36">
        <v>288.844291</v>
      </c>
      <c r="AC160" s="57">
        <f t="shared" si="20"/>
        <v>3480</v>
      </c>
      <c r="AD160" s="57">
        <f t="shared" si="21"/>
        <v>281</v>
      </c>
      <c r="AE160" s="57">
        <f t="shared" si="22"/>
        <v>355.5</v>
      </c>
      <c r="AF160" s="12">
        <f t="shared" si="16"/>
        <v>5332.5729080000001</v>
      </c>
      <c r="AG160" s="12">
        <f t="shared" si="17"/>
        <v>691.19068400000003</v>
      </c>
      <c r="AH160" s="12">
        <f t="shared" si="18"/>
        <v>423.66286200000002</v>
      </c>
      <c r="AI160" s="15">
        <f t="shared" si="19"/>
        <v>0.53234853678160921</v>
      </c>
      <c r="AJ160" s="15">
        <f t="shared" si="19"/>
        <v>1.4597533238434164</v>
      </c>
      <c r="AK160" s="15">
        <f t="shared" si="19"/>
        <v>0.19173800843881861</v>
      </c>
      <c r="AL160" s="23">
        <f>VLOOKUP(AC160,'Charts and Tables'!$I$43:$J$49,2,TRUE)</f>
        <v>0.5</v>
      </c>
      <c r="AM160" s="2">
        <f t="shared" si="23"/>
        <v>0</v>
      </c>
      <c r="AN160" s="2"/>
    </row>
    <row r="161" spans="1:40" x14ac:dyDescent="0.25">
      <c r="A161" s="35">
        <v>100916</v>
      </c>
      <c r="C161" s="36" t="s">
        <v>27</v>
      </c>
      <c r="D161" s="36">
        <v>1</v>
      </c>
      <c r="J161" s="46">
        <v>15712</v>
      </c>
      <c r="L161" s="46">
        <v>15712</v>
      </c>
      <c r="M161" s="46">
        <v>929</v>
      </c>
      <c r="O161" s="46">
        <v>1386.5</v>
      </c>
      <c r="R161" s="36">
        <v>15678.823031</v>
      </c>
      <c r="T161" s="36">
        <v>936.86951699999997</v>
      </c>
      <c r="V161" s="36">
        <v>1831.114507</v>
      </c>
      <c r="AC161" s="57">
        <f t="shared" si="20"/>
        <v>15712</v>
      </c>
      <c r="AD161" s="57">
        <f t="shared" si="21"/>
        <v>929</v>
      </c>
      <c r="AE161" s="57">
        <f t="shared" si="22"/>
        <v>1386.5</v>
      </c>
      <c r="AF161" s="12">
        <f t="shared" si="16"/>
        <v>15678.823031</v>
      </c>
      <c r="AG161" s="12">
        <f t="shared" si="17"/>
        <v>936.86951699999997</v>
      </c>
      <c r="AH161" s="12">
        <f t="shared" si="18"/>
        <v>1831.114507</v>
      </c>
      <c r="AI161" s="15">
        <f t="shared" si="19"/>
        <v>-2.1115688009165031E-3</v>
      </c>
      <c r="AJ161" s="15">
        <f t="shared" si="19"/>
        <v>8.4709547900968501E-3</v>
      </c>
      <c r="AK161" s="15">
        <f t="shared" si="19"/>
        <v>0.3206740043274432</v>
      </c>
      <c r="AL161" s="23">
        <f>VLOOKUP(AC161,'Charts and Tables'!$I$43:$J$49,2,TRUE)</f>
        <v>0.2</v>
      </c>
      <c r="AM161" s="2">
        <f t="shared" si="23"/>
        <v>1</v>
      </c>
      <c r="AN161" s="2"/>
    </row>
    <row r="162" spans="1:40" x14ac:dyDescent="0.25">
      <c r="A162" s="35">
        <v>100936</v>
      </c>
      <c r="C162" s="36" t="s">
        <v>27</v>
      </c>
      <c r="D162" s="36">
        <v>-1</v>
      </c>
      <c r="K162" s="46">
        <v>16055</v>
      </c>
      <c r="L162" s="46">
        <v>16055</v>
      </c>
      <c r="N162" s="46">
        <v>1336.5</v>
      </c>
      <c r="P162" s="46">
        <v>1103</v>
      </c>
      <c r="S162" s="36">
        <v>15215.79868</v>
      </c>
      <c r="U162" s="36">
        <v>1821.609766</v>
      </c>
      <c r="W162" s="36">
        <v>1150.4677220000001</v>
      </c>
      <c r="AC162" s="57">
        <f t="shared" si="20"/>
        <v>16055</v>
      </c>
      <c r="AD162" s="57">
        <f t="shared" si="21"/>
        <v>1336.5</v>
      </c>
      <c r="AE162" s="57">
        <f t="shared" si="22"/>
        <v>1103</v>
      </c>
      <c r="AF162" s="12">
        <f t="shared" si="16"/>
        <v>15215.79868</v>
      </c>
      <c r="AG162" s="12">
        <f t="shared" si="17"/>
        <v>1821.609766</v>
      </c>
      <c r="AH162" s="12">
        <f t="shared" si="18"/>
        <v>1150.4677220000001</v>
      </c>
      <c r="AI162" s="15">
        <f t="shared" si="19"/>
        <v>-5.2270402989722832E-2</v>
      </c>
      <c r="AJ162" s="15">
        <f t="shared" si="19"/>
        <v>0.36297027010849237</v>
      </c>
      <c r="AK162" s="15">
        <f t="shared" si="19"/>
        <v>4.3035106074342785E-2</v>
      </c>
      <c r="AL162" s="23">
        <f>VLOOKUP(AC162,'Charts and Tables'!$I$43:$J$49,2,TRUE)</f>
        <v>0.2</v>
      </c>
      <c r="AM162" s="2">
        <f t="shared" si="23"/>
        <v>1</v>
      </c>
      <c r="AN162" s="2"/>
    </row>
    <row r="163" spans="1:40" x14ac:dyDescent="0.25">
      <c r="A163" s="35">
        <v>101890</v>
      </c>
      <c r="C163" s="36" t="s">
        <v>30</v>
      </c>
      <c r="D163" s="36">
        <v>0</v>
      </c>
      <c r="J163" s="46">
        <v>434</v>
      </c>
      <c r="K163" s="46">
        <v>434</v>
      </c>
      <c r="L163" s="46">
        <v>868</v>
      </c>
      <c r="R163" s="36">
        <v>760.83615299999997</v>
      </c>
      <c r="S163" s="36">
        <v>590.82891400000005</v>
      </c>
      <c r="T163" s="36">
        <v>44.890023999999997</v>
      </c>
      <c r="U163" s="36">
        <v>45.082183999999998</v>
      </c>
      <c r="V163" s="36">
        <v>72.30574</v>
      </c>
      <c r="W163" s="36">
        <v>53.198419999999999</v>
      </c>
      <c r="AC163" s="57">
        <f t="shared" si="20"/>
        <v>868</v>
      </c>
      <c r="AD163" s="57">
        <f t="shared" si="21"/>
        <v>0</v>
      </c>
      <c r="AE163" s="57">
        <f t="shared" si="22"/>
        <v>0</v>
      </c>
      <c r="AF163" s="12">
        <f t="shared" si="16"/>
        <v>1351.6650669999999</v>
      </c>
      <c r="AG163" s="12">
        <f t="shared" si="17"/>
        <v>89.972207999999995</v>
      </c>
      <c r="AH163" s="12">
        <f t="shared" si="18"/>
        <v>125.50416</v>
      </c>
      <c r="AI163" s="15">
        <f t="shared" si="19"/>
        <v>0.55721781912442381</v>
      </c>
      <c r="AJ163" s="15">
        <f t="shared" si="19"/>
        <v>0</v>
      </c>
      <c r="AK163" s="15">
        <f t="shared" si="19"/>
        <v>0</v>
      </c>
      <c r="AL163" s="23">
        <f>VLOOKUP(AC163,'Charts and Tables'!$I$43:$J$49,2,TRUE)</f>
        <v>2</v>
      </c>
      <c r="AM163" s="2">
        <f t="shared" si="23"/>
        <v>1</v>
      </c>
      <c r="AN163" s="2"/>
    </row>
    <row r="164" spans="1:40" x14ac:dyDescent="0.25">
      <c r="A164" s="35">
        <v>96468</v>
      </c>
      <c r="C164" s="36" t="s">
        <v>29</v>
      </c>
      <c r="D164" s="36">
        <v>0</v>
      </c>
      <c r="J164" s="46">
        <v>81</v>
      </c>
      <c r="K164" s="46">
        <v>70</v>
      </c>
      <c r="L164" s="46">
        <v>151</v>
      </c>
      <c r="M164" s="46">
        <v>6</v>
      </c>
      <c r="N164" s="46">
        <v>6</v>
      </c>
      <c r="O164" s="46">
        <v>8</v>
      </c>
      <c r="P164" s="46">
        <v>10</v>
      </c>
      <c r="R164" s="36">
        <v>302.37987800000002</v>
      </c>
      <c r="S164" s="36">
        <v>304.44796300000002</v>
      </c>
      <c r="T164" s="36">
        <v>48.337735000000002</v>
      </c>
      <c r="U164" s="36">
        <v>11.462712</v>
      </c>
      <c r="V164" s="36">
        <v>18.740127999999999</v>
      </c>
      <c r="W164" s="36">
        <v>42.686720999999999</v>
      </c>
      <c r="AC164" s="57">
        <f t="shared" si="20"/>
        <v>151</v>
      </c>
      <c r="AD164" s="57">
        <f t="shared" si="21"/>
        <v>12</v>
      </c>
      <c r="AE164" s="57">
        <f t="shared" si="22"/>
        <v>18</v>
      </c>
      <c r="AF164" s="12">
        <f t="shared" si="16"/>
        <v>606.82784100000003</v>
      </c>
      <c r="AG164" s="12">
        <f t="shared" si="17"/>
        <v>59.800447000000005</v>
      </c>
      <c r="AH164" s="12">
        <f t="shared" si="18"/>
        <v>61.426848999999997</v>
      </c>
      <c r="AI164" s="15">
        <f t="shared" si="19"/>
        <v>3.0187274238410597</v>
      </c>
      <c r="AJ164" s="15">
        <f t="shared" si="19"/>
        <v>3.9833705833333339</v>
      </c>
      <c r="AK164" s="15">
        <f t="shared" si="19"/>
        <v>2.4126027222222222</v>
      </c>
      <c r="AL164" s="23">
        <f>VLOOKUP(AC164,'Charts and Tables'!$I$43:$J$49,2,TRUE)</f>
        <v>2</v>
      </c>
      <c r="AM164" s="2">
        <f t="shared" si="23"/>
        <v>0</v>
      </c>
      <c r="AN164" s="2"/>
    </row>
    <row r="165" spans="1:40" x14ac:dyDescent="0.25">
      <c r="A165" s="35">
        <v>99031</v>
      </c>
      <c r="B165" s="36">
        <v>330118</v>
      </c>
      <c r="C165" s="36" t="s">
        <v>25</v>
      </c>
      <c r="D165" s="36">
        <v>0</v>
      </c>
      <c r="J165" s="46">
        <v>1140</v>
      </c>
      <c r="K165" s="46">
        <v>1216</v>
      </c>
      <c r="L165" s="46">
        <v>2356</v>
      </c>
      <c r="M165" s="46">
        <v>150</v>
      </c>
      <c r="N165" s="46">
        <v>64</v>
      </c>
      <c r="O165" s="46">
        <v>95</v>
      </c>
      <c r="P165" s="46">
        <v>157</v>
      </c>
      <c r="R165" s="36">
        <v>1414.010767</v>
      </c>
      <c r="S165" s="36">
        <v>1398.6746909999999</v>
      </c>
      <c r="T165" s="36">
        <v>139.42361600000001</v>
      </c>
      <c r="U165" s="36">
        <v>92.174239999999998</v>
      </c>
      <c r="V165" s="36">
        <v>121.18513</v>
      </c>
      <c r="W165" s="36">
        <v>149.45587599999999</v>
      </c>
      <c r="AC165" s="57">
        <f t="shared" si="20"/>
        <v>2356</v>
      </c>
      <c r="AD165" s="57">
        <f t="shared" si="21"/>
        <v>214</v>
      </c>
      <c r="AE165" s="57">
        <f t="shared" si="22"/>
        <v>252</v>
      </c>
      <c r="AF165" s="12">
        <f t="shared" si="16"/>
        <v>2812.6854579999999</v>
      </c>
      <c r="AG165" s="12">
        <f t="shared" si="17"/>
        <v>231.59785600000001</v>
      </c>
      <c r="AH165" s="12">
        <f t="shared" si="18"/>
        <v>270.641006</v>
      </c>
      <c r="AI165" s="15">
        <f t="shared" si="19"/>
        <v>0.19383932852292018</v>
      </c>
      <c r="AJ165" s="15">
        <f t="shared" si="19"/>
        <v>8.2232971962616863E-2</v>
      </c>
      <c r="AK165" s="15">
        <f t="shared" si="19"/>
        <v>7.3972246031746056E-2</v>
      </c>
      <c r="AL165" s="23">
        <f>VLOOKUP(AC165,'Charts and Tables'!$I$43:$J$49,2,TRUE)</f>
        <v>1</v>
      </c>
      <c r="AM165" s="2">
        <f t="shared" si="23"/>
        <v>1</v>
      </c>
      <c r="AN165" s="2"/>
    </row>
    <row r="166" spans="1:40" x14ac:dyDescent="0.25">
      <c r="A166" s="35">
        <v>99651</v>
      </c>
      <c r="B166" s="36">
        <v>330116</v>
      </c>
      <c r="C166" s="36" t="s">
        <v>31</v>
      </c>
      <c r="D166" s="36">
        <v>0</v>
      </c>
      <c r="J166" s="46">
        <v>3874</v>
      </c>
      <c r="K166" s="46">
        <v>2300</v>
      </c>
      <c r="L166" s="46">
        <v>6174</v>
      </c>
      <c r="M166" s="46">
        <v>359</v>
      </c>
      <c r="N166" s="46">
        <v>183</v>
      </c>
      <c r="O166" s="46">
        <v>410</v>
      </c>
      <c r="P166" s="46">
        <v>241</v>
      </c>
      <c r="R166" s="36">
        <v>5267.167359</v>
      </c>
      <c r="S166" s="36">
        <v>2965.9823649999998</v>
      </c>
      <c r="T166" s="36">
        <v>457.42195099999998</v>
      </c>
      <c r="U166" s="36">
        <v>254.87189900000001</v>
      </c>
      <c r="V166" s="36">
        <v>612.71410200000003</v>
      </c>
      <c r="W166" s="36">
        <v>298.59710799999999</v>
      </c>
      <c r="AC166" s="57">
        <f t="shared" si="20"/>
        <v>6174</v>
      </c>
      <c r="AD166" s="57">
        <f t="shared" si="21"/>
        <v>542</v>
      </c>
      <c r="AE166" s="57">
        <f t="shared" si="22"/>
        <v>651</v>
      </c>
      <c r="AF166" s="12">
        <f t="shared" si="16"/>
        <v>8233.149723999999</v>
      </c>
      <c r="AG166" s="12">
        <f t="shared" si="17"/>
        <v>712.29385000000002</v>
      </c>
      <c r="AH166" s="12">
        <f t="shared" si="18"/>
        <v>911.31121000000007</v>
      </c>
      <c r="AI166" s="15">
        <f t="shared" si="19"/>
        <v>0.33351955361192082</v>
      </c>
      <c r="AJ166" s="15">
        <f t="shared" si="19"/>
        <v>0.31419529520295209</v>
      </c>
      <c r="AK166" s="15">
        <f t="shared" si="19"/>
        <v>0.39986360983102931</v>
      </c>
      <c r="AL166" s="23">
        <f>VLOOKUP(AC166,'Charts and Tables'!$I$43:$J$49,2,TRUE)</f>
        <v>0.25</v>
      </c>
      <c r="AM166" s="2">
        <f t="shared" si="23"/>
        <v>0</v>
      </c>
      <c r="AN166" s="2"/>
    </row>
    <row r="167" spans="1:40" x14ac:dyDescent="0.25">
      <c r="A167" s="35">
        <v>99616</v>
      </c>
      <c r="B167" s="36">
        <v>333059</v>
      </c>
      <c r="C167" s="36" t="s">
        <v>33</v>
      </c>
      <c r="D167" s="36">
        <v>-1</v>
      </c>
      <c r="K167" s="46">
        <v>2663</v>
      </c>
      <c r="L167" s="46">
        <v>2663</v>
      </c>
      <c r="N167" s="46">
        <v>136</v>
      </c>
      <c r="P167" s="46">
        <v>373</v>
      </c>
      <c r="S167" s="36">
        <v>4028.5981280000001</v>
      </c>
      <c r="U167" s="36">
        <v>196.49418800000001</v>
      </c>
      <c r="W167" s="36">
        <v>609.95346700000005</v>
      </c>
      <c r="AC167" s="57">
        <f t="shared" si="20"/>
        <v>2663</v>
      </c>
      <c r="AD167" s="57">
        <f t="shared" si="21"/>
        <v>136</v>
      </c>
      <c r="AE167" s="57">
        <f t="shared" si="22"/>
        <v>373</v>
      </c>
      <c r="AF167" s="12">
        <f t="shared" si="16"/>
        <v>4028.5981280000001</v>
      </c>
      <c r="AG167" s="12">
        <f t="shared" si="17"/>
        <v>196.49418800000001</v>
      </c>
      <c r="AH167" s="12">
        <f t="shared" si="18"/>
        <v>609.95346700000005</v>
      </c>
      <c r="AI167" s="15">
        <f t="shared" si="19"/>
        <v>0.51280440405557648</v>
      </c>
      <c r="AJ167" s="15">
        <f t="shared" si="19"/>
        <v>0.44481020588235298</v>
      </c>
      <c r="AK167" s="15">
        <f t="shared" si="19"/>
        <v>0.63526398659517436</v>
      </c>
      <c r="AL167" s="23">
        <f>VLOOKUP(AC167,'Charts and Tables'!$I$43:$J$49,2,TRUE)</f>
        <v>0.5</v>
      </c>
      <c r="AM167" s="2">
        <f t="shared" si="23"/>
        <v>0</v>
      </c>
      <c r="AN167" s="2"/>
    </row>
    <row r="168" spans="1:40" x14ac:dyDescent="0.25">
      <c r="A168" s="35">
        <v>100189</v>
      </c>
      <c r="B168" s="36">
        <v>330117</v>
      </c>
      <c r="C168" s="36" t="s">
        <v>31</v>
      </c>
      <c r="D168" s="36">
        <v>0</v>
      </c>
      <c r="J168" s="46">
        <v>1796</v>
      </c>
      <c r="K168" s="46">
        <v>1802</v>
      </c>
      <c r="L168" s="46">
        <v>3598</v>
      </c>
      <c r="M168" s="46">
        <v>92</v>
      </c>
      <c r="N168" s="46">
        <v>222</v>
      </c>
      <c r="O168" s="46">
        <v>227</v>
      </c>
      <c r="P168" s="46">
        <v>128</v>
      </c>
      <c r="R168" s="36">
        <v>980.16783799999996</v>
      </c>
      <c r="S168" s="36">
        <v>918.73365799999999</v>
      </c>
      <c r="T168" s="36">
        <v>47.556553999999998</v>
      </c>
      <c r="U168" s="36">
        <v>219.60256799999999</v>
      </c>
      <c r="V168" s="36">
        <v>218.76320100000001</v>
      </c>
      <c r="W168" s="36">
        <v>56.631397</v>
      </c>
      <c r="AC168" s="57">
        <f t="shared" si="20"/>
        <v>3598</v>
      </c>
      <c r="AD168" s="57">
        <f t="shared" si="21"/>
        <v>314</v>
      </c>
      <c r="AE168" s="57">
        <f t="shared" si="22"/>
        <v>355</v>
      </c>
      <c r="AF168" s="12">
        <f t="shared" si="16"/>
        <v>1898.901496</v>
      </c>
      <c r="AG168" s="12">
        <f t="shared" si="17"/>
        <v>267.15912199999997</v>
      </c>
      <c r="AH168" s="12">
        <f t="shared" si="18"/>
        <v>275.39459800000003</v>
      </c>
      <c r="AI168" s="15">
        <f t="shared" si="19"/>
        <v>-0.47223415897720955</v>
      </c>
      <c r="AJ168" s="15">
        <f t="shared" si="19"/>
        <v>-0.14917477070063703</v>
      </c>
      <c r="AK168" s="15">
        <f t="shared" si="19"/>
        <v>-0.22424056901408443</v>
      </c>
      <c r="AL168" s="23">
        <f>VLOOKUP(AC168,'Charts and Tables'!$I$43:$J$49,2,TRUE)</f>
        <v>0.5</v>
      </c>
      <c r="AM168" s="2">
        <f t="shared" si="23"/>
        <v>1</v>
      </c>
      <c r="AN168" s="2"/>
    </row>
    <row r="169" spans="1:40" x14ac:dyDescent="0.25">
      <c r="A169" s="35">
        <v>101142</v>
      </c>
      <c r="B169" s="36">
        <v>333061</v>
      </c>
      <c r="C169" s="36" t="s">
        <v>32</v>
      </c>
      <c r="D169" s="36">
        <v>1</v>
      </c>
      <c r="J169" s="46">
        <v>2585</v>
      </c>
      <c r="L169" s="46">
        <v>2585</v>
      </c>
      <c r="M169" s="46">
        <v>447</v>
      </c>
      <c r="O169" s="46">
        <v>148</v>
      </c>
      <c r="R169" s="36">
        <v>3857.9077900000002</v>
      </c>
      <c r="T169" s="36">
        <v>592.98408700000005</v>
      </c>
      <c r="V169" s="36">
        <v>269.99003099999999</v>
      </c>
      <c r="AC169" s="57">
        <f t="shared" si="20"/>
        <v>2585</v>
      </c>
      <c r="AD169" s="57">
        <f t="shared" si="21"/>
        <v>447</v>
      </c>
      <c r="AE169" s="57">
        <f t="shared" si="22"/>
        <v>148</v>
      </c>
      <c r="AF169" s="12">
        <f t="shared" si="16"/>
        <v>3857.9077900000002</v>
      </c>
      <c r="AG169" s="12">
        <f t="shared" si="17"/>
        <v>592.98408700000005</v>
      </c>
      <c r="AH169" s="12">
        <f t="shared" si="18"/>
        <v>269.99003099999999</v>
      </c>
      <c r="AI169" s="15">
        <f t="shared" si="19"/>
        <v>0.49242080851063835</v>
      </c>
      <c r="AJ169" s="15">
        <f t="shared" si="19"/>
        <v>0.32658632438478757</v>
      </c>
      <c r="AK169" s="15">
        <f t="shared" si="19"/>
        <v>0.82425696621621614</v>
      </c>
      <c r="AL169" s="23">
        <f>VLOOKUP(AC169,'Charts and Tables'!$I$43:$J$49,2,TRUE)</f>
        <v>0.5</v>
      </c>
      <c r="AM169" s="2">
        <f t="shared" si="23"/>
        <v>1</v>
      </c>
      <c r="AN169" s="2"/>
    </row>
    <row r="170" spans="1:40" x14ac:dyDescent="0.25">
      <c r="A170" s="35">
        <v>110321</v>
      </c>
      <c r="C170" s="36" t="s">
        <v>30</v>
      </c>
      <c r="D170" s="36">
        <v>0</v>
      </c>
      <c r="J170" s="46">
        <v>409</v>
      </c>
      <c r="K170" s="46">
        <v>426</v>
      </c>
      <c r="L170" s="46">
        <v>835</v>
      </c>
      <c r="M170" s="46">
        <v>46</v>
      </c>
      <c r="N170" s="46">
        <v>24</v>
      </c>
      <c r="O170" s="46">
        <v>29</v>
      </c>
      <c r="P170" s="46">
        <v>43</v>
      </c>
      <c r="R170" s="36">
        <v>44.37323</v>
      </c>
      <c r="S170" s="36">
        <v>47.181274000000002</v>
      </c>
      <c r="T170" s="36">
        <v>3.4942380000000002</v>
      </c>
      <c r="U170" s="36">
        <v>2.680151</v>
      </c>
      <c r="V170" s="36">
        <v>3.8252929999999998</v>
      </c>
      <c r="W170" s="36">
        <v>5.0401379999999998</v>
      </c>
      <c r="AC170" s="57">
        <f t="shared" si="20"/>
        <v>835</v>
      </c>
      <c r="AD170" s="57">
        <f t="shared" si="21"/>
        <v>70</v>
      </c>
      <c r="AE170" s="57">
        <f t="shared" si="22"/>
        <v>72</v>
      </c>
      <c r="AF170" s="12">
        <f t="shared" si="16"/>
        <v>91.554504000000009</v>
      </c>
      <c r="AG170" s="12">
        <f t="shared" si="17"/>
        <v>6.1743889999999997</v>
      </c>
      <c r="AH170" s="12">
        <f t="shared" si="18"/>
        <v>8.8654309999999992</v>
      </c>
      <c r="AI170" s="15">
        <f t="shared" si="19"/>
        <v>-0.89035388742514976</v>
      </c>
      <c r="AJ170" s="15">
        <f t="shared" si="19"/>
        <v>-0.91179444285714284</v>
      </c>
      <c r="AK170" s="15">
        <f t="shared" si="19"/>
        <v>-0.87686901388888883</v>
      </c>
      <c r="AL170" s="23">
        <f>VLOOKUP(AC170,'Charts and Tables'!$I$43:$J$49,2,TRUE)</f>
        <v>2</v>
      </c>
      <c r="AM170" s="2">
        <f t="shared" si="23"/>
        <v>1</v>
      </c>
      <c r="AN170" s="2"/>
    </row>
    <row r="171" spans="1:40" x14ac:dyDescent="0.25">
      <c r="A171" s="35">
        <v>102440</v>
      </c>
      <c r="B171" s="36">
        <v>336185</v>
      </c>
      <c r="C171" s="36" t="s">
        <v>29</v>
      </c>
      <c r="D171" s="36">
        <v>0</v>
      </c>
      <c r="J171" s="46">
        <v>403</v>
      </c>
      <c r="K171" s="46">
        <v>416</v>
      </c>
      <c r="L171" s="46">
        <v>819</v>
      </c>
      <c r="M171" s="46">
        <v>31</v>
      </c>
      <c r="N171" s="46">
        <v>37</v>
      </c>
      <c r="O171" s="46">
        <v>45</v>
      </c>
      <c r="P171" s="46">
        <v>45</v>
      </c>
      <c r="AC171" s="57">
        <f t="shared" si="20"/>
        <v>819</v>
      </c>
      <c r="AD171" s="57">
        <f t="shared" si="21"/>
        <v>68</v>
      </c>
      <c r="AE171" s="57">
        <f t="shared" si="22"/>
        <v>90</v>
      </c>
      <c r="AF171" s="12">
        <f t="shared" si="16"/>
        <v>0</v>
      </c>
      <c r="AG171" s="12">
        <f t="shared" si="17"/>
        <v>0</v>
      </c>
      <c r="AH171" s="12">
        <f t="shared" si="18"/>
        <v>0</v>
      </c>
      <c r="AI171" s="15">
        <f t="shared" si="19"/>
        <v>-1</v>
      </c>
      <c r="AJ171" s="15">
        <f t="shared" si="19"/>
        <v>-1</v>
      </c>
      <c r="AK171" s="15">
        <f t="shared" si="19"/>
        <v>-1</v>
      </c>
      <c r="AL171" s="23">
        <f>VLOOKUP(AC171,'Charts and Tables'!$I$43:$J$49,2,TRUE)</f>
        <v>2</v>
      </c>
      <c r="AM171" s="2">
        <f t="shared" si="23"/>
        <v>1</v>
      </c>
      <c r="AN171" s="2"/>
    </row>
    <row r="172" spans="1:40" x14ac:dyDescent="0.25">
      <c r="A172" s="35">
        <v>104032</v>
      </c>
      <c r="B172" s="36">
        <v>330166</v>
      </c>
      <c r="C172" s="36" t="s">
        <v>25</v>
      </c>
      <c r="D172" s="36">
        <v>0</v>
      </c>
      <c r="J172" s="46">
        <v>1385</v>
      </c>
      <c r="K172" s="46">
        <v>1256</v>
      </c>
      <c r="L172" s="46">
        <v>2641</v>
      </c>
      <c r="M172" s="46">
        <v>47</v>
      </c>
      <c r="N172" s="46">
        <v>144</v>
      </c>
      <c r="O172" s="46">
        <v>210</v>
      </c>
      <c r="P172" s="46">
        <v>119</v>
      </c>
      <c r="R172" s="36">
        <v>1931.547777</v>
      </c>
      <c r="S172" s="36">
        <v>1962.356599</v>
      </c>
      <c r="T172" s="36">
        <v>136.76207700000001</v>
      </c>
      <c r="U172" s="36">
        <v>156.08899700000001</v>
      </c>
      <c r="V172" s="36">
        <v>190.51608999999999</v>
      </c>
      <c r="W172" s="36">
        <v>178.397041</v>
      </c>
      <c r="AC172" s="57">
        <f t="shared" si="20"/>
        <v>2641</v>
      </c>
      <c r="AD172" s="57">
        <f t="shared" si="21"/>
        <v>191</v>
      </c>
      <c r="AE172" s="57">
        <f t="shared" si="22"/>
        <v>329</v>
      </c>
      <c r="AF172" s="12">
        <f t="shared" si="16"/>
        <v>3893.904376</v>
      </c>
      <c r="AG172" s="12">
        <f t="shared" si="17"/>
        <v>292.85107400000004</v>
      </c>
      <c r="AH172" s="12">
        <f t="shared" si="18"/>
        <v>368.91313100000002</v>
      </c>
      <c r="AI172" s="15">
        <f t="shared" si="19"/>
        <v>0.47440529193487313</v>
      </c>
      <c r="AJ172" s="15">
        <f t="shared" si="19"/>
        <v>0.53325169633507874</v>
      </c>
      <c r="AK172" s="15">
        <f t="shared" si="19"/>
        <v>0.12131650759878426</v>
      </c>
      <c r="AL172" s="23">
        <f>VLOOKUP(AC172,'Charts and Tables'!$I$43:$J$49,2,TRUE)</f>
        <v>0.5</v>
      </c>
      <c r="AM172" s="2">
        <f t="shared" si="23"/>
        <v>1</v>
      </c>
      <c r="AN172" s="2"/>
    </row>
    <row r="173" spans="1:40" x14ac:dyDescent="0.25">
      <c r="A173" s="35">
        <v>109062</v>
      </c>
      <c r="B173" s="36">
        <v>338050</v>
      </c>
      <c r="C173" s="36" t="s">
        <v>25</v>
      </c>
      <c r="D173" s="36">
        <v>0</v>
      </c>
      <c r="J173" s="46">
        <v>482</v>
      </c>
      <c r="K173" s="46">
        <v>511</v>
      </c>
      <c r="L173" s="46">
        <v>993</v>
      </c>
      <c r="M173" s="46">
        <v>29</v>
      </c>
      <c r="N173" s="46">
        <v>60</v>
      </c>
      <c r="O173" s="46">
        <v>60</v>
      </c>
      <c r="P173" s="46">
        <v>51</v>
      </c>
      <c r="R173" s="36">
        <v>274.02073799999999</v>
      </c>
      <c r="S173" s="36">
        <v>288.50158199999998</v>
      </c>
      <c r="T173" s="36">
        <v>25.712568000000001</v>
      </c>
      <c r="U173" s="36">
        <v>22.137881</v>
      </c>
      <c r="V173" s="36">
        <v>28.974795</v>
      </c>
      <c r="W173" s="36">
        <v>38.872799999999998</v>
      </c>
      <c r="AC173" s="57">
        <f t="shared" si="20"/>
        <v>993</v>
      </c>
      <c r="AD173" s="57">
        <f t="shared" si="21"/>
        <v>89</v>
      </c>
      <c r="AE173" s="57">
        <f t="shared" si="22"/>
        <v>111</v>
      </c>
      <c r="AF173" s="12">
        <f t="shared" si="16"/>
        <v>562.52232000000004</v>
      </c>
      <c r="AG173" s="12">
        <f t="shared" si="17"/>
        <v>47.850448999999998</v>
      </c>
      <c r="AH173" s="12">
        <f t="shared" si="18"/>
        <v>67.847594999999998</v>
      </c>
      <c r="AI173" s="15">
        <f t="shared" si="19"/>
        <v>-0.43351226586102715</v>
      </c>
      <c r="AJ173" s="15">
        <f t="shared" si="19"/>
        <v>-0.46235450561797753</v>
      </c>
      <c r="AK173" s="15">
        <f t="shared" si="19"/>
        <v>-0.38876040540540541</v>
      </c>
      <c r="AL173" s="23">
        <f>VLOOKUP(AC173,'Charts and Tables'!$I$43:$J$49,2,TRUE)</f>
        <v>2</v>
      </c>
      <c r="AM173" s="2">
        <f t="shared" si="23"/>
        <v>1</v>
      </c>
      <c r="AN173" s="2"/>
    </row>
    <row r="174" spans="1:40" x14ac:dyDescent="0.25">
      <c r="A174" s="35">
        <v>105530</v>
      </c>
      <c r="C174" s="36" t="s">
        <v>25</v>
      </c>
      <c r="D174" s="36">
        <v>0</v>
      </c>
      <c r="J174" s="46">
        <v>473</v>
      </c>
      <c r="K174" s="46">
        <v>473</v>
      </c>
      <c r="L174" s="46">
        <v>946</v>
      </c>
      <c r="R174" s="36">
        <v>259.18585000000002</v>
      </c>
      <c r="S174" s="36">
        <v>275.82410199999998</v>
      </c>
      <c r="T174" s="36">
        <v>26.459689999999998</v>
      </c>
      <c r="U174" s="36">
        <v>20.481801999999998</v>
      </c>
      <c r="V174" s="36">
        <v>28.432100999999999</v>
      </c>
      <c r="W174" s="36">
        <v>38.708320000000001</v>
      </c>
      <c r="AC174" s="57">
        <f t="shared" si="20"/>
        <v>946</v>
      </c>
      <c r="AD174" s="57">
        <f t="shared" si="21"/>
        <v>0</v>
      </c>
      <c r="AE174" s="57">
        <f t="shared" si="22"/>
        <v>0</v>
      </c>
      <c r="AF174" s="12">
        <f t="shared" si="16"/>
        <v>535.009952</v>
      </c>
      <c r="AG174" s="12">
        <f t="shared" si="17"/>
        <v>46.941491999999997</v>
      </c>
      <c r="AH174" s="12">
        <f t="shared" si="18"/>
        <v>67.140421000000003</v>
      </c>
      <c r="AI174" s="15">
        <f t="shared" si="19"/>
        <v>-0.43445036786469343</v>
      </c>
      <c r="AJ174" s="15">
        <f t="shared" si="19"/>
        <v>0</v>
      </c>
      <c r="AK174" s="15">
        <f t="shared" si="19"/>
        <v>0</v>
      </c>
      <c r="AL174" s="23">
        <f>VLOOKUP(AC174,'Charts and Tables'!$I$43:$J$49,2,TRUE)</f>
        <v>2</v>
      </c>
      <c r="AM174" s="2">
        <f t="shared" si="23"/>
        <v>1</v>
      </c>
      <c r="AN174" s="2"/>
    </row>
    <row r="175" spans="1:40" x14ac:dyDescent="0.25">
      <c r="A175" s="35">
        <v>104897</v>
      </c>
      <c r="C175" s="36" t="s">
        <v>25</v>
      </c>
      <c r="D175" s="36">
        <v>-1</v>
      </c>
      <c r="K175" s="46">
        <v>5193</v>
      </c>
      <c r="L175" s="46">
        <v>5193</v>
      </c>
      <c r="N175" s="46">
        <v>369</v>
      </c>
      <c r="P175" s="46">
        <v>513.5</v>
      </c>
      <c r="S175" s="36">
        <v>4241.0535909999999</v>
      </c>
      <c r="U175" s="36">
        <v>578.39704300000005</v>
      </c>
      <c r="W175" s="36">
        <v>339.25975899999997</v>
      </c>
      <c r="AC175" s="57">
        <f t="shared" si="20"/>
        <v>5193</v>
      </c>
      <c r="AD175" s="57">
        <f t="shared" si="21"/>
        <v>369</v>
      </c>
      <c r="AE175" s="57">
        <f t="shared" si="22"/>
        <v>513.5</v>
      </c>
      <c r="AF175" s="12">
        <f t="shared" si="16"/>
        <v>4241.0535909999999</v>
      </c>
      <c r="AG175" s="12">
        <f t="shared" si="17"/>
        <v>578.39704300000005</v>
      </c>
      <c r="AH175" s="12">
        <f t="shared" si="18"/>
        <v>339.25975899999997</v>
      </c>
      <c r="AI175" s="15">
        <f t="shared" si="19"/>
        <v>-0.18331338513383402</v>
      </c>
      <c r="AJ175" s="15">
        <f t="shared" si="19"/>
        <v>0.56747166124661264</v>
      </c>
      <c r="AK175" s="15">
        <f t="shared" si="19"/>
        <v>-0.33931887244401171</v>
      </c>
      <c r="AL175" s="23">
        <f>VLOOKUP(AC175,'Charts and Tables'!$I$43:$J$49,2,TRUE)</f>
        <v>0.25</v>
      </c>
      <c r="AM175" s="2">
        <f t="shared" si="23"/>
        <v>1</v>
      </c>
      <c r="AN175" s="2"/>
    </row>
    <row r="176" spans="1:40" x14ac:dyDescent="0.25">
      <c r="A176" s="35">
        <v>105374</v>
      </c>
      <c r="C176" s="36" t="s">
        <v>25</v>
      </c>
      <c r="D176" s="36">
        <v>-1</v>
      </c>
      <c r="K176" s="46">
        <v>5520</v>
      </c>
      <c r="L176" s="46">
        <v>5520</v>
      </c>
      <c r="N176" s="46">
        <v>387.5</v>
      </c>
      <c r="P176" s="46">
        <v>599.5</v>
      </c>
      <c r="S176" s="36">
        <v>3996.9148540000001</v>
      </c>
      <c r="U176" s="36">
        <v>256.389478</v>
      </c>
      <c r="W176" s="36">
        <v>513.23108400000001</v>
      </c>
      <c r="AC176" s="57">
        <f t="shared" si="20"/>
        <v>5520</v>
      </c>
      <c r="AD176" s="57">
        <f t="shared" si="21"/>
        <v>387.5</v>
      </c>
      <c r="AE176" s="57">
        <f t="shared" si="22"/>
        <v>599.5</v>
      </c>
      <c r="AF176" s="12">
        <f t="shared" si="16"/>
        <v>3996.9148540000001</v>
      </c>
      <c r="AG176" s="12">
        <f t="shared" si="17"/>
        <v>256.389478</v>
      </c>
      <c r="AH176" s="12">
        <f t="shared" si="18"/>
        <v>513.23108400000001</v>
      </c>
      <c r="AI176" s="15">
        <f t="shared" si="19"/>
        <v>-0.27592122210144926</v>
      </c>
      <c r="AJ176" s="15">
        <f t="shared" si="19"/>
        <v>-0.33834973419354841</v>
      </c>
      <c r="AK176" s="15">
        <f t="shared" si="19"/>
        <v>-0.14390144453711426</v>
      </c>
      <c r="AL176" s="23">
        <f>VLOOKUP(AC176,'Charts and Tables'!$I$43:$J$49,2,TRUE)</f>
        <v>0.25</v>
      </c>
      <c r="AM176" s="2">
        <f t="shared" si="23"/>
        <v>0</v>
      </c>
      <c r="AN176" s="2"/>
    </row>
    <row r="177" spans="1:40" x14ac:dyDescent="0.25">
      <c r="A177" s="35">
        <v>105361</v>
      </c>
      <c r="B177" s="36">
        <v>330039</v>
      </c>
      <c r="C177" s="36" t="s">
        <v>26</v>
      </c>
      <c r="D177" s="36">
        <v>0</v>
      </c>
      <c r="J177" s="46">
        <v>4936</v>
      </c>
      <c r="K177" s="46">
        <v>5688</v>
      </c>
      <c r="L177" s="46">
        <v>10624</v>
      </c>
      <c r="M177" s="46">
        <v>273</v>
      </c>
      <c r="N177" s="46">
        <v>385</v>
      </c>
      <c r="O177" s="46">
        <v>449</v>
      </c>
      <c r="P177" s="46">
        <v>508</v>
      </c>
      <c r="R177" s="36">
        <v>2288.9100199999998</v>
      </c>
      <c r="S177" s="36">
        <v>2487.899152</v>
      </c>
      <c r="T177" s="36">
        <v>209.627771</v>
      </c>
      <c r="U177" s="36">
        <v>188.327595</v>
      </c>
      <c r="V177" s="36">
        <v>213.68629899999999</v>
      </c>
      <c r="W177" s="36">
        <v>272.338279</v>
      </c>
      <c r="AC177" s="57">
        <f t="shared" si="20"/>
        <v>10624</v>
      </c>
      <c r="AD177" s="57">
        <f t="shared" si="21"/>
        <v>658</v>
      </c>
      <c r="AE177" s="57">
        <f t="shared" si="22"/>
        <v>957</v>
      </c>
      <c r="AF177" s="12">
        <f t="shared" si="16"/>
        <v>4776.8091719999993</v>
      </c>
      <c r="AG177" s="12">
        <f t="shared" si="17"/>
        <v>397.95536600000003</v>
      </c>
      <c r="AH177" s="12">
        <f t="shared" si="18"/>
        <v>486.02457800000002</v>
      </c>
      <c r="AI177" s="15">
        <f t="shared" si="19"/>
        <v>-0.55037564269578321</v>
      </c>
      <c r="AJ177" s="15">
        <f t="shared" si="19"/>
        <v>-0.39520461094224918</v>
      </c>
      <c r="AK177" s="15">
        <f t="shared" si="19"/>
        <v>-0.49213732706374086</v>
      </c>
      <c r="AL177" s="23">
        <f>VLOOKUP(AC177,'Charts and Tables'!$I$43:$J$49,2,TRUE)</f>
        <v>0.2</v>
      </c>
      <c r="AM177" s="2">
        <f t="shared" si="23"/>
        <v>0</v>
      </c>
      <c r="AN177" s="2"/>
    </row>
    <row r="178" spans="1:40" x14ac:dyDescent="0.25">
      <c r="A178" s="35">
        <v>107264</v>
      </c>
      <c r="C178" s="36" t="s">
        <v>26</v>
      </c>
      <c r="D178" s="36">
        <v>0</v>
      </c>
      <c r="J178" s="46">
        <v>4942</v>
      </c>
      <c r="K178" s="46">
        <v>4885</v>
      </c>
      <c r="L178" s="46">
        <v>9827</v>
      </c>
      <c r="M178" s="46">
        <v>350.5</v>
      </c>
      <c r="N178" s="46">
        <v>329</v>
      </c>
      <c r="O178" s="46">
        <v>463</v>
      </c>
      <c r="P178" s="46">
        <v>475.5</v>
      </c>
      <c r="R178" s="36">
        <v>2288.9100199999998</v>
      </c>
      <c r="S178" s="36">
        <v>2487.899152</v>
      </c>
      <c r="T178" s="36">
        <v>209.627771</v>
      </c>
      <c r="U178" s="36">
        <v>188.327595</v>
      </c>
      <c r="V178" s="36">
        <v>213.68629899999999</v>
      </c>
      <c r="W178" s="36">
        <v>272.338279</v>
      </c>
      <c r="AC178" s="57">
        <f t="shared" si="20"/>
        <v>9827</v>
      </c>
      <c r="AD178" s="57">
        <f t="shared" si="21"/>
        <v>679.5</v>
      </c>
      <c r="AE178" s="57">
        <f t="shared" si="22"/>
        <v>938.5</v>
      </c>
      <c r="AF178" s="12">
        <f t="shared" si="16"/>
        <v>4776.8091719999993</v>
      </c>
      <c r="AG178" s="12">
        <f t="shared" si="17"/>
        <v>397.95536600000003</v>
      </c>
      <c r="AH178" s="12">
        <f t="shared" si="18"/>
        <v>486.02457800000002</v>
      </c>
      <c r="AI178" s="15">
        <f t="shared" si="19"/>
        <v>-0.51390972097283005</v>
      </c>
      <c r="AJ178" s="15">
        <f t="shared" si="19"/>
        <v>-0.41434088888888887</v>
      </c>
      <c r="AK178" s="15">
        <f t="shared" si="19"/>
        <v>-0.48212618220564729</v>
      </c>
      <c r="AL178" s="23">
        <f>VLOOKUP(AC178,'Charts and Tables'!$I$43:$J$49,2,TRUE)</f>
        <v>0.25</v>
      </c>
      <c r="AM178" s="2">
        <f t="shared" si="23"/>
        <v>0</v>
      </c>
      <c r="AN178" s="2"/>
    </row>
    <row r="179" spans="1:40" x14ac:dyDescent="0.25">
      <c r="A179" s="35">
        <v>108640</v>
      </c>
      <c r="B179" s="36">
        <v>331038</v>
      </c>
      <c r="C179" s="36" t="s">
        <v>25</v>
      </c>
      <c r="D179" s="36">
        <v>0</v>
      </c>
      <c r="J179" s="46">
        <v>395</v>
      </c>
      <c r="K179" s="46">
        <v>478</v>
      </c>
      <c r="L179" s="46">
        <v>873</v>
      </c>
      <c r="M179" s="46">
        <v>24</v>
      </c>
      <c r="N179" s="46">
        <v>33</v>
      </c>
      <c r="O179" s="46">
        <v>42</v>
      </c>
      <c r="P179" s="46">
        <v>41</v>
      </c>
      <c r="R179" s="36">
        <v>259.18585000000002</v>
      </c>
      <c r="S179" s="36">
        <v>275.82410199999998</v>
      </c>
      <c r="T179" s="36">
        <v>26.459689999999998</v>
      </c>
      <c r="U179" s="36">
        <v>20.481801999999998</v>
      </c>
      <c r="V179" s="36">
        <v>28.432100999999999</v>
      </c>
      <c r="W179" s="36">
        <v>38.708320000000001</v>
      </c>
      <c r="AC179" s="57">
        <f t="shared" si="20"/>
        <v>873</v>
      </c>
      <c r="AD179" s="57">
        <f t="shared" si="21"/>
        <v>57</v>
      </c>
      <c r="AE179" s="57">
        <f t="shared" si="22"/>
        <v>83</v>
      </c>
      <c r="AF179" s="12">
        <f t="shared" si="16"/>
        <v>535.009952</v>
      </c>
      <c r="AG179" s="12">
        <f t="shared" si="17"/>
        <v>46.941491999999997</v>
      </c>
      <c r="AH179" s="12">
        <f t="shared" si="18"/>
        <v>67.140421000000003</v>
      </c>
      <c r="AI179" s="15">
        <f t="shared" si="19"/>
        <v>-0.38715927605956474</v>
      </c>
      <c r="AJ179" s="15">
        <f t="shared" si="19"/>
        <v>-0.17646505263157899</v>
      </c>
      <c r="AK179" s="15">
        <f t="shared" si="19"/>
        <v>-0.19107926506024092</v>
      </c>
      <c r="AL179" s="23">
        <f>VLOOKUP(AC179,'Charts and Tables'!$I$43:$J$49,2,TRUE)</f>
        <v>2</v>
      </c>
      <c r="AM179" s="2">
        <f t="shared" si="23"/>
        <v>1</v>
      </c>
      <c r="AN179" s="2"/>
    </row>
    <row r="180" spans="1:40" x14ac:dyDescent="0.25">
      <c r="A180" s="35">
        <v>108711</v>
      </c>
      <c r="C180" s="36" t="s">
        <v>25</v>
      </c>
      <c r="D180" s="36">
        <v>0</v>
      </c>
      <c r="J180" s="46">
        <v>434</v>
      </c>
      <c r="K180" s="46">
        <v>436</v>
      </c>
      <c r="L180" s="46">
        <v>870</v>
      </c>
      <c r="M180" s="46">
        <v>38</v>
      </c>
      <c r="N180" s="46">
        <v>32</v>
      </c>
      <c r="O180" s="46">
        <v>51</v>
      </c>
      <c r="P180" s="46">
        <v>41</v>
      </c>
      <c r="R180" s="36">
        <v>259.18585000000002</v>
      </c>
      <c r="S180" s="36">
        <v>275.82410199999998</v>
      </c>
      <c r="T180" s="36">
        <v>26.459689999999998</v>
      </c>
      <c r="U180" s="36">
        <v>20.481801999999998</v>
      </c>
      <c r="V180" s="36">
        <v>28.432100999999999</v>
      </c>
      <c r="W180" s="36">
        <v>38.708320000000001</v>
      </c>
      <c r="AC180" s="57">
        <f t="shared" si="20"/>
        <v>870</v>
      </c>
      <c r="AD180" s="57">
        <f t="shared" si="21"/>
        <v>70</v>
      </c>
      <c r="AE180" s="57">
        <f t="shared" si="22"/>
        <v>92</v>
      </c>
      <c r="AF180" s="12">
        <f t="shared" si="16"/>
        <v>535.009952</v>
      </c>
      <c r="AG180" s="12">
        <f t="shared" si="17"/>
        <v>46.941491999999997</v>
      </c>
      <c r="AH180" s="12">
        <f t="shared" si="18"/>
        <v>67.140421000000003</v>
      </c>
      <c r="AI180" s="15">
        <f t="shared" si="19"/>
        <v>-0.38504603218390804</v>
      </c>
      <c r="AJ180" s="15">
        <f t="shared" si="19"/>
        <v>-0.32940725714285718</v>
      </c>
      <c r="AK180" s="15">
        <f t="shared" si="19"/>
        <v>-0.27021281521739127</v>
      </c>
      <c r="AL180" s="23">
        <f>VLOOKUP(AC180,'Charts and Tables'!$I$43:$J$49,2,TRUE)</f>
        <v>2</v>
      </c>
      <c r="AM180" s="2">
        <f t="shared" si="23"/>
        <v>1</v>
      </c>
      <c r="AN180" s="2"/>
    </row>
    <row r="181" spans="1:40" x14ac:dyDescent="0.25">
      <c r="A181" s="35">
        <v>108740</v>
      </c>
      <c r="C181" s="36" t="s">
        <v>29</v>
      </c>
      <c r="D181" s="36">
        <v>0</v>
      </c>
      <c r="J181" s="46">
        <v>560</v>
      </c>
      <c r="K181" s="46">
        <v>560</v>
      </c>
      <c r="L181" s="46">
        <v>1120</v>
      </c>
      <c r="R181" s="36">
        <v>178.13938899999999</v>
      </c>
      <c r="S181" s="36">
        <v>178.20199700000001</v>
      </c>
      <c r="T181" s="36">
        <v>11.704420000000001</v>
      </c>
      <c r="U181" s="36">
        <v>15.61176</v>
      </c>
      <c r="V181" s="36">
        <v>18.712886999999998</v>
      </c>
      <c r="W181" s="36">
        <v>17.426525999999999</v>
      </c>
      <c r="AC181" s="57">
        <f t="shared" si="20"/>
        <v>1120</v>
      </c>
      <c r="AD181" s="57">
        <f t="shared" si="21"/>
        <v>0</v>
      </c>
      <c r="AE181" s="57">
        <f t="shared" si="22"/>
        <v>0</v>
      </c>
      <c r="AF181" s="12">
        <f t="shared" si="16"/>
        <v>356.341386</v>
      </c>
      <c r="AG181" s="12">
        <f t="shared" si="17"/>
        <v>27.316180000000003</v>
      </c>
      <c r="AH181" s="12">
        <f t="shared" si="18"/>
        <v>36.139412999999998</v>
      </c>
      <c r="AI181" s="15">
        <f t="shared" si="19"/>
        <v>-0.68183804821428562</v>
      </c>
      <c r="AJ181" s="15">
        <f t="shared" si="19"/>
        <v>0</v>
      </c>
      <c r="AK181" s="15">
        <f t="shared" si="19"/>
        <v>0</v>
      </c>
      <c r="AL181" s="23">
        <f>VLOOKUP(AC181,'Charts and Tables'!$I$43:$J$49,2,TRUE)</f>
        <v>1</v>
      </c>
      <c r="AM181" s="2">
        <f t="shared" si="23"/>
        <v>1</v>
      </c>
      <c r="AN181" s="2"/>
    </row>
    <row r="182" spans="1:40" x14ac:dyDescent="0.25">
      <c r="A182" s="35">
        <v>109543</v>
      </c>
      <c r="B182" s="36">
        <v>331025</v>
      </c>
      <c r="C182" s="36" t="s">
        <v>25</v>
      </c>
      <c r="D182" s="36">
        <v>0</v>
      </c>
      <c r="J182" s="46">
        <v>1016</v>
      </c>
      <c r="K182" s="46">
        <v>951</v>
      </c>
      <c r="L182" s="46">
        <v>1967</v>
      </c>
      <c r="M182" s="46">
        <v>48</v>
      </c>
      <c r="N182" s="46">
        <v>115</v>
      </c>
      <c r="O182" s="46">
        <v>126</v>
      </c>
      <c r="P182" s="46">
        <v>61</v>
      </c>
      <c r="R182" s="36">
        <v>255.66043199999999</v>
      </c>
      <c r="S182" s="36">
        <v>267.33323200000001</v>
      </c>
      <c r="T182" s="36">
        <v>23.654864</v>
      </c>
      <c r="U182" s="36">
        <v>20.894265000000001</v>
      </c>
      <c r="V182" s="36">
        <v>27.420859</v>
      </c>
      <c r="W182" s="36">
        <v>36.104019999999998</v>
      </c>
      <c r="AC182" s="57">
        <f t="shared" si="20"/>
        <v>1967</v>
      </c>
      <c r="AD182" s="57">
        <f t="shared" si="21"/>
        <v>163</v>
      </c>
      <c r="AE182" s="57">
        <f t="shared" si="22"/>
        <v>187</v>
      </c>
      <c r="AF182" s="12">
        <f t="shared" si="16"/>
        <v>522.99366399999997</v>
      </c>
      <c r="AG182" s="12">
        <f t="shared" si="17"/>
        <v>44.549129000000001</v>
      </c>
      <c r="AH182" s="12">
        <f t="shared" si="18"/>
        <v>63.524878999999999</v>
      </c>
      <c r="AI182" s="15">
        <f t="shared" si="19"/>
        <v>-0.734116083375699</v>
      </c>
      <c r="AJ182" s="15">
        <f t="shared" si="19"/>
        <v>-0.72669246012269939</v>
      </c>
      <c r="AK182" s="15">
        <f t="shared" si="19"/>
        <v>-0.66029476470588233</v>
      </c>
      <c r="AL182" s="23">
        <f>VLOOKUP(AC182,'Charts and Tables'!$I$43:$J$49,2,TRUE)</f>
        <v>1</v>
      </c>
      <c r="AM182" s="2">
        <f t="shared" si="23"/>
        <v>1</v>
      </c>
      <c r="AN182" s="2"/>
    </row>
    <row r="183" spans="1:40" x14ac:dyDescent="0.25">
      <c r="A183" s="35">
        <v>109461</v>
      </c>
      <c r="C183" s="36" t="s">
        <v>25</v>
      </c>
      <c r="D183" s="36">
        <v>0</v>
      </c>
      <c r="J183" s="46">
        <v>527</v>
      </c>
      <c r="K183" s="46">
        <v>527</v>
      </c>
      <c r="L183" s="46">
        <v>1054</v>
      </c>
      <c r="R183" s="36">
        <v>47.181274000000002</v>
      </c>
      <c r="S183" s="36">
        <v>44.37323</v>
      </c>
      <c r="T183" s="36">
        <v>2.680151</v>
      </c>
      <c r="U183" s="36">
        <v>3.4942380000000002</v>
      </c>
      <c r="V183" s="36">
        <v>5.0401379999999998</v>
      </c>
      <c r="W183" s="36">
        <v>3.8252929999999998</v>
      </c>
      <c r="AC183" s="57">
        <f t="shared" si="20"/>
        <v>1054</v>
      </c>
      <c r="AD183" s="57">
        <f t="shared" si="21"/>
        <v>0</v>
      </c>
      <c r="AE183" s="57">
        <f t="shared" si="22"/>
        <v>0</v>
      </c>
      <c r="AF183" s="12">
        <f t="shared" si="16"/>
        <v>91.554504000000009</v>
      </c>
      <c r="AG183" s="12">
        <f t="shared" si="17"/>
        <v>6.1743889999999997</v>
      </c>
      <c r="AH183" s="12">
        <f t="shared" si="18"/>
        <v>8.8654309999999992</v>
      </c>
      <c r="AI183" s="15">
        <f t="shared" si="19"/>
        <v>-0.91313614421252376</v>
      </c>
      <c r="AJ183" s="15">
        <f t="shared" si="19"/>
        <v>0</v>
      </c>
      <c r="AK183" s="15">
        <f t="shared" si="19"/>
        <v>0</v>
      </c>
      <c r="AL183" s="23">
        <f>VLOOKUP(AC183,'Charts and Tables'!$I$43:$J$49,2,TRUE)</f>
        <v>1</v>
      </c>
      <c r="AM183" s="2">
        <f t="shared" si="23"/>
        <v>1</v>
      </c>
      <c r="AN183" s="2"/>
    </row>
    <row r="184" spans="1:40" x14ac:dyDescent="0.25">
      <c r="A184" s="35">
        <v>111083</v>
      </c>
      <c r="C184" s="36" t="s">
        <v>30</v>
      </c>
      <c r="D184" s="36">
        <v>0</v>
      </c>
      <c r="J184" s="46">
        <v>203</v>
      </c>
      <c r="K184" s="46">
        <v>194</v>
      </c>
      <c r="L184" s="46">
        <v>397</v>
      </c>
      <c r="M184" s="46">
        <v>11</v>
      </c>
      <c r="N184" s="46">
        <v>22</v>
      </c>
      <c r="O184" s="46">
        <v>24</v>
      </c>
      <c r="P184" s="46">
        <v>19</v>
      </c>
      <c r="R184" s="36">
        <v>774.88822300000004</v>
      </c>
      <c r="S184" s="36">
        <v>776.66761499999996</v>
      </c>
      <c r="T184" s="36">
        <v>42.364018999999999</v>
      </c>
      <c r="U184" s="36">
        <v>86.968700999999996</v>
      </c>
      <c r="V184" s="36">
        <v>82.778431999999995</v>
      </c>
      <c r="W184" s="36">
        <v>60.270614000000002</v>
      </c>
      <c r="AC184" s="57">
        <f t="shared" si="20"/>
        <v>397</v>
      </c>
      <c r="AD184" s="57">
        <f t="shared" si="21"/>
        <v>33</v>
      </c>
      <c r="AE184" s="57">
        <f t="shared" si="22"/>
        <v>43</v>
      </c>
      <c r="AF184" s="12">
        <f t="shared" si="16"/>
        <v>1551.555838</v>
      </c>
      <c r="AG184" s="12">
        <f t="shared" si="17"/>
        <v>129.33271999999999</v>
      </c>
      <c r="AH184" s="12">
        <f t="shared" si="18"/>
        <v>143.049046</v>
      </c>
      <c r="AI184" s="15">
        <f t="shared" si="19"/>
        <v>2.9082011032745592</v>
      </c>
      <c r="AJ184" s="15">
        <f t="shared" si="19"/>
        <v>2.9191733333333332</v>
      </c>
      <c r="AK184" s="15">
        <f t="shared" si="19"/>
        <v>2.3267220000000002</v>
      </c>
      <c r="AL184" s="23">
        <f>VLOOKUP(AC184,'Charts and Tables'!$I$43:$J$49,2,TRUE)</f>
        <v>2</v>
      </c>
      <c r="AM184" s="2">
        <f t="shared" si="23"/>
        <v>0</v>
      </c>
      <c r="AN184" s="2"/>
    </row>
    <row r="185" spans="1:40" x14ac:dyDescent="0.25">
      <c r="A185" s="35">
        <v>110576</v>
      </c>
      <c r="B185" s="36">
        <v>332069</v>
      </c>
      <c r="C185" s="36" t="s">
        <v>25</v>
      </c>
      <c r="D185" s="36">
        <v>0</v>
      </c>
      <c r="J185" s="46">
        <v>364</v>
      </c>
      <c r="K185" s="46">
        <v>314</v>
      </c>
      <c r="L185" s="46">
        <v>678</v>
      </c>
      <c r="M185" s="46">
        <v>44</v>
      </c>
      <c r="N185" s="46">
        <v>14</v>
      </c>
      <c r="O185" s="46">
        <v>26</v>
      </c>
      <c r="P185" s="46">
        <v>36</v>
      </c>
      <c r="R185" s="36">
        <v>646.37224500000002</v>
      </c>
      <c r="S185" s="36">
        <v>651.99780299999998</v>
      </c>
      <c r="T185" s="36">
        <v>35.407983999999999</v>
      </c>
      <c r="U185" s="36">
        <v>73.095928000000001</v>
      </c>
      <c r="V185" s="36">
        <v>66.917709000000002</v>
      </c>
      <c r="W185" s="36">
        <v>49.866951</v>
      </c>
      <c r="AC185" s="57">
        <f t="shared" si="20"/>
        <v>678</v>
      </c>
      <c r="AD185" s="57">
        <f t="shared" si="21"/>
        <v>58</v>
      </c>
      <c r="AE185" s="57">
        <f t="shared" si="22"/>
        <v>62</v>
      </c>
      <c r="AF185" s="12">
        <f t="shared" si="16"/>
        <v>1298.370048</v>
      </c>
      <c r="AG185" s="12">
        <f t="shared" si="17"/>
        <v>108.503912</v>
      </c>
      <c r="AH185" s="12">
        <f t="shared" si="18"/>
        <v>116.78466</v>
      </c>
      <c r="AI185" s="15">
        <f t="shared" si="19"/>
        <v>0.91500007079646017</v>
      </c>
      <c r="AJ185" s="15">
        <f t="shared" si="19"/>
        <v>0.87075710344827584</v>
      </c>
      <c r="AK185" s="15">
        <f t="shared" si="19"/>
        <v>0.88362354838709678</v>
      </c>
      <c r="AL185" s="23">
        <f>VLOOKUP(AC185,'Charts and Tables'!$I$43:$J$49,2,TRUE)</f>
        <v>2</v>
      </c>
      <c r="AM185" s="2">
        <f t="shared" si="23"/>
        <v>1</v>
      </c>
      <c r="AN185" s="2"/>
    </row>
    <row r="186" spans="1:40" x14ac:dyDescent="0.25">
      <c r="A186" s="35">
        <v>110651</v>
      </c>
      <c r="C186" s="36" t="s">
        <v>30</v>
      </c>
      <c r="D186" s="36">
        <v>0</v>
      </c>
      <c r="J186" s="46">
        <v>402</v>
      </c>
      <c r="K186" s="46">
        <v>402</v>
      </c>
      <c r="L186" s="46">
        <v>804</v>
      </c>
      <c r="R186" s="36">
        <v>442.34517699999998</v>
      </c>
      <c r="S186" s="36">
        <v>443.37381800000003</v>
      </c>
      <c r="T186" s="36">
        <v>41.253506000000002</v>
      </c>
      <c r="U186" s="36">
        <v>28.183855999999999</v>
      </c>
      <c r="V186" s="36">
        <v>37.340623000000001</v>
      </c>
      <c r="W186" s="36">
        <v>40.665236999999998</v>
      </c>
      <c r="AC186" s="57">
        <f t="shared" si="20"/>
        <v>804</v>
      </c>
      <c r="AD186" s="57">
        <f t="shared" si="21"/>
        <v>0</v>
      </c>
      <c r="AE186" s="57">
        <f t="shared" si="22"/>
        <v>0</v>
      </c>
      <c r="AF186" s="12">
        <f t="shared" si="16"/>
        <v>885.71899499999995</v>
      </c>
      <c r="AG186" s="12">
        <f t="shared" si="17"/>
        <v>69.437362000000007</v>
      </c>
      <c r="AH186" s="12">
        <f t="shared" si="18"/>
        <v>78.005859999999998</v>
      </c>
      <c r="AI186" s="15">
        <f t="shared" si="19"/>
        <v>0.10164054104477606</v>
      </c>
      <c r="AJ186" s="15">
        <f t="shared" si="19"/>
        <v>0</v>
      </c>
      <c r="AK186" s="15">
        <f t="shared" si="19"/>
        <v>0</v>
      </c>
      <c r="AL186" s="23">
        <f>VLOOKUP(AC186,'Charts and Tables'!$I$43:$J$49,2,TRUE)</f>
        <v>2</v>
      </c>
      <c r="AM186" s="2">
        <f t="shared" si="23"/>
        <v>1</v>
      </c>
      <c r="AN186" s="2"/>
    </row>
    <row r="187" spans="1:40" x14ac:dyDescent="0.25">
      <c r="A187" s="35">
        <v>113919</v>
      </c>
      <c r="B187" s="36">
        <v>330384</v>
      </c>
      <c r="C187" s="36" t="s">
        <v>31</v>
      </c>
      <c r="D187" s="36">
        <v>0</v>
      </c>
      <c r="J187" s="46">
        <v>1167</v>
      </c>
      <c r="K187" s="46">
        <v>1262</v>
      </c>
      <c r="L187" s="46">
        <v>2429</v>
      </c>
      <c r="M187" s="46">
        <v>90</v>
      </c>
      <c r="N187" s="46">
        <v>150</v>
      </c>
      <c r="O187" s="46">
        <v>160</v>
      </c>
      <c r="P187" s="46">
        <v>128</v>
      </c>
      <c r="R187" s="36">
        <v>1628.2480439999999</v>
      </c>
      <c r="S187" s="36">
        <v>1893.891384</v>
      </c>
      <c r="T187" s="36">
        <v>113.89497799999999</v>
      </c>
      <c r="U187" s="36">
        <v>273.43446299999999</v>
      </c>
      <c r="V187" s="36">
        <v>241.24590799999999</v>
      </c>
      <c r="W187" s="36">
        <v>166.93343999999999</v>
      </c>
      <c r="AC187" s="57">
        <f t="shared" si="20"/>
        <v>2429</v>
      </c>
      <c r="AD187" s="57">
        <f t="shared" si="21"/>
        <v>240</v>
      </c>
      <c r="AE187" s="57">
        <f t="shared" si="22"/>
        <v>288</v>
      </c>
      <c r="AF187" s="12">
        <f t="shared" si="16"/>
        <v>3522.139428</v>
      </c>
      <c r="AG187" s="12">
        <f t="shared" si="17"/>
        <v>387.32944099999997</v>
      </c>
      <c r="AH187" s="12">
        <f t="shared" si="18"/>
        <v>408.179348</v>
      </c>
      <c r="AI187" s="15">
        <f t="shared" si="19"/>
        <v>0.45003681679703578</v>
      </c>
      <c r="AJ187" s="15">
        <f t="shared" si="19"/>
        <v>0.61387267083333319</v>
      </c>
      <c r="AK187" s="15">
        <f t="shared" si="19"/>
        <v>0.41728940277777782</v>
      </c>
      <c r="AL187" s="23">
        <f>VLOOKUP(AC187,'Charts and Tables'!$I$43:$J$49,2,TRUE)</f>
        <v>1</v>
      </c>
      <c r="AM187" s="2">
        <f t="shared" si="23"/>
        <v>1</v>
      </c>
      <c r="AN187" s="2"/>
    </row>
    <row r="188" spans="1:40" x14ac:dyDescent="0.25">
      <c r="A188" s="35">
        <v>112818</v>
      </c>
      <c r="B188" s="36">
        <v>336104</v>
      </c>
      <c r="C188" s="36" t="s">
        <v>25</v>
      </c>
      <c r="D188" s="36">
        <v>0</v>
      </c>
      <c r="J188" s="46">
        <v>483</v>
      </c>
      <c r="K188" s="46">
        <v>476</v>
      </c>
      <c r="L188" s="46">
        <v>959</v>
      </c>
      <c r="M188" s="46">
        <v>20</v>
      </c>
      <c r="N188" s="46">
        <v>38</v>
      </c>
      <c r="O188" s="46">
        <v>66</v>
      </c>
      <c r="P188" s="46">
        <v>30</v>
      </c>
      <c r="R188" s="36">
        <v>469.110589</v>
      </c>
      <c r="S188" s="36">
        <v>470.062726</v>
      </c>
      <c r="T188" s="36">
        <v>33.874482</v>
      </c>
      <c r="U188" s="36">
        <v>47.575288999999998</v>
      </c>
      <c r="V188" s="36">
        <v>49.763029000000003</v>
      </c>
      <c r="W188" s="36">
        <v>43.338526000000002</v>
      </c>
      <c r="AC188" s="57">
        <f t="shared" si="20"/>
        <v>959</v>
      </c>
      <c r="AD188" s="57">
        <f t="shared" si="21"/>
        <v>58</v>
      </c>
      <c r="AE188" s="57">
        <f t="shared" si="22"/>
        <v>96</v>
      </c>
      <c r="AF188" s="12">
        <f t="shared" si="16"/>
        <v>939.173315</v>
      </c>
      <c r="AG188" s="12">
        <f t="shared" si="17"/>
        <v>81.449770999999998</v>
      </c>
      <c r="AH188" s="12">
        <f t="shared" si="18"/>
        <v>93.101555000000005</v>
      </c>
      <c r="AI188" s="15">
        <f t="shared" si="19"/>
        <v>-2.0674332638164754E-2</v>
      </c>
      <c r="AJ188" s="15">
        <f t="shared" si="19"/>
        <v>0.40430639655172412</v>
      </c>
      <c r="AK188" s="15">
        <f t="shared" si="19"/>
        <v>-3.0192135416666616E-2</v>
      </c>
      <c r="AL188" s="23">
        <f>VLOOKUP(AC188,'Charts and Tables'!$I$43:$J$49,2,TRUE)</f>
        <v>2</v>
      </c>
      <c r="AM188" s="2">
        <f t="shared" si="23"/>
        <v>1</v>
      </c>
      <c r="AN188" s="2"/>
    </row>
    <row r="189" spans="1:40" x14ac:dyDescent="0.25">
      <c r="A189" s="35">
        <v>115465</v>
      </c>
      <c r="C189" s="36" t="s">
        <v>29</v>
      </c>
      <c r="D189" s="36">
        <v>0</v>
      </c>
      <c r="J189" s="46">
        <v>99</v>
      </c>
      <c r="K189" s="46">
        <v>113</v>
      </c>
      <c r="L189" s="46">
        <v>212</v>
      </c>
      <c r="M189" s="46">
        <v>10</v>
      </c>
      <c r="N189" s="46">
        <v>13</v>
      </c>
      <c r="O189" s="46">
        <v>11</v>
      </c>
      <c r="P189" s="46">
        <v>12</v>
      </c>
      <c r="R189" s="36">
        <v>58.433791999999997</v>
      </c>
      <c r="S189" s="36">
        <v>60.343183000000003</v>
      </c>
      <c r="T189" s="36">
        <v>5.0110749999999999</v>
      </c>
      <c r="U189" s="36">
        <v>5.4581999999999997</v>
      </c>
      <c r="V189" s="36">
        <v>5.8930090000000002</v>
      </c>
      <c r="W189" s="36">
        <v>5.9063929999999996</v>
      </c>
      <c r="AC189" s="57">
        <f t="shared" si="20"/>
        <v>212</v>
      </c>
      <c r="AD189" s="57">
        <f t="shared" si="21"/>
        <v>23</v>
      </c>
      <c r="AE189" s="57">
        <f t="shared" si="22"/>
        <v>23</v>
      </c>
      <c r="AF189" s="12">
        <f t="shared" si="16"/>
        <v>118.77697499999999</v>
      </c>
      <c r="AG189" s="12">
        <f t="shared" si="17"/>
        <v>10.469275</v>
      </c>
      <c r="AH189" s="12">
        <f t="shared" si="18"/>
        <v>11.799402000000001</v>
      </c>
      <c r="AI189" s="15">
        <f t="shared" si="19"/>
        <v>-0.43973125000000002</v>
      </c>
      <c r="AJ189" s="15">
        <f t="shared" si="19"/>
        <v>-0.54481413043478266</v>
      </c>
      <c r="AK189" s="15">
        <f t="shared" si="19"/>
        <v>-0.48698252173913043</v>
      </c>
      <c r="AL189" s="23">
        <f>VLOOKUP(AC189,'Charts and Tables'!$I$43:$J$49,2,TRUE)</f>
        <v>2</v>
      </c>
      <c r="AM189" s="2">
        <f t="shared" si="23"/>
        <v>1</v>
      </c>
      <c r="AN189" s="2"/>
    </row>
    <row r="190" spans="1:40" x14ac:dyDescent="0.25">
      <c r="A190" s="35">
        <v>115959</v>
      </c>
      <c r="B190" s="36">
        <v>337070</v>
      </c>
      <c r="C190" s="36" t="s">
        <v>25</v>
      </c>
      <c r="D190" s="36">
        <v>0</v>
      </c>
      <c r="J190" s="46">
        <v>1174</v>
      </c>
      <c r="K190" s="46">
        <v>1101</v>
      </c>
      <c r="L190" s="46">
        <v>2275</v>
      </c>
      <c r="M190" s="46">
        <v>40</v>
      </c>
      <c r="N190" s="46">
        <v>98</v>
      </c>
      <c r="O190" s="46">
        <v>156</v>
      </c>
      <c r="P190" s="46">
        <v>102</v>
      </c>
      <c r="R190" s="36">
        <v>175.565663</v>
      </c>
      <c r="S190" s="36">
        <v>251.85193799999999</v>
      </c>
      <c r="T190" s="36">
        <v>10.831906</v>
      </c>
      <c r="U190" s="36">
        <v>41.137006</v>
      </c>
      <c r="V190" s="36">
        <v>19.106929000000001</v>
      </c>
      <c r="W190" s="36">
        <v>17.529751000000001</v>
      </c>
      <c r="AC190" s="57">
        <f t="shared" si="20"/>
        <v>2275</v>
      </c>
      <c r="AD190" s="57">
        <f t="shared" si="21"/>
        <v>138</v>
      </c>
      <c r="AE190" s="57">
        <f t="shared" si="22"/>
        <v>258</v>
      </c>
      <c r="AF190" s="12">
        <f t="shared" si="16"/>
        <v>427.41760099999999</v>
      </c>
      <c r="AG190" s="12">
        <f t="shared" si="17"/>
        <v>51.968912000000003</v>
      </c>
      <c r="AH190" s="12">
        <f t="shared" si="18"/>
        <v>36.636679999999998</v>
      </c>
      <c r="AI190" s="15">
        <f t="shared" si="19"/>
        <v>-0.81212413142857143</v>
      </c>
      <c r="AJ190" s="15">
        <f t="shared" si="19"/>
        <v>-0.62341368115942031</v>
      </c>
      <c r="AK190" s="15">
        <f t="shared" si="19"/>
        <v>-0.8579973643410852</v>
      </c>
      <c r="AL190" s="23">
        <f>VLOOKUP(AC190,'Charts and Tables'!$I$43:$J$49,2,TRUE)</f>
        <v>1</v>
      </c>
      <c r="AM190" s="2">
        <f t="shared" si="23"/>
        <v>1</v>
      </c>
      <c r="AN190" s="2"/>
    </row>
    <row r="191" spans="1:40" x14ac:dyDescent="0.25">
      <c r="A191" s="35">
        <v>116018</v>
      </c>
      <c r="C191" s="36" t="s">
        <v>25</v>
      </c>
      <c r="D191" s="36">
        <v>0</v>
      </c>
      <c r="J191" s="46">
        <v>1061</v>
      </c>
      <c r="K191" s="46">
        <v>1017</v>
      </c>
      <c r="L191" s="46">
        <v>2078</v>
      </c>
      <c r="M191" s="46">
        <v>61</v>
      </c>
      <c r="N191" s="46">
        <v>132</v>
      </c>
      <c r="O191" s="46">
        <v>144</v>
      </c>
      <c r="P191" s="46">
        <v>78</v>
      </c>
      <c r="R191" s="36">
        <v>175.565663</v>
      </c>
      <c r="S191" s="36">
        <v>251.85193799999999</v>
      </c>
      <c r="T191" s="36">
        <v>10.831906</v>
      </c>
      <c r="U191" s="36">
        <v>41.137006</v>
      </c>
      <c r="V191" s="36">
        <v>19.106929000000001</v>
      </c>
      <c r="W191" s="36">
        <v>17.529751000000001</v>
      </c>
      <c r="AC191" s="57">
        <f t="shared" si="20"/>
        <v>2078</v>
      </c>
      <c r="AD191" s="57">
        <f t="shared" si="21"/>
        <v>193</v>
      </c>
      <c r="AE191" s="57">
        <f t="shared" si="22"/>
        <v>222</v>
      </c>
      <c r="AF191" s="12">
        <f t="shared" si="16"/>
        <v>427.41760099999999</v>
      </c>
      <c r="AG191" s="12">
        <f t="shared" si="17"/>
        <v>51.968912000000003</v>
      </c>
      <c r="AH191" s="12">
        <f t="shared" si="18"/>
        <v>36.636679999999998</v>
      </c>
      <c r="AI191" s="15">
        <f t="shared" si="19"/>
        <v>-0.79431299278152068</v>
      </c>
      <c r="AJ191" s="15">
        <f t="shared" si="19"/>
        <v>-0.73073102590673578</v>
      </c>
      <c r="AK191" s="15">
        <f t="shared" si="19"/>
        <v>-0.83496990990990982</v>
      </c>
      <c r="AL191" s="23">
        <f>VLOOKUP(AC191,'Charts and Tables'!$I$43:$J$49,2,TRUE)</f>
        <v>1</v>
      </c>
      <c r="AM191" s="2">
        <f t="shared" si="23"/>
        <v>1</v>
      </c>
      <c r="AN191" s="2"/>
    </row>
    <row r="192" spans="1:40" x14ac:dyDescent="0.25">
      <c r="A192" s="35">
        <v>116548</v>
      </c>
      <c r="C192" s="36" t="s">
        <v>29</v>
      </c>
      <c r="D192" s="36">
        <v>0</v>
      </c>
      <c r="J192" s="46">
        <v>154</v>
      </c>
      <c r="K192" s="46">
        <v>154</v>
      </c>
      <c r="L192" s="46">
        <v>308</v>
      </c>
      <c r="R192" s="36">
        <v>660.83682199999998</v>
      </c>
      <c r="S192" s="36">
        <v>601.96132299999999</v>
      </c>
      <c r="T192" s="36">
        <v>42.317928000000002</v>
      </c>
      <c r="U192" s="36">
        <v>54.224210999999997</v>
      </c>
      <c r="V192" s="36">
        <v>64.330475000000007</v>
      </c>
      <c r="W192" s="36">
        <v>51.313896999999997</v>
      </c>
      <c r="AC192" s="57">
        <f t="shared" si="20"/>
        <v>308</v>
      </c>
      <c r="AD192" s="57">
        <f t="shared" si="21"/>
        <v>0</v>
      </c>
      <c r="AE192" s="57">
        <f t="shared" si="22"/>
        <v>0</v>
      </c>
      <c r="AF192" s="12">
        <f t="shared" si="16"/>
        <v>1262.798145</v>
      </c>
      <c r="AG192" s="12">
        <f t="shared" si="17"/>
        <v>96.542138999999992</v>
      </c>
      <c r="AH192" s="12">
        <f t="shared" si="18"/>
        <v>115.644372</v>
      </c>
      <c r="AI192" s="15">
        <f t="shared" si="19"/>
        <v>3.0999939772727272</v>
      </c>
      <c r="AJ192" s="15">
        <f t="shared" si="19"/>
        <v>0</v>
      </c>
      <c r="AK192" s="15">
        <f t="shared" si="19"/>
        <v>0</v>
      </c>
      <c r="AL192" s="23">
        <f>VLOOKUP(AC192,'Charts and Tables'!$I$43:$J$49,2,TRUE)</f>
        <v>2</v>
      </c>
      <c r="AM192" s="2">
        <f t="shared" si="23"/>
        <v>0</v>
      </c>
      <c r="AN192" s="2"/>
    </row>
    <row r="193" spans="1:40" x14ac:dyDescent="0.25">
      <c r="A193" s="35">
        <v>116902</v>
      </c>
      <c r="C193" s="36" t="s">
        <v>25</v>
      </c>
      <c r="D193" s="36">
        <v>0</v>
      </c>
      <c r="J193" s="46">
        <v>1760</v>
      </c>
      <c r="K193" s="46">
        <v>1760</v>
      </c>
      <c r="L193" s="46">
        <v>3520</v>
      </c>
      <c r="R193" s="36">
        <v>1474.9985220000001</v>
      </c>
      <c r="S193" s="36">
        <v>1457.5877640000001</v>
      </c>
      <c r="T193" s="36">
        <v>178.01239699999999</v>
      </c>
      <c r="U193" s="36">
        <v>78.464589000000004</v>
      </c>
      <c r="V193" s="36">
        <v>111.66771900000001</v>
      </c>
      <c r="W193" s="36">
        <v>161.02394799999999</v>
      </c>
      <c r="AC193" s="57">
        <f t="shared" si="20"/>
        <v>3520</v>
      </c>
      <c r="AD193" s="57">
        <f t="shared" si="21"/>
        <v>0</v>
      </c>
      <c r="AE193" s="57">
        <f t="shared" si="22"/>
        <v>0</v>
      </c>
      <c r="AF193" s="12">
        <f t="shared" si="16"/>
        <v>2932.5862860000002</v>
      </c>
      <c r="AG193" s="12">
        <f t="shared" si="17"/>
        <v>256.47698600000001</v>
      </c>
      <c r="AH193" s="12">
        <f t="shared" si="18"/>
        <v>272.691667</v>
      </c>
      <c r="AI193" s="15">
        <f t="shared" si="19"/>
        <v>-0.16687889602272721</v>
      </c>
      <c r="AJ193" s="15">
        <f t="shared" si="19"/>
        <v>0</v>
      </c>
      <c r="AK193" s="15">
        <f t="shared" si="19"/>
        <v>0</v>
      </c>
      <c r="AL193" s="23">
        <f>VLOOKUP(AC193,'Charts and Tables'!$I$43:$J$49,2,TRUE)</f>
        <v>0.5</v>
      </c>
      <c r="AM193" s="2">
        <f t="shared" si="23"/>
        <v>1</v>
      </c>
      <c r="AN193" s="2"/>
    </row>
    <row r="194" spans="1:40" x14ac:dyDescent="0.25">
      <c r="A194" s="35">
        <v>118081</v>
      </c>
      <c r="B194" s="36">
        <v>330383</v>
      </c>
      <c r="C194" s="36" t="s">
        <v>25</v>
      </c>
      <c r="D194" s="36">
        <v>0</v>
      </c>
      <c r="J194" s="46">
        <v>1346</v>
      </c>
      <c r="K194" s="46">
        <v>1369</v>
      </c>
      <c r="L194" s="46">
        <v>2715</v>
      </c>
      <c r="M194" s="46">
        <v>64</v>
      </c>
      <c r="N194" s="46">
        <v>264</v>
      </c>
      <c r="O194" s="46">
        <v>247</v>
      </c>
      <c r="P194" s="46">
        <v>74</v>
      </c>
      <c r="R194" s="36">
        <v>1476.530436</v>
      </c>
      <c r="S194" s="36">
        <v>1286.9603400000001</v>
      </c>
      <c r="T194" s="36">
        <v>78.111570999999998</v>
      </c>
      <c r="U194" s="36">
        <v>170.11698999999999</v>
      </c>
      <c r="V194" s="36">
        <v>208.53049899999999</v>
      </c>
      <c r="W194" s="36">
        <v>99.563081999999994</v>
      </c>
      <c r="AC194" s="57">
        <f t="shared" si="20"/>
        <v>2715</v>
      </c>
      <c r="AD194" s="57">
        <f t="shared" si="21"/>
        <v>328</v>
      </c>
      <c r="AE194" s="57">
        <f t="shared" si="22"/>
        <v>321</v>
      </c>
      <c r="AF194" s="12">
        <f t="shared" ref="AF194:AF257" si="24">IF(D194=1,R194,IF(D194=-1,S194,R194+S194))</f>
        <v>2763.4907760000001</v>
      </c>
      <c r="AG194" s="12">
        <f t="shared" ref="AG194:AG257" si="25">IF(D194=1,T194,IF(D194=-1,U194,T194+U194))</f>
        <v>248.22856099999998</v>
      </c>
      <c r="AH194" s="12">
        <f t="shared" ref="AH194:AH257" si="26">IF(D194=1,V194,IF(D194=-1,W194,V194+W194))</f>
        <v>308.09358099999997</v>
      </c>
      <c r="AI194" s="15">
        <f t="shared" ref="AI194:AK257" si="27">IF(OR(AC194="",AC194=0),0,(AF194-AC194)/AC194)</f>
        <v>1.7860322651933738E-2</v>
      </c>
      <c r="AJ194" s="15">
        <f t="shared" si="27"/>
        <v>-0.24320560670731711</v>
      </c>
      <c r="AK194" s="15">
        <f t="shared" si="27"/>
        <v>-4.0206912772585757E-2</v>
      </c>
      <c r="AL194" s="23">
        <f>VLOOKUP(AC194,'Charts and Tables'!$I$43:$J$49,2,TRUE)</f>
        <v>0.5</v>
      </c>
      <c r="AM194" s="2">
        <f t="shared" si="23"/>
        <v>1</v>
      </c>
      <c r="AN194" s="2"/>
    </row>
    <row r="195" spans="1:40" x14ac:dyDescent="0.25">
      <c r="A195" s="35">
        <v>119270</v>
      </c>
      <c r="C195" s="36" t="s">
        <v>29</v>
      </c>
      <c r="D195" s="36">
        <v>0</v>
      </c>
      <c r="J195" s="46">
        <v>258</v>
      </c>
      <c r="K195" s="46">
        <v>258</v>
      </c>
      <c r="L195" s="46">
        <v>516</v>
      </c>
      <c r="R195" s="36">
        <v>496.38426800000002</v>
      </c>
      <c r="S195" s="36">
        <v>514.87806699999999</v>
      </c>
      <c r="T195" s="36">
        <v>84.255832999999996</v>
      </c>
      <c r="U195" s="36">
        <v>22.576183</v>
      </c>
      <c r="V195" s="36">
        <v>32.380327000000001</v>
      </c>
      <c r="W195" s="36">
        <v>78.524158999999997</v>
      </c>
      <c r="AC195" s="57">
        <f t="shared" ref="AC195:AC258" si="28">L195</f>
        <v>516</v>
      </c>
      <c r="AD195" s="57">
        <f t="shared" ref="AD195:AD258" si="29">IF(D195=1,M195,IF(D195=-1,N195,M195+N195))</f>
        <v>0</v>
      </c>
      <c r="AE195" s="57">
        <f t="shared" ref="AE195:AE258" si="30">IF(D195=1,O195,IF(D195=-1,P195,O195+P195))</f>
        <v>0</v>
      </c>
      <c r="AF195" s="12">
        <f t="shared" si="24"/>
        <v>1011.262335</v>
      </c>
      <c r="AG195" s="12">
        <f t="shared" si="25"/>
        <v>106.832016</v>
      </c>
      <c r="AH195" s="12">
        <f t="shared" si="26"/>
        <v>110.90448599999999</v>
      </c>
      <c r="AI195" s="15">
        <f t="shared" si="27"/>
        <v>0.9598107267441861</v>
      </c>
      <c r="AJ195" s="15">
        <f t="shared" si="27"/>
        <v>0</v>
      </c>
      <c r="AK195" s="15">
        <f t="shared" si="27"/>
        <v>0</v>
      </c>
      <c r="AL195" s="23">
        <f>VLOOKUP(AC195,'Charts and Tables'!$I$43:$J$49,2,TRUE)</f>
        <v>2</v>
      </c>
      <c r="AM195" s="2">
        <f t="shared" ref="AM195:AM258" si="31">IF(ABS(AI195)&lt;=AL195,1,0)</f>
        <v>1</v>
      </c>
      <c r="AN195" s="2"/>
    </row>
    <row r="196" spans="1:40" x14ac:dyDescent="0.25">
      <c r="A196" s="35">
        <v>133970</v>
      </c>
      <c r="C196" s="36" t="s">
        <v>28</v>
      </c>
      <c r="D196" s="36">
        <v>0</v>
      </c>
      <c r="J196" s="46">
        <v>161</v>
      </c>
      <c r="K196" s="46">
        <v>316</v>
      </c>
      <c r="L196" s="46">
        <v>477</v>
      </c>
      <c r="R196" s="36">
        <v>249.323622</v>
      </c>
      <c r="S196" s="36">
        <v>249.32362000000001</v>
      </c>
      <c r="T196" s="36">
        <v>17.605592999999999</v>
      </c>
      <c r="U196" s="36">
        <v>23.643519999999999</v>
      </c>
      <c r="V196" s="36">
        <v>25.930361000000001</v>
      </c>
      <c r="W196" s="36">
        <v>21.739521</v>
      </c>
      <c r="AC196" s="57">
        <f t="shared" si="28"/>
        <v>477</v>
      </c>
      <c r="AD196" s="57">
        <f t="shared" si="29"/>
        <v>0</v>
      </c>
      <c r="AE196" s="57">
        <f t="shared" si="30"/>
        <v>0</v>
      </c>
      <c r="AF196" s="12">
        <f t="shared" si="24"/>
        <v>498.64724200000001</v>
      </c>
      <c r="AG196" s="12">
        <f t="shared" si="25"/>
        <v>41.249112999999994</v>
      </c>
      <c r="AH196" s="12">
        <f t="shared" si="26"/>
        <v>47.669882000000001</v>
      </c>
      <c r="AI196" s="15">
        <f t="shared" si="27"/>
        <v>4.5382058700209657E-2</v>
      </c>
      <c r="AJ196" s="15">
        <f t="shared" si="27"/>
        <v>0</v>
      </c>
      <c r="AK196" s="15">
        <f t="shared" si="27"/>
        <v>0</v>
      </c>
      <c r="AL196" s="23">
        <f>VLOOKUP(AC196,'Charts and Tables'!$I$43:$J$49,2,TRUE)</f>
        <v>2</v>
      </c>
      <c r="AM196" s="2">
        <f t="shared" si="31"/>
        <v>1</v>
      </c>
      <c r="AN196" s="2"/>
    </row>
    <row r="197" spans="1:40" x14ac:dyDescent="0.25">
      <c r="A197" s="35">
        <v>124482</v>
      </c>
      <c r="B197" s="36">
        <v>248138</v>
      </c>
      <c r="C197" s="36" t="s">
        <v>28</v>
      </c>
      <c r="D197" s="36">
        <v>0</v>
      </c>
      <c r="J197" s="46">
        <v>202</v>
      </c>
      <c r="K197" s="46">
        <v>199</v>
      </c>
      <c r="L197" s="46">
        <v>401</v>
      </c>
      <c r="M197" s="46">
        <v>9</v>
      </c>
      <c r="N197" s="46">
        <v>14</v>
      </c>
      <c r="O197" s="46">
        <v>19</v>
      </c>
      <c r="P197" s="46">
        <v>16</v>
      </c>
      <c r="R197" s="36">
        <v>462.70379000000003</v>
      </c>
      <c r="S197" s="36">
        <v>462.70378499999998</v>
      </c>
      <c r="T197" s="36">
        <v>32.687835999999997</v>
      </c>
      <c r="U197" s="36">
        <v>46.270806999999998</v>
      </c>
      <c r="V197" s="36">
        <v>49.415407999999999</v>
      </c>
      <c r="W197" s="36">
        <v>40.012115000000001</v>
      </c>
      <c r="AC197" s="57">
        <f t="shared" si="28"/>
        <v>401</v>
      </c>
      <c r="AD197" s="57">
        <f t="shared" si="29"/>
        <v>23</v>
      </c>
      <c r="AE197" s="57">
        <f t="shared" si="30"/>
        <v>35</v>
      </c>
      <c r="AF197" s="12">
        <f t="shared" si="24"/>
        <v>925.40757499999995</v>
      </c>
      <c r="AG197" s="12">
        <f t="shared" si="25"/>
        <v>78.958642999999995</v>
      </c>
      <c r="AH197" s="12">
        <f t="shared" si="26"/>
        <v>89.427523000000008</v>
      </c>
      <c r="AI197" s="15">
        <f t="shared" si="27"/>
        <v>1.3077495635910223</v>
      </c>
      <c r="AJ197" s="15">
        <f t="shared" si="27"/>
        <v>2.4329844782608694</v>
      </c>
      <c r="AK197" s="15">
        <f t="shared" si="27"/>
        <v>1.5550720857142859</v>
      </c>
      <c r="AL197" s="23">
        <f>VLOOKUP(AC197,'Charts and Tables'!$I$43:$J$49,2,TRUE)</f>
        <v>2</v>
      </c>
      <c r="AM197" s="2">
        <f t="shared" si="31"/>
        <v>1</v>
      </c>
      <c r="AN197" s="2"/>
    </row>
    <row r="198" spans="1:40" x14ac:dyDescent="0.25">
      <c r="A198" s="35">
        <v>119471</v>
      </c>
      <c r="C198" s="36" t="s">
        <v>28</v>
      </c>
      <c r="D198" s="36">
        <v>0</v>
      </c>
      <c r="J198" s="46">
        <v>150</v>
      </c>
      <c r="K198" s="46">
        <v>179</v>
      </c>
      <c r="L198" s="46">
        <v>329</v>
      </c>
      <c r="R198" s="36">
        <v>172.65991199999999</v>
      </c>
      <c r="S198" s="36">
        <v>172.65991099999999</v>
      </c>
      <c r="T198" s="36">
        <v>11.897617</v>
      </c>
      <c r="U198" s="36">
        <v>16.253166</v>
      </c>
      <c r="V198" s="36">
        <v>17.896194000000001</v>
      </c>
      <c r="W198" s="36">
        <v>14.960124</v>
      </c>
      <c r="AC198" s="57">
        <f t="shared" si="28"/>
        <v>329</v>
      </c>
      <c r="AD198" s="57">
        <f t="shared" si="29"/>
        <v>0</v>
      </c>
      <c r="AE198" s="57">
        <f t="shared" si="30"/>
        <v>0</v>
      </c>
      <c r="AF198" s="12">
        <f t="shared" si="24"/>
        <v>345.31982299999999</v>
      </c>
      <c r="AG198" s="12">
        <f t="shared" si="25"/>
        <v>28.150783000000001</v>
      </c>
      <c r="AH198" s="12">
        <f t="shared" si="26"/>
        <v>32.856318000000002</v>
      </c>
      <c r="AI198" s="15">
        <f t="shared" si="27"/>
        <v>4.9604325227963479E-2</v>
      </c>
      <c r="AJ198" s="15">
        <f t="shared" si="27"/>
        <v>0</v>
      </c>
      <c r="AK198" s="15">
        <f t="shared" si="27"/>
        <v>0</v>
      </c>
      <c r="AL198" s="23">
        <f>VLOOKUP(AC198,'Charts and Tables'!$I$43:$J$49,2,TRUE)</f>
        <v>2</v>
      </c>
      <c r="AM198" s="2">
        <f t="shared" si="31"/>
        <v>1</v>
      </c>
      <c r="AN198" s="2"/>
    </row>
    <row r="199" spans="1:40" x14ac:dyDescent="0.25">
      <c r="A199" s="35">
        <v>122718</v>
      </c>
      <c r="C199" s="36" t="s">
        <v>28</v>
      </c>
      <c r="D199" s="36">
        <v>0</v>
      </c>
      <c r="J199" s="46">
        <v>114</v>
      </c>
      <c r="K199" s="46">
        <v>116</v>
      </c>
      <c r="L199" s="46">
        <v>230</v>
      </c>
      <c r="R199" s="36">
        <v>120.670671</v>
      </c>
      <c r="S199" s="36">
        <v>120.67067</v>
      </c>
      <c r="T199" s="36">
        <v>8.3926669999999994</v>
      </c>
      <c r="U199" s="36">
        <v>11.37838</v>
      </c>
      <c r="V199" s="36">
        <v>12.51619</v>
      </c>
      <c r="W199" s="36">
        <v>10.480745000000001</v>
      </c>
      <c r="AC199" s="57">
        <f t="shared" si="28"/>
        <v>230</v>
      </c>
      <c r="AD199" s="57">
        <f t="shared" si="29"/>
        <v>0</v>
      </c>
      <c r="AE199" s="57">
        <f t="shared" si="30"/>
        <v>0</v>
      </c>
      <c r="AF199" s="12">
        <f t="shared" si="24"/>
        <v>241.341341</v>
      </c>
      <c r="AG199" s="12">
        <f t="shared" si="25"/>
        <v>19.771046999999999</v>
      </c>
      <c r="AH199" s="12">
        <f t="shared" si="26"/>
        <v>22.996935000000001</v>
      </c>
      <c r="AI199" s="15">
        <f t="shared" si="27"/>
        <v>4.9310178260869565E-2</v>
      </c>
      <c r="AJ199" s="15">
        <f t="shared" si="27"/>
        <v>0</v>
      </c>
      <c r="AK199" s="15">
        <f t="shared" si="27"/>
        <v>0</v>
      </c>
      <c r="AL199" s="23">
        <f>VLOOKUP(AC199,'Charts and Tables'!$I$43:$J$49,2,TRUE)</f>
        <v>2</v>
      </c>
      <c r="AM199" s="2">
        <f t="shared" si="31"/>
        <v>1</v>
      </c>
      <c r="AN199" s="2"/>
    </row>
    <row r="200" spans="1:40" x14ac:dyDescent="0.25">
      <c r="A200" s="35">
        <v>123068</v>
      </c>
      <c r="C200" s="36" t="s">
        <v>25</v>
      </c>
      <c r="D200" s="36">
        <v>0</v>
      </c>
      <c r="J200" s="46">
        <v>962</v>
      </c>
      <c r="K200" s="46">
        <v>972</v>
      </c>
      <c r="L200" s="46">
        <v>1934</v>
      </c>
      <c r="M200" s="46">
        <v>85.5</v>
      </c>
      <c r="N200" s="46">
        <v>98</v>
      </c>
      <c r="O200" s="46">
        <v>97</v>
      </c>
      <c r="P200" s="46">
        <v>93.5</v>
      </c>
      <c r="R200" s="36">
        <v>256.87386900000001</v>
      </c>
      <c r="S200" s="36">
        <v>250.108375</v>
      </c>
      <c r="T200" s="36">
        <v>16.752755000000001</v>
      </c>
      <c r="U200" s="36">
        <v>31.223186999999999</v>
      </c>
      <c r="V200" s="36">
        <v>36.838462</v>
      </c>
      <c r="W200" s="36">
        <v>22.135614</v>
      </c>
      <c r="AC200" s="57">
        <f t="shared" si="28"/>
        <v>1934</v>
      </c>
      <c r="AD200" s="57">
        <f t="shared" si="29"/>
        <v>183.5</v>
      </c>
      <c r="AE200" s="57">
        <f t="shared" si="30"/>
        <v>190.5</v>
      </c>
      <c r="AF200" s="12">
        <f t="shared" si="24"/>
        <v>506.98224400000004</v>
      </c>
      <c r="AG200" s="12">
        <f t="shared" si="25"/>
        <v>47.975942000000003</v>
      </c>
      <c r="AH200" s="12">
        <f t="shared" si="26"/>
        <v>58.974075999999997</v>
      </c>
      <c r="AI200" s="15">
        <f t="shared" si="27"/>
        <v>-0.73785819855222334</v>
      </c>
      <c r="AJ200" s="15">
        <f t="shared" si="27"/>
        <v>-0.73855072479564032</v>
      </c>
      <c r="AK200" s="15">
        <f t="shared" si="27"/>
        <v>-0.69042479790026245</v>
      </c>
      <c r="AL200" s="23">
        <f>VLOOKUP(AC200,'Charts and Tables'!$I$43:$J$49,2,TRUE)</f>
        <v>1</v>
      </c>
      <c r="AM200" s="2">
        <f t="shared" si="31"/>
        <v>1</v>
      </c>
      <c r="AN200" s="2"/>
    </row>
    <row r="201" spans="1:40" x14ac:dyDescent="0.25">
      <c r="A201" s="35">
        <v>121538</v>
      </c>
      <c r="B201" s="36">
        <v>336110</v>
      </c>
      <c r="C201" s="36" t="s">
        <v>30</v>
      </c>
      <c r="D201" s="36">
        <v>0</v>
      </c>
      <c r="J201" s="46">
        <v>119</v>
      </c>
      <c r="K201" s="46">
        <v>122</v>
      </c>
      <c r="L201" s="46">
        <v>241</v>
      </c>
      <c r="M201" s="46">
        <v>8</v>
      </c>
      <c r="N201" s="46">
        <v>16</v>
      </c>
      <c r="O201" s="46">
        <v>15</v>
      </c>
      <c r="P201" s="46">
        <v>12</v>
      </c>
      <c r="R201" s="36">
        <v>92.118577000000002</v>
      </c>
      <c r="S201" s="36">
        <v>92.865510999999998</v>
      </c>
      <c r="T201" s="36">
        <v>6.8566099999999999</v>
      </c>
      <c r="U201" s="36">
        <v>4.7927689999999998</v>
      </c>
      <c r="V201" s="36">
        <v>7.3010830000000002</v>
      </c>
      <c r="W201" s="36">
        <v>8.2909070000000007</v>
      </c>
      <c r="AC201" s="57">
        <f t="shared" si="28"/>
        <v>241</v>
      </c>
      <c r="AD201" s="57">
        <f t="shared" si="29"/>
        <v>24</v>
      </c>
      <c r="AE201" s="57">
        <f t="shared" si="30"/>
        <v>27</v>
      </c>
      <c r="AF201" s="12">
        <f t="shared" si="24"/>
        <v>184.98408799999999</v>
      </c>
      <c r="AG201" s="12">
        <f t="shared" si="25"/>
        <v>11.649379</v>
      </c>
      <c r="AH201" s="12">
        <f t="shared" si="26"/>
        <v>15.591990000000001</v>
      </c>
      <c r="AI201" s="15">
        <f t="shared" si="27"/>
        <v>-0.23243117012448139</v>
      </c>
      <c r="AJ201" s="15">
        <f t="shared" si="27"/>
        <v>-0.51460920833333335</v>
      </c>
      <c r="AK201" s="15">
        <f t="shared" si="27"/>
        <v>-0.42251888888888883</v>
      </c>
      <c r="AL201" s="23">
        <f>VLOOKUP(AC201,'Charts and Tables'!$I$43:$J$49,2,TRUE)</f>
        <v>2</v>
      </c>
      <c r="AM201" s="2">
        <f t="shared" si="31"/>
        <v>1</v>
      </c>
      <c r="AN201" s="2"/>
    </row>
    <row r="202" spans="1:40" x14ac:dyDescent="0.25">
      <c r="A202" s="35">
        <v>122451</v>
      </c>
      <c r="B202" s="36">
        <v>330129</v>
      </c>
      <c r="C202" s="36" t="s">
        <v>25</v>
      </c>
      <c r="D202" s="36">
        <v>0</v>
      </c>
      <c r="J202" s="46">
        <v>989</v>
      </c>
      <c r="K202" s="46">
        <v>998</v>
      </c>
      <c r="L202" s="46">
        <v>1987</v>
      </c>
      <c r="M202" s="46">
        <v>67</v>
      </c>
      <c r="N202" s="46">
        <v>120</v>
      </c>
      <c r="O202" s="46">
        <v>144</v>
      </c>
      <c r="P202" s="46">
        <v>89</v>
      </c>
      <c r="R202" s="36">
        <v>214.58950300000001</v>
      </c>
      <c r="S202" s="36">
        <v>207.82400799999999</v>
      </c>
      <c r="T202" s="36">
        <v>13.821001000000001</v>
      </c>
      <c r="U202" s="36">
        <v>28.326481000000001</v>
      </c>
      <c r="V202" s="36">
        <v>32.981150999999997</v>
      </c>
      <c r="W202" s="36">
        <v>18.331111</v>
      </c>
      <c r="AC202" s="57">
        <f t="shared" si="28"/>
        <v>1987</v>
      </c>
      <c r="AD202" s="57">
        <f t="shared" si="29"/>
        <v>187</v>
      </c>
      <c r="AE202" s="57">
        <f t="shared" si="30"/>
        <v>233</v>
      </c>
      <c r="AF202" s="12">
        <f t="shared" si="24"/>
        <v>422.41351099999997</v>
      </c>
      <c r="AG202" s="12">
        <f t="shared" si="25"/>
        <v>42.147482000000004</v>
      </c>
      <c r="AH202" s="12">
        <f t="shared" si="26"/>
        <v>51.312261999999997</v>
      </c>
      <c r="AI202" s="15">
        <f t="shared" si="27"/>
        <v>-0.78741141872169096</v>
      </c>
      <c r="AJ202" s="15">
        <f t="shared" si="27"/>
        <v>-0.7746123957219252</v>
      </c>
      <c r="AK202" s="15">
        <f t="shared" si="27"/>
        <v>-0.77977569957081538</v>
      </c>
      <c r="AL202" s="23">
        <f>VLOOKUP(AC202,'Charts and Tables'!$I$43:$J$49,2,TRUE)</f>
        <v>1</v>
      </c>
      <c r="AM202" s="2">
        <f t="shared" si="31"/>
        <v>1</v>
      </c>
      <c r="AN202" s="2"/>
    </row>
    <row r="203" spans="1:40" x14ac:dyDescent="0.25">
      <c r="A203" s="35">
        <v>121910</v>
      </c>
      <c r="C203" s="36" t="s">
        <v>29</v>
      </c>
      <c r="D203" s="36">
        <v>0</v>
      </c>
      <c r="J203" s="46">
        <v>304</v>
      </c>
      <c r="K203" s="46">
        <v>304</v>
      </c>
      <c r="L203" s="46">
        <v>608</v>
      </c>
      <c r="R203" s="36">
        <v>92.118577000000002</v>
      </c>
      <c r="S203" s="36">
        <v>92.865510999999998</v>
      </c>
      <c r="T203" s="36">
        <v>6.8566099999999999</v>
      </c>
      <c r="U203" s="36">
        <v>4.7927689999999998</v>
      </c>
      <c r="V203" s="36">
        <v>7.3010830000000002</v>
      </c>
      <c r="W203" s="36">
        <v>8.2909070000000007</v>
      </c>
      <c r="AC203" s="57">
        <f t="shared" si="28"/>
        <v>608</v>
      </c>
      <c r="AD203" s="57">
        <f t="shared" si="29"/>
        <v>0</v>
      </c>
      <c r="AE203" s="57">
        <f t="shared" si="30"/>
        <v>0</v>
      </c>
      <c r="AF203" s="12">
        <f t="shared" si="24"/>
        <v>184.98408799999999</v>
      </c>
      <c r="AG203" s="12">
        <f t="shared" si="25"/>
        <v>11.649379</v>
      </c>
      <c r="AH203" s="12">
        <f t="shared" si="26"/>
        <v>15.591990000000001</v>
      </c>
      <c r="AI203" s="15">
        <f t="shared" si="27"/>
        <v>-0.69574985526315791</v>
      </c>
      <c r="AJ203" s="15">
        <f t="shared" si="27"/>
        <v>0</v>
      </c>
      <c r="AK203" s="15">
        <f t="shared" si="27"/>
        <v>0</v>
      </c>
      <c r="AL203" s="23">
        <f>VLOOKUP(AC203,'Charts and Tables'!$I$43:$J$49,2,TRUE)</f>
        <v>2</v>
      </c>
      <c r="AM203" s="2">
        <f t="shared" si="31"/>
        <v>1</v>
      </c>
      <c r="AN203" s="2"/>
    </row>
    <row r="204" spans="1:40" x14ac:dyDescent="0.25">
      <c r="A204" s="35">
        <v>124339</v>
      </c>
      <c r="C204" s="36" t="s">
        <v>30</v>
      </c>
      <c r="D204" s="36">
        <v>0</v>
      </c>
      <c r="J204" s="46">
        <v>669</v>
      </c>
      <c r="K204" s="46">
        <v>654</v>
      </c>
      <c r="L204" s="46">
        <v>1323</v>
      </c>
      <c r="M204" s="46">
        <v>33</v>
      </c>
      <c r="N204" s="46">
        <v>88</v>
      </c>
      <c r="O204" s="46">
        <v>103</v>
      </c>
      <c r="P204" s="46">
        <v>41</v>
      </c>
      <c r="R204" s="36">
        <v>366.05906099999999</v>
      </c>
      <c r="S204" s="36">
        <v>362.61331300000001</v>
      </c>
      <c r="T204" s="36">
        <v>28.956026999999999</v>
      </c>
      <c r="U204" s="36">
        <v>25.227861000000001</v>
      </c>
      <c r="V204" s="36">
        <v>32.486547999999999</v>
      </c>
      <c r="W204" s="36">
        <v>33.421702000000003</v>
      </c>
      <c r="AC204" s="57">
        <f t="shared" si="28"/>
        <v>1323</v>
      </c>
      <c r="AD204" s="57">
        <f t="shared" si="29"/>
        <v>121</v>
      </c>
      <c r="AE204" s="57">
        <f t="shared" si="30"/>
        <v>144</v>
      </c>
      <c r="AF204" s="12">
        <f t="shared" si="24"/>
        <v>728.67237399999999</v>
      </c>
      <c r="AG204" s="12">
        <f t="shared" si="25"/>
        <v>54.183887999999996</v>
      </c>
      <c r="AH204" s="12">
        <f t="shared" si="26"/>
        <v>65.90825000000001</v>
      </c>
      <c r="AI204" s="15">
        <f t="shared" si="27"/>
        <v>-0.44922723053665914</v>
      </c>
      <c r="AJ204" s="15">
        <f t="shared" si="27"/>
        <v>-0.55219927272727276</v>
      </c>
      <c r="AK204" s="15">
        <f t="shared" si="27"/>
        <v>-0.54230381944444439</v>
      </c>
      <c r="AL204" s="23">
        <f>VLOOKUP(AC204,'Charts and Tables'!$I$43:$J$49,2,TRUE)</f>
        <v>1</v>
      </c>
      <c r="AM204" s="2">
        <f t="shared" si="31"/>
        <v>1</v>
      </c>
      <c r="AN204" s="2"/>
    </row>
    <row r="205" spans="1:40" x14ac:dyDescent="0.25">
      <c r="A205" s="35">
        <v>123241</v>
      </c>
      <c r="C205" s="36" t="s">
        <v>25</v>
      </c>
      <c r="D205" s="36">
        <v>0</v>
      </c>
      <c r="J205" s="46">
        <v>884</v>
      </c>
      <c r="K205" s="46">
        <v>892</v>
      </c>
      <c r="L205" s="46">
        <v>1776</v>
      </c>
      <c r="M205" s="46">
        <v>56.5</v>
      </c>
      <c r="N205" s="46">
        <v>119</v>
      </c>
      <c r="O205" s="46">
        <v>118</v>
      </c>
      <c r="P205" s="46">
        <v>70</v>
      </c>
      <c r="R205" s="36">
        <v>223.93481800000001</v>
      </c>
      <c r="S205" s="36">
        <v>217.16932499999999</v>
      </c>
      <c r="T205" s="36">
        <v>15.412343</v>
      </c>
      <c r="U205" s="36">
        <v>27.350981000000001</v>
      </c>
      <c r="V205" s="36">
        <v>33.061343000000001</v>
      </c>
      <c r="W205" s="36">
        <v>19.696949</v>
      </c>
      <c r="AC205" s="57">
        <f t="shared" si="28"/>
        <v>1776</v>
      </c>
      <c r="AD205" s="57">
        <f t="shared" si="29"/>
        <v>175.5</v>
      </c>
      <c r="AE205" s="57">
        <f t="shared" si="30"/>
        <v>188</v>
      </c>
      <c r="AF205" s="12">
        <f t="shared" si="24"/>
        <v>441.10414300000002</v>
      </c>
      <c r="AG205" s="12">
        <f t="shared" si="25"/>
        <v>42.763323999999997</v>
      </c>
      <c r="AH205" s="12">
        <f t="shared" si="26"/>
        <v>52.758291999999997</v>
      </c>
      <c r="AI205" s="15">
        <f t="shared" si="27"/>
        <v>-0.75163055011261259</v>
      </c>
      <c r="AJ205" s="15">
        <f t="shared" si="27"/>
        <v>-0.75633433618233614</v>
      </c>
      <c r="AK205" s="15">
        <f t="shared" si="27"/>
        <v>-0.71937078723404269</v>
      </c>
      <c r="AL205" s="23">
        <f>VLOOKUP(AC205,'Charts and Tables'!$I$43:$J$49,2,TRUE)</f>
        <v>1</v>
      </c>
      <c r="AM205" s="2">
        <f t="shared" si="31"/>
        <v>1</v>
      </c>
      <c r="AN205" s="2"/>
    </row>
    <row r="206" spans="1:40" x14ac:dyDescent="0.25">
      <c r="A206" s="35">
        <v>124263</v>
      </c>
      <c r="C206" s="36" t="s">
        <v>25</v>
      </c>
      <c r="D206" s="36">
        <v>0</v>
      </c>
      <c r="J206" s="46">
        <v>457</v>
      </c>
      <c r="K206" s="46">
        <v>449</v>
      </c>
      <c r="L206" s="46">
        <v>906</v>
      </c>
      <c r="M206" s="46">
        <v>28.5</v>
      </c>
      <c r="N206" s="46">
        <v>48</v>
      </c>
      <c r="O206" s="46">
        <v>57</v>
      </c>
      <c r="P206" s="46">
        <v>37</v>
      </c>
      <c r="R206" s="36">
        <v>464.90634799999998</v>
      </c>
      <c r="S206" s="36">
        <v>459.77437700000002</v>
      </c>
      <c r="T206" s="36">
        <v>33.023882999999998</v>
      </c>
      <c r="U206" s="36">
        <v>45.662838999999998</v>
      </c>
      <c r="V206" s="36">
        <v>49.290951999999997</v>
      </c>
      <c r="W206" s="36">
        <v>38.737188000000003</v>
      </c>
      <c r="AC206" s="57">
        <f t="shared" si="28"/>
        <v>906</v>
      </c>
      <c r="AD206" s="57">
        <f t="shared" si="29"/>
        <v>76.5</v>
      </c>
      <c r="AE206" s="57">
        <f t="shared" si="30"/>
        <v>94</v>
      </c>
      <c r="AF206" s="12">
        <f t="shared" si="24"/>
        <v>924.68072499999994</v>
      </c>
      <c r="AG206" s="12">
        <f t="shared" si="25"/>
        <v>78.686722000000003</v>
      </c>
      <c r="AH206" s="12">
        <f t="shared" si="26"/>
        <v>88.028140000000008</v>
      </c>
      <c r="AI206" s="15">
        <f t="shared" si="27"/>
        <v>2.0618901766004349E-2</v>
      </c>
      <c r="AJ206" s="15">
        <f t="shared" si="27"/>
        <v>2.8584601307189584E-2</v>
      </c>
      <c r="AK206" s="15">
        <f t="shared" si="27"/>
        <v>-6.3530425531914819E-2</v>
      </c>
      <c r="AL206" s="23">
        <f>VLOOKUP(AC206,'Charts and Tables'!$I$43:$J$49,2,TRUE)</f>
        <v>2</v>
      </c>
      <c r="AM206" s="2">
        <f t="shared" si="31"/>
        <v>1</v>
      </c>
      <c r="AN206" s="2"/>
    </row>
    <row r="207" spans="1:40" x14ac:dyDescent="0.25">
      <c r="A207" s="35">
        <v>134296</v>
      </c>
      <c r="C207" s="36" t="s">
        <v>25</v>
      </c>
      <c r="D207" s="36">
        <v>0</v>
      </c>
      <c r="J207" s="46">
        <v>431</v>
      </c>
      <c r="K207" s="46">
        <v>470</v>
      </c>
      <c r="L207" s="46">
        <v>901</v>
      </c>
      <c r="M207" s="46">
        <v>46</v>
      </c>
      <c r="N207" s="46">
        <v>31</v>
      </c>
      <c r="O207" s="46">
        <v>39</v>
      </c>
      <c r="P207" s="46">
        <v>46</v>
      </c>
      <c r="R207" s="36">
        <v>611.32034199999998</v>
      </c>
      <c r="S207" s="36">
        <v>699.51857700000005</v>
      </c>
      <c r="T207" s="36">
        <v>59.247318</v>
      </c>
      <c r="U207" s="36">
        <v>87.236091999999999</v>
      </c>
      <c r="V207" s="36">
        <v>80.423503999999994</v>
      </c>
      <c r="W207" s="36">
        <v>80.212379999999996</v>
      </c>
      <c r="AC207" s="57">
        <f t="shared" si="28"/>
        <v>901</v>
      </c>
      <c r="AD207" s="57">
        <f t="shared" si="29"/>
        <v>77</v>
      </c>
      <c r="AE207" s="57">
        <f t="shared" si="30"/>
        <v>85</v>
      </c>
      <c r="AF207" s="12">
        <f t="shared" si="24"/>
        <v>1310.838919</v>
      </c>
      <c r="AG207" s="12">
        <f t="shared" si="25"/>
        <v>146.48340999999999</v>
      </c>
      <c r="AH207" s="12">
        <f t="shared" si="26"/>
        <v>160.63588399999998</v>
      </c>
      <c r="AI207" s="15">
        <f t="shared" si="27"/>
        <v>0.45487116426193125</v>
      </c>
      <c r="AJ207" s="15">
        <f t="shared" si="27"/>
        <v>0.90238194805194794</v>
      </c>
      <c r="AK207" s="15">
        <f t="shared" si="27"/>
        <v>0.88983392941176442</v>
      </c>
      <c r="AL207" s="23">
        <f>VLOOKUP(AC207,'Charts and Tables'!$I$43:$J$49,2,TRUE)</f>
        <v>2</v>
      </c>
      <c r="AM207" s="2">
        <f t="shared" si="31"/>
        <v>1</v>
      </c>
      <c r="AN207" s="2"/>
    </row>
    <row r="208" spans="1:40" x14ac:dyDescent="0.25">
      <c r="A208" s="35">
        <v>126626</v>
      </c>
      <c r="C208" s="36" t="s">
        <v>29</v>
      </c>
      <c r="D208" s="36">
        <v>0</v>
      </c>
      <c r="J208" s="46">
        <v>180</v>
      </c>
      <c r="K208" s="46">
        <v>180</v>
      </c>
      <c r="L208" s="46">
        <v>360</v>
      </c>
      <c r="R208" s="36">
        <v>41.747793999999999</v>
      </c>
      <c r="S208" s="36">
        <v>41.194823999999997</v>
      </c>
      <c r="T208" s="36">
        <v>3.6060490000000001</v>
      </c>
      <c r="U208" s="36">
        <v>4.0517329999999996</v>
      </c>
      <c r="V208" s="36">
        <v>4.2685700000000004</v>
      </c>
      <c r="W208" s="36">
        <v>3.9613649999999998</v>
      </c>
      <c r="AC208" s="57">
        <f t="shared" si="28"/>
        <v>360</v>
      </c>
      <c r="AD208" s="57">
        <f t="shared" si="29"/>
        <v>0</v>
      </c>
      <c r="AE208" s="57">
        <f t="shared" si="30"/>
        <v>0</v>
      </c>
      <c r="AF208" s="12">
        <f t="shared" si="24"/>
        <v>82.942617999999996</v>
      </c>
      <c r="AG208" s="12">
        <f t="shared" si="25"/>
        <v>7.6577819999999992</v>
      </c>
      <c r="AH208" s="12">
        <f t="shared" si="26"/>
        <v>8.2299350000000011</v>
      </c>
      <c r="AI208" s="15">
        <f t="shared" si="27"/>
        <v>-0.76960383888888895</v>
      </c>
      <c r="AJ208" s="15">
        <f t="shared" si="27"/>
        <v>0</v>
      </c>
      <c r="AK208" s="15">
        <f t="shared" si="27"/>
        <v>0</v>
      </c>
      <c r="AL208" s="23">
        <f>VLOOKUP(AC208,'Charts and Tables'!$I$43:$J$49,2,TRUE)</f>
        <v>2</v>
      </c>
      <c r="AM208" s="2">
        <f t="shared" si="31"/>
        <v>1</v>
      </c>
      <c r="AN208" s="2"/>
    </row>
    <row r="209" spans="1:40" x14ac:dyDescent="0.25">
      <c r="A209" s="35">
        <v>124912</v>
      </c>
      <c r="B209" s="36">
        <v>330001</v>
      </c>
      <c r="C209" s="36" t="s">
        <v>25</v>
      </c>
      <c r="D209" s="36">
        <v>0</v>
      </c>
      <c r="J209" s="46">
        <v>846</v>
      </c>
      <c r="K209" s="46">
        <v>851</v>
      </c>
      <c r="L209" s="46">
        <v>1697</v>
      </c>
      <c r="M209" s="46">
        <v>29</v>
      </c>
      <c r="N209" s="46">
        <v>122</v>
      </c>
      <c r="O209" s="46">
        <v>137</v>
      </c>
      <c r="P209" s="46">
        <v>49</v>
      </c>
      <c r="R209" s="36">
        <v>400.82620100000003</v>
      </c>
      <c r="S209" s="36">
        <v>394.38804199999998</v>
      </c>
      <c r="T209" s="36">
        <v>27.755392000000001</v>
      </c>
      <c r="U209" s="36">
        <v>56.195486000000002</v>
      </c>
      <c r="V209" s="36">
        <v>57.142104000000003</v>
      </c>
      <c r="W209" s="36">
        <v>35.547313000000003</v>
      </c>
      <c r="AC209" s="57">
        <f t="shared" si="28"/>
        <v>1697</v>
      </c>
      <c r="AD209" s="57">
        <f t="shared" si="29"/>
        <v>151</v>
      </c>
      <c r="AE209" s="57">
        <f t="shared" si="30"/>
        <v>186</v>
      </c>
      <c r="AF209" s="12">
        <f t="shared" si="24"/>
        <v>795.21424300000001</v>
      </c>
      <c r="AG209" s="12">
        <f t="shared" si="25"/>
        <v>83.950878000000003</v>
      </c>
      <c r="AH209" s="12">
        <f t="shared" si="26"/>
        <v>92.689417000000006</v>
      </c>
      <c r="AI209" s="15">
        <f t="shared" si="27"/>
        <v>-0.53139997466116673</v>
      </c>
      <c r="AJ209" s="15">
        <f t="shared" si="27"/>
        <v>-0.44403392052980128</v>
      </c>
      <c r="AK209" s="15">
        <f t="shared" si="27"/>
        <v>-0.50166980107526882</v>
      </c>
      <c r="AL209" s="23">
        <f>VLOOKUP(AC209,'Charts and Tables'!$I$43:$J$49,2,TRUE)</f>
        <v>1</v>
      </c>
      <c r="AM209" s="2">
        <f t="shared" si="31"/>
        <v>1</v>
      </c>
      <c r="AN209" s="2"/>
    </row>
    <row r="210" spans="1:40" x14ac:dyDescent="0.25">
      <c r="A210" s="35">
        <v>125354</v>
      </c>
      <c r="C210" s="36" t="s">
        <v>29</v>
      </c>
      <c r="D210" s="36">
        <v>0</v>
      </c>
      <c r="J210" s="46">
        <v>564</v>
      </c>
      <c r="K210" s="46">
        <v>564</v>
      </c>
      <c r="L210" s="46">
        <v>1128</v>
      </c>
      <c r="R210" s="36">
        <v>419.94829399999998</v>
      </c>
      <c r="S210" s="36">
        <v>446.16479500000003</v>
      </c>
      <c r="T210" s="36">
        <v>40.588006999999998</v>
      </c>
      <c r="U210" s="36">
        <v>43.715046999999998</v>
      </c>
      <c r="V210" s="36">
        <v>41.680912999999997</v>
      </c>
      <c r="W210" s="36">
        <v>46.460977</v>
      </c>
      <c r="AC210" s="57">
        <f t="shared" si="28"/>
        <v>1128</v>
      </c>
      <c r="AD210" s="57">
        <f t="shared" si="29"/>
        <v>0</v>
      </c>
      <c r="AE210" s="57">
        <f t="shared" si="30"/>
        <v>0</v>
      </c>
      <c r="AF210" s="12">
        <f t="shared" si="24"/>
        <v>866.11308899999995</v>
      </c>
      <c r="AG210" s="12">
        <f t="shared" si="25"/>
        <v>84.303054000000003</v>
      </c>
      <c r="AH210" s="12">
        <f t="shared" si="26"/>
        <v>88.141889999999989</v>
      </c>
      <c r="AI210" s="15">
        <f t="shared" si="27"/>
        <v>-0.23216924734042557</v>
      </c>
      <c r="AJ210" s="15">
        <f t="shared" si="27"/>
        <v>0</v>
      </c>
      <c r="AK210" s="15">
        <f t="shared" si="27"/>
        <v>0</v>
      </c>
      <c r="AL210" s="23">
        <f>VLOOKUP(AC210,'Charts and Tables'!$I$43:$J$49,2,TRUE)</f>
        <v>1</v>
      </c>
      <c r="AM210" s="2">
        <f t="shared" si="31"/>
        <v>1</v>
      </c>
      <c r="AN210" s="2"/>
    </row>
    <row r="211" spans="1:40" x14ac:dyDescent="0.25">
      <c r="A211" s="35">
        <v>126907</v>
      </c>
      <c r="B211" s="36">
        <v>330132</v>
      </c>
      <c r="C211" s="36" t="s">
        <v>31</v>
      </c>
      <c r="D211" s="36">
        <v>0</v>
      </c>
      <c r="J211" s="46">
        <v>1011</v>
      </c>
      <c r="K211" s="46">
        <v>1001</v>
      </c>
      <c r="L211" s="46">
        <v>2012</v>
      </c>
      <c r="M211" s="46">
        <v>74</v>
      </c>
      <c r="N211" s="46">
        <v>110</v>
      </c>
      <c r="O211" s="46">
        <v>125</v>
      </c>
      <c r="P211" s="46">
        <v>91</v>
      </c>
      <c r="R211" s="36">
        <v>1180.294187</v>
      </c>
      <c r="S211" s="36">
        <v>1307.1006030000001</v>
      </c>
      <c r="T211" s="36">
        <v>100.31350500000001</v>
      </c>
      <c r="U211" s="36">
        <v>164.861907</v>
      </c>
      <c r="V211" s="36">
        <v>167.99412899999999</v>
      </c>
      <c r="W211" s="36">
        <v>133.02902399999999</v>
      </c>
      <c r="AC211" s="57">
        <f t="shared" si="28"/>
        <v>2012</v>
      </c>
      <c r="AD211" s="57">
        <f t="shared" si="29"/>
        <v>184</v>
      </c>
      <c r="AE211" s="57">
        <f t="shared" si="30"/>
        <v>216</v>
      </c>
      <c r="AF211" s="12">
        <f t="shared" si="24"/>
        <v>2487.3947900000003</v>
      </c>
      <c r="AG211" s="12">
        <f t="shared" si="25"/>
        <v>265.17541199999999</v>
      </c>
      <c r="AH211" s="12">
        <f t="shared" si="26"/>
        <v>301.02315299999998</v>
      </c>
      <c r="AI211" s="15">
        <f t="shared" si="27"/>
        <v>0.23627971669980133</v>
      </c>
      <c r="AJ211" s="15">
        <f t="shared" si="27"/>
        <v>0.44117071739130431</v>
      </c>
      <c r="AK211" s="15">
        <f t="shared" si="27"/>
        <v>0.39362570833333321</v>
      </c>
      <c r="AL211" s="23">
        <f>VLOOKUP(AC211,'Charts and Tables'!$I$43:$J$49,2,TRUE)</f>
        <v>1</v>
      </c>
      <c r="AM211" s="2">
        <f t="shared" si="31"/>
        <v>1</v>
      </c>
      <c r="AN211" s="2"/>
    </row>
    <row r="212" spans="1:40" x14ac:dyDescent="0.25">
      <c r="A212" s="35">
        <v>125890</v>
      </c>
      <c r="C212" s="36" t="s">
        <v>30</v>
      </c>
      <c r="D212" s="36">
        <v>0</v>
      </c>
      <c r="J212" s="46">
        <v>489</v>
      </c>
      <c r="K212" s="46">
        <v>489</v>
      </c>
      <c r="L212" s="46">
        <v>978</v>
      </c>
      <c r="R212" s="36">
        <v>401.11657300000002</v>
      </c>
      <c r="S212" s="36">
        <v>432.69805200000002</v>
      </c>
      <c r="T212" s="36">
        <v>25.677927</v>
      </c>
      <c r="U212" s="36">
        <v>38.568409000000003</v>
      </c>
      <c r="V212" s="36">
        <v>41.152836000000001</v>
      </c>
      <c r="W212" s="36">
        <v>39.688972999999997</v>
      </c>
      <c r="AC212" s="57">
        <f t="shared" si="28"/>
        <v>978</v>
      </c>
      <c r="AD212" s="57">
        <f t="shared" si="29"/>
        <v>0</v>
      </c>
      <c r="AE212" s="57">
        <f t="shared" si="30"/>
        <v>0</v>
      </c>
      <c r="AF212" s="12">
        <f t="shared" si="24"/>
        <v>833.81462499999998</v>
      </c>
      <c r="AG212" s="12">
        <f t="shared" si="25"/>
        <v>64.246335999999999</v>
      </c>
      <c r="AH212" s="12">
        <f t="shared" si="26"/>
        <v>80.841808999999998</v>
      </c>
      <c r="AI212" s="15">
        <f t="shared" si="27"/>
        <v>-0.14742880879345605</v>
      </c>
      <c r="AJ212" s="15">
        <f t="shared" si="27"/>
        <v>0</v>
      </c>
      <c r="AK212" s="15">
        <f t="shared" si="27"/>
        <v>0</v>
      </c>
      <c r="AL212" s="23">
        <f>VLOOKUP(AC212,'Charts and Tables'!$I$43:$J$49,2,TRUE)</f>
        <v>2</v>
      </c>
      <c r="AM212" s="2">
        <f t="shared" si="31"/>
        <v>1</v>
      </c>
      <c r="AN212" s="2"/>
    </row>
    <row r="213" spans="1:40" x14ac:dyDescent="0.25">
      <c r="A213" s="35">
        <v>125791</v>
      </c>
      <c r="C213" s="36" t="s">
        <v>31</v>
      </c>
      <c r="D213" s="36">
        <v>0</v>
      </c>
      <c r="J213" s="46">
        <v>1340</v>
      </c>
      <c r="K213" s="46">
        <v>1049</v>
      </c>
      <c r="L213" s="46">
        <v>2389</v>
      </c>
      <c r="N213" s="46">
        <v>99</v>
      </c>
      <c r="P213" s="46">
        <v>90</v>
      </c>
      <c r="R213" s="36">
        <v>1739.210687</v>
      </c>
      <c r="S213" s="36">
        <v>1967.8883499999999</v>
      </c>
      <c r="T213" s="36">
        <v>124.415386</v>
      </c>
      <c r="U213" s="36">
        <v>275.20264600000002</v>
      </c>
      <c r="V213" s="36">
        <v>247.203249</v>
      </c>
      <c r="W213" s="36">
        <v>174.84095300000001</v>
      </c>
      <c r="AC213" s="57">
        <f t="shared" si="28"/>
        <v>2389</v>
      </c>
      <c r="AD213" s="57">
        <f t="shared" si="29"/>
        <v>99</v>
      </c>
      <c r="AE213" s="57">
        <f t="shared" si="30"/>
        <v>90</v>
      </c>
      <c r="AF213" s="12">
        <f t="shared" si="24"/>
        <v>3707.099037</v>
      </c>
      <c r="AG213" s="12">
        <f t="shared" si="25"/>
        <v>399.61803200000003</v>
      </c>
      <c r="AH213" s="12">
        <f t="shared" si="26"/>
        <v>422.04420200000004</v>
      </c>
      <c r="AI213" s="15">
        <f t="shared" si="27"/>
        <v>0.55173672540812058</v>
      </c>
      <c r="AJ213" s="15">
        <f t="shared" si="27"/>
        <v>3.036545777777778</v>
      </c>
      <c r="AK213" s="15">
        <f t="shared" si="27"/>
        <v>3.6893800222222226</v>
      </c>
      <c r="AL213" s="23">
        <f>VLOOKUP(AC213,'Charts and Tables'!$I$43:$J$49,2,TRUE)</f>
        <v>1</v>
      </c>
      <c r="AM213" s="2">
        <f t="shared" si="31"/>
        <v>1</v>
      </c>
      <c r="AN213" s="2"/>
    </row>
    <row r="214" spans="1:40" x14ac:dyDescent="0.25">
      <c r="A214" s="35">
        <v>125376</v>
      </c>
      <c r="C214" s="36" t="s">
        <v>31</v>
      </c>
      <c r="D214" s="36">
        <v>0</v>
      </c>
      <c r="J214" s="46">
        <v>1208</v>
      </c>
      <c r="K214" s="46">
        <v>1189</v>
      </c>
      <c r="L214" s="46">
        <v>2397</v>
      </c>
      <c r="M214" s="46">
        <v>137.5</v>
      </c>
      <c r="N214" s="46">
        <v>109.666667</v>
      </c>
      <c r="O214" s="46">
        <v>122</v>
      </c>
      <c r="P214" s="46">
        <v>134.66666699999999</v>
      </c>
      <c r="R214" s="36">
        <v>1825.7920770000001</v>
      </c>
      <c r="S214" s="36">
        <v>2064.6941929999998</v>
      </c>
      <c r="T214" s="36">
        <v>130.90426600000001</v>
      </c>
      <c r="U214" s="36">
        <v>294.062297</v>
      </c>
      <c r="V214" s="36">
        <v>263.54765700000002</v>
      </c>
      <c r="W214" s="36">
        <v>183.279008</v>
      </c>
      <c r="AC214" s="57">
        <f t="shared" si="28"/>
        <v>2397</v>
      </c>
      <c r="AD214" s="57">
        <f t="shared" si="29"/>
        <v>247.16666700000002</v>
      </c>
      <c r="AE214" s="57">
        <f t="shared" si="30"/>
        <v>256.66666699999996</v>
      </c>
      <c r="AF214" s="12">
        <f t="shared" si="24"/>
        <v>3890.4862699999999</v>
      </c>
      <c r="AG214" s="12">
        <f t="shared" si="25"/>
        <v>424.96656300000001</v>
      </c>
      <c r="AH214" s="12">
        <f t="shared" si="26"/>
        <v>446.82666500000005</v>
      </c>
      <c r="AI214" s="15">
        <f t="shared" si="27"/>
        <v>0.62306477680433869</v>
      </c>
      <c r="AJ214" s="15">
        <f t="shared" si="27"/>
        <v>0.71935224178104884</v>
      </c>
      <c r="AK214" s="15">
        <f t="shared" si="27"/>
        <v>0.74088310812872371</v>
      </c>
      <c r="AL214" s="23">
        <f>VLOOKUP(AC214,'Charts and Tables'!$I$43:$J$49,2,TRUE)</f>
        <v>1</v>
      </c>
      <c r="AM214" s="2">
        <f t="shared" si="31"/>
        <v>1</v>
      </c>
      <c r="AN214" s="2"/>
    </row>
    <row r="215" spans="1:40" x14ac:dyDescent="0.25">
      <c r="A215" s="35">
        <v>125747</v>
      </c>
      <c r="C215" s="36" t="s">
        <v>25</v>
      </c>
      <c r="D215" s="36">
        <v>0</v>
      </c>
      <c r="J215" s="46">
        <v>545</v>
      </c>
      <c r="K215" s="46">
        <v>545</v>
      </c>
      <c r="L215" s="46">
        <v>1090</v>
      </c>
      <c r="R215" s="36">
        <v>91.120886999999996</v>
      </c>
      <c r="S215" s="36">
        <v>86.336117000000002</v>
      </c>
      <c r="T215" s="36">
        <v>4.9144410000000001</v>
      </c>
      <c r="U215" s="36">
        <v>8.8761980000000005</v>
      </c>
      <c r="V215" s="36">
        <v>10.408296999999999</v>
      </c>
      <c r="W215" s="36">
        <v>7.9312079999999998</v>
      </c>
      <c r="AC215" s="57">
        <f t="shared" si="28"/>
        <v>1090</v>
      </c>
      <c r="AD215" s="57">
        <f t="shared" si="29"/>
        <v>0</v>
      </c>
      <c r="AE215" s="57">
        <f t="shared" si="30"/>
        <v>0</v>
      </c>
      <c r="AF215" s="12">
        <f t="shared" si="24"/>
        <v>177.45700399999998</v>
      </c>
      <c r="AG215" s="12">
        <f t="shared" si="25"/>
        <v>13.790639000000001</v>
      </c>
      <c r="AH215" s="12">
        <f t="shared" si="26"/>
        <v>18.339504999999999</v>
      </c>
      <c r="AI215" s="15">
        <f t="shared" si="27"/>
        <v>-0.8371954091743119</v>
      </c>
      <c r="AJ215" s="15">
        <f t="shared" si="27"/>
        <v>0</v>
      </c>
      <c r="AK215" s="15">
        <f t="shared" si="27"/>
        <v>0</v>
      </c>
      <c r="AL215" s="23">
        <f>VLOOKUP(AC215,'Charts and Tables'!$I$43:$J$49,2,TRUE)</f>
        <v>1</v>
      </c>
      <c r="AM215" s="2">
        <f t="shared" si="31"/>
        <v>1</v>
      </c>
      <c r="AN215" s="2"/>
    </row>
    <row r="216" spans="1:40" x14ac:dyDescent="0.25">
      <c r="A216" s="35">
        <v>125778</v>
      </c>
      <c r="C216" s="36" t="s">
        <v>25</v>
      </c>
      <c r="D216" s="36">
        <v>0</v>
      </c>
      <c r="J216" s="46">
        <v>1050</v>
      </c>
      <c r="K216" s="46">
        <v>848</v>
      </c>
      <c r="L216" s="46">
        <v>1898</v>
      </c>
      <c r="M216" s="46">
        <v>53</v>
      </c>
      <c r="O216" s="46">
        <v>174</v>
      </c>
      <c r="R216" s="36">
        <v>317.14679000000001</v>
      </c>
      <c r="S216" s="36">
        <v>300.48417899999998</v>
      </c>
      <c r="T216" s="36">
        <v>21.379854000000002</v>
      </c>
      <c r="U216" s="36">
        <v>37.449178000000003</v>
      </c>
      <c r="V216" s="36">
        <v>40.830195000000003</v>
      </c>
      <c r="W216" s="36">
        <v>27.141755</v>
      </c>
      <c r="AC216" s="57">
        <f t="shared" si="28"/>
        <v>1898</v>
      </c>
      <c r="AD216" s="57">
        <f t="shared" si="29"/>
        <v>53</v>
      </c>
      <c r="AE216" s="57">
        <f t="shared" si="30"/>
        <v>174</v>
      </c>
      <c r="AF216" s="12">
        <f t="shared" si="24"/>
        <v>617.63096900000005</v>
      </c>
      <c r="AG216" s="12">
        <f t="shared" si="25"/>
        <v>58.829032000000005</v>
      </c>
      <c r="AH216" s="12">
        <f t="shared" si="26"/>
        <v>67.971950000000007</v>
      </c>
      <c r="AI216" s="15">
        <f t="shared" si="27"/>
        <v>-0.67458853055848256</v>
      </c>
      <c r="AJ216" s="15">
        <f t="shared" si="27"/>
        <v>0.1099817358490567</v>
      </c>
      <c r="AK216" s="15">
        <f t="shared" si="27"/>
        <v>-0.60935660919540224</v>
      </c>
      <c r="AL216" s="23">
        <f>VLOOKUP(AC216,'Charts and Tables'!$I$43:$J$49,2,TRUE)</f>
        <v>1</v>
      </c>
      <c r="AM216" s="2">
        <f t="shared" si="31"/>
        <v>1</v>
      </c>
      <c r="AN216" s="2"/>
    </row>
    <row r="217" spans="1:40" x14ac:dyDescent="0.25">
      <c r="A217" s="35">
        <v>131296</v>
      </c>
      <c r="C217" s="36" t="s">
        <v>25</v>
      </c>
      <c r="D217" s="36">
        <v>0</v>
      </c>
      <c r="J217" s="46">
        <v>528</v>
      </c>
      <c r="K217" s="46">
        <v>528</v>
      </c>
      <c r="L217" s="46">
        <v>1056</v>
      </c>
      <c r="R217" s="36">
        <v>1227.897496</v>
      </c>
      <c r="S217" s="36">
        <v>1491.176729</v>
      </c>
      <c r="T217" s="36">
        <v>120.03890800000001</v>
      </c>
      <c r="U217" s="36">
        <v>131.29845299999999</v>
      </c>
      <c r="V217" s="36">
        <v>134.564986</v>
      </c>
      <c r="W217" s="36">
        <v>145.892663</v>
      </c>
      <c r="AC217" s="57">
        <f t="shared" si="28"/>
        <v>1056</v>
      </c>
      <c r="AD217" s="57">
        <f t="shared" si="29"/>
        <v>0</v>
      </c>
      <c r="AE217" s="57">
        <f t="shared" si="30"/>
        <v>0</v>
      </c>
      <c r="AF217" s="12">
        <f t="shared" si="24"/>
        <v>2719.0742250000003</v>
      </c>
      <c r="AG217" s="12">
        <f t="shared" si="25"/>
        <v>251.33736099999999</v>
      </c>
      <c r="AH217" s="12">
        <f t="shared" si="26"/>
        <v>280.457649</v>
      </c>
      <c r="AI217" s="15">
        <f t="shared" si="27"/>
        <v>1.574880894886364</v>
      </c>
      <c r="AJ217" s="15">
        <f t="shared" si="27"/>
        <v>0</v>
      </c>
      <c r="AK217" s="15">
        <f t="shared" si="27"/>
        <v>0</v>
      </c>
      <c r="AL217" s="23">
        <f>VLOOKUP(AC217,'Charts and Tables'!$I$43:$J$49,2,TRUE)</f>
        <v>1</v>
      </c>
      <c r="AM217" s="2">
        <f t="shared" si="31"/>
        <v>0</v>
      </c>
      <c r="AN217" s="2"/>
    </row>
    <row r="218" spans="1:40" x14ac:dyDescent="0.25">
      <c r="A218" s="35">
        <v>128056</v>
      </c>
      <c r="C218" s="36" t="s">
        <v>30</v>
      </c>
      <c r="D218" s="36">
        <v>0</v>
      </c>
      <c r="J218" s="46">
        <v>576</v>
      </c>
      <c r="K218" s="46">
        <v>576</v>
      </c>
      <c r="L218" s="46">
        <v>1152</v>
      </c>
      <c r="R218" s="36">
        <v>783.84385199999997</v>
      </c>
      <c r="S218" s="36">
        <v>818.04654300000004</v>
      </c>
      <c r="T218" s="36">
        <v>45.036321999999998</v>
      </c>
      <c r="U218" s="36">
        <v>79.860714000000002</v>
      </c>
      <c r="V218" s="36">
        <v>83.607939999999999</v>
      </c>
      <c r="W218" s="36">
        <v>71.842740000000006</v>
      </c>
      <c r="AC218" s="57">
        <f t="shared" si="28"/>
        <v>1152</v>
      </c>
      <c r="AD218" s="57">
        <f t="shared" si="29"/>
        <v>0</v>
      </c>
      <c r="AE218" s="57">
        <f t="shared" si="30"/>
        <v>0</v>
      </c>
      <c r="AF218" s="12">
        <f t="shared" si="24"/>
        <v>1601.8903949999999</v>
      </c>
      <c r="AG218" s="12">
        <f t="shared" si="25"/>
        <v>124.897036</v>
      </c>
      <c r="AH218" s="12">
        <f t="shared" si="26"/>
        <v>155.45068000000001</v>
      </c>
      <c r="AI218" s="15">
        <f t="shared" si="27"/>
        <v>0.39052985677083324</v>
      </c>
      <c r="AJ218" s="15">
        <f t="shared" si="27"/>
        <v>0</v>
      </c>
      <c r="AK218" s="15">
        <f t="shared" si="27"/>
        <v>0</v>
      </c>
      <c r="AL218" s="23">
        <f>VLOOKUP(AC218,'Charts and Tables'!$I$43:$J$49,2,TRUE)</f>
        <v>1</v>
      </c>
      <c r="AM218" s="2">
        <f t="shared" si="31"/>
        <v>1</v>
      </c>
      <c r="AN218" s="2"/>
    </row>
    <row r="219" spans="1:40" x14ac:dyDescent="0.25">
      <c r="A219" s="35">
        <v>128859</v>
      </c>
      <c r="C219" s="36" t="s">
        <v>29</v>
      </c>
      <c r="D219" s="36">
        <v>0</v>
      </c>
      <c r="J219" s="46">
        <v>169</v>
      </c>
      <c r="K219" s="46">
        <v>169</v>
      </c>
      <c r="L219" s="46">
        <v>338</v>
      </c>
      <c r="R219" s="36">
        <v>48.648772000000001</v>
      </c>
      <c r="S219" s="36">
        <v>49.779667000000003</v>
      </c>
      <c r="T219" s="36">
        <v>3.9596239999999998</v>
      </c>
      <c r="U219" s="36">
        <v>4.8349580000000003</v>
      </c>
      <c r="V219" s="36">
        <v>4.9518430000000002</v>
      </c>
      <c r="W219" s="36">
        <v>4.675351</v>
      </c>
      <c r="AC219" s="57">
        <f t="shared" si="28"/>
        <v>338</v>
      </c>
      <c r="AD219" s="57">
        <f t="shared" si="29"/>
        <v>0</v>
      </c>
      <c r="AE219" s="57">
        <f t="shared" si="30"/>
        <v>0</v>
      </c>
      <c r="AF219" s="12">
        <f t="shared" si="24"/>
        <v>98.428438999999997</v>
      </c>
      <c r="AG219" s="12">
        <f t="shared" si="25"/>
        <v>8.7945820000000001</v>
      </c>
      <c r="AH219" s="12">
        <f t="shared" si="26"/>
        <v>9.6271939999999994</v>
      </c>
      <c r="AI219" s="15">
        <f t="shared" si="27"/>
        <v>-0.70879160059171598</v>
      </c>
      <c r="AJ219" s="15">
        <f t="shared" si="27"/>
        <v>0</v>
      </c>
      <c r="AK219" s="15">
        <f t="shared" si="27"/>
        <v>0</v>
      </c>
      <c r="AL219" s="23">
        <f>VLOOKUP(AC219,'Charts and Tables'!$I$43:$J$49,2,TRUE)</f>
        <v>2</v>
      </c>
      <c r="AM219" s="2">
        <f t="shared" si="31"/>
        <v>1</v>
      </c>
      <c r="AN219" s="2"/>
    </row>
    <row r="220" spans="1:40" x14ac:dyDescent="0.25">
      <c r="A220" s="35">
        <v>127984</v>
      </c>
      <c r="C220" s="36" t="s">
        <v>30</v>
      </c>
      <c r="D220" s="36">
        <v>0</v>
      </c>
      <c r="J220" s="46">
        <v>541</v>
      </c>
      <c r="K220" s="46">
        <v>541</v>
      </c>
      <c r="L220" s="46">
        <v>1082</v>
      </c>
      <c r="R220" s="36">
        <v>668.86368100000004</v>
      </c>
      <c r="S220" s="36">
        <v>704.18463499999996</v>
      </c>
      <c r="T220" s="36">
        <v>40.382790999999997</v>
      </c>
      <c r="U220" s="36">
        <v>69.997118999999998</v>
      </c>
      <c r="V220" s="36">
        <v>72.015614999999997</v>
      </c>
      <c r="W220" s="36">
        <v>63.373313000000003</v>
      </c>
      <c r="AC220" s="57">
        <f t="shared" si="28"/>
        <v>1082</v>
      </c>
      <c r="AD220" s="57">
        <f t="shared" si="29"/>
        <v>0</v>
      </c>
      <c r="AE220" s="57">
        <f t="shared" si="30"/>
        <v>0</v>
      </c>
      <c r="AF220" s="12">
        <f t="shared" si="24"/>
        <v>1373.0483159999999</v>
      </c>
      <c r="AG220" s="12">
        <f t="shared" si="25"/>
        <v>110.37991</v>
      </c>
      <c r="AH220" s="12">
        <f t="shared" si="26"/>
        <v>135.38892799999999</v>
      </c>
      <c r="AI220" s="15">
        <f t="shared" si="27"/>
        <v>0.26899104990757844</v>
      </c>
      <c r="AJ220" s="15">
        <f t="shared" si="27"/>
        <v>0</v>
      </c>
      <c r="AK220" s="15">
        <f t="shared" si="27"/>
        <v>0</v>
      </c>
      <c r="AL220" s="23">
        <f>VLOOKUP(AC220,'Charts and Tables'!$I$43:$J$49,2,TRUE)</f>
        <v>1</v>
      </c>
      <c r="AM220" s="2">
        <f t="shared" si="31"/>
        <v>1</v>
      </c>
      <c r="AN220" s="2"/>
    </row>
    <row r="221" spans="1:40" x14ac:dyDescent="0.25">
      <c r="A221" s="35">
        <v>129047</v>
      </c>
      <c r="C221" s="36" t="s">
        <v>25</v>
      </c>
      <c r="D221" s="36">
        <v>0</v>
      </c>
      <c r="K221" s="46">
        <v>838</v>
      </c>
      <c r="L221" s="46">
        <v>838</v>
      </c>
      <c r="R221" s="36">
        <v>934.79915100000005</v>
      </c>
      <c r="S221" s="36">
        <v>1000.611718</v>
      </c>
      <c r="T221" s="36">
        <v>41.393763</v>
      </c>
      <c r="U221" s="36">
        <v>104.71053999999999</v>
      </c>
      <c r="V221" s="36">
        <v>98.449821</v>
      </c>
      <c r="W221" s="36">
        <v>77.795019999999994</v>
      </c>
      <c r="AC221" s="57">
        <f t="shared" si="28"/>
        <v>838</v>
      </c>
      <c r="AD221" s="57">
        <f t="shared" si="29"/>
        <v>0</v>
      </c>
      <c r="AE221" s="57">
        <f t="shared" si="30"/>
        <v>0</v>
      </c>
      <c r="AF221" s="12">
        <f t="shared" si="24"/>
        <v>1935.410869</v>
      </c>
      <c r="AG221" s="12">
        <f t="shared" si="25"/>
        <v>146.10430299999999</v>
      </c>
      <c r="AH221" s="12">
        <f t="shared" si="26"/>
        <v>176.24484100000001</v>
      </c>
      <c r="AI221" s="15">
        <f t="shared" si="27"/>
        <v>1.3095595095465395</v>
      </c>
      <c r="AJ221" s="15">
        <f t="shared" si="27"/>
        <v>0</v>
      </c>
      <c r="AK221" s="15">
        <f t="shared" si="27"/>
        <v>0</v>
      </c>
      <c r="AL221" s="23">
        <f>VLOOKUP(AC221,'Charts and Tables'!$I$43:$J$49,2,TRUE)</f>
        <v>2</v>
      </c>
      <c r="AM221" s="2">
        <f t="shared" si="31"/>
        <v>1</v>
      </c>
      <c r="AN221" s="2"/>
    </row>
    <row r="222" spans="1:40" x14ac:dyDescent="0.25">
      <c r="A222" s="35">
        <v>128961</v>
      </c>
      <c r="C222" s="36" t="s">
        <v>30</v>
      </c>
      <c r="D222" s="36">
        <v>0</v>
      </c>
      <c r="J222" s="46">
        <v>609</v>
      </c>
      <c r="K222" s="46">
        <v>609</v>
      </c>
      <c r="L222" s="46">
        <v>1218</v>
      </c>
      <c r="R222" s="36">
        <v>798.01676999999995</v>
      </c>
      <c r="S222" s="36">
        <v>840.77898600000003</v>
      </c>
      <c r="T222" s="36">
        <v>44.908513999999997</v>
      </c>
      <c r="U222" s="36">
        <v>82.335971999999998</v>
      </c>
      <c r="V222" s="36">
        <v>84.764734000000004</v>
      </c>
      <c r="W222" s="36">
        <v>73.235816</v>
      </c>
      <c r="AC222" s="57">
        <f t="shared" si="28"/>
        <v>1218</v>
      </c>
      <c r="AD222" s="57">
        <f t="shared" si="29"/>
        <v>0</v>
      </c>
      <c r="AE222" s="57">
        <f t="shared" si="30"/>
        <v>0</v>
      </c>
      <c r="AF222" s="12">
        <f t="shared" si="24"/>
        <v>1638.795756</v>
      </c>
      <c r="AG222" s="12">
        <f t="shared" si="25"/>
        <v>127.24448599999999</v>
      </c>
      <c r="AH222" s="12">
        <f t="shared" si="26"/>
        <v>158.00055</v>
      </c>
      <c r="AI222" s="15">
        <f t="shared" si="27"/>
        <v>0.34548091625615762</v>
      </c>
      <c r="AJ222" s="15">
        <f t="shared" si="27"/>
        <v>0</v>
      </c>
      <c r="AK222" s="15">
        <f t="shared" si="27"/>
        <v>0</v>
      </c>
      <c r="AL222" s="23">
        <f>VLOOKUP(AC222,'Charts and Tables'!$I$43:$J$49,2,TRUE)</f>
        <v>1</v>
      </c>
      <c r="AM222" s="2">
        <f t="shared" si="31"/>
        <v>1</v>
      </c>
      <c r="AN222" s="2"/>
    </row>
    <row r="223" spans="1:40" x14ac:dyDescent="0.25">
      <c r="A223" s="35">
        <v>129427</v>
      </c>
      <c r="C223" s="36" t="s">
        <v>29</v>
      </c>
      <c r="D223" s="36">
        <v>0</v>
      </c>
      <c r="J223" s="46">
        <v>340</v>
      </c>
      <c r="K223" s="46">
        <v>340</v>
      </c>
      <c r="L223" s="46">
        <v>680</v>
      </c>
      <c r="R223" s="36">
        <v>25.095873999999998</v>
      </c>
      <c r="S223" s="36">
        <v>35.155994999999997</v>
      </c>
      <c r="T223" s="36">
        <v>3.1910729999999998</v>
      </c>
      <c r="U223" s="36">
        <v>2.8636910000000002</v>
      </c>
      <c r="V223" s="36">
        <v>1.7865839999999999</v>
      </c>
      <c r="W223" s="36">
        <v>5.2103710000000003</v>
      </c>
      <c r="AC223" s="57">
        <f t="shared" si="28"/>
        <v>680</v>
      </c>
      <c r="AD223" s="57">
        <f t="shared" si="29"/>
        <v>0</v>
      </c>
      <c r="AE223" s="57">
        <f t="shared" si="30"/>
        <v>0</v>
      </c>
      <c r="AF223" s="12">
        <f t="shared" si="24"/>
        <v>60.251868999999999</v>
      </c>
      <c r="AG223" s="12">
        <f t="shared" si="25"/>
        <v>6.0547640000000005</v>
      </c>
      <c r="AH223" s="12">
        <f t="shared" si="26"/>
        <v>6.9969549999999998</v>
      </c>
      <c r="AI223" s="15">
        <f t="shared" si="27"/>
        <v>-0.91139431029411777</v>
      </c>
      <c r="AJ223" s="15">
        <f t="shared" si="27"/>
        <v>0</v>
      </c>
      <c r="AK223" s="15">
        <f t="shared" si="27"/>
        <v>0</v>
      </c>
      <c r="AL223" s="23">
        <f>VLOOKUP(AC223,'Charts and Tables'!$I$43:$J$49,2,TRUE)</f>
        <v>2</v>
      </c>
      <c r="AM223" s="2">
        <f t="shared" si="31"/>
        <v>1</v>
      </c>
      <c r="AN223" s="2"/>
    </row>
    <row r="224" spans="1:40" x14ac:dyDescent="0.25">
      <c r="A224" s="35">
        <v>129687</v>
      </c>
      <c r="C224" s="36" t="s">
        <v>29</v>
      </c>
      <c r="D224" s="36">
        <v>0</v>
      </c>
      <c r="J224" s="46">
        <v>602</v>
      </c>
      <c r="K224" s="46">
        <v>602</v>
      </c>
      <c r="L224" s="46">
        <v>1204</v>
      </c>
      <c r="R224" s="36">
        <v>814.00748499999997</v>
      </c>
      <c r="S224" s="36">
        <v>793.59236299999998</v>
      </c>
      <c r="T224" s="36">
        <v>38.045980999999998</v>
      </c>
      <c r="U224" s="36">
        <v>90.991760999999997</v>
      </c>
      <c r="V224" s="36">
        <v>83.689099999999996</v>
      </c>
      <c r="W224" s="36">
        <v>43.868538000000001</v>
      </c>
      <c r="AC224" s="57">
        <f t="shared" si="28"/>
        <v>1204</v>
      </c>
      <c r="AD224" s="57">
        <f t="shared" si="29"/>
        <v>0</v>
      </c>
      <c r="AE224" s="57">
        <f t="shared" si="30"/>
        <v>0</v>
      </c>
      <c r="AF224" s="12">
        <f t="shared" si="24"/>
        <v>1607.5998479999998</v>
      </c>
      <c r="AG224" s="12">
        <f t="shared" si="25"/>
        <v>129.03774199999998</v>
      </c>
      <c r="AH224" s="12">
        <f t="shared" si="26"/>
        <v>127.557638</v>
      </c>
      <c r="AI224" s="15">
        <f t="shared" si="27"/>
        <v>0.33521582059800653</v>
      </c>
      <c r="AJ224" s="15">
        <f t="shared" si="27"/>
        <v>0</v>
      </c>
      <c r="AK224" s="15">
        <f t="shared" si="27"/>
        <v>0</v>
      </c>
      <c r="AL224" s="23">
        <f>VLOOKUP(AC224,'Charts and Tables'!$I$43:$J$49,2,TRUE)</f>
        <v>1</v>
      </c>
      <c r="AM224" s="2">
        <f t="shared" si="31"/>
        <v>1</v>
      </c>
      <c r="AN224" s="2"/>
    </row>
    <row r="225" spans="1:40" x14ac:dyDescent="0.25">
      <c r="A225" s="35">
        <v>130540</v>
      </c>
      <c r="C225" s="36" t="s">
        <v>29</v>
      </c>
      <c r="D225" s="36">
        <v>0</v>
      </c>
      <c r="J225" s="46">
        <v>367</v>
      </c>
      <c r="K225" s="46">
        <v>362</v>
      </c>
      <c r="L225" s="46">
        <v>729</v>
      </c>
      <c r="R225" s="36">
        <v>607.03376500000002</v>
      </c>
      <c r="S225" s="36">
        <v>590.09388899999999</v>
      </c>
      <c r="T225" s="36">
        <v>37.374749000000001</v>
      </c>
      <c r="U225" s="36">
        <v>84.854018999999994</v>
      </c>
      <c r="V225" s="36">
        <v>90.536670000000001</v>
      </c>
      <c r="W225" s="36">
        <v>55.585276</v>
      </c>
      <c r="AC225" s="57">
        <f t="shared" si="28"/>
        <v>729</v>
      </c>
      <c r="AD225" s="57">
        <f t="shared" si="29"/>
        <v>0</v>
      </c>
      <c r="AE225" s="57">
        <f t="shared" si="30"/>
        <v>0</v>
      </c>
      <c r="AF225" s="12">
        <f t="shared" si="24"/>
        <v>1197.1276539999999</v>
      </c>
      <c r="AG225" s="12">
        <f t="shared" si="25"/>
        <v>122.228768</v>
      </c>
      <c r="AH225" s="12">
        <f t="shared" si="26"/>
        <v>146.12194600000001</v>
      </c>
      <c r="AI225" s="15">
        <f t="shared" si="27"/>
        <v>0.64215041700960207</v>
      </c>
      <c r="AJ225" s="15">
        <f t="shared" si="27"/>
        <v>0</v>
      </c>
      <c r="AK225" s="15">
        <f t="shared" si="27"/>
        <v>0</v>
      </c>
      <c r="AL225" s="23">
        <f>VLOOKUP(AC225,'Charts and Tables'!$I$43:$J$49,2,TRUE)</f>
        <v>2</v>
      </c>
      <c r="AM225" s="2">
        <f t="shared" si="31"/>
        <v>1</v>
      </c>
      <c r="AN225" s="2"/>
    </row>
    <row r="226" spans="1:40" x14ac:dyDescent="0.25">
      <c r="A226" s="35">
        <v>131270</v>
      </c>
      <c r="C226" s="36" t="s">
        <v>29</v>
      </c>
      <c r="D226" s="36">
        <v>0</v>
      </c>
      <c r="J226" s="46">
        <v>604</v>
      </c>
      <c r="K226" s="46">
        <v>546</v>
      </c>
      <c r="L226" s="46">
        <v>1150</v>
      </c>
      <c r="M226" s="46">
        <v>124</v>
      </c>
      <c r="N226" s="46">
        <v>79</v>
      </c>
      <c r="O226" s="46">
        <v>54</v>
      </c>
      <c r="P226" s="46">
        <v>63</v>
      </c>
      <c r="R226" s="36">
        <v>239.197148</v>
      </c>
      <c r="S226" s="36">
        <v>218.73489499999999</v>
      </c>
      <c r="T226" s="36">
        <v>30.516484999999999</v>
      </c>
      <c r="U226" s="36">
        <v>17.795946000000001</v>
      </c>
      <c r="V226" s="36">
        <v>25.452455</v>
      </c>
      <c r="W226" s="36">
        <v>29.795227000000001</v>
      </c>
      <c r="AC226" s="57">
        <f t="shared" si="28"/>
        <v>1150</v>
      </c>
      <c r="AD226" s="57">
        <f t="shared" si="29"/>
        <v>203</v>
      </c>
      <c r="AE226" s="57">
        <f t="shared" si="30"/>
        <v>117</v>
      </c>
      <c r="AF226" s="12">
        <f t="shared" si="24"/>
        <v>457.93204300000002</v>
      </c>
      <c r="AG226" s="12">
        <f t="shared" si="25"/>
        <v>48.312431000000004</v>
      </c>
      <c r="AH226" s="12">
        <f t="shared" si="26"/>
        <v>55.247681999999998</v>
      </c>
      <c r="AI226" s="15">
        <f t="shared" si="27"/>
        <v>-0.60179822347826084</v>
      </c>
      <c r="AJ226" s="15">
        <f t="shared" si="27"/>
        <v>-0.76200772906403935</v>
      </c>
      <c r="AK226" s="15">
        <f t="shared" si="27"/>
        <v>-0.52779758974358981</v>
      </c>
      <c r="AL226" s="23">
        <f>VLOOKUP(AC226,'Charts and Tables'!$I$43:$J$49,2,TRUE)</f>
        <v>1</v>
      </c>
      <c r="AM226" s="2">
        <f t="shared" si="31"/>
        <v>1</v>
      </c>
      <c r="AN226" s="2"/>
    </row>
    <row r="227" spans="1:40" x14ac:dyDescent="0.25">
      <c r="A227" s="35">
        <v>131302</v>
      </c>
      <c r="C227" s="36" t="s">
        <v>29</v>
      </c>
      <c r="D227" s="36">
        <v>0</v>
      </c>
      <c r="J227" s="46">
        <v>146</v>
      </c>
      <c r="K227" s="46">
        <v>158</v>
      </c>
      <c r="L227" s="46">
        <v>304</v>
      </c>
      <c r="M227" s="46">
        <v>23</v>
      </c>
      <c r="N227" s="46">
        <v>10</v>
      </c>
      <c r="O227" s="46">
        <v>14</v>
      </c>
      <c r="P227" s="46">
        <v>21</v>
      </c>
      <c r="R227" s="36">
        <v>80.372911000000002</v>
      </c>
      <c r="S227" s="36">
        <v>67.914652000000004</v>
      </c>
      <c r="T227" s="36">
        <v>3.3410769999999999</v>
      </c>
      <c r="U227" s="36">
        <v>3.8022779999999998</v>
      </c>
      <c r="V227" s="36">
        <v>3.6906880000000002</v>
      </c>
      <c r="W227" s="36">
        <v>2.8351739999999999</v>
      </c>
      <c r="AC227" s="57">
        <f t="shared" si="28"/>
        <v>304</v>
      </c>
      <c r="AD227" s="57">
        <f t="shared" si="29"/>
        <v>33</v>
      </c>
      <c r="AE227" s="57">
        <f t="shared" si="30"/>
        <v>35</v>
      </c>
      <c r="AF227" s="12">
        <f t="shared" si="24"/>
        <v>148.28756300000001</v>
      </c>
      <c r="AG227" s="12">
        <f t="shared" si="25"/>
        <v>7.1433549999999997</v>
      </c>
      <c r="AH227" s="12">
        <f t="shared" si="26"/>
        <v>6.5258620000000001</v>
      </c>
      <c r="AI227" s="15">
        <f t="shared" si="27"/>
        <v>-0.51221196381578948</v>
      </c>
      <c r="AJ227" s="15">
        <f t="shared" si="27"/>
        <v>-0.78353469696969702</v>
      </c>
      <c r="AK227" s="15">
        <f t="shared" si="27"/>
        <v>-0.81354680000000001</v>
      </c>
      <c r="AL227" s="23">
        <f>VLOOKUP(AC227,'Charts and Tables'!$I$43:$J$49,2,TRUE)</f>
        <v>2</v>
      </c>
      <c r="AM227" s="2">
        <f t="shared" si="31"/>
        <v>1</v>
      </c>
      <c r="AN227" s="2"/>
    </row>
    <row r="228" spans="1:40" x14ac:dyDescent="0.25">
      <c r="A228" s="35">
        <v>131309</v>
      </c>
      <c r="C228" s="36" t="s">
        <v>25</v>
      </c>
      <c r="D228" s="36">
        <v>0</v>
      </c>
      <c r="J228" s="46">
        <v>640</v>
      </c>
      <c r="K228" s="46">
        <v>640</v>
      </c>
      <c r="L228" s="46">
        <v>1280</v>
      </c>
      <c r="R228" s="36">
        <v>1424.483041</v>
      </c>
      <c r="S228" s="36">
        <v>1154.954524</v>
      </c>
      <c r="T228" s="36">
        <v>127.814767</v>
      </c>
      <c r="U228" s="36">
        <v>117.527787</v>
      </c>
      <c r="V228" s="36">
        <v>143.27648199999999</v>
      </c>
      <c r="W228" s="36">
        <v>132.33289500000001</v>
      </c>
      <c r="AC228" s="57">
        <f t="shared" si="28"/>
        <v>1280</v>
      </c>
      <c r="AD228" s="57">
        <f t="shared" si="29"/>
        <v>0</v>
      </c>
      <c r="AE228" s="57">
        <f t="shared" si="30"/>
        <v>0</v>
      </c>
      <c r="AF228" s="12">
        <f t="shared" si="24"/>
        <v>2579.4375650000002</v>
      </c>
      <c r="AG228" s="12">
        <f t="shared" si="25"/>
        <v>245.34255400000001</v>
      </c>
      <c r="AH228" s="12">
        <f t="shared" si="26"/>
        <v>275.60937699999999</v>
      </c>
      <c r="AI228" s="15">
        <f t="shared" si="27"/>
        <v>1.01518559765625</v>
      </c>
      <c r="AJ228" s="15">
        <f t="shared" si="27"/>
        <v>0</v>
      </c>
      <c r="AK228" s="15">
        <f t="shared" si="27"/>
        <v>0</v>
      </c>
      <c r="AL228" s="23">
        <f>VLOOKUP(AC228,'Charts and Tables'!$I$43:$J$49,2,TRUE)</f>
        <v>1</v>
      </c>
      <c r="AM228" s="2">
        <f t="shared" si="31"/>
        <v>0</v>
      </c>
      <c r="AN228" s="2"/>
    </row>
    <row r="229" spans="1:40" x14ac:dyDescent="0.25">
      <c r="A229" s="35">
        <v>130783</v>
      </c>
      <c r="B229" s="36">
        <v>336103</v>
      </c>
      <c r="C229" s="36" t="s">
        <v>29</v>
      </c>
      <c r="D229" s="36">
        <v>0</v>
      </c>
      <c r="J229" s="46">
        <v>434</v>
      </c>
      <c r="K229" s="46">
        <v>462</v>
      </c>
      <c r="L229" s="46">
        <v>896</v>
      </c>
      <c r="M229" s="46">
        <v>20</v>
      </c>
      <c r="N229" s="46">
        <v>69</v>
      </c>
      <c r="O229" s="46">
        <v>65</v>
      </c>
      <c r="P229" s="46">
        <v>44</v>
      </c>
      <c r="R229" s="36">
        <v>172.907937</v>
      </c>
      <c r="S229" s="36">
        <v>176.94574399999999</v>
      </c>
      <c r="T229" s="36">
        <v>13.869009999999999</v>
      </c>
      <c r="U229" s="36">
        <v>14.323407</v>
      </c>
      <c r="V229" s="36">
        <v>24.959441000000002</v>
      </c>
      <c r="W229" s="36">
        <v>22.241568999999998</v>
      </c>
      <c r="AC229" s="57">
        <f t="shared" si="28"/>
        <v>896</v>
      </c>
      <c r="AD229" s="57">
        <f t="shared" si="29"/>
        <v>89</v>
      </c>
      <c r="AE229" s="57">
        <f t="shared" si="30"/>
        <v>109</v>
      </c>
      <c r="AF229" s="12">
        <f t="shared" si="24"/>
        <v>349.85368099999999</v>
      </c>
      <c r="AG229" s="12">
        <f t="shared" si="25"/>
        <v>28.192416999999999</v>
      </c>
      <c r="AH229" s="12">
        <f t="shared" si="26"/>
        <v>47.201009999999997</v>
      </c>
      <c r="AI229" s="15">
        <f t="shared" si="27"/>
        <v>-0.60953830245535712</v>
      </c>
      <c r="AJ229" s="15">
        <f t="shared" si="27"/>
        <v>-0.68323126966292136</v>
      </c>
      <c r="AK229" s="15">
        <f t="shared" si="27"/>
        <v>-0.56696321100917435</v>
      </c>
      <c r="AL229" s="23">
        <f>VLOOKUP(AC229,'Charts and Tables'!$I$43:$J$49,2,TRUE)</f>
        <v>2</v>
      </c>
      <c r="AM229" s="2">
        <f t="shared" si="31"/>
        <v>1</v>
      </c>
      <c r="AN229" s="2"/>
    </row>
    <row r="230" spans="1:40" x14ac:dyDescent="0.25">
      <c r="A230" s="35">
        <v>132328</v>
      </c>
      <c r="C230" s="36" t="s">
        <v>25</v>
      </c>
      <c r="D230" s="36">
        <v>0</v>
      </c>
      <c r="J230" s="46">
        <v>1445</v>
      </c>
      <c r="K230" s="46">
        <v>1445</v>
      </c>
      <c r="L230" s="46">
        <v>2890</v>
      </c>
      <c r="R230" s="36">
        <v>2446.419429</v>
      </c>
      <c r="S230" s="36">
        <v>2176.8908740000002</v>
      </c>
      <c r="T230" s="36">
        <v>163.06944300000001</v>
      </c>
      <c r="U230" s="36">
        <v>264.37045599999999</v>
      </c>
      <c r="V230" s="36">
        <v>276.48167899999999</v>
      </c>
      <c r="W230" s="36">
        <v>198.075717</v>
      </c>
      <c r="AC230" s="57">
        <f t="shared" si="28"/>
        <v>2890</v>
      </c>
      <c r="AD230" s="57">
        <f t="shared" si="29"/>
        <v>0</v>
      </c>
      <c r="AE230" s="57">
        <f t="shared" si="30"/>
        <v>0</v>
      </c>
      <c r="AF230" s="12">
        <f t="shared" si="24"/>
        <v>4623.3103030000002</v>
      </c>
      <c r="AG230" s="12">
        <f t="shared" si="25"/>
        <v>427.43989899999997</v>
      </c>
      <c r="AH230" s="12">
        <f t="shared" si="26"/>
        <v>474.55739599999998</v>
      </c>
      <c r="AI230" s="15">
        <f t="shared" si="27"/>
        <v>0.59976135051903123</v>
      </c>
      <c r="AJ230" s="15">
        <f t="shared" si="27"/>
        <v>0</v>
      </c>
      <c r="AK230" s="15">
        <f t="shared" si="27"/>
        <v>0</v>
      </c>
      <c r="AL230" s="23">
        <f>VLOOKUP(AC230,'Charts and Tables'!$I$43:$J$49,2,TRUE)</f>
        <v>0.5</v>
      </c>
      <c r="AM230" s="2">
        <f t="shared" si="31"/>
        <v>0</v>
      </c>
      <c r="AN230" s="2"/>
    </row>
    <row r="231" spans="1:40" x14ac:dyDescent="0.25">
      <c r="A231" s="35">
        <v>132338</v>
      </c>
      <c r="C231" s="36" t="s">
        <v>25</v>
      </c>
      <c r="D231" s="36">
        <v>0</v>
      </c>
      <c r="J231" s="46">
        <v>1889</v>
      </c>
      <c r="K231" s="46">
        <v>1874</v>
      </c>
      <c r="L231" s="46">
        <v>3763</v>
      </c>
      <c r="R231" s="36">
        <v>2459.3435290000002</v>
      </c>
      <c r="S231" s="36">
        <v>2218.7847569999999</v>
      </c>
      <c r="T231" s="36">
        <v>172.31661199999999</v>
      </c>
      <c r="U231" s="36">
        <v>260.85197599999998</v>
      </c>
      <c r="V231" s="36">
        <v>278.557976</v>
      </c>
      <c r="W231" s="36">
        <v>221.317294</v>
      </c>
      <c r="AC231" s="57">
        <f t="shared" si="28"/>
        <v>3763</v>
      </c>
      <c r="AD231" s="57">
        <f t="shared" si="29"/>
        <v>0</v>
      </c>
      <c r="AE231" s="57">
        <f t="shared" si="30"/>
        <v>0</v>
      </c>
      <c r="AF231" s="12">
        <f t="shared" si="24"/>
        <v>4678.1282860000001</v>
      </c>
      <c r="AG231" s="12">
        <f t="shared" si="25"/>
        <v>433.168588</v>
      </c>
      <c r="AH231" s="12">
        <f t="shared" si="26"/>
        <v>499.87527</v>
      </c>
      <c r="AI231" s="15">
        <f t="shared" si="27"/>
        <v>0.24319114695721503</v>
      </c>
      <c r="AJ231" s="15">
        <f t="shared" si="27"/>
        <v>0</v>
      </c>
      <c r="AK231" s="15">
        <f t="shared" si="27"/>
        <v>0</v>
      </c>
      <c r="AL231" s="23">
        <f>VLOOKUP(AC231,'Charts and Tables'!$I$43:$J$49,2,TRUE)</f>
        <v>0.5</v>
      </c>
      <c r="AM231" s="2">
        <f t="shared" si="31"/>
        <v>1</v>
      </c>
      <c r="AN231" s="2"/>
    </row>
    <row r="232" spans="1:40" x14ac:dyDescent="0.25">
      <c r="A232" s="35">
        <v>133960</v>
      </c>
      <c r="C232" s="36" t="s">
        <v>29</v>
      </c>
      <c r="D232" s="36">
        <v>0</v>
      </c>
      <c r="J232" s="46">
        <v>64</v>
      </c>
      <c r="K232" s="46">
        <v>52</v>
      </c>
      <c r="L232" s="46">
        <v>116</v>
      </c>
      <c r="M232" s="46">
        <v>5</v>
      </c>
      <c r="N232" s="46">
        <v>6</v>
      </c>
      <c r="O232" s="46">
        <v>7</v>
      </c>
      <c r="P232" s="46">
        <v>7</v>
      </c>
      <c r="R232" s="36">
        <v>26.280059999999999</v>
      </c>
      <c r="S232" s="36">
        <v>26.280059000000001</v>
      </c>
      <c r="T232" s="36">
        <v>1.7092849999999999</v>
      </c>
      <c r="U232" s="36">
        <v>1.8471329999999999</v>
      </c>
      <c r="V232" s="36">
        <v>2.3901249999999998</v>
      </c>
      <c r="W232" s="36">
        <v>2.3390629999999999</v>
      </c>
      <c r="AC232" s="57">
        <f t="shared" si="28"/>
        <v>116</v>
      </c>
      <c r="AD232" s="57">
        <f t="shared" si="29"/>
        <v>11</v>
      </c>
      <c r="AE232" s="57">
        <f t="shared" si="30"/>
        <v>14</v>
      </c>
      <c r="AF232" s="12">
        <f t="shared" si="24"/>
        <v>52.560119</v>
      </c>
      <c r="AG232" s="12">
        <f t="shared" si="25"/>
        <v>3.5564179999999999</v>
      </c>
      <c r="AH232" s="12">
        <f t="shared" si="26"/>
        <v>4.7291879999999997</v>
      </c>
      <c r="AI232" s="15">
        <f t="shared" si="27"/>
        <v>-0.54689552586206891</v>
      </c>
      <c r="AJ232" s="15">
        <f t="shared" si="27"/>
        <v>-0.67668927272727275</v>
      </c>
      <c r="AK232" s="15">
        <f t="shared" si="27"/>
        <v>-0.66220085714285715</v>
      </c>
      <c r="AL232" s="23">
        <f>VLOOKUP(AC232,'Charts and Tables'!$I$43:$J$49,2,TRUE)</f>
        <v>2</v>
      </c>
      <c r="AM232" s="2">
        <f t="shared" si="31"/>
        <v>1</v>
      </c>
      <c r="AN232" s="2"/>
    </row>
    <row r="233" spans="1:40" x14ac:dyDescent="0.25">
      <c r="A233" s="35">
        <v>133876</v>
      </c>
      <c r="C233" s="36" t="s">
        <v>30</v>
      </c>
      <c r="D233" s="36">
        <v>0</v>
      </c>
      <c r="J233" s="46">
        <v>762</v>
      </c>
      <c r="K233" s="46">
        <v>762</v>
      </c>
      <c r="L233" s="46">
        <v>1524</v>
      </c>
      <c r="R233" s="36">
        <v>632.86388599999998</v>
      </c>
      <c r="S233" s="36">
        <v>656.19459600000005</v>
      </c>
      <c r="T233" s="36">
        <v>54.324790999999998</v>
      </c>
      <c r="U233" s="36">
        <v>50.146608999999998</v>
      </c>
      <c r="V233" s="36">
        <v>55.665233000000001</v>
      </c>
      <c r="W233" s="36">
        <v>54.788936</v>
      </c>
      <c r="AC233" s="57">
        <f t="shared" si="28"/>
        <v>1524</v>
      </c>
      <c r="AD233" s="57">
        <f t="shared" si="29"/>
        <v>0</v>
      </c>
      <c r="AE233" s="57">
        <f t="shared" si="30"/>
        <v>0</v>
      </c>
      <c r="AF233" s="12">
        <f t="shared" si="24"/>
        <v>1289.0584819999999</v>
      </c>
      <c r="AG233" s="12">
        <f t="shared" si="25"/>
        <v>104.47139999999999</v>
      </c>
      <c r="AH233" s="12">
        <f t="shared" si="26"/>
        <v>110.45416900000001</v>
      </c>
      <c r="AI233" s="15">
        <f t="shared" si="27"/>
        <v>-0.15416110104986883</v>
      </c>
      <c r="AJ233" s="15">
        <f t="shared" si="27"/>
        <v>0</v>
      </c>
      <c r="AK233" s="15">
        <f t="shared" si="27"/>
        <v>0</v>
      </c>
      <c r="AL233" s="23">
        <f>VLOOKUP(AC233,'Charts and Tables'!$I$43:$J$49,2,TRUE)</f>
        <v>1</v>
      </c>
      <c r="AM233" s="2">
        <f t="shared" si="31"/>
        <v>1</v>
      </c>
      <c r="AN233" s="2"/>
    </row>
    <row r="234" spans="1:40" x14ac:dyDescent="0.25">
      <c r="A234" s="35">
        <v>133944</v>
      </c>
      <c r="C234" s="36" t="s">
        <v>30</v>
      </c>
      <c r="D234" s="36">
        <v>0</v>
      </c>
      <c r="J234" s="46">
        <v>195</v>
      </c>
      <c r="K234" s="46">
        <v>197</v>
      </c>
      <c r="L234" s="46">
        <v>392</v>
      </c>
      <c r="M234" s="46">
        <v>12</v>
      </c>
      <c r="N234" s="46">
        <v>21</v>
      </c>
      <c r="O234" s="46">
        <v>31</v>
      </c>
      <c r="P234" s="46">
        <v>22</v>
      </c>
      <c r="R234" s="36">
        <v>223.80295100000001</v>
      </c>
      <c r="S234" s="36">
        <v>228.93491499999999</v>
      </c>
      <c r="T234" s="36">
        <v>15.746309</v>
      </c>
      <c r="U234" s="36">
        <v>22.728251</v>
      </c>
      <c r="V234" s="36">
        <v>23.982154999999999</v>
      </c>
      <c r="W234" s="36">
        <v>20.941786</v>
      </c>
      <c r="AC234" s="57">
        <f t="shared" si="28"/>
        <v>392</v>
      </c>
      <c r="AD234" s="57">
        <f t="shared" si="29"/>
        <v>33</v>
      </c>
      <c r="AE234" s="57">
        <f t="shared" si="30"/>
        <v>53</v>
      </c>
      <c r="AF234" s="12">
        <f t="shared" si="24"/>
        <v>452.737866</v>
      </c>
      <c r="AG234" s="12">
        <f t="shared" si="25"/>
        <v>38.474559999999997</v>
      </c>
      <c r="AH234" s="12">
        <f t="shared" si="26"/>
        <v>44.923940999999999</v>
      </c>
      <c r="AI234" s="15">
        <f t="shared" si="27"/>
        <v>0.15494353571428571</v>
      </c>
      <c r="AJ234" s="15">
        <f t="shared" si="27"/>
        <v>0.16589575757575747</v>
      </c>
      <c r="AK234" s="15">
        <f t="shared" si="27"/>
        <v>-0.15237847169811322</v>
      </c>
      <c r="AL234" s="23">
        <f>VLOOKUP(AC234,'Charts and Tables'!$I$43:$J$49,2,TRUE)</f>
        <v>2</v>
      </c>
      <c r="AM234" s="2">
        <f t="shared" si="31"/>
        <v>1</v>
      </c>
      <c r="AN234" s="2"/>
    </row>
    <row r="235" spans="1:40" x14ac:dyDescent="0.25">
      <c r="A235" s="35">
        <v>134138</v>
      </c>
      <c r="C235" s="36" t="s">
        <v>30</v>
      </c>
      <c r="D235" s="36">
        <v>0</v>
      </c>
      <c r="J235" s="46">
        <v>775</v>
      </c>
      <c r="K235" s="46">
        <v>775</v>
      </c>
      <c r="L235" s="46">
        <v>1550</v>
      </c>
      <c r="R235" s="36">
        <v>1208.4301439999999</v>
      </c>
      <c r="S235" s="36">
        <v>1306.5596479999999</v>
      </c>
      <c r="T235" s="36">
        <v>115.007499</v>
      </c>
      <c r="U235" s="36">
        <v>81.316412999999997</v>
      </c>
      <c r="V235" s="36">
        <v>99.266220000000004</v>
      </c>
      <c r="W235" s="36">
        <v>134.100638</v>
      </c>
      <c r="AC235" s="57">
        <f t="shared" si="28"/>
        <v>1550</v>
      </c>
      <c r="AD235" s="57">
        <f t="shared" si="29"/>
        <v>0</v>
      </c>
      <c r="AE235" s="57">
        <f t="shared" si="30"/>
        <v>0</v>
      </c>
      <c r="AF235" s="12">
        <f t="shared" si="24"/>
        <v>2514.9897919999999</v>
      </c>
      <c r="AG235" s="12">
        <f t="shared" si="25"/>
        <v>196.32391200000001</v>
      </c>
      <c r="AH235" s="12">
        <f t="shared" si="26"/>
        <v>233.36685800000001</v>
      </c>
      <c r="AI235" s="15">
        <f t="shared" si="27"/>
        <v>0.62257405935483856</v>
      </c>
      <c r="AJ235" s="15">
        <f t="shared" si="27"/>
        <v>0</v>
      </c>
      <c r="AK235" s="15">
        <f t="shared" si="27"/>
        <v>0</v>
      </c>
      <c r="AL235" s="23">
        <f>VLOOKUP(AC235,'Charts and Tables'!$I$43:$J$49,2,TRUE)</f>
        <v>1</v>
      </c>
      <c r="AM235" s="2">
        <f t="shared" si="31"/>
        <v>1</v>
      </c>
      <c r="AN235" s="2"/>
    </row>
    <row r="236" spans="1:40" x14ac:dyDescent="0.25">
      <c r="A236" s="35">
        <v>134065</v>
      </c>
      <c r="C236" s="36" t="s">
        <v>30</v>
      </c>
      <c r="D236" s="36">
        <v>0</v>
      </c>
      <c r="J236" s="46">
        <v>751</v>
      </c>
      <c r="K236" s="46">
        <v>588</v>
      </c>
      <c r="L236" s="46">
        <v>1339</v>
      </c>
      <c r="M236" s="46">
        <v>91</v>
      </c>
      <c r="N236" s="46">
        <v>24</v>
      </c>
      <c r="O236" s="46">
        <v>46</v>
      </c>
      <c r="P236" s="46">
        <v>84</v>
      </c>
      <c r="R236" s="36">
        <v>1208.4301439999999</v>
      </c>
      <c r="S236" s="36">
        <v>1306.5596479999999</v>
      </c>
      <c r="T236" s="36">
        <v>115.007499</v>
      </c>
      <c r="U236" s="36">
        <v>81.316412999999997</v>
      </c>
      <c r="V236" s="36">
        <v>99.266220000000004</v>
      </c>
      <c r="W236" s="36">
        <v>134.100638</v>
      </c>
      <c r="AC236" s="57">
        <f t="shared" si="28"/>
        <v>1339</v>
      </c>
      <c r="AD236" s="57">
        <f t="shared" si="29"/>
        <v>115</v>
      </c>
      <c r="AE236" s="57">
        <f t="shared" si="30"/>
        <v>130</v>
      </c>
      <c r="AF236" s="12">
        <f t="shared" si="24"/>
        <v>2514.9897919999999</v>
      </c>
      <c r="AG236" s="12">
        <f t="shared" si="25"/>
        <v>196.32391200000001</v>
      </c>
      <c r="AH236" s="12">
        <f t="shared" si="26"/>
        <v>233.36685800000001</v>
      </c>
      <c r="AI236" s="15">
        <f t="shared" si="27"/>
        <v>0.87825974010455554</v>
      </c>
      <c r="AJ236" s="15">
        <f t="shared" si="27"/>
        <v>0.70716445217391311</v>
      </c>
      <c r="AK236" s="15">
        <f t="shared" si="27"/>
        <v>0.79512967692307701</v>
      </c>
      <c r="AL236" s="23">
        <f>VLOOKUP(AC236,'Charts and Tables'!$I$43:$J$49,2,TRUE)</f>
        <v>1</v>
      </c>
      <c r="AM236" s="2">
        <f t="shared" si="31"/>
        <v>1</v>
      </c>
      <c r="AN236" s="2"/>
    </row>
    <row r="237" spans="1:40" x14ac:dyDescent="0.25">
      <c r="A237" s="35">
        <v>134168</v>
      </c>
      <c r="C237" s="36" t="s">
        <v>30</v>
      </c>
      <c r="D237" s="36">
        <v>0</v>
      </c>
      <c r="J237" s="46">
        <v>592</v>
      </c>
      <c r="K237" s="46">
        <v>592</v>
      </c>
      <c r="L237" s="46">
        <v>1184</v>
      </c>
      <c r="R237" s="36">
        <v>1349.7742659999999</v>
      </c>
      <c r="S237" s="36">
        <v>1397.3464220000001</v>
      </c>
      <c r="T237" s="36">
        <v>119.94892299999999</v>
      </c>
      <c r="U237" s="36">
        <v>97.774314000000004</v>
      </c>
      <c r="V237" s="36">
        <v>110.465608</v>
      </c>
      <c r="W237" s="36">
        <v>101.173526</v>
      </c>
      <c r="AC237" s="57">
        <f t="shared" si="28"/>
        <v>1184</v>
      </c>
      <c r="AD237" s="57">
        <f t="shared" si="29"/>
        <v>0</v>
      </c>
      <c r="AE237" s="57">
        <f t="shared" si="30"/>
        <v>0</v>
      </c>
      <c r="AF237" s="12">
        <f t="shared" si="24"/>
        <v>2747.120688</v>
      </c>
      <c r="AG237" s="12">
        <f t="shared" si="25"/>
        <v>217.72323699999998</v>
      </c>
      <c r="AH237" s="12">
        <f t="shared" si="26"/>
        <v>211.63913400000001</v>
      </c>
      <c r="AI237" s="15">
        <f t="shared" si="27"/>
        <v>1.3202032837837838</v>
      </c>
      <c r="AJ237" s="15">
        <f t="shared" si="27"/>
        <v>0</v>
      </c>
      <c r="AK237" s="15">
        <f t="shared" si="27"/>
        <v>0</v>
      </c>
      <c r="AL237" s="23">
        <f>VLOOKUP(AC237,'Charts and Tables'!$I$43:$J$49,2,TRUE)</f>
        <v>1</v>
      </c>
      <c r="AM237" s="2">
        <f t="shared" si="31"/>
        <v>0</v>
      </c>
      <c r="AN237" s="2"/>
    </row>
    <row r="238" spans="1:40" x14ac:dyDescent="0.25">
      <c r="A238" s="35">
        <v>134290</v>
      </c>
      <c r="B238" s="36">
        <v>240216</v>
      </c>
      <c r="C238" s="36" t="s">
        <v>28</v>
      </c>
      <c r="D238" s="36">
        <v>0</v>
      </c>
      <c r="J238" s="46">
        <v>946</v>
      </c>
      <c r="K238" s="46">
        <v>977</v>
      </c>
      <c r="L238" s="46">
        <v>1923</v>
      </c>
      <c r="M238" s="46">
        <v>98</v>
      </c>
      <c r="N238" s="46">
        <v>69</v>
      </c>
      <c r="O238" s="46">
        <v>115</v>
      </c>
      <c r="P238" s="46">
        <v>112</v>
      </c>
      <c r="R238" s="36">
        <v>1154.3973800000001</v>
      </c>
      <c r="S238" s="36">
        <v>1154.397367</v>
      </c>
      <c r="T238" s="36">
        <v>84.020858000000004</v>
      </c>
      <c r="U238" s="36">
        <v>116.99817899999999</v>
      </c>
      <c r="V238" s="36">
        <v>124.094424</v>
      </c>
      <c r="W238" s="36">
        <v>100.59113600000001</v>
      </c>
      <c r="AC238" s="57">
        <f t="shared" si="28"/>
        <v>1923</v>
      </c>
      <c r="AD238" s="57">
        <f t="shared" si="29"/>
        <v>167</v>
      </c>
      <c r="AE238" s="57">
        <f t="shared" si="30"/>
        <v>227</v>
      </c>
      <c r="AF238" s="12">
        <f t="shared" si="24"/>
        <v>2308.7947469999999</v>
      </c>
      <c r="AG238" s="12">
        <f t="shared" si="25"/>
        <v>201.019037</v>
      </c>
      <c r="AH238" s="12">
        <f t="shared" si="26"/>
        <v>224.68556000000001</v>
      </c>
      <c r="AI238" s="15">
        <f t="shared" si="27"/>
        <v>0.20062129329173162</v>
      </c>
      <c r="AJ238" s="15">
        <f t="shared" si="27"/>
        <v>0.20370680838323352</v>
      </c>
      <c r="AK238" s="15">
        <f t="shared" si="27"/>
        <v>-1.0195770925110091E-2</v>
      </c>
      <c r="AL238" s="23">
        <f>VLOOKUP(AC238,'Charts and Tables'!$I$43:$J$49,2,TRUE)</f>
        <v>1</v>
      </c>
      <c r="AM238" s="2">
        <f t="shared" si="31"/>
        <v>1</v>
      </c>
      <c r="AN238" s="2"/>
    </row>
    <row r="239" spans="1:40" x14ac:dyDescent="0.25">
      <c r="A239" s="35">
        <v>135748</v>
      </c>
      <c r="C239" s="36" t="s">
        <v>28</v>
      </c>
      <c r="D239" s="36">
        <v>0</v>
      </c>
      <c r="J239" s="46">
        <v>3996</v>
      </c>
      <c r="K239" s="46">
        <v>4045</v>
      </c>
      <c r="L239" s="46">
        <v>8041</v>
      </c>
      <c r="R239" s="36">
        <v>4176.5022559999998</v>
      </c>
      <c r="S239" s="36">
        <v>4176.5022820000004</v>
      </c>
      <c r="T239" s="36">
        <v>367.01435300000003</v>
      </c>
      <c r="U239" s="36">
        <v>321.656385</v>
      </c>
      <c r="V239" s="36">
        <v>378.47405900000001</v>
      </c>
      <c r="W239" s="36">
        <v>418.59704399999998</v>
      </c>
      <c r="AC239" s="57">
        <f t="shared" si="28"/>
        <v>8041</v>
      </c>
      <c r="AD239" s="57">
        <f t="shared" si="29"/>
        <v>0</v>
      </c>
      <c r="AE239" s="57">
        <f t="shared" si="30"/>
        <v>0</v>
      </c>
      <c r="AF239" s="12">
        <f t="shared" si="24"/>
        <v>8353.004538000001</v>
      </c>
      <c r="AG239" s="12">
        <f t="shared" si="25"/>
        <v>688.67073800000003</v>
      </c>
      <c r="AH239" s="12">
        <f t="shared" si="26"/>
        <v>797.07110299999999</v>
      </c>
      <c r="AI239" s="15">
        <f t="shared" si="27"/>
        <v>3.8801708493968544E-2</v>
      </c>
      <c r="AJ239" s="15">
        <f t="shared" si="27"/>
        <v>0</v>
      </c>
      <c r="AK239" s="15">
        <f t="shared" si="27"/>
        <v>0</v>
      </c>
      <c r="AL239" s="23">
        <f>VLOOKUP(AC239,'Charts and Tables'!$I$43:$J$49,2,TRUE)</f>
        <v>0.25</v>
      </c>
      <c r="AM239" s="2">
        <f t="shared" si="31"/>
        <v>1</v>
      </c>
      <c r="AN239" s="2"/>
    </row>
    <row r="240" spans="1:40" x14ac:dyDescent="0.25">
      <c r="A240" s="35">
        <v>135580</v>
      </c>
      <c r="C240" s="36" t="s">
        <v>29</v>
      </c>
      <c r="D240" s="36">
        <v>0</v>
      </c>
      <c r="J240" s="46">
        <v>21</v>
      </c>
      <c r="K240" s="46">
        <v>25</v>
      </c>
      <c r="L240" s="46">
        <v>46</v>
      </c>
      <c r="M240" s="46">
        <v>3</v>
      </c>
      <c r="N240" s="46">
        <v>2</v>
      </c>
      <c r="O240" s="46">
        <v>3</v>
      </c>
      <c r="P240" s="46">
        <v>4</v>
      </c>
      <c r="R240" s="36">
        <v>527.05773599999998</v>
      </c>
      <c r="S240" s="36">
        <v>555.37036899999998</v>
      </c>
      <c r="T240" s="36">
        <v>37.047009000000003</v>
      </c>
      <c r="U240" s="36">
        <v>49.762473999999997</v>
      </c>
      <c r="V240" s="36">
        <v>51.815210999999998</v>
      </c>
      <c r="W240" s="36">
        <v>49.812721000000003</v>
      </c>
      <c r="AC240" s="57">
        <f t="shared" si="28"/>
        <v>46</v>
      </c>
      <c r="AD240" s="57">
        <f t="shared" si="29"/>
        <v>5</v>
      </c>
      <c r="AE240" s="57">
        <f t="shared" si="30"/>
        <v>7</v>
      </c>
      <c r="AF240" s="12">
        <f t="shared" si="24"/>
        <v>1082.428105</v>
      </c>
      <c r="AG240" s="12">
        <f t="shared" si="25"/>
        <v>86.809483</v>
      </c>
      <c r="AH240" s="12">
        <f t="shared" si="26"/>
        <v>101.627932</v>
      </c>
      <c r="AI240" s="15">
        <f t="shared" si="27"/>
        <v>22.531045760869564</v>
      </c>
      <c r="AJ240" s="15">
        <f t="shared" si="27"/>
        <v>16.361896600000001</v>
      </c>
      <c r="AK240" s="15">
        <f t="shared" si="27"/>
        <v>13.518276</v>
      </c>
      <c r="AL240" s="23">
        <f>VLOOKUP(AC240,'Charts and Tables'!$I$43:$J$49,2,TRUE)</f>
        <v>2</v>
      </c>
      <c r="AM240" s="2">
        <f t="shared" si="31"/>
        <v>0</v>
      </c>
      <c r="AN240" s="2"/>
    </row>
    <row r="241" spans="1:40" x14ac:dyDescent="0.25">
      <c r="A241" s="35">
        <v>135644</v>
      </c>
      <c r="B241" s="36">
        <v>330184</v>
      </c>
      <c r="C241" s="36" t="s">
        <v>31</v>
      </c>
      <c r="D241" s="36">
        <v>0</v>
      </c>
      <c r="J241" s="46">
        <v>4319</v>
      </c>
      <c r="K241" s="46">
        <v>4313</v>
      </c>
      <c r="L241" s="46">
        <v>8632</v>
      </c>
      <c r="M241" s="46">
        <v>464</v>
      </c>
      <c r="N241" s="46">
        <v>255</v>
      </c>
      <c r="O241" s="46">
        <v>325</v>
      </c>
      <c r="P241" s="46">
        <v>499</v>
      </c>
      <c r="R241" s="36">
        <v>3074.9072369999999</v>
      </c>
      <c r="S241" s="36">
        <v>3072.175549</v>
      </c>
      <c r="T241" s="36">
        <v>296.80240900000001</v>
      </c>
      <c r="U241" s="36">
        <v>218.664897</v>
      </c>
      <c r="V241" s="36">
        <v>267.41362400000003</v>
      </c>
      <c r="W241" s="36">
        <v>321.186308</v>
      </c>
      <c r="AC241" s="57">
        <f t="shared" si="28"/>
        <v>8632</v>
      </c>
      <c r="AD241" s="57">
        <f t="shared" si="29"/>
        <v>719</v>
      </c>
      <c r="AE241" s="57">
        <f t="shared" si="30"/>
        <v>824</v>
      </c>
      <c r="AF241" s="12">
        <f t="shared" si="24"/>
        <v>6147.0827859999999</v>
      </c>
      <c r="AG241" s="12">
        <f t="shared" si="25"/>
        <v>515.46730600000001</v>
      </c>
      <c r="AH241" s="12">
        <f t="shared" si="26"/>
        <v>588.59993200000008</v>
      </c>
      <c r="AI241" s="15">
        <f t="shared" si="27"/>
        <v>-0.28787270783132529</v>
      </c>
      <c r="AJ241" s="15">
        <f t="shared" si="27"/>
        <v>-0.28307746036161335</v>
      </c>
      <c r="AK241" s="15">
        <f t="shared" si="27"/>
        <v>-0.28567969417475719</v>
      </c>
      <c r="AL241" s="23">
        <f>VLOOKUP(AC241,'Charts and Tables'!$I$43:$J$49,2,TRUE)</f>
        <v>0.25</v>
      </c>
      <c r="AM241" s="2">
        <f t="shared" si="31"/>
        <v>0</v>
      </c>
      <c r="AN241" s="2"/>
    </row>
    <row r="242" spans="1:40" x14ac:dyDescent="0.25">
      <c r="A242" s="35">
        <v>135032</v>
      </c>
      <c r="C242" s="36" t="s">
        <v>30</v>
      </c>
      <c r="D242" s="36">
        <v>0</v>
      </c>
      <c r="J242" s="46">
        <v>742</v>
      </c>
      <c r="K242" s="46">
        <v>742</v>
      </c>
      <c r="L242" s="46">
        <v>1484</v>
      </c>
      <c r="R242" s="36">
        <v>1204.9805060000001</v>
      </c>
      <c r="S242" s="36">
        <v>1131.4966460000001</v>
      </c>
      <c r="T242" s="36">
        <v>83.424277000000004</v>
      </c>
      <c r="U242" s="36">
        <v>101.974678</v>
      </c>
      <c r="V242" s="36">
        <v>83.206157000000005</v>
      </c>
      <c r="W242" s="36">
        <v>90.938266999999996</v>
      </c>
      <c r="AC242" s="57">
        <f t="shared" si="28"/>
        <v>1484</v>
      </c>
      <c r="AD242" s="57">
        <f t="shared" si="29"/>
        <v>0</v>
      </c>
      <c r="AE242" s="57">
        <f t="shared" si="30"/>
        <v>0</v>
      </c>
      <c r="AF242" s="12">
        <f t="shared" si="24"/>
        <v>2336.4771520000004</v>
      </c>
      <c r="AG242" s="12">
        <f t="shared" si="25"/>
        <v>185.398955</v>
      </c>
      <c r="AH242" s="12">
        <f t="shared" si="26"/>
        <v>174.14442400000001</v>
      </c>
      <c r="AI242" s="15">
        <f t="shared" si="27"/>
        <v>0.57444552021563366</v>
      </c>
      <c r="AJ242" s="15">
        <f t="shared" si="27"/>
        <v>0</v>
      </c>
      <c r="AK242" s="15">
        <f t="shared" si="27"/>
        <v>0</v>
      </c>
      <c r="AL242" s="23">
        <f>VLOOKUP(AC242,'Charts and Tables'!$I$43:$J$49,2,TRUE)</f>
        <v>1</v>
      </c>
      <c r="AM242" s="2">
        <f t="shared" si="31"/>
        <v>1</v>
      </c>
      <c r="AN242" s="2"/>
    </row>
    <row r="243" spans="1:40" x14ac:dyDescent="0.25">
      <c r="A243" s="35">
        <v>135082</v>
      </c>
      <c r="C243" s="36" t="s">
        <v>30</v>
      </c>
      <c r="D243" s="36">
        <v>0</v>
      </c>
      <c r="J243" s="46">
        <v>815</v>
      </c>
      <c r="K243" s="46">
        <v>815</v>
      </c>
      <c r="L243" s="46">
        <v>1630</v>
      </c>
      <c r="R243" s="36">
        <v>1362.614714</v>
      </c>
      <c r="S243" s="36">
        <v>1422.8931259999999</v>
      </c>
      <c r="T243" s="36">
        <v>97.170226</v>
      </c>
      <c r="U243" s="36">
        <v>114.688845</v>
      </c>
      <c r="V243" s="36">
        <v>98.837183999999993</v>
      </c>
      <c r="W243" s="36">
        <v>105.42071199999999</v>
      </c>
      <c r="AC243" s="57">
        <f t="shared" si="28"/>
        <v>1630</v>
      </c>
      <c r="AD243" s="57">
        <f t="shared" si="29"/>
        <v>0</v>
      </c>
      <c r="AE243" s="57">
        <f t="shared" si="30"/>
        <v>0</v>
      </c>
      <c r="AF243" s="12">
        <f t="shared" si="24"/>
        <v>2785.5078400000002</v>
      </c>
      <c r="AG243" s="12">
        <f t="shared" si="25"/>
        <v>211.859071</v>
      </c>
      <c r="AH243" s="12">
        <f t="shared" si="26"/>
        <v>204.25789599999999</v>
      </c>
      <c r="AI243" s="15">
        <f t="shared" si="27"/>
        <v>0.70890051533742349</v>
      </c>
      <c r="AJ243" s="15">
        <f t="shared" si="27"/>
        <v>0</v>
      </c>
      <c r="AK243" s="15">
        <f t="shared" si="27"/>
        <v>0</v>
      </c>
      <c r="AL243" s="23">
        <f>VLOOKUP(AC243,'Charts and Tables'!$I$43:$J$49,2,TRUE)</f>
        <v>1</v>
      </c>
      <c r="AM243" s="2">
        <f t="shared" si="31"/>
        <v>1</v>
      </c>
      <c r="AN243" s="2"/>
    </row>
    <row r="244" spans="1:40" x14ac:dyDescent="0.25">
      <c r="A244" s="35">
        <v>135000</v>
      </c>
      <c r="B244" s="36">
        <v>336111</v>
      </c>
      <c r="C244" s="36" t="s">
        <v>30</v>
      </c>
      <c r="D244" s="36">
        <v>0</v>
      </c>
      <c r="J244" s="46">
        <v>815</v>
      </c>
      <c r="K244" s="46">
        <v>799</v>
      </c>
      <c r="L244" s="46">
        <v>1614</v>
      </c>
      <c r="M244" s="46">
        <v>27</v>
      </c>
      <c r="N244" s="46">
        <v>94</v>
      </c>
      <c r="O244" s="46">
        <v>122</v>
      </c>
      <c r="P244" s="46">
        <v>53</v>
      </c>
      <c r="R244" s="36">
        <v>1362.614714</v>
      </c>
      <c r="S244" s="36">
        <v>1422.8931259999999</v>
      </c>
      <c r="T244" s="36">
        <v>97.170226</v>
      </c>
      <c r="U244" s="36">
        <v>114.688845</v>
      </c>
      <c r="V244" s="36">
        <v>98.837183999999993</v>
      </c>
      <c r="W244" s="36">
        <v>105.42071199999999</v>
      </c>
      <c r="AC244" s="57">
        <f t="shared" si="28"/>
        <v>1614</v>
      </c>
      <c r="AD244" s="57">
        <f t="shared" si="29"/>
        <v>121</v>
      </c>
      <c r="AE244" s="57">
        <f t="shared" si="30"/>
        <v>175</v>
      </c>
      <c r="AF244" s="12">
        <f t="shared" si="24"/>
        <v>2785.5078400000002</v>
      </c>
      <c r="AG244" s="12">
        <f t="shared" si="25"/>
        <v>211.859071</v>
      </c>
      <c r="AH244" s="12">
        <f t="shared" si="26"/>
        <v>204.25789599999999</v>
      </c>
      <c r="AI244" s="15">
        <f t="shared" si="27"/>
        <v>0.72584128872366804</v>
      </c>
      <c r="AJ244" s="15">
        <f t="shared" si="27"/>
        <v>0.75090141322314052</v>
      </c>
      <c r="AK244" s="15">
        <f t="shared" si="27"/>
        <v>0.16718797714285707</v>
      </c>
      <c r="AL244" s="23">
        <f>VLOOKUP(AC244,'Charts and Tables'!$I$43:$J$49,2,TRUE)</f>
        <v>1</v>
      </c>
      <c r="AM244" s="2">
        <f t="shared" si="31"/>
        <v>1</v>
      </c>
      <c r="AN244" s="2"/>
    </row>
    <row r="245" spans="1:40" x14ac:dyDescent="0.25">
      <c r="A245" s="35">
        <v>601955</v>
      </c>
      <c r="C245" s="36" t="s">
        <v>27</v>
      </c>
      <c r="D245" s="36">
        <v>-1</v>
      </c>
      <c r="K245" s="46">
        <v>18291</v>
      </c>
      <c r="L245" s="46">
        <v>18291</v>
      </c>
      <c r="S245" s="36">
        <v>18398.095692999999</v>
      </c>
      <c r="U245" s="36">
        <v>1287.549325</v>
      </c>
      <c r="W245" s="36">
        <v>1442.86553</v>
      </c>
      <c r="AC245" s="57">
        <f t="shared" si="28"/>
        <v>18291</v>
      </c>
      <c r="AD245" s="57">
        <f t="shared" si="29"/>
        <v>0</v>
      </c>
      <c r="AE245" s="57">
        <f t="shared" si="30"/>
        <v>0</v>
      </c>
      <c r="AF245" s="12">
        <f t="shared" si="24"/>
        <v>18398.095692999999</v>
      </c>
      <c r="AG245" s="12">
        <f t="shared" si="25"/>
        <v>1287.549325</v>
      </c>
      <c r="AH245" s="12">
        <f t="shared" si="26"/>
        <v>1442.86553</v>
      </c>
      <c r="AI245" s="15">
        <f t="shared" si="27"/>
        <v>5.8551032201628831E-3</v>
      </c>
      <c r="AJ245" s="15">
        <f t="shared" si="27"/>
        <v>0</v>
      </c>
      <c r="AK245" s="15">
        <f t="shared" si="27"/>
        <v>0</v>
      </c>
      <c r="AL245" s="23">
        <f>VLOOKUP(AC245,'Charts and Tables'!$I$43:$J$49,2,TRUE)</f>
        <v>0.2</v>
      </c>
      <c r="AM245" s="2">
        <f t="shared" si="31"/>
        <v>1</v>
      </c>
      <c r="AN245" s="2"/>
    </row>
    <row r="246" spans="1:40" x14ac:dyDescent="0.25">
      <c r="A246" s="35">
        <v>611890</v>
      </c>
      <c r="B246" s="36">
        <v>332025</v>
      </c>
      <c r="C246" s="36" t="s">
        <v>25</v>
      </c>
      <c r="D246" s="36">
        <v>0</v>
      </c>
      <c r="J246" s="46">
        <v>2116</v>
      </c>
      <c r="K246" s="46">
        <v>2144</v>
      </c>
      <c r="L246" s="46">
        <v>4260</v>
      </c>
      <c r="M246" s="46">
        <v>75</v>
      </c>
      <c r="N246" s="46">
        <v>343</v>
      </c>
      <c r="O246" s="46">
        <v>292</v>
      </c>
      <c r="P246" s="46">
        <v>123</v>
      </c>
      <c r="R246" s="36">
        <v>3615.5176510000001</v>
      </c>
      <c r="S246" s="36">
        <v>3579.311537</v>
      </c>
      <c r="T246" s="36">
        <v>152.23824999999999</v>
      </c>
      <c r="U246" s="36">
        <v>630.00426900000002</v>
      </c>
      <c r="V246" s="36">
        <v>569.15816900000004</v>
      </c>
      <c r="W246" s="36">
        <v>240.551098</v>
      </c>
      <c r="AC246" s="57">
        <f t="shared" si="28"/>
        <v>4260</v>
      </c>
      <c r="AD246" s="57">
        <f t="shared" si="29"/>
        <v>418</v>
      </c>
      <c r="AE246" s="57">
        <f t="shared" si="30"/>
        <v>415</v>
      </c>
      <c r="AF246" s="12">
        <f t="shared" si="24"/>
        <v>7194.8291879999997</v>
      </c>
      <c r="AG246" s="12">
        <f t="shared" si="25"/>
        <v>782.24251900000002</v>
      </c>
      <c r="AH246" s="12">
        <f t="shared" si="26"/>
        <v>809.70926700000007</v>
      </c>
      <c r="AI246" s="15">
        <f t="shared" si="27"/>
        <v>0.6889270394366197</v>
      </c>
      <c r="AJ246" s="15">
        <f t="shared" si="27"/>
        <v>0.87139358612440199</v>
      </c>
      <c r="AK246" s="15">
        <f t="shared" si="27"/>
        <v>0.95110666746987971</v>
      </c>
      <c r="AL246" s="23">
        <f>VLOOKUP(AC246,'Charts and Tables'!$I$43:$J$49,2,TRUE)</f>
        <v>0.5</v>
      </c>
      <c r="AM246" s="2">
        <f t="shared" si="31"/>
        <v>0</v>
      </c>
      <c r="AN246" s="2"/>
    </row>
    <row r="247" spans="1:40" x14ac:dyDescent="0.25">
      <c r="A247" s="35">
        <v>611989</v>
      </c>
      <c r="C247" s="36" t="s">
        <v>29</v>
      </c>
      <c r="D247" s="36">
        <v>0</v>
      </c>
      <c r="J247" s="46">
        <v>308</v>
      </c>
      <c r="K247" s="46">
        <v>308</v>
      </c>
      <c r="L247" s="46">
        <v>616</v>
      </c>
      <c r="R247" s="36">
        <v>70.119787000000002</v>
      </c>
      <c r="S247" s="36">
        <v>45.845756000000002</v>
      </c>
      <c r="T247" s="36">
        <v>2.13069</v>
      </c>
      <c r="U247" s="36">
        <v>12.110671999999999</v>
      </c>
      <c r="V247" s="36">
        <v>18.704934000000002</v>
      </c>
      <c r="W247" s="36">
        <v>2.4683410000000001</v>
      </c>
      <c r="AC247" s="57">
        <f t="shared" si="28"/>
        <v>616</v>
      </c>
      <c r="AD247" s="57">
        <f t="shared" si="29"/>
        <v>0</v>
      </c>
      <c r="AE247" s="57">
        <f t="shared" si="30"/>
        <v>0</v>
      </c>
      <c r="AF247" s="12">
        <f t="shared" si="24"/>
        <v>115.965543</v>
      </c>
      <c r="AG247" s="12">
        <f t="shared" si="25"/>
        <v>14.241361999999999</v>
      </c>
      <c r="AH247" s="12">
        <f t="shared" si="26"/>
        <v>21.173275</v>
      </c>
      <c r="AI247" s="15">
        <f t="shared" si="27"/>
        <v>-0.81174424837662329</v>
      </c>
      <c r="AJ247" s="15">
        <f t="shared" si="27"/>
        <v>0</v>
      </c>
      <c r="AK247" s="15">
        <f t="shared" si="27"/>
        <v>0</v>
      </c>
      <c r="AL247" s="23">
        <f>VLOOKUP(AC247,'Charts and Tables'!$I$43:$J$49,2,TRUE)</f>
        <v>2</v>
      </c>
      <c r="AM247" s="2">
        <f t="shared" si="31"/>
        <v>1</v>
      </c>
      <c r="AN247" s="2"/>
    </row>
    <row r="248" spans="1:40" x14ac:dyDescent="0.25">
      <c r="A248" s="35">
        <v>601826</v>
      </c>
      <c r="B248" s="36">
        <v>330028</v>
      </c>
      <c r="C248" s="36" t="s">
        <v>25</v>
      </c>
      <c r="D248" s="36">
        <v>0</v>
      </c>
      <c r="J248" s="46">
        <v>3286</v>
      </c>
      <c r="K248" s="46">
        <v>3495</v>
      </c>
      <c r="L248" s="46">
        <v>6781</v>
      </c>
      <c r="M248" s="46">
        <v>118</v>
      </c>
      <c r="N248" s="46">
        <v>517</v>
      </c>
      <c r="O248" s="46">
        <v>507</v>
      </c>
      <c r="P248" s="46">
        <v>204</v>
      </c>
      <c r="R248" s="36">
        <v>5048.6863700000004</v>
      </c>
      <c r="S248" s="36">
        <v>4657.2148509999997</v>
      </c>
      <c r="T248" s="36">
        <v>300.00296400000002</v>
      </c>
      <c r="U248" s="36">
        <v>590.77039600000001</v>
      </c>
      <c r="V248" s="36">
        <v>566.82275600000003</v>
      </c>
      <c r="W248" s="36">
        <v>345.54855199999997</v>
      </c>
      <c r="AC248" s="57">
        <f t="shared" si="28"/>
        <v>6781</v>
      </c>
      <c r="AD248" s="57">
        <f t="shared" si="29"/>
        <v>635</v>
      </c>
      <c r="AE248" s="57">
        <f t="shared" si="30"/>
        <v>711</v>
      </c>
      <c r="AF248" s="12">
        <f t="shared" si="24"/>
        <v>9705.9012210000001</v>
      </c>
      <c r="AG248" s="12">
        <f t="shared" si="25"/>
        <v>890.77336000000003</v>
      </c>
      <c r="AH248" s="12">
        <f t="shared" si="26"/>
        <v>912.371308</v>
      </c>
      <c r="AI248" s="15">
        <f t="shared" si="27"/>
        <v>0.43133774089367349</v>
      </c>
      <c r="AJ248" s="15">
        <f t="shared" si="27"/>
        <v>0.40279269291338587</v>
      </c>
      <c r="AK248" s="15">
        <f t="shared" si="27"/>
        <v>0.2832226554149086</v>
      </c>
      <c r="AL248" s="23">
        <f>VLOOKUP(AC248,'Charts and Tables'!$I$43:$J$49,2,TRUE)</f>
        <v>0.25</v>
      </c>
      <c r="AM248" s="2">
        <f t="shared" si="31"/>
        <v>0</v>
      </c>
      <c r="AN248" s="2"/>
    </row>
    <row r="249" spans="1:40" x14ac:dyDescent="0.25">
      <c r="A249" s="35">
        <v>598862</v>
      </c>
      <c r="B249" s="36">
        <v>331147</v>
      </c>
      <c r="C249" s="36" t="s">
        <v>25</v>
      </c>
      <c r="D249" s="36">
        <v>0</v>
      </c>
      <c r="J249" s="46">
        <v>2911</v>
      </c>
      <c r="K249" s="46">
        <v>3019</v>
      </c>
      <c r="L249" s="46">
        <v>5930</v>
      </c>
      <c r="M249" s="46">
        <v>116</v>
      </c>
      <c r="N249" s="46">
        <v>369</v>
      </c>
      <c r="O249" s="46">
        <v>335</v>
      </c>
      <c r="P249" s="46">
        <v>200</v>
      </c>
      <c r="R249" s="36">
        <v>3407.970554</v>
      </c>
      <c r="S249" s="36">
        <v>3314.115933</v>
      </c>
      <c r="T249" s="36">
        <v>181.17272199999999</v>
      </c>
      <c r="U249" s="36">
        <v>400.24333100000001</v>
      </c>
      <c r="V249" s="36">
        <v>433.62436300000002</v>
      </c>
      <c r="W249" s="36">
        <v>256.96808299999998</v>
      </c>
      <c r="AC249" s="57">
        <f t="shared" si="28"/>
        <v>5930</v>
      </c>
      <c r="AD249" s="57">
        <f t="shared" si="29"/>
        <v>485</v>
      </c>
      <c r="AE249" s="57">
        <f t="shared" si="30"/>
        <v>535</v>
      </c>
      <c r="AF249" s="12">
        <f t="shared" si="24"/>
        <v>6722.0864870000005</v>
      </c>
      <c r="AG249" s="12">
        <f t="shared" si="25"/>
        <v>581.41605300000003</v>
      </c>
      <c r="AH249" s="12">
        <f t="shared" si="26"/>
        <v>690.592446</v>
      </c>
      <c r="AI249" s="15">
        <f t="shared" si="27"/>
        <v>0.13357276340640817</v>
      </c>
      <c r="AJ249" s="15">
        <f t="shared" si="27"/>
        <v>0.19879598556701039</v>
      </c>
      <c r="AK249" s="15">
        <f t="shared" si="27"/>
        <v>0.29082700186915889</v>
      </c>
      <c r="AL249" s="23">
        <f>VLOOKUP(AC249,'Charts and Tables'!$I$43:$J$49,2,TRUE)</f>
        <v>0.25</v>
      </c>
      <c r="AM249" s="2">
        <f t="shared" si="31"/>
        <v>1</v>
      </c>
      <c r="AN249" s="2"/>
    </row>
    <row r="250" spans="1:40" x14ac:dyDescent="0.25">
      <c r="A250" s="35">
        <v>577425</v>
      </c>
      <c r="C250" s="36" t="s">
        <v>25</v>
      </c>
      <c r="D250" s="36">
        <v>0</v>
      </c>
      <c r="J250" s="46">
        <v>1609</v>
      </c>
      <c r="K250" s="46">
        <v>1700</v>
      </c>
      <c r="L250" s="46">
        <v>3309</v>
      </c>
      <c r="M250" s="46">
        <v>240</v>
      </c>
      <c r="N250" s="46">
        <v>80</v>
      </c>
      <c r="O250" s="46">
        <v>110</v>
      </c>
      <c r="P250" s="46">
        <v>241</v>
      </c>
      <c r="R250" s="36">
        <v>2064.8888649999999</v>
      </c>
      <c r="S250" s="36">
        <v>2047.9751189999999</v>
      </c>
      <c r="T250" s="36">
        <v>311.05451099999999</v>
      </c>
      <c r="U250" s="36">
        <v>126.163776</v>
      </c>
      <c r="V250" s="36">
        <v>183.76951700000001</v>
      </c>
      <c r="W250" s="36">
        <v>354.08806700000002</v>
      </c>
      <c r="AC250" s="57">
        <f t="shared" si="28"/>
        <v>3309</v>
      </c>
      <c r="AD250" s="57">
        <f t="shared" si="29"/>
        <v>320</v>
      </c>
      <c r="AE250" s="57">
        <f t="shared" si="30"/>
        <v>351</v>
      </c>
      <c r="AF250" s="12">
        <f t="shared" si="24"/>
        <v>4112.8639839999996</v>
      </c>
      <c r="AG250" s="12">
        <f t="shared" si="25"/>
        <v>437.21828699999998</v>
      </c>
      <c r="AH250" s="12">
        <f t="shared" si="26"/>
        <v>537.85758400000009</v>
      </c>
      <c r="AI250" s="15">
        <f t="shared" si="27"/>
        <v>0.24293260320338458</v>
      </c>
      <c r="AJ250" s="15">
        <f t="shared" si="27"/>
        <v>0.36630714687499993</v>
      </c>
      <c r="AK250" s="15">
        <f t="shared" si="27"/>
        <v>0.5323577891737894</v>
      </c>
      <c r="AL250" s="23">
        <f>VLOOKUP(AC250,'Charts and Tables'!$I$43:$J$49,2,TRUE)</f>
        <v>0.5</v>
      </c>
      <c r="AM250" s="2">
        <f t="shared" si="31"/>
        <v>1</v>
      </c>
      <c r="AN250" s="2"/>
    </row>
    <row r="251" spans="1:40" x14ac:dyDescent="0.25">
      <c r="A251" s="35">
        <v>568831</v>
      </c>
      <c r="C251" s="36" t="s">
        <v>26</v>
      </c>
      <c r="D251" s="36">
        <v>0</v>
      </c>
      <c r="J251" s="46">
        <v>3490</v>
      </c>
      <c r="L251" s="46">
        <v>3490</v>
      </c>
      <c r="M251" s="46">
        <v>224</v>
      </c>
      <c r="O251" s="46">
        <v>277</v>
      </c>
      <c r="R251" s="36">
        <v>3021.4322929999998</v>
      </c>
      <c r="S251" s="36">
        <v>3200.452957</v>
      </c>
      <c r="T251" s="36">
        <v>338.37173200000001</v>
      </c>
      <c r="U251" s="36">
        <v>223.05662100000001</v>
      </c>
      <c r="V251" s="36">
        <v>264.12902600000001</v>
      </c>
      <c r="W251" s="36">
        <v>370.466632</v>
      </c>
      <c r="AC251" s="57">
        <f t="shared" si="28"/>
        <v>3490</v>
      </c>
      <c r="AD251" s="57">
        <f t="shared" si="29"/>
        <v>224</v>
      </c>
      <c r="AE251" s="57">
        <f t="shared" si="30"/>
        <v>277</v>
      </c>
      <c r="AF251" s="12">
        <f t="shared" si="24"/>
        <v>6221.8852499999994</v>
      </c>
      <c r="AG251" s="12">
        <f t="shared" si="25"/>
        <v>561.42835300000002</v>
      </c>
      <c r="AH251" s="12">
        <f t="shared" si="26"/>
        <v>634.59565799999996</v>
      </c>
      <c r="AI251" s="15">
        <f t="shared" si="27"/>
        <v>0.78277514326647546</v>
      </c>
      <c r="AJ251" s="15">
        <f t="shared" si="27"/>
        <v>1.5063765758928571</v>
      </c>
      <c r="AK251" s="15">
        <f t="shared" si="27"/>
        <v>1.2909590541516245</v>
      </c>
      <c r="AL251" s="23">
        <f>VLOOKUP(AC251,'Charts and Tables'!$I$43:$J$49,2,TRUE)</f>
        <v>0.5</v>
      </c>
      <c r="AM251" s="2">
        <f t="shared" si="31"/>
        <v>0</v>
      </c>
      <c r="AN251" s="2"/>
    </row>
    <row r="252" spans="1:40" x14ac:dyDescent="0.25">
      <c r="A252" s="35">
        <v>508275</v>
      </c>
      <c r="B252" s="36">
        <v>332070</v>
      </c>
      <c r="C252" s="36" t="s">
        <v>25</v>
      </c>
      <c r="D252" s="36">
        <v>0</v>
      </c>
      <c r="J252" s="46">
        <v>3162</v>
      </c>
      <c r="K252" s="46">
        <v>2750</v>
      </c>
      <c r="L252" s="46">
        <v>5912</v>
      </c>
      <c r="M252" s="46">
        <v>107</v>
      </c>
      <c r="N252" s="46">
        <v>240</v>
      </c>
      <c r="O252" s="46">
        <v>406</v>
      </c>
      <c r="P252" s="46">
        <v>193</v>
      </c>
      <c r="R252" s="36">
        <v>2581.3392410000001</v>
      </c>
      <c r="S252" s="36">
        <v>2460.080645</v>
      </c>
      <c r="T252" s="36">
        <v>162.10634899999999</v>
      </c>
      <c r="U252" s="36">
        <v>322.94486000000001</v>
      </c>
      <c r="V252" s="36">
        <v>350.631213</v>
      </c>
      <c r="W252" s="36">
        <v>209.21966</v>
      </c>
      <c r="AC252" s="57">
        <f t="shared" si="28"/>
        <v>5912</v>
      </c>
      <c r="AD252" s="57">
        <f t="shared" si="29"/>
        <v>347</v>
      </c>
      <c r="AE252" s="57">
        <f t="shared" si="30"/>
        <v>599</v>
      </c>
      <c r="AF252" s="12">
        <f t="shared" si="24"/>
        <v>5041.4198859999997</v>
      </c>
      <c r="AG252" s="12">
        <f t="shared" si="25"/>
        <v>485.05120899999997</v>
      </c>
      <c r="AH252" s="12">
        <f t="shared" si="26"/>
        <v>559.85087299999998</v>
      </c>
      <c r="AI252" s="15">
        <f t="shared" si="27"/>
        <v>-0.1472564468876861</v>
      </c>
      <c r="AJ252" s="15">
        <f t="shared" si="27"/>
        <v>0.39784210086455324</v>
      </c>
      <c r="AK252" s="15">
        <f t="shared" si="27"/>
        <v>-6.5357474123539261E-2</v>
      </c>
      <c r="AL252" s="23">
        <f>VLOOKUP(AC252,'Charts and Tables'!$I$43:$J$49,2,TRUE)</f>
        <v>0.25</v>
      </c>
      <c r="AM252" s="2">
        <f t="shared" si="31"/>
        <v>1</v>
      </c>
      <c r="AN252" s="2"/>
    </row>
    <row r="253" spans="1:40" x14ac:dyDescent="0.25">
      <c r="A253" s="35">
        <v>507579</v>
      </c>
      <c r="C253" s="36" t="s">
        <v>31</v>
      </c>
      <c r="D253" s="36">
        <v>0</v>
      </c>
      <c r="J253" s="46">
        <v>12265</v>
      </c>
      <c r="K253" s="46">
        <v>12510</v>
      </c>
      <c r="L253" s="46">
        <v>24775</v>
      </c>
      <c r="R253" s="36">
        <v>9142.8598230000007</v>
      </c>
      <c r="S253" s="36">
        <v>9844.3049030000002</v>
      </c>
      <c r="T253" s="36">
        <v>612.08180500000003</v>
      </c>
      <c r="U253" s="36">
        <v>872.407241</v>
      </c>
      <c r="V253" s="36">
        <v>901.78722100000005</v>
      </c>
      <c r="W253" s="36">
        <v>796.40697399999999</v>
      </c>
      <c r="AC253" s="57">
        <f t="shared" si="28"/>
        <v>24775</v>
      </c>
      <c r="AD253" s="57">
        <f t="shared" si="29"/>
        <v>0</v>
      </c>
      <c r="AE253" s="57">
        <f t="shared" si="30"/>
        <v>0</v>
      </c>
      <c r="AF253" s="12">
        <f t="shared" si="24"/>
        <v>18987.164726000003</v>
      </c>
      <c r="AG253" s="12">
        <f t="shared" si="25"/>
        <v>1484.4890460000001</v>
      </c>
      <c r="AH253" s="12">
        <f t="shared" si="26"/>
        <v>1698.194195</v>
      </c>
      <c r="AI253" s="15">
        <f t="shared" si="27"/>
        <v>-0.23361595455095852</v>
      </c>
      <c r="AJ253" s="15">
        <f t="shared" si="27"/>
        <v>0</v>
      </c>
      <c r="AK253" s="15">
        <f t="shared" si="27"/>
        <v>0</v>
      </c>
      <c r="AL253" s="23">
        <f>VLOOKUP(AC253,'Charts and Tables'!$I$43:$J$49,2,TRUE)</f>
        <v>0.2</v>
      </c>
      <c r="AM253" s="2">
        <f t="shared" si="31"/>
        <v>0</v>
      </c>
      <c r="AN253" s="2"/>
    </row>
    <row r="254" spans="1:40" x14ac:dyDescent="0.25">
      <c r="A254" s="35">
        <v>175407</v>
      </c>
      <c r="C254" s="36" t="s">
        <v>32</v>
      </c>
      <c r="D254" s="36">
        <v>-1</v>
      </c>
      <c r="K254" s="46">
        <v>3215</v>
      </c>
      <c r="L254" s="46">
        <v>3215</v>
      </c>
      <c r="S254" s="36">
        <v>3386.875567</v>
      </c>
      <c r="U254" s="36">
        <v>164.69654499999999</v>
      </c>
      <c r="W254" s="36">
        <v>514.24932699999999</v>
      </c>
      <c r="AC254" s="57">
        <f t="shared" si="28"/>
        <v>3215</v>
      </c>
      <c r="AD254" s="57">
        <f t="shared" si="29"/>
        <v>0</v>
      </c>
      <c r="AE254" s="57">
        <f t="shared" si="30"/>
        <v>0</v>
      </c>
      <c r="AF254" s="12">
        <f t="shared" si="24"/>
        <v>3386.875567</v>
      </c>
      <c r="AG254" s="12">
        <f t="shared" si="25"/>
        <v>164.69654499999999</v>
      </c>
      <c r="AH254" s="12">
        <f t="shared" si="26"/>
        <v>514.24932699999999</v>
      </c>
      <c r="AI254" s="15">
        <f t="shared" si="27"/>
        <v>5.3460518506998463E-2</v>
      </c>
      <c r="AJ254" s="15">
        <f t="shared" si="27"/>
        <v>0</v>
      </c>
      <c r="AK254" s="15">
        <f t="shared" si="27"/>
        <v>0</v>
      </c>
      <c r="AL254" s="23">
        <f>VLOOKUP(AC254,'Charts and Tables'!$I$43:$J$49,2,TRUE)</f>
        <v>0.5</v>
      </c>
      <c r="AM254" s="2">
        <f t="shared" si="31"/>
        <v>1</v>
      </c>
      <c r="AN254" s="2"/>
    </row>
    <row r="255" spans="1:40" x14ac:dyDescent="0.25">
      <c r="A255" s="35">
        <v>175455</v>
      </c>
      <c r="C255" s="36" t="s">
        <v>27</v>
      </c>
      <c r="D255" s="36">
        <v>1</v>
      </c>
      <c r="J255" s="46">
        <v>14471</v>
      </c>
      <c r="L255" s="46">
        <v>14471</v>
      </c>
      <c r="M255" s="46">
        <v>661</v>
      </c>
      <c r="O255" s="46">
        <v>1884</v>
      </c>
      <c r="R255" s="36">
        <v>13819.100479000001</v>
      </c>
      <c r="T255" s="36">
        <v>865.23870699999998</v>
      </c>
      <c r="V255" s="36">
        <v>1648.8070620000001</v>
      </c>
      <c r="AC255" s="57">
        <f t="shared" si="28"/>
        <v>14471</v>
      </c>
      <c r="AD255" s="57">
        <f t="shared" si="29"/>
        <v>661</v>
      </c>
      <c r="AE255" s="57">
        <f t="shared" si="30"/>
        <v>1884</v>
      </c>
      <c r="AF255" s="12">
        <f t="shared" si="24"/>
        <v>13819.100479000001</v>
      </c>
      <c r="AG255" s="12">
        <f t="shared" si="25"/>
        <v>865.23870699999998</v>
      </c>
      <c r="AH255" s="12">
        <f t="shared" si="26"/>
        <v>1648.8070620000001</v>
      </c>
      <c r="AI255" s="15">
        <f t="shared" si="27"/>
        <v>-4.5048685025222815E-2</v>
      </c>
      <c r="AJ255" s="15">
        <f t="shared" si="27"/>
        <v>0.30898442813918303</v>
      </c>
      <c r="AK255" s="15">
        <f t="shared" si="27"/>
        <v>-0.12483701592356683</v>
      </c>
      <c r="AL255" s="23">
        <f>VLOOKUP(AC255,'Charts and Tables'!$I$43:$J$49,2,TRUE)</f>
        <v>0.2</v>
      </c>
      <c r="AM255" s="2">
        <f t="shared" si="31"/>
        <v>1</v>
      </c>
      <c r="AN255" s="2"/>
    </row>
    <row r="256" spans="1:40" x14ac:dyDescent="0.25">
      <c r="A256" s="35">
        <v>175604</v>
      </c>
      <c r="B256" s="36">
        <v>333013</v>
      </c>
      <c r="C256" s="36" t="s">
        <v>33</v>
      </c>
      <c r="D256" s="36">
        <v>-1</v>
      </c>
      <c r="K256" s="46">
        <v>2390</v>
      </c>
      <c r="L256" s="46">
        <v>2390</v>
      </c>
      <c r="N256" s="46">
        <v>159</v>
      </c>
      <c r="P256" s="46">
        <v>323</v>
      </c>
      <c r="S256" s="36">
        <v>2773.32897</v>
      </c>
      <c r="U256" s="36">
        <v>172.36577500000001</v>
      </c>
      <c r="W256" s="36">
        <v>336.37383299999999</v>
      </c>
      <c r="AC256" s="57">
        <f t="shared" si="28"/>
        <v>2390</v>
      </c>
      <c r="AD256" s="57">
        <f t="shared" si="29"/>
        <v>159</v>
      </c>
      <c r="AE256" s="57">
        <f t="shared" si="30"/>
        <v>323</v>
      </c>
      <c r="AF256" s="12">
        <f t="shared" si="24"/>
        <v>2773.32897</v>
      </c>
      <c r="AG256" s="12">
        <f t="shared" si="25"/>
        <v>172.36577500000001</v>
      </c>
      <c r="AH256" s="12">
        <f t="shared" si="26"/>
        <v>336.37383299999999</v>
      </c>
      <c r="AI256" s="15">
        <f t="shared" si="27"/>
        <v>0.16038869037656905</v>
      </c>
      <c r="AJ256" s="15">
        <f t="shared" si="27"/>
        <v>8.4061477987421473E-2</v>
      </c>
      <c r="AK256" s="15">
        <f t="shared" si="27"/>
        <v>4.1405055727554152E-2</v>
      </c>
      <c r="AL256" s="23">
        <f>VLOOKUP(AC256,'Charts and Tables'!$I$43:$J$49,2,TRUE)</f>
        <v>1</v>
      </c>
      <c r="AM256" s="2">
        <f t="shared" si="31"/>
        <v>1</v>
      </c>
      <c r="AN256" s="2"/>
    </row>
    <row r="257" spans="1:40" x14ac:dyDescent="0.25">
      <c r="A257" s="35">
        <v>172530</v>
      </c>
      <c r="B257" s="36">
        <v>330206</v>
      </c>
      <c r="C257" s="36" t="s">
        <v>25</v>
      </c>
      <c r="D257" s="36">
        <v>0</v>
      </c>
      <c r="J257" s="46">
        <v>800</v>
      </c>
      <c r="K257" s="46">
        <v>779</v>
      </c>
      <c r="L257" s="46">
        <v>1579</v>
      </c>
      <c r="M257" s="46">
        <v>31</v>
      </c>
      <c r="N257" s="46">
        <v>59</v>
      </c>
      <c r="O257" s="46">
        <v>77</v>
      </c>
      <c r="P257" s="46">
        <v>54</v>
      </c>
      <c r="R257" s="36">
        <v>1035.6832629999999</v>
      </c>
      <c r="S257" s="36">
        <v>1257.1011140000001</v>
      </c>
      <c r="T257" s="36">
        <v>73.536878999999999</v>
      </c>
      <c r="U257" s="36">
        <v>97.820927999999995</v>
      </c>
      <c r="V257" s="36">
        <v>97.512191000000001</v>
      </c>
      <c r="W257" s="36">
        <v>112.522308</v>
      </c>
      <c r="AC257" s="57">
        <f t="shared" si="28"/>
        <v>1579</v>
      </c>
      <c r="AD257" s="57">
        <f t="shared" si="29"/>
        <v>90</v>
      </c>
      <c r="AE257" s="57">
        <f t="shared" si="30"/>
        <v>131</v>
      </c>
      <c r="AF257" s="12">
        <f t="shared" si="24"/>
        <v>2292.7843769999999</v>
      </c>
      <c r="AG257" s="12">
        <f t="shared" si="25"/>
        <v>171.35780699999998</v>
      </c>
      <c r="AH257" s="12">
        <f t="shared" si="26"/>
        <v>210.03449899999998</v>
      </c>
      <c r="AI257" s="15">
        <f t="shared" si="27"/>
        <v>0.4520483704876504</v>
      </c>
      <c r="AJ257" s="15">
        <f t="shared" si="27"/>
        <v>0.90397563333333308</v>
      </c>
      <c r="AK257" s="15">
        <f t="shared" si="27"/>
        <v>0.60331678625954188</v>
      </c>
      <c r="AL257" s="23">
        <f>VLOOKUP(AC257,'Charts and Tables'!$I$43:$J$49,2,TRUE)</f>
        <v>1</v>
      </c>
      <c r="AM257" s="2">
        <f t="shared" si="31"/>
        <v>1</v>
      </c>
      <c r="AN257" s="2"/>
    </row>
    <row r="258" spans="1:40" x14ac:dyDescent="0.25">
      <c r="A258" s="35">
        <v>169106</v>
      </c>
      <c r="B258" s="36">
        <v>330196</v>
      </c>
      <c r="C258" s="36" t="s">
        <v>27</v>
      </c>
      <c r="D258" s="36">
        <v>1</v>
      </c>
      <c r="J258" s="46">
        <v>11583</v>
      </c>
      <c r="L258" s="46">
        <v>11583</v>
      </c>
      <c r="M258" s="46">
        <v>1159</v>
      </c>
      <c r="O258" s="46">
        <v>1031.6666600000001</v>
      </c>
      <c r="R258" s="36">
        <v>10433.302285</v>
      </c>
      <c r="T258" s="36">
        <v>1460.522111</v>
      </c>
      <c r="V258" s="36">
        <v>916.35925699999996</v>
      </c>
      <c r="AC258" s="57">
        <f t="shared" si="28"/>
        <v>11583</v>
      </c>
      <c r="AD258" s="57">
        <f t="shared" si="29"/>
        <v>1159</v>
      </c>
      <c r="AE258" s="57">
        <f t="shared" si="30"/>
        <v>1031.6666600000001</v>
      </c>
      <c r="AF258" s="12">
        <f t="shared" ref="AF258:AF320" si="32">IF(D258=1,R258,IF(D258=-1,S258,R258+S258))</f>
        <v>10433.302285</v>
      </c>
      <c r="AG258" s="12">
        <f t="shared" ref="AG258:AG320" si="33">IF(D258=1,T258,IF(D258=-1,U258,T258+U258))</f>
        <v>1460.522111</v>
      </c>
      <c r="AH258" s="12">
        <f t="shared" ref="AH258:AH320" si="34">IF(D258=1,V258,IF(D258=-1,W258,V258+W258))</f>
        <v>916.35925699999996</v>
      </c>
      <c r="AI258" s="15">
        <f t="shared" ref="AI258:AK320" si="35">IF(OR(AC258="",AC258=0),0,(AF258-AC258)/AC258)</f>
        <v>-9.9257335319002007E-2</v>
      </c>
      <c r="AJ258" s="15">
        <f t="shared" si="35"/>
        <v>0.2601571276962899</v>
      </c>
      <c r="AK258" s="15">
        <f t="shared" si="35"/>
        <v>-0.11176808117459192</v>
      </c>
      <c r="AL258" s="23">
        <f>VLOOKUP(AC258,'Charts and Tables'!$I$43:$J$49,2,TRUE)</f>
        <v>0.2</v>
      </c>
      <c r="AM258" s="2">
        <f t="shared" si="31"/>
        <v>1</v>
      </c>
      <c r="AN258" s="2"/>
    </row>
    <row r="259" spans="1:40" x14ac:dyDescent="0.25">
      <c r="A259" s="35">
        <v>169112</v>
      </c>
      <c r="C259" s="36" t="s">
        <v>27</v>
      </c>
      <c r="D259" s="36">
        <v>-1</v>
      </c>
      <c r="K259" s="46">
        <v>12801</v>
      </c>
      <c r="L259" s="46">
        <v>12801</v>
      </c>
      <c r="N259" s="46">
        <v>876.33333300000004</v>
      </c>
      <c r="P259" s="46">
        <v>1250.3333299999999</v>
      </c>
      <c r="S259" s="36">
        <v>12194.224087000001</v>
      </c>
      <c r="U259" s="36">
        <v>915.55427799999995</v>
      </c>
      <c r="W259" s="36">
        <v>1515.8289769999999</v>
      </c>
      <c r="AC259" s="57">
        <f t="shared" ref="AC259:AC321" si="36">L259</f>
        <v>12801</v>
      </c>
      <c r="AD259" s="57">
        <f t="shared" ref="AD259:AD321" si="37">IF(D259=1,M259,IF(D259=-1,N259,M259+N259))</f>
        <v>876.33333300000004</v>
      </c>
      <c r="AE259" s="57">
        <f t="shared" ref="AE259:AE321" si="38">IF(D259=1,O259,IF(D259=-1,P259,O259+P259))</f>
        <v>1250.3333299999999</v>
      </c>
      <c r="AF259" s="12">
        <f t="shared" si="32"/>
        <v>12194.224087000001</v>
      </c>
      <c r="AG259" s="12">
        <f t="shared" si="33"/>
        <v>915.55427799999995</v>
      </c>
      <c r="AH259" s="12">
        <f t="shared" si="34"/>
        <v>1515.8289769999999</v>
      </c>
      <c r="AI259" s="15">
        <f t="shared" si="35"/>
        <v>-4.740066502616979E-2</v>
      </c>
      <c r="AJ259" s="15">
        <f t="shared" si="35"/>
        <v>4.4755737940188466E-2</v>
      </c>
      <c r="AK259" s="15">
        <f t="shared" si="35"/>
        <v>0.21233989419445451</v>
      </c>
      <c r="AL259" s="23">
        <f>VLOOKUP(AC259,'Charts and Tables'!$I$43:$J$49,2,TRUE)</f>
        <v>0.2</v>
      </c>
      <c r="AM259" s="2">
        <f t="shared" ref="AM259:AM321" si="39">IF(ABS(AI259)&lt;=AL259,1,0)</f>
        <v>1</v>
      </c>
      <c r="AN259" s="2"/>
    </row>
    <row r="260" spans="1:40" x14ac:dyDescent="0.25">
      <c r="A260" s="35">
        <v>337227</v>
      </c>
      <c r="C260" s="36" t="s">
        <v>26</v>
      </c>
      <c r="D260" s="36">
        <v>0</v>
      </c>
      <c r="J260" s="46">
        <v>3577</v>
      </c>
      <c r="K260" s="46">
        <v>3948</v>
      </c>
      <c r="L260" s="46">
        <v>7525</v>
      </c>
      <c r="M260" s="46">
        <v>199</v>
      </c>
      <c r="N260" s="46">
        <v>454</v>
      </c>
      <c r="O260" s="46">
        <v>404</v>
      </c>
      <c r="P260" s="46">
        <v>247</v>
      </c>
      <c r="R260" s="36">
        <v>4160.6358650000002</v>
      </c>
      <c r="S260" s="36">
        <v>3986.2048380000001</v>
      </c>
      <c r="T260" s="36">
        <v>284.90240799999998</v>
      </c>
      <c r="U260" s="36">
        <v>389.34805999999998</v>
      </c>
      <c r="V260" s="36">
        <v>426.03913299999999</v>
      </c>
      <c r="W260" s="36">
        <v>327.022672</v>
      </c>
      <c r="AC260" s="57">
        <f t="shared" si="36"/>
        <v>7525</v>
      </c>
      <c r="AD260" s="57">
        <f t="shared" si="37"/>
        <v>653</v>
      </c>
      <c r="AE260" s="57">
        <f t="shared" si="38"/>
        <v>651</v>
      </c>
      <c r="AF260" s="12">
        <f t="shared" si="32"/>
        <v>8146.8407029999998</v>
      </c>
      <c r="AG260" s="12">
        <f t="shared" si="33"/>
        <v>674.25046799999996</v>
      </c>
      <c r="AH260" s="12">
        <f t="shared" si="34"/>
        <v>753.06180500000005</v>
      </c>
      <c r="AI260" s="15">
        <f t="shared" si="35"/>
        <v>8.2636638272425234E-2</v>
      </c>
      <c r="AJ260" s="15">
        <f t="shared" si="35"/>
        <v>3.254283001531387E-2</v>
      </c>
      <c r="AK260" s="15">
        <f t="shared" si="35"/>
        <v>0.15677696620583725</v>
      </c>
      <c r="AL260" s="23">
        <f>VLOOKUP(AC260,'Charts and Tables'!$I$43:$J$49,2,TRUE)</f>
        <v>0.25</v>
      </c>
      <c r="AM260" s="2">
        <f t="shared" si="39"/>
        <v>1</v>
      </c>
      <c r="AN260" s="2"/>
    </row>
    <row r="261" spans="1:40" x14ac:dyDescent="0.25">
      <c r="A261" s="35">
        <v>236579</v>
      </c>
      <c r="B261" s="36">
        <v>333012</v>
      </c>
      <c r="C261" s="36" t="s">
        <v>32</v>
      </c>
      <c r="D261" s="36">
        <v>-1</v>
      </c>
      <c r="K261" s="46">
        <v>3250</v>
      </c>
      <c r="L261" s="46">
        <v>3250</v>
      </c>
      <c r="N261" s="46">
        <v>202</v>
      </c>
      <c r="P261" s="46">
        <v>344</v>
      </c>
      <c r="S261" s="36">
        <v>3633.0879660000001</v>
      </c>
      <c r="U261" s="36">
        <v>214.73873699999999</v>
      </c>
      <c r="W261" s="36">
        <v>465.258351</v>
      </c>
      <c r="AC261" s="57">
        <f t="shared" si="36"/>
        <v>3250</v>
      </c>
      <c r="AD261" s="57">
        <f t="shared" si="37"/>
        <v>202</v>
      </c>
      <c r="AE261" s="57">
        <f t="shared" si="38"/>
        <v>344</v>
      </c>
      <c r="AF261" s="12">
        <f t="shared" si="32"/>
        <v>3633.0879660000001</v>
      </c>
      <c r="AG261" s="12">
        <f t="shared" si="33"/>
        <v>214.73873699999999</v>
      </c>
      <c r="AH261" s="12">
        <f t="shared" si="34"/>
        <v>465.258351</v>
      </c>
      <c r="AI261" s="15">
        <f t="shared" si="35"/>
        <v>0.11787322030769232</v>
      </c>
      <c r="AJ261" s="15">
        <f t="shared" si="35"/>
        <v>6.306305445544548E-2</v>
      </c>
      <c r="AK261" s="15">
        <f t="shared" si="35"/>
        <v>0.35249520639534887</v>
      </c>
      <c r="AL261" s="23">
        <f>VLOOKUP(AC261,'Charts and Tables'!$I$43:$J$49,2,TRUE)</f>
        <v>0.5</v>
      </c>
      <c r="AM261" s="2">
        <f t="shared" si="39"/>
        <v>1</v>
      </c>
      <c r="AN261" s="2"/>
    </row>
    <row r="262" spans="1:40" x14ac:dyDescent="0.25">
      <c r="A262" s="35">
        <v>236598</v>
      </c>
      <c r="B262" s="36">
        <v>333014</v>
      </c>
      <c r="C262" s="36" t="s">
        <v>32</v>
      </c>
      <c r="D262" s="36">
        <v>1</v>
      </c>
      <c r="J262" s="46">
        <v>3048</v>
      </c>
      <c r="L262" s="46">
        <v>3048</v>
      </c>
      <c r="M262" s="46">
        <v>332</v>
      </c>
      <c r="O262" s="46">
        <v>194</v>
      </c>
      <c r="R262" s="36">
        <v>3387.1787960000001</v>
      </c>
      <c r="T262" s="36">
        <v>351.62702899999999</v>
      </c>
      <c r="V262" s="36">
        <v>238.01159999999999</v>
      </c>
      <c r="AC262" s="57">
        <f t="shared" si="36"/>
        <v>3048</v>
      </c>
      <c r="AD262" s="57">
        <f t="shared" si="37"/>
        <v>332</v>
      </c>
      <c r="AE262" s="57">
        <f t="shared" si="38"/>
        <v>194</v>
      </c>
      <c r="AF262" s="12">
        <f t="shared" si="32"/>
        <v>3387.1787960000001</v>
      </c>
      <c r="AG262" s="12">
        <f t="shared" si="33"/>
        <v>351.62702899999999</v>
      </c>
      <c r="AH262" s="12">
        <f t="shared" si="34"/>
        <v>238.01159999999999</v>
      </c>
      <c r="AI262" s="15">
        <f t="shared" si="35"/>
        <v>0.1112791325459318</v>
      </c>
      <c r="AJ262" s="15">
        <f t="shared" si="35"/>
        <v>5.9117557228915645E-2</v>
      </c>
      <c r="AK262" s="15">
        <f t="shared" si="35"/>
        <v>0.22686391752577312</v>
      </c>
      <c r="AL262" s="23">
        <f>VLOOKUP(AC262,'Charts and Tables'!$I$43:$J$49,2,TRUE)</f>
        <v>0.5</v>
      </c>
      <c r="AM262" s="2">
        <f t="shared" si="39"/>
        <v>1</v>
      </c>
      <c r="AN262" s="2"/>
    </row>
    <row r="263" spans="1:40" x14ac:dyDescent="0.25">
      <c r="A263" s="35">
        <v>563187</v>
      </c>
      <c r="C263" s="36" t="s">
        <v>27</v>
      </c>
      <c r="D263" s="36">
        <v>-1</v>
      </c>
      <c r="K263" s="46">
        <v>17388</v>
      </c>
      <c r="L263" s="46">
        <v>17388</v>
      </c>
      <c r="N263" s="46">
        <v>1809.25</v>
      </c>
      <c r="P263" s="46">
        <v>1342.25</v>
      </c>
      <c r="S263" s="36">
        <v>20735.067748000001</v>
      </c>
      <c r="U263" s="36">
        <v>2311.4029019999998</v>
      </c>
      <c r="W263" s="36">
        <v>1630.820207</v>
      </c>
      <c r="AC263" s="57">
        <f t="shared" si="36"/>
        <v>17388</v>
      </c>
      <c r="AD263" s="57">
        <f t="shared" si="37"/>
        <v>1809.25</v>
      </c>
      <c r="AE263" s="57">
        <f t="shared" si="38"/>
        <v>1342.25</v>
      </c>
      <c r="AF263" s="12">
        <f t="shared" si="32"/>
        <v>20735.067748000001</v>
      </c>
      <c r="AG263" s="12">
        <f t="shared" si="33"/>
        <v>2311.4029019999998</v>
      </c>
      <c r="AH263" s="12">
        <f t="shared" si="34"/>
        <v>1630.820207</v>
      </c>
      <c r="AI263" s="15">
        <f t="shared" si="35"/>
        <v>0.19249296917414316</v>
      </c>
      <c r="AJ263" s="15">
        <f t="shared" si="35"/>
        <v>0.27754754843167045</v>
      </c>
      <c r="AK263" s="15">
        <f t="shared" si="35"/>
        <v>0.21498991022536784</v>
      </c>
      <c r="AL263" s="23">
        <f>VLOOKUP(AC263,'Charts and Tables'!$I$43:$J$49,2,TRUE)</f>
        <v>0.2</v>
      </c>
      <c r="AM263" s="2">
        <f t="shared" si="39"/>
        <v>1</v>
      </c>
      <c r="AN263" s="2"/>
    </row>
    <row r="264" spans="1:40" x14ac:dyDescent="0.25">
      <c r="A264" s="35">
        <v>563233</v>
      </c>
      <c r="B264" s="36">
        <v>340315</v>
      </c>
      <c r="C264" s="36" t="s">
        <v>27</v>
      </c>
      <c r="D264" s="36">
        <v>1</v>
      </c>
      <c r="J264" s="46">
        <v>16866</v>
      </c>
      <c r="L264" s="46">
        <v>16866</v>
      </c>
      <c r="M264" s="46">
        <v>1198.75</v>
      </c>
      <c r="O264" s="46">
        <v>1897.25</v>
      </c>
      <c r="R264" s="36">
        <v>19877.954882000002</v>
      </c>
      <c r="T264" s="36">
        <v>1253.964671</v>
      </c>
      <c r="V264" s="36">
        <v>2189.2077129999998</v>
      </c>
      <c r="AC264" s="57">
        <f t="shared" si="36"/>
        <v>16866</v>
      </c>
      <c r="AD264" s="57">
        <f t="shared" si="37"/>
        <v>1198.75</v>
      </c>
      <c r="AE264" s="57">
        <f t="shared" si="38"/>
        <v>1897.25</v>
      </c>
      <c r="AF264" s="12">
        <f t="shared" si="32"/>
        <v>19877.954882000002</v>
      </c>
      <c r="AG264" s="12">
        <f t="shared" si="33"/>
        <v>1253.964671</v>
      </c>
      <c r="AH264" s="12">
        <f t="shared" si="34"/>
        <v>2189.2077129999998</v>
      </c>
      <c r="AI264" s="15">
        <f t="shared" si="35"/>
        <v>0.17858145867425601</v>
      </c>
      <c r="AJ264" s="15">
        <f t="shared" si="35"/>
        <v>4.6060205213764298E-2</v>
      </c>
      <c r="AK264" s="15">
        <f t="shared" si="35"/>
        <v>0.15388468203979433</v>
      </c>
      <c r="AL264" s="23">
        <f>VLOOKUP(AC264,'Charts and Tables'!$I$43:$J$49,2,TRUE)</f>
        <v>0.2</v>
      </c>
      <c r="AM264" s="2">
        <f t="shared" si="39"/>
        <v>1</v>
      </c>
      <c r="AN264" s="2"/>
    </row>
    <row r="265" spans="1:40" x14ac:dyDescent="0.25">
      <c r="A265" s="35">
        <v>205368</v>
      </c>
      <c r="B265" s="36">
        <v>347022</v>
      </c>
      <c r="C265" s="36" t="s">
        <v>25</v>
      </c>
      <c r="D265" s="36">
        <v>0</v>
      </c>
      <c r="J265" s="46">
        <v>1452</v>
      </c>
      <c r="K265" s="46">
        <v>1224</v>
      </c>
      <c r="L265" s="46">
        <v>2676</v>
      </c>
      <c r="M265" s="46">
        <v>181</v>
      </c>
      <c r="N265" s="46">
        <v>58</v>
      </c>
      <c r="O265" s="46">
        <v>123</v>
      </c>
      <c r="P265" s="46">
        <v>171</v>
      </c>
      <c r="R265" s="36">
        <v>670.06624899999997</v>
      </c>
      <c r="S265" s="36">
        <v>596.030666</v>
      </c>
      <c r="T265" s="36">
        <v>57.846046000000001</v>
      </c>
      <c r="U265" s="36">
        <v>52.287815999999999</v>
      </c>
      <c r="V265" s="36">
        <v>85.838724999999997</v>
      </c>
      <c r="W265" s="36">
        <v>72.091376999999994</v>
      </c>
      <c r="AC265" s="57">
        <f t="shared" si="36"/>
        <v>2676</v>
      </c>
      <c r="AD265" s="57">
        <f t="shared" si="37"/>
        <v>239</v>
      </c>
      <c r="AE265" s="57">
        <f t="shared" si="38"/>
        <v>294</v>
      </c>
      <c r="AF265" s="12">
        <f t="shared" si="32"/>
        <v>1266.0969150000001</v>
      </c>
      <c r="AG265" s="12">
        <f t="shared" si="33"/>
        <v>110.13386199999999</v>
      </c>
      <c r="AH265" s="12">
        <f t="shared" si="34"/>
        <v>157.93010199999998</v>
      </c>
      <c r="AI265" s="15">
        <f t="shared" si="35"/>
        <v>-0.52686961322869952</v>
      </c>
      <c r="AJ265" s="15">
        <f t="shared" si="35"/>
        <v>-0.53918886192468618</v>
      </c>
      <c r="AK265" s="15">
        <f t="shared" si="35"/>
        <v>-0.46282278231292523</v>
      </c>
      <c r="AL265" s="23">
        <f>VLOOKUP(AC265,'Charts and Tables'!$I$43:$J$49,2,TRUE)</f>
        <v>0.5</v>
      </c>
      <c r="AM265" s="2">
        <f t="shared" si="39"/>
        <v>0</v>
      </c>
      <c r="AN265" s="2"/>
    </row>
    <row r="266" spans="1:40" x14ac:dyDescent="0.25">
      <c r="A266" s="35">
        <v>174893</v>
      </c>
      <c r="C266" s="36" t="s">
        <v>33</v>
      </c>
      <c r="D266" s="36">
        <v>0</v>
      </c>
      <c r="J266" s="46">
        <v>5327</v>
      </c>
      <c r="K266" s="46">
        <v>3971</v>
      </c>
      <c r="L266" s="46">
        <v>9298</v>
      </c>
      <c r="R266" s="36">
        <v>2685.3151710000002</v>
      </c>
      <c r="S266" s="36">
        <v>6061.1128040000003</v>
      </c>
      <c r="T266" s="36">
        <v>447.430609</v>
      </c>
      <c r="U266" s="36">
        <v>469.98067500000002</v>
      </c>
      <c r="V266" s="36">
        <v>210.40802500000001</v>
      </c>
      <c r="W266" s="36">
        <v>506.44246399999997</v>
      </c>
      <c r="AC266" s="57">
        <f t="shared" si="36"/>
        <v>9298</v>
      </c>
      <c r="AD266" s="57">
        <f t="shared" si="37"/>
        <v>0</v>
      </c>
      <c r="AE266" s="57">
        <f t="shared" si="38"/>
        <v>0</v>
      </c>
      <c r="AF266" s="12">
        <f t="shared" si="32"/>
        <v>8746.4279750000005</v>
      </c>
      <c r="AG266" s="12">
        <f t="shared" si="33"/>
        <v>917.41128400000002</v>
      </c>
      <c r="AH266" s="12">
        <f t="shared" si="34"/>
        <v>716.85048899999992</v>
      </c>
      <c r="AI266" s="15">
        <f t="shared" si="35"/>
        <v>-5.9321577220907667E-2</v>
      </c>
      <c r="AJ266" s="15">
        <f t="shared" si="35"/>
        <v>0</v>
      </c>
      <c r="AK266" s="15">
        <f t="shared" si="35"/>
        <v>0</v>
      </c>
      <c r="AL266" s="23">
        <f>VLOOKUP(AC266,'Charts and Tables'!$I$43:$J$49,2,TRUE)</f>
        <v>0.25</v>
      </c>
      <c r="AM266" s="2">
        <f t="shared" si="39"/>
        <v>1</v>
      </c>
      <c r="AN266" s="2"/>
    </row>
    <row r="267" spans="1:40" x14ac:dyDescent="0.25">
      <c r="A267" s="35">
        <v>152718</v>
      </c>
      <c r="C267" s="36" t="s">
        <v>31</v>
      </c>
      <c r="D267" s="36">
        <v>0</v>
      </c>
      <c r="J267" s="46">
        <v>6169</v>
      </c>
      <c r="K267" s="46">
        <v>6309</v>
      </c>
      <c r="L267" s="46">
        <v>12478</v>
      </c>
      <c r="M267" s="46">
        <v>603</v>
      </c>
      <c r="N267" s="46">
        <v>399</v>
      </c>
      <c r="O267" s="46">
        <v>477.33333299999998</v>
      </c>
      <c r="P267" s="46">
        <v>667.66666699999996</v>
      </c>
      <c r="R267" s="36">
        <v>6259.3633829999999</v>
      </c>
      <c r="S267" s="36">
        <v>6908.9938060000004</v>
      </c>
      <c r="T267" s="36">
        <v>595.69968600000004</v>
      </c>
      <c r="U267" s="36">
        <v>595.01216299999999</v>
      </c>
      <c r="V267" s="36">
        <v>602.62476400000003</v>
      </c>
      <c r="W267" s="36">
        <v>698.56158400000004</v>
      </c>
      <c r="AC267" s="57">
        <f t="shared" si="36"/>
        <v>12478</v>
      </c>
      <c r="AD267" s="57">
        <f t="shared" si="37"/>
        <v>1002</v>
      </c>
      <c r="AE267" s="57">
        <f t="shared" si="38"/>
        <v>1145</v>
      </c>
      <c r="AF267" s="12">
        <f t="shared" si="32"/>
        <v>13168.357189</v>
      </c>
      <c r="AG267" s="12">
        <f t="shared" si="33"/>
        <v>1190.711849</v>
      </c>
      <c r="AH267" s="12">
        <f t="shared" si="34"/>
        <v>1301.1863480000002</v>
      </c>
      <c r="AI267" s="15">
        <f t="shared" si="35"/>
        <v>5.5325948789870197E-2</v>
      </c>
      <c r="AJ267" s="15">
        <f t="shared" si="35"/>
        <v>0.1883351786427146</v>
      </c>
      <c r="AK267" s="15">
        <f t="shared" si="35"/>
        <v>0.13640729082969449</v>
      </c>
      <c r="AL267" s="23">
        <f>VLOOKUP(AC267,'Charts and Tables'!$I$43:$J$49,2,TRUE)</f>
        <v>0.2</v>
      </c>
      <c r="AM267" s="2">
        <f t="shared" si="39"/>
        <v>1</v>
      </c>
      <c r="AN267" s="2"/>
    </row>
    <row r="268" spans="1:40" x14ac:dyDescent="0.25">
      <c r="A268" s="35">
        <v>173739</v>
      </c>
      <c r="B268" s="36">
        <v>330073</v>
      </c>
      <c r="C268" s="36" t="s">
        <v>27</v>
      </c>
      <c r="D268" s="36">
        <v>-1</v>
      </c>
      <c r="K268" s="46">
        <v>11216</v>
      </c>
      <c r="L268" s="46">
        <v>11216</v>
      </c>
      <c r="N268" s="46">
        <v>1759</v>
      </c>
      <c r="P268" s="46">
        <v>667</v>
      </c>
      <c r="S268" s="36">
        <v>13396.766482000001</v>
      </c>
      <c r="U268" s="36">
        <v>1863.6126870000001</v>
      </c>
      <c r="W268" s="36">
        <v>1042.832866</v>
      </c>
      <c r="AC268" s="57">
        <f t="shared" si="36"/>
        <v>11216</v>
      </c>
      <c r="AD268" s="57">
        <f t="shared" si="37"/>
        <v>1759</v>
      </c>
      <c r="AE268" s="57">
        <f t="shared" si="38"/>
        <v>667</v>
      </c>
      <c r="AF268" s="12">
        <f t="shared" si="32"/>
        <v>13396.766482000001</v>
      </c>
      <c r="AG268" s="12">
        <f t="shared" si="33"/>
        <v>1863.6126870000001</v>
      </c>
      <c r="AH268" s="12">
        <f t="shared" si="34"/>
        <v>1042.832866</v>
      </c>
      <c r="AI268" s="15">
        <f t="shared" si="35"/>
        <v>0.19443353084878753</v>
      </c>
      <c r="AJ268" s="15">
        <f t="shared" si="35"/>
        <v>5.9472818078453699E-2</v>
      </c>
      <c r="AK268" s="15">
        <f t="shared" si="35"/>
        <v>0.56346756521739128</v>
      </c>
      <c r="AL268" s="23">
        <f>VLOOKUP(AC268,'Charts and Tables'!$I$43:$J$49,2,TRUE)</f>
        <v>0.2</v>
      </c>
      <c r="AM268" s="2">
        <f t="shared" si="39"/>
        <v>1</v>
      </c>
      <c r="AN268" s="2"/>
    </row>
    <row r="269" spans="1:40" x14ac:dyDescent="0.25">
      <c r="A269" s="35">
        <v>173768</v>
      </c>
      <c r="B269" s="36">
        <v>330073</v>
      </c>
      <c r="C269" s="36" t="s">
        <v>27</v>
      </c>
      <c r="D269" s="36">
        <v>1</v>
      </c>
      <c r="J269" s="46">
        <v>10887</v>
      </c>
      <c r="L269" s="46">
        <v>10887</v>
      </c>
      <c r="M269" s="46">
        <v>439</v>
      </c>
      <c r="O269" s="46">
        <v>1644</v>
      </c>
      <c r="R269" s="36">
        <v>12854.056008</v>
      </c>
      <c r="T269" s="36">
        <v>748.95876599999997</v>
      </c>
      <c r="V269" s="36">
        <v>1674.9785010000001</v>
      </c>
      <c r="AC269" s="57">
        <f t="shared" si="36"/>
        <v>10887</v>
      </c>
      <c r="AD269" s="57">
        <f t="shared" si="37"/>
        <v>439</v>
      </c>
      <c r="AE269" s="57">
        <f t="shared" si="38"/>
        <v>1644</v>
      </c>
      <c r="AF269" s="12">
        <f t="shared" si="32"/>
        <v>12854.056008</v>
      </c>
      <c r="AG269" s="12">
        <f t="shared" si="33"/>
        <v>748.95876599999997</v>
      </c>
      <c r="AH269" s="12">
        <f t="shared" si="34"/>
        <v>1674.9785010000001</v>
      </c>
      <c r="AI269" s="15">
        <f t="shared" si="35"/>
        <v>0.18067934306971614</v>
      </c>
      <c r="AJ269" s="15">
        <f t="shared" si="35"/>
        <v>0.70605641457858759</v>
      </c>
      <c r="AK269" s="15">
        <f t="shared" si="35"/>
        <v>1.8843370437956235E-2</v>
      </c>
      <c r="AL269" s="23">
        <f>VLOOKUP(AC269,'Charts and Tables'!$I$43:$J$49,2,TRUE)</f>
        <v>0.2</v>
      </c>
      <c r="AM269" s="2">
        <f t="shared" si="39"/>
        <v>1</v>
      </c>
      <c r="AN269" s="2"/>
    </row>
    <row r="270" spans="1:40" x14ac:dyDescent="0.25">
      <c r="A270" s="35">
        <v>182669</v>
      </c>
      <c r="C270" s="36" t="s">
        <v>29</v>
      </c>
      <c r="D270" s="36">
        <v>0</v>
      </c>
      <c r="J270" s="46">
        <v>522</v>
      </c>
      <c r="K270" s="46">
        <v>522</v>
      </c>
      <c r="L270" s="46">
        <v>1044</v>
      </c>
      <c r="R270" s="36">
        <v>936.22000800000001</v>
      </c>
      <c r="S270" s="36">
        <v>889.60330099999999</v>
      </c>
      <c r="T270" s="36">
        <v>104.716435</v>
      </c>
      <c r="U270" s="36">
        <v>55.468710999999999</v>
      </c>
      <c r="V270" s="36">
        <v>76.684112999999996</v>
      </c>
      <c r="W270" s="36">
        <v>91.832993999999999</v>
      </c>
      <c r="AC270" s="57">
        <f t="shared" si="36"/>
        <v>1044</v>
      </c>
      <c r="AD270" s="57">
        <f t="shared" si="37"/>
        <v>0</v>
      </c>
      <c r="AE270" s="57">
        <f t="shared" si="38"/>
        <v>0</v>
      </c>
      <c r="AF270" s="12">
        <f t="shared" si="32"/>
        <v>1825.8233089999999</v>
      </c>
      <c r="AG270" s="12">
        <f t="shared" si="33"/>
        <v>160.185146</v>
      </c>
      <c r="AH270" s="12">
        <f t="shared" si="34"/>
        <v>168.51710700000001</v>
      </c>
      <c r="AI270" s="15">
        <f t="shared" si="35"/>
        <v>0.74887290134099604</v>
      </c>
      <c r="AJ270" s="15">
        <f t="shared" si="35"/>
        <v>0</v>
      </c>
      <c r="AK270" s="15">
        <f t="shared" si="35"/>
        <v>0</v>
      </c>
      <c r="AL270" s="23">
        <f>VLOOKUP(AC270,'Charts and Tables'!$I$43:$J$49,2,TRUE)</f>
        <v>1</v>
      </c>
      <c r="AM270" s="2">
        <f t="shared" si="39"/>
        <v>1</v>
      </c>
      <c r="AN270" s="2"/>
    </row>
    <row r="271" spans="1:40" x14ac:dyDescent="0.25">
      <c r="A271" s="35">
        <v>146605</v>
      </c>
      <c r="B271" s="36">
        <v>330191</v>
      </c>
      <c r="C271" s="36" t="s">
        <v>26</v>
      </c>
      <c r="D271" s="36">
        <v>0</v>
      </c>
      <c r="J271" s="46">
        <v>1786</v>
      </c>
      <c r="K271" s="46">
        <v>1818</v>
      </c>
      <c r="L271" s="46">
        <v>3604</v>
      </c>
      <c r="M271" s="46">
        <v>132</v>
      </c>
      <c r="N271" s="46">
        <v>170</v>
      </c>
      <c r="O271" s="46">
        <v>190</v>
      </c>
      <c r="P271" s="46">
        <v>176</v>
      </c>
      <c r="R271" s="36">
        <v>0</v>
      </c>
      <c r="S271" s="36">
        <v>2062.1160239999999</v>
      </c>
      <c r="T271" s="36">
        <v>0</v>
      </c>
      <c r="U271" s="36">
        <v>253.923979</v>
      </c>
      <c r="V271" s="36">
        <v>0</v>
      </c>
      <c r="W271" s="36">
        <v>176.19801699999999</v>
      </c>
      <c r="AC271" s="57">
        <f t="shared" si="36"/>
        <v>3604</v>
      </c>
      <c r="AD271" s="57">
        <f t="shared" si="37"/>
        <v>302</v>
      </c>
      <c r="AE271" s="57">
        <f t="shared" si="38"/>
        <v>366</v>
      </c>
      <c r="AF271" s="12">
        <f t="shared" si="32"/>
        <v>2062.1160239999999</v>
      </c>
      <c r="AG271" s="12">
        <f t="shared" si="33"/>
        <v>253.923979</v>
      </c>
      <c r="AH271" s="12">
        <f t="shared" si="34"/>
        <v>176.19801699999999</v>
      </c>
      <c r="AI271" s="15">
        <f t="shared" si="35"/>
        <v>-0.42782574250832411</v>
      </c>
      <c r="AJ271" s="15">
        <f t="shared" si="35"/>
        <v>-0.15919212251655629</v>
      </c>
      <c r="AK271" s="15">
        <f t="shared" si="35"/>
        <v>-0.51858465300546452</v>
      </c>
      <c r="AL271" s="23">
        <f>VLOOKUP(AC271,'Charts and Tables'!$I$43:$J$49,2,TRUE)</f>
        <v>0.5</v>
      </c>
      <c r="AM271" s="2">
        <f t="shared" si="39"/>
        <v>1</v>
      </c>
      <c r="AN271" s="2"/>
    </row>
    <row r="272" spans="1:40" x14ac:dyDescent="0.25">
      <c r="A272" s="35">
        <v>146119</v>
      </c>
      <c r="B272" s="36">
        <v>336153</v>
      </c>
      <c r="C272" s="36" t="s">
        <v>29</v>
      </c>
      <c r="D272" s="36">
        <v>0</v>
      </c>
      <c r="J272" s="46">
        <v>456</v>
      </c>
      <c r="K272" s="46">
        <v>466</v>
      </c>
      <c r="L272" s="46">
        <v>922</v>
      </c>
      <c r="M272" s="46">
        <v>33</v>
      </c>
      <c r="N272" s="46">
        <v>29</v>
      </c>
      <c r="O272" s="46">
        <v>47</v>
      </c>
      <c r="P272" s="46">
        <v>45</v>
      </c>
      <c r="R272" s="36">
        <v>217.04739900000001</v>
      </c>
      <c r="S272" s="36">
        <v>245.560427</v>
      </c>
      <c r="T272" s="36">
        <v>8.9389810000000001</v>
      </c>
      <c r="U272" s="36">
        <v>16.218606000000001</v>
      </c>
      <c r="V272" s="36">
        <v>19.640899999999998</v>
      </c>
      <c r="W272" s="36">
        <v>19.991619</v>
      </c>
      <c r="AC272" s="57">
        <f t="shared" si="36"/>
        <v>922</v>
      </c>
      <c r="AD272" s="57">
        <f t="shared" si="37"/>
        <v>62</v>
      </c>
      <c r="AE272" s="57">
        <f t="shared" si="38"/>
        <v>92</v>
      </c>
      <c r="AF272" s="12">
        <f t="shared" si="32"/>
        <v>462.60782600000005</v>
      </c>
      <c r="AG272" s="12">
        <f t="shared" si="33"/>
        <v>25.157586999999999</v>
      </c>
      <c r="AH272" s="12">
        <f t="shared" si="34"/>
        <v>39.632519000000002</v>
      </c>
      <c r="AI272" s="15">
        <f t="shared" si="35"/>
        <v>-0.49825615401301515</v>
      </c>
      <c r="AJ272" s="15">
        <f t="shared" si="35"/>
        <v>-0.5942324677419355</v>
      </c>
      <c r="AK272" s="15">
        <f t="shared" si="35"/>
        <v>-0.56921175000000002</v>
      </c>
      <c r="AL272" s="23">
        <f>VLOOKUP(AC272,'Charts and Tables'!$I$43:$J$49,2,TRUE)</f>
        <v>2</v>
      </c>
      <c r="AM272" s="2">
        <f t="shared" si="39"/>
        <v>1</v>
      </c>
      <c r="AN272" s="2"/>
    </row>
    <row r="273" spans="1:40" x14ac:dyDescent="0.25">
      <c r="A273" s="35">
        <v>151803</v>
      </c>
      <c r="C273" s="36" t="s">
        <v>29</v>
      </c>
      <c r="D273" s="36">
        <v>0</v>
      </c>
      <c r="J273" s="46">
        <v>572</v>
      </c>
      <c r="K273" s="46">
        <v>170</v>
      </c>
      <c r="L273" s="46">
        <v>742</v>
      </c>
      <c r="N273" s="46">
        <v>19</v>
      </c>
      <c r="P273" s="46">
        <v>17</v>
      </c>
      <c r="R273" s="36">
        <v>129.58988600000001</v>
      </c>
      <c r="S273" s="36">
        <v>127.48397199999999</v>
      </c>
      <c r="T273" s="36">
        <v>5.18485</v>
      </c>
      <c r="U273" s="36">
        <v>15.502810999999999</v>
      </c>
      <c r="V273" s="36">
        <v>15.975728</v>
      </c>
      <c r="W273" s="36">
        <v>11.329758999999999</v>
      </c>
      <c r="AC273" s="57">
        <f t="shared" si="36"/>
        <v>742</v>
      </c>
      <c r="AD273" s="57">
        <f t="shared" si="37"/>
        <v>19</v>
      </c>
      <c r="AE273" s="57">
        <f t="shared" si="38"/>
        <v>17</v>
      </c>
      <c r="AF273" s="12">
        <f t="shared" si="32"/>
        <v>257.07385799999997</v>
      </c>
      <c r="AG273" s="12">
        <f t="shared" si="33"/>
        <v>20.687660999999999</v>
      </c>
      <c r="AH273" s="12">
        <f t="shared" si="34"/>
        <v>27.305486999999999</v>
      </c>
      <c r="AI273" s="15">
        <f t="shared" si="35"/>
        <v>-0.65353927493261454</v>
      </c>
      <c r="AJ273" s="15">
        <f t="shared" si="35"/>
        <v>8.8824263157894656E-2</v>
      </c>
      <c r="AK273" s="15">
        <f t="shared" si="35"/>
        <v>0.60620511764705876</v>
      </c>
      <c r="AL273" s="23">
        <f>VLOOKUP(AC273,'Charts and Tables'!$I$43:$J$49,2,TRUE)</f>
        <v>2</v>
      </c>
      <c r="AM273" s="2">
        <f t="shared" si="39"/>
        <v>1</v>
      </c>
      <c r="AN273" s="2"/>
    </row>
    <row r="274" spans="1:40" x14ac:dyDescent="0.25">
      <c r="A274" s="35">
        <v>136602</v>
      </c>
      <c r="B274" s="36">
        <v>330049</v>
      </c>
      <c r="C274" s="36" t="s">
        <v>28</v>
      </c>
      <c r="D274" s="36">
        <v>0</v>
      </c>
      <c r="J274" s="46">
        <v>1626</v>
      </c>
      <c r="K274" s="46">
        <v>1695</v>
      </c>
      <c r="L274" s="46">
        <v>3321</v>
      </c>
      <c r="M274" s="46">
        <v>131</v>
      </c>
      <c r="N274" s="46">
        <v>101</v>
      </c>
      <c r="O274" s="46">
        <v>134</v>
      </c>
      <c r="P274" s="46">
        <v>137</v>
      </c>
      <c r="R274" s="36">
        <v>1617.128424</v>
      </c>
      <c r="S274" s="36">
        <v>1617.12841</v>
      </c>
      <c r="T274" s="36">
        <v>114.988657</v>
      </c>
      <c r="U274" s="36">
        <v>155.70208600000001</v>
      </c>
      <c r="V274" s="36">
        <v>169.387597</v>
      </c>
      <c r="W274" s="36">
        <v>141.15608900000001</v>
      </c>
      <c r="AC274" s="57">
        <f t="shared" si="36"/>
        <v>3321</v>
      </c>
      <c r="AD274" s="57">
        <f t="shared" si="37"/>
        <v>232</v>
      </c>
      <c r="AE274" s="57">
        <f t="shared" si="38"/>
        <v>271</v>
      </c>
      <c r="AF274" s="12">
        <f t="shared" si="32"/>
        <v>3234.2568339999998</v>
      </c>
      <c r="AG274" s="12">
        <f t="shared" si="33"/>
        <v>270.690743</v>
      </c>
      <c r="AH274" s="12">
        <f t="shared" si="34"/>
        <v>310.54368599999998</v>
      </c>
      <c r="AI274" s="15">
        <f t="shared" si="35"/>
        <v>-2.6119592291478529E-2</v>
      </c>
      <c r="AJ274" s="15">
        <f t="shared" si="35"/>
        <v>0.16677044396551724</v>
      </c>
      <c r="AK274" s="15">
        <f t="shared" si="35"/>
        <v>0.1459176605166051</v>
      </c>
      <c r="AL274" s="23">
        <f>VLOOKUP(AC274,'Charts and Tables'!$I$43:$J$49,2,TRUE)</f>
        <v>0.5</v>
      </c>
      <c r="AM274" s="2">
        <f t="shared" si="39"/>
        <v>1</v>
      </c>
      <c r="AN274" s="2"/>
    </row>
    <row r="275" spans="1:40" x14ac:dyDescent="0.25">
      <c r="A275" s="35">
        <v>139812</v>
      </c>
      <c r="C275" s="36" t="s">
        <v>25</v>
      </c>
      <c r="D275" s="36">
        <v>0</v>
      </c>
      <c r="J275" s="46">
        <v>1561</v>
      </c>
      <c r="K275" s="46">
        <v>1561</v>
      </c>
      <c r="L275" s="46">
        <v>3122</v>
      </c>
      <c r="R275" s="36">
        <v>1692.036705</v>
      </c>
      <c r="S275" s="36">
        <v>2077.9061959999999</v>
      </c>
      <c r="T275" s="36">
        <v>160.20178200000001</v>
      </c>
      <c r="U275" s="36">
        <v>153.53741099999999</v>
      </c>
      <c r="V275" s="36">
        <v>156.016109</v>
      </c>
      <c r="W275" s="36">
        <v>213.789323</v>
      </c>
      <c r="AC275" s="57">
        <f t="shared" si="36"/>
        <v>3122</v>
      </c>
      <c r="AD275" s="57">
        <f t="shared" si="37"/>
        <v>0</v>
      </c>
      <c r="AE275" s="57">
        <f t="shared" si="38"/>
        <v>0</v>
      </c>
      <c r="AF275" s="12">
        <f t="shared" si="32"/>
        <v>3769.9429009999999</v>
      </c>
      <c r="AG275" s="12">
        <f t="shared" si="33"/>
        <v>313.739193</v>
      </c>
      <c r="AH275" s="12">
        <f t="shared" si="34"/>
        <v>369.805432</v>
      </c>
      <c r="AI275" s="15">
        <f t="shared" si="35"/>
        <v>0.20754096764894295</v>
      </c>
      <c r="AJ275" s="15">
        <f t="shared" si="35"/>
        <v>0</v>
      </c>
      <c r="AK275" s="15">
        <f t="shared" si="35"/>
        <v>0</v>
      </c>
      <c r="AL275" s="23">
        <f>VLOOKUP(AC275,'Charts and Tables'!$I$43:$J$49,2,TRUE)</f>
        <v>0.5</v>
      </c>
      <c r="AM275" s="2">
        <f t="shared" si="39"/>
        <v>1</v>
      </c>
      <c r="AN275" s="2"/>
    </row>
    <row r="276" spans="1:40" x14ac:dyDescent="0.25">
      <c r="A276" s="35">
        <v>137409</v>
      </c>
      <c r="B276" s="36">
        <v>336085</v>
      </c>
      <c r="C276" s="36" t="s">
        <v>29</v>
      </c>
      <c r="D276" s="36">
        <v>0</v>
      </c>
      <c r="J276" s="46">
        <v>221</v>
      </c>
      <c r="K276" s="46">
        <v>262</v>
      </c>
      <c r="L276" s="46">
        <v>483</v>
      </c>
      <c r="M276" s="46">
        <v>12</v>
      </c>
      <c r="N276" s="46">
        <v>15</v>
      </c>
      <c r="O276" s="46">
        <v>16</v>
      </c>
      <c r="P276" s="46">
        <v>21</v>
      </c>
      <c r="AC276" s="57">
        <f t="shared" si="36"/>
        <v>483</v>
      </c>
      <c r="AD276" s="57">
        <f t="shared" si="37"/>
        <v>27</v>
      </c>
      <c r="AE276" s="57">
        <f t="shared" si="38"/>
        <v>37</v>
      </c>
      <c r="AF276" s="12">
        <f t="shared" si="32"/>
        <v>0</v>
      </c>
      <c r="AG276" s="12">
        <f t="shared" si="33"/>
        <v>0</v>
      </c>
      <c r="AH276" s="12">
        <f t="shared" si="34"/>
        <v>0</v>
      </c>
      <c r="AI276" s="15">
        <f t="shared" si="35"/>
        <v>-1</v>
      </c>
      <c r="AJ276" s="15">
        <f t="shared" si="35"/>
        <v>-1</v>
      </c>
      <c r="AK276" s="15">
        <f t="shared" si="35"/>
        <v>-1</v>
      </c>
      <c r="AL276" s="23">
        <f>VLOOKUP(AC276,'Charts and Tables'!$I$43:$J$49,2,TRUE)</f>
        <v>2</v>
      </c>
      <c r="AM276" s="2">
        <f t="shared" si="39"/>
        <v>1</v>
      </c>
      <c r="AN276" s="2"/>
    </row>
    <row r="277" spans="1:40" x14ac:dyDescent="0.25">
      <c r="A277" s="35">
        <v>138672</v>
      </c>
      <c r="B277" s="36">
        <v>330026</v>
      </c>
      <c r="C277" s="36" t="s">
        <v>31</v>
      </c>
      <c r="D277" s="36">
        <v>0</v>
      </c>
      <c r="J277" s="46">
        <v>6681</v>
      </c>
      <c r="K277" s="46">
        <v>6593</v>
      </c>
      <c r="L277" s="46">
        <v>13274</v>
      </c>
      <c r="M277" s="46">
        <v>454</v>
      </c>
      <c r="N277" s="46">
        <v>404</v>
      </c>
      <c r="O277" s="46">
        <v>625</v>
      </c>
      <c r="P277" s="46">
        <v>620</v>
      </c>
      <c r="R277" s="36">
        <v>5128.729891</v>
      </c>
      <c r="S277" s="36">
        <v>5128.7299080000003</v>
      </c>
      <c r="T277" s="36">
        <v>453.93655999999999</v>
      </c>
      <c r="U277" s="36">
        <v>376.79077799999999</v>
      </c>
      <c r="V277" s="36">
        <v>458.30080700000002</v>
      </c>
      <c r="W277" s="36">
        <v>515.43453</v>
      </c>
      <c r="AC277" s="57">
        <f t="shared" si="36"/>
        <v>13274</v>
      </c>
      <c r="AD277" s="57">
        <f t="shared" si="37"/>
        <v>858</v>
      </c>
      <c r="AE277" s="57">
        <f t="shared" si="38"/>
        <v>1245</v>
      </c>
      <c r="AF277" s="12">
        <f t="shared" si="32"/>
        <v>10257.459799</v>
      </c>
      <c r="AG277" s="12">
        <f t="shared" si="33"/>
        <v>830.72733799999992</v>
      </c>
      <c r="AH277" s="12">
        <f t="shared" si="34"/>
        <v>973.73533700000007</v>
      </c>
      <c r="AI277" s="15">
        <f t="shared" si="35"/>
        <v>-0.22725178552056652</v>
      </c>
      <c r="AJ277" s="15">
        <f t="shared" si="35"/>
        <v>-3.1786319347319444E-2</v>
      </c>
      <c r="AK277" s="15">
        <f t="shared" si="35"/>
        <v>-0.2178832634538152</v>
      </c>
      <c r="AL277" s="23">
        <f>VLOOKUP(AC277,'Charts and Tables'!$I$43:$J$49,2,TRUE)</f>
        <v>0.2</v>
      </c>
      <c r="AM277" s="2">
        <f t="shared" si="39"/>
        <v>0</v>
      </c>
      <c r="AN277" s="2"/>
    </row>
    <row r="278" spans="1:40" x14ac:dyDescent="0.25">
      <c r="A278" s="35">
        <v>135788</v>
      </c>
      <c r="B278" s="36">
        <v>330044</v>
      </c>
      <c r="C278" s="36" t="s">
        <v>28</v>
      </c>
      <c r="D278" s="36">
        <v>0</v>
      </c>
      <c r="J278" s="46">
        <v>5024</v>
      </c>
      <c r="K278" s="46">
        <v>5074</v>
      </c>
      <c r="L278" s="46">
        <v>10098</v>
      </c>
      <c r="M278" s="46">
        <v>351</v>
      </c>
      <c r="N278" s="46">
        <v>388</v>
      </c>
      <c r="O278" s="46">
        <v>467</v>
      </c>
      <c r="P278" s="46">
        <v>474</v>
      </c>
      <c r="R278" s="36">
        <v>5128.729891</v>
      </c>
      <c r="S278" s="36">
        <v>5128.7299080000003</v>
      </c>
      <c r="T278" s="36">
        <v>453.93655999999999</v>
      </c>
      <c r="U278" s="36">
        <v>376.79077799999999</v>
      </c>
      <c r="V278" s="36">
        <v>458.30080700000002</v>
      </c>
      <c r="W278" s="36">
        <v>515.43453</v>
      </c>
      <c r="AC278" s="57">
        <f t="shared" si="36"/>
        <v>10098</v>
      </c>
      <c r="AD278" s="57">
        <f t="shared" si="37"/>
        <v>739</v>
      </c>
      <c r="AE278" s="57">
        <f t="shared" si="38"/>
        <v>941</v>
      </c>
      <c r="AF278" s="12">
        <f t="shared" si="32"/>
        <v>10257.459799</v>
      </c>
      <c r="AG278" s="12">
        <f t="shared" si="33"/>
        <v>830.72733799999992</v>
      </c>
      <c r="AH278" s="12">
        <f t="shared" si="34"/>
        <v>973.73533700000007</v>
      </c>
      <c r="AI278" s="15">
        <f t="shared" si="35"/>
        <v>1.5791225886314143E-2</v>
      </c>
      <c r="AJ278" s="15">
        <f t="shared" si="35"/>
        <v>0.12412359675236795</v>
      </c>
      <c r="AK278" s="15">
        <f t="shared" si="35"/>
        <v>3.4787818278427279E-2</v>
      </c>
      <c r="AL278" s="23">
        <f>VLOOKUP(AC278,'Charts and Tables'!$I$43:$J$49,2,TRUE)</f>
        <v>0.2</v>
      </c>
      <c r="AM278" s="2">
        <f t="shared" si="39"/>
        <v>1</v>
      </c>
      <c r="AN278" s="2"/>
    </row>
    <row r="279" spans="1:40" x14ac:dyDescent="0.25">
      <c r="A279" s="35">
        <v>136636</v>
      </c>
      <c r="C279" s="36" t="s">
        <v>28</v>
      </c>
      <c r="D279" s="36">
        <v>1</v>
      </c>
      <c r="J279" s="46">
        <v>18118</v>
      </c>
      <c r="L279" s="46">
        <v>18118</v>
      </c>
      <c r="R279" s="36">
        <v>18296.382933000001</v>
      </c>
      <c r="T279" s="36">
        <v>1295.036822</v>
      </c>
      <c r="V279" s="36">
        <v>1446.998353</v>
      </c>
      <c r="AC279" s="57">
        <f t="shared" si="36"/>
        <v>18118</v>
      </c>
      <c r="AD279" s="57">
        <f t="shared" si="37"/>
        <v>0</v>
      </c>
      <c r="AE279" s="57">
        <f t="shared" si="38"/>
        <v>0</v>
      </c>
      <c r="AF279" s="12">
        <f t="shared" si="32"/>
        <v>18296.382933000001</v>
      </c>
      <c r="AG279" s="12">
        <f t="shared" si="33"/>
        <v>1295.036822</v>
      </c>
      <c r="AH279" s="12">
        <f t="shared" si="34"/>
        <v>1446.998353</v>
      </c>
      <c r="AI279" s="15">
        <f t="shared" si="35"/>
        <v>9.8456194392317464E-3</v>
      </c>
      <c r="AJ279" s="15">
        <f t="shared" si="35"/>
        <v>0</v>
      </c>
      <c r="AK279" s="15">
        <f t="shared" si="35"/>
        <v>0</v>
      </c>
      <c r="AL279" s="23">
        <f>VLOOKUP(AC279,'Charts and Tables'!$I$43:$J$49,2,TRUE)</f>
        <v>0.2</v>
      </c>
      <c r="AM279" s="2">
        <f t="shared" si="39"/>
        <v>1</v>
      </c>
      <c r="AN279" s="2"/>
    </row>
    <row r="280" spans="1:40" x14ac:dyDescent="0.25">
      <c r="A280" s="35">
        <v>136655</v>
      </c>
      <c r="C280" s="36" t="s">
        <v>28</v>
      </c>
      <c r="D280" s="36">
        <v>-1</v>
      </c>
      <c r="K280" s="46">
        <v>18118</v>
      </c>
      <c r="L280" s="46">
        <v>18118</v>
      </c>
      <c r="S280" s="36">
        <v>18197.382964</v>
      </c>
      <c r="U280" s="36">
        <v>1192.1192659999999</v>
      </c>
      <c r="W280" s="36">
        <v>1518.1132970000001</v>
      </c>
      <c r="AC280" s="57">
        <f t="shared" si="36"/>
        <v>18118</v>
      </c>
      <c r="AD280" s="57">
        <f t="shared" si="37"/>
        <v>0</v>
      </c>
      <c r="AE280" s="57">
        <f t="shared" si="38"/>
        <v>0</v>
      </c>
      <c r="AF280" s="12">
        <f t="shared" si="32"/>
        <v>18197.382964</v>
      </c>
      <c r="AG280" s="12">
        <f t="shared" si="33"/>
        <v>1192.1192659999999</v>
      </c>
      <c r="AH280" s="12">
        <f t="shared" si="34"/>
        <v>1518.1132970000001</v>
      </c>
      <c r="AI280" s="15">
        <f t="shared" si="35"/>
        <v>4.3814418810023377E-3</v>
      </c>
      <c r="AJ280" s="15">
        <f t="shared" si="35"/>
        <v>0</v>
      </c>
      <c r="AK280" s="15">
        <f t="shared" si="35"/>
        <v>0</v>
      </c>
      <c r="AL280" s="23">
        <f>VLOOKUP(AC280,'Charts and Tables'!$I$43:$J$49,2,TRUE)</f>
        <v>0.2</v>
      </c>
      <c r="AM280" s="2">
        <f t="shared" si="39"/>
        <v>1</v>
      </c>
      <c r="AN280" s="2"/>
    </row>
    <row r="281" spans="1:40" x14ac:dyDescent="0.25">
      <c r="A281" s="35">
        <v>137067</v>
      </c>
      <c r="B281" s="36">
        <v>336178</v>
      </c>
      <c r="C281" s="36" t="s">
        <v>28</v>
      </c>
      <c r="D281" s="36">
        <v>0</v>
      </c>
      <c r="J281" s="46">
        <v>625</v>
      </c>
      <c r="K281" s="46">
        <v>636</v>
      </c>
      <c r="L281" s="46">
        <v>1261</v>
      </c>
      <c r="M281" s="46">
        <v>56</v>
      </c>
      <c r="N281" s="46">
        <v>22</v>
      </c>
      <c r="O281" s="46">
        <v>43</v>
      </c>
      <c r="P281" s="46">
        <v>73</v>
      </c>
      <c r="R281" s="36">
        <v>670.07624299999998</v>
      </c>
      <c r="S281" s="36">
        <v>670.07624799999996</v>
      </c>
      <c r="T281" s="36">
        <v>64.444530999999998</v>
      </c>
      <c r="U281" s="36">
        <v>47.693403000000004</v>
      </c>
      <c r="V281" s="36">
        <v>58.510072000000001</v>
      </c>
      <c r="W281" s="36">
        <v>70.152298000000002</v>
      </c>
      <c r="AC281" s="57">
        <f t="shared" si="36"/>
        <v>1261</v>
      </c>
      <c r="AD281" s="57">
        <f t="shared" si="37"/>
        <v>78</v>
      </c>
      <c r="AE281" s="57">
        <f t="shared" si="38"/>
        <v>116</v>
      </c>
      <c r="AF281" s="12">
        <f t="shared" si="32"/>
        <v>1340.1524909999998</v>
      </c>
      <c r="AG281" s="12">
        <f t="shared" si="33"/>
        <v>112.137934</v>
      </c>
      <c r="AH281" s="12">
        <f t="shared" si="34"/>
        <v>128.66237000000001</v>
      </c>
      <c r="AI281" s="15">
        <f t="shared" si="35"/>
        <v>6.2769620142743718E-2</v>
      </c>
      <c r="AJ281" s="15">
        <f t="shared" si="35"/>
        <v>0.43766582051282055</v>
      </c>
      <c r="AK281" s="15">
        <f t="shared" si="35"/>
        <v>0.10915836206896561</v>
      </c>
      <c r="AL281" s="23">
        <f>VLOOKUP(AC281,'Charts and Tables'!$I$43:$J$49,2,TRUE)</f>
        <v>1</v>
      </c>
      <c r="AM281" s="2">
        <f t="shared" si="39"/>
        <v>1</v>
      </c>
      <c r="AN281" s="2"/>
    </row>
    <row r="282" spans="1:40" x14ac:dyDescent="0.25">
      <c r="A282" s="35">
        <v>139925</v>
      </c>
      <c r="C282" s="36" t="s">
        <v>30</v>
      </c>
      <c r="D282" s="36">
        <v>0</v>
      </c>
      <c r="J282" s="46">
        <v>301</v>
      </c>
      <c r="K282" s="46">
        <v>301</v>
      </c>
      <c r="L282" s="46">
        <v>602</v>
      </c>
      <c r="R282" s="36">
        <v>243.58801299999999</v>
      </c>
      <c r="S282" s="36">
        <v>239.68176800000001</v>
      </c>
      <c r="T282" s="36">
        <v>17.269514999999998</v>
      </c>
      <c r="U282" s="36">
        <v>30.096482000000002</v>
      </c>
      <c r="V282" s="36">
        <v>29.017381</v>
      </c>
      <c r="W282" s="36">
        <v>19.169027</v>
      </c>
      <c r="AC282" s="57">
        <f t="shared" si="36"/>
        <v>602</v>
      </c>
      <c r="AD282" s="57">
        <f t="shared" si="37"/>
        <v>0</v>
      </c>
      <c r="AE282" s="57">
        <f t="shared" si="38"/>
        <v>0</v>
      </c>
      <c r="AF282" s="12">
        <f t="shared" si="32"/>
        <v>483.26978099999997</v>
      </c>
      <c r="AG282" s="12">
        <f t="shared" si="33"/>
        <v>47.365997</v>
      </c>
      <c r="AH282" s="12">
        <f t="shared" si="34"/>
        <v>48.186408</v>
      </c>
      <c r="AI282" s="15">
        <f t="shared" si="35"/>
        <v>-0.19722627740863793</v>
      </c>
      <c r="AJ282" s="15">
        <f t="shared" si="35"/>
        <v>0</v>
      </c>
      <c r="AK282" s="15">
        <f t="shared" si="35"/>
        <v>0</v>
      </c>
      <c r="AL282" s="23">
        <f>VLOOKUP(AC282,'Charts and Tables'!$I$43:$J$49,2,TRUE)</f>
        <v>2</v>
      </c>
      <c r="AM282" s="2">
        <f t="shared" si="39"/>
        <v>1</v>
      </c>
      <c r="AN282" s="2"/>
    </row>
    <row r="283" spans="1:40" x14ac:dyDescent="0.25">
      <c r="A283" s="35">
        <v>141035</v>
      </c>
      <c r="B283" s="36">
        <v>338043</v>
      </c>
      <c r="C283" s="36" t="s">
        <v>25</v>
      </c>
      <c r="D283" s="36">
        <v>0</v>
      </c>
      <c r="J283" s="46">
        <v>909</v>
      </c>
      <c r="K283" s="46">
        <v>859</v>
      </c>
      <c r="L283" s="46">
        <v>1768</v>
      </c>
      <c r="M283" s="46">
        <v>68</v>
      </c>
      <c r="N283" s="46">
        <v>63</v>
      </c>
      <c r="O283" s="46">
        <v>82</v>
      </c>
      <c r="P283" s="46">
        <v>77</v>
      </c>
      <c r="R283" s="36">
        <v>1355.9679759999999</v>
      </c>
      <c r="S283" s="36">
        <v>1349.3226299999999</v>
      </c>
      <c r="T283" s="36">
        <v>94.820209000000006</v>
      </c>
      <c r="U283" s="36">
        <v>113.208995</v>
      </c>
      <c r="V283" s="36">
        <v>129.99506299999999</v>
      </c>
      <c r="W283" s="36">
        <v>119.153261</v>
      </c>
      <c r="AC283" s="57">
        <f t="shared" si="36"/>
        <v>1768</v>
      </c>
      <c r="AD283" s="57">
        <f t="shared" si="37"/>
        <v>131</v>
      </c>
      <c r="AE283" s="57">
        <f t="shared" si="38"/>
        <v>159</v>
      </c>
      <c r="AF283" s="12">
        <f t="shared" si="32"/>
        <v>2705.2906059999996</v>
      </c>
      <c r="AG283" s="12">
        <f t="shared" si="33"/>
        <v>208.02920399999999</v>
      </c>
      <c r="AH283" s="12">
        <f t="shared" si="34"/>
        <v>249.148324</v>
      </c>
      <c r="AI283" s="15">
        <f t="shared" si="35"/>
        <v>0.53014174547511284</v>
      </c>
      <c r="AJ283" s="15">
        <f t="shared" si="35"/>
        <v>0.58800919083969461</v>
      </c>
      <c r="AK283" s="15">
        <f t="shared" si="35"/>
        <v>0.56697059119496862</v>
      </c>
      <c r="AL283" s="23">
        <f>VLOOKUP(AC283,'Charts and Tables'!$I$43:$J$49,2,TRUE)</f>
        <v>1</v>
      </c>
      <c r="AM283" s="2">
        <f t="shared" si="39"/>
        <v>1</v>
      </c>
      <c r="AN283" s="2"/>
    </row>
    <row r="284" spans="1:40" x14ac:dyDescent="0.25">
      <c r="A284" s="35">
        <v>141081</v>
      </c>
      <c r="B284" s="36">
        <v>330136</v>
      </c>
      <c r="C284" s="36" t="s">
        <v>31</v>
      </c>
      <c r="D284" s="36">
        <v>0</v>
      </c>
      <c r="J284" s="46">
        <v>6925</v>
      </c>
      <c r="K284" s="46">
        <v>7121</v>
      </c>
      <c r="L284" s="46">
        <v>14046</v>
      </c>
      <c r="M284" s="46">
        <v>432</v>
      </c>
      <c r="N284" s="46">
        <v>406</v>
      </c>
      <c r="O284" s="46">
        <v>535</v>
      </c>
      <c r="P284" s="46">
        <v>733</v>
      </c>
      <c r="R284" s="36">
        <v>5974.3745429999999</v>
      </c>
      <c r="S284" s="36">
        <v>6613.1105829999997</v>
      </c>
      <c r="T284" s="36">
        <v>527.72274600000003</v>
      </c>
      <c r="U284" s="36">
        <v>557.55575699999997</v>
      </c>
      <c r="V284" s="36">
        <v>574.80200400000001</v>
      </c>
      <c r="W284" s="36">
        <v>648.76875099999995</v>
      </c>
      <c r="AC284" s="57">
        <f t="shared" si="36"/>
        <v>14046</v>
      </c>
      <c r="AD284" s="57">
        <f t="shared" si="37"/>
        <v>838</v>
      </c>
      <c r="AE284" s="57">
        <f t="shared" si="38"/>
        <v>1268</v>
      </c>
      <c r="AF284" s="12">
        <f t="shared" si="32"/>
        <v>12587.485126</v>
      </c>
      <c r="AG284" s="12">
        <f t="shared" si="33"/>
        <v>1085.278503</v>
      </c>
      <c r="AH284" s="12">
        <f t="shared" si="34"/>
        <v>1223.570755</v>
      </c>
      <c r="AI284" s="15">
        <f t="shared" si="35"/>
        <v>-0.10383845037733165</v>
      </c>
      <c r="AJ284" s="15">
        <f t="shared" si="35"/>
        <v>0.29508174582338903</v>
      </c>
      <c r="AK284" s="15">
        <f t="shared" si="35"/>
        <v>-3.5038836750788671E-2</v>
      </c>
      <c r="AL284" s="23">
        <f>VLOOKUP(AC284,'Charts and Tables'!$I$43:$J$49,2,TRUE)</f>
        <v>0.2</v>
      </c>
      <c r="AM284" s="2">
        <f t="shared" si="39"/>
        <v>1</v>
      </c>
      <c r="AN284" s="2"/>
    </row>
    <row r="285" spans="1:40" x14ac:dyDescent="0.25">
      <c r="A285" s="35">
        <v>138505</v>
      </c>
      <c r="C285" s="36" t="s">
        <v>29</v>
      </c>
      <c r="D285" s="36">
        <v>0</v>
      </c>
      <c r="J285" s="46">
        <v>1009</v>
      </c>
      <c r="K285" s="46">
        <v>1009</v>
      </c>
      <c r="L285" s="46">
        <v>2018</v>
      </c>
      <c r="R285" s="36">
        <v>1544.675442</v>
      </c>
      <c r="S285" s="36">
        <v>1561.0563729999999</v>
      </c>
      <c r="T285" s="36">
        <v>116.57982199999999</v>
      </c>
      <c r="U285" s="36">
        <v>99.152826000000005</v>
      </c>
      <c r="V285" s="36">
        <v>134.20666399999999</v>
      </c>
      <c r="W285" s="36">
        <v>154.27105800000001</v>
      </c>
      <c r="AC285" s="57">
        <f t="shared" si="36"/>
        <v>2018</v>
      </c>
      <c r="AD285" s="57">
        <f t="shared" si="37"/>
        <v>0</v>
      </c>
      <c r="AE285" s="57">
        <f t="shared" si="38"/>
        <v>0</v>
      </c>
      <c r="AF285" s="12">
        <f t="shared" si="32"/>
        <v>3105.7318150000001</v>
      </c>
      <c r="AG285" s="12">
        <f t="shared" si="33"/>
        <v>215.73264799999998</v>
      </c>
      <c r="AH285" s="12">
        <f t="shared" si="34"/>
        <v>288.47772199999997</v>
      </c>
      <c r="AI285" s="15">
        <f t="shared" si="35"/>
        <v>0.53901477452923696</v>
      </c>
      <c r="AJ285" s="15">
        <f t="shared" si="35"/>
        <v>0</v>
      </c>
      <c r="AK285" s="15">
        <f t="shared" si="35"/>
        <v>0</v>
      </c>
      <c r="AL285" s="23">
        <f>VLOOKUP(AC285,'Charts and Tables'!$I$43:$J$49,2,TRUE)</f>
        <v>1</v>
      </c>
      <c r="AM285" s="2">
        <f t="shared" si="39"/>
        <v>1</v>
      </c>
      <c r="AN285" s="2"/>
    </row>
    <row r="286" spans="1:40" x14ac:dyDescent="0.25">
      <c r="A286" s="35">
        <v>137882</v>
      </c>
      <c r="B286" s="36">
        <v>336031</v>
      </c>
      <c r="C286" s="36" t="s">
        <v>29</v>
      </c>
      <c r="D286" s="36">
        <v>0</v>
      </c>
      <c r="J286" s="46">
        <v>12</v>
      </c>
      <c r="K286" s="46">
        <v>13</v>
      </c>
      <c r="L286" s="46">
        <v>25</v>
      </c>
      <c r="N286" s="46">
        <v>4</v>
      </c>
      <c r="O286" s="46">
        <v>1</v>
      </c>
      <c r="P286" s="46">
        <v>2</v>
      </c>
      <c r="AC286" s="57">
        <f t="shared" si="36"/>
        <v>25</v>
      </c>
      <c r="AD286" s="57">
        <f t="shared" si="37"/>
        <v>4</v>
      </c>
      <c r="AE286" s="57">
        <f t="shared" si="38"/>
        <v>3</v>
      </c>
      <c r="AF286" s="12">
        <f t="shared" si="32"/>
        <v>0</v>
      </c>
      <c r="AG286" s="12">
        <f t="shared" si="33"/>
        <v>0</v>
      </c>
      <c r="AH286" s="12">
        <f t="shared" si="34"/>
        <v>0</v>
      </c>
      <c r="AI286" s="15">
        <f t="shared" si="35"/>
        <v>-1</v>
      </c>
      <c r="AJ286" s="15">
        <f t="shared" si="35"/>
        <v>-1</v>
      </c>
      <c r="AK286" s="15">
        <f t="shared" si="35"/>
        <v>-1</v>
      </c>
      <c r="AL286" s="23">
        <f>VLOOKUP(AC286,'Charts and Tables'!$I$43:$J$49,2,TRUE)</f>
        <v>2</v>
      </c>
      <c r="AM286" s="2">
        <f t="shared" si="39"/>
        <v>1</v>
      </c>
      <c r="AN286" s="2"/>
    </row>
    <row r="287" spans="1:40" x14ac:dyDescent="0.25">
      <c r="A287" s="35">
        <v>137919</v>
      </c>
      <c r="B287" s="36">
        <v>336086</v>
      </c>
      <c r="C287" s="36" t="s">
        <v>29</v>
      </c>
      <c r="D287" s="36">
        <v>0</v>
      </c>
      <c r="J287" s="46">
        <v>42</v>
      </c>
      <c r="K287" s="46">
        <v>45</v>
      </c>
      <c r="L287" s="46">
        <v>87</v>
      </c>
      <c r="M287" s="46">
        <v>2</v>
      </c>
      <c r="N287" s="46">
        <v>3</v>
      </c>
      <c r="O287" s="46">
        <v>3</v>
      </c>
      <c r="P287" s="46">
        <v>4</v>
      </c>
      <c r="AC287" s="57">
        <f t="shared" si="36"/>
        <v>87</v>
      </c>
      <c r="AD287" s="57">
        <f t="shared" si="37"/>
        <v>5</v>
      </c>
      <c r="AE287" s="57">
        <f t="shared" si="38"/>
        <v>7</v>
      </c>
      <c r="AF287" s="12">
        <f t="shared" si="32"/>
        <v>0</v>
      </c>
      <c r="AG287" s="12">
        <f t="shared" si="33"/>
        <v>0</v>
      </c>
      <c r="AH287" s="12">
        <f t="shared" si="34"/>
        <v>0</v>
      </c>
      <c r="AI287" s="15">
        <f t="shared" si="35"/>
        <v>-1</v>
      </c>
      <c r="AJ287" s="15">
        <f t="shared" si="35"/>
        <v>-1</v>
      </c>
      <c r="AK287" s="15">
        <f t="shared" si="35"/>
        <v>-1</v>
      </c>
      <c r="AL287" s="23">
        <f>VLOOKUP(AC287,'Charts and Tables'!$I$43:$J$49,2,TRUE)</f>
        <v>2</v>
      </c>
      <c r="AM287" s="2">
        <f t="shared" si="39"/>
        <v>1</v>
      </c>
      <c r="AN287" s="2"/>
    </row>
    <row r="288" spans="1:40" x14ac:dyDescent="0.25">
      <c r="A288" s="35">
        <v>137529</v>
      </c>
      <c r="B288" s="36">
        <v>336303</v>
      </c>
      <c r="C288" s="36" t="s">
        <v>30</v>
      </c>
      <c r="D288" s="36">
        <v>0</v>
      </c>
      <c r="J288" s="46">
        <v>913</v>
      </c>
      <c r="K288" s="46">
        <v>902</v>
      </c>
      <c r="L288" s="46">
        <v>1815</v>
      </c>
      <c r="M288" s="46">
        <v>83</v>
      </c>
      <c r="N288" s="46">
        <v>83</v>
      </c>
      <c r="O288" s="46">
        <v>86</v>
      </c>
      <c r="P288" s="46">
        <v>90</v>
      </c>
      <c r="R288" s="36">
        <v>474.11119100000002</v>
      </c>
      <c r="S288" s="36">
        <v>474.11119500000001</v>
      </c>
      <c r="T288" s="36">
        <v>48.528812000000002</v>
      </c>
      <c r="U288" s="36">
        <v>34.143704</v>
      </c>
      <c r="V288" s="36">
        <v>41.155369</v>
      </c>
      <c r="W288" s="36">
        <v>51.196894</v>
      </c>
      <c r="AC288" s="57">
        <f t="shared" si="36"/>
        <v>1815</v>
      </c>
      <c r="AD288" s="57">
        <f t="shared" si="37"/>
        <v>166</v>
      </c>
      <c r="AE288" s="57">
        <f t="shared" si="38"/>
        <v>176</v>
      </c>
      <c r="AF288" s="12">
        <f t="shared" si="32"/>
        <v>948.22238600000003</v>
      </c>
      <c r="AG288" s="12">
        <f t="shared" si="33"/>
        <v>82.672516000000002</v>
      </c>
      <c r="AH288" s="12">
        <f t="shared" si="34"/>
        <v>92.352262999999994</v>
      </c>
      <c r="AI288" s="15">
        <f t="shared" si="35"/>
        <v>-0.47756342369146004</v>
      </c>
      <c r="AJ288" s="15">
        <f t="shared" si="35"/>
        <v>-0.50197279518072291</v>
      </c>
      <c r="AK288" s="15">
        <f t="shared" si="35"/>
        <v>-0.47527123295454549</v>
      </c>
      <c r="AL288" s="23">
        <f>VLOOKUP(AC288,'Charts and Tables'!$I$43:$J$49,2,TRUE)</f>
        <v>1</v>
      </c>
      <c r="AM288" s="2">
        <f t="shared" si="39"/>
        <v>1</v>
      </c>
      <c r="AN288" s="2"/>
    </row>
    <row r="289" spans="1:40" x14ac:dyDescent="0.25">
      <c r="A289" s="35">
        <v>138022</v>
      </c>
      <c r="C289" s="36" t="s">
        <v>29</v>
      </c>
      <c r="D289" s="36">
        <v>0</v>
      </c>
      <c r="J289" s="46">
        <v>1430</v>
      </c>
      <c r="K289" s="46">
        <v>1897</v>
      </c>
      <c r="L289" s="46">
        <v>3327</v>
      </c>
      <c r="N289" s="46">
        <v>205</v>
      </c>
      <c r="P289" s="46">
        <v>320</v>
      </c>
      <c r="R289" s="36">
        <v>1636.508521</v>
      </c>
      <c r="S289" s="36">
        <v>1661.045325</v>
      </c>
      <c r="T289" s="36">
        <v>110.790862</v>
      </c>
      <c r="U289" s="36">
        <v>124.020974</v>
      </c>
      <c r="V289" s="36">
        <v>156.48131000000001</v>
      </c>
      <c r="W289" s="36">
        <v>154.414254</v>
      </c>
      <c r="AC289" s="57">
        <f t="shared" si="36"/>
        <v>3327</v>
      </c>
      <c r="AD289" s="57">
        <f t="shared" si="37"/>
        <v>205</v>
      </c>
      <c r="AE289" s="57">
        <f t="shared" si="38"/>
        <v>320</v>
      </c>
      <c r="AF289" s="12">
        <f t="shared" si="32"/>
        <v>3297.5538459999998</v>
      </c>
      <c r="AG289" s="12">
        <f t="shared" si="33"/>
        <v>234.811836</v>
      </c>
      <c r="AH289" s="12">
        <f t="shared" si="34"/>
        <v>310.89556400000004</v>
      </c>
      <c r="AI289" s="15">
        <f t="shared" si="35"/>
        <v>-8.850662458671537E-3</v>
      </c>
      <c r="AJ289" s="15">
        <f t="shared" si="35"/>
        <v>0.14542359024390245</v>
      </c>
      <c r="AK289" s="15">
        <f t="shared" si="35"/>
        <v>-2.845136249999989E-2</v>
      </c>
      <c r="AL289" s="23">
        <f>VLOOKUP(AC289,'Charts and Tables'!$I$43:$J$49,2,TRUE)</f>
        <v>0.5</v>
      </c>
      <c r="AM289" s="2">
        <f t="shared" si="39"/>
        <v>1</v>
      </c>
      <c r="AN289" s="2"/>
    </row>
    <row r="290" spans="1:40" x14ac:dyDescent="0.25">
      <c r="A290" s="35">
        <v>139825</v>
      </c>
      <c r="B290" s="36">
        <v>330156</v>
      </c>
      <c r="C290" s="36" t="s">
        <v>25</v>
      </c>
      <c r="D290" s="36">
        <v>0</v>
      </c>
      <c r="J290" s="46">
        <v>1450</v>
      </c>
      <c r="K290" s="46">
        <v>1417</v>
      </c>
      <c r="L290" s="46">
        <v>2867</v>
      </c>
      <c r="M290" s="46">
        <v>143</v>
      </c>
      <c r="N290" s="46">
        <v>107</v>
      </c>
      <c r="O290" s="46">
        <v>122</v>
      </c>
      <c r="P290" s="46">
        <v>151</v>
      </c>
      <c r="R290" s="36">
        <v>1368.9773009999999</v>
      </c>
      <c r="S290" s="36">
        <v>1737.962321</v>
      </c>
      <c r="T290" s="36">
        <v>131.59795399999999</v>
      </c>
      <c r="U290" s="36">
        <v>129.70501400000001</v>
      </c>
      <c r="V290" s="36">
        <v>126.078518</v>
      </c>
      <c r="W290" s="36">
        <v>179.86786000000001</v>
      </c>
      <c r="AC290" s="57">
        <f t="shared" si="36"/>
        <v>2867</v>
      </c>
      <c r="AD290" s="57">
        <f t="shared" si="37"/>
        <v>250</v>
      </c>
      <c r="AE290" s="57">
        <f t="shared" si="38"/>
        <v>273</v>
      </c>
      <c r="AF290" s="12">
        <f t="shared" si="32"/>
        <v>3106.9396219999999</v>
      </c>
      <c r="AG290" s="12">
        <f t="shared" si="33"/>
        <v>261.30296799999996</v>
      </c>
      <c r="AH290" s="12">
        <f t="shared" si="34"/>
        <v>305.94637799999998</v>
      </c>
      <c r="AI290" s="15">
        <f t="shared" si="35"/>
        <v>8.3690136728287359E-2</v>
      </c>
      <c r="AJ290" s="15">
        <f t="shared" si="35"/>
        <v>4.5211871999999854E-2</v>
      </c>
      <c r="AK290" s="15">
        <f t="shared" si="35"/>
        <v>0.12068270329670323</v>
      </c>
      <c r="AL290" s="23">
        <f>VLOOKUP(AC290,'Charts and Tables'!$I$43:$J$49,2,TRUE)</f>
        <v>0.5</v>
      </c>
      <c r="AM290" s="2">
        <f t="shared" si="39"/>
        <v>1</v>
      </c>
      <c r="AN290" s="2"/>
    </row>
    <row r="291" spans="1:40" x14ac:dyDescent="0.25">
      <c r="A291" s="35">
        <v>139581</v>
      </c>
      <c r="C291" s="36" t="s">
        <v>31</v>
      </c>
      <c r="D291" s="36">
        <v>0</v>
      </c>
      <c r="J291" s="46">
        <v>7461</v>
      </c>
      <c r="K291" s="46">
        <v>7604</v>
      </c>
      <c r="L291" s="46">
        <v>15065</v>
      </c>
      <c r="M291" s="46">
        <v>634</v>
      </c>
      <c r="N291" s="46">
        <v>460</v>
      </c>
      <c r="O291" s="46">
        <v>642.5</v>
      </c>
      <c r="P291" s="46">
        <v>775.5</v>
      </c>
      <c r="R291" s="36">
        <v>3501.7813999999998</v>
      </c>
      <c r="S291" s="36">
        <v>3786.3336730000001</v>
      </c>
      <c r="T291" s="36">
        <v>341.79642799999999</v>
      </c>
      <c r="U291" s="36">
        <v>288.918745</v>
      </c>
      <c r="V291" s="36">
        <v>312.06790799999999</v>
      </c>
      <c r="W291" s="36">
        <v>394.55830400000002</v>
      </c>
      <c r="AC291" s="57">
        <f t="shared" si="36"/>
        <v>15065</v>
      </c>
      <c r="AD291" s="57">
        <f t="shared" si="37"/>
        <v>1094</v>
      </c>
      <c r="AE291" s="57">
        <f t="shared" si="38"/>
        <v>1418</v>
      </c>
      <c r="AF291" s="12">
        <f t="shared" si="32"/>
        <v>7288.1150729999999</v>
      </c>
      <c r="AG291" s="12">
        <f t="shared" si="33"/>
        <v>630.71517300000005</v>
      </c>
      <c r="AH291" s="12">
        <f t="shared" si="34"/>
        <v>706.62621200000001</v>
      </c>
      <c r="AI291" s="15">
        <f t="shared" si="35"/>
        <v>-0.51622203299037506</v>
      </c>
      <c r="AJ291" s="15">
        <f t="shared" si="35"/>
        <v>-0.4234779040219378</v>
      </c>
      <c r="AK291" s="15">
        <f t="shared" si="35"/>
        <v>-0.50167403949224254</v>
      </c>
      <c r="AL291" s="23">
        <f>VLOOKUP(AC291,'Charts and Tables'!$I$43:$J$49,2,TRUE)</f>
        <v>0.2</v>
      </c>
      <c r="AM291" s="2">
        <f t="shared" si="39"/>
        <v>0</v>
      </c>
      <c r="AN291" s="2"/>
    </row>
    <row r="292" spans="1:40" x14ac:dyDescent="0.25">
      <c r="A292" s="35">
        <v>140072</v>
      </c>
      <c r="C292" s="36" t="s">
        <v>30</v>
      </c>
      <c r="D292" s="36">
        <v>0</v>
      </c>
      <c r="J292" s="46">
        <v>553</v>
      </c>
      <c r="K292" s="46">
        <v>495</v>
      </c>
      <c r="L292" s="46">
        <v>1048</v>
      </c>
      <c r="M292" s="46">
        <v>57</v>
      </c>
      <c r="O292" s="46">
        <v>67</v>
      </c>
      <c r="R292" s="36">
        <v>1819.0585679999999</v>
      </c>
      <c r="S292" s="36">
        <v>1769.475768</v>
      </c>
      <c r="T292" s="36">
        <v>152.00040799999999</v>
      </c>
      <c r="U292" s="36">
        <v>195.88950500000001</v>
      </c>
      <c r="V292" s="36">
        <v>219.99390600000001</v>
      </c>
      <c r="W292" s="36">
        <v>171.87086199999999</v>
      </c>
      <c r="AC292" s="57">
        <f t="shared" si="36"/>
        <v>1048</v>
      </c>
      <c r="AD292" s="57">
        <f t="shared" si="37"/>
        <v>57</v>
      </c>
      <c r="AE292" s="57">
        <f t="shared" si="38"/>
        <v>67</v>
      </c>
      <c r="AF292" s="12">
        <f t="shared" si="32"/>
        <v>3588.5343359999997</v>
      </c>
      <c r="AG292" s="12">
        <f t="shared" si="33"/>
        <v>347.88991299999998</v>
      </c>
      <c r="AH292" s="12">
        <f t="shared" si="34"/>
        <v>391.86476800000003</v>
      </c>
      <c r="AI292" s="15">
        <f t="shared" si="35"/>
        <v>2.4241739847328243</v>
      </c>
      <c r="AJ292" s="15">
        <f t="shared" si="35"/>
        <v>5.1033318070175433</v>
      </c>
      <c r="AK292" s="15">
        <f t="shared" si="35"/>
        <v>4.8487278805970151</v>
      </c>
      <c r="AL292" s="23">
        <f>VLOOKUP(AC292,'Charts and Tables'!$I$43:$J$49,2,TRUE)</f>
        <v>1</v>
      </c>
      <c r="AM292" s="2">
        <f t="shared" si="39"/>
        <v>0</v>
      </c>
      <c r="AN292" s="2"/>
    </row>
    <row r="293" spans="1:40" x14ac:dyDescent="0.25">
      <c r="A293" s="35">
        <v>140234</v>
      </c>
      <c r="C293" s="36" t="s">
        <v>29</v>
      </c>
      <c r="D293" s="36">
        <v>0</v>
      </c>
      <c r="J293" s="46">
        <v>153</v>
      </c>
      <c r="K293" s="46">
        <v>154</v>
      </c>
      <c r="L293" s="46">
        <v>307</v>
      </c>
      <c r="M293" s="46">
        <v>9</v>
      </c>
      <c r="N293" s="46">
        <v>11</v>
      </c>
      <c r="O293" s="46">
        <v>15</v>
      </c>
      <c r="P293" s="46">
        <v>17</v>
      </c>
      <c r="R293" s="36">
        <v>36.924959000000001</v>
      </c>
      <c r="S293" s="36">
        <v>36.924959000000001</v>
      </c>
      <c r="T293" s="36">
        <v>1.7323299999999999</v>
      </c>
      <c r="U293" s="36">
        <v>1.2649189999999999</v>
      </c>
      <c r="V293" s="36">
        <v>2.8654310000000001</v>
      </c>
      <c r="W293" s="36">
        <v>3.2119599999999999</v>
      </c>
      <c r="AC293" s="57">
        <f t="shared" si="36"/>
        <v>307</v>
      </c>
      <c r="AD293" s="57">
        <f t="shared" si="37"/>
        <v>20</v>
      </c>
      <c r="AE293" s="57">
        <f t="shared" si="38"/>
        <v>32</v>
      </c>
      <c r="AF293" s="12">
        <f t="shared" si="32"/>
        <v>73.849918000000002</v>
      </c>
      <c r="AG293" s="12">
        <f t="shared" si="33"/>
        <v>2.9972490000000001</v>
      </c>
      <c r="AH293" s="12">
        <f t="shared" si="34"/>
        <v>6.0773910000000004</v>
      </c>
      <c r="AI293" s="15">
        <f t="shared" si="35"/>
        <v>-0.75944652117263844</v>
      </c>
      <c r="AJ293" s="15">
        <f t="shared" si="35"/>
        <v>-0.85013755000000002</v>
      </c>
      <c r="AK293" s="15">
        <f t="shared" si="35"/>
        <v>-0.81008153125000004</v>
      </c>
      <c r="AL293" s="23">
        <f>VLOOKUP(AC293,'Charts and Tables'!$I$43:$J$49,2,TRUE)</f>
        <v>2</v>
      </c>
      <c r="AM293" s="2">
        <f t="shared" si="39"/>
        <v>1</v>
      </c>
      <c r="AN293" s="2"/>
    </row>
    <row r="294" spans="1:40" x14ac:dyDescent="0.25">
      <c r="A294" s="35">
        <v>140010</v>
      </c>
      <c r="C294" s="36" t="s">
        <v>25</v>
      </c>
      <c r="D294" s="36">
        <v>0</v>
      </c>
      <c r="J294" s="46">
        <v>538</v>
      </c>
      <c r="K294" s="46">
        <v>538</v>
      </c>
      <c r="L294" s="46">
        <v>1076</v>
      </c>
      <c r="R294" s="36">
        <v>1319.043017</v>
      </c>
      <c r="S294" s="36">
        <v>1312.3976709999999</v>
      </c>
      <c r="T294" s="36">
        <v>93.087879000000001</v>
      </c>
      <c r="U294" s="36">
        <v>111.944076</v>
      </c>
      <c r="V294" s="36">
        <v>127.129632</v>
      </c>
      <c r="W294" s="36">
        <v>115.941301</v>
      </c>
      <c r="AC294" s="57">
        <f t="shared" si="36"/>
        <v>1076</v>
      </c>
      <c r="AD294" s="57">
        <f t="shared" si="37"/>
        <v>0</v>
      </c>
      <c r="AE294" s="57">
        <f t="shared" si="38"/>
        <v>0</v>
      </c>
      <c r="AF294" s="12">
        <f t="shared" si="32"/>
        <v>2631.4406879999997</v>
      </c>
      <c r="AG294" s="12">
        <f t="shared" si="33"/>
        <v>205.03195499999998</v>
      </c>
      <c r="AH294" s="12">
        <f t="shared" si="34"/>
        <v>243.070933</v>
      </c>
      <c r="AI294" s="15">
        <f t="shared" si="35"/>
        <v>1.4455768475836428</v>
      </c>
      <c r="AJ294" s="15">
        <f t="shared" si="35"/>
        <v>0</v>
      </c>
      <c r="AK294" s="15">
        <f t="shared" si="35"/>
        <v>0</v>
      </c>
      <c r="AL294" s="23">
        <f>VLOOKUP(AC294,'Charts and Tables'!$I$43:$J$49,2,TRUE)</f>
        <v>1</v>
      </c>
      <c r="AM294" s="2">
        <f t="shared" si="39"/>
        <v>0</v>
      </c>
      <c r="AN294" s="2"/>
    </row>
    <row r="295" spans="1:40" x14ac:dyDescent="0.25">
      <c r="A295" s="35">
        <v>140178</v>
      </c>
      <c r="C295" s="36" t="s">
        <v>25</v>
      </c>
      <c r="D295" s="36">
        <v>0</v>
      </c>
      <c r="J295" s="46">
        <v>751</v>
      </c>
      <c r="K295" s="46">
        <v>873</v>
      </c>
      <c r="L295" s="46">
        <v>1624</v>
      </c>
      <c r="M295" s="46">
        <v>67</v>
      </c>
      <c r="N295" s="46">
        <v>87.333332999999996</v>
      </c>
      <c r="O295" s="46">
        <v>60</v>
      </c>
      <c r="P295" s="46">
        <v>114</v>
      </c>
      <c r="R295" s="36">
        <v>1312.3976709999999</v>
      </c>
      <c r="S295" s="36">
        <v>1319.043017</v>
      </c>
      <c r="T295" s="36">
        <v>111.944076</v>
      </c>
      <c r="U295" s="36">
        <v>93.087879000000001</v>
      </c>
      <c r="V295" s="36">
        <v>115.941301</v>
      </c>
      <c r="W295" s="36">
        <v>127.129632</v>
      </c>
      <c r="AC295" s="57">
        <f t="shared" si="36"/>
        <v>1624</v>
      </c>
      <c r="AD295" s="57">
        <f t="shared" si="37"/>
        <v>154.33333299999998</v>
      </c>
      <c r="AE295" s="57">
        <f t="shared" si="38"/>
        <v>174</v>
      </c>
      <c r="AF295" s="12">
        <f t="shared" si="32"/>
        <v>2631.4406879999997</v>
      </c>
      <c r="AG295" s="12">
        <f t="shared" si="33"/>
        <v>205.03195499999998</v>
      </c>
      <c r="AH295" s="12">
        <f t="shared" si="34"/>
        <v>243.070933</v>
      </c>
      <c r="AI295" s="15">
        <f t="shared" si="35"/>
        <v>0.62034525123152695</v>
      </c>
      <c r="AJ295" s="15">
        <f t="shared" si="35"/>
        <v>0.32850079120626524</v>
      </c>
      <c r="AK295" s="15">
        <f t="shared" si="35"/>
        <v>0.39695938505747125</v>
      </c>
      <c r="AL295" s="23">
        <f>VLOOKUP(AC295,'Charts and Tables'!$I$43:$J$49,2,TRUE)</f>
        <v>1</v>
      </c>
      <c r="AM295" s="2">
        <f t="shared" si="39"/>
        <v>1</v>
      </c>
      <c r="AN295" s="2"/>
    </row>
    <row r="296" spans="1:40" x14ac:dyDescent="0.25">
      <c r="A296" s="35">
        <v>140251</v>
      </c>
      <c r="C296" s="36" t="s">
        <v>30</v>
      </c>
      <c r="D296" s="36">
        <v>0</v>
      </c>
      <c r="J296" s="46">
        <v>2671</v>
      </c>
      <c r="K296" s="46">
        <v>2801</v>
      </c>
      <c r="L296" s="46">
        <v>5472</v>
      </c>
      <c r="N296" s="46">
        <v>235</v>
      </c>
      <c r="P296" s="46">
        <v>340</v>
      </c>
      <c r="R296" s="36">
        <v>4076.7310739999998</v>
      </c>
      <c r="S296" s="36">
        <v>4408.8310929999998</v>
      </c>
      <c r="T296" s="36">
        <v>483.32178299999998</v>
      </c>
      <c r="U296" s="36">
        <v>432.12365299999999</v>
      </c>
      <c r="V296" s="36">
        <v>423.65965199999999</v>
      </c>
      <c r="W296" s="36">
        <v>487.885201</v>
      </c>
      <c r="AC296" s="57">
        <f t="shared" si="36"/>
        <v>5472</v>
      </c>
      <c r="AD296" s="57">
        <f t="shared" si="37"/>
        <v>235</v>
      </c>
      <c r="AE296" s="57">
        <f t="shared" si="38"/>
        <v>340</v>
      </c>
      <c r="AF296" s="12">
        <f t="shared" si="32"/>
        <v>8485.562167</v>
      </c>
      <c r="AG296" s="12">
        <f t="shared" si="33"/>
        <v>915.44543599999997</v>
      </c>
      <c r="AH296" s="12">
        <f t="shared" si="34"/>
        <v>911.54485299999999</v>
      </c>
      <c r="AI296" s="15">
        <f t="shared" si="35"/>
        <v>0.55072408022660824</v>
      </c>
      <c r="AJ296" s="15">
        <f t="shared" si="35"/>
        <v>2.8955124936170211</v>
      </c>
      <c r="AK296" s="15">
        <f t="shared" si="35"/>
        <v>1.6810142735294118</v>
      </c>
      <c r="AL296" s="23">
        <f>VLOOKUP(AC296,'Charts and Tables'!$I$43:$J$49,2,TRUE)</f>
        <v>0.25</v>
      </c>
      <c r="AM296" s="2">
        <f t="shared" si="39"/>
        <v>0</v>
      </c>
      <c r="AN296" s="2"/>
    </row>
    <row r="297" spans="1:40" x14ac:dyDescent="0.25">
      <c r="A297" s="35">
        <v>142016</v>
      </c>
      <c r="B297" s="36">
        <v>330137</v>
      </c>
      <c r="C297" s="36" t="s">
        <v>31</v>
      </c>
      <c r="D297" s="36">
        <v>0</v>
      </c>
      <c r="J297" s="46">
        <v>5811</v>
      </c>
      <c r="K297" s="46">
        <v>6033</v>
      </c>
      <c r="L297" s="46">
        <v>11844</v>
      </c>
      <c r="M297" s="46">
        <v>540</v>
      </c>
      <c r="N297" s="46">
        <v>439</v>
      </c>
      <c r="O297" s="46">
        <v>491</v>
      </c>
      <c r="P297" s="46">
        <v>633</v>
      </c>
      <c r="R297" s="36">
        <v>6259.3633829999999</v>
      </c>
      <c r="S297" s="36">
        <v>6908.9938060000004</v>
      </c>
      <c r="T297" s="36">
        <v>595.69968600000004</v>
      </c>
      <c r="U297" s="36">
        <v>595.01216299999999</v>
      </c>
      <c r="V297" s="36">
        <v>602.62476400000003</v>
      </c>
      <c r="W297" s="36">
        <v>698.56158400000004</v>
      </c>
      <c r="AC297" s="57">
        <f t="shared" si="36"/>
        <v>11844</v>
      </c>
      <c r="AD297" s="57">
        <f t="shared" si="37"/>
        <v>979</v>
      </c>
      <c r="AE297" s="57">
        <f t="shared" si="38"/>
        <v>1124</v>
      </c>
      <c r="AF297" s="12">
        <f t="shared" si="32"/>
        <v>13168.357189</v>
      </c>
      <c r="AG297" s="12">
        <f t="shared" si="33"/>
        <v>1190.711849</v>
      </c>
      <c r="AH297" s="12">
        <f t="shared" si="34"/>
        <v>1301.1863480000002</v>
      </c>
      <c r="AI297" s="15">
        <f t="shared" si="35"/>
        <v>0.1118167163964877</v>
      </c>
      <c r="AJ297" s="15">
        <f t="shared" si="35"/>
        <v>0.2162531654749745</v>
      </c>
      <c r="AK297" s="15">
        <f t="shared" si="35"/>
        <v>0.15763909964412828</v>
      </c>
      <c r="AL297" s="23">
        <f>VLOOKUP(AC297,'Charts and Tables'!$I$43:$J$49,2,TRUE)</f>
        <v>0.2</v>
      </c>
      <c r="AM297" s="2">
        <f t="shared" si="39"/>
        <v>1</v>
      </c>
      <c r="AN297" s="2"/>
    </row>
    <row r="298" spans="1:40" x14ac:dyDescent="0.25">
      <c r="A298" s="35">
        <v>145806</v>
      </c>
      <c r="B298" s="36">
        <v>336030</v>
      </c>
      <c r="C298" s="36" t="s">
        <v>29</v>
      </c>
      <c r="D298" s="36">
        <v>0</v>
      </c>
      <c r="J298" s="46">
        <v>128</v>
      </c>
      <c r="K298" s="46">
        <v>68</v>
      </c>
      <c r="L298" s="46">
        <v>196</v>
      </c>
      <c r="M298" s="46">
        <v>4</v>
      </c>
      <c r="N298" s="46">
        <v>6</v>
      </c>
      <c r="O298" s="46">
        <v>9</v>
      </c>
      <c r="P298" s="46">
        <v>5</v>
      </c>
      <c r="AC298" s="57">
        <f t="shared" si="36"/>
        <v>196</v>
      </c>
      <c r="AD298" s="57">
        <f t="shared" si="37"/>
        <v>10</v>
      </c>
      <c r="AE298" s="57">
        <f t="shared" si="38"/>
        <v>14</v>
      </c>
      <c r="AF298" s="12">
        <f t="shared" si="32"/>
        <v>0</v>
      </c>
      <c r="AG298" s="12">
        <f t="shared" si="33"/>
        <v>0</v>
      </c>
      <c r="AH298" s="12">
        <f t="shared" si="34"/>
        <v>0</v>
      </c>
      <c r="AI298" s="15">
        <f t="shared" si="35"/>
        <v>-1</v>
      </c>
      <c r="AJ298" s="15">
        <f t="shared" si="35"/>
        <v>-1</v>
      </c>
      <c r="AK298" s="15">
        <f t="shared" si="35"/>
        <v>-1</v>
      </c>
      <c r="AL298" s="23">
        <f>VLOOKUP(AC298,'Charts and Tables'!$I$43:$J$49,2,TRUE)</f>
        <v>2</v>
      </c>
      <c r="AM298" s="2">
        <f t="shared" si="39"/>
        <v>1</v>
      </c>
      <c r="AN298" s="2"/>
    </row>
    <row r="299" spans="1:40" x14ac:dyDescent="0.25">
      <c r="A299" s="35">
        <v>144221</v>
      </c>
      <c r="C299" s="36" t="s">
        <v>25</v>
      </c>
      <c r="D299" s="36">
        <v>0</v>
      </c>
      <c r="J299" s="46">
        <v>1617</v>
      </c>
      <c r="K299" s="46">
        <v>1617</v>
      </c>
      <c r="L299" s="46">
        <v>3234</v>
      </c>
      <c r="R299" s="36">
        <v>1867.406125</v>
      </c>
      <c r="S299" s="36">
        <v>2253.2756169999998</v>
      </c>
      <c r="T299" s="36">
        <v>171.955972</v>
      </c>
      <c r="U299" s="36">
        <v>162.52284800000001</v>
      </c>
      <c r="V299" s="36">
        <v>170.61059700000001</v>
      </c>
      <c r="W299" s="36">
        <v>229.80139299999999</v>
      </c>
      <c r="AC299" s="57">
        <f t="shared" si="36"/>
        <v>3234</v>
      </c>
      <c r="AD299" s="57">
        <f t="shared" si="37"/>
        <v>0</v>
      </c>
      <c r="AE299" s="57">
        <f t="shared" si="38"/>
        <v>0</v>
      </c>
      <c r="AF299" s="12">
        <f t="shared" si="32"/>
        <v>4120.6817419999998</v>
      </c>
      <c r="AG299" s="12">
        <f t="shared" si="33"/>
        <v>334.47882000000004</v>
      </c>
      <c r="AH299" s="12">
        <f t="shared" si="34"/>
        <v>400.41199</v>
      </c>
      <c r="AI299" s="15">
        <f t="shared" si="35"/>
        <v>0.27417493568336421</v>
      </c>
      <c r="AJ299" s="15">
        <f t="shared" si="35"/>
        <v>0</v>
      </c>
      <c r="AK299" s="15">
        <f t="shared" si="35"/>
        <v>0</v>
      </c>
      <c r="AL299" s="23">
        <f>VLOOKUP(AC299,'Charts and Tables'!$I$43:$J$49,2,TRUE)</f>
        <v>0.5</v>
      </c>
      <c r="AM299" s="2">
        <f t="shared" si="39"/>
        <v>1</v>
      </c>
      <c r="AN299" s="2"/>
    </row>
    <row r="300" spans="1:40" x14ac:dyDescent="0.25">
      <c r="A300" s="35">
        <v>143288</v>
      </c>
      <c r="B300" s="36">
        <v>336151</v>
      </c>
      <c r="C300" s="36" t="s">
        <v>29</v>
      </c>
      <c r="D300" s="36">
        <v>0</v>
      </c>
      <c r="J300" s="46">
        <v>1053</v>
      </c>
      <c r="K300" s="46">
        <v>1037</v>
      </c>
      <c r="L300" s="46">
        <v>2090</v>
      </c>
      <c r="M300" s="46">
        <v>86</v>
      </c>
      <c r="N300" s="46">
        <v>98</v>
      </c>
      <c r="O300" s="46">
        <v>91</v>
      </c>
      <c r="P300" s="46">
        <v>101</v>
      </c>
      <c r="R300" s="36">
        <v>1537.4627049999999</v>
      </c>
      <c r="S300" s="36">
        <v>1178.54657</v>
      </c>
      <c r="T300" s="36">
        <v>109.194536</v>
      </c>
      <c r="U300" s="36">
        <v>91.897930000000002</v>
      </c>
      <c r="V300" s="36">
        <v>152.34449000000001</v>
      </c>
      <c r="W300" s="36">
        <v>102.368668</v>
      </c>
      <c r="AC300" s="57">
        <f t="shared" si="36"/>
        <v>2090</v>
      </c>
      <c r="AD300" s="57">
        <f t="shared" si="37"/>
        <v>184</v>
      </c>
      <c r="AE300" s="57">
        <f t="shared" si="38"/>
        <v>192</v>
      </c>
      <c r="AF300" s="12">
        <f t="shared" si="32"/>
        <v>2716.0092749999999</v>
      </c>
      <c r="AG300" s="12">
        <f t="shared" si="33"/>
        <v>201.092466</v>
      </c>
      <c r="AH300" s="12">
        <f t="shared" si="34"/>
        <v>254.71315800000002</v>
      </c>
      <c r="AI300" s="15">
        <f t="shared" si="35"/>
        <v>0.29952596889952149</v>
      </c>
      <c r="AJ300" s="15">
        <f t="shared" si="35"/>
        <v>9.2893836956521744E-2</v>
      </c>
      <c r="AK300" s="15">
        <f t="shared" si="35"/>
        <v>0.32663103125000009</v>
      </c>
      <c r="AL300" s="23">
        <f>VLOOKUP(AC300,'Charts and Tables'!$I$43:$J$49,2,TRUE)</f>
        <v>1</v>
      </c>
      <c r="AM300" s="2">
        <f t="shared" si="39"/>
        <v>1</v>
      </c>
      <c r="AN300" s="2"/>
    </row>
    <row r="301" spans="1:40" x14ac:dyDescent="0.25">
      <c r="A301" s="35">
        <v>146636</v>
      </c>
      <c r="B301" s="36">
        <v>336152</v>
      </c>
      <c r="C301" s="36" t="s">
        <v>29</v>
      </c>
      <c r="D301" s="36">
        <v>0</v>
      </c>
      <c r="J301" s="46">
        <v>449</v>
      </c>
      <c r="K301" s="46">
        <v>464</v>
      </c>
      <c r="L301" s="46">
        <v>913</v>
      </c>
      <c r="M301" s="46">
        <v>31</v>
      </c>
      <c r="N301" s="46">
        <v>45</v>
      </c>
      <c r="O301" s="46">
        <v>47</v>
      </c>
      <c r="P301" s="46">
        <v>46</v>
      </c>
      <c r="R301" s="36">
        <v>1037.0412679999999</v>
      </c>
      <c r="S301" s="36">
        <v>710.04811800000004</v>
      </c>
      <c r="T301" s="36">
        <v>103.33628899999999</v>
      </c>
      <c r="U301" s="36">
        <v>53.133361000000001</v>
      </c>
      <c r="V301" s="36">
        <v>102.22935</v>
      </c>
      <c r="W301" s="36">
        <v>74.019418000000002</v>
      </c>
      <c r="AC301" s="57">
        <f t="shared" si="36"/>
        <v>913</v>
      </c>
      <c r="AD301" s="57">
        <f t="shared" si="37"/>
        <v>76</v>
      </c>
      <c r="AE301" s="57">
        <f t="shared" si="38"/>
        <v>93</v>
      </c>
      <c r="AF301" s="12">
        <f t="shared" si="32"/>
        <v>1747.0893860000001</v>
      </c>
      <c r="AG301" s="12">
        <f t="shared" si="33"/>
        <v>156.46965</v>
      </c>
      <c r="AH301" s="12">
        <f t="shared" si="34"/>
        <v>176.24876799999998</v>
      </c>
      <c r="AI301" s="15">
        <f t="shared" si="35"/>
        <v>0.91356997371303406</v>
      </c>
      <c r="AJ301" s="15">
        <f t="shared" si="35"/>
        <v>1.0588111842105263</v>
      </c>
      <c r="AK301" s="15">
        <f t="shared" si="35"/>
        <v>0.89514804301075257</v>
      </c>
      <c r="AL301" s="23">
        <f>VLOOKUP(AC301,'Charts and Tables'!$I$43:$J$49,2,TRUE)</f>
        <v>2</v>
      </c>
      <c r="AM301" s="2">
        <f t="shared" si="39"/>
        <v>1</v>
      </c>
      <c r="AN301" s="2"/>
    </row>
    <row r="302" spans="1:40" x14ac:dyDescent="0.25">
      <c r="A302" s="35">
        <v>146988</v>
      </c>
      <c r="B302" s="36">
        <v>336177</v>
      </c>
      <c r="C302" s="36" t="s">
        <v>25</v>
      </c>
      <c r="D302" s="36">
        <v>0</v>
      </c>
      <c r="J302" s="46">
        <v>522</v>
      </c>
      <c r="K302" s="46">
        <v>495</v>
      </c>
      <c r="L302" s="46">
        <v>1017</v>
      </c>
      <c r="M302" s="46">
        <v>52</v>
      </c>
      <c r="N302" s="46">
        <v>31</v>
      </c>
      <c r="O302" s="46">
        <v>43</v>
      </c>
      <c r="P302" s="46">
        <v>53</v>
      </c>
      <c r="R302" s="36">
        <v>1107.5833210000001</v>
      </c>
      <c r="S302" s="36">
        <v>1123.082116</v>
      </c>
      <c r="T302" s="36">
        <v>93.378516000000005</v>
      </c>
      <c r="U302" s="36">
        <v>83.060197000000002</v>
      </c>
      <c r="V302" s="36">
        <v>100.28833</v>
      </c>
      <c r="W302" s="36">
        <v>110.648132</v>
      </c>
      <c r="AC302" s="57">
        <f t="shared" si="36"/>
        <v>1017</v>
      </c>
      <c r="AD302" s="57">
        <f t="shared" si="37"/>
        <v>83</v>
      </c>
      <c r="AE302" s="57">
        <f t="shared" si="38"/>
        <v>96</v>
      </c>
      <c r="AF302" s="12">
        <f t="shared" si="32"/>
        <v>2230.6654370000001</v>
      </c>
      <c r="AG302" s="12">
        <f t="shared" si="33"/>
        <v>176.43871300000001</v>
      </c>
      <c r="AH302" s="12">
        <f t="shared" si="34"/>
        <v>210.93646200000001</v>
      </c>
      <c r="AI302" s="15">
        <f t="shared" si="35"/>
        <v>1.193378010816126</v>
      </c>
      <c r="AJ302" s="15">
        <f t="shared" si="35"/>
        <v>1.1257676265060241</v>
      </c>
      <c r="AK302" s="15">
        <f t="shared" si="35"/>
        <v>1.1972548125</v>
      </c>
      <c r="AL302" s="23">
        <f>VLOOKUP(AC302,'Charts and Tables'!$I$43:$J$49,2,TRUE)</f>
        <v>1</v>
      </c>
      <c r="AM302" s="2">
        <f t="shared" si="39"/>
        <v>0</v>
      </c>
      <c r="AN302" s="2"/>
    </row>
    <row r="303" spans="1:40" x14ac:dyDescent="0.25">
      <c r="A303" s="35">
        <v>147072</v>
      </c>
      <c r="B303" s="36">
        <v>336079</v>
      </c>
      <c r="C303" s="36" t="s">
        <v>29</v>
      </c>
      <c r="D303" s="36">
        <v>0</v>
      </c>
      <c r="J303" s="46">
        <v>558</v>
      </c>
      <c r="K303" s="46">
        <v>496</v>
      </c>
      <c r="L303" s="46">
        <v>1054</v>
      </c>
      <c r="M303" s="46">
        <v>36</v>
      </c>
      <c r="N303" s="46">
        <v>30</v>
      </c>
      <c r="O303" s="46">
        <v>55</v>
      </c>
      <c r="P303" s="46">
        <v>46</v>
      </c>
      <c r="R303" s="36">
        <v>1477.934354</v>
      </c>
      <c r="S303" s="36">
        <v>444.65261600000002</v>
      </c>
      <c r="T303" s="36">
        <v>112.966184</v>
      </c>
      <c r="U303" s="36">
        <v>29.163912</v>
      </c>
      <c r="V303" s="36">
        <v>173.834262</v>
      </c>
      <c r="W303" s="36">
        <v>48.998669</v>
      </c>
      <c r="AC303" s="57">
        <f t="shared" si="36"/>
        <v>1054</v>
      </c>
      <c r="AD303" s="57">
        <f t="shared" si="37"/>
        <v>66</v>
      </c>
      <c r="AE303" s="57">
        <f t="shared" si="38"/>
        <v>101</v>
      </c>
      <c r="AF303" s="12">
        <f t="shared" si="32"/>
        <v>1922.5869700000001</v>
      </c>
      <c r="AG303" s="12">
        <f t="shared" si="33"/>
        <v>142.13009600000001</v>
      </c>
      <c r="AH303" s="12">
        <f t="shared" si="34"/>
        <v>222.832931</v>
      </c>
      <c r="AI303" s="15">
        <f t="shared" si="35"/>
        <v>0.82408630929791282</v>
      </c>
      <c r="AJ303" s="15">
        <f t="shared" si="35"/>
        <v>1.1534863030303031</v>
      </c>
      <c r="AK303" s="15">
        <f t="shared" si="35"/>
        <v>1.2062666435643565</v>
      </c>
      <c r="AL303" s="23">
        <f>VLOOKUP(AC303,'Charts and Tables'!$I$43:$J$49,2,TRUE)</f>
        <v>1</v>
      </c>
      <c r="AM303" s="2">
        <f t="shared" si="39"/>
        <v>1</v>
      </c>
      <c r="AN303" s="2"/>
    </row>
    <row r="304" spans="1:40" x14ac:dyDescent="0.25">
      <c r="A304" s="35">
        <v>148111</v>
      </c>
      <c r="C304" s="36" t="s">
        <v>28</v>
      </c>
      <c r="D304" s="36">
        <v>0</v>
      </c>
      <c r="J304" s="46">
        <v>252</v>
      </c>
      <c r="K304" s="46">
        <v>211</v>
      </c>
      <c r="L304" s="46">
        <v>463</v>
      </c>
      <c r="R304" s="36">
        <v>240.83155300000001</v>
      </c>
      <c r="S304" s="36">
        <v>240.83155500000001</v>
      </c>
      <c r="T304" s="36">
        <v>23.055516000000001</v>
      </c>
      <c r="U304" s="36">
        <v>17.488735999999999</v>
      </c>
      <c r="V304" s="36">
        <v>21.157644999999999</v>
      </c>
      <c r="W304" s="36">
        <v>25.168413000000001</v>
      </c>
      <c r="AC304" s="57">
        <f t="shared" si="36"/>
        <v>463</v>
      </c>
      <c r="AD304" s="57">
        <f t="shared" si="37"/>
        <v>0</v>
      </c>
      <c r="AE304" s="57">
        <f t="shared" si="38"/>
        <v>0</v>
      </c>
      <c r="AF304" s="12">
        <f t="shared" si="32"/>
        <v>481.66310800000002</v>
      </c>
      <c r="AG304" s="12">
        <f t="shared" si="33"/>
        <v>40.544252</v>
      </c>
      <c r="AH304" s="12">
        <f t="shared" si="34"/>
        <v>46.326058000000003</v>
      </c>
      <c r="AI304" s="15">
        <f t="shared" si="35"/>
        <v>4.0309088552915817E-2</v>
      </c>
      <c r="AJ304" s="15">
        <f t="shared" si="35"/>
        <v>0</v>
      </c>
      <c r="AK304" s="15">
        <f t="shared" si="35"/>
        <v>0</v>
      </c>
      <c r="AL304" s="23">
        <f>VLOOKUP(AC304,'Charts and Tables'!$I$43:$J$49,2,TRUE)</f>
        <v>2</v>
      </c>
      <c r="AM304" s="2">
        <f t="shared" si="39"/>
        <v>1</v>
      </c>
      <c r="AN304" s="2"/>
    </row>
    <row r="305" spans="1:40" x14ac:dyDescent="0.25">
      <c r="A305" s="35">
        <v>148519</v>
      </c>
      <c r="B305" s="36">
        <v>330056</v>
      </c>
      <c r="C305" s="36" t="s">
        <v>31</v>
      </c>
      <c r="D305" s="36">
        <v>0</v>
      </c>
      <c r="J305" s="46">
        <v>2044</v>
      </c>
      <c r="K305" s="46">
        <v>2063</v>
      </c>
      <c r="L305" s="46">
        <v>4107</v>
      </c>
      <c r="M305" s="46">
        <v>78</v>
      </c>
      <c r="N305" s="46">
        <v>302</v>
      </c>
      <c r="O305" s="46">
        <v>324</v>
      </c>
      <c r="P305" s="46">
        <v>142</v>
      </c>
      <c r="R305" s="36">
        <v>2150.0710130000002</v>
      </c>
      <c r="S305" s="36">
        <v>2151.601396</v>
      </c>
      <c r="T305" s="36">
        <v>157.63316599999999</v>
      </c>
      <c r="U305" s="36">
        <v>235.104962</v>
      </c>
      <c r="V305" s="36">
        <v>240.220055</v>
      </c>
      <c r="W305" s="36">
        <v>185.21379099999999</v>
      </c>
      <c r="AC305" s="57">
        <f t="shared" si="36"/>
        <v>4107</v>
      </c>
      <c r="AD305" s="57">
        <f t="shared" si="37"/>
        <v>380</v>
      </c>
      <c r="AE305" s="57">
        <f t="shared" si="38"/>
        <v>466</v>
      </c>
      <c r="AF305" s="12">
        <f t="shared" si="32"/>
        <v>4301.6724090000007</v>
      </c>
      <c r="AG305" s="12">
        <f t="shared" si="33"/>
        <v>392.73812799999996</v>
      </c>
      <c r="AH305" s="12">
        <f t="shared" si="34"/>
        <v>425.43384600000002</v>
      </c>
      <c r="AI305" s="15">
        <f t="shared" si="35"/>
        <v>4.7400148283418722E-2</v>
      </c>
      <c r="AJ305" s="15">
        <f t="shared" si="35"/>
        <v>3.3521389473684104E-2</v>
      </c>
      <c r="AK305" s="15">
        <f t="shared" si="35"/>
        <v>-8.705183261802571E-2</v>
      </c>
      <c r="AL305" s="23">
        <f>VLOOKUP(AC305,'Charts and Tables'!$I$43:$J$49,2,TRUE)</f>
        <v>0.5</v>
      </c>
      <c r="AM305" s="2">
        <f t="shared" si="39"/>
        <v>1</v>
      </c>
      <c r="AN305" s="2"/>
    </row>
    <row r="306" spans="1:40" x14ac:dyDescent="0.25">
      <c r="A306" s="35">
        <v>149243</v>
      </c>
      <c r="B306" s="36">
        <v>332000</v>
      </c>
      <c r="C306" s="36" t="s">
        <v>25</v>
      </c>
      <c r="D306" s="36">
        <v>0</v>
      </c>
      <c r="J306" s="46">
        <v>321</v>
      </c>
      <c r="K306" s="46">
        <v>467</v>
      </c>
      <c r="L306" s="46">
        <v>788</v>
      </c>
      <c r="M306" s="46">
        <v>23</v>
      </c>
      <c r="N306" s="46">
        <v>36</v>
      </c>
      <c r="O306" s="46">
        <v>24</v>
      </c>
      <c r="P306" s="46">
        <v>51</v>
      </c>
      <c r="R306" s="36">
        <v>876.38461700000005</v>
      </c>
      <c r="S306" s="36">
        <v>862.41624000000002</v>
      </c>
      <c r="T306" s="36">
        <v>84.745005000000006</v>
      </c>
      <c r="U306" s="36">
        <v>60.89481</v>
      </c>
      <c r="V306" s="36">
        <v>77.249073999999993</v>
      </c>
      <c r="W306" s="36">
        <v>90.985681</v>
      </c>
      <c r="AC306" s="57">
        <f t="shared" si="36"/>
        <v>788</v>
      </c>
      <c r="AD306" s="57">
        <f t="shared" si="37"/>
        <v>59</v>
      </c>
      <c r="AE306" s="57">
        <f t="shared" si="38"/>
        <v>75</v>
      </c>
      <c r="AF306" s="12">
        <f t="shared" si="32"/>
        <v>1738.8008570000002</v>
      </c>
      <c r="AG306" s="12">
        <f t="shared" si="33"/>
        <v>145.639815</v>
      </c>
      <c r="AH306" s="12">
        <f t="shared" si="34"/>
        <v>168.23475500000001</v>
      </c>
      <c r="AI306" s="15">
        <f t="shared" si="35"/>
        <v>1.2066000723350256</v>
      </c>
      <c r="AJ306" s="15">
        <f t="shared" si="35"/>
        <v>1.468471440677966</v>
      </c>
      <c r="AK306" s="15">
        <f t="shared" si="35"/>
        <v>1.2431300666666667</v>
      </c>
      <c r="AL306" s="23">
        <f>VLOOKUP(AC306,'Charts and Tables'!$I$43:$J$49,2,TRUE)</f>
        <v>2</v>
      </c>
      <c r="AM306" s="2">
        <f t="shared" si="39"/>
        <v>1</v>
      </c>
      <c r="AN306" s="2"/>
    </row>
    <row r="307" spans="1:40" x14ac:dyDescent="0.25">
      <c r="A307" s="35">
        <v>151780</v>
      </c>
      <c r="C307" s="36" t="s">
        <v>28</v>
      </c>
      <c r="D307" s="36">
        <v>0</v>
      </c>
      <c r="J307" s="46">
        <v>500</v>
      </c>
      <c r="K307" s="46">
        <v>500</v>
      </c>
      <c r="L307" s="46">
        <v>1000</v>
      </c>
      <c r="R307" s="36">
        <v>520.557278</v>
      </c>
      <c r="S307" s="36">
        <v>520.55727400000001</v>
      </c>
      <c r="T307" s="36">
        <v>37.980694999999997</v>
      </c>
      <c r="U307" s="36">
        <v>49.849707000000002</v>
      </c>
      <c r="V307" s="36">
        <v>54.410812</v>
      </c>
      <c r="W307" s="36">
        <v>45.793512999999997</v>
      </c>
      <c r="AC307" s="57">
        <f t="shared" si="36"/>
        <v>1000</v>
      </c>
      <c r="AD307" s="57">
        <f t="shared" si="37"/>
        <v>0</v>
      </c>
      <c r="AE307" s="57">
        <f t="shared" si="38"/>
        <v>0</v>
      </c>
      <c r="AF307" s="12">
        <f t="shared" si="32"/>
        <v>1041.114552</v>
      </c>
      <c r="AG307" s="12">
        <f t="shared" si="33"/>
        <v>87.830401999999992</v>
      </c>
      <c r="AH307" s="12">
        <f t="shared" si="34"/>
        <v>100.204325</v>
      </c>
      <c r="AI307" s="15">
        <f t="shared" si="35"/>
        <v>4.1114552000000006E-2</v>
      </c>
      <c r="AJ307" s="15">
        <f t="shared" si="35"/>
        <v>0</v>
      </c>
      <c r="AK307" s="15">
        <f t="shared" si="35"/>
        <v>0</v>
      </c>
      <c r="AL307" s="23">
        <f>VLOOKUP(AC307,'Charts and Tables'!$I$43:$J$49,2,TRUE)</f>
        <v>1</v>
      </c>
      <c r="AM307" s="2">
        <f t="shared" si="39"/>
        <v>1</v>
      </c>
      <c r="AN307" s="2"/>
    </row>
    <row r="308" spans="1:40" x14ac:dyDescent="0.25">
      <c r="A308" s="35">
        <v>151010</v>
      </c>
      <c r="C308" s="36" t="s">
        <v>28</v>
      </c>
      <c r="D308" s="36">
        <v>0</v>
      </c>
      <c r="J308" s="46">
        <v>537</v>
      </c>
      <c r="K308" s="46">
        <v>587</v>
      </c>
      <c r="L308" s="46">
        <v>1124</v>
      </c>
      <c r="R308" s="36">
        <v>584.23427000000004</v>
      </c>
      <c r="S308" s="36">
        <v>584.23426500000005</v>
      </c>
      <c r="T308" s="36">
        <v>42.498562999999997</v>
      </c>
      <c r="U308" s="36">
        <v>55.976425999999996</v>
      </c>
      <c r="V308" s="36">
        <v>61.078187</v>
      </c>
      <c r="W308" s="36">
        <v>51.348418000000002</v>
      </c>
      <c r="AC308" s="57">
        <f t="shared" si="36"/>
        <v>1124</v>
      </c>
      <c r="AD308" s="57">
        <f t="shared" si="37"/>
        <v>0</v>
      </c>
      <c r="AE308" s="57">
        <f t="shared" si="38"/>
        <v>0</v>
      </c>
      <c r="AF308" s="12">
        <f t="shared" si="32"/>
        <v>1168.468535</v>
      </c>
      <c r="AG308" s="12">
        <f t="shared" si="33"/>
        <v>98.474988999999994</v>
      </c>
      <c r="AH308" s="12">
        <f t="shared" si="34"/>
        <v>112.426605</v>
      </c>
      <c r="AI308" s="15">
        <f t="shared" si="35"/>
        <v>3.9562753558718841E-2</v>
      </c>
      <c r="AJ308" s="15">
        <f t="shared" si="35"/>
        <v>0</v>
      </c>
      <c r="AK308" s="15">
        <f t="shared" si="35"/>
        <v>0</v>
      </c>
      <c r="AL308" s="23">
        <f>VLOOKUP(AC308,'Charts and Tables'!$I$43:$J$49,2,TRUE)</f>
        <v>1</v>
      </c>
      <c r="AM308" s="2">
        <f t="shared" si="39"/>
        <v>1</v>
      </c>
      <c r="AN308" s="2"/>
    </row>
    <row r="309" spans="1:40" x14ac:dyDescent="0.25">
      <c r="A309" s="35">
        <v>151530</v>
      </c>
      <c r="C309" s="36" t="s">
        <v>30</v>
      </c>
      <c r="D309" s="36">
        <v>0</v>
      </c>
      <c r="J309" s="46">
        <v>454</v>
      </c>
      <c r="K309" s="46">
        <v>454</v>
      </c>
      <c r="L309" s="46">
        <v>908</v>
      </c>
      <c r="R309" s="36">
        <v>245.016245</v>
      </c>
      <c r="S309" s="36">
        <v>265.736807</v>
      </c>
      <c r="T309" s="36">
        <v>19.420407999999998</v>
      </c>
      <c r="U309" s="36">
        <v>22.848966999999998</v>
      </c>
      <c r="V309" s="36">
        <v>22.704889000000001</v>
      </c>
      <c r="W309" s="36">
        <v>28.335799999999999</v>
      </c>
      <c r="AC309" s="57">
        <f t="shared" si="36"/>
        <v>908</v>
      </c>
      <c r="AD309" s="57">
        <f t="shared" si="37"/>
        <v>0</v>
      </c>
      <c r="AE309" s="57">
        <f t="shared" si="38"/>
        <v>0</v>
      </c>
      <c r="AF309" s="12">
        <f t="shared" si="32"/>
        <v>510.75305200000003</v>
      </c>
      <c r="AG309" s="12">
        <f t="shared" si="33"/>
        <v>42.269374999999997</v>
      </c>
      <c r="AH309" s="12">
        <f t="shared" si="34"/>
        <v>51.040689</v>
      </c>
      <c r="AI309" s="15">
        <f t="shared" si="35"/>
        <v>-0.43749663876651979</v>
      </c>
      <c r="AJ309" s="15">
        <f t="shared" si="35"/>
        <v>0</v>
      </c>
      <c r="AK309" s="15">
        <f t="shared" si="35"/>
        <v>0</v>
      </c>
      <c r="AL309" s="23">
        <f>VLOOKUP(AC309,'Charts and Tables'!$I$43:$J$49,2,TRUE)</f>
        <v>2</v>
      </c>
      <c r="AM309" s="2">
        <f t="shared" si="39"/>
        <v>1</v>
      </c>
      <c r="AN309" s="2"/>
    </row>
    <row r="310" spans="1:40" x14ac:dyDescent="0.25">
      <c r="A310" s="35">
        <v>173503</v>
      </c>
      <c r="C310" s="36" t="s">
        <v>27</v>
      </c>
      <c r="D310" s="36">
        <v>1</v>
      </c>
      <c r="J310" s="46">
        <v>16985</v>
      </c>
      <c r="L310" s="46">
        <v>16985</v>
      </c>
      <c r="R310" s="36">
        <v>18296.382933000001</v>
      </c>
      <c r="T310" s="36">
        <v>1295.036822</v>
      </c>
      <c r="V310" s="36">
        <v>1446.998353</v>
      </c>
      <c r="AC310" s="57">
        <f t="shared" si="36"/>
        <v>16985</v>
      </c>
      <c r="AD310" s="57">
        <f t="shared" si="37"/>
        <v>0</v>
      </c>
      <c r="AE310" s="57">
        <f t="shared" si="38"/>
        <v>0</v>
      </c>
      <c r="AF310" s="12">
        <f t="shared" si="32"/>
        <v>18296.382933000001</v>
      </c>
      <c r="AG310" s="12">
        <f t="shared" si="33"/>
        <v>1295.036822</v>
      </c>
      <c r="AH310" s="12">
        <f t="shared" si="34"/>
        <v>1446.998353</v>
      </c>
      <c r="AI310" s="15">
        <f t="shared" si="35"/>
        <v>7.7208297497792219E-2</v>
      </c>
      <c r="AJ310" s="15">
        <f t="shared" si="35"/>
        <v>0</v>
      </c>
      <c r="AK310" s="15">
        <f t="shared" si="35"/>
        <v>0</v>
      </c>
      <c r="AL310" s="23">
        <f>VLOOKUP(AC310,'Charts and Tables'!$I$43:$J$49,2,TRUE)</f>
        <v>0.2</v>
      </c>
      <c r="AM310" s="2">
        <f t="shared" si="39"/>
        <v>1</v>
      </c>
      <c r="AN310" s="2"/>
    </row>
    <row r="311" spans="1:40" x14ac:dyDescent="0.25">
      <c r="A311" s="35">
        <v>172667</v>
      </c>
      <c r="C311" s="36" t="s">
        <v>27</v>
      </c>
      <c r="D311" s="36">
        <v>-1</v>
      </c>
      <c r="K311" s="46">
        <v>16985</v>
      </c>
      <c r="L311" s="46">
        <v>16985</v>
      </c>
      <c r="S311" s="36">
        <v>18197.382964</v>
      </c>
      <c r="U311" s="36">
        <v>1192.1192659999999</v>
      </c>
      <c r="W311" s="36">
        <v>1518.1132970000001</v>
      </c>
      <c r="AC311" s="57">
        <f t="shared" si="36"/>
        <v>16985</v>
      </c>
      <c r="AD311" s="57">
        <f t="shared" si="37"/>
        <v>0</v>
      </c>
      <c r="AE311" s="57">
        <f t="shared" si="38"/>
        <v>0</v>
      </c>
      <c r="AF311" s="12">
        <f t="shared" si="32"/>
        <v>18197.382964</v>
      </c>
      <c r="AG311" s="12">
        <f t="shared" si="33"/>
        <v>1192.1192659999999</v>
      </c>
      <c r="AH311" s="12">
        <f t="shared" si="34"/>
        <v>1518.1132970000001</v>
      </c>
      <c r="AI311" s="15">
        <f t="shared" si="35"/>
        <v>7.1379626964969106E-2</v>
      </c>
      <c r="AJ311" s="15">
        <f t="shared" si="35"/>
        <v>0</v>
      </c>
      <c r="AK311" s="15">
        <f t="shared" si="35"/>
        <v>0</v>
      </c>
      <c r="AL311" s="23">
        <f>VLOOKUP(AC311,'Charts and Tables'!$I$43:$J$49,2,TRUE)</f>
        <v>0.2</v>
      </c>
      <c r="AM311" s="2">
        <f t="shared" si="39"/>
        <v>1</v>
      </c>
      <c r="AN311" s="2"/>
    </row>
    <row r="312" spans="1:40" x14ac:dyDescent="0.25">
      <c r="A312" s="35">
        <v>154558</v>
      </c>
      <c r="B312" s="36">
        <v>330150</v>
      </c>
      <c r="C312" s="36" t="s">
        <v>30</v>
      </c>
      <c r="D312" s="36">
        <v>0</v>
      </c>
      <c r="J312" s="46">
        <v>343</v>
      </c>
      <c r="K312" s="46">
        <v>378</v>
      </c>
      <c r="L312" s="46">
        <v>721</v>
      </c>
      <c r="M312" s="46">
        <v>32</v>
      </c>
      <c r="N312" s="46">
        <v>33</v>
      </c>
      <c r="O312" s="46">
        <v>33</v>
      </c>
      <c r="P312" s="46">
        <v>32</v>
      </c>
      <c r="R312" s="36">
        <v>1447.0468430000001</v>
      </c>
      <c r="S312" s="36">
        <v>1209.6188569999999</v>
      </c>
      <c r="T312" s="36">
        <v>143.07106200000001</v>
      </c>
      <c r="U312" s="36">
        <v>98.429822999999999</v>
      </c>
      <c r="V312" s="36">
        <v>179.11271600000001</v>
      </c>
      <c r="W312" s="36">
        <v>138.78599299999999</v>
      </c>
      <c r="AC312" s="57">
        <f t="shared" si="36"/>
        <v>721</v>
      </c>
      <c r="AD312" s="57">
        <f t="shared" si="37"/>
        <v>65</v>
      </c>
      <c r="AE312" s="57">
        <f t="shared" si="38"/>
        <v>65</v>
      </c>
      <c r="AF312" s="12">
        <f t="shared" si="32"/>
        <v>2656.6657</v>
      </c>
      <c r="AG312" s="12">
        <f t="shared" si="33"/>
        <v>241.50088500000001</v>
      </c>
      <c r="AH312" s="12">
        <f t="shared" si="34"/>
        <v>317.898709</v>
      </c>
      <c r="AI312" s="15">
        <f t="shared" si="35"/>
        <v>2.6846958391123441</v>
      </c>
      <c r="AJ312" s="15">
        <f t="shared" si="35"/>
        <v>2.7153982307692308</v>
      </c>
      <c r="AK312" s="15">
        <f t="shared" si="35"/>
        <v>3.8907493692307691</v>
      </c>
      <c r="AL312" s="23">
        <f>VLOOKUP(AC312,'Charts and Tables'!$I$43:$J$49,2,TRUE)</f>
        <v>2</v>
      </c>
      <c r="AM312" s="2">
        <f t="shared" si="39"/>
        <v>0</v>
      </c>
      <c r="AN312" s="2"/>
    </row>
    <row r="313" spans="1:40" x14ac:dyDescent="0.25">
      <c r="A313" s="35">
        <v>154722</v>
      </c>
      <c r="C313" s="36" t="s">
        <v>30</v>
      </c>
      <c r="D313" s="36">
        <v>0</v>
      </c>
      <c r="J313" s="46">
        <v>367</v>
      </c>
      <c r="K313" s="46">
        <v>367</v>
      </c>
      <c r="L313" s="46">
        <v>734</v>
      </c>
      <c r="R313" s="36">
        <v>937.77494100000001</v>
      </c>
      <c r="S313" s="36">
        <v>903.00442899999996</v>
      </c>
      <c r="T313" s="36">
        <v>77.660404999999997</v>
      </c>
      <c r="U313" s="36">
        <v>70.629863999999998</v>
      </c>
      <c r="V313" s="36">
        <v>86.534094999999994</v>
      </c>
      <c r="W313" s="36">
        <v>83.505922999999996</v>
      </c>
      <c r="AC313" s="57">
        <f t="shared" si="36"/>
        <v>734</v>
      </c>
      <c r="AD313" s="57">
        <f t="shared" si="37"/>
        <v>0</v>
      </c>
      <c r="AE313" s="57">
        <f t="shared" si="38"/>
        <v>0</v>
      </c>
      <c r="AF313" s="12">
        <f t="shared" si="32"/>
        <v>1840.77937</v>
      </c>
      <c r="AG313" s="12">
        <f t="shared" si="33"/>
        <v>148.290269</v>
      </c>
      <c r="AH313" s="12">
        <f t="shared" si="34"/>
        <v>170.04001799999998</v>
      </c>
      <c r="AI313" s="15">
        <f t="shared" si="35"/>
        <v>1.5078738010899182</v>
      </c>
      <c r="AJ313" s="15">
        <f t="shared" si="35"/>
        <v>0</v>
      </c>
      <c r="AK313" s="15">
        <f t="shared" si="35"/>
        <v>0</v>
      </c>
      <c r="AL313" s="23">
        <f>VLOOKUP(AC313,'Charts and Tables'!$I$43:$J$49,2,TRUE)</f>
        <v>2</v>
      </c>
      <c r="AM313" s="2">
        <f t="shared" si="39"/>
        <v>1</v>
      </c>
    </row>
    <row r="314" spans="1:40" x14ac:dyDescent="0.25">
      <c r="A314" s="35">
        <v>170064</v>
      </c>
      <c r="C314" s="36" t="s">
        <v>30</v>
      </c>
      <c r="D314" s="36">
        <v>0</v>
      </c>
      <c r="J314" s="46">
        <v>443</v>
      </c>
      <c r="K314" s="46">
        <v>385</v>
      </c>
      <c r="L314" s="46">
        <v>828</v>
      </c>
      <c r="R314" s="36">
        <v>1053.072253</v>
      </c>
      <c r="S314" s="36">
        <v>1027.2538059999999</v>
      </c>
      <c r="T314" s="36">
        <v>48.267685999999998</v>
      </c>
      <c r="U314" s="36">
        <v>138.11555200000001</v>
      </c>
      <c r="V314" s="36">
        <v>136.43852699999999</v>
      </c>
      <c r="W314" s="36">
        <v>75.569837000000007</v>
      </c>
      <c r="AC314" s="57">
        <f t="shared" si="36"/>
        <v>828</v>
      </c>
      <c r="AD314" s="57">
        <f t="shared" si="37"/>
        <v>0</v>
      </c>
      <c r="AE314" s="57">
        <f t="shared" si="38"/>
        <v>0</v>
      </c>
      <c r="AF314" s="12">
        <f t="shared" si="32"/>
        <v>2080.326059</v>
      </c>
      <c r="AG314" s="12">
        <f t="shared" si="33"/>
        <v>186.38323800000001</v>
      </c>
      <c r="AH314" s="12">
        <f t="shared" si="34"/>
        <v>212.008364</v>
      </c>
      <c r="AI314" s="15">
        <f t="shared" si="35"/>
        <v>1.5124710857487922</v>
      </c>
      <c r="AJ314" s="15">
        <f t="shared" si="35"/>
        <v>0</v>
      </c>
      <c r="AK314" s="15">
        <f t="shared" si="35"/>
        <v>0</v>
      </c>
      <c r="AL314" s="23">
        <f>VLOOKUP(AC314,'Charts and Tables'!$I$43:$J$49,2,TRUE)</f>
        <v>2</v>
      </c>
      <c r="AM314" s="2">
        <f t="shared" si="39"/>
        <v>1</v>
      </c>
    </row>
    <row r="315" spans="1:40" x14ac:dyDescent="0.25">
      <c r="A315" s="35">
        <v>170421</v>
      </c>
      <c r="B315" s="36">
        <v>332116</v>
      </c>
      <c r="C315" s="36" t="s">
        <v>30</v>
      </c>
      <c r="D315" s="36">
        <v>0</v>
      </c>
      <c r="J315" s="46">
        <v>1066</v>
      </c>
      <c r="K315" s="46">
        <v>1159</v>
      </c>
      <c r="L315" s="46">
        <v>2225</v>
      </c>
      <c r="M315" s="46">
        <v>109</v>
      </c>
      <c r="N315" s="46">
        <v>56</v>
      </c>
      <c r="O315" s="46">
        <v>84</v>
      </c>
      <c r="P315" s="46">
        <v>131</v>
      </c>
      <c r="R315" s="36">
        <v>1625.0443660000001</v>
      </c>
      <c r="S315" s="36">
        <v>1729.4600969999999</v>
      </c>
      <c r="T315" s="36">
        <v>194.77632600000001</v>
      </c>
      <c r="U315" s="36">
        <v>109.000957</v>
      </c>
      <c r="V315" s="36">
        <v>139.76887199999999</v>
      </c>
      <c r="W315" s="36">
        <v>204.01615100000001</v>
      </c>
      <c r="AC315" s="57">
        <f t="shared" si="36"/>
        <v>2225</v>
      </c>
      <c r="AD315" s="57">
        <f t="shared" si="37"/>
        <v>165</v>
      </c>
      <c r="AE315" s="57">
        <f t="shared" si="38"/>
        <v>215</v>
      </c>
      <c r="AF315" s="12">
        <f t="shared" si="32"/>
        <v>3354.5044630000002</v>
      </c>
      <c r="AG315" s="12">
        <f t="shared" si="33"/>
        <v>303.77728300000001</v>
      </c>
      <c r="AH315" s="12">
        <f t="shared" si="34"/>
        <v>343.78502300000002</v>
      </c>
      <c r="AI315" s="15">
        <f t="shared" si="35"/>
        <v>0.50764245528089902</v>
      </c>
      <c r="AJ315" s="15">
        <f t="shared" si="35"/>
        <v>0.84107444242424245</v>
      </c>
      <c r="AK315" s="15">
        <f t="shared" si="35"/>
        <v>0.59900010697674433</v>
      </c>
      <c r="AL315" s="23">
        <f>VLOOKUP(AC315,'Charts and Tables'!$I$43:$J$49,2,TRUE)</f>
        <v>1</v>
      </c>
      <c r="AM315" s="2">
        <f t="shared" si="39"/>
        <v>1</v>
      </c>
    </row>
    <row r="316" spans="1:40" x14ac:dyDescent="0.25">
      <c r="A316" s="35">
        <v>152601</v>
      </c>
      <c r="C316" s="36" t="s">
        <v>30</v>
      </c>
      <c r="D316" s="36">
        <v>0</v>
      </c>
      <c r="J316" s="46">
        <v>362</v>
      </c>
      <c r="K316" s="46">
        <v>270</v>
      </c>
      <c r="L316" s="46">
        <v>632</v>
      </c>
      <c r="M316" s="46">
        <v>34.5</v>
      </c>
      <c r="N316" s="46">
        <v>25</v>
      </c>
      <c r="O316" s="46">
        <v>30.5</v>
      </c>
      <c r="P316" s="46">
        <v>25.5</v>
      </c>
      <c r="R316" s="36">
        <v>173.74974700000001</v>
      </c>
      <c r="S316" s="36">
        <v>207.01601700000001</v>
      </c>
      <c r="T316" s="36">
        <v>11.382398999999999</v>
      </c>
      <c r="U316" s="36">
        <v>26.161075</v>
      </c>
      <c r="V316" s="36">
        <v>17.980848999999999</v>
      </c>
      <c r="W316" s="36">
        <v>18.360592</v>
      </c>
      <c r="AC316" s="57">
        <f t="shared" si="36"/>
        <v>632</v>
      </c>
      <c r="AD316" s="57">
        <f t="shared" si="37"/>
        <v>59.5</v>
      </c>
      <c r="AE316" s="57">
        <f t="shared" si="38"/>
        <v>56</v>
      </c>
      <c r="AF316" s="12">
        <f t="shared" si="32"/>
        <v>380.76576399999999</v>
      </c>
      <c r="AG316" s="12">
        <f t="shared" si="33"/>
        <v>37.543474000000003</v>
      </c>
      <c r="AH316" s="12">
        <f t="shared" si="34"/>
        <v>36.341441000000003</v>
      </c>
      <c r="AI316" s="15">
        <f t="shared" si="35"/>
        <v>-0.39752252531645571</v>
      </c>
      <c r="AJ316" s="15">
        <f t="shared" si="35"/>
        <v>-0.36901724369747896</v>
      </c>
      <c r="AK316" s="15">
        <f t="shared" si="35"/>
        <v>-0.35104569642857136</v>
      </c>
      <c r="AL316" s="23">
        <f>VLOOKUP(AC316,'Charts and Tables'!$I$43:$J$49,2,TRUE)</f>
        <v>2</v>
      </c>
      <c r="AM316" s="2">
        <f t="shared" si="39"/>
        <v>1</v>
      </c>
    </row>
    <row r="317" spans="1:40" x14ac:dyDescent="0.25">
      <c r="A317" s="35">
        <v>153511</v>
      </c>
      <c r="C317" s="36" t="s">
        <v>31</v>
      </c>
      <c r="D317" s="36">
        <v>0</v>
      </c>
      <c r="J317" s="46">
        <v>5869</v>
      </c>
      <c r="K317" s="46">
        <v>5901</v>
      </c>
      <c r="L317" s="46">
        <v>11770</v>
      </c>
      <c r="M317" s="46">
        <v>631</v>
      </c>
      <c r="N317" s="46">
        <v>351.5</v>
      </c>
      <c r="O317" s="46">
        <v>436.5</v>
      </c>
      <c r="P317" s="46">
        <v>681</v>
      </c>
      <c r="R317" s="36">
        <v>5751.9658209999998</v>
      </c>
      <c r="S317" s="36">
        <v>6141.3841679999996</v>
      </c>
      <c r="T317" s="36">
        <v>591.58826899999997</v>
      </c>
      <c r="U317" s="36">
        <v>481.660842</v>
      </c>
      <c r="V317" s="36">
        <v>531.505584</v>
      </c>
      <c r="W317" s="36">
        <v>655.05685900000003</v>
      </c>
      <c r="AC317" s="57">
        <f t="shared" si="36"/>
        <v>11770</v>
      </c>
      <c r="AD317" s="57">
        <f t="shared" si="37"/>
        <v>982.5</v>
      </c>
      <c r="AE317" s="57">
        <f t="shared" si="38"/>
        <v>1117.5</v>
      </c>
      <c r="AF317" s="12">
        <f t="shared" si="32"/>
        <v>11893.349988999998</v>
      </c>
      <c r="AG317" s="12">
        <f t="shared" si="33"/>
        <v>1073.2491110000001</v>
      </c>
      <c r="AH317" s="12">
        <f t="shared" si="34"/>
        <v>1186.562443</v>
      </c>
      <c r="AI317" s="15">
        <f t="shared" si="35"/>
        <v>1.0480033050127312E-2</v>
      </c>
      <c r="AJ317" s="15">
        <f t="shared" si="35"/>
        <v>9.2365507379134945E-2</v>
      </c>
      <c r="AK317" s="15">
        <f t="shared" si="35"/>
        <v>6.1800843847874751E-2</v>
      </c>
      <c r="AL317" s="23">
        <f>VLOOKUP(AC317,'Charts and Tables'!$I$43:$J$49,2,TRUE)</f>
        <v>0.2</v>
      </c>
      <c r="AM317" s="2">
        <f t="shared" si="39"/>
        <v>1</v>
      </c>
    </row>
    <row r="318" spans="1:40" x14ac:dyDescent="0.25">
      <c r="A318" s="35">
        <v>154644</v>
      </c>
      <c r="C318" s="36" t="s">
        <v>30</v>
      </c>
      <c r="D318" s="36">
        <v>0</v>
      </c>
      <c r="J318" s="46">
        <v>3345</v>
      </c>
      <c r="K318" s="46">
        <v>3286</v>
      </c>
      <c r="L318" s="46">
        <v>6631</v>
      </c>
      <c r="M318" s="46">
        <v>367.66666700000002</v>
      </c>
      <c r="N318" s="46">
        <v>309.33333299999998</v>
      </c>
      <c r="O318" s="46">
        <v>329.33333299999998</v>
      </c>
      <c r="P318" s="46">
        <v>373</v>
      </c>
      <c r="R318" s="36">
        <v>5410.3625739999998</v>
      </c>
      <c r="S318" s="36">
        <v>4747.4648580000003</v>
      </c>
      <c r="T318" s="36">
        <v>465.39984399999997</v>
      </c>
      <c r="U318" s="36">
        <v>525.74690499999997</v>
      </c>
      <c r="V318" s="36">
        <v>601.80162800000005</v>
      </c>
      <c r="W318" s="36">
        <v>446.31222600000001</v>
      </c>
      <c r="AC318" s="57">
        <f t="shared" si="36"/>
        <v>6631</v>
      </c>
      <c r="AD318" s="57">
        <f t="shared" si="37"/>
        <v>677</v>
      </c>
      <c r="AE318" s="57">
        <f t="shared" si="38"/>
        <v>702.33333300000004</v>
      </c>
      <c r="AF318" s="12">
        <f t="shared" si="32"/>
        <v>10157.827432</v>
      </c>
      <c r="AG318" s="12">
        <f t="shared" si="33"/>
        <v>991.146749</v>
      </c>
      <c r="AH318" s="12">
        <f t="shared" si="34"/>
        <v>1048.1138540000002</v>
      </c>
      <c r="AI318" s="15">
        <f t="shared" si="35"/>
        <v>0.53186961725229986</v>
      </c>
      <c r="AJ318" s="15">
        <f t="shared" si="35"/>
        <v>0.46402769423929097</v>
      </c>
      <c r="AK318" s="15">
        <f t="shared" si="35"/>
        <v>0.49233106952649808</v>
      </c>
      <c r="AL318" s="23">
        <f>VLOOKUP(AC318,'Charts and Tables'!$I$43:$J$49,2,TRUE)</f>
        <v>0.25</v>
      </c>
      <c r="AM318" s="2">
        <f t="shared" si="39"/>
        <v>0</v>
      </c>
    </row>
    <row r="319" spans="1:40" x14ac:dyDescent="0.25">
      <c r="A319" s="35">
        <v>153093</v>
      </c>
      <c r="C319" s="36" t="s">
        <v>30</v>
      </c>
      <c r="D319" s="36">
        <v>0</v>
      </c>
      <c r="J319" s="46">
        <v>339</v>
      </c>
      <c r="K319" s="46">
        <v>339</v>
      </c>
      <c r="L319" s="46">
        <v>678</v>
      </c>
      <c r="R319" s="36">
        <v>173.74974700000001</v>
      </c>
      <c r="S319" s="36">
        <v>207.01601700000001</v>
      </c>
      <c r="T319" s="36">
        <v>11.382398999999999</v>
      </c>
      <c r="U319" s="36">
        <v>26.161075</v>
      </c>
      <c r="V319" s="36">
        <v>17.980848999999999</v>
      </c>
      <c r="W319" s="36">
        <v>18.360592</v>
      </c>
      <c r="AC319" s="57">
        <f t="shared" si="36"/>
        <v>678</v>
      </c>
      <c r="AD319" s="57">
        <f t="shared" si="37"/>
        <v>0</v>
      </c>
      <c r="AE319" s="57">
        <f t="shared" si="38"/>
        <v>0</v>
      </c>
      <c r="AF319" s="12">
        <f t="shared" si="32"/>
        <v>380.76576399999999</v>
      </c>
      <c r="AG319" s="12">
        <f t="shared" si="33"/>
        <v>37.543474000000003</v>
      </c>
      <c r="AH319" s="12">
        <f t="shared" si="34"/>
        <v>36.341441000000003</v>
      </c>
      <c r="AI319" s="15">
        <f t="shared" si="35"/>
        <v>-0.43839857817109146</v>
      </c>
      <c r="AJ319" s="15">
        <f t="shared" si="35"/>
        <v>0</v>
      </c>
      <c r="AK319" s="15">
        <f t="shared" si="35"/>
        <v>0</v>
      </c>
      <c r="AL319" s="23">
        <f>VLOOKUP(AC319,'Charts and Tables'!$I$43:$J$49,2,TRUE)</f>
        <v>2</v>
      </c>
      <c r="AM319" s="2">
        <f t="shared" si="39"/>
        <v>1</v>
      </c>
    </row>
    <row r="320" spans="1:40" x14ac:dyDescent="0.25">
      <c r="A320" s="35">
        <v>153830</v>
      </c>
      <c r="C320" s="36" t="s">
        <v>30</v>
      </c>
      <c r="D320" s="36">
        <v>0</v>
      </c>
      <c r="J320" s="46">
        <v>2656</v>
      </c>
      <c r="K320" s="46">
        <v>2607</v>
      </c>
      <c r="L320" s="46">
        <v>5263</v>
      </c>
      <c r="M320" s="46">
        <v>196.5</v>
      </c>
      <c r="N320" s="46">
        <v>350</v>
      </c>
      <c r="O320" s="46">
        <v>349.5</v>
      </c>
      <c r="P320" s="46">
        <v>219</v>
      </c>
      <c r="R320" s="36">
        <v>3802.164092</v>
      </c>
      <c r="S320" s="36">
        <v>3477.4639080000002</v>
      </c>
      <c r="T320" s="36">
        <v>362.27746000000002</v>
      </c>
      <c r="U320" s="36">
        <v>419.25142299999999</v>
      </c>
      <c r="V320" s="36">
        <v>426.24539099999998</v>
      </c>
      <c r="W320" s="36">
        <v>358.17068399999999</v>
      </c>
      <c r="AC320" s="57">
        <f t="shared" si="36"/>
        <v>5263</v>
      </c>
      <c r="AD320" s="57">
        <f t="shared" si="37"/>
        <v>546.5</v>
      </c>
      <c r="AE320" s="57">
        <f t="shared" si="38"/>
        <v>568.5</v>
      </c>
      <c r="AF320" s="12">
        <f t="shared" si="32"/>
        <v>7279.6280000000006</v>
      </c>
      <c r="AG320" s="12">
        <f t="shared" si="33"/>
        <v>781.52888299999995</v>
      </c>
      <c r="AH320" s="12">
        <f t="shared" si="34"/>
        <v>784.41607499999998</v>
      </c>
      <c r="AI320" s="15">
        <f t="shared" si="35"/>
        <v>0.38317081512445383</v>
      </c>
      <c r="AJ320" s="15">
        <f t="shared" si="35"/>
        <v>0.43006199999999989</v>
      </c>
      <c r="AK320" s="15">
        <f t="shared" si="35"/>
        <v>0.37979960422163583</v>
      </c>
      <c r="AL320" s="23">
        <f>VLOOKUP(AC320,'Charts and Tables'!$I$43:$J$49,2,TRUE)</f>
        <v>0.25</v>
      </c>
      <c r="AM320" s="2">
        <f t="shared" si="39"/>
        <v>0</v>
      </c>
    </row>
    <row r="321" spans="1:39" x14ac:dyDescent="0.25">
      <c r="A321" s="35">
        <v>154691</v>
      </c>
      <c r="C321" s="36" t="s">
        <v>30</v>
      </c>
      <c r="D321" s="36">
        <v>0</v>
      </c>
      <c r="J321" s="46">
        <v>3047</v>
      </c>
      <c r="K321" s="46">
        <v>3047</v>
      </c>
      <c r="L321" s="46">
        <v>6094</v>
      </c>
      <c r="R321" s="36">
        <v>5352.2670449999996</v>
      </c>
      <c r="S321" s="36">
        <v>4674.7265390000002</v>
      </c>
      <c r="T321" s="36">
        <v>460.98557399999999</v>
      </c>
      <c r="U321" s="36">
        <v>512.73398499999996</v>
      </c>
      <c r="V321" s="36">
        <v>596.36442899999997</v>
      </c>
      <c r="W321" s="36">
        <v>440.51670200000001</v>
      </c>
      <c r="AC321" s="57">
        <f t="shared" si="36"/>
        <v>6094</v>
      </c>
      <c r="AD321" s="57">
        <f t="shared" si="37"/>
        <v>0</v>
      </c>
      <c r="AE321" s="57">
        <f t="shared" si="38"/>
        <v>0</v>
      </c>
      <c r="AF321" s="12">
        <f t="shared" ref="AF321:AF384" si="40">IF(D321=1,R321,IF(D321=-1,S321,R321+S321))</f>
        <v>10026.993584</v>
      </c>
      <c r="AG321" s="12">
        <f t="shared" ref="AG321:AG384" si="41">IF(D321=1,T321,IF(D321=-1,U321,T321+U321))</f>
        <v>973.71955899999989</v>
      </c>
      <c r="AH321" s="12">
        <f t="shared" ref="AH321:AH384" si="42">IF(D321=1,V321,IF(D321=-1,W321,V321+W321))</f>
        <v>1036.8811310000001</v>
      </c>
      <c r="AI321" s="15">
        <f t="shared" ref="AI321:AK384" si="43">IF(OR(AC321="",AC321=0),0,(AF321-AC321)/AC321)</f>
        <v>0.64538785428290124</v>
      </c>
      <c r="AJ321" s="15">
        <f t="shared" si="43"/>
        <v>0</v>
      </c>
      <c r="AK321" s="15">
        <f t="shared" si="43"/>
        <v>0</v>
      </c>
      <c r="AL321" s="23">
        <f>VLOOKUP(AC321,'Charts and Tables'!$I$43:$J$49,2,TRUE)</f>
        <v>0.25</v>
      </c>
      <c r="AM321" s="2">
        <f t="shared" si="39"/>
        <v>0</v>
      </c>
    </row>
    <row r="322" spans="1:39" x14ac:dyDescent="0.25">
      <c r="A322" s="35">
        <v>155688</v>
      </c>
      <c r="C322" s="36" t="s">
        <v>26</v>
      </c>
      <c r="D322" s="36">
        <v>0</v>
      </c>
      <c r="J322" s="46">
        <v>1869</v>
      </c>
      <c r="K322" s="46">
        <v>1937</v>
      </c>
      <c r="L322" s="46">
        <v>3806</v>
      </c>
      <c r="M322" s="46">
        <v>133.33333300000001</v>
      </c>
      <c r="N322" s="46">
        <v>180.66666699999999</v>
      </c>
      <c r="O322" s="46">
        <v>185</v>
      </c>
      <c r="P322" s="46">
        <v>173.33333300000001</v>
      </c>
      <c r="R322" s="36">
        <v>1648.984588</v>
      </c>
      <c r="S322" s="36">
        <v>2933.0052420000002</v>
      </c>
      <c r="T322" s="36">
        <v>168.54209499999999</v>
      </c>
      <c r="U322" s="36">
        <v>325.51815499999998</v>
      </c>
      <c r="V322" s="36">
        <v>193.193917</v>
      </c>
      <c r="W322" s="36">
        <v>270.73588999999998</v>
      </c>
      <c r="AC322" s="57">
        <f t="shared" ref="AC322:AC385" si="44">L322</f>
        <v>3806</v>
      </c>
      <c r="AD322" s="57">
        <f t="shared" ref="AD322:AD385" si="45">IF(D322=1,M322,IF(D322=-1,N322,M322+N322))</f>
        <v>314</v>
      </c>
      <c r="AE322" s="57">
        <f t="shared" ref="AE322:AE385" si="46">IF(D322=1,O322,IF(D322=-1,P322,O322+P322))</f>
        <v>358.33333300000004</v>
      </c>
      <c r="AF322" s="12">
        <f t="shared" si="40"/>
        <v>4581.9898300000004</v>
      </c>
      <c r="AG322" s="12">
        <f t="shared" si="41"/>
        <v>494.06025</v>
      </c>
      <c r="AH322" s="12">
        <f t="shared" si="42"/>
        <v>463.92980699999998</v>
      </c>
      <c r="AI322" s="15">
        <f t="shared" si="43"/>
        <v>0.20388592485549145</v>
      </c>
      <c r="AJ322" s="15">
        <f t="shared" si="43"/>
        <v>0.57344028662420377</v>
      </c>
      <c r="AK322" s="15">
        <f t="shared" si="43"/>
        <v>0.29468783469273269</v>
      </c>
      <c r="AL322" s="23">
        <f>VLOOKUP(AC322,'Charts and Tables'!$I$43:$J$49,2,TRUE)</f>
        <v>0.5</v>
      </c>
      <c r="AM322" s="2">
        <f t="shared" ref="AM322:AM385" si="47">IF(ABS(AI322)&lt;=AL322,1,0)</f>
        <v>1</v>
      </c>
    </row>
    <row r="323" spans="1:39" x14ac:dyDescent="0.25">
      <c r="A323" s="35">
        <v>158227</v>
      </c>
      <c r="B323" s="36">
        <v>337031</v>
      </c>
      <c r="C323" s="36" t="s">
        <v>30</v>
      </c>
      <c r="D323" s="36">
        <v>0</v>
      </c>
      <c r="J323" s="46">
        <v>374</v>
      </c>
      <c r="K323" s="46">
        <v>396</v>
      </c>
      <c r="L323" s="46">
        <v>770</v>
      </c>
      <c r="M323" s="46">
        <v>3</v>
      </c>
      <c r="N323" s="46">
        <v>10</v>
      </c>
      <c r="O323" s="46">
        <v>46</v>
      </c>
      <c r="P323" s="46">
        <v>36</v>
      </c>
      <c r="R323" s="36">
        <v>2079.490573</v>
      </c>
      <c r="S323" s="36">
        <v>2193.528472</v>
      </c>
      <c r="T323" s="36">
        <v>195.55448799999999</v>
      </c>
      <c r="U323" s="36">
        <v>160.01093399999999</v>
      </c>
      <c r="V323" s="36">
        <v>155.69641300000001</v>
      </c>
      <c r="W323" s="36">
        <v>220.38821999999999</v>
      </c>
      <c r="AC323" s="57">
        <f t="shared" si="44"/>
        <v>770</v>
      </c>
      <c r="AD323" s="57">
        <f t="shared" si="45"/>
        <v>13</v>
      </c>
      <c r="AE323" s="57">
        <f t="shared" si="46"/>
        <v>82</v>
      </c>
      <c r="AF323" s="12">
        <f t="shared" si="40"/>
        <v>4273.019045</v>
      </c>
      <c r="AG323" s="12">
        <f t="shared" si="41"/>
        <v>355.56542200000001</v>
      </c>
      <c r="AH323" s="12">
        <f t="shared" si="42"/>
        <v>376.084633</v>
      </c>
      <c r="AI323" s="15">
        <f t="shared" si="43"/>
        <v>4.5493753831168835</v>
      </c>
      <c r="AJ323" s="15">
        <f t="shared" si="43"/>
        <v>26.351186307692309</v>
      </c>
      <c r="AK323" s="15">
        <f t="shared" si="43"/>
        <v>3.5863979634146341</v>
      </c>
      <c r="AL323" s="23">
        <f>VLOOKUP(AC323,'Charts and Tables'!$I$43:$J$49,2,TRUE)</f>
        <v>2</v>
      </c>
      <c r="AM323" s="2">
        <f t="shared" si="47"/>
        <v>0</v>
      </c>
    </row>
    <row r="324" spans="1:39" x14ac:dyDescent="0.25">
      <c r="A324" s="35">
        <v>155434</v>
      </c>
      <c r="B324" s="36">
        <v>336302</v>
      </c>
      <c r="C324" s="36" t="s">
        <v>29</v>
      </c>
      <c r="D324" s="36">
        <v>0</v>
      </c>
      <c r="J324" s="46">
        <v>1421</v>
      </c>
      <c r="K324" s="46">
        <v>1466</v>
      </c>
      <c r="L324" s="46">
        <v>2887</v>
      </c>
      <c r="M324" s="46">
        <v>114</v>
      </c>
      <c r="N324" s="46">
        <v>155</v>
      </c>
      <c r="O324" s="46">
        <v>161</v>
      </c>
      <c r="P324" s="46">
        <v>132</v>
      </c>
      <c r="R324" s="36">
        <v>2069.3838089999999</v>
      </c>
      <c r="S324" s="36">
        <v>1354.349549</v>
      </c>
      <c r="T324" s="36">
        <v>203.051299</v>
      </c>
      <c r="U324" s="36">
        <v>103.602934</v>
      </c>
      <c r="V324" s="36">
        <v>218.46210600000001</v>
      </c>
      <c r="W324" s="36">
        <v>139.08240699999999</v>
      </c>
      <c r="AC324" s="57">
        <f t="shared" si="44"/>
        <v>2887</v>
      </c>
      <c r="AD324" s="57">
        <f t="shared" si="45"/>
        <v>269</v>
      </c>
      <c r="AE324" s="57">
        <f t="shared" si="46"/>
        <v>293</v>
      </c>
      <c r="AF324" s="12">
        <f t="shared" si="40"/>
        <v>3423.733358</v>
      </c>
      <c r="AG324" s="12">
        <f t="shared" si="41"/>
        <v>306.65423299999998</v>
      </c>
      <c r="AH324" s="12">
        <f t="shared" si="42"/>
        <v>357.54451299999999</v>
      </c>
      <c r="AI324" s="15">
        <f t="shared" si="43"/>
        <v>0.18591387530308276</v>
      </c>
      <c r="AJ324" s="15">
        <f t="shared" si="43"/>
        <v>0.13997856133828987</v>
      </c>
      <c r="AK324" s="15">
        <f t="shared" si="43"/>
        <v>0.22028844027303754</v>
      </c>
      <c r="AL324" s="23">
        <f>VLOOKUP(AC324,'Charts and Tables'!$I$43:$J$49,2,TRUE)</f>
        <v>0.5</v>
      </c>
      <c r="AM324" s="2">
        <f t="shared" si="47"/>
        <v>1</v>
      </c>
    </row>
    <row r="325" spans="1:39" x14ac:dyDescent="0.25">
      <c r="A325" s="35">
        <v>617415</v>
      </c>
      <c r="C325" s="36" t="s">
        <v>26</v>
      </c>
      <c r="D325" s="36">
        <v>0</v>
      </c>
      <c r="J325" s="46">
        <v>3874</v>
      </c>
      <c r="K325" s="46">
        <v>4042</v>
      </c>
      <c r="L325" s="46">
        <v>7916</v>
      </c>
      <c r="R325" s="36">
        <v>5760.2507189999997</v>
      </c>
      <c r="S325" s="36">
        <v>5599.2926799999996</v>
      </c>
      <c r="T325" s="36">
        <v>581.004053</v>
      </c>
      <c r="U325" s="36">
        <v>427.816686</v>
      </c>
      <c r="V325" s="36">
        <v>464.61383899999998</v>
      </c>
      <c r="W325" s="36">
        <v>569.94967699999995</v>
      </c>
      <c r="AC325" s="57">
        <f t="shared" si="44"/>
        <v>7916</v>
      </c>
      <c r="AD325" s="57">
        <f t="shared" si="45"/>
        <v>0</v>
      </c>
      <c r="AE325" s="57">
        <f t="shared" si="46"/>
        <v>0</v>
      </c>
      <c r="AF325" s="12">
        <f t="shared" si="40"/>
        <v>11359.543398999998</v>
      </c>
      <c r="AG325" s="12">
        <f t="shared" si="41"/>
        <v>1008.820739</v>
      </c>
      <c r="AH325" s="12">
        <f t="shared" si="42"/>
        <v>1034.5635159999999</v>
      </c>
      <c r="AI325" s="15">
        <f t="shared" si="43"/>
        <v>0.43501053549772589</v>
      </c>
      <c r="AJ325" s="15">
        <f t="shared" si="43"/>
        <v>0</v>
      </c>
      <c r="AK325" s="15">
        <f t="shared" si="43"/>
        <v>0</v>
      </c>
      <c r="AL325" s="23">
        <f>VLOOKUP(AC325,'Charts and Tables'!$I$43:$J$49,2,TRUE)</f>
        <v>0.25</v>
      </c>
      <c r="AM325" s="2">
        <f t="shared" si="47"/>
        <v>0</v>
      </c>
    </row>
    <row r="326" spans="1:39" x14ac:dyDescent="0.25">
      <c r="A326" s="35">
        <v>617414</v>
      </c>
      <c r="B326" s="36">
        <v>332074</v>
      </c>
      <c r="C326" s="36" t="s">
        <v>29</v>
      </c>
      <c r="D326" s="36">
        <v>0</v>
      </c>
      <c r="J326" s="46">
        <v>1090</v>
      </c>
      <c r="K326" s="46">
        <v>1127</v>
      </c>
      <c r="L326" s="46">
        <v>2217</v>
      </c>
      <c r="M326" s="46">
        <v>58</v>
      </c>
      <c r="N326" s="46">
        <v>92</v>
      </c>
      <c r="O326" s="46">
        <v>126</v>
      </c>
      <c r="P326" s="46">
        <v>108</v>
      </c>
      <c r="AC326" s="57">
        <f t="shared" si="44"/>
        <v>2217</v>
      </c>
      <c r="AD326" s="57">
        <f t="shared" si="45"/>
        <v>150</v>
      </c>
      <c r="AE326" s="57">
        <f t="shared" si="46"/>
        <v>234</v>
      </c>
      <c r="AF326" s="12">
        <f t="shared" si="40"/>
        <v>0</v>
      </c>
      <c r="AG326" s="12">
        <f t="shared" si="41"/>
        <v>0</v>
      </c>
      <c r="AH326" s="12">
        <f t="shared" si="42"/>
        <v>0</v>
      </c>
      <c r="AI326" s="15">
        <f t="shared" si="43"/>
        <v>-1</v>
      </c>
      <c r="AJ326" s="15">
        <f t="shared" si="43"/>
        <v>-1</v>
      </c>
      <c r="AK326" s="15">
        <f t="shared" si="43"/>
        <v>-1</v>
      </c>
      <c r="AL326" s="23">
        <f>VLOOKUP(AC326,'Charts and Tables'!$I$43:$J$49,2,TRUE)</f>
        <v>1</v>
      </c>
      <c r="AM326" s="2">
        <f t="shared" si="47"/>
        <v>1</v>
      </c>
    </row>
    <row r="327" spans="1:39" x14ac:dyDescent="0.25">
      <c r="A327" s="35">
        <v>157330</v>
      </c>
      <c r="C327" s="36" t="s">
        <v>30</v>
      </c>
      <c r="D327" s="36">
        <v>0</v>
      </c>
      <c r="J327" s="46">
        <v>233</v>
      </c>
      <c r="K327" s="46">
        <v>233</v>
      </c>
      <c r="L327" s="46">
        <v>466</v>
      </c>
      <c r="R327" s="36">
        <v>1028.073402</v>
      </c>
      <c r="S327" s="36">
        <v>997.63086999999996</v>
      </c>
      <c r="T327" s="36">
        <v>93.931888999999998</v>
      </c>
      <c r="U327" s="36">
        <v>69.709624000000005</v>
      </c>
      <c r="V327" s="36">
        <v>90.755375999999998</v>
      </c>
      <c r="W327" s="36">
        <v>96.553706000000005</v>
      </c>
      <c r="AC327" s="57">
        <f t="shared" si="44"/>
        <v>466</v>
      </c>
      <c r="AD327" s="57">
        <f t="shared" si="45"/>
        <v>0</v>
      </c>
      <c r="AE327" s="57">
        <f t="shared" si="46"/>
        <v>0</v>
      </c>
      <c r="AF327" s="12">
        <f t="shared" si="40"/>
        <v>2025.7042719999999</v>
      </c>
      <c r="AG327" s="12">
        <f t="shared" si="41"/>
        <v>163.641513</v>
      </c>
      <c r="AH327" s="12">
        <f t="shared" si="42"/>
        <v>187.30908199999999</v>
      </c>
      <c r="AI327" s="15">
        <f t="shared" si="43"/>
        <v>3.3470048755364807</v>
      </c>
      <c r="AJ327" s="15">
        <f t="shared" si="43"/>
        <v>0</v>
      </c>
      <c r="AK327" s="15">
        <f t="shared" si="43"/>
        <v>0</v>
      </c>
      <c r="AL327" s="23">
        <f>VLOOKUP(AC327,'Charts and Tables'!$I$43:$J$49,2,TRUE)</f>
        <v>2</v>
      </c>
      <c r="AM327" s="2">
        <f t="shared" si="47"/>
        <v>0</v>
      </c>
    </row>
    <row r="328" spans="1:39" x14ac:dyDescent="0.25">
      <c r="A328" s="35">
        <v>157760</v>
      </c>
      <c r="C328" s="36" t="s">
        <v>30</v>
      </c>
      <c r="D328" s="36">
        <v>0</v>
      </c>
      <c r="J328" s="46">
        <v>419</v>
      </c>
      <c r="K328" s="46">
        <v>419</v>
      </c>
      <c r="L328" s="46">
        <v>838</v>
      </c>
      <c r="R328" s="36">
        <v>1740.5258160000001</v>
      </c>
      <c r="S328" s="36">
        <v>1735.901732</v>
      </c>
      <c r="T328" s="36">
        <v>208.183561</v>
      </c>
      <c r="U328" s="36">
        <v>94.113431000000006</v>
      </c>
      <c r="V328" s="36">
        <v>135.82767899999999</v>
      </c>
      <c r="W328" s="36">
        <v>202.494699</v>
      </c>
      <c r="AC328" s="57">
        <f t="shared" si="44"/>
        <v>838</v>
      </c>
      <c r="AD328" s="57">
        <f t="shared" si="45"/>
        <v>0</v>
      </c>
      <c r="AE328" s="57">
        <f t="shared" si="46"/>
        <v>0</v>
      </c>
      <c r="AF328" s="12">
        <f t="shared" si="40"/>
        <v>3476.4275480000001</v>
      </c>
      <c r="AG328" s="12">
        <f t="shared" si="41"/>
        <v>302.29699199999999</v>
      </c>
      <c r="AH328" s="12">
        <f t="shared" si="42"/>
        <v>338.32237799999996</v>
      </c>
      <c r="AI328" s="15">
        <f t="shared" si="43"/>
        <v>3.1484815608591887</v>
      </c>
      <c r="AJ328" s="15">
        <f t="shared" si="43"/>
        <v>0</v>
      </c>
      <c r="AK328" s="15">
        <f t="shared" si="43"/>
        <v>0</v>
      </c>
      <c r="AL328" s="23">
        <f>VLOOKUP(AC328,'Charts and Tables'!$I$43:$J$49,2,TRUE)</f>
        <v>2</v>
      </c>
      <c r="AM328" s="2">
        <f t="shared" si="47"/>
        <v>0</v>
      </c>
    </row>
    <row r="329" spans="1:39" x14ac:dyDescent="0.25">
      <c r="A329" s="35">
        <v>158949</v>
      </c>
      <c r="B329" s="36">
        <v>330194</v>
      </c>
      <c r="C329" s="36" t="s">
        <v>25</v>
      </c>
      <c r="D329" s="36">
        <v>0</v>
      </c>
      <c r="J329" s="46">
        <v>1456</v>
      </c>
      <c r="K329" s="46">
        <v>1493</v>
      </c>
      <c r="L329" s="46">
        <v>2949</v>
      </c>
      <c r="M329" s="46">
        <v>73</v>
      </c>
      <c r="N329" s="46">
        <v>219</v>
      </c>
      <c r="O329" s="46">
        <v>185</v>
      </c>
      <c r="P329" s="46">
        <v>97</v>
      </c>
      <c r="R329" s="36">
        <v>2164.8497360000001</v>
      </c>
      <c r="S329" s="36">
        <v>2401.1004469999998</v>
      </c>
      <c r="T329" s="36">
        <v>144.117794</v>
      </c>
      <c r="U329" s="36">
        <v>256.82780000000002</v>
      </c>
      <c r="V329" s="36">
        <v>259.60366299999998</v>
      </c>
      <c r="W329" s="36">
        <v>195.90538900000001</v>
      </c>
      <c r="AC329" s="57">
        <f t="shared" si="44"/>
        <v>2949</v>
      </c>
      <c r="AD329" s="57">
        <f t="shared" si="45"/>
        <v>292</v>
      </c>
      <c r="AE329" s="57">
        <f t="shared" si="46"/>
        <v>282</v>
      </c>
      <c r="AF329" s="12">
        <f t="shared" si="40"/>
        <v>4565.9501829999999</v>
      </c>
      <c r="AG329" s="12">
        <f t="shared" si="41"/>
        <v>400.94559400000003</v>
      </c>
      <c r="AH329" s="12">
        <f t="shared" si="42"/>
        <v>455.509052</v>
      </c>
      <c r="AI329" s="15">
        <f t="shared" si="43"/>
        <v>0.54830457205832484</v>
      </c>
      <c r="AJ329" s="15">
        <f t="shared" si="43"/>
        <v>0.37310134931506861</v>
      </c>
      <c r="AK329" s="15">
        <f t="shared" si="43"/>
        <v>0.61528032624113471</v>
      </c>
      <c r="AL329" s="23">
        <f>VLOOKUP(AC329,'Charts and Tables'!$I$43:$J$49,2,TRUE)</f>
        <v>0.5</v>
      </c>
      <c r="AM329" s="2">
        <f t="shared" si="47"/>
        <v>0</v>
      </c>
    </row>
    <row r="330" spans="1:39" x14ac:dyDescent="0.25">
      <c r="A330" s="35">
        <v>163942</v>
      </c>
      <c r="C330" s="36" t="s">
        <v>26</v>
      </c>
      <c r="D330" s="36">
        <v>0</v>
      </c>
      <c r="J330" s="46">
        <v>2298</v>
      </c>
      <c r="K330" s="46">
        <v>2106</v>
      </c>
      <c r="L330" s="46">
        <v>4404</v>
      </c>
      <c r="M330" s="46">
        <v>163.5</v>
      </c>
      <c r="N330" s="46">
        <v>161.5</v>
      </c>
      <c r="O330" s="46">
        <v>241</v>
      </c>
      <c r="P330" s="46">
        <v>212</v>
      </c>
      <c r="R330" s="36">
        <v>2137.490194</v>
      </c>
      <c r="S330" s="36">
        <v>1524.5492019999999</v>
      </c>
      <c r="T330" s="36">
        <v>99.696883</v>
      </c>
      <c r="U330" s="36">
        <v>104.590548</v>
      </c>
      <c r="V330" s="36">
        <v>152.86938499999999</v>
      </c>
      <c r="W330" s="36">
        <v>106.784807</v>
      </c>
      <c r="AC330" s="57">
        <f t="shared" si="44"/>
        <v>4404</v>
      </c>
      <c r="AD330" s="57">
        <f t="shared" si="45"/>
        <v>325</v>
      </c>
      <c r="AE330" s="57">
        <f t="shared" si="46"/>
        <v>453</v>
      </c>
      <c r="AF330" s="12">
        <f t="shared" si="40"/>
        <v>3662.0393960000001</v>
      </c>
      <c r="AG330" s="12">
        <f t="shared" si="41"/>
        <v>204.287431</v>
      </c>
      <c r="AH330" s="12">
        <f t="shared" si="42"/>
        <v>259.65419199999997</v>
      </c>
      <c r="AI330" s="15">
        <f t="shared" si="43"/>
        <v>-0.16847425158946411</v>
      </c>
      <c r="AJ330" s="15">
        <f t="shared" si="43"/>
        <v>-0.37142328923076923</v>
      </c>
      <c r="AK330" s="15">
        <f t="shared" si="43"/>
        <v>-0.42681193818984553</v>
      </c>
      <c r="AL330" s="23">
        <f>VLOOKUP(AC330,'Charts and Tables'!$I$43:$J$49,2,TRUE)</f>
        <v>0.5</v>
      </c>
      <c r="AM330" s="2">
        <f t="shared" si="47"/>
        <v>1</v>
      </c>
    </row>
    <row r="331" spans="1:39" x14ac:dyDescent="0.25">
      <c r="A331" s="35">
        <v>160625</v>
      </c>
      <c r="C331" s="36" t="s">
        <v>25</v>
      </c>
      <c r="D331" s="36">
        <v>0</v>
      </c>
      <c r="J331" s="46">
        <v>1765</v>
      </c>
      <c r="K331" s="46">
        <v>1873</v>
      </c>
      <c r="L331" s="46">
        <v>3638</v>
      </c>
      <c r="M331" s="46">
        <v>233</v>
      </c>
      <c r="N331" s="46">
        <v>91.5</v>
      </c>
      <c r="O331" s="46">
        <v>129</v>
      </c>
      <c r="P331" s="46">
        <v>240</v>
      </c>
      <c r="R331" s="36">
        <v>1422.4483170000001</v>
      </c>
      <c r="S331" s="36">
        <v>1349.771616</v>
      </c>
      <c r="T331" s="36">
        <v>232.80654200000001</v>
      </c>
      <c r="U331" s="36">
        <v>123.659953</v>
      </c>
      <c r="V331" s="36">
        <v>162.415774</v>
      </c>
      <c r="W331" s="36">
        <v>228.85002900000001</v>
      </c>
      <c r="AC331" s="57">
        <f t="shared" si="44"/>
        <v>3638</v>
      </c>
      <c r="AD331" s="57">
        <f t="shared" si="45"/>
        <v>324.5</v>
      </c>
      <c r="AE331" s="57">
        <f t="shared" si="46"/>
        <v>369</v>
      </c>
      <c r="AF331" s="12">
        <f t="shared" si="40"/>
        <v>2772.2199330000003</v>
      </c>
      <c r="AG331" s="12">
        <f t="shared" si="41"/>
        <v>356.46649500000001</v>
      </c>
      <c r="AH331" s="12">
        <f t="shared" si="42"/>
        <v>391.26580300000001</v>
      </c>
      <c r="AI331" s="15">
        <f t="shared" si="43"/>
        <v>-0.23798242633315</v>
      </c>
      <c r="AJ331" s="15">
        <f t="shared" si="43"/>
        <v>9.8510000000000028E-2</v>
      </c>
      <c r="AK331" s="15">
        <f t="shared" si="43"/>
        <v>6.0340929539295408E-2</v>
      </c>
      <c r="AL331" s="23">
        <f>VLOOKUP(AC331,'Charts and Tables'!$I$43:$J$49,2,TRUE)</f>
        <v>0.5</v>
      </c>
      <c r="AM331" s="2">
        <f t="shared" si="47"/>
        <v>1</v>
      </c>
    </row>
    <row r="332" spans="1:39" x14ac:dyDescent="0.25">
      <c r="A332" s="35">
        <v>165159</v>
      </c>
      <c r="B332" s="36">
        <v>330082</v>
      </c>
      <c r="C332" s="36" t="s">
        <v>27</v>
      </c>
      <c r="D332" s="36">
        <v>-1</v>
      </c>
      <c r="K332" s="46">
        <v>6921</v>
      </c>
      <c r="L332" s="46">
        <v>6921</v>
      </c>
      <c r="N332" s="46">
        <v>531</v>
      </c>
      <c r="P332" s="46">
        <v>848</v>
      </c>
      <c r="S332" s="36">
        <v>8996.7635059999993</v>
      </c>
      <c r="U332" s="36">
        <v>747.166785</v>
      </c>
      <c r="W332" s="36">
        <v>1034.4903839999999</v>
      </c>
      <c r="AC332" s="57">
        <f t="shared" si="44"/>
        <v>6921</v>
      </c>
      <c r="AD332" s="57">
        <f t="shared" si="45"/>
        <v>531</v>
      </c>
      <c r="AE332" s="57">
        <f t="shared" si="46"/>
        <v>848</v>
      </c>
      <c r="AF332" s="12">
        <f t="shared" si="40"/>
        <v>8996.7635059999993</v>
      </c>
      <c r="AG332" s="12">
        <f t="shared" si="41"/>
        <v>747.166785</v>
      </c>
      <c r="AH332" s="12">
        <f t="shared" si="42"/>
        <v>1034.4903839999999</v>
      </c>
      <c r="AI332" s="15">
        <f t="shared" si="43"/>
        <v>0.29992248316717229</v>
      </c>
      <c r="AJ332" s="15">
        <f t="shared" si="43"/>
        <v>0.4070937570621469</v>
      </c>
      <c r="AK332" s="15">
        <f t="shared" si="43"/>
        <v>0.21991790566037731</v>
      </c>
      <c r="AL332" s="23">
        <f>VLOOKUP(AC332,'Charts and Tables'!$I$43:$J$49,2,TRUE)</f>
        <v>0.25</v>
      </c>
      <c r="AM332" s="2">
        <f t="shared" si="47"/>
        <v>0</v>
      </c>
    </row>
    <row r="333" spans="1:39" x14ac:dyDescent="0.25">
      <c r="A333" s="35">
        <v>162674</v>
      </c>
      <c r="B333" s="36">
        <v>330082</v>
      </c>
      <c r="C333" s="36" t="s">
        <v>27</v>
      </c>
      <c r="D333" s="36">
        <v>-1</v>
      </c>
      <c r="K333" s="46">
        <v>6529</v>
      </c>
      <c r="L333" s="46">
        <v>6529</v>
      </c>
      <c r="N333" s="46">
        <v>775</v>
      </c>
      <c r="P333" s="46">
        <v>523</v>
      </c>
      <c r="S333" s="36">
        <v>6995.2584219999999</v>
      </c>
      <c r="U333" s="36">
        <v>934.87374399999999</v>
      </c>
      <c r="W333" s="36">
        <v>652.91049099999998</v>
      </c>
      <c r="AC333" s="57">
        <f t="shared" si="44"/>
        <v>6529</v>
      </c>
      <c r="AD333" s="57">
        <f t="shared" si="45"/>
        <v>775</v>
      </c>
      <c r="AE333" s="57">
        <f t="shared" si="46"/>
        <v>523</v>
      </c>
      <c r="AF333" s="12">
        <f t="shared" si="40"/>
        <v>6995.2584219999999</v>
      </c>
      <c r="AG333" s="12">
        <f t="shared" si="41"/>
        <v>934.87374399999999</v>
      </c>
      <c r="AH333" s="12">
        <f t="shared" si="42"/>
        <v>652.91049099999998</v>
      </c>
      <c r="AI333" s="15">
        <f t="shared" si="43"/>
        <v>7.141345106448152E-2</v>
      </c>
      <c r="AJ333" s="15">
        <f t="shared" si="43"/>
        <v>0.20628870193548385</v>
      </c>
      <c r="AK333" s="15">
        <f t="shared" si="43"/>
        <v>0.24839482026768639</v>
      </c>
      <c r="AL333" s="23">
        <f>VLOOKUP(AC333,'Charts and Tables'!$I$43:$J$49,2,TRUE)</f>
        <v>0.25</v>
      </c>
      <c r="AM333" s="2">
        <f t="shared" si="47"/>
        <v>1</v>
      </c>
    </row>
    <row r="334" spans="1:39" x14ac:dyDescent="0.25">
      <c r="A334" s="35">
        <v>159964</v>
      </c>
      <c r="B334" s="36">
        <v>330149</v>
      </c>
      <c r="C334" s="36" t="s">
        <v>25</v>
      </c>
      <c r="D334" s="36">
        <v>0</v>
      </c>
      <c r="J334" s="46">
        <v>1839</v>
      </c>
      <c r="K334" s="46">
        <v>1804</v>
      </c>
      <c r="L334" s="46">
        <v>3643</v>
      </c>
      <c r="M334" s="46">
        <v>124</v>
      </c>
      <c r="N334" s="46">
        <v>221</v>
      </c>
      <c r="O334" s="46">
        <v>246</v>
      </c>
      <c r="P334" s="46">
        <v>152</v>
      </c>
      <c r="R334" s="36">
        <v>2176.824059</v>
      </c>
      <c r="S334" s="36">
        <v>2229.0355829999999</v>
      </c>
      <c r="T334" s="36">
        <v>177.33755600000001</v>
      </c>
      <c r="U334" s="36">
        <v>255.761358</v>
      </c>
      <c r="V334" s="36">
        <v>285.32779299999999</v>
      </c>
      <c r="W334" s="36">
        <v>218.039062</v>
      </c>
      <c r="AC334" s="57">
        <f t="shared" si="44"/>
        <v>3643</v>
      </c>
      <c r="AD334" s="57">
        <f t="shared" si="45"/>
        <v>345</v>
      </c>
      <c r="AE334" s="57">
        <f t="shared" si="46"/>
        <v>398</v>
      </c>
      <c r="AF334" s="12">
        <f t="shared" si="40"/>
        <v>4405.8596419999994</v>
      </c>
      <c r="AG334" s="12">
        <f t="shared" si="41"/>
        <v>433.09891400000004</v>
      </c>
      <c r="AH334" s="12">
        <f t="shared" si="42"/>
        <v>503.36685499999999</v>
      </c>
      <c r="AI334" s="15">
        <f t="shared" si="43"/>
        <v>0.20940423881416401</v>
      </c>
      <c r="AJ334" s="15">
        <f t="shared" si="43"/>
        <v>0.25535917101449285</v>
      </c>
      <c r="AK334" s="15">
        <f t="shared" si="43"/>
        <v>0.26474084170854267</v>
      </c>
      <c r="AL334" s="23">
        <f>VLOOKUP(AC334,'Charts and Tables'!$I$43:$J$49,2,TRUE)</f>
        <v>0.5</v>
      </c>
      <c r="AM334" s="2">
        <f t="shared" si="47"/>
        <v>1</v>
      </c>
    </row>
    <row r="335" spans="1:39" x14ac:dyDescent="0.25">
      <c r="A335" s="35">
        <v>160764</v>
      </c>
      <c r="C335" s="36" t="s">
        <v>25</v>
      </c>
      <c r="D335" s="36">
        <v>0</v>
      </c>
      <c r="J335" s="46">
        <v>1530</v>
      </c>
      <c r="K335" s="46">
        <v>1530</v>
      </c>
      <c r="L335" s="46">
        <v>3060</v>
      </c>
      <c r="R335" s="36">
        <v>878.26931000000002</v>
      </c>
      <c r="S335" s="36">
        <v>595.93048799999997</v>
      </c>
      <c r="T335" s="36">
        <v>84.761913000000007</v>
      </c>
      <c r="U335" s="36">
        <v>54.259208000000001</v>
      </c>
      <c r="V335" s="36">
        <v>132.42037099999999</v>
      </c>
      <c r="W335" s="36">
        <v>62.619900000000001</v>
      </c>
      <c r="AC335" s="57">
        <f t="shared" si="44"/>
        <v>3060</v>
      </c>
      <c r="AD335" s="57">
        <f t="shared" si="45"/>
        <v>0</v>
      </c>
      <c r="AE335" s="57">
        <f t="shared" si="46"/>
        <v>0</v>
      </c>
      <c r="AF335" s="12">
        <f t="shared" si="40"/>
        <v>1474.1997980000001</v>
      </c>
      <c r="AG335" s="12">
        <f t="shared" si="41"/>
        <v>139.02112099999999</v>
      </c>
      <c r="AH335" s="12">
        <f t="shared" si="42"/>
        <v>195.04027099999999</v>
      </c>
      <c r="AI335" s="15">
        <f t="shared" si="43"/>
        <v>-0.51823536013071891</v>
      </c>
      <c r="AJ335" s="15">
        <f t="shared" si="43"/>
        <v>0</v>
      </c>
      <c r="AK335" s="15">
        <f t="shared" si="43"/>
        <v>0</v>
      </c>
      <c r="AL335" s="23">
        <f>VLOOKUP(AC335,'Charts and Tables'!$I$43:$J$49,2,TRUE)</f>
        <v>0.5</v>
      </c>
      <c r="AM335" s="2">
        <f t="shared" si="47"/>
        <v>0</v>
      </c>
    </row>
    <row r="336" spans="1:39" x14ac:dyDescent="0.25">
      <c r="A336" s="35">
        <v>160814</v>
      </c>
      <c r="C336" s="36" t="s">
        <v>29</v>
      </c>
      <c r="D336" s="36">
        <v>0</v>
      </c>
      <c r="J336" s="46">
        <v>81</v>
      </c>
      <c r="K336" s="46">
        <v>81</v>
      </c>
      <c r="L336" s="46">
        <v>162</v>
      </c>
      <c r="R336" s="36">
        <v>383.082652</v>
      </c>
      <c r="S336" s="36">
        <v>266.72668599999997</v>
      </c>
      <c r="T336" s="36">
        <v>38.769939999999998</v>
      </c>
      <c r="U336" s="36">
        <v>25.808201</v>
      </c>
      <c r="V336" s="36">
        <v>62.690396</v>
      </c>
      <c r="W336" s="36">
        <v>34.681600000000003</v>
      </c>
      <c r="AC336" s="57">
        <f t="shared" si="44"/>
        <v>162</v>
      </c>
      <c r="AD336" s="57">
        <f t="shared" si="45"/>
        <v>0</v>
      </c>
      <c r="AE336" s="57">
        <f t="shared" si="46"/>
        <v>0</v>
      </c>
      <c r="AF336" s="12">
        <f t="shared" si="40"/>
        <v>649.80933800000003</v>
      </c>
      <c r="AG336" s="12">
        <f t="shared" si="41"/>
        <v>64.578141000000002</v>
      </c>
      <c r="AH336" s="12">
        <f t="shared" si="42"/>
        <v>97.371995999999996</v>
      </c>
      <c r="AI336" s="15">
        <f t="shared" si="43"/>
        <v>3.01116875308642</v>
      </c>
      <c r="AJ336" s="15">
        <f t="shared" si="43"/>
        <v>0</v>
      </c>
      <c r="AK336" s="15">
        <f t="shared" si="43"/>
        <v>0</v>
      </c>
      <c r="AL336" s="23">
        <f>VLOOKUP(AC336,'Charts and Tables'!$I$43:$J$49,2,TRUE)</f>
        <v>2</v>
      </c>
      <c r="AM336" s="2">
        <f t="shared" si="47"/>
        <v>0</v>
      </c>
    </row>
    <row r="337" spans="1:39" x14ac:dyDescent="0.25">
      <c r="A337" s="35">
        <v>160156</v>
      </c>
      <c r="C337" s="36" t="s">
        <v>25</v>
      </c>
      <c r="D337" s="36">
        <v>0</v>
      </c>
      <c r="J337" s="46">
        <v>2220</v>
      </c>
      <c r="K337" s="46">
        <v>2120</v>
      </c>
      <c r="L337" s="46">
        <v>4340</v>
      </c>
      <c r="M337" s="46">
        <v>122</v>
      </c>
      <c r="N337" s="46">
        <v>291</v>
      </c>
      <c r="O337" s="46">
        <v>298</v>
      </c>
      <c r="P337" s="46">
        <v>147</v>
      </c>
      <c r="R337" s="36">
        <v>2411.5791180000001</v>
      </c>
      <c r="S337" s="36">
        <v>2246.8278340000002</v>
      </c>
      <c r="T337" s="36">
        <v>198.10962499999999</v>
      </c>
      <c r="U337" s="36">
        <v>262.61497400000002</v>
      </c>
      <c r="V337" s="36">
        <v>330.93571400000002</v>
      </c>
      <c r="W337" s="36">
        <v>224.174736</v>
      </c>
      <c r="AC337" s="57">
        <f t="shared" si="44"/>
        <v>4340</v>
      </c>
      <c r="AD337" s="57">
        <f t="shared" si="45"/>
        <v>413</v>
      </c>
      <c r="AE337" s="57">
        <f t="shared" si="46"/>
        <v>445</v>
      </c>
      <c r="AF337" s="12">
        <f t="shared" si="40"/>
        <v>4658.4069520000003</v>
      </c>
      <c r="AG337" s="12">
        <f t="shared" si="41"/>
        <v>460.72459900000001</v>
      </c>
      <c r="AH337" s="12">
        <f t="shared" si="42"/>
        <v>555.11045000000001</v>
      </c>
      <c r="AI337" s="15">
        <f t="shared" si="43"/>
        <v>7.3365657142857199E-2</v>
      </c>
      <c r="AJ337" s="15">
        <f t="shared" si="43"/>
        <v>0.11555592978208236</v>
      </c>
      <c r="AK337" s="15">
        <f t="shared" si="43"/>
        <v>0.2474392134831461</v>
      </c>
      <c r="AL337" s="23">
        <f>VLOOKUP(AC337,'Charts and Tables'!$I$43:$J$49,2,TRUE)</f>
        <v>0.5</v>
      </c>
      <c r="AM337" s="2">
        <f t="shared" si="47"/>
        <v>1</v>
      </c>
    </row>
    <row r="338" spans="1:39" x14ac:dyDescent="0.25">
      <c r="A338" s="35">
        <v>160907</v>
      </c>
      <c r="B338" s="36">
        <v>332005</v>
      </c>
      <c r="C338" s="36" t="s">
        <v>25</v>
      </c>
      <c r="D338" s="36">
        <v>0</v>
      </c>
      <c r="J338" s="46">
        <v>1235</v>
      </c>
      <c r="K338" s="46">
        <v>1360</v>
      </c>
      <c r="L338" s="46">
        <v>2595</v>
      </c>
      <c r="M338" s="46">
        <v>95</v>
      </c>
      <c r="N338" s="46">
        <v>74</v>
      </c>
      <c r="O338" s="46">
        <v>104</v>
      </c>
      <c r="P338" s="46">
        <v>136</v>
      </c>
      <c r="R338" s="36">
        <v>513.80393400000003</v>
      </c>
      <c r="S338" s="36">
        <v>795.57155699999998</v>
      </c>
      <c r="T338" s="36">
        <v>46.149976000000002</v>
      </c>
      <c r="U338" s="36">
        <v>80.556693999999993</v>
      </c>
      <c r="V338" s="36">
        <v>56.082121000000001</v>
      </c>
      <c r="W338" s="36">
        <v>123.573201</v>
      </c>
      <c r="AC338" s="57">
        <f t="shared" si="44"/>
        <v>2595</v>
      </c>
      <c r="AD338" s="57">
        <f t="shared" si="45"/>
        <v>169</v>
      </c>
      <c r="AE338" s="57">
        <f t="shared" si="46"/>
        <v>240</v>
      </c>
      <c r="AF338" s="12">
        <f t="shared" si="40"/>
        <v>1309.375491</v>
      </c>
      <c r="AG338" s="12">
        <f t="shared" si="41"/>
        <v>126.70667</v>
      </c>
      <c r="AH338" s="12">
        <f t="shared" si="42"/>
        <v>179.65532200000001</v>
      </c>
      <c r="AI338" s="15">
        <f t="shared" si="43"/>
        <v>-0.4954237028901734</v>
      </c>
      <c r="AJ338" s="15">
        <f t="shared" si="43"/>
        <v>-0.25025639053254434</v>
      </c>
      <c r="AK338" s="15">
        <f t="shared" si="43"/>
        <v>-0.25143615833333327</v>
      </c>
      <c r="AL338" s="23">
        <f>VLOOKUP(AC338,'Charts and Tables'!$I$43:$J$49,2,TRUE)</f>
        <v>0.5</v>
      </c>
      <c r="AM338" s="2">
        <f t="shared" si="47"/>
        <v>1</v>
      </c>
    </row>
    <row r="339" spans="1:39" x14ac:dyDescent="0.25">
      <c r="A339" s="35">
        <v>162061</v>
      </c>
      <c r="C339" s="36" t="s">
        <v>31</v>
      </c>
      <c r="D339" s="36">
        <v>-1</v>
      </c>
      <c r="K339" s="46">
        <v>10212</v>
      </c>
      <c r="L339" s="46">
        <v>10212</v>
      </c>
      <c r="S339" s="36">
        <v>10459.809234</v>
      </c>
      <c r="U339" s="36">
        <v>845.892742</v>
      </c>
      <c r="W339" s="36">
        <v>1134.8958170000001</v>
      </c>
      <c r="AC339" s="57">
        <f t="shared" si="44"/>
        <v>10212</v>
      </c>
      <c r="AD339" s="57">
        <f t="shared" si="45"/>
        <v>0</v>
      </c>
      <c r="AE339" s="57">
        <f t="shared" si="46"/>
        <v>0</v>
      </c>
      <c r="AF339" s="12">
        <f t="shared" si="40"/>
        <v>10459.809234</v>
      </c>
      <c r="AG339" s="12">
        <f t="shared" si="41"/>
        <v>845.892742</v>
      </c>
      <c r="AH339" s="12">
        <f t="shared" si="42"/>
        <v>1134.8958170000001</v>
      </c>
      <c r="AI339" s="15">
        <f t="shared" si="43"/>
        <v>2.4266474148061132E-2</v>
      </c>
      <c r="AJ339" s="15">
        <f t="shared" si="43"/>
        <v>0</v>
      </c>
      <c r="AK339" s="15">
        <f t="shared" si="43"/>
        <v>0</v>
      </c>
      <c r="AL339" s="23">
        <f>VLOOKUP(AC339,'Charts and Tables'!$I$43:$J$49,2,TRUE)</f>
        <v>0.2</v>
      </c>
      <c r="AM339" s="2">
        <f t="shared" si="47"/>
        <v>1</v>
      </c>
    </row>
    <row r="340" spans="1:39" x14ac:dyDescent="0.25">
      <c r="A340" s="35">
        <v>162075</v>
      </c>
      <c r="C340" s="36" t="s">
        <v>31</v>
      </c>
      <c r="D340" s="36">
        <v>1</v>
      </c>
      <c r="J340" s="46">
        <v>9769</v>
      </c>
      <c r="L340" s="46">
        <v>9769</v>
      </c>
      <c r="R340" s="36">
        <v>9071.2451409999994</v>
      </c>
      <c r="T340" s="36">
        <v>1028.706036</v>
      </c>
      <c r="V340" s="36">
        <v>799.40050099999996</v>
      </c>
      <c r="AC340" s="57">
        <f t="shared" si="44"/>
        <v>9769</v>
      </c>
      <c r="AD340" s="57">
        <f t="shared" si="45"/>
        <v>0</v>
      </c>
      <c r="AE340" s="57">
        <f t="shared" si="46"/>
        <v>0</v>
      </c>
      <c r="AF340" s="12">
        <f t="shared" si="40"/>
        <v>9071.2451409999994</v>
      </c>
      <c r="AG340" s="12">
        <f t="shared" si="41"/>
        <v>1028.706036</v>
      </c>
      <c r="AH340" s="12">
        <f t="shared" si="42"/>
        <v>799.40050099999996</v>
      </c>
      <c r="AI340" s="15">
        <f t="shared" si="43"/>
        <v>-7.1425412938888377E-2</v>
      </c>
      <c r="AJ340" s="15">
        <f t="shared" si="43"/>
        <v>0</v>
      </c>
      <c r="AK340" s="15">
        <f t="shared" si="43"/>
        <v>0</v>
      </c>
      <c r="AL340" s="23">
        <f>VLOOKUP(AC340,'Charts and Tables'!$I$43:$J$49,2,TRUE)</f>
        <v>0.25</v>
      </c>
      <c r="AM340" s="2">
        <f t="shared" si="47"/>
        <v>1</v>
      </c>
    </row>
    <row r="341" spans="1:39" x14ac:dyDescent="0.25">
      <c r="A341" s="35">
        <v>161578</v>
      </c>
      <c r="C341" s="36" t="s">
        <v>31</v>
      </c>
      <c r="D341" s="36">
        <v>0</v>
      </c>
      <c r="J341" s="46">
        <v>9138</v>
      </c>
      <c r="K341" s="46">
        <v>8772</v>
      </c>
      <c r="L341" s="46">
        <v>17910</v>
      </c>
      <c r="M341" s="46">
        <v>819</v>
      </c>
      <c r="N341" s="46">
        <v>818</v>
      </c>
      <c r="O341" s="46">
        <v>916.5</v>
      </c>
      <c r="P341" s="46">
        <v>832.5</v>
      </c>
      <c r="R341" s="36">
        <v>8262.6692970000004</v>
      </c>
      <c r="S341" s="36">
        <v>9294.8576389999998</v>
      </c>
      <c r="T341" s="36">
        <v>948.09594900000002</v>
      </c>
      <c r="U341" s="36">
        <v>779.38957000000005</v>
      </c>
      <c r="V341" s="36">
        <v>737.20664899999997</v>
      </c>
      <c r="W341" s="36">
        <v>1013.577478</v>
      </c>
      <c r="AC341" s="57">
        <f t="shared" si="44"/>
        <v>17910</v>
      </c>
      <c r="AD341" s="57">
        <f t="shared" si="45"/>
        <v>1637</v>
      </c>
      <c r="AE341" s="57">
        <f t="shared" si="46"/>
        <v>1749</v>
      </c>
      <c r="AF341" s="12">
        <f t="shared" si="40"/>
        <v>17557.526936000002</v>
      </c>
      <c r="AG341" s="12">
        <f t="shared" si="41"/>
        <v>1727.4855190000001</v>
      </c>
      <c r="AH341" s="12">
        <f t="shared" si="42"/>
        <v>1750.7841269999999</v>
      </c>
      <c r="AI341" s="15">
        <f t="shared" si="43"/>
        <v>-1.9680238079285203E-2</v>
      </c>
      <c r="AJ341" s="15">
        <f t="shared" si="43"/>
        <v>5.5275210140500956E-2</v>
      </c>
      <c r="AK341" s="15">
        <f t="shared" si="43"/>
        <v>1.0200840480273862E-3</v>
      </c>
      <c r="AL341" s="23">
        <f>VLOOKUP(AC341,'Charts and Tables'!$I$43:$J$49,2,TRUE)</f>
        <v>0.2</v>
      </c>
      <c r="AM341" s="2">
        <f t="shared" si="47"/>
        <v>1</v>
      </c>
    </row>
    <row r="342" spans="1:39" x14ac:dyDescent="0.25">
      <c r="A342" s="35">
        <v>163598</v>
      </c>
      <c r="C342" s="36" t="s">
        <v>29</v>
      </c>
      <c r="D342" s="36">
        <v>0</v>
      </c>
      <c r="J342" s="46">
        <v>504</v>
      </c>
      <c r="K342" s="46">
        <v>504</v>
      </c>
      <c r="L342" s="46">
        <v>1008</v>
      </c>
      <c r="R342" s="36">
        <v>134.63013799999999</v>
      </c>
      <c r="S342" s="36">
        <v>74.192854999999994</v>
      </c>
      <c r="T342" s="36">
        <v>26.856929000000001</v>
      </c>
      <c r="U342" s="36">
        <v>3.2511760000000001</v>
      </c>
      <c r="V342" s="36">
        <v>11.585051999999999</v>
      </c>
      <c r="W342" s="36">
        <v>11.352480999999999</v>
      </c>
      <c r="AC342" s="57">
        <f t="shared" si="44"/>
        <v>1008</v>
      </c>
      <c r="AD342" s="57">
        <f t="shared" si="45"/>
        <v>0</v>
      </c>
      <c r="AE342" s="57">
        <f t="shared" si="46"/>
        <v>0</v>
      </c>
      <c r="AF342" s="12">
        <f t="shared" si="40"/>
        <v>208.822993</v>
      </c>
      <c r="AG342" s="12">
        <f t="shared" si="41"/>
        <v>30.108105000000002</v>
      </c>
      <c r="AH342" s="12">
        <f t="shared" si="42"/>
        <v>22.937532999999998</v>
      </c>
      <c r="AI342" s="15">
        <f t="shared" si="43"/>
        <v>-0.79283433234126988</v>
      </c>
      <c r="AJ342" s="15">
        <f t="shared" si="43"/>
        <v>0</v>
      </c>
      <c r="AK342" s="15">
        <f t="shared" si="43"/>
        <v>0</v>
      </c>
      <c r="AL342" s="23">
        <f>VLOOKUP(AC342,'Charts and Tables'!$I$43:$J$49,2,TRUE)</f>
        <v>1</v>
      </c>
      <c r="AM342" s="2">
        <f t="shared" si="47"/>
        <v>1</v>
      </c>
    </row>
    <row r="343" spans="1:39" x14ac:dyDescent="0.25">
      <c r="A343" s="35">
        <v>163790</v>
      </c>
      <c r="B343" s="36">
        <v>338013</v>
      </c>
      <c r="C343" s="36" t="s">
        <v>25</v>
      </c>
      <c r="D343" s="36">
        <v>0</v>
      </c>
      <c r="J343" s="46">
        <v>1900</v>
      </c>
      <c r="K343" s="46">
        <v>1625</v>
      </c>
      <c r="L343" s="46">
        <v>3525</v>
      </c>
      <c r="M343" s="46">
        <v>113</v>
      </c>
      <c r="N343" s="46">
        <v>114</v>
      </c>
      <c r="O343" s="46">
        <v>183</v>
      </c>
      <c r="P343" s="46">
        <v>147</v>
      </c>
      <c r="R343" s="36">
        <v>737.28057799999999</v>
      </c>
      <c r="S343" s="36">
        <v>845.41228599999999</v>
      </c>
      <c r="T343" s="36">
        <v>79.493879000000007</v>
      </c>
      <c r="U343" s="36">
        <v>74.893495999999999</v>
      </c>
      <c r="V343" s="36">
        <v>91.820852000000002</v>
      </c>
      <c r="W343" s="36">
        <v>136.46561299999999</v>
      </c>
      <c r="AC343" s="57">
        <f t="shared" si="44"/>
        <v>3525</v>
      </c>
      <c r="AD343" s="57">
        <f t="shared" si="45"/>
        <v>227</v>
      </c>
      <c r="AE343" s="57">
        <f t="shared" si="46"/>
        <v>330</v>
      </c>
      <c r="AF343" s="12">
        <f t="shared" si="40"/>
        <v>1582.6928640000001</v>
      </c>
      <c r="AG343" s="12">
        <f t="shared" si="41"/>
        <v>154.38737500000002</v>
      </c>
      <c r="AH343" s="12">
        <f t="shared" si="42"/>
        <v>228.28646499999999</v>
      </c>
      <c r="AI343" s="15">
        <f t="shared" si="43"/>
        <v>-0.5510091165957447</v>
      </c>
      <c r="AJ343" s="15">
        <f t="shared" si="43"/>
        <v>-0.31987940528634351</v>
      </c>
      <c r="AK343" s="15">
        <f t="shared" si="43"/>
        <v>-0.30822283333333333</v>
      </c>
      <c r="AL343" s="23">
        <f>VLOOKUP(AC343,'Charts and Tables'!$I$43:$J$49,2,TRUE)</f>
        <v>0.5</v>
      </c>
      <c r="AM343" s="2">
        <f t="shared" si="47"/>
        <v>0</v>
      </c>
    </row>
    <row r="344" spans="1:39" x14ac:dyDescent="0.25">
      <c r="A344" s="35">
        <v>163701</v>
      </c>
      <c r="C344" s="36" t="s">
        <v>25</v>
      </c>
      <c r="D344" s="36">
        <v>0</v>
      </c>
      <c r="J344" s="46">
        <v>2241</v>
      </c>
      <c r="K344" s="46">
        <v>2241</v>
      </c>
      <c r="L344" s="46">
        <v>4482</v>
      </c>
      <c r="R344" s="36">
        <v>971.61582099999998</v>
      </c>
      <c r="S344" s="36">
        <v>1036.6937399999999</v>
      </c>
      <c r="T344" s="36">
        <v>117.96416000000001</v>
      </c>
      <c r="U344" s="36">
        <v>91.843501000000003</v>
      </c>
      <c r="V344" s="36">
        <v>116.94185400000001</v>
      </c>
      <c r="W344" s="36">
        <v>164.78856300000001</v>
      </c>
      <c r="AC344" s="57">
        <f t="shared" si="44"/>
        <v>4482</v>
      </c>
      <c r="AD344" s="57">
        <f t="shared" si="45"/>
        <v>0</v>
      </c>
      <c r="AE344" s="57">
        <f t="shared" si="46"/>
        <v>0</v>
      </c>
      <c r="AF344" s="12">
        <f t="shared" si="40"/>
        <v>2008.309561</v>
      </c>
      <c r="AG344" s="12">
        <f t="shared" si="41"/>
        <v>209.807661</v>
      </c>
      <c r="AH344" s="12">
        <f t="shared" si="42"/>
        <v>281.73041699999999</v>
      </c>
      <c r="AI344" s="15">
        <f t="shared" si="43"/>
        <v>-0.55191665305667115</v>
      </c>
      <c r="AJ344" s="15">
        <f t="shared" si="43"/>
        <v>0</v>
      </c>
      <c r="AK344" s="15">
        <f t="shared" si="43"/>
        <v>0</v>
      </c>
      <c r="AL344" s="23">
        <f>VLOOKUP(AC344,'Charts and Tables'!$I$43:$J$49,2,TRUE)</f>
        <v>0.5</v>
      </c>
      <c r="AM344" s="2">
        <f t="shared" si="47"/>
        <v>0</v>
      </c>
    </row>
    <row r="345" spans="1:39" x14ac:dyDescent="0.25">
      <c r="A345" s="35">
        <v>164873</v>
      </c>
      <c r="C345" s="36" t="s">
        <v>25</v>
      </c>
      <c r="D345" s="36">
        <v>0</v>
      </c>
      <c r="J345" s="46">
        <v>5852</v>
      </c>
      <c r="K345" s="46">
        <v>5686</v>
      </c>
      <c r="L345" s="46">
        <v>11538</v>
      </c>
      <c r="M345" s="46">
        <v>462.75</v>
      </c>
      <c r="N345" s="46">
        <v>356</v>
      </c>
      <c r="O345" s="46">
        <v>451.5</v>
      </c>
      <c r="P345" s="46">
        <v>518.5</v>
      </c>
      <c r="R345" s="36">
        <v>2890.8964959999998</v>
      </c>
      <c r="S345" s="36">
        <v>2742.4824079999999</v>
      </c>
      <c r="T345" s="36">
        <v>380.46374900000001</v>
      </c>
      <c r="U345" s="36">
        <v>197.70210700000001</v>
      </c>
      <c r="V345" s="36">
        <v>262.80991699999998</v>
      </c>
      <c r="W345" s="36">
        <v>386.18235900000002</v>
      </c>
      <c r="AC345" s="57">
        <f t="shared" si="44"/>
        <v>11538</v>
      </c>
      <c r="AD345" s="57">
        <f t="shared" si="45"/>
        <v>818.75</v>
      </c>
      <c r="AE345" s="57">
        <f t="shared" si="46"/>
        <v>970</v>
      </c>
      <c r="AF345" s="12">
        <f t="shared" si="40"/>
        <v>5633.3789039999992</v>
      </c>
      <c r="AG345" s="12">
        <f t="shared" si="41"/>
        <v>578.16585600000008</v>
      </c>
      <c r="AH345" s="12">
        <f t="shared" si="42"/>
        <v>648.99227599999995</v>
      </c>
      <c r="AI345" s="15">
        <f t="shared" si="43"/>
        <v>-0.51175429849193976</v>
      </c>
      <c r="AJ345" s="15">
        <f t="shared" si="43"/>
        <v>-0.29384322931297702</v>
      </c>
      <c r="AK345" s="15">
        <f t="shared" si="43"/>
        <v>-0.33093579793814437</v>
      </c>
      <c r="AL345" s="23">
        <f>VLOOKUP(AC345,'Charts and Tables'!$I$43:$J$49,2,TRUE)</f>
        <v>0.2</v>
      </c>
      <c r="AM345" s="2">
        <f t="shared" si="47"/>
        <v>0</v>
      </c>
    </row>
    <row r="346" spans="1:39" x14ac:dyDescent="0.25">
      <c r="A346" s="35">
        <v>164566</v>
      </c>
      <c r="C346" s="36" t="s">
        <v>26</v>
      </c>
      <c r="D346" s="36">
        <v>0</v>
      </c>
      <c r="J346" s="46">
        <v>4951</v>
      </c>
      <c r="K346" s="46">
        <v>4434</v>
      </c>
      <c r="L346" s="46">
        <v>9385</v>
      </c>
      <c r="M346" s="46">
        <v>255</v>
      </c>
      <c r="N346" s="46">
        <v>393</v>
      </c>
      <c r="O346" s="46">
        <v>592</v>
      </c>
      <c r="P346" s="46">
        <v>353</v>
      </c>
      <c r="R346" s="36">
        <v>4356.3579460000001</v>
      </c>
      <c r="S346" s="36">
        <v>3660.6629929999999</v>
      </c>
      <c r="T346" s="36">
        <v>404.88504499999999</v>
      </c>
      <c r="U346" s="36">
        <v>269.49569600000001</v>
      </c>
      <c r="V346" s="36">
        <v>375.59855599999997</v>
      </c>
      <c r="W346" s="36">
        <v>419.71249799999998</v>
      </c>
      <c r="AC346" s="57">
        <f t="shared" si="44"/>
        <v>9385</v>
      </c>
      <c r="AD346" s="57">
        <f t="shared" si="45"/>
        <v>648</v>
      </c>
      <c r="AE346" s="57">
        <f t="shared" si="46"/>
        <v>945</v>
      </c>
      <c r="AF346" s="12">
        <f t="shared" si="40"/>
        <v>8017.020939</v>
      </c>
      <c r="AG346" s="12">
        <f t="shared" si="41"/>
        <v>674.38074099999994</v>
      </c>
      <c r="AH346" s="12">
        <f t="shared" si="42"/>
        <v>795.31105400000001</v>
      </c>
      <c r="AI346" s="15">
        <f t="shared" si="43"/>
        <v>-0.14576228673415023</v>
      </c>
      <c r="AJ346" s="15">
        <f t="shared" si="43"/>
        <v>4.0711020061728311E-2</v>
      </c>
      <c r="AK346" s="15">
        <f t="shared" si="43"/>
        <v>-0.15840100105820104</v>
      </c>
      <c r="AL346" s="23">
        <f>VLOOKUP(AC346,'Charts and Tables'!$I$43:$J$49,2,TRUE)</f>
        <v>0.25</v>
      </c>
      <c r="AM346" s="2">
        <f t="shared" si="47"/>
        <v>1</v>
      </c>
    </row>
    <row r="347" spans="1:39" x14ac:dyDescent="0.25">
      <c r="A347" s="35">
        <v>165939</v>
      </c>
      <c r="B347" s="36">
        <v>333191</v>
      </c>
      <c r="C347" s="36" t="s">
        <v>32</v>
      </c>
      <c r="D347" s="36">
        <v>1</v>
      </c>
      <c r="J347" s="46">
        <v>3860</v>
      </c>
      <c r="L347" s="46">
        <v>3860</v>
      </c>
      <c r="M347" s="46">
        <v>628</v>
      </c>
      <c r="O347" s="46">
        <v>272</v>
      </c>
      <c r="R347" s="36">
        <v>3438.0438629999999</v>
      </c>
      <c r="T347" s="36">
        <v>525.64836700000001</v>
      </c>
      <c r="V347" s="36">
        <v>263.44876599999998</v>
      </c>
      <c r="AC347" s="57">
        <f t="shared" si="44"/>
        <v>3860</v>
      </c>
      <c r="AD347" s="57">
        <f t="shared" si="45"/>
        <v>628</v>
      </c>
      <c r="AE347" s="57">
        <f t="shared" si="46"/>
        <v>272</v>
      </c>
      <c r="AF347" s="12">
        <f t="shared" si="40"/>
        <v>3438.0438629999999</v>
      </c>
      <c r="AG347" s="12">
        <f t="shared" si="41"/>
        <v>525.64836700000001</v>
      </c>
      <c r="AH347" s="12">
        <f t="shared" si="42"/>
        <v>263.44876599999998</v>
      </c>
      <c r="AI347" s="15">
        <f t="shared" si="43"/>
        <v>-0.10931506139896377</v>
      </c>
      <c r="AJ347" s="15">
        <f t="shared" si="43"/>
        <v>-0.16298030732484076</v>
      </c>
      <c r="AK347" s="15">
        <f t="shared" si="43"/>
        <v>-3.1438360294117729E-2</v>
      </c>
      <c r="AL347" s="23">
        <f>VLOOKUP(AC347,'Charts and Tables'!$I$43:$J$49,2,TRUE)</f>
        <v>0.5</v>
      </c>
      <c r="AM347" s="2">
        <f t="shared" si="47"/>
        <v>1</v>
      </c>
    </row>
    <row r="348" spans="1:39" x14ac:dyDescent="0.25">
      <c r="A348" s="35">
        <v>165970</v>
      </c>
      <c r="B348" s="36">
        <v>333190</v>
      </c>
      <c r="C348" s="36" t="s">
        <v>32</v>
      </c>
      <c r="D348" s="36">
        <v>-1</v>
      </c>
      <c r="K348" s="46">
        <v>3979</v>
      </c>
      <c r="L348" s="46">
        <v>3979</v>
      </c>
      <c r="N348" s="46">
        <v>179</v>
      </c>
      <c r="P348" s="46">
        <v>561</v>
      </c>
      <c r="S348" s="36">
        <v>3197.4605809999998</v>
      </c>
      <c r="U348" s="36">
        <v>168.38749300000001</v>
      </c>
      <c r="W348" s="36">
        <v>481.338593</v>
      </c>
      <c r="AC348" s="57">
        <f t="shared" si="44"/>
        <v>3979</v>
      </c>
      <c r="AD348" s="57">
        <f t="shared" si="45"/>
        <v>179</v>
      </c>
      <c r="AE348" s="57">
        <f t="shared" si="46"/>
        <v>561</v>
      </c>
      <c r="AF348" s="12">
        <f t="shared" si="40"/>
        <v>3197.4605809999998</v>
      </c>
      <c r="AG348" s="12">
        <f t="shared" si="41"/>
        <v>168.38749300000001</v>
      </c>
      <c r="AH348" s="12">
        <f t="shared" si="42"/>
        <v>481.338593</v>
      </c>
      <c r="AI348" s="15">
        <f t="shared" si="43"/>
        <v>-0.19641603895451124</v>
      </c>
      <c r="AJ348" s="15">
        <f t="shared" si="43"/>
        <v>-5.9287748603351918E-2</v>
      </c>
      <c r="AK348" s="15">
        <f t="shared" si="43"/>
        <v>-0.14199894295900178</v>
      </c>
      <c r="AL348" s="23">
        <f>VLOOKUP(AC348,'Charts and Tables'!$I$43:$J$49,2,TRUE)</f>
        <v>0.5</v>
      </c>
      <c r="AM348" s="2">
        <f t="shared" si="47"/>
        <v>1</v>
      </c>
    </row>
    <row r="349" spans="1:39" x14ac:dyDescent="0.25">
      <c r="A349" s="35">
        <v>165949</v>
      </c>
      <c r="C349" s="36" t="s">
        <v>25</v>
      </c>
      <c r="D349" s="36">
        <v>0</v>
      </c>
      <c r="J349" s="46">
        <v>3415</v>
      </c>
      <c r="K349" s="46">
        <v>3415</v>
      </c>
      <c r="L349" s="46">
        <v>6830</v>
      </c>
      <c r="R349" s="36">
        <v>2440.8528460000002</v>
      </c>
      <c r="S349" s="36">
        <v>2533.0220399999998</v>
      </c>
      <c r="T349" s="36">
        <v>134.78479100000001</v>
      </c>
      <c r="U349" s="36">
        <v>309.28402199999999</v>
      </c>
      <c r="V349" s="36">
        <v>298.85125699999998</v>
      </c>
      <c r="W349" s="36">
        <v>204.33387200000001</v>
      </c>
      <c r="AC349" s="57">
        <f t="shared" si="44"/>
        <v>6830</v>
      </c>
      <c r="AD349" s="57">
        <f t="shared" si="45"/>
        <v>0</v>
      </c>
      <c r="AE349" s="57">
        <f t="shared" si="46"/>
        <v>0</v>
      </c>
      <c r="AF349" s="12">
        <f t="shared" si="40"/>
        <v>4973.8748859999996</v>
      </c>
      <c r="AG349" s="12">
        <f t="shared" si="41"/>
        <v>444.06881299999998</v>
      </c>
      <c r="AH349" s="12">
        <f t="shared" si="42"/>
        <v>503.18512899999996</v>
      </c>
      <c r="AI349" s="15">
        <f t="shared" si="43"/>
        <v>-0.27176063162518305</v>
      </c>
      <c r="AJ349" s="15">
        <f t="shared" si="43"/>
        <v>0</v>
      </c>
      <c r="AK349" s="15">
        <f t="shared" si="43"/>
        <v>0</v>
      </c>
      <c r="AL349" s="23">
        <f>VLOOKUP(AC349,'Charts and Tables'!$I$43:$J$49,2,TRUE)</f>
        <v>0.25</v>
      </c>
      <c r="AM349" s="2">
        <f t="shared" si="47"/>
        <v>0</v>
      </c>
    </row>
    <row r="350" spans="1:39" x14ac:dyDescent="0.25">
      <c r="A350" s="35">
        <v>172272</v>
      </c>
      <c r="C350" s="36" t="s">
        <v>29</v>
      </c>
      <c r="D350" s="36">
        <v>0</v>
      </c>
      <c r="J350" s="46">
        <v>344</v>
      </c>
      <c r="K350" s="46">
        <v>385</v>
      </c>
      <c r="L350" s="46">
        <v>729</v>
      </c>
      <c r="M350" s="46">
        <v>21</v>
      </c>
      <c r="N350" s="46">
        <v>38</v>
      </c>
      <c r="O350" s="46">
        <v>52</v>
      </c>
      <c r="P350" s="46">
        <v>30</v>
      </c>
      <c r="R350" s="36">
        <v>672.10099600000001</v>
      </c>
      <c r="S350" s="36">
        <v>700.46114299999999</v>
      </c>
      <c r="T350" s="36">
        <v>53.332478999999999</v>
      </c>
      <c r="U350" s="36">
        <v>50.172248000000003</v>
      </c>
      <c r="V350" s="36">
        <v>66.872973000000002</v>
      </c>
      <c r="W350" s="36">
        <v>67.582342999999995</v>
      </c>
      <c r="AC350" s="57">
        <f t="shared" si="44"/>
        <v>729</v>
      </c>
      <c r="AD350" s="57">
        <f t="shared" si="45"/>
        <v>59</v>
      </c>
      <c r="AE350" s="57">
        <f t="shared" si="46"/>
        <v>82</v>
      </c>
      <c r="AF350" s="12">
        <f t="shared" si="40"/>
        <v>1372.5621390000001</v>
      </c>
      <c r="AG350" s="12">
        <f t="shared" si="41"/>
        <v>103.504727</v>
      </c>
      <c r="AH350" s="12">
        <f t="shared" si="42"/>
        <v>134.45531599999998</v>
      </c>
      <c r="AI350" s="15">
        <f t="shared" si="43"/>
        <v>0.88280128806584379</v>
      </c>
      <c r="AJ350" s="15">
        <f t="shared" si="43"/>
        <v>0.75431740677966108</v>
      </c>
      <c r="AK350" s="15">
        <f t="shared" si="43"/>
        <v>0.63969897560975586</v>
      </c>
      <c r="AL350" s="23">
        <f>VLOOKUP(AC350,'Charts and Tables'!$I$43:$J$49,2,TRUE)</f>
        <v>2</v>
      </c>
      <c r="AM350" s="2">
        <f t="shared" si="47"/>
        <v>1</v>
      </c>
    </row>
    <row r="351" spans="1:39" x14ac:dyDescent="0.25">
      <c r="A351" s="35">
        <v>171024</v>
      </c>
      <c r="C351" s="36" t="s">
        <v>25</v>
      </c>
      <c r="D351" s="36">
        <v>0</v>
      </c>
      <c r="J351" s="46">
        <v>596</v>
      </c>
      <c r="K351" s="46">
        <v>596</v>
      </c>
      <c r="L351" s="46">
        <v>1192</v>
      </c>
      <c r="R351" s="36">
        <v>1311.892889</v>
      </c>
      <c r="S351" s="36">
        <v>1091.5006510000001</v>
      </c>
      <c r="T351" s="36">
        <v>101.93198</v>
      </c>
      <c r="U351" s="36">
        <v>75.284408999999997</v>
      </c>
      <c r="V351" s="36">
        <v>117.52696899999999</v>
      </c>
      <c r="W351" s="36">
        <v>103.911629</v>
      </c>
      <c r="AC351" s="57">
        <f t="shared" si="44"/>
        <v>1192</v>
      </c>
      <c r="AD351" s="57">
        <f t="shared" si="45"/>
        <v>0</v>
      </c>
      <c r="AE351" s="57">
        <f t="shared" si="46"/>
        <v>0</v>
      </c>
      <c r="AF351" s="12">
        <f t="shared" si="40"/>
        <v>2403.39354</v>
      </c>
      <c r="AG351" s="12">
        <f t="shared" si="41"/>
        <v>177.21638899999999</v>
      </c>
      <c r="AH351" s="12">
        <f t="shared" si="42"/>
        <v>221.43859800000001</v>
      </c>
      <c r="AI351" s="15">
        <f t="shared" si="43"/>
        <v>1.0162697483221477</v>
      </c>
      <c r="AJ351" s="15">
        <f t="shared" si="43"/>
        <v>0</v>
      </c>
      <c r="AK351" s="15">
        <f t="shared" si="43"/>
        <v>0</v>
      </c>
      <c r="AL351" s="23">
        <f>VLOOKUP(AC351,'Charts and Tables'!$I$43:$J$49,2,TRUE)</f>
        <v>1</v>
      </c>
      <c r="AM351" s="2">
        <f t="shared" si="47"/>
        <v>0</v>
      </c>
    </row>
    <row r="352" spans="1:39" x14ac:dyDescent="0.25">
      <c r="A352" s="35">
        <v>171134</v>
      </c>
      <c r="C352" s="36" t="s">
        <v>25</v>
      </c>
      <c r="D352" s="36">
        <v>0</v>
      </c>
      <c r="J352" s="46">
        <v>1412</v>
      </c>
      <c r="K352" s="46">
        <v>1412</v>
      </c>
      <c r="L352" s="46">
        <v>2824</v>
      </c>
      <c r="R352" s="36">
        <v>2285.1524810000001</v>
      </c>
      <c r="S352" s="36">
        <v>2533.1642980000001</v>
      </c>
      <c r="T352" s="36">
        <v>151.19943799999999</v>
      </c>
      <c r="U352" s="36">
        <v>271.63668100000001</v>
      </c>
      <c r="V352" s="36">
        <v>275.601471</v>
      </c>
      <c r="W352" s="36">
        <v>206.65743599999999</v>
      </c>
      <c r="AC352" s="57">
        <f t="shared" si="44"/>
        <v>2824</v>
      </c>
      <c r="AD352" s="57">
        <f t="shared" si="45"/>
        <v>0</v>
      </c>
      <c r="AE352" s="57">
        <f t="shared" si="46"/>
        <v>0</v>
      </c>
      <c r="AF352" s="12">
        <f t="shared" si="40"/>
        <v>4818.3167790000007</v>
      </c>
      <c r="AG352" s="12">
        <f t="shared" si="41"/>
        <v>422.836119</v>
      </c>
      <c r="AH352" s="12">
        <f t="shared" si="42"/>
        <v>482.25890700000002</v>
      </c>
      <c r="AI352" s="15">
        <f t="shared" si="43"/>
        <v>0.7062028254249294</v>
      </c>
      <c r="AJ352" s="15">
        <f t="shared" si="43"/>
        <v>0</v>
      </c>
      <c r="AK352" s="15">
        <f t="shared" si="43"/>
        <v>0</v>
      </c>
      <c r="AL352" s="23">
        <f>VLOOKUP(AC352,'Charts and Tables'!$I$43:$J$49,2,TRUE)</f>
        <v>0.5</v>
      </c>
      <c r="AM352" s="2">
        <f t="shared" si="47"/>
        <v>0</v>
      </c>
    </row>
    <row r="353" spans="1:39" x14ac:dyDescent="0.25">
      <c r="A353" s="35">
        <v>171352</v>
      </c>
      <c r="B353" s="36">
        <v>331044</v>
      </c>
      <c r="C353" s="36" t="s">
        <v>25</v>
      </c>
      <c r="D353" s="36">
        <v>0</v>
      </c>
      <c r="J353" s="46">
        <v>1727</v>
      </c>
      <c r="K353" s="46">
        <v>1761</v>
      </c>
      <c r="L353" s="46">
        <v>3488</v>
      </c>
      <c r="M353" s="46">
        <v>259</v>
      </c>
      <c r="N353" s="46">
        <v>95</v>
      </c>
      <c r="O353" s="46">
        <v>121</v>
      </c>
      <c r="P353" s="46">
        <v>228</v>
      </c>
      <c r="R353" s="36">
        <v>2596.148737</v>
      </c>
      <c r="S353" s="36">
        <v>2512.2862409999998</v>
      </c>
      <c r="T353" s="36">
        <v>255.25055900000001</v>
      </c>
      <c r="U353" s="36">
        <v>174.973512</v>
      </c>
      <c r="V353" s="36">
        <v>224.411574</v>
      </c>
      <c r="W353" s="36">
        <v>283.62661400000002</v>
      </c>
      <c r="AC353" s="57">
        <f t="shared" si="44"/>
        <v>3488</v>
      </c>
      <c r="AD353" s="57">
        <f t="shared" si="45"/>
        <v>354</v>
      </c>
      <c r="AE353" s="57">
        <f t="shared" si="46"/>
        <v>349</v>
      </c>
      <c r="AF353" s="12">
        <f t="shared" si="40"/>
        <v>5108.4349779999993</v>
      </c>
      <c r="AG353" s="12">
        <f t="shared" si="41"/>
        <v>430.22407099999998</v>
      </c>
      <c r="AH353" s="12">
        <f t="shared" si="42"/>
        <v>508.03818799999999</v>
      </c>
      <c r="AI353" s="15">
        <f t="shared" si="43"/>
        <v>0.4645742482798163</v>
      </c>
      <c r="AJ353" s="15">
        <f t="shared" si="43"/>
        <v>0.21532223446327678</v>
      </c>
      <c r="AK353" s="15">
        <f t="shared" si="43"/>
        <v>0.45569681375358162</v>
      </c>
      <c r="AL353" s="23">
        <f>VLOOKUP(AC353,'Charts and Tables'!$I$43:$J$49,2,TRUE)</f>
        <v>0.5</v>
      </c>
      <c r="AM353" s="2">
        <f t="shared" si="47"/>
        <v>1</v>
      </c>
    </row>
    <row r="354" spans="1:39" x14ac:dyDescent="0.25">
      <c r="A354" s="35">
        <v>170614</v>
      </c>
      <c r="B354" s="36">
        <v>336301</v>
      </c>
      <c r="C354" s="36" t="s">
        <v>30</v>
      </c>
      <c r="D354" s="36">
        <v>0</v>
      </c>
      <c r="J354" s="46">
        <v>1180</v>
      </c>
      <c r="K354" s="46">
        <v>1420</v>
      </c>
      <c r="L354" s="46">
        <v>2600</v>
      </c>
      <c r="M354" s="46">
        <v>78</v>
      </c>
      <c r="N354" s="46">
        <v>82</v>
      </c>
      <c r="O354" s="46">
        <v>104</v>
      </c>
      <c r="P354" s="46">
        <v>125</v>
      </c>
      <c r="R354" s="36">
        <v>1654.6633569999999</v>
      </c>
      <c r="S354" s="36">
        <v>1660.7962769999999</v>
      </c>
      <c r="T354" s="36">
        <v>132.505686</v>
      </c>
      <c r="U354" s="36">
        <v>134.44834900000001</v>
      </c>
      <c r="V354" s="36">
        <v>166.365837</v>
      </c>
      <c r="W354" s="36">
        <v>161.95961399999999</v>
      </c>
      <c r="AC354" s="57">
        <f t="shared" si="44"/>
        <v>2600</v>
      </c>
      <c r="AD354" s="57">
        <f t="shared" si="45"/>
        <v>160</v>
      </c>
      <c r="AE354" s="57">
        <f t="shared" si="46"/>
        <v>229</v>
      </c>
      <c r="AF354" s="12">
        <f t="shared" si="40"/>
        <v>3315.4596339999998</v>
      </c>
      <c r="AG354" s="12">
        <f t="shared" si="41"/>
        <v>266.95403499999998</v>
      </c>
      <c r="AH354" s="12">
        <f t="shared" si="42"/>
        <v>328.32545099999999</v>
      </c>
      <c r="AI354" s="15">
        <f t="shared" si="43"/>
        <v>0.27517678230769221</v>
      </c>
      <c r="AJ354" s="15">
        <f t="shared" si="43"/>
        <v>0.66846271874999985</v>
      </c>
      <c r="AK354" s="15">
        <f t="shared" si="43"/>
        <v>0.43373559388646282</v>
      </c>
      <c r="AL354" s="23">
        <f>VLOOKUP(AC354,'Charts and Tables'!$I$43:$J$49,2,TRUE)</f>
        <v>0.5</v>
      </c>
      <c r="AM354" s="2">
        <f t="shared" si="47"/>
        <v>1</v>
      </c>
    </row>
    <row r="355" spans="1:39" x14ac:dyDescent="0.25">
      <c r="A355" s="35">
        <v>170245</v>
      </c>
      <c r="C355" s="36" t="s">
        <v>25</v>
      </c>
      <c r="D355" s="36">
        <v>0</v>
      </c>
      <c r="J355" s="46">
        <v>841</v>
      </c>
      <c r="K355" s="46">
        <v>841</v>
      </c>
      <c r="L355" s="46">
        <v>1682</v>
      </c>
      <c r="R355" s="36">
        <v>831.38705000000004</v>
      </c>
      <c r="S355" s="36">
        <v>959.15873499999998</v>
      </c>
      <c r="T355" s="36">
        <v>57.602404</v>
      </c>
      <c r="U355" s="36">
        <v>95.688219000000004</v>
      </c>
      <c r="V355" s="36">
        <v>90.888936999999999</v>
      </c>
      <c r="W355" s="36">
        <v>84.119151000000002</v>
      </c>
      <c r="AC355" s="57">
        <f t="shared" si="44"/>
        <v>1682</v>
      </c>
      <c r="AD355" s="57">
        <f t="shared" si="45"/>
        <v>0</v>
      </c>
      <c r="AE355" s="57">
        <f t="shared" si="46"/>
        <v>0</v>
      </c>
      <c r="AF355" s="12">
        <f t="shared" si="40"/>
        <v>1790.545785</v>
      </c>
      <c r="AG355" s="12">
        <f t="shared" si="41"/>
        <v>153.29062300000001</v>
      </c>
      <c r="AH355" s="12">
        <f t="shared" si="42"/>
        <v>175.00808799999999</v>
      </c>
      <c r="AI355" s="15">
        <f t="shared" si="43"/>
        <v>6.4533760404280632E-2</v>
      </c>
      <c r="AJ355" s="15">
        <f t="shared" si="43"/>
        <v>0</v>
      </c>
      <c r="AK355" s="15">
        <f t="shared" si="43"/>
        <v>0</v>
      </c>
      <c r="AL355" s="23">
        <f>VLOOKUP(AC355,'Charts and Tables'!$I$43:$J$49,2,TRUE)</f>
        <v>1</v>
      </c>
      <c r="AM355" s="2">
        <f t="shared" si="47"/>
        <v>1</v>
      </c>
    </row>
    <row r="356" spans="1:39" x14ac:dyDescent="0.25">
      <c r="A356" s="35">
        <v>170307</v>
      </c>
      <c r="C356" s="36" t="s">
        <v>30</v>
      </c>
      <c r="D356" s="36">
        <v>0</v>
      </c>
      <c r="J356" s="46">
        <v>884</v>
      </c>
      <c r="K356" s="46">
        <v>1497</v>
      </c>
      <c r="L356" s="46">
        <v>2381</v>
      </c>
      <c r="M356" s="46">
        <v>105</v>
      </c>
      <c r="N356" s="46">
        <v>88</v>
      </c>
      <c r="O356" s="46">
        <v>75</v>
      </c>
      <c r="P356" s="46">
        <v>158</v>
      </c>
      <c r="R356" s="36">
        <v>1118.7295260000001</v>
      </c>
      <c r="S356" s="36">
        <v>1235.793729</v>
      </c>
      <c r="T356" s="36">
        <v>120.90478400000001</v>
      </c>
      <c r="U356" s="36">
        <v>87.578237999999999</v>
      </c>
      <c r="V356" s="36">
        <v>105.302813</v>
      </c>
      <c r="W356" s="36">
        <v>139.29871</v>
      </c>
      <c r="AC356" s="57">
        <f t="shared" si="44"/>
        <v>2381</v>
      </c>
      <c r="AD356" s="57">
        <f t="shared" si="45"/>
        <v>193</v>
      </c>
      <c r="AE356" s="57">
        <f t="shared" si="46"/>
        <v>233</v>
      </c>
      <c r="AF356" s="12">
        <f t="shared" si="40"/>
        <v>2354.5232550000001</v>
      </c>
      <c r="AG356" s="12">
        <f t="shared" si="41"/>
        <v>208.48302200000001</v>
      </c>
      <c r="AH356" s="12">
        <f t="shared" si="42"/>
        <v>244.60152299999999</v>
      </c>
      <c r="AI356" s="15">
        <f t="shared" si="43"/>
        <v>-1.1120010499789978E-2</v>
      </c>
      <c r="AJ356" s="15">
        <f t="shared" si="43"/>
        <v>8.0222911917098474E-2</v>
      </c>
      <c r="AK356" s="15">
        <f t="shared" si="43"/>
        <v>4.979194420600852E-2</v>
      </c>
      <c r="AL356" s="23">
        <f>VLOOKUP(AC356,'Charts and Tables'!$I$43:$J$49,2,TRUE)</f>
        <v>1</v>
      </c>
      <c r="AM356" s="2">
        <f t="shared" si="47"/>
        <v>1</v>
      </c>
    </row>
    <row r="357" spans="1:39" x14ac:dyDescent="0.25">
      <c r="A357" s="35">
        <v>171261</v>
      </c>
      <c r="B357" s="36">
        <v>332003</v>
      </c>
      <c r="C357" s="36" t="s">
        <v>25</v>
      </c>
      <c r="D357" s="36">
        <v>0</v>
      </c>
      <c r="J357" s="46">
        <v>478</v>
      </c>
      <c r="K357" s="46">
        <v>439</v>
      </c>
      <c r="L357" s="46">
        <v>917</v>
      </c>
      <c r="M357" s="46">
        <v>31</v>
      </c>
      <c r="N357" s="46">
        <v>37</v>
      </c>
      <c r="O357" s="46">
        <v>54</v>
      </c>
      <c r="P357" s="46">
        <v>43</v>
      </c>
      <c r="R357" s="36">
        <v>602.27546700000005</v>
      </c>
      <c r="S357" s="36">
        <v>632.52018199999998</v>
      </c>
      <c r="T357" s="36">
        <v>53.071871000000002</v>
      </c>
      <c r="U357" s="36">
        <v>53.203589000000001</v>
      </c>
      <c r="V357" s="36">
        <v>63.045534000000004</v>
      </c>
      <c r="W357" s="36">
        <v>64.492548999999997</v>
      </c>
      <c r="AC357" s="57">
        <f t="shared" si="44"/>
        <v>917</v>
      </c>
      <c r="AD357" s="57">
        <f t="shared" si="45"/>
        <v>68</v>
      </c>
      <c r="AE357" s="57">
        <f t="shared" si="46"/>
        <v>97</v>
      </c>
      <c r="AF357" s="12">
        <f t="shared" si="40"/>
        <v>1234.7956490000001</v>
      </c>
      <c r="AG357" s="12">
        <f t="shared" si="41"/>
        <v>106.27546000000001</v>
      </c>
      <c r="AH357" s="12">
        <f t="shared" si="42"/>
        <v>127.538083</v>
      </c>
      <c r="AI357" s="15">
        <f t="shared" si="43"/>
        <v>0.3465601406761179</v>
      </c>
      <c r="AJ357" s="15">
        <f t="shared" si="43"/>
        <v>0.56287441176470598</v>
      </c>
      <c r="AK357" s="15">
        <f t="shared" si="43"/>
        <v>0.31482559793814435</v>
      </c>
      <c r="AL357" s="23">
        <f>VLOOKUP(AC357,'Charts and Tables'!$I$43:$J$49,2,TRUE)</f>
        <v>2</v>
      </c>
      <c r="AM357" s="2">
        <f t="shared" si="47"/>
        <v>1</v>
      </c>
    </row>
    <row r="358" spans="1:39" x14ac:dyDescent="0.25">
      <c r="A358" s="35">
        <v>172306</v>
      </c>
      <c r="C358" s="36" t="s">
        <v>25</v>
      </c>
      <c r="D358" s="36">
        <v>0</v>
      </c>
      <c r="J358" s="46">
        <v>524</v>
      </c>
      <c r="K358" s="46">
        <v>524</v>
      </c>
      <c r="L358" s="46">
        <v>1048</v>
      </c>
      <c r="R358" s="36">
        <v>1112.599798</v>
      </c>
      <c r="S358" s="36">
        <v>1345.6935739999999</v>
      </c>
      <c r="T358" s="36">
        <v>76.596350000000001</v>
      </c>
      <c r="U358" s="36">
        <v>106.708951</v>
      </c>
      <c r="V358" s="36">
        <v>103.77789199999999</v>
      </c>
      <c r="W358" s="36">
        <v>119.66261799999999</v>
      </c>
      <c r="AC358" s="57">
        <f t="shared" si="44"/>
        <v>1048</v>
      </c>
      <c r="AD358" s="57">
        <f t="shared" si="45"/>
        <v>0</v>
      </c>
      <c r="AE358" s="57">
        <f t="shared" si="46"/>
        <v>0</v>
      </c>
      <c r="AF358" s="12">
        <f t="shared" si="40"/>
        <v>2458.2933720000001</v>
      </c>
      <c r="AG358" s="12">
        <f t="shared" si="41"/>
        <v>183.30530099999999</v>
      </c>
      <c r="AH358" s="12">
        <f t="shared" si="42"/>
        <v>223.44050999999999</v>
      </c>
      <c r="AI358" s="15">
        <f t="shared" si="43"/>
        <v>1.3456997824427481</v>
      </c>
      <c r="AJ358" s="15">
        <f t="shared" si="43"/>
        <v>0</v>
      </c>
      <c r="AK358" s="15">
        <f t="shared" si="43"/>
        <v>0</v>
      </c>
      <c r="AL358" s="23">
        <f>VLOOKUP(AC358,'Charts and Tables'!$I$43:$J$49,2,TRUE)</f>
        <v>1</v>
      </c>
      <c r="AM358" s="2">
        <f t="shared" si="47"/>
        <v>0</v>
      </c>
    </row>
    <row r="359" spans="1:39" x14ac:dyDescent="0.25">
      <c r="A359" s="35">
        <v>171901</v>
      </c>
      <c r="C359" s="36" t="s">
        <v>25</v>
      </c>
      <c r="D359" s="36">
        <v>0</v>
      </c>
      <c r="J359" s="46">
        <v>570</v>
      </c>
      <c r="K359" s="46">
        <v>570</v>
      </c>
      <c r="L359" s="46">
        <v>1140</v>
      </c>
      <c r="R359" s="36">
        <v>1091.5006510000001</v>
      </c>
      <c r="S359" s="36">
        <v>1311.892889</v>
      </c>
      <c r="T359" s="36">
        <v>75.284408999999997</v>
      </c>
      <c r="U359" s="36">
        <v>101.93198</v>
      </c>
      <c r="V359" s="36">
        <v>103.911629</v>
      </c>
      <c r="W359" s="36">
        <v>117.52696899999999</v>
      </c>
      <c r="AC359" s="57">
        <f t="shared" si="44"/>
        <v>1140</v>
      </c>
      <c r="AD359" s="57">
        <f t="shared" si="45"/>
        <v>0</v>
      </c>
      <c r="AE359" s="57">
        <f t="shared" si="46"/>
        <v>0</v>
      </c>
      <c r="AF359" s="12">
        <f t="shared" si="40"/>
        <v>2403.39354</v>
      </c>
      <c r="AG359" s="12">
        <f t="shared" si="41"/>
        <v>177.21638899999999</v>
      </c>
      <c r="AH359" s="12">
        <f t="shared" si="42"/>
        <v>221.43859800000001</v>
      </c>
      <c r="AI359" s="15">
        <f t="shared" si="43"/>
        <v>1.108239947368421</v>
      </c>
      <c r="AJ359" s="15">
        <f t="shared" si="43"/>
        <v>0</v>
      </c>
      <c r="AK359" s="15">
        <f t="shared" si="43"/>
        <v>0</v>
      </c>
      <c r="AL359" s="23">
        <f>VLOOKUP(AC359,'Charts and Tables'!$I$43:$J$49,2,TRUE)</f>
        <v>1</v>
      </c>
      <c r="AM359" s="2">
        <f t="shared" si="47"/>
        <v>0</v>
      </c>
    </row>
    <row r="360" spans="1:39" x14ac:dyDescent="0.25">
      <c r="A360" s="35">
        <v>173637</v>
      </c>
      <c r="C360" s="36" t="s">
        <v>26</v>
      </c>
      <c r="D360" s="36">
        <v>0</v>
      </c>
      <c r="J360" s="46">
        <v>885</v>
      </c>
      <c r="K360" s="46">
        <v>885</v>
      </c>
      <c r="L360" s="46">
        <v>1770</v>
      </c>
      <c r="R360" s="36">
        <v>2296.33961</v>
      </c>
      <c r="S360" s="36">
        <v>2526.1413349999998</v>
      </c>
      <c r="T360" s="36">
        <v>191.22459900000001</v>
      </c>
      <c r="U360" s="36">
        <v>186.71273400000001</v>
      </c>
      <c r="V360" s="36">
        <v>204.63084900000001</v>
      </c>
      <c r="W360" s="36">
        <v>227.76800499999999</v>
      </c>
      <c r="AC360" s="57">
        <f t="shared" si="44"/>
        <v>1770</v>
      </c>
      <c r="AD360" s="57">
        <f t="shared" si="45"/>
        <v>0</v>
      </c>
      <c r="AE360" s="57">
        <f t="shared" si="46"/>
        <v>0</v>
      </c>
      <c r="AF360" s="12">
        <f t="shared" si="40"/>
        <v>4822.4809449999993</v>
      </c>
      <c r="AG360" s="12">
        <f t="shared" si="41"/>
        <v>377.93733300000002</v>
      </c>
      <c r="AH360" s="12">
        <f t="shared" si="42"/>
        <v>432.39885400000003</v>
      </c>
      <c r="AI360" s="15">
        <f t="shared" si="43"/>
        <v>1.7245655056497171</v>
      </c>
      <c r="AJ360" s="15">
        <f t="shared" si="43"/>
        <v>0</v>
      </c>
      <c r="AK360" s="15">
        <f t="shared" si="43"/>
        <v>0</v>
      </c>
      <c r="AL360" s="23">
        <f>VLOOKUP(AC360,'Charts and Tables'!$I$43:$J$49,2,TRUE)</f>
        <v>1</v>
      </c>
      <c r="AM360" s="2">
        <f t="shared" si="47"/>
        <v>0</v>
      </c>
    </row>
    <row r="361" spans="1:39" x14ac:dyDescent="0.25">
      <c r="A361" s="35">
        <v>173078</v>
      </c>
      <c r="C361" s="36" t="s">
        <v>25</v>
      </c>
      <c r="D361" s="36">
        <v>0</v>
      </c>
      <c r="J361" s="46">
        <v>1517</v>
      </c>
      <c r="K361" s="46">
        <v>1629</v>
      </c>
      <c r="L361" s="46">
        <v>3146</v>
      </c>
      <c r="M361" s="46">
        <v>61</v>
      </c>
      <c r="N361" s="46">
        <v>246</v>
      </c>
      <c r="O361" s="46">
        <v>207</v>
      </c>
      <c r="P361" s="46">
        <v>111</v>
      </c>
      <c r="R361" s="36">
        <v>2854.7718110000001</v>
      </c>
      <c r="S361" s="36">
        <v>3027.0993830000002</v>
      </c>
      <c r="T361" s="36">
        <v>204.42092500000001</v>
      </c>
      <c r="U361" s="36">
        <v>279.509683</v>
      </c>
      <c r="V361" s="36">
        <v>314.10379899999998</v>
      </c>
      <c r="W361" s="36">
        <v>266.17567200000002</v>
      </c>
      <c r="AC361" s="57">
        <f t="shared" si="44"/>
        <v>3146</v>
      </c>
      <c r="AD361" s="57">
        <f t="shared" si="45"/>
        <v>307</v>
      </c>
      <c r="AE361" s="57">
        <f t="shared" si="46"/>
        <v>318</v>
      </c>
      <c r="AF361" s="12">
        <f t="shared" si="40"/>
        <v>5881.8711940000003</v>
      </c>
      <c r="AG361" s="12">
        <f t="shared" si="41"/>
        <v>483.93060800000001</v>
      </c>
      <c r="AH361" s="12">
        <f t="shared" si="42"/>
        <v>580.27947100000006</v>
      </c>
      <c r="AI361" s="15">
        <f t="shared" si="43"/>
        <v>0.86963483598219971</v>
      </c>
      <c r="AJ361" s="15">
        <f t="shared" si="43"/>
        <v>0.57632119869706844</v>
      </c>
      <c r="AK361" s="15">
        <f t="shared" si="43"/>
        <v>0.82477821069182411</v>
      </c>
      <c r="AL361" s="23">
        <f>VLOOKUP(AC361,'Charts and Tables'!$I$43:$J$49,2,TRUE)</f>
        <v>0.5</v>
      </c>
      <c r="AM361" s="2">
        <f t="shared" si="47"/>
        <v>0</v>
      </c>
    </row>
    <row r="362" spans="1:39" x14ac:dyDescent="0.25">
      <c r="A362" s="35">
        <v>172939</v>
      </c>
      <c r="C362" s="36" t="s">
        <v>26</v>
      </c>
      <c r="D362" s="36">
        <v>0</v>
      </c>
      <c r="J362" s="46">
        <v>391</v>
      </c>
      <c r="K362" s="46">
        <v>463</v>
      </c>
      <c r="L362" s="46">
        <v>854</v>
      </c>
      <c r="M362" s="46">
        <v>36</v>
      </c>
      <c r="N362" s="46">
        <v>34</v>
      </c>
      <c r="O362" s="46">
        <v>37</v>
      </c>
      <c r="P362" s="46">
        <v>45</v>
      </c>
      <c r="R362" s="36">
        <v>2419.1955760000001</v>
      </c>
      <c r="S362" s="36">
        <v>2560.5322270000001</v>
      </c>
      <c r="T362" s="36">
        <v>197.31618800000001</v>
      </c>
      <c r="U362" s="36">
        <v>186.07220799999999</v>
      </c>
      <c r="V362" s="36">
        <v>214.544577</v>
      </c>
      <c r="W362" s="36">
        <v>231.259242</v>
      </c>
      <c r="AC362" s="57">
        <f t="shared" si="44"/>
        <v>854</v>
      </c>
      <c r="AD362" s="57">
        <f t="shared" si="45"/>
        <v>70</v>
      </c>
      <c r="AE362" s="57">
        <f t="shared" si="46"/>
        <v>82</v>
      </c>
      <c r="AF362" s="12">
        <f t="shared" si="40"/>
        <v>4979.7278029999998</v>
      </c>
      <c r="AG362" s="12">
        <f t="shared" si="41"/>
        <v>383.388396</v>
      </c>
      <c r="AH362" s="12">
        <f t="shared" si="42"/>
        <v>445.80381899999998</v>
      </c>
      <c r="AI362" s="15">
        <f t="shared" si="43"/>
        <v>4.8310630011709597</v>
      </c>
      <c r="AJ362" s="15">
        <f t="shared" si="43"/>
        <v>4.4769770857142861</v>
      </c>
      <c r="AK362" s="15">
        <f t="shared" si="43"/>
        <v>4.43663193902439</v>
      </c>
      <c r="AL362" s="23">
        <f>VLOOKUP(AC362,'Charts and Tables'!$I$43:$J$49,2,TRUE)</f>
        <v>2</v>
      </c>
      <c r="AM362" s="2">
        <f t="shared" si="47"/>
        <v>0</v>
      </c>
    </row>
    <row r="363" spans="1:39" x14ac:dyDescent="0.25">
      <c r="A363" s="35">
        <v>173706</v>
      </c>
      <c r="B363" s="36">
        <v>333216</v>
      </c>
      <c r="C363" s="36" t="s">
        <v>32</v>
      </c>
      <c r="D363" s="36">
        <v>-1</v>
      </c>
      <c r="K363" s="46">
        <v>408</v>
      </c>
      <c r="L363" s="46">
        <v>408</v>
      </c>
      <c r="N363" s="46">
        <v>20</v>
      </c>
      <c r="P363" s="46">
        <v>49</v>
      </c>
      <c r="S363" s="36">
        <v>150.58338499999999</v>
      </c>
      <c r="U363" s="36">
        <v>4.7033379999999996</v>
      </c>
      <c r="W363" s="36">
        <v>17.861502000000002</v>
      </c>
      <c r="AC363" s="57">
        <f t="shared" si="44"/>
        <v>408</v>
      </c>
      <c r="AD363" s="57">
        <f t="shared" si="45"/>
        <v>20</v>
      </c>
      <c r="AE363" s="57">
        <f t="shared" si="46"/>
        <v>49</v>
      </c>
      <c r="AF363" s="12">
        <f t="shared" si="40"/>
        <v>150.58338499999999</v>
      </c>
      <c r="AG363" s="12">
        <f t="shared" si="41"/>
        <v>4.7033379999999996</v>
      </c>
      <c r="AH363" s="12">
        <f t="shared" si="42"/>
        <v>17.861502000000002</v>
      </c>
      <c r="AI363" s="15">
        <f t="shared" si="43"/>
        <v>-0.6309230759803921</v>
      </c>
      <c r="AJ363" s="15">
        <f t="shared" si="43"/>
        <v>-0.76483310000000004</v>
      </c>
      <c r="AK363" s="15">
        <f t="shared" si="43"/>
        <v>-0.6354795510204081</v>
      </c>
      <c r="AL363" s="23">
        <f>VLOOKUP(AC363,'Charts and Tables'!$I$43:$J$49,2,TRUE)</f>
        <v>2</v>
      </c>
      <c r="AM363" s="2">
        <f t="shared" si="47"/>
        <v>1</v>
      </c>
    </row>
    <row r="364" spans="1:39" x14ac:dyDescent="0.25">
      <c r="A364" s="35">
        <v>174709</v>
      </c>
      <c r="C364" s="36" t="s">
        <v>27</v>
      </c>
      <c r="D364" s="36">
        <v>1</v>
      </c>
      <c r="J364" s="46">
        <v>13284</v>
      </c>
      <c r="L364" s="46">
        <v>13284</v>
      </c>
      <c r="M364" s="46">
        <v>704</v>
      </c>
      <c r="O364" s="46">
        <v>1717</v>
      </c>
      <c r="R364" s="36">
        <v>12703.472624</v>
      </c>
      <c r="T364" s="36">
        <v>744.25542800000005</v>
      </c>
      <c r="V364" s="36">
        <v>1657.1169990000001</v>
      </c>
      <c r="AC364" s="57">
        <f t="shared" si="44"/>
        <v>13284</v>
      </c>
      <c r="AD364" s="57">
        <f t="shared" si="45"/>
        <v>704</v>
      </c>
      <c r="AE364" s="57">
        <f t="shared" si="46"/>
        <v>1717</v>
      </c>
      <c r="AF364" s="12">
        <f t="shared" si="40"/>
        <v>12703.472624</v>
      </c>
      <c r="AG364" s="12">
        <f t="shared" si="41"/>
        <v>744.25542800000005</v>
      </c>
      <c r="AH364" s="12">
        <f t="shared" si="42"/>
        <v>1657.1169990000001</v>
      </c>
      <c r="AI364" s="15">
        <f t="shared" si="43"/>
        <v>-4.3701247816922612E-2</v>
      </c>
      <c r="AJ364" s="15">
        <f t="shared" si="43"/>
        <v>5.7181005681818255E-2</v>
      </c>
      <c r="AK364" s="15">
        <f t="shared" si="43"/>
        <v>-3.487652941176466E-2</v>
      </c>
      <c r="AL364" s="23">
        <f>VLOOKUP(AC364,'Charts and Tables'!$I$43:$J$49,2,TRUE)</f>
        <v>0.2</v>
      </c>
      <c r="AM364" s="2">
        <f t="shared" si="47"/>
        <v>1</v>
      </c>
    </row>
    <row r="365" spans="1:39" x14ac:dyDescent="0.25">
      <c r="A365" s="35">
        <v>175323</v>
      </c>
      <c r="C365" s="36" t="s">
        <v>26</v>
      </c>
      <c r="D365" s="36">
        <v>0</v>
      </c>
      <c r="J365" s="46">
        <v>1463</v>
      </c>
      <c r="K365" s="46">
        <v>1463</v>
      </c>
      <c r="L365" s="46">
        <v>2926</v>
      </c>
      <c r="R365" s="36">
        <v>6853.4261349999997</v>
      </c>
      <c r="S365" s="36">
        <v>6300.6047900000003</v>
      </c>
      <c r="T365" s="36">
        <v>494.96035000000001</v>
      </c>
      <c r="U365" s="36">
        <v>508.93172099999998</v>
      </c>
      <c r="V365" s="36">
        <v>654.12405799999999</v>
      </c>
      <c r="W365" s="36">
        <v>579.30323899999996</v>
      </c>
      <c r="AC365" s="57">
        <f t="shared" si="44"/>
        <v>2926</v>
      </c>
      <c r="AD365" s="57">
        <f t="shared" si="45"/>
        <v>0</v>
      </c>
      <c r="AE365" s="57">
        <f t="shared" si="46"/>
        <v>0</v>
      </c>
      <c r="AF365" s="12">
        <f t="shared" si="40"/>
        <v>13154.030924999999</v>
      </c>
      <c r="AG365" s="12">
        <f t="shared" si="41"/>
        <v>1003.892071</v>
      </c>
      <c r="AH365" s="12">
        <f t="shared" si="42"/>
        <v>1233.427297</v>
      </c>
      <c r="AI365" s="15">
        <f t="shared" si="43"/>
        <v>3.4955676435406695</v>
      </c>
      <c r="AJ365" s="15">
        <f t="shared" si="43"/>
        <v>0</v>
      </c>
      <c r="AK365" s="15">
        <f t="shared" si="43"/>
        <v>0</v>
      </c>
      <c r="AL365" s="23">
        <f>VLOOKUP(AC365,'Charts and Tables'!$I$43:$J$49,2,TRUE)</f>
        <v>0.5</v>
      </c>
      <c r="AM365" s="2">
        <f t="shared" si="47"/>
        <v>0</v>
      </c>
    </row>
    <row r="366" spans="1:39" x14ac:dyDescent="0.25">
      <c r="A366" s="35">
        <v>175429</v>
      </c>
      <c r="C366" s="36" t="s">
        <v>31</v>
      </c>
      <c r="D366" s="36">
        <v>1</v>
      </c>
      <c r="J366" s="46">
        <v>9685</v>
      </c>
      <c r="L366" s="46">
        <v>9685</v>
      </c>
      <c r="M366" s="46">
        <v>355</v>
      </c>
      <c r="O366" s="46">
        <v>1521</v>
      </c>
      <c r="R366" s="36">
        <v>10150.573623</v>
      </c>
      <c r="T366" s="36">
        <v>621.17732699999999</v>
      </c>
      <c r="V366" s="36">
        <v>1298.3008110000001</v>
      </c>
      <c r="AC366" s="57">
        <f t="shared" si="44"/>
        <v>9685</v>
      </c>
      <c r="AD366" s="57">
        <f t="shared" si="45"/>
        <v>355</v>
      </c>
      <c r="AE366" s="57">
        <f t="shared" si="46"/>
        <v>1521</v>
      </c>
      <c r="AF366" s="12">
        <f t="shared" si="40"/>
        <v>10150.573623</v>
      </c>
      <c r="AG366" s="12">
        <f t="shared" si="41"/>
        <v>621.17732699999999</v>
      </c>
      <c r="AH366" s="12">
        <f t="shared" si="42"/>
        <v>1298.3008110000001</v>
      </c>
      <c r="AI366" s="15">
        <f t="shared" si="43"/>
        <v>4.8071618275684069E-2</v>
      </c>
      <c r="AJ366" s="15">
        <f t="shared" si="43"/>
        <v>0.74979528732394363</v>
      </c>
      <c r="AK366" s="15">
        <f t="shared" si="43"/>
        <v>-0.14641629783037471</v>
      </c>
      <c r="AL366" s="23">
        <f>VLOOKUP(AC366,'Charts and Tables'!$I$43:$J$49,2,TRUE)</f>
        <v>0.25</v>
      </c>
      <c r="AM366" s="2">
        <f t="shared" si="47"/>
        <v>1</v>
      </c>
    </row>
    <row r="367" spans="1:39" x14ac:dyDescent="0.25">
      <c r="A367" s="35">
        <v>175478</v>
      </c>
      <c r="B367" s="36">
        <v>333215</v>
      </c>
      <c r="C367" s="36" t="s">
        <v>33</v>
      </c>
      <c r="D367" s="36">
        <v>1</v>
      </c>
      <c r="J367" s="46">
        <v>1989</v>
      </c>
      <c r="L367" s="46">
        <v>1989</v>
      </c>
      <c r="M367" s="46">
        <v>82</v>
      </c>
      <c r="O367" s="46">
        <v>334</v>
      </c>
      <c r="R367" s="36">
        <v>2552.8989999999999</v>
      </c>
      <c r="T367" s="36">
        <v>123.078102</v>
      </c>
      <c r="V367" s="36">
        <v>358.81618800000001</v>
      </c>
      <c r="AC367" s="57">
        <f t="shared" si="44"/>
        <v>1989</v>
      </c>
      <c r="AD367" s="57">
        <f t="shared" si="45"/>
        <v>82</v>
      </c>
      <c r="AE367" s="57">
        <f t="shared" si="46"/>
        <v>334</v>
      </c>
      <c r="AF367" s="12">
        <f t="shared" si="40"/>
        <v>2552.8989999999999</v>
      </c>
      <c r="AG367" s="12">
        <f t="shared" si="41"/>
        <v>123.078102</v>
      </c>
      <c r="AH367" s="12">
        <f t="shared" si="42"/>
        <v>358.81618800000001</v>
      </c>
      <c r="AI367" s="15">
        <f t="shared" si="43"/>
        <v>0.28350879839115128</v>
      </c>
      <c r="AJ367" s="15">
        <f t="shared" si="43"/>
        <v>0.50095246341463417</v>
      </c>
      <c r="AK367" s="15">
        <f t="shared" si="43"/>
        <v>7.4299964071856323E-2</v>
      </c>
      <c r="AL367" s="23">
        <f>VLOOKUP(AC367,'Charts and Tables'!$I$43:$J$49,2,TRUE)</f>
        <v>1</v>
      </c>
      <c r="AM367" s="2">
        <f t="shared" si="47"/>
        <v>1</v>
      </c>
    </row>
    <row r="368" spans="1:39" x14ac:dyDescent="0.25">
      <c r="A368" s="35">
        <v>174553</v>
      </c>
      <c r="C368" s="36" t="s">
        <v>32</v>
      </c>
      <c r="D368" s="36">
        <v>1</v>
      </c>
      <c r="J368" s="46">
        <v>5032</v>
      </c>
      <c r="L368" s="46">
        <v>5032</v>
      </c>
      <c r="R368" s="36">
        <v>5838.1182900000003</v>
      </c>
      <c r="T368" s="36">
        <v>435.40804800000001</v>
      </c>
      <c r="V368" s="36">
        <v>542.29735700000003</v>
      </c>
      <c r="AC368" s="57">
        <f t="shared" si="44"/>
        <v>5032</v>
      </c>
      <c r="AD368" s="57">
        <f t="shared" si="45"/>
        <v>0</v>
      </c>
      <c r="AE368" s="57">
        <f t="shared" si="46"/>
        <v>0</v>
      </c>
      <c r="AF368" s="12">
        <f t="shared" si="40"/>
        <v>5838.1182900000003</v>
      </c>
      <c r="AG368" s="12">
        <f t="shared" si="41"/>
        <v>435.40804800000001</v>
      </c>
      <c r="AH368" s="12">
        <f t="shared" si="42"/>
        <v>542.29735700000003</v>
      </c>
      <c r="AI368" s="15">
        <f t="shared" si="43"/>
        <v>0.16019838831478544</v>
      </c>
      <c r="AJ368" s="15">
        <f t="shared" si="43"/>
        <v>0</v>
      </c>
      <c r="AK368" s="15">
        <f t="shared" si="43"/>
        <v>0</v>
      </c>
      <c r="AL368" s="23">
        <f>VLOOKUP(AC368,'Charts and Tables'!$I$43:$J$49,2,TRUE)</f>
        <v>0.25</v>
      </c>
      <c r="AM368" s="2">
        <f t="shared" si="47"/>
        <v>1</v>
      </c>
    </row>
    <row r="369" spans="1:39" x14ac:dyDescent="0.25">
      <c r="A369" s="35">
        <v>174755</v>
      </c>
      <c r="B369" s="36">
        <v>333003</v>
      </c>
      <c r="C369" s="36" t="s">
        <v>33</v>
      </c>
      <c r="D369" s="36">
        <v>1</v>
      </c>
      <c r="J369" s="46">
        <v>6360</v>
      </c>
      <c r="L369" s="46">
        <v>6360</v>
      </c>
      <c r="M369" s="46">
        <v>426</v>
      </c>
      <c r="O369" s="46">
        <v>609</v>
      </c>
      <c r="R369" s="36">
        <v>6895.089371</v>
      </c>
      <c r="T369" s="36">
        <v>511.59911799999998</v>
      </c>
      <c r="V369" s="36">
        <v>661.87560299999996</v>
      </c>
      <c r="AC369" s="57">
        <f t="shared" si="44"/>
        <v>6360</v>
      </c>
      <c r="AD369" s="57">
        <f t="shared" si="45"/>
        <v>426</v>
      </c>
      <c r="AE369" s="57">
        <f t="shared" si="46"/>
        <v>609</v>
      </c>
      <c r="AF369" s="12">
        <f t="shared" si="40"/>
        <v>6895.089371</v>
      </c>
      <c r="AG369" s="12">
        <f t="shared" si="41"/>
        <v>511.59911799999998</v>
      </c>
      <c r="AH369" s="12">
        <f t="shared" si="42"/>
        <v>661.87560299999996</v>
      </c>
      <c r="AI369" s="15">
        <f t="shared" si="43"/>
        <v>8.413354889937108E-2</v>
      </c>
      <c r="AJ369" s="15">
        <f t="shared" si="43"/>
        <v>0.20093689671361498</v>
      </c>
      <c r="AK369" s="15">
        <f t="shared" si="43"/>
        <v>8.6823650246305339E-2</v>
      </c>
      <c r="AL369" s="23">
        <f>VLOOKUP(AC369,'Charts and Tables'!$I$43:$J$49,2,TRUE)</f>
        <v>0.25</v>
      </c>
      <c r="AM369" s="2">
        <f t="shared" si="47"/>
        <v>1</v>
      </c>
    </row>
    <row r="370" spans="1:39" x14ac:dyDescent="0.25">
      <c r="A370" s="35">
        <v>174798</v>
      </c>
      <c r="C370" s="36" t="s">
        <v>27</v>
      </c>
      <c r="D370" s="36">
        <v>1</v>
      </c>
      <c r="J370" s="46">
        <v>9030</v>
      </c>
      <c r="L370" s="46">
        <v>9030</v>
      </c>
      <c r="M370" s="46">
        <v>1816</v>
      </c>
      <c r="O370" s="46">
        <v>529</v>
      </c>
      <c r="R370" s="36">
        <v>10500.971240999999</v>
      </c>
      <c r="T370" s="36">
        <v>1415.695256</v>
      </c>
      <c r="V370" s="36">
        <v>822.86107600000003</v>
      </c>
      <c r="AC370" s="57">
        <f t="shared" si="44"/>
        <v>9030</v>
      </c>
      <c r="AD370" s="57">
        <f t="shared" si="45"/>
        <v>1816</v>
      </c>
      <c r="AE370" s="57">
        <f t="shared" si="46"/>
        <v>529</v>
      </c>
      <c r="AF370" s="12">
        <f t="shared" si="40"/>
        <v>10500.971240999999</v>
      </c>
      <c r="AG370" s="12">
        <f t="shared" si="41"/>
        <v>1415.695256</v>
      </c>
      <c r="AH370" s="12">
        <f t="shared" si="42"/>
        <v>822.86107600000003</v>
      </c>
      <c r="AI370" s="15">
        <f t="shared" si="43"/>
        <v>0.16289825481727566</v>
      </c>
      <c r="AJ370" s="15">
        <f t="shared" si="43"/>
        <v>-0.22043212775330398</v>
      </c>
      <c r="AK370" s="15">
        <f t="shared" si="43"/>
        <v>0.55550297920604919</v>
      </c>
      <c r="AL370" s="23">
        <f>VLOOKUP(AC370,'Charts and Tables'!$I$43:$J$49,2,TRUE)</f>
        <v>0.25</v>
      </c>
      <c r="AM370" s="2">
        <f t="shared" si="47"/>
        <v>1</v>
      </c>
    </row>
    <row r="371" spans="1:39" x14ac:dyDescent="0.25">
      <c r="A371" s="35">
        <v>174623</v>
      </c>
      <c r="B371" s="36">
        <v>333214</v>
      </c>
      <c r="C371" s="36" t="s">
        <v>32</v>
      </c>
      <c r="D371" s="36">
        <v>1</v>
      </c>
      <c r="J371" s="46">
        <v>1949</v>
      </c>
      <c r="L371" s="46">
        <v>1949</v>
      </c>
      <c r="M371" s="46">
        <v>367</v>
      </c>
      <c r="O371" s="46">
        <v>95</v>
      </c>
      <c r="R371" s="36">
        <v>2895.7952409999998</v>
      </c>
      <c r="T371" s="36">
        <v>447.91743100000002</v>
      </c>
      <c r="V371" s="36">
        <v>219.97179</v>
      </c>
      <c r="AC371" s="57">
        <f t="shared" si="44"/>
        <v>1949</v>
      </c>
      <c r="AD371" s="57">
        <f t="shared" si="45"/>
        <v>367</v>
      </c>
      <c r="AE371" s="57">
        <f t="shared" si="46"/>
        <v>95</v>
      </c>
      <c r="AF371" s="12">
        <f t="shared" si="40"/>
        <v>2895.7952409999998</v>
      </c>
      <c r="AG371" s="12">
        <f t="shared" si="41"/>
        <v>447.91743100000002</v>
      </c>
      <c r="AH371" s="12">
        <f t="shared" si="42"/>
        <v>219.97179</v>
      </c>
      <c r="AI371" s="15">
        <f t="shared" si="43"/>
        <v>0.48578514161108249</v>
      </c>
      <c r="AJ371" s="15">
        <f t="shared" si="43"/>
        <v>0.22048346321525891</v>
      </c>
      <c r="AK371" s="15">
        <f t="shared" si="43"/>
        <v>1.3154925263157895</v>
      </c>
      <c r="AL371" s="23">
        <f>VLOOKUP(AC371,'Charts and Tables'!$I$43:$J$49,2,TRUE)</f>
        <v>1</v>
      </c>
      <c r="AM371" s="2">
        <f t="shared" si="47"/>
        <v>1</v>
      </c>
    </row>
    <row r="372" spans="1:39" x14ac:dyDescent="0.25">
      <c r="A372" s="35">
        <v>175443</v>
      </c>
      <c r="C372" s="36" t="s">
        <v>27</v>
      </c>
      <c r="D372" s="36">
        <v>1</v>
      </c>
      <c r="J372" s="46">
        <v>14029</v>
      </c>
      <c r="L372" s="46">
        <v>14029</v>
      </c>
      <c r="M372" s="46">
        <v>2405</v>
      </c>
      <c r="O372" s="46">
        <v>928</v>
      </c>
      <c r="R372" s="36">
        <v>17396.060612000001</v>
      </c>
      <c r="T372" s="36">
        <v>1927.2943749999999</v>
      </c>
      <c r="V372" s="36">
        <v>1484.73668</v>
      </c>
      <c r="AC372" s="57">
        <f t="shared" si="44"/>
        <v>14029</v>
      </c>
      <c r="AD372" s="57">
        <f t="shared" si="45"/>
        <v>2405</v>
      </c>
      <c r="AE372" s="57">
        <f t="shared" si="46"/>
        <v>928</v>
      </c>
      <c r="AF372" s="12">
        <f t="shared" si="40"/>
        <v>17396.060612000001</v>
      </c>
      <c r="AG372" s="12">
        <f t="shared" si="41"/>
        <v>1927.2943749999999</v>
      </c>
      <c r="AH372" s="12">
        <f t="shared" si="42"/>
        <v>1484.73668</v>
      </c>
      <c r="AI372" s="15">
        <f t="shared" si="43"/>
        <v>0.24000717171573177</v>
      </c>
      <c r="AJ372" s="15">
        <f t="shared" si="43"/>
        <v>-0.19863019750519753</v>
      </c>
      <c r="AK372" s="15">
        <f t="shared" si="43"/>
        <v>0.59993176724137931</v>
      </c>
      <c r="AL372" s="23">
        <f>VLOOKUP(AC372,'Charts and Tables'!$I$43:$J$49,2,TRUE)</f>
        <v>0.2</v>
      </c>
      <c r="AM372" s="2">
        <f t="shared" si="47"/>
        <v>0</v>
      </c>
    </row>
    <row r="373" spans="1:39" x14ac:dyDescent="0.25">
      <c r="A373" s="35">
        <v>175501</v>
      </c>
      <c r="B373" s="36">
        <v>333011</v>
      </c>
      <c r="C373" s="36" t="s">
        <v>32</v>
      </c>
      <c r="D373" s="36">
        <v>-1</v>
      </c>
      <c r="K373" s="46">
        <v>5302</v>
      </c>
      <c r="L373" s="46">
        <v>5302</v>
      </c>
      <c r="N373" s="46">
        <v>370</v>
      </c>
      <c r="P373" s="46">
        <v>457</v>
      </c>
      <c r="S373" s="36">
        <v>3668.526856</v>
      </c>
      <c r="U373" s="36">
        <v>244.06138000000001</v>
      </c>
      <c r="W373" s="36">
        <v>350.50625100000002</v>
      </c>
      <c r="AC373" s="57">
        <f t="shared" si="44"/>
        <v>5302</v>
      </c>
      <c r="AD373" s="57">
        <f t="shared" si="45"/>
        <v>370</v>
      </c>
      <c r="AE373" s="57">
        <f t="shared" si="46"/>
        <v>457</v>
      </c>
      <c r="AF373" s="12">
        <f t="shared" si="40"/>
        <v>3668.526856</v>
      </c>
      <c r="AG373" s="12">
        <f t="shared" si="41"/>
        <v>244.06138000000001</v>
      </c>
      <c r="AH373" s="12">
        <f t="shared" si="42"/>
        <v>350.50625100000002</v>
      </c>
      <c r="AI373" s="15">
        <f t="shared" si="43"/>
        <v>-0.3080862210486609</v>
      </c>
      <c r="AJ373" s="15">
        <f t="shared" si="43"/>
        <v>-0.34037464864864864</v>
      </c>
      <c r="AK373" s="15">
        <f t="shared" si="43"/>
        <v>-0.23302789715536101</v>
      </c>
      <c r="AL373" s="23">
        <f>VLOOKUP(AC373,'Charts and Tables'!$I$43:$J$49,2,TRUE)</f>
        <v>0.25</v>
      </c>
      <c r="AM373" s="2">
        <f t="shared" si="47"/>
        <v>0</v>
      </c>
    </row>
    <row r="374" spans="1:39" x14ac:dyDescent="0.25">
      <c r="A374" s="35">
        <v>175521</v>
      </c>
      <c r="C374" s="36" t="s">
        <v>32</v>
      </c>
      <c r="D374" s="36">
        <v>-1</v>
      </c>
      <c r="K374" s="46">
        <v>3440</v>
      </c>
      <c r="L374" s="46">
        <v>3440</v>
      </c>
      <c r="N374" s="46">
        <v>280.5</v>
      </c>
      <c r="P374" s="46">
        <v>253.5</v>
      </c>
      <c r="S374" s="36">
        <v>2109.6947500000001</v>
      </c>
      <c r="U374" s="36">
        <v>195.56318400000001</v>
      </c>
      <c r="W374" s="36">
        <v>200.088843</v>
      </c>
      <c r="AC374" s="57">
        <f t="shared" si="44"/>
        <v>3440</v>
      </c>
      <c r="AD374" s="57">
        <f t="shared" si="45"/>
        <v>280.5</v>
      </c>
      <c r="AE374" s="57">
        <f t="shared" si="46"/>
        <v>253.5</v>
      </c>
      <c r="AF374" s="12">
        <f t="shared" si="40"/>
        <v>2109.6947500000001</v>
      </c>
      <c r="AG374" s="12">
        <f t="shared" si="41"/>
        <v>195.56318400000001</v>
      </c>
      <c r="AH374" s="12">
        <f t="shared" si="42"/>
        <v>200.088843</v>
      </c>
      <c r="AI374" s="15">
        <f t="shared" si="43"/>
        <v>-0.38671664244186044</v>
      </c>
      <c r="AJ374" s="15">
        <f t="shared" si="43"/>
        <v>-0.30280504812834225</v>
      </c>
      <c r="AK374" s="15">
        <f t="shared" si="43"/>
        <v>-0.21069489940828404</v>
      </c>
      <c r="AL374" s="23">
        <f>VLOOKUP(AC374,'Charts and Tables'!$I$43:$J$49,2,TRUE)</f>
        <v>0.5</v>
      </c>
      <c r="AM374" s="2">
        <f t="shared" si="47"/>
        <v>1</v>
      </c>
    </row>
    <row r="375" spans="1:39" x14ac:dyDescent="0.25">
      <c r="A375" s="35">
        <v>176201</v>
      </c>
      <c r="B375" s="36">
        <v>332089</v>
      </c>
      <c r="C375" s="36" t="s">
        <v>26</v>
      </c>
      <c r="D375" s="36">
        <v>0</v>
      </c>
      <c r="J375" s="46">
        <v>2123</v>
      </c>
      <c r="K375" s="46">
        <v>2172</v>
      </c>
      <c r="L375" s="46">
        <v>4295</v>
      </c>
      <c r="M375" s="46">
        <v>100</v>
      </c>
      <c r="N375" s="46">
        <v>231</v>
      </c>
      <c r="O375" s="46">
        <v>306</v>
      </c>
      <c r="P375" s="46">
        <v>162</v>
      </c>
      <c r="R375" s="36">
        <v>3583.3101350000002</v>
      </c>
      <c r="S375" s="36">
        <v>1844.2982710000001</v>
      </c>
      <c r="T375" s="36">
        <v>172.42514600000001</v>
      </c>
      <c r="U375" s="36">
        <v>252.500325</v>
      </c>
      <c r="V375" s="36">
        <v>491.16376300000002</v>
      </c>
      <c r="W375" s="36">
        <v>132.047921</v>
      </c>
      <c r="AC375" s="57">
        <f t="shared" si="44"/>
        <v>4295</v>
      </c>
      <c r="AD375" s="57">
        <f t="shared" si="45"/>
        <v>331</v>
      </c>
      <c r="AE375" s="57">
        <f t="shared" si="46"/>
        <v>468</v>
      </c>
      <c r="AF375" s="12">
        <f t="shared" si="40"/>
        <v>5427.6084060000003</v>
      </c>
      <c r="AG375" s="12">
        <f t="shared" si="41"/>
        <v>424.92547100000002</v>
      </c>
      <c r="AH375" s="12">
        <f t="shared" si="42"/>
        <v>623.21168399999999</v>
      </c>
      <c r="AI375" s="15">
        <f t="shared" si="43"/>
        <v>0.26370393620488947</v>
      </c>
      <c r="AJ375" s="15">
        <f t="shared" si="43"/>
        <v>0.28376275226586106</v>
      </c>
      <c r="AK375" s="15">
        <f t="shared" si="43"/>
        <v>0.33164889743589743</v>
      </c>
      <c r="AL375" s="23">
        <f>VLOOKUP(AC375,'Charts and Tables'!$I$43:$J$49,2,TRUE)</f>
        <v>0.5</v>
      </c>
      <c r="AM375" s="2">
        <f t="shared" si="47"/>
        <v>1</v>
      </c>
    </row>
    <row r="376" spans="1:39" x14ac:dyDescent="0.25">
      <c r="A376" s="35">
        <v>176227</v>
      </c>
      <c r="B376" s="36">
        <v>330078</v>
      </c>
      <c r="C376" s="36" t="s">
        <v>26</v>
      </c>
      <c r="D376" s="36">
        <v>0</v>
      </c>
      <c r="J376" s="46">
        <v>3449</v>
      </c>
      <c r="K376" s="46">
        <v>3196</v>
      </c>
      <c r="L376" s="46">
        <v>6645</v>
      </c>
      <c r="M376" s="46">
        <v>409</v>
      </c>
      <c r="N376" s="46">
        <v>154</v>
      </c>
      <c r="O376" s="46">
        <v>251</v>
      </c>
      <c r="P376" s="46">
        <v>390</v>
      </c>
      <c r="R376" s="36">
        <v>4504.5991649999996</v>
      </c>
      <c r="S376" s="36">
        <v>4684.9424250000002</v>
      </c>
      <c r="T376" s="36">
        <v>515.73415699999998</v>
      </c>
      <c r="U376" s="36">
        <v>214.352181</v>
      </c>
      <c r="V376" s="36">
        <v>325.83738</v>
      </c>
      <c r="W376" s="36">
        <v>549.71725200000003</v>
      </c>
      <c r="AC376" s="57">
        <f t="shared" si="44"/>
        <v>6645</v>
      </c>
      <c r="AD376" s="57">
        <f t="shared" si="45"/>
        <v>563</v>
      </c>
      <c r="AE376" s="57">
        <f t="shared" si="46"/>
        <v>641</v>
      </c>
      <c r="AF376" s="12">
        <f t="shared" si="40"/>
        <v>9189.5415900000007</v>
      </c>
      <c r="AG376" s="12">
        <f t="shared" si="41"/>
        <v>730.08633799999996</v>
      </c>
      <c r="AH376" s="12">
        <f t="shared" si="42"/>
        <v>875.55463200000008</v>
      </c>
      <c r="AI376" s="15">
        <f t="shared" si="43"/>
        <v>0.38292574717832967</v>
      </c>
      <c r="AJ376" s="15">
        <f t="shared" si="43"/>
        <v>0.29677857548845465</v>
      </c>
      <c r="AK376" s="15">
        <f t="shared" si="43"/>
        <v>0.36591986271450871</v>
      </c>
      <c r="AL376" s="23">
        <f>VLOOKUP(AC376,'Charts and Tables'!$I$43:$J$49,2,TRUE)</f>
        <v>0.25</v>
      </c>
      <c r="AM376" s="2">
        <f t="shared" si="47"/>
        <v>0</v>
      </c>
    </row>
    <row r="377" spans="1:39" x14ac:dyDescent="0.25">
      <c r="A377" s="35">
        <v>200944</v>
      </c>
      <c r="C377" s="36" t="s">
        <v>29</v>
      </c>
      <c r="D377" s="36">
        <v>0</v>
      </c>
      <c r="J377" s="46">
        <v>61</v>
      </c>
      <c r="K377" s="46">
        <v>63</v>
      </c>
      <c r="L377" s="46">
        <v>124</v>
      </c>
      <c r="M377" s="46">
        <v>4.5</v>
      </c>
      <c r="N377" s="46">
        <v>4.5</v>
      </c>
      <c r="O377" s="46">
        <v>6.5</v>
      </c>
      <c r="P377" s="46">
        <v>7.5</v>
      </c>
      <c r="R377" s="36">
        <v>162.25583</v>
      </c>
      <c r="S377" s="36">
        <v>161.38656599999999</v>
      </c>
      <c r="T377" s="36">
        <v>19.930064999999999</v>
      </c>
      <c r="U377" s="36">
        <v>8.3418299999999999</v>
      </c>
      <c r="V377" s="36">
        <v>12.411894999999999</v>
      </c>
      <c r="W377" s="36">
        <v>20.268004000000001</v>
      </c>
      <c r="AC377" s="57">
        <f t="shared" si="44"/>
        <v>124</v>
      </c>
      <c r="AD377" s="57">
        <f t="shared" si="45"/>
        <v>9</v>
      </c>
      <c r="AE377" s="57">
        <f t="shared" si="46"/>
        <v>14</v>
      </c>
      <c r="AF377" s="12">
        <f t="shared" si="40"/>
        <v>323.64239599999996</v>
      </c>
      <c r="AG377" s="12">
        <f t="shared" si="41"/>
        <v>28.271895000000001</v>
      </c>
      <c r="AH377" s="12">
        <f t="shared" si="42"/>
        <v>32.679898999999999</v>
      </c>
      <c r="AI377" s="15">
        <f t="shared" si="43"/>
        <v>1.610019322580645</v>
      </c>
      <c r="AJ377" s="15">
        <f t="shared" si="43"/>
        <v>2.1413216666666668</v>
      </c>
      <c r="AK377" s="15">
        <f t="shared" si="43"/>
        <v>1.3342784999999999</v>
      </c>
      <c r="AL377" s="23">
        <f>VLOOKUP(AC377,'Charts and Tables'!$I$43:$J$49,2,TRUE)</f>
        <v>2</v>
      </c>
      <c r="AM377" s="2">
        <f t="shared" si="47"/>
        <v>1</v>
      </c>
    </row>
    <row r="378" spans="1:39" x14ac:dyDescent="0.25">
      <c r="A378" s="35">
        <v>200999</v>
      </c>
      <c r="C378" s="36" t="s">
        <v>25</v>
      </c>
      <c r="D378" s="36">
        <v>0</v>
      </c>
      <c r="J378" s="46">
        <v>1740</v>
      </c>
      <c r="K378" s="46">
        <v>1740</v>
      </c>
      <c r="L378" s="46">
        <v>3480</v>
      </c>
      <c r="R378" s="36">
        <v>4640.4129050000001</v>
      </c>
      <c r="S378" s="36">
        <v>4793.8819290000001</v>
      </c>
      <c r="T378" s="36">
        <v>441.783635</v>
      </c>
      <c r="U378" s="36">
        <v>410.26213899999999</v>
      </c>
      <c r="V378" s="36">
        <v>444.09189900000001</v>
      </c>
      <c r="W378" s="36">
        <v>502.17849000000001</v>
      </c>
      <c r="AC378" s="57">
        <f t="shared" si="44"/>
        <v>3480</v>
      </c>
      <c r="AD378" s="57">
        <f t="shared" si="45"/>
        <v>0</v>
      </c>
      <c r="AE378" s="57">
        <f t="shared" si="46"/>
        <v>0</v>
      </c>
      <c r="AF378" s="12">
        <f t="shared" si="40"/>
        <v>9434.2948340000003</v>
      </c>
      <c r="AG378" s="12">
        <f t="shared" si="41"/>
        <v>852.04577399999994</v>
      </c>
      <c r="AH378" s="12">
        <f t="shared" si="42"/>
        <v>946.27038900000002</v>
      </c>
      <c r="AI378" s="15">
        <f t="shared" si="43"/>
        <v>1.7110042626436783</v>
      </c>
      <c r="AJ378" s="15">
        <f t="shared" si="43"/>
        <v>0</v>
      </c>
      <c r="AK378" s="15">
        <f t="shared" si="43"/>
        <v>0</v>
      </c>
      <c r="AL378" s="23">
        <f>VLOOKUP(AC378,'Charts and Tables'!$I$43:$J$49,2,TRUE)</f>
        <v>0.5</v>
      </c>
      <c r="AM378" s="2">
        <f t="shared" si="47"/>
        <v>0</v>
      </c>
    </row>
    <row r="379" spans="1:39" x14ac:dyDescent="0.25">
      <c r="A379" s="35">
        <v>182630</v>
      </c>
      <c r="C379" s="36" t="s">
        <v>25</v>
      </c>
      <c r="D379" s="36">
        <v>0</v>
      </c>
      <c r="J379" s="46">
        <v>1305</v>
      </c>
      <c r="K379" s="46">
        <v>1305</v>
      </c>
      <c r="L379" s="46">
        <v>2610</v>
      </c>
      <c r="R379" s="36">
        <v>615.363472</v>
      </c>
      <c r="S379" s="36">
        <v>541.00056700000005</v>
      </c>
      <c r="T379" s="36">
        <v>72.773244000000005</v>
      </c>
      <c r="U379" s="36">
        <v>39.384174999999999</v>
      </c>
      <c r="V379" s="36">
        <v>83.488496999999995</v>
      </c>
      <c r="W379" s="36">
        <v>74.958180999999996</v>
      </c>
      <c r="AC379" s="57">
        <f t="shared" si="44"/>
        <v>2610</v>
      </c>
      <c r="AD379" s="57">
        <f t="shared" si="45"/>
        <v>0</v>
      </c>
      <c r="AE379" s="57">
        <f t="shared" si="46"/>
        <v>0</v>
      </c>
      <c r="AF379" s="12">
        <f t="shared" si="40"/>
        <v>1156.364039</v>
      </c>
      <c r="AG379" s="12">
        <f t="shared" si="41"/>
        <v>112.157419</v>
      </c>
      <c r="AH379" s="12">
        <f t="shared" si="42"/>
        <v>158.44667799999999</v>
      </c>
      <c r="AI379" s="15">
        <f t="shared" si="43"/>
        <v>-0.55694864406130262</v>
      </c>
      <c r="AJ379" s="15">
        <f t="shared" si="43"/>
        <v>0</v>
      </c>
      <c r="AK379" s="15">
        <f t="shared" si="43"/>
        <v>0</v>
      </c>
      <c r="AL379" s="23">
        <f>VLOOKUP(AC379,'Charts and Tables'!$I$43:$J$49,2,TRUE)</f>
        <v>0.5</v>
      </c>
      <c r="AM379" s="2">
        <f t="shared" si="47"/>
        <v>0</v>
      </c>
    </row>
    <row r="380" spans="1:39" x14ac:dyDescent="0.25">
      <c r="A380" s="35">
        <v>183425</v>
      </c>
      <c r="B380" s="36">
        <v>330201</v>
      </c>
      <c r="C380" s="36" t="s">
        <v>26</v>
      </c>
      <c r="D380" s="36">
        <v>0</v>
      </c>
      <c r="J380" s="46">
        <v>4260</v>
      </c>
      <c r="K380" s="46">
        <v>4320</v>
      </c>
      <c r="L380" s="46">
        <v>8580</v>
      </c>
      <c r="M380" s="46">
        <v>569</v>
      </c>
      <c r="N380" s="46">
        <v>265</v>
      </c>
      <c r="O380" s="46">
        <v>323</v>
      </c>
      <c r="P380" s="46">
        <v>560</v>
      </c>
      <c r="R380" s="36">
        <v>4779.7351079999999</v>
      </c>
      <c r="S380" s="36">
        <v>4675.7387209999997</v>
      </c>
      <c r="T380" s="36">
        <v>509.255403</v>
      </c>
      <c r="U380" s="36">
        <v>375.42978699999998</v>
      </c>
      <c r="V380" s="36">
        <v>438.858881</v>
      </c>
      <c r="W380" s="36">
        <v>523.37406599999997</v>
      </c>
      <c r="AC380" s="57">
        <f t="shared" si="44"/>
        <v>8580</v>
      </c>
      <c r="AD380" s="57">
        <f t="shared" si="45"/>
        <v>834</v>
      </c>
      <c r="AE380" s="57">
        <f t="shared" si="46"/>
        <v>883</v>
      </c>
      <c r="AF380" s="12">
        <f t="shared" si="40"/>
        <v>9455.4738289999987</v>
      </c>
      <c r="AG380" s="12">
        <f t="shared" si="41"/>
        <v>884.68518999999992</v>
      </c>
      <c r="AH380" s="12">
        <f t="shared" si="42"/>
        <v>962.23294699999997</v>
      </c>
      <c r="AI380" s="15">
        <f t="shared" si="43"/>
        <v>0.10203657680652665</v>
      </c>
      <c r="AJ380" s="15">
        <f t="shared" si="43"/>
        <v>6.0773609112709737E-2</v>
      </c>
      <c r="AK380" s="15">
        <f t="shared" si="43"/>
        <v>8.973153680634198E-2</v>
      </c>
      <c r="AL380" s="23">
        <f>VLOOKUP(AC380,'Charts and Tables'!$I$43:$J$49,2,TRUE)</f>
        <v>0.25</v>
      </c>
      <c r="AM380" s="2">
        <f t="shared" si="47"/>
        <v>1</v>
      </c>
    </row>
    <row r="381" spans="1:39" x14ac:dyDescent="0.25">
      <c r="A381" s="35">
        <v>199773</v>
      </c>
      <c r="B381" s="36">
        <v>332036</v>
      </c>
      <c r="C381" s="36" t="s">
        <v>25</v>
      </c>
      <c r="D381" s="36">
        <v>-1</v>
      </c>
      <c r="K381" s="46">
        <v>1038</v>
      </c>
      <c r="L381" s="46">
        <v>1038</v>
      </c>
      <c r="N381" s="46">
        <v>134</v>
      </c>
      <c r="P381" s="46">
        <v>90</v>
      </c>
      <c r="S381" s="36">
        <v>226.10584800000001</v>
      </c>
      <c r="U381" s="36">
        <v>32.938366000000002</v>
      </c>
      <c r="W381" s="36">
        <v>25.312785999999999</v>
      </c>
      <c r="AC381" s="57">
        <f t="shared" si="44"/>
        <v>1038</v>
      </c>
      <c r="AD381" s="57">
        <f t="shared" si="45"/>
        <v>134</v>
      </c>
      <c r="AE381" s="57">
        <f t="shared" si="46"/>
        <v>90</v>
      </c>
      <c r="AF381" s="12">
        <f t="shared" si="40"/>
        <v>226.10584800000001</v>
      </c>
      <c r="AG381" s="12">
        <f t="shared" si="41"/>
        <v>32.938366000000002</v>
      </c>
      <c r="AH381" s="12">
        <f t="shared" si="42"/>
        <v>25.312785999999999</v>
      </c>
      <c r="AI381" s="15">
        <f t="shared" si="43"/>
        <v>-0.78217163005780344</v>
      </c>
      <c r="AJ381" s="15">
        <f t="shared" si="43"/>
        <v>-0.75419129850746269</v>
      </c>
      <c r="AK381" s="15">
        <f t="shared" si="43"/>
        <v>-0.71874682222222219</v>
      </c>
      <c r="AL381" s="23">
        <f>VLOOKUP(AC381,'Charts and Tables'!$I$43:$J$49,2,TRUE)</f>
        <v>1</v>
      </c>
      <c r="AM381" s="2">
        <f t="shared" si="47"/>
        <v>1</v>
      </c>
    </row>
    <row r="382" spans="1:39" x14ac:dyDescent="0.25">
      <c r="A382" s="35">
        <v>184302</v>
      </c>
      <c r="C382" s="36" t="s">
        <v>27</v>
      </c>
      <c r="D382" s="36">
        <v>-1</v>
      </c>
      <c r="K382" s="46">
        <v>9852</v>
      </c>
      <c r="L382" s="46">
        <v>9852</v>
      </c>
      <c r="N382" s="46">
        <v>1592</v>
      </c>
      <c r="P382" s="46">
        <v>597</v>
      </c>
      <c r="S382" s="36">
        <v>8634.1041980000009</v>
      </c>
      <c r="U382" s="36">
        <v>1285.5321369999999</v>
      </c>
      <c r="W382" s="36">
        <v>679.08849599999996</v>
      </c>
      <c r="AC382" s="57">
        <f t="shared" si="44"/>
        <v>9852</v>
      </c>
      <c r="AD382" s="57">
        <f t="shared" si="45"/>
        <v>1592</v>
      </c>
      <c r="AE382" s="57">
        <f t="shared" si="46"/>
        <v>597</v>
      </c>
      <c r="AF382" s="12">
        <f t="shared" si="40"/>
        <v>8634.1041980000009</v>
      </c>
      <c r="AG382" s="12">
        <f t="shared" si="41"/>
        <v>1285.5321369999999</v>
      </c>
      <c r="AH382" s="12">
        <f t="shared" si="42"/>
        <v>679.08849599999996</v>
      </c>
      <c r="AI382" s="15">
        <f t="shared" si="43"/>
        <v>-0.12361914352415744</v>
      </c>
      <c r="AJ382" s="15">
        <f t="shared" si="43"/>
        <v>-0.19250493907035182</v>
      </c>
      <c r="AK382" s="15">
        <f t="shared" si="43"/>
        <v>0.13750166834170849</v>
      </c>
      <c r="AL382" s="23">
        <f>VLOOKUP(AC382,'Charts and Tables'!$I$43:$J$49,2,TRUE)</f>
        <v>0.25</v>
      </c>
      <c r="AM382" s="2">
        <f t="shared" si="47"/>
        <v>1</v>
      </c>
    </row>
    <row r="383" spans="1:39" x14ac:dyDescent="0.25">
      <c r="A383" s="35">
        <v>184318</v>
      </c>
      <c r="C383" s="36" t="s">
        <v>27</v>
      </c>
      <c r="D383" s="36">
        <v>1</v>
      </c>
      <c r="J383" s="46">
        <v>5447</v>
      </c>
      <c r="L383" s="46">
        <v>5447</v>
      </c>
      <c r="M383" s="46">
        <v>502</v>
      </c>
      <c r="O383" s="46">
        <v>1510</v>
      </c>
      <c r="R383" s="36">
        <v>8703.6108700000004</v>
      </c>
      <c r="T383" s="36">
        <v>475.981111</v>
      </c>
      <c r="V383" s="36">
        <v>1236.463393</v>
      </c>
      <c r="AC383" s="57">
        <f t="shared" si="44"/>
        <v>5447</v>
      </c>
      <c r="AD383" s="57">
        <f t="shared" si="45"/>
        <v>502</v>
      </c>
      <c r="AE383" s="57">
        <f t="shared" si="46"/>
        <v>1510</v>
      </c>
      <c r="AF383" s="12">
        <f t="shared" si="40"/>
        <v>8703.6108700000004</v>
      </c>
      <c r="AG383" s="12">
        <f t="shared" si="41"/>
        <v>475.981111</v>
      </c>
      <c r="AH383" s="12">
        <f t="shared" si="42"/>
        <v>1236.463393</v>
      </c>
      <c r="AI383" s="15">
        <f t="shared" si="43"/>
        <v>0.59787238296309908</v>
      </c>
      <c r="AJ383" s="15">
        <f t="shared" si="43"/>
        <v>-5.1830456175298807E-2</v>
      </c>
      <c r="AK383" s="15">
        <f t="shared" si="43"/>
        <v>-0.18115007086092716</v>
      </c>
      <c r="AL383" s="23">
        <f>VLOOKUP(AC383,'Charts and Tables'!$I$43:$J$49,2,TRUE)</f>
        <v>0.25</v>
      </c>
      <c r="AM383" s="2">
        <f t="shared" si="47"/>
        <v>0</v>
      </c>
    </row>
    <row r="384" spans="1:39" x14ac:dyDescent="0.25">
      <c r="A384" s="35">
        <v>181389</v>
      </c>
      <c r="B384" s="36">
        <v>330070</v>
      </c>
      <c r="C384" s="36" t="s">
        <v>31</v>
      </c>
      <c r="D384" s="36">
        <v>0</v>
      </c>
      <c r="J384" s="46">
        <v>3076</v>
      </c>
      <c r="K384" s="46">
        <v>3069</v>
      </c>
      <c r="L384" s="46">
        <v>6145</v>
      </c>
      <c r="M384" s="46">
        <v>253</v>
      </c>
      <c r="N384" s="46">
        <v>190</v>
      </c>
      <c r="O384" s="46">
        <v>266</v>
      </c>
      <c r="P384" s="46">
        <v>321</v>
      </c>
      <c r="R384" s="36">
        <v>2969.936021</v>
      </c>
      <c r="S384" s="36">
        <v>2998.324912</v>
      </c>
      <c r="T384" s="36">
        <v>264.28508499999998</v>
      </c>
      <c r="U384" s="36">
        <v>186.79182499999999</v>
      </c>
      <c r="V384" s="36">
        <v>258.554821</v>
      </c>
      <c r="W384" s="36">
        <v>314.61181099999999</v>
      </c>
      <c r="AC384" s="57">
        <f t="shared" si="44"/>
        <v>6145</v>
      </c>
      <c r="AD384" s="57">
        <f t="shared" si="45"/>
        <v>443</v>
      </c>
      <c r="AE384" s="57">
        <f t="shared" si="46"/>
        <v>587</v>
      </c>
      <c r="AF384" s="12">
        <f t="shared" si="40"/>
        <v>5968.2609329999996</v>
      </c>
      <c r="AG384" s="12">
        <f t="shared" si="41"/>
        <v>451.07691</v>
      </c>
      <c r="AH384" s="12">
        <f t="shared" si="42"/>
        <v>573.16663199999994</v>
      </c>
      <c r="AI384" s="15">
        <f t="shared" si="43"/>
        <v>-2.8761442961757595E-2</v>
      </c>
      <c r="AJ384" s="15">
        <f t="shared" si="43"/>
        <v>1.8232302483069972E-2</v>
      </c>
      <c r="AK384" s="15">
        <f t="shared" si="43"/>
        <v>-2.356621465076672E-2</v>
      </c>
      <c r="AL384" s="23">
        <f>VLOOKUP(AC384,'Charts and Tables'!$I$43:$J$49,2,TRUE)</f>
        <v>0.25</v>
      </c>
      <c r="AM384" s="2">
        <f t="shared" si="47"/>
        <v>1</v>
      </c>
    </row>
    <row r="385" spans="1:39" x14ac:dyDescent="0.25">
      <c r="A385" s="35">
        <v>179928</v>
      </c>
      <c r="C385" s="36" t="s">
        <v>25</v>
      </c>
      <c r="D385" s="36">
        <v>0</v>
      </c>
      <c r="J385" s="46">
        <v>4496</v>
      </c>
      <c r="K385" s="46">
        <v>4131</v>
      </c>
      <c r="L385" s="46">
        <v>8627</v>
      </c>
      <c r="M385" s="46">
        <v>327</v>
      </c>
      <c r="N385" s="46">
        <v>289.5</v>
      </c>
      <c r="O385" s="46">
        <v>414</v>
      </c>
      <c r="P385" s="46">
        <v>389</v>
      </c>
      <c r="R385" s="36">
        <v>2887.676027</v>
      </c>
      <c r="S385" s="36">
        <v>2665.4881719999998</v>
      </c>
      <c r="T385" s="36">
        <v>212.321911</v>
      </c>
      <c r="U385" s="36">
        <v>185.892607</v>
      </c>
      <c r="V385" s="36">
        <v>289.49695400000002</v>
      </c>
      <c r="W385" s="36">
        <v>232.51720499999999</v>
      </c>
      <c r="AC385" s="57">
        <f t="shared" si="44"/>
        <v>8627</v>
      </c>
      <c r="AD385" s="57">
        <f t="shared" si="45"/>
        <v>616.5</v>
      </c>
      <c r="AE385" s="57">
        <f t="shared" si="46"/>
        <v>803</v>
      </c>
      <c r="AF385" s="12">
        <f t="shared" ref="AF385:AF447" si="48">IF(D385=1,R385,IF(D385=-1,S385,R385+S385))</f>
        <v>5553.1641989999998</v>
      </c>
      <c r="AG385" s="12">
        <f t="shared" ref="AG385:AG447" si="49">IF(D385=1,T385,IF(D385=-1,U385,T385+U385))</f>
        <v>398.214518</v>
      </c>
      <c r="AH385" s="12">
        <f t="shared" ref="AH385:AH447" si="50">IF(D385=1,V385,IF(D385=-1,W385,V385+W385))</f>
        <v>522.01415900000006</v>
      </c>
      <c r="AI385" s="15">
        <f t="shared" ref="AI385:AK447" si="51">IF(OR(AC385="",AC385=0),0,(AF385-AC385)/AC385)</f>
        <v>-0.3563041382867741</v>
      </c>
      <c r="AJ385" s="15">
        <f t="shared" si="51"/>
        <v>-0.35407215247364154</v>
      </c>
      <c r="AK385" s="15">
        <f t="shared" si="51"/>
        <v>-0.34992010087173092</v>
      </c>
      <c r="AL385" s="23">
        <f>VLOOKUP(AC385,'Charts and Tables'!$I$43:$J$49,2,TRUE)</f>
        <v>0.25</v>
      </c>
      <c r="AM385" s="2">
        <f t="shared" si="47"/>
        <v>0</v>
      </c>
    </row>
    <row r="386" spans="1:39" x14ac:dyDescent="0.25">
      <c r="A386" s="35">
        <v>181351</v>
      </c>
      <c r="C386" s="36" t="s">
        <v>27</v>
      </c>
      <c r="D386" s="36">
        <v>-1</v>
      </c>
      <c r="K386" s="46">
        <v>9616</v>
      </c>
      <c r="L386" s="46">
        <v>9616</v>
      </c>
      <c r="N386" s="46">
        <v>1568</v>
      </c>
      <c r="P386" s="46">
        <v>589</v>
      </c>
      <c r="S386" s="36">
        <v>8776.1685799999996</v>
      </c>
      <c r="U386" s="36">
        <v>1198.7592259999999</v>
      </c>
      <c r="W386" s="36">
        <v>742.77129300000001</v>
      </c>
      <c r="AC386" s="57">
        <f t="shared" ref="AC386:AC448" si="52">L386</f>
        <v>9616</v>
      </c>
      <c r="AD386" s="57">
        <f t="shared" ref="AD386:AD448" si="53">IF(D386=1,M386,IF(D386=-1,N386,M386+N386))</f>
        <v>1568</v>
      </c>
      <c r="AE386" s="57">
        <f t="shared" ref="AE386:AE448" si="54">IF(D386=1,O386,IF(D386=-1,P386,O386+P386))</f>
        <v>589</v>
      </c>
      <c r="AF386" s="12">
        <f t="shared" si="48"/>
        <v>8776.1685799999996</v>
      </c>
      <c r="AG386" s="12">
        <f t="shared" si="49"/>
        <v>1198.7592259999999</v>
      </c>
      <c r="AH386" s="12">
        <f t="shared" si="50"/>
        <v>742.77129300000001</v>
      </c>
      <c r="AI386" s="15">
        <f t="shared" si="51"/>
        <v>-8.7336878119800385E-2</v>
      </c>
      <c r="AJ386" s="15">
        <f t="shared" si="51"/>
        <v>-0.23548518750000005</v>
      </c>
      <c r="AK386" s="15">
        <f t="shared" si="51"/>
        <v>0.26107180475382008</v>
      </c>
      <c r="AL386" s="23">
        <f>VLOOKUP(AC386,'Charts and Tables'!$I$43:$J$49,2,TRUE)</f>
        <v>0.25</v>
      </c>
      <c r="AM386" s="2">
        <f t="shared" ref="AM386:AM448" si="55">IF(ABS(AI386)&lt;=AL386,1,0)</f>
        <v>1</v>
      </c>
    </row>
    <row r="387" spans="1:39" x14ac:dyDescent="0.25">
      <c r="A387" s="35">
        <v>181368</v>
      </c>
      <c r="C387" s="36" t="s">
        <v>27</v>
      </c>
      <c r="D387" s="36">
        <v>1</v>
      </c>
      <c r="J387" s="46">
        <v>9704</v>
      </c>
      <c r="L387" s="46">
        <v>9704</v>
      </c>
      <c r="M387" s="46">
        <v>443</v>
      </c>
      <c r="O387" s="46">
        <v>1495</v>
      </c>
      <c r="R387" s="36">
        <v>8794.9059809999999</v>
      </c>
      <c r="T387" s="36">
        <v>564.64850200000001</v>
      </c>
      <c r="V387" s="36">
        <v>1174.344998</v>
      </c>
      <c r="AC387" s="57">
        <f t="shared" si="52"/>
        <v>9704</v>
      </c>
      <c r="AD387" s="57">
        <f t="shared" si="53"/>
        <v>443</v>
      </c>
      <c r="AE387" s="57">
        <f t="shared" si="54"/>
        <v>1495</v>
      </c>
      <c r="AF387" s="12">
        <f t="shared" si="48"/>
        <v>8794.9059809999999</v>
      </c>
      <c r="AG387" s="12">
        <f t="shared" si="49"/>
        <v>564.64850200000001</v>
      </c>
      <c r="AH387" s="12">
        <f t="shared" si="50"/>
        <v>1174.344998</v>
      </c>
      <c r="AI387" s="15">
        <f t="shared" si="51"/>
        <v>-9.3682400968672724E-2</v>
      </c>
      <c r="AJ387" s="15">
        <f t="shared" si="51"/>
        <v>0.27460158465011286</v>
      </c>
      <c r="AK387" s="15">
        <f t="shared" si="51"/>
        <v>-0.21448495117056854</v>
      </c>
      <c r="AL387" s="23">
        <f>VLOOKUP(AC387,'Charts and Tables'!$I$43:$J$49,2,TRUE)</f>
        <v>0.25</v>
      </c>
      <c r="AM387" s="2">
        <f t="shared" si="55"/>
        <v>1</v>
      </c>
    </row>
    <row r="388" spans="1:39" x14ac:dyDescent="0.25">
      <c r="A388" s="35">
        <v>178983</v>
      </c>
      <c r="C388" s="36" t="s">
        <v>29</v>
      </c>
      <c r="D388" s="36">
        <v>0</v>
      </c>
      <c r="J388" s="46">
        <v>855</v>
      </c>
      <c r="K388" s="46">
        <v>983</v>
      </c>
      <c r="L388" s="46">
        <v>1838</v>
      </c>
      <c r="R388" s="36">
        <v>823.82535800000005</v>
      </c>
      <c r="S388" s="36">
        <v>818.92386799999997</v>
      </c>
      <c r="T388" s="36">
        <v>104.285759</v>
      </c>
      <c r="U388" s="36">
        <v>37.965727000000001</v>
      </c>
      <c r="V388" s="36">
        <v>59.222113999999998</v>
      </c>
      <c r="W388" s="36">
        <v>99.466420999999997</v>
      </c>
      <c r="AC388" s="57">
        <f t="shared" si="52"/>
        <v>1838</v>
      </c>
      <c r="AD388" s="57">
        <f t="shared" si="53"/>
        <v>0</v>
      </c>
      <c r="AE388" s="57">
        <f t="shared" si="54"/>
        <v>0</v>
      </c>
      <c r="AF388" s="12">
        <f t="shared" si="48"/>
        <v>1642.7492259999999</v>
      </c>
      <c r="AG388" s="12">
        <f t="shared" si="49"/>
        <v>142.251486</v>
      </c>
      <c r="AH388" s="12">
        <f t="shared" si="50"/>
        <v>158.688535</v>
      </c>
      <c r="AI388" s="15">
        <f t="shared" si="51"/>
        <v>-0.10623001849836784</v>
      </c>
      <c r="AJ388" s="15">
        <f t="shared" si="51"/>
        <v>0</v>
      </c>
      <c r="AK388" s="15">
        <f t="shared" si="51"/>
        <v>0</v>
      </c>
      <c r="AL388" s="23">
        <f>VLOOKUP(AC388,'Charts and Tables'!$I$43:$J$49,2,TRUE)</f>
        <v>1</v>
      </c>
      <c r="AM388" s="2">
        <f t="shared" si="55"/>
        <v>1</v>
      </c>
    </row>
    <row r="389" spans="1:39" x14ac:dyDescent="0.25">
      <c r="A389" s="35">
        <v>178908</v>
      </c>
      <c r="C389" s="36" t="s">
        <v>26</v>
      </c>
      <c r="D389" s="36">
        <v>0</v>
      </c>
      <c r="J389" s="46">
        <v>1729</v>
      </c>
      <c r="K389" s="46">
        <v>1736</v>
      </c>
      <c r="L389" s="46">
        <v>3465</v>
      </c>
      <c r="M389" s="46">
        <v>135.5</v>
      </c>
      <c r="N389" s="46">
        <v>134</v>
      </c>
      <c r="O389" s="46">
        <v>155</v>
      </c>
      <c r="P389" s="46">
        <v>160.5</v>
      </c>
      <c r="R389" s="36">
        <v>3281.2659990000002</v>
      </c>
      <c r="S389" s="36">
        <v>3099.7821920000001</v>
      </c>
      <c r="T389" s="36">
        <v>325.04797600000001</v>
      </c>
      <c r="U389" s="36">
        <v>297.95469200000002</v>
      </c>
      <c r="V389" s="36">
        <v>322.05557399999998</v>
      </c>
      <c r="W389" s="36">
        <v>286.77551299999999</v>
      </c>
      <c r="AC389" s="57">
        <f t="shared" si="52"/>
        <v>3465</v>
      </c>
      <c r="AD389" s="57">
        <f t="shared" si="53"/>
        <v>269.5</v>
      </c>
      <c r="AE389" s="57">
        <f t="shared" si="54"/>
        <v>315.5</v>
      </c>
      <c r="AF389" s="12">
        <f t="shared" si="48"/>
        <v>6381.0481909999999</v>
      </c>
      <c r="AG389" s="12">
        <f t="shared" si="49"/>
        <v>623.00266800000009</v>
      </c>
      <c r="AH389" s="12">
        <f t="shared" si="50"/>
        <v>608.83108700000003</v>
      </c>
      <c r="AI389" s="15">
        <f t="shared" si="51"/>
        <v>0.84157234949494941</v>
      </c>
      <c r="AJ389" s="15">
        <f t="shared" si="51"/>
        <v>1.3116982115027833</v>
      </c>
      <c r="AK389" s="15">
        <f t="shared" si="51"/>
        <v>0.92973403169572111</v>
      </c>
      <c r="AL389" s="23">
        <f>VLOOKUP(AC389,'Charts and Tables'!$I$43:$J$49,2,TRUE)</f>
        <v>0.5</v>
      </c>
      <c r="AM389" s="2">
        <f t="shared" si="55"/>
        <v>0</v>
      </c>
    </row>
    <row r="390" spans="1:39" x14ac:dyDescent="0.25">
      <c r="A390" s="35">
        <v>178472</v>
      </c>
      <c r="B390" s="36">
        <v>330195</v>
      </c>
      <c r="C390" s="36" t="s">
        <v>26</v>
      </c>
      <c r="D390" s="36">
        <v>0</v>
      </c>
      <c r="J390" s="46">
        <v>1589</v>
      </c>
      <c r="K390" s="46">
        <v>1556</v>
      </c>
      <c r="L390" s="46">
        <v>3145</v>
      </c>
      <c r="M390" s="46">
        <v>126</v>
      </c>
      <c r="N390" s="46">
        <v>116</v>
      </c>
      <c r="O390" s="46">
        <v>146</v>
      </c>
      <c r="P390" s="46">
        <v>147</v>
      </c>
      <c r="R390" s="36">
        <v>3294.2421220000001</v>
      </c>
      <c r="S390" s="36">
        <v>3112.7420219999999</v>
      </c>
      <c r="T390" s="36">
        <v>325.72563100000002</v>
      </c>
      <c r="U390" s="36">
        <v>299.45964600000002</v>
      </c>
      <c r="V390" s="36">
        <v>323.543025</v>
      </c>
      <c r="W390" s="36">
        <v>287.76817599999998</v>
      </c>
      <c r="AC390" s="57">
        <f t="shared" si="52"/>
        <v>3145</v>
      </c>
      <c r="AD390" s="57">
        <f t="shared" si="53"/>
        <v>242</v>
      </c>
      <c r="AE390" s="57">
        <f t="shared" si="54"/>
        <v>293</v>
      </c>
      <c r="AF390" s="12">
        <f t="shared" si="48"/>
        <v>6406.984144</v>
      </c>
      <c r="AG390" s="12">
        <f t="shared" si="49"/>
        <v>625.18527700000004</v>
      </c>
      <c r="AH390" s="12">
        <f t="shared" si="50"/>
        <v>611.31120099999998</v>
      </c>
      <c r="AI390" s="15">
        <f t="shared" si="51"/>
        <v>1.037196866136725</v>
      </c>
      <c r="AJ390" s="15">
        <f t="shared" si="51"/>
        <v>1.5834102355371902</v>
      </c>
      <c r="AK390" s="15">
        <f t="shared" si="51"/>
        <v>1.0863863515358361</v>
      </c>
      <c r="AL390" s="23">
        <f>VLOOKUP(AC390,'Charts and Tables'!$I$43:$J$49,2,TRUE)</f>
        <v>0.5</v>
      </c>
      <c r="AM390" s="2">
        <f t="shared" si="55"/>
        <v>0</v>
      </c>
    </row>
    <row r="391" spans="1:39" x14ac:dyDescent="0.25">
      <c r="A391" s="35">
        <v>179777</v>
      </c>
      <c r="B391" s="36">
        <v>330138</v>
      </c>
      <c r="C391" s="36" t="s">
        <v>26</v>
      </c>
      <c r="D391" s="36">
        <v>0</v>
      </c>
      <c r="J391" s="46">
        <v>3304</v>
      </c>
      <c r="K391" s="46">
        <v>339</v>
      </c>
      <c r="L391" s="46">
        <v>3643</v>
      </c>
      <c r="M391" s="46">
        <v>428</v>
      </c>
      <c r="N391" s="46">
        <v>25</v>
      </c>
      <c r="O391" s="46">
        <v>227</v>
      </c>
      <c r="P391" s="46">
        <v>29</v>
      </c>
      <c r="R391" s="36">
        <v>2422.463405</v>
      </c>
      <c r="S391" s="36">
        <v>275.56406099999998</v>
      </c>
      <c r="T391" s="36">
        <v>324.54145399999999</v>
      </c>
      <c r="U391" s="36">
        <v>23.380666999999999</v>
      </c>
      <c r="V391" s="36">
        <v>186.29269199999999</v>
      </c>
      <c r="W391" s="36">
        <v>28.30762</v>
      </c>
      <c r="AC391" s="57">
        <f t="shared" si="52"/>
        <v>3643</v>
      </c>
      <c r="AD391" s="57">
        <f t="shared" si="53"/>
        <v>453</v>
      </c>
      <c r="AE391" s="57">
        <f t="shared" si="54"/>
        <v>256</v>
      </c>
      <c r="AF391" s="12">
        <f t="shared" si="48"/>
        <v>2698.027466</v>
      </c>
      <c r="AG391" s="12">
        <f t="shared" si="49"/>
        <v>347.922121</v>
      </c>
      <c r="AH391" s="12">
        <f t="shared" si="50"/>
        <v>214.60031199999997</v>
      </c>
      <c r="AI391" s="15">
        <f t="shared" si="51"/>
        <v>-0.25939405270381555</v>
      </c>
      <c r="AJ391" s="15">
        <f t="shared" si="51"/>
        <v>-0.23195999779249446</v>
      </c>
      <c r="AK391" s="15">
        <f t="shared" si="51"/>
        <v>-0.1617175312500001</v>
      </c>
      <c r="AL391" s="23">
        <f>VLOOKUP(AC391,'Charts and Tables'!$I$43:$J$49,2,TRUE)</f>
        <v>0.5</v>
      </c>
      <c r="AM391" s="2">
        <f t="shared" si="55"/>
        <v>1</v>
      </c>
    </row>
    <row r="392" spans="1:39" x14ac:dyDescent="0.25">
      <c r="A392" s="35">
        <v>179763</v>
      </c>
      <c r="B392" s="36">
        <v>333176</v>
      </c>
      <c r="C392" s="36" t="s">
        <v>33</v>
      </c>
      <c r="D392" s="36">
        <v>1</v>
      </c>
      <c r="J392" s="46">
        <v>3263</v>
      </c>
      <c r="L392" s="46">
        <v>3263</v>
      </c>
      <c r="M392" s="46">
        <v>450</v>
      </c>
      <c r="O392" s="46">
        <v>215</v>
      </c>
      <c r="R392" s="36">
        <v>2131.9326580000002</v>
      </c>
      <c r="T392" s="36">
        <v>310.31736100000001</v>
      </c>
      <c r="V392" s="36">
        <v>152.37916300000001</v>
      </c>
      <c r="AC392" s="57">
        <f t="shared" si="52"/>
        <v>3263</v>
      </c>
      <c r="AD392" s="57">
        <f t="shared" si="53"/>
        <v>450</v>
      </c>
      <c r="AE392" s="57">
        <f t="shared" si="54"/>
        <v>215</v>
      </c>
      <c r="AF392" s="12">
        <f t="shared" si="48"/>
        <v>2131.9326580000002</v>
      </c>
      <c r="AG392" s="12">
        <f t="shared" si="49"/>
        <v>310.31736100000001</v>
      </c>
      <c r="AH392" s="12">
        <f t="shared" si="50"/>
        <v>152.37916300000001</v>
      </c>
      <c r="AI392" s="15">
        <f t="shared" si="51"/>
        <v>-0.34663418387986511</v>
      </c>
      <c r="AJ392" s="15">
        <f t="shared" si="51"/>
        <v>-0.31040586444444446</v>
      </c>
      <c r="AK392" s="15">
        <f t="shared" si="51"/>
        <v>-0.29125970697674414</v>
      </c>
      <c r="AL392" s="23">
        <f>VLOOKUP(AC392,'Charts and Tables'!$I$43:$J$49,2,TRUE)</f>
        <v>0.5</v>
      </c>
      <c r="AM392" s="2">
        <f t="shared" si="55"/>
        <v>1</v>
      </c>
    </row>
    <row r="393" spans="1:39" x14ac:dyDescent="0.25">
      <c r="A393" s="35">
        <v>179836</v>
      </c>
      <c r="B393" s="36">
        <v>333177</v>
      </c>
      <c r="C393" s="36" t="s">
        <v>32</v>
      </c>
      <c r="D393" s="36">
        <v>-1</v>
      </c>
      <c r="K393" s="46">
        <v>3387</v>
      </c>
      <c r="L393" s="46">
        <v>3387</v>
      </c>
      <c r="N393" s="46">
        <v>147</v>
      </c>
      <c r="P393" s="46">
        <v>505</v>
      </c>
      <c r="S393" s="36">
        <v>2171.4285369999998</v>
      </c>
      <c r="U393" s="36">
        <v>94.175816999999995</v>
      </c>
      <c r="W393" s="36">
        <v>306.96095700000001</v>
      </c>
      <c r="AC393" s="57">
        <f t="shared" si="52"/>
        <v>3387</v>
      </c>
      <c r="AD393" s="57">
        <f t="shared" si="53"/>
        <v>147</v>
      </c>
      <c r="AE393" s="57">
        <f t="shared" si="54"/>
        <v>505</v>
      </c>
      <c r="AF393" s="12">
        <f t="shared" si="48"/>
        <v>2171.4285369999998</v>
      </c>
      <c r="AG393" s="12">
        <f t="shared" si="49"/>
        <v>94.175816999999995</v>
      </c>
      <c r="AH393" s="12">
        <f t="shared" si="50"/>
        <v>306.96095700000001</v>
      </c>
      <c r="AI393" s="15">
        <f t="shared" si="51"/>
        <v>-0.35889325745497497</v>
      </c>
      <c r="AJ393" s="15">
        <f t="shared" si="51"/>
        <v>-0.35934818367346943</v>
      </c>
      <c r="AK393" s="15">
        <f t="shared" si="51"/>
        <v>-0.39215652079207919</v>
      </c>
      <c r="AL393" s="23">
        <f>VLOOKUP(AC393,'Charts and Tables'!$I$43:$J$49,2,TRUE)</f>
        <v>0.5</v>
      </c>
      <c r="AM393" s="2">
        <f t="shared" si="55"/>
        <v>1</v>
      </c>
    </row>
    <row r="394" spans="1:39" x14ac:dyDescent="0.25">
      <c r="A394" s="35">
        <v>181432</v>
      </c>
      <c r="B394" s="36">
        <v>333179</v>
      </c>
      <c r="C394" s="36" t="s">
        <v>32</v>
      </c>
      <c r="D394" s="36">
        <v>1</v>
      </c>
      <c r="J394" s="46">
        <v>326</v>
      </c>
      <c r="L394" s="46">
        <v>326</v>
      </c>
      <c r="M394" s="46">
        <v>24</v>
      </c>
      <c r="O394" s="46">
        <v>31</v>
      </c>
      <c r="R394" s="36">
        <v>391.30600099999998</v>
      </c>
      <c r="T394" s="36">
        <v>30.914497000000001</v>
      </c>
      <c r="V394" s="36">
        <v>38.102488000000001</v>
      </c>
      <c r="AC394" s="57">
        <f t="shared" si="52"/>
        <v>326</v>
      </c>
      <c r="AD394" s="57">
        <f t="shared" si="53"/>
        <v>24</v>
      </c>
      <c r="AE394" s="57">
        <f t="shared" si="54"/>
        <v>31</v>
      </c>
      <c r="AF394" s="12">
        <f t="shared" si="48"/>
        <v>391.30600099999998</v>
      </c>
      <c r="AG394" s="12">
        <f t="shared" si="49"/>
        <v>30.914497000000001</v>
      </c>
      <c r="AH394" s="12">
        <f t="shared" si="50"/>
        <v>38.102488000000001</v>
      </c>
      <c r="AI394" s="15">
        <f t="shared" si="51"/>
        <v>0.20032515644171772</v>
      </c>
      <c r="AJ394" s="15">
        <f t="shared" si="51"/>
        <v>0.2881040416666667</v>
      </c>
      <c r="AK394" s="15">
        <f t="shared" si="51"/>
        <v>0.2291125161290323</v>
      </c>
      <c r="AL394" s="23">
        <f>VLOOKUP(AC394,'Charts and Tables'!$I$43:$J$49,2,TRUE)</f>
        <v>2</v>
      </c>
      <c r="AM394" s="2">
        <f t="shared" si="55"/>
        <v>1</v>
      </c>
    </row>
    <row r="395" spans="1:39" x14ac:dyDescent="0.25">
      <c r="A395" s="35">
        <v>181543</v>
      </c>
      <c r="C395" s="36" t="s">
        <v>27</v>
      </c>
      <c r="D395" s="36">
        <v>-1</v>
      </c>
      <c r="K395" s="46">
        <v>5732</v>
      </c>
      <c r="L395" s="46">
        <v>5732</v>
      </c>
      <c r="N395" s="46">
        <v>282</v>
      </c>
      <c r="P395" s="46">
        <v>709</v>
      </c>
      <c r="S395" s="36">
        <v>5860.1007529999997</v>
      </c>
      <c r="U395" s="36">
        <v>731.17433500000004</v>
      </c>
      <c r="W395" s="36">
        <v>536.07586700000002</v>
      </c>
      <c r="AC395" s="57">
        <f t="shared" si="52"/>
        <v>5732</v>
      </c>
      <c r="AD395" s="57">
        <f t="shared" si="53"/>
        <v>282</v>
      </c>
      <c r="AE395" s="57">
        <f t="shared" si="54"/>
        <v>709</v>
      </c>
      <c r="AF395" s="12">
        <f t="shared" si="48"/>
        <v>5860.1007529999997</v>
      </c>
      <c r="AG395" s="12">
        <f t="shared" si="49"/>
        <v>731.17433500000004</v>
      </c>
      <c r="AH395" s="12">
        <f t="shared" si="50"/>
        <v>536.07586700000002</v>
      </c>
      <c r="AI395" s="15">
        <f t="shared" si="51"/>
        <v>2.2348351884159057E-2</v>
      </c>
      <c r="AJ395" s="15">
        <f t="shared" si="51"/>
        <v>1.592816790780142</v>
      </c>
      <c r="AK395" s="15">
        <f t="shared" si="51"/>
        <v>-0.2438986361071932</v>
      </c>
      <c r="AL395" s="23">
        <f>VLOOKUP(AC395,'Charts and Tables'!$I$43:$J$49,2,TRUE)</f>
        <v>0.25</v>
      </c>
      <c r="AM395" s="2">
        <f t="shared" si="55"/>
        <v>1</v>
      </c>
    </row>
    <row r="396" spans="1:39" x14ac:dyDescent="0.25">
      <c r="A396" s="35">
        <v>181630</v>
      </c>
      <c r="C396" s="36" t="s">
        <v>27</v>
      </c>
      <c r="D396" s="36">
        <v>1</v>
      </c>
      <c r="J396" s="46">
        <v>5593</v>
      </c>
      <c r="L396" s="46">
        <v>5593</v>
      </c>
      <c r="M396" s="46">
        <v>684</v>
      </c>
      <c r="O396" s="46">
        <v>372</v>
      </c>
      <c r="R396" s="36">
        <v>5561.4532490000001</v>
      </c>
      <c r="T396" s="36">
        <v>405.68554799999998</v>
      </c>
      <c r="V396" s="36">
        <v>693.83427500000005</v>
      </c>
      <c r="AC396" s="57">
        <f t="shared" si="52"/>
        <v>5593</v>
      </c>
      <c r="AD396" s="57">
        <f t="shared" si="53"/>
        <v>684</v>
      </c>
      <c r="AE396" s="57">
        <f t="shared" si="54"/>
        <v>372</v>
      </c>
      <c r="AF396" s="12">
        <f t="shared" si="48"/>
        <v>5561.4532490000001</v>
      </c>
      <c r="AG396" s="12">
        <f t="shared" si="49"/>
        <v>405.68554799999998</v>
      </c>
      <c r="AH396" s="12">
        <f t="shared" si="50"/>
        <v>693.83427500000005</v>
      </c>
      <c r="AI396" s="15">
        <f t="shared" si="51"/>
        <v>-5.640398891471457E-3</v>
      </c>
      <c r="AJ396" s="15">
        <f t="shared" si="51"/>
        <v>-0.40689247368421055</v>
      </c>
      <c r="AK396" s="15">
        <f t="shared" si="51"/>
        <v>0.86514590053763452</v>
      </c>
      <c r="AL396" s="23">
        <f>VLOOKUP(AC396,'Charts and Tables'!$I$43:$J$49,2,TRUE)</f>
        <v>0.25</v>
      </c>
      <c r="AM396" s="2">
        <f t="shared" si="55"/>
        <v>1</v>
      </c>
    </row>
    <row r="397" spans="1:39" x14ac:dyDescent="0.25">
      <c r="A397" s="35">
        <v>180702</v>
      </c>
      <c r="C397" s="36" t="s">
        <v>31</v>
      </c>
      <c r="D397" s="36">
        <v>0</v>
      </c>
      <c r="J397" s="46">
        <v>4127</v>
      </c>
      <c r="K397" s="46">
        <v>4136</v>
      </c>
      <c r="L397" s="46">
        <v>8263</v>
      </c>
      <c r="M397" s="46">
        <v>533.5</v>
      </c>
      <c r="N397" s="46">
        <v>194</v>
      </c>
      <c r="O397" s="46">
        <v>254.5</v>
      </c>
      <c r="P397" s="46">
        <v>502</v>
      </c>
      <c r="R397" s="36">
        <v>4596.5818040000004</v>
      </c>
      <c r="S397" s="36">
        <v>4885.5778179999998</v>
      </c>
      <c r="T397" s="36">
        <v>535.21310500000004</v>
      </c>
      <c r="U397" s="36">
        <v>304.084428</v>
      </c>
      <c r="V397" s="36">
        <v>359.281452</v>
      </c>
      <c r="W397" s="36">
        <v>577.039759</v>
      </c>
      <c r="AC397" s="57">
        <f t="shared" si="52"/>
        <v>8263</v>
      </c>
      <c r="AD397" s="57">
        <f t="shared" si="53"/>
        <v>727.5</v>
      </c>
      <c r="AE397" s="57">
        <f t="shared" si="54"/>
        <v>756.5</v>
      </c>
      <c r="AF397" s="12">
        <f t="shared" si="48"/>
        <v>9482.1596219999992</v>
      </c>
      <c r="AG397" s="12">
        <f t="shared" si="49"/>
        <v>839.29753300000004</v>
      </c>
      <c r="AH397" s="12">
        <f t="shared" si="50"/>
        <v>936.32121099999995</v>
      </c>
      <c r="AI397" s="15">
        <f t="shared" si="51"/>
        <v>0.14754442962604372</v>
      </c>
      <c r="AJ397" s="15">
        <f t="shared" si="51"/>
        <v>0.15367358487972516</v>
      </c>
      <c r="AK397" s="15">
        <f t="shared" si="51"/>
        <v>0.23770153469927291</v>
      </c>
      <c r="AL397" s="23">
        <f>VLOOKUP(AC397,'Charts and Tables'!$I$43:$J$49,2,TRUE)</f>
        <v>0.25</v>
      </c>
      <c r="AM397" s="2">
        <f t="shared" si="55"/>
        <v>1</v>
      </c>
    </row>
    <row r="398" spans="1:39" x14ac:dyDescent="0.25">
      <c r="A398" s="35">
        <v>181588</v>
      </c>
      <c r="B398" s="36">
        <v>333182</v>
      </c>
      <c r="C398" s="36" t="s">
        <v>32</v>
      </c>
      <c r="D398" s="36">
        <v>1</v>
      </c>
      <c r="J398" s="46">
        <v>313</v>
      </c>
      <c r="L398" s="46">
        <v>313</v>
      </c>
      <c r="M398" s="46">
        <v>24</v>
      </c>
      <c r="O398" s="46">
        <v>28</v>
      </c>
      <c r="R398" s="36">
        <v>150.28013799999999</v>
      </c>
      <c r="T398" s="36">
        <v>10.766947999999999</v>
      </c>
      <c r="V398" s="36">
        <v>9.2389250000000001</v>
      </c>
      <c r="AC398" s="57">
        <f t="shared" si="52"/>
        <v>313</v>
      </c>
      <c r="AD398" s="57">
        <f t="shared" si="53"/>
        <v>24</v>
      </c>
      <c r="AE398" s="57">
        <f t="shared" si="54"/>
        <v>28</v>
      </c>
      <c r="AF398" s="12">
        <f t="shared" si="48"/>
        <v>150.28013799999999</v>
      </c>
      <c r="AG398" s="12">
        <f t="shared" si="49"/>
        <v>10.766947999999999</v>
      </c>
      <c r="AH398" s="12">
        <f t="shared" si="50"/>
        <v>9.2389250000000001</v>
      </c>
      <c r="AI398" s="15">
        <f t="shared" si="51"/>
        <v>-0.5198717635782748</v>
      </c>
      <c r="AJ398" s="15">
        <f t="shared" si="51"/>
        <v>-0.5513771666666667</v>
      </c>
      <c r="AK398" s="15">
        <f t="shared" si="51"/>
        <v>-0.67003839285714284</v>
      </c>
      <c r="AL398" s="23">
        <f>VLOOKUP(AC398,'Charts and Tables'!$I$43:$J$49,2,TRUE)</f>
        <v>2</v>
      </c>
      <c r="AM398" s="2">
        <f t="shared" si="55"/>
        <v>1</v>
      </c>
    </row>
    <row r="399" spans="1:39" x14ac:dyDescent="0.25">
      <c r="A399" s="35">
        <v>181549</v>
      </c>
      <c r="C399" s="36" t="s">
        <v>33</v>
      </c>
      <c r="D399" s="36">
        <v>1</v>
      </c>
      <c r="J399" s="46">
        <v>3465</v>
      </c>
      <c r="L399" s="46">
        <v>3465</v>
      </c>
      <c r="M399" s="46">
        <v>226</v>
      </c>
      <c r="O399" s="46">
        <v>448.5</v>
      </c>
      <c r="R399" s="36">
        <v>3383.7328699999998</v>
      </c>
      <c r="T399" s="36">
        <v>169.72990200000001</v>
      </c>
      <c r="V399" s="36">
        <v>489.74964799999998</v>
      </c>
      <c r="AC399" s="57">
        <f t="shared" si="52"/>
        <v>3465</v>
      </c>
      <c r="AD399" s="57">
        <f t="shared" si="53"/>
        <v>226</v>
      </c>
      <c r="AE399" s="57">
        <f t="shared" si="54"/>
        <v>448.5</v>
      </c>
      <c r="AF399" s="12">
        <f t="shared" si="48"/>
        <v>3383.7328699999998</v>
      </c>
      <c r="AG399" s="12">
        <f t="shared" si="49"/>
        <v>169.72990200000001</v>
      </c>
      <c r="AH399" s="12">
        <f t="shared" si="50"/>
        <v>489.74964799999998</v>
      </c>
      <c r="AI399" s="15">
        <f t="shared" si="51"/>
        <v>-2.3453717171717223E-2</v>
      </c>
      <c r="AJ399" s="15">
        <f t="shared" si="51"/>
        <v>-0.2489827345132743</v>
      </c>
      <c r="AK399" s="15">
        <f t="shared" si="51"/>
        <v>9.1972459308807084E-2</v>
      </c>
      <c r="AL399" s="23">
        <f>VLOOKUP(AC399,'Charts and Tables'!$I$43:$J$49,2,TRUE)</f>
        <v>0.5</v>
      </c>
      <c r="AM399" s="2">
        <f t="shared" si="55"/>
        <v>1</v>
      </c>
    </row>
    <row r="400" spans="1:39" x14ac:dyDescent="0.25">
      <c r="A400" s="35">
        <v>183207</v>
      </c>
      <c r="C400" s="36" t="s">
        <v>30</v>
      </c>
      <c r="D400" s="36">
        <v>0</v>
      </c>
      <c r="J400" s="46">
        <v>951</v>
      </c>
      <c r="K400" s="46">
        <v>951</v>
      </c>
      <c r="L400" s="46">
        <v>1902</v>
      </c>
      <c r="R400" s="36">
        <v>946.62544200000002</v>
      </c>
      <c r="S400" s="36">
        <v>1203.762328</v>
      </c>
      <c r="T400" s="36">
        <v>64.469564000000005</v>
      </c>
      <c r="U400" s="36">
        <v>106.374352</v>
      </c>
      <c r="V400" s="36">
        <v>91.433648000000005</v>
      </c>
      <c r="W400" s="36">
        <v>112.884443</v>
      </c>
      <c r="AC400" s="57">
        <f t="shared" si="52"/>
        <v>1902</v>
      </c>
      <c r="AD400" s="57">
        <f t="shared" si="53"/>
        <v>0</v>
      </c>
      <c r="AE400" s="57">
        <f t="shared" si="54"/>
        <v>0</v>
      </c>
      <c r="AF400" s="12">
        <f t="shared" si="48"/>
        <v>2150.3877700000003</v>
      </c>
      <c r="AG400" s="12">
        <f t="shared" si="49"/>
        <v>170.84391600000001</v>
      </c>
      <c r="AH400" s="12">
        <f t="shared" si="50"/>
        <v>204.31809100000001</v>
      </c>
      <c r="AI400" s="15">
        <f t="shared" si="51"/>
        <v>0.13059293901156691</v>
      </c>
      <c r="AJ400" s="15">
        <f t="shared" si="51"/>
        <v>0</v>
      </c>
      <c r="AK400" s="15">
        <f t="shared" si="51"/>
        <v>0</v>
      </c>
      <c r="AL400" s="23">
        <f>VLOOKUP(AC400,'Charts and Tables'!$I$43:$J$49,2,TRUE)</f>
        <v>1</v>
      </c>
      <c r="AM400" s="2">
        <f t="shared" si="55"/>
        <v>1</v>
      </c>
    </row>
    <row r="401" spans="1:39" x14ac:dyDescent="0.25">
      <c r="A401" s="35">
        <v>183056</v>
      </c>
      <c r="C401" s="36" t="s">
        <v>30</v>
      </c>
      <c r="D401" s="36">
        <v>0</v>
      </c>
      <c r="J401" s="46">
        <v>823</v>
      </c>
      <c r="K401" s="46">
        <v>823</v>
      </c>
      <c r="L401" s="46">
        <v>1646</v>
      </c>
      <c r="R401" s="36">
        <v>896.49366099999997</v>
      </c>
      <c r="S401" s="36">
        <v>868.36769400000003</v>
      </c>
      <c r="T401" s="36">
        <v>78.409841</v>
      </c>
      <c r="U401" s="36">
        <v>56.085742000000003</v>
      </c>
      <c r="V401" s="36">
        <v>77.331214000000003</v>
      </c>
      <c r="W401" s="36">
        <v>84.491292999999999</v>
      </c>
      <c r="AC401" s="57">
        <f t="shared" si="52"/>
        <v>1646</v>
      </c>
      <c r="AD401" s="57">
        <f t="shared" si="53"/>
        <v>0</v>
      </c>
      <c r="AE401" s="57">
        <f t="shared" si="54"/>
        <v>0</v>
      </c>
      <c r="AF401" s="12">
        <f t="shared" si="48"/>
        <v>1764.861355</v>
      </c>
      <c r="AG401" s="12">
        <f t="shared" si="49"/>
        <v>134.49558300000001</v>
      </c>
      <c r="AH401" s="12">
        <f t="shared" si="50"/>
        <v>161.822507</v>
      </c>
      <c r="AI401" s="15">
        <f t="shared" si="51"/>
        <v>7.2212244835965986E-2</v>
      </c>
      <c r="AJ401" s="15">
        <f t="shared" si="51"/>
        <v>0</v>
      </c>
      <c r="AK401" s="15">
        <f t="shared" si="51"/>
        <v>0</v>
      </c>
      <c r="AL401" s="23">
        <f>VLOOKUP(AC401,'Charts and Tables'!$I$43:$J$49,2,TRUE)</f>
        <v>1</v>
      </c>
      <c r="AM401" s="2">
        <f t="shared" si="55"/>
        <v>1</v>
      </c>
    </row>
    <row r="402" spans="1:39" x14ac:dyDescent="0.25">
      <c r="A402" s="35">
        <v>183229</v>
      </c>
      <c r="C402" s="36" t="s">
        <v>28</v>
      </c>
      <c r="D402" s="36">
        <v>0</v>
      </c>
      <c r="J402" s="46">
        <v>248</v>
      </c>
      <c r="K402" s="46">
        <v>290</v>
      </c>
      <c r="L402" s="46">
        <v>538</v>
      </c>
      <c r="R402" s="36">
        <v>279.84644400000002</v>
      </c>
      <c r="S402" s="36">
        <v>279.84644600000001</v>
      </c>
      <c r="T402" s="36">
        <v>26.835059000000001</v>
      </c>
      <c r="U402" s="36">
        <v>20.511690000000002</v>
      </c>
      <c r="V402" s="36">
        <v>24.648036999999999</v>
      </c>
      <c r="W402" s="36">
        <v>29.268219999999999</v>
      </c>
      <c r="AC402" s="57">
        <f t="shared" si="52"/>
        <v>538</v>
      </c>
      <c r="AD402" s="57">
        <f t="shared" si="53"/>
        <v>0</v>
      </c>
      <c r="AE402" s="57">
        <f t="shared" si="54"/>
        <v>0</v>
      </c>
      <c r="AF402" s="12">
        <f t="shared" si="48"/>
        <v>559.69289000000003</v>
      </c>
      <c r="AG402" s="12">
        <f t="shared" si="49"/>
        <v>47.346749000000003</v>
      </c>
      <c r="AH402" s="12">
        <f t="shared" si="50"/>
        <v>53.916257000000002</v>
      </c>
      <c r="AI402" s="15">
        <f t="shared" si="51"/>
        <v>4.032135687732348E-2</v>
      </c>
      <c r="AJ402" s="15">
        <f t="shared" si="51"/>
        <v>0</v>
      </c>
      <c r="AK402" s="15">
        <f t="shared" si="51"/>
        <v>0</v>
      </c>
      <c r="AL402" s="23">
        <f>VLOOKUP(AC402,'Charts and Tables'!$I$43:$J$49,2,TRUE)</f>
        <v>2</v>
      </c>
      <c r="AM402" s="2">
        <f t="shared" si="55"/>
        <v>1</v>
      </c>
    </row>
    <row r="403" spans="1:39" x14ac:dyDescent="0.25">
      <c r="A403" s="35">
        <v>183398</v>
      </c>
      <c r="C403" s="36" t="s">
        <v>30</v>
      </c>
      <c r="D403" s="36">
        <v>0</v>
      </c>
      <c r="J403" s="46">
        <v>1120</v>
      </c>
      <c r="K403" s="46">
        <v>1139</v>
      </c>
      <c r="L403" s="46">
        <v>2259</v>
      </c>
      <c r="M403" s="46">
        <v>100</v>
      </c>
      <c r="N403" s="46">
        <v>67</v>
      </c>
      <c r="O403" s="46">
        <v>88</v>
      </c>
      <c r="P403" s="46">
        <v>151</v>
      </c>
      <c r="R403" s="36">
        <v>1335.272866</v>
      </c>
      <c r="S403" s="36">
        <v>1078.6767070000001</v>
      </c>
      <c r="T403" s="36">
        <v>119.89309900000001</v>
      </c>
      <c r="U403" s="36">
        <v>69.991335000000007</v>
      </c>
      <c r="V403" s="36">
        <v>123.092506</v>
      </c>
      <c r="W403" s="36">
        <v>105.533931</v>
      </c>
      <c r="AC403" s="57">
        <f t="shared" si="52"/>
        <v>2259</v>
      </c>
      <c r="AD403" s="57">
        <f t="shared" si="53"/>
        <v>167</v>
      </c>
      <c r="AE403" s="57">
        <f t="shared" si="54"/>
        <v>239</v>
      </c>
      <c r="AF403" s="12">
        <f t="shared" si="48"/>
        <v>2413.9495729999999</v>
      </c>
      <c r="AG403" s="12">
        <f t="shared" si="49"/>
        <v>189.884434</v>
      </c>
      <c r="AH403" s="12">
        <f t="shared" si="50"/>
        <v>228.62643700000001</v>
      </c>
      <c r="AI403" s="15">
        <f t="shared" si="51"/>
        <v>6.8592108455068565E-2</v>
      </c>
      <c r="AJ403" s="15">
        <f t="shared" si="51"/>
        <v>0.13703253892215569</v>
      </c>
      <c r="AK403" s="15">
        <f t="shared" si="51"/>
        <v>-4.3404029288702885E-2</v>
      </c>
      <c r="AL403" s="23">
        <f>VLOOKUP(AC403,'Charts and Tables'!$I$43:$J$49,2,TRUE)</f>
        <v>1</v>
      </c>
      <c r="AM403" s="2">
        <f t="shared" si="55"/>
        <v>1</v>
      </c>
    </row>
    <row r="404" spans="1:39" x14ac:dyDescent="0.25">
      <c r="A404" s="35">
        <v>183445</v>
      </c>
      <c r="C404" s="36" t="s">
        <v>26</v>
      </c>
      <c r="D404" s="36">
        <v>0</v>
      </c>
      <c r="J404" s="46">
        <v>4319</v>
      </c>
      <c r="K404" s="46">
        <v>4265</v>
      </c>
      <c r="L404" s="46">
        <v>8584</v>
      </c>
      <c r="M404" s="46">
        <v>323.33333299999998</v>
      </c>
      <c r="N404" s="46">
        <v>402.66666700000002</v>
      </c>
      <c r="O404" s="46">
        <v>448.33333299999998</v>
      </c>
      <c r="P404" s="46">
        <v>404.66666700000002</v>
      </c>
      <c r="R404" s="36">
        <v>4624.8308790000001</v>
      </c>
      <c r="S404" s="36">
        <v>4727.958001</v>
      </c>
      <c r="T404" s="36">
        <v>374.13662399999998</v>
      </c>
      <c r="U404" s="36">
        <v>496.37400500000001</v>
      </c>
      <c r="V404" s="36">
        <v>513.63165000000004</v>
      </c>
      <c r="W404" s="36">
        <v>436.97257400000001</v>
      </c>
      <c r="AC404" s="57">
        <f t="shared" si="52"/>
        <v>8584</v>
      </c>
      <c r="AD404" s="57">
        <f t="shared" si="53"/>
        <v>726</v>
      </c>
      <c r="AE404" s="57">
        <f t="shared" si="54"/>
        <v>853</v>
      </c>
      <c r="AF404" s="12">
        <f t="shared" si="48"/>
        <v>9352.7888800000001</v>
      </c>
      <c r="AG404" s="12">
        <f t="shared" si="49"/>
        <v>870.51062899999999</v>
      </c>
      <c r="AH404" s="12">
        <f t="shared" si="50"/>
        <v>950.60422400000004</v>
      </c>
      <c r="AI404" s="15">
        <f t="shared" si="51"/>
        <v>8.9560680335507931E-2</v>
      </c>
      <c r="AJ404" s="15">
        <f t="shared" si="51"/>
        <v>0.19905045316804407</v>
      </c>
      <c r="AK404" s="15">
        <f t="shared" si="51"/>
        <v>0.11442464712778434</v>
      </c>
      <c r="AL404" s="23">
        <f>VLOOKUP(AC404,'Charts and Tables'!$I$43:$J$49,2,TRUE)</f>
        <v>0.25</v>
      </c>
      <c r="AM404" s="2">
        <f t="shared" si="55"/>
        <v>1</v>
      </c>
    </row>
    <row r="405" spans="1:39" x14ac:dyDescent="0.25">
      <c r="A405" s="35">
        <v>184033</v>
      </c>
      <c r="B405" s="36">
        <v>340392</v>
      </c>
      <c r="C405" s="36" t="s">
        <v>28</v>
      </c>
      <c r="D405" s="36">
        <v>0</v>
      </c>
      <c r="J405" s="46">
        <v>3790</v>
      </c>
      <c r="K405" s="46">
        <v>3686</v>
      </c>
      <c r="L405" s="46">
        <v>7476</v>
      </c>
      <c r="M405" s="46">
        <v>225</v>
      </c>
      <c r="N405" s="46">
        <v>352</v>
      </c>
      <c r="O405" s="46">
        <v>428</v>
      </c>
      <c r="P405" s="46">
        <v>286</v>
      </c>
      <c r="R405" s="36">
        <v>3880.5457630000001</v>
      </c>
      <c r="S405" s="36">
        <v>3880.5457500000002</v>
      </c>
      <c r="T405" s="36">
        <v>298.170097</v>
      </c>
      <c r="U405" s="36">
        <v>338.984218</v>
      </c>
      <c r="V405" s="36">
        <v>387.87862200000001</v>
      </c>
      <c r="W405" s="36">
        <v>351.74756200000002</v>
      </c>
      <c r="AC405" s="57">
        <f t="shared" si="52"/>
        <v>7476</v>
      </c>
      <c r="AD405" s="57">
        <f t="shared" si="53"/>
        <v>577</v>
      </c>
      <c r="AE405" s="57">
        <f t="shared" si="54"/>
        <v>714</v>
      </c>
      <c r="AF405" s="12">
        <f t="shared" si="48"/>
        <v>7761.0915130000003</v>
      </c>
      <c r="AG405" s="12">
        <f t="shared" si="49"/>
        <v>637.154315</v>
      </c>
      <c r="AH405" s="12">
        <f t="shared" si="50"/>
        <v>739.62618399999997</v>
      </c>
      <c r="AI405" s="15">
        <f t="shared" si="51"/>
        <v>3.813423127340828E-2</v>
      </c>
      <c r="AJ405" s="15">
        <f t="shared" si="51"/>
        <v>0.10425357885615251</v>
      </c>
      <c r="AK405" s="15">
        <f t="shared" si="51"/>
        <v>3.5891014005602191E-2</v>
      </c>
      <c r="AL405" s="23">
        <f>VLOOKUP(AC405,'Charts and Tables'!$I$43:$J$49,2,TRUE)</f>
        <v>0.25</v>
      </c>
      <c r="AM405" s="2">
        <f t="shared" si="55"/>
        <v>1</v>
      </c>
    </row>
    <row r="406" spans="1:39" x14ac:dyDescent="0.25">
      <c r="A406" s="35">
        <v>192172</v>
      </c>
      <c r="B406" s="36">
        <v>330249</v>
      </c>
      <c r="C406" s="36" t="s">
        <v>25</v>
      </c>
      <c r="D406" s="36">
        <v>0</v>
      </c>
      <c r="J406" s="46">
        <v>1241</v>
      </c>
      <c r="K406" s="46">
        <v>1436</v>
      </c>
      <c r="L406" s="46">
        <v>2677</v>
      </c>
      <c r="M406" s="46">
        <v>86</v>
      </c>
      <c r="N406" s="46">
        <v>87</v>
      </c>
      <c r="O406" s="46">
        <v>113</v>
      </c>
      <c r="P406" s="46">
        <v>124</v>
      </c>
      <c r="R406" s="36">
        <v>1600.786824</v>
      </c>
      <c r="S406" s="36">
        <v>1817.4897659999999</v>
      </c>
      <c r="T406" s="36">
        <v>103.212244</v>
      </c>
      <c r="U406" s="36">
        <v>157.643878</v>
      </c>
      <c r="V406" s="36">
        <v>160.16742300000001</v>
      </c>
      <c r="W406" s="36">
        <v>160.28185999999999</v>
      </c>
      <c r="AC406" s="57">
        <f t="shared" si="52"/>
        <v>2677</v>
      </c>
      <c r="AD406" s="57">
        <f t="shared" si="53"/>
        <v>173</v>
      </c>
      <c r="AE406" s="57">
        <f t="shared" si="54"/>
        <v>237</v>
      </c>
      <c r="AF406" s="12">
        <f t="shared" si="48"/>
        <v>3418.2765899999999</v>
      </c>
      <c r="AG406" s="12">
        <f t="shared" si="49"/>
        <v>260.85612200000003</v>
      </c>
      <c r="AH406" s="12">
        <f t="shared" si="50"/>
        <v>320.44928300000004</v>
      </c>
      <c r="AI406" s="15">
        <f t="shared" si="51"/>
        <v>0.27690571161748223</v>
      </c>
      <c r="AJ406" s="15">
        <f t="shared" si="51"/>
        <v>0.50783885549132968</v>
      </c>
      <c r="AK406" s="15">
        <f t="shared" si="51"/>
        <v>0.35210667932489464</v>
      </c>
      <c r="AL406" s="23">
        <f>VLOOKUP(AC406,'Charts and Tables'!$I$43:$J$49,2,TRUE)</f>
        <v>0.5</v>
      </c>
      <c r="AM406" s="2">
        <f t="shared" si="55"/>
        <v>1</v>
      </c>
    </row>
    <row r="407" spans="1:39" x14ac:dyDescent="0.25">
      <c r="A407" s="35">
        <v>186063</v>
      </c>
      <c r="B407" s="36">
        <v>333172</v>
      </c>
      <c r="C407" s="36" t="s">
        <v>32</v>
      </c>
      <c r="D407" s="36">
        <v>1</v>
      </c>
      <c r="J407" s="46">
        <v>2573</v>
      </c>
      <c r="L407" s="46">
        <v>2573</v>
      </c>
      <c r="M407" s="46">
        <v>414</v>
      </c>
      <c r="O407" s="46">
        <v>151</v>
      </c>
      <c r="R407" s="36">
        <v>5430.735901</v>
      </c>
      <c r="T407" s="36">
        <v>646.58862099999999</v>
      </c>
      <c r="V407" s="36">
        <v>429.543496</v>
      </c>
      <c r="AC407" s="57">
        <f t="shared" si="52"/>
        <v>2573</v>
      </c>
      <c r="AD407" s="57">
        <f t="shared" si="53"/>
        <v>414</v>
      </c>
      <c r="AE407" s="57">
        <f t="shared" si="54"/>
        <v>151</v>
      </c>
      <c r="AF407" s="12">
        <f t="shared" si="48"/>
        <v>5430.735901</v>
      </c>
      <c r="AG407" s="12">
        <f t="shared" si="49"/>
        <v>646.58862099999999</v>
      </c>
      <c r="AH407" s="12">
        <f t="shared" si="50"/>
        <v>429.543496</v>
      </c>
      <c r="AI407" s="15">
        <f t="shared" si="51"/>
        <v>1.1106630007773028</v>
      </c>
      <c r="AJ407" s="15">
        <f t="shared" si="51"/>
        <v>0.56180826328502409</v>
      </c>
      <c r="AK407" s="15">
        <f t="shared" si="51"/>
        <v>1.8446589139072849</v>
      </c>
      <c r="AL407" s="23">
        <f>VLOOKUP(AC407,'Charts and Tables'!$I$43:$J$49,2,TRUE)</f>
        <v>0.5</v>
      </c>
      <c r="AM407" s="2">
        <f t="shared" si="55"/>
        <v>0</v>
      </c>
    </row>
    <row r="408" spans="1:39" x14ac:dyDescent="0.25">
      <c r="A408" s="35">
        <v>186088</v>
      </c>
      <c r="B408" s="36">
        <v>333173</v>
      </c>
      <c r="C408" s="36" t="s">
        <v>32</v>
      </c>
      <c r="D408" s="36">
        <v>-1</v>
      </c>
      <c r="K408" s="46">
        <v>2764</v>
      </c>
      <c r="L408" s="46">
        <v>2764</v>
      </c>
      <c r="N408" s="46">
        <v>164</v>
      </c>
      <c r="P408" s="46">
        <v>394</v>
      </c>
      <c r="S408" s="36">
        <v>4825.8419329999997</v>
      </c>
      <c r="U408" s="36">
        <v>327.099718</v>
      </c>
      <c r="W408" s="36">
        <v>515.27478199999996</v>
      </c>
      <c r="AC408" s="57">
        <f t="shared" si="52"/>
        <v>2764</v>
      </c>
      <c r="AD408" s="57">
        <f t="shared" si="53"/>
        <v>164</v>
      </c>
      <c r="AE408" s="57">
        <f t="shared" si="54"/>
        <v>394</v>
      </c>
      <c r="AF408" s="12">
        <f t="shared" si="48"/>
        <v>4825.8419329999997</v>
      </c>
      <c r="AG408" s="12">
        <f t="shared" si="49"/>
        <v>327.099718</v>
      </c>
      <c r="AH408" s="12">
        <f t="shared" si="50"/>
        <v>515.27478199999996</v>
      </c>
      <c r="AI408" s="15">
        <f t="shared" si="51"/>
        <v>0.74596307272069451</v>
      </c>
      <c r="AJ408" s="15">
        <f t="shared" si="51"/>
        <v>0.99451047560975603</v>
      </c>
      <c r="AK408" s="15">
        <f t="shared" si="51"/>
        <v>0.30780401522842632</v>
      </c>
      <c r="AL408" s="23">
        <f>VLOOKUP(AC408,'Charts and Tables'!$I$43:$J$49,2,TRUE)</f>
        <v>0.5</v>
      </c>
      <c r="AM408" s="2">
        <f t="shared" si="55"/>
        <v>0</v>
      </c>
    </row>
    <row r="409" spans="1:39" x14ac:dyDescent="0.25">
      <c r="A409" s="35">
        <v>184173</v>
      </c>
      <c r="B409" s="36">
        <v>336301</v>
      </c>
      <c r="C409" s="36" t="s">
        <v>25</v>
      </c>
      <c r="D409" s="36">
        <v>0</v>
      </c>
      <c r="J409" s="46">
        <v>1180</v>
      </c>
      <c r="K409" s="46">
        <v>1420</v>
      </c>
      <c r="L409" s="46">
        <v>2600</v>
      </c>
      <c r="M409" s="46">
        <v>78</v>
      </c>
      <c r="N409" s="46">
        <v>82</v>
      </c>
      <c r="O409" s="46">
        <v>104</v>
      </c>
      <c r="P409" s="46">
        <v>125</v>
      </c>
      <c r="R409" s="36">
        <v>751.06284800000003</v>
      </c>
      <c r="S409" s="36">
        <v>726.21091200000001</v>
      </c>
      <c r="T409" s="36">
        <v>65.742814999999993</v>
      </c>
      <c r="U409" s="36">
        <v>57.867655999999997</v>
      </c>
      <c r="V409" s="36">
        <v>73.027238999999994</v>
      </c>
      <c r="W409" s="36">
        <v>78.428208999999995</v>
      </c>
      <c r="AC409" s="57">
        <f t="shared" si="52"/>
        <v>2600</v>
      </c>
      <c r="AD409" s="57">
        <f t="shared" si="53"/>
        <v>160</v>
      </c>
      <c r="AE409" s="57">
        <f t="shared" si="54"/>
        <v>229</v>
      </c>
      <c r="AF409" s="12">
        <f t="shared" si="48"/>
        <v>1477.27376</v>
      </c>
      <c r="AG409" s="12">
        <f t="shared" si="49"/>
        <v>123.61047099999999</v>
      </c>
      <c r="AH409" s="12">
        <f t="shared" si="50"/>
        <v>151.45544799999999</v>
      </c>
      <c r="AI409" s="15">
        <f t="shared" si="51"/>
        <v>-0.43181778461538461</v>
      </c>
      <c r="AJ409" s="15">
        <f t="shared" si="51"/>
        <v>-0.22743455625000006</v>
      </c>
      <c r="AK409" s="15">
        <f t="shared" si="51"/>
        <v>-0.33862249781659393</v>
      </c>
      <c r="AL409" s="23">
        <f>VLOOKUP(AC409,'Charts and Tables'!$I$43:$J$49,2,TRUE)</f>
        <v>0.5</v>
      </c>
      <c r="AM409" s="2">
        <f t="shared" si="55"/>
        <v>1</v>
      </c>
    </row>
    <row r="410" spans="1:39" x14ac:dyDescent="0.25">
      <c r="A410" s="35">
        <v>185263</v>
      </c>
      <c r="B410" s="36">
        <v>332059</v>
      </c>
      <c r="C410" s="36" t="s">
        <v>25</v>
      </c>
      <c r="D410" s="36">
        <v>0</v>
      </c>
      <c r="J410" s="46">
        <v>663</v>
      </c>
      <c r="K410" s="46">
        <v>626</v>
      </c>
      <c r="L410" s="46">
        <v>1289</v>
      </c>
      <c r="M410" s="46">
        <v>43</v>
      </c>
      <c r="N410" s="46">
        <v>51</v>
      </c>
      <c r="O410" s="46">
        <v>67</v>
      </c>
      <c r="P410" s="46">
        <v>52</v>
      </c>
      <c r="R410" s="36">
        <v>1142.810782</v>
      </c>
      <c r="S410" s="36">
        <v>1107.0467189999999</v>
      </c>
      <c r="T410" s="36">
        <v>81.188182999999995</v>
      </c>
      <c r="U410" s="36">
        <v>85.087258000000006</v>
      </c>
      <c r="V410" s="36">
        <v>108.44028</v>
      </c>
      <c r="W410" s="36">
        <v>103.888755</v>
      </c>
      <c r="AC410" s="57">
        <f t="shared" si="52"/>
        <v>1289</v>
      </c>
      <c r="AD410" s="57">
        <f t="shared" si="53"/>
        <v>94</v>
      </c>
      <c r="AE410" s="57">
        <f t="shared" si="54"/>
        <v>119</v>
      </c>
      <c r="AF410" s="12">
        <f t="shared" si="48"/>
        <v>2249.857501</v>
      </c>
      <c r="AG410" s="12">
        <f t="shared" si="49"/>
        <v>166.275441</v>
      </c>
      <c r="AH410" s="12">
        <f t="shared" si="50"/>
        <v>212.329035</v>
      </c>
      <c r="AI410" s="15">
        <f t="shared" si="51"/>
        <v>0.74542862761830875</v>
      </c>
      <c r="AJ410" s="15">
        <f t="shared" si="51"/>
        <v>0.76888767021276594</v>
      </c>
      <c r="AK410" s="15">
        <f t="shared" si="51"/>
        <v>0.78427760504201682</v>
      </c>
      <c r="AL410" s="23">
        <f>VLOOKUP(AC410,'Charts and Tables'!$I$43:$J$49,2,TRUE)</f>
        <v>1</v>
      </c>
      <c r="AM410" s="2">
        <f t="shared" si="55"/>
        <v>1</v>
      </c>
    </row>
    <row r="411" spans="1:39" x14ac:dyDescent="0.25">
      <c r="A411" s="35">
        <v>184727</v>
      </c>
      <c r="B411" s="36">
        <v>332091</v>
      </c>
      <c r="C411" s="36" t="s">
        <v>25</v>
      </c>
      <c r="D411" s="36">
        <v>0</v>
      </c>
      <c r="J411" s="46">
        <v>3398</v>
      </c>
      <c r="K411" s="46">
        <v>3793</v>
      </c>
      <c r="L411" s="46">
        <v>7191</v>
      </c>
      <c r="M411" s="46">
        <v>181</v>
      </c>
      <c r="N411" s="46">
        <v>209</v>
      </c>
      <c r="O411" s="46">
        <v>297</v>
      </c>
      <c r="P411" s="46">
        <v>318</v>
      </c>
      <c r="R411" s="36">
        <v>2275.3643390000002</v>
      </c>
      <c r="S411" s="36">
        <v>2506.5081180000002</v>
      </c>
      <c r="T411" s="36">
        <v>166.72099900000001</v>
      </c>
      <c r="U411" s="36">
        <v>179.155846</v>
      </c>
      <c r="V411" s="36">
        <v>193.87515099999999</v>
      </c>
      <c r="W411" s="36">
        <v>256.63855599999999</v>
      </c>
      <c r="AC411" s="57">
        <f t="shared" si="52"/>
        <v>7191</v>
      </c>
      <c r="AD411" s="57">
        <f t="shared" si="53"/>
        <v>390</v>
      </c>
      <c r="AE411" s="57">
        <f t="shared" si="54"/>
        <v>615</v>
      </c>
      <c r="AF411" s="12">
        <f t="shared" si="48"/>
        <v>4781.8724570000004</v>
      </c>
      <c r="AG411" s="12">
        <f t="shared" si="49"/>
        <v>345.876845</v>
      </c>
      <c r="AH411" s="12">
        <f t="shared" si="50"/>
        <v>450.51370699999995</v>
      </c>
      <c r="AI411" s="15">
        <f t="shared" si="51"/>
        <v>-0.33501982241690997</v>
      </c>
      <c r="AJ411" s="15">
        <f t="shared" si="51"/>
        <v>-0.11313629487179487</v>
      </c>
      <c r="AK411" s="15">
        <f t="shared" si="51"/>
        <v>-0.26745738699186999</v>
      </c>
      <c r="AL411" s="23">
        <f>VLOOKUP(AC411,'Charts and Tables'!$I$43:$J$49,2,TRUE)</f>
        <v>0.25</v>
      </c>
      <c r="AM411" s="2">
        <f t="shared" si="55"/>
        <v>0</v>
      </c>
    </row>
    <row r="412" spans="1:39" x14ac:dyDescent="0.25">
      <c r="A412" s="35">
        <v>185337</v>
      </c>
      <c r="C412" s="36" t="s">
        <v>25</v>
      </c>
      <c r="D412" s="36">
        <v>0</v>
      </c>
      <c r="J412" s="46">
        <v>3786</v>
      </c>
      <c r="K412" s="46">
        <v>4074</v>
      </c>
      <c r="L412" s="46">
        <v>7860</v>
      </c>
      <c r="M412" s="46">
        <v>249</v>
      </c>
      <c r="N412" s="46">
        <v>276</v>
      </c>
      <c r="O412" s="46">
        <v>346</v>
      </c>
      <c r="P412" s="46">
        <v>349</v>
      </c>
      <c r="R412" s="36">
        <v>2061.155452</v>
      </c>
      <c r="S412" s="36">
        <v>2157.802177</v>
      </c>
      <c r="T412" s="36">
        <v>150.13402500000001</v>
      </c>
      <c r="U412" s="36">
        <v>165.42413300000001</v>
      </c>
      <c r="V412" s="36">
        <v>175.349084</v>
      </c>
      <c r="W412" s="36">
        <v>183.734736</v>
      </c>
      <c r="AC412" s="57">
        <f t="shared" si="52"/>
        <v>7860</v>
      </c>
      <c r="AD412" s="57">
        <f t="shared" si="53"/>
        <v>525</v>
      </c>
      <c r="AE412" s="57">
        <f t="shared" si="54"/>
        <v>695</v>
      </c>
      <c r="AF412" s="12">
        <f t="shared" si="48"/>
        <v>4218.9576290000005</v>
      </c>
      <c r="AG412" s="12">
        <f t="shared" si="49"/>
        <v>315.55815800000005</v>
      </c>
      <c r="AH412" s="12">
        <f t="shared" si="50"/>
        <v>359.08382</v>
      </c>
      <c r="AI412" s="15">
        <f t="shared" si="51"/>
        <v>-0.46323694287531803</v>
      </c>
      <c r="AJ412" s="15">
        <f t="shared" si="51"/>
        <v>-0.39893684190476181</v>
      </c>
      <c r="AK412" s="15">
        <f t="shared" si="51"/>
        <v>-0.4833326330935252</v>
      </c>
      <c r="AL412" s="23">
        <f>VLOOKUP(AC412,'Charts and Tables'!$I$43:$J$49,2,TRUE)</f>
        <v>0.25</v>
      </c>
      <c r="AM412" s="2">
        <f t="shared" si="55"/>
        <v>0</v>
      </c>
    </row>
    <row r="413" spans="1:39" x14ac:dyDescent="0.25">
      <c r="A413" s="35">
        <v>185582</v>
      </c>
      <c r="B413" s="36">
        <v>333174</v>
      </c>
      <c r="C413" s="36" t="s">
        <v>32</v>
      </c>
      <c r="D413" s="36">
        <v>-1</v>
      </c>
      <c r="K413" s="46">
        <v>1326</v>
      </c>
      <c r="L413" s="46">
        <v>1326</v>
      </c>
      <c r="N413" s="46">
        <v>93</v>
      </c>
      <c r="P413" s="46">
        <v>137</v>
      </c>
      <c r="S413" s="36">
        <v>675.396794</v>
      </c>
      <c r="U413" s="36">
        <v>54.122062</v>
      </c>
      <c r="W413" s="36">
        <v>76.759674000000004</v>
      </c>
      <c r="AC413" s="57">
        <f t="shared" si="52"/>
        <v>1326</v>
      </c>
      <c r="AD413" s="57">
        <f t="shared" si="53"/>
        <v>93</v>
      </c>
      <c r="AE413" s="57">
        <f t="shared" si="54"/>
        <v>137</v>
      </c>
      <c r="AF413" s="12">
        <f t="shared" si="48"/>
        <v>675.396794</v>
      </c>
      <c r="AG413" s="12">
        <f t="shared" si="49"/>
        <v>54.122062</v>
      </c>
      <c r="AH413" s="12">
        <f t="shared" si="50"/>
        <v>76.759674000000004</v>
      </c>
      <c r="AI413" s="15">
        <f t="shared" si="51"/>
        <v>-0.49065098491704373</v>
      </c>
      <c r="AJ413" s="15">
        <f t="shared" si="51"/>
        <v>-0.41804234408602153</v>
      </c>
      <c r="AK413" s="15">
        <f t="shared" si="51"/>
        <v>-0.43971040875912404</v>
      </c>
      <c r="AL413" s="23">
        <f>VLOOKUP(AC413,'Charts and Tables'!$I$43:$J$49,2,TRUE)</f>
        <v>1</v>
      </c>
      <c r="AM413" s="2">
        <f t="shared" si="55"/>
        <v>1</v>
      </c>
    </row>
    <row r="414" spans="1:39" x14ac:dyDescent="0.25">
      <c r="A414" s="35">
        <v>186041</v>
      </c>
      <c r="C414" s="36" t="s">
        <v>26</v>
      </c>
      <c r="D414" s="36">
        <v>0</v>
      </c>
      <c r="J414" s="46">
        <v>3156</v>
      </c>
      <c r="K414" s="46">
        <v>2028</v>
      </c>
      <c r="L414" s="46">
        <v>5184</v>
      </c>
      <c r="M414" s="46">
        <v>477</v>
      </c>
      <c r="N414" s="46">
        <v>153</v>
      </c>
      <c r="O414" s="46">
        <v>226</v>
      </c>
      <c r="P414" s="46">
        <v>211</v>
      </c>
      <c r="R414" s="36">
        <v>6972.0550590000003</v>
      </c>
      <c r="S414" s="36">
        <v>2349.0308340000001</v>
      </c>
      <c r="T414" s="36">
        <v>726.71219099999996</v>
      </c>
      <c r="U414" s="36">
        <v>176.722433</v>
      </c>
      <c r="V414" s="36">
        <v>591.67596400000002</v>
      </c>
      <c r="W414" s="36">
        <v>219.080929</v>
      </c>
      <c r="AC414" s="57">
        <f t="shared" si="52"/>
        <v>5184</v>
      </c>
      <c r="AD414" s="57">
        <f t="shared" si="53"/>
        <v>630</v>
      </c>
      <c r="AE414" s="57">
        <f t="shared" si="54"/>
        <v>437</v>
      </c>
      <c r="AF414" s="12">
        <f t="shared" si="48"/>
        <v>9321.0858929999995</v>
      </c>
      <c r="AG414" s="12">
        <f t="shared" si="49"/>
        <v>903.43462399999999</v>
      </c>
      <c r="AH414" s="12">
        <f t="shared" si="50"/>
        <v>810.75689299999999</v>
      </c>
      <c r="AI414" s="15">
        <f t="shared" si="51"/>
        <v>0.79804897627314808</v>
      </c>
      <c r="AJ414" s="15">
        <f t="shared" si="51"/>
        <v>0.43402321269841265</v>
      </c>
      <c r="AK414" s="15">
        <f t="shared" si="51"/>
        <v>0.85527893135011435</v>
      </c>
      <c r="AL414" s="23">
        <f>VLOOKUP(AC414,'Charts and Tables'!$I$43:$J$49,2,TRUE)</f>
        <v>0.25</v>
      </c>
      <c r="AM414" s="2">
        <f t="shared" si="55"/>
        <v>0</v>
      </c>
    </row>
    <row r="415" spans="1:39" x14ac:dyDescent="0.25">
      <c r="A415" s="35">
        <v>186126</v>
      </c>
      <c r="C415" s="36" t="s">
        <v>26</v>
      </c>
      <c r="D415" s="36">
        <v>0</v>
      </c>
      <c r="J415" s="46">
        <v>2596</v>
      </c>
      <c r="K415" s="46">
        <v>2417</v>
      </c>
      <c r="L415" s="46">
        <v>5013</v>
      </c>
      <c r="R415" s="36">
        <v>6024.9709480000001</v>
      </c>
      <c r="S415" s="36">
        <v>6497.5500480000001</v>
      </c>
      <c r="T415" s="36">
        <v>432.82312400000001</v>
      </c>
      <c r="U415" s="36">
        <v>671.245858</v>
      </c>
      <c r="V415" s="36">
        <v>574.79498799999999</v>
      </c>
      <c r="W415" s="36">
        <v>533.379729</v>
      </c>
      <c r="AC415" s="57">
        <f t="shared" si="52"/>
        <v>5013</v>
      </c>
      <c r="AD415" s="57">
        <f t="shared" si="53"/>
        <v>0</v>
      </c>
      <c r="AE415" s="57">
        <f t="shared" si="54"/>
        <v>0</v>
      </c>
      <c r="AF415" s="12">
        <f t="shared" si="48"/>
        <v>12522.520995999999</v>
      </c>
      <c r="AG415" s="12">
        <f t="shared" si="49"/>
        <v>1104.068982</v>
      </c>
      <c r="AH415" s="12">
        <f t="shared" si="50"/>
        <v>1108.1747169999999</v>
      </c>
      <c r="AI415" s="15">
        <f t="shared" si="51"/>
        <v>1.4980093748254537</v>
      </c>
      <c r="AJ415" s="15">
        <f t="shared" si="51"/>
        <v>0</v>
      </c>
      <c r="AK415" s="15">
        <f t="shared" si="51"/>
        <v>0</v>
      </c>
      <c r="AL415" s="23">
        <f>VLOOKUP(AC415,'Charts and Tables'!$I$43:$J$49,2,TRUE)</f>
        <v>0.25</v>
      </c>
      <c r="AM415" s="2">
        <f t="shared" si="55"/>
        <v>0</v>
      </c>
    </row>
    <row r="416" spans="1:39" x14ac:dyDescent="0.25">
      <c r="A416" s="35">
        <v>186175</v>
      </c>
      <c r="B416" s="36">
        <v>330079</v>
      </c>
      <c r="C416" s="36" t="s">
        <v>26</v>
      </c>
      <c r="D416" s="36">
        <v>0</v>
      </c>
      <c r="J416" s="46">
        <v>4494</v>
      </c>
      <c r="K416" s="46">
        <v>4578</v>
      </c>
      <c r="L416" s="46">
        <v>9072</v>
      </c>
      <c r="M416" s="46">
        <v>345</v>
      </c>
      <c r="N416" s="46">
        <v>252</v>
      </c>
      <c r="O416" s="46">
        <v>375</v>
      </c>
      <c r="P416" s="46">
        <v>476</v>
      </c>
      <c r="R416" s="36">
        <v>6709.102382</v>
      </c>
      <c r="S416" s="36">
        <v>6400.8774649999996</v>
      </c>
      <c r="T416" s="36">
        <v>624.16038000000003</v>
      </c>
      <c r="U416" s="36">
        <v>464.04794600000002</v>
      </c>
      <c r="V416" s="36">
        <v>557.92952100000002</v>
      </c>
      <c r="W416" s="36">
        <v>571.20209499999999</v>
      </c>
      <c r="AC416" s="57">
        <f t="shared" si="52"/>
        <v>9072</v>
      </c>
      <c r="AD416" s="57">
        <f t="shared" si="53"/>
        <v>597</v>
      </c>
      <c r="AE416" s="57">
        <f t="shared" si="54"/>
        <v>851</v>
      </c>
      <c r="AF416" s="12">
        <f t="shared" si="48"/>
        <v>13109.979846999999</v>
      </c>
      <c r="AG416" s="12">
        <f t="shared" si="49"/>
        <v>1088.2083259999999</v>
      </c>
      <c r="AH416" s="12">
        <f t="shared" si="50"/>
        <v>1129.1316160000001</v>
      </c>
      <c r="AI416" s="15">
        <f t="shared" si="51"/>
        <v>0.44510359865520266</v>
      </c>
      <c r="AJ416" s="15">
        <f t="shared" si="51"/>
        <v>0.82279451591289776</v>
      </c>
      <c r="AK416" s="15">
        <f t="shared" si="51"/>
        <v>0.32682916098707415</v>
      </c>
      <c r="AL416" s="23">
        <f>VLOOKUP(AC416,'Charts and Tables'!$I$43:$J$49,2,TRUE)</f>
        <v>0.25</v>
      </c>
      <c r="AM416" s="2">
        <f t="shared" si="55"/>
        <v>0</v>
      </c>
    </row>
    <row r="417" spans="1:39" x14ac:dyDescent="0.25">
      <c r="A417" s="35">
        <v>186270</v>
      </c>
      <c r="B417" s="36">
        <v>330080</v>
      </c>
      <c r="C417" s="36" t="s">
        <v>26</v>
      </c>
      <c r="D417" s="36">
        <v>0</v>
      </c>
      <c r="J417" s="46">
        <v>6323</v>
      </c>
      <c r="K417" s="46">
        <v>5597</v>
      </c>
      <c r="L417" s="46">
        <v>11920</v>
      </c>
      <c r="M417" s="46">
        <v>349</v>
      </c>
      <c r="N417" s="46">
        <v>393</v>
      </c>
      <c r="O417" s="46">
        <v>508</v>
      </c>
      <c r="P417" s="46">
        <v>371</v>
      </c>
      <c r="R417" s="36">
        <v>9738.7882100000006</v>
      </c>
      <c r="S417" s="36">
        <v>9780.8237910000007</v>
      </c>
      <c r="T417" s="36">
        <v>728.12856399999998</v>
      </c>
      <c r="U417" s="36">
        <v>795.92263100000002</v>
      </c>
      <c r="V417" s="36">
        <v>870.05407500000001</v>
      </c>
      <c r="W417" s="36">
        <v>843.12053700000001</v>
      </c>
      <c r="AC417" s="57">
        <f t="shared" si="52"/>
        <v>11920</v>
      </c>
      <c r="AD417" s="57">
        <f t="shared" si="53"/>
        <v>742</v>
      </c>
      <c r="AE417" s="57">
        <f t="shared" si="54"/>
        <v>879</v>
      </c>
      <c r="AF417" s="12">
        <f t="shared" si="48"/>
        <v>19519.612001000001</v>
      </c>
      <c r="AG417" s="12">
        <f t="shared" si="49"/>
        <v>1524.051195</v>
      </c>
      <c r="AH417" s="12">
        <f t="shared" si="50"/>
        <v>1713.174612</v>
      </c>
      <c r="AI417" s="15">
        <f t="shared" si="51"/>
        <v>0.63755134236577193</v>
      </c>
      <c r="AJ417" s="15">
        <f t="shared" si="51"/>
        <v>1.0539773517520217</v>
      </c>
      <c r="AK417" s="15">
        <f t="shared" si="51"/>
        <v>0.9490041092150171</v>
      </c>
      <c r="AL417" s="23">
        <f>VLOOKUP(AC417,'Charts and Tables'!$I$43:$J$49,2,TRUE)</f>
        <v>0.2</v>
      </c>
      <c r="AM417" s="2">
        <f t="shared" si="55"/>
        <v>0</v>
      </c>
    </row>
    <row r="418" spans="1:39" x14ac:dyDescent="0.25">
      <c r="A418" s="35">
        <v>190059</v>
      </c>
      <c r="B418" s="36">
        <v>330250</v>
      </c>
      <c r="C418" s="36" t="s">
        <v>25</v>
      </c>
      <c r="D418" s="36">
        <v>0</v>
      </c>
      <c r="J418" s="46">
        <v>1370</v>
      </c>
      <c r="K418" s="46">
        <v>1248</v>
      </c>
      <c r="L418" s="46">
        <v>2618</v>
      </c>
      <c r="M418" s="46">
        <v>78</v>
      </c>
      <c r="N418" s="46">
        <v>69</v>
      </c>
      <c r="O418" s="46">
        <v>100</v>
      </c>
      <c r="P418" s="46">
        <v>103</v>
      </c>
      <c r="R418" s="36">
        <v>814.38830299999995</v>
      </c>
      <c r="S418" s="36">
        <v>742.66680799999995</v>
      </c>
      <c r="T418" s="36">
        <v>73.438795999999996</v>
      </c>
      <c r="U418" s="36">
        <v>72.237292999999994</v>
      </c>
      <c r="V418" s="36">
        <v>97.144948999999997</v>
      </c>
      <c r="W418" s="36">
        <v>97.876859999999994</v>
      </c>
      <c r="AC418" s="57">
        <f t="shared" si="52"/>
        <v>2618</v>
      </c>
      <c r="AD418" s="57">
        <f t="shared" si="53"/>
        <v>147</v>
      </c>
      <c r="AE418" s="57">
        <f t="shared" si="54"/>
        <v>203</v>
      </c>
      <c r="AF418" s="12">
        <f t="shared" si="48"/>
        <v>1557.0551109999999</v>
      </c>
      <c r="AG418" s="12">
        <f t="shared" si="49"/>
        <v>145.67608899999999</v>
      </c>
      <c r="AH418" s="12">
        <f t="shared" si="50"/>
        <v>195.02180899999999</v>
      </c>
      <c r="AI418" s="15">
        <f t="shared" si="51"/>
        <v>-0.40525014858670744</v>
      </c>
      <c r="AJ418" s="15">
        <f t="shared" si="51"/>
        <v>-9.0061972789116304E-3</v>
      </c>
      <c r="AK418" s="15">
        <f t="shared" si="51"/>
        <v>-3.9301433497536994E-2</v>
      </c>
      <c r="AL418" s="23">
        <f>VLOOKUP(AC418,'Charts and Tables'!$I$43:$J$49,2,TRUE)</f>
        <v>0.5</v>
      </c>
      <c r="AM418" s="2">
        <f t="shared" si="55"/>
        <v>1</v>
      </c>
    </row>
    <row r="419" spans="1:39" x14ac:dyDescent="0.25">
      <c r="A419" s="35">
        <v>191784</v>
      </c>
      <c r="B419" s="36">
        <v>337061</v>
      </c>
      <c r="C419" s="36" t="s">
        <v>25</v>
      </c>
      <c r="D419" s="36">
        <v>0</v>
      </c>
      <c r="J419" s="46">
        <v>1209</v>
      </c>
      <c r="K419" s="46">
        <v>1096</v>
      </c>
      <c r="L419" s="46">
        <v>2305</v>
      </c>
      <c r="M419" s="46">
        <v>60</v>
      </c>
      <c r="N419" s="46">
        <v>121</v>
      </c>
      <c r="O419" s="46">
        <v>130</v>
      </c>
      <c r="P419" s="46">
        <v>93</v>
      </c>
      <c r="R419" s="36">
        <v>1591.3719679999999</v>
      </c>
      <c r="S419" s="36">
        <v>1515.5640450000001</v>
      </c>
      <c r="T419" s="36">
        <v>119.34159</v>
      </c>
      <c r="U419" s="36">
        <v>96.825390999999996</v>
      </c>
      <c r="V419" s="36">
        <v>122.919107</v>
      </c>
      <c r="W419" s="36">
        <v>116.646103</v>
      </c>
      <c r="AC419" s="57">
        <f t="shared" si="52"/>
        <v>2305</v>
      </c>
      <c r="AD419" s="57">
        <f t="shared" si="53"/>
        <v>181</v>
      </c>
      <c r="AE419" s="57">
        <f t="shared" si="54"/>
        <v>223</v>
      </c>
      <c r="AF419" s="12">
        <f t="shared" si="48"/>
        <v>3106.936013</v>
      </c>
      <c r="AG419" s="12">
        <f t="shared" si="49"/>
        <v>216.16698099999999</v>
      </c>
      <c r="AH419" s="12">
        <f t="shared" si="50"/>
        <v>239.56520999999998</v>
      </c>
      <c r="AI419" s="15">
        <f t="shared" si="51"/>
        <v>0.34791150238611712</v>
      </c>
      <c r="AJ419" s="15">
        <f t="shared" si="51"/>
        <v>0.19429271270718229</v>
      </c>
      <c r="AK419" s="15">
        <f t="shared" si="51"/>
        <v>7.4283452914798112E-2</v>
      </c>
      <c r="AL419" s="23">
        <f>VLOOKUP(AC419,'Charts and Tables'!$I$43:$J$49,2,TRUE)</f>
        <v>1</v>
      </c>
      <c r="AM419" s="2">
        <f t="shared" si="55"/>
        <v>1</v>
      </c>
    </row>
    <row r="420" spans="1:39" x14ac:dyDescent="0.25">
      <c r="A420" s="35">
        <v>188921</v>
      </c>
      <c r="C420" s="36" t="s">
        <v>26</v>
      </c>
      <c r="D420" s="36">
        <v>0</v>
      </c>
      <c r="J420" s="46">
        <v>2246</v>
      </c>
      <c r="K420" s="46">
        <v>2234</v>
      </c>
      <c r="L420" s="46">
        <v>4480</v>
      </c>
      <c r="M420" s="46">
        <v>150</v>
      </c>
      <c r="N420" s="46">
        <v>224.5</v>
      </c>
      <c r="O420" s="46">
        <v>257.5</v>
      </c>
      <c r="P420" s="46">
        <v>204</v>
      </c>
      <c r="R420" s="36">
        <v>1917.391615</v>
      </c>
      <c r="S420" s="36">
        <v>1699.3437919999999</v>
      </c>
      <c r="T420" s="36">
        <v>79.992013</v>
      </c>
      <c r="U420" s="36">
        <v>184.92733100000001</v>
      </c>
      <c r="V420" s="36">
        <v>203.11593199999999</v>
      </c>
      <c r="W420" s="36">
        <v>111.740199</v>
      </c>
      <c r="AC420" s="57">
        <f t="shared" si="52"/>
        <v>4480</v>
      </c>
      <c r="AD420" s="57">
        <f t="shared" si="53"/>
        <v>374.5</v>
      </c>
      <c r="AE420" s="57">
        <f t="shared" si="54"/>
        <v>461.5</v>
      </c>
      <c r="AF420" s="12">
        <f t="shared" si="48"/>
        <v>3616.7354070000001</v>
      </c>
      <c r="AG420" s="12">
        <f t="shared" si="49"/>
        <v>264.91934400000002</v>
      </c>
      <c r="AH420" s="12">
        <f t="shared" si="50"/>
        <v>314.856131</v>
      </c>
      <c r="AI420" s="15">
        <f t="shared" si="51"/>
        <v>-0.19269298950892855</v>
      </c>
      <c r="AJ420" s="15">
        <f t="shared" si="51"/>
        <v>-0.29260522296395186</v>
      </c>
      <c r="AK420" s="15">
        <f t="shared" si="51"/>
        <v>-0.3177548624052004</v>
      </c>
      <c r="AL420" s="23">
        <f>VLOOKUP(AC420,'Charts and Tables'!$I$43:$J$49,2,TRUE)</f>
        <v>0.5</v>
      </c>
      <c r="AM420" s="2">
        <f t="shared" si="55"/>
        <v>1</v>
      </c>
    </row>
    <row r="421" spans="1:39" x14ac:dyDescent="0.25">
      <c r="A421" s="35">
        <v>190088</v>
      </c>
      <c r="C421" s="36" t="s">
        <v>29</v>
      </c>
      <c r="D421" s="36">
        <v>0</v>
      </c>
      <c r="J421" s="46">
        <v>380</v>
      </c>
      <c r="K421" s="46">
        <v>374</v>
      </c>
      <c r="L421" s="46">
        <v>754</v>
      </c>
      <c r="M421" s="46">
        <v>33</v>
      </c>
      <c r="N421" s="46">
        <v>25</v>
      </c>
      <c r="O421" s="46">
        <v>39</v>
      </c>
      <c r="P421" s="46">
        <v>50</v>
      </c>
      <c r="R421" s="36">
        <v>276.13651900000002</v>
      </c>
      <c r="S421" s="36">
        <v>275.97847400000001</v>
      </c>
      <c r="T421" s="36">
        <v>23.284693999999998</v>
      </c>
      <c r="U421" s="36">
        <v>21.715527999999999</v>
      </c>
      <c r="V421" s="36">
        <v>25.698443999999999</v>
      </c>
      <c r="W421" s="36">
        <v>26.459102999999999</v>
      </c>
      <c r="AC421" s="57">
        <f t="shared" si="52"/>
        <v>754</v>
      </c>
      <c r="AD421" s="57">
        <f t="shared" si="53"/>
        <v>58</v>
      </c>
      <c r="AE421" s="57">
        <f t="shared" si="54"/>
        <v>89</v>
      </c>
      <c r="AF421" s="12">
        <f t="shared" si="48"/>
        <v>552.11499300000003</v>
      </c>
      <c r="AG421" s="12">
        <f t="shared" si="49"/>
        <v>45.000221999999994</v>
      </c>
      <c r="AH421" s="12">
        <f t="shared" si="50"/>
        <v>52.157546999999994</v>
      </c>
      <c r="AI421" s="15">
        <f t="shared" si="51"/>
        <v>-0.26775199867374</v>
      </c>
      <c r="AJ421" s="15">
        <f t="shared" si="51"/>
        <v>-0.22413410344827597</v>
      </c>
      <c r="AK421" s="15">
        <f t="shared" si="51"/>
        <v>-0.41396014606741582</v>
      </c>
      <c r="AL421" s="23">
        <f>VLOOKUP(AC421,'Charts and Tables'!$I$43:$J$49,2,TRUE)</f>
        <v>2</v>
      </c>
      <c r="AM421" s="2">
        <f t="shared" si="55"/>
        <v>1</v>
      </c>
    </row>
    <row r="422" spans="1:39" x14ac:dyDescent="0.25">
      <c r="A422" s="35">
        <v>191553</v>
      </c>
      <c r="B422" s="36">
        <v>337020</v>
      </c>
      <c r="C422" s="36" t="s">
        <v>29</v>
      </c>
      <c r="D422" s="36">
        <v>0</v>
      </c>
      <c r="J422" s="46">
        <v>1940</v>
      </c>
      <c r="K422" s="46">
        <v>1561</v>
      </c>
      <c r="L422" s="46">
        <v>3501</v>
      </c>
      <c r="M422" s="46">
        <v>221</v>
      </c>
      <c r="N422" s="46">
        <v>85</v>
      </c>
      <c r="O422" s="46">
        <v>227</v>
      </c>
      <c r="P422" s="46">
        <v>168</v>
      </c>
      <c r="R422" s="36">
        <v>1632.259632</v>
      </c>
      <c r="S422" s="36">
        <v>1554.2394380000001</v>
      </c>
      <c r="T422" s="36">
        <v>139.10788299999999</v>
      </c>
      <c r="U422" s="36">
        <v>94.903121999999996</v>
      </c>
      <c r="V422" s="36">
        <v>148.84635800000001</v>
      </c>
      <c r="W422" s="36">
        <v>162.31258</v>
      </c>
      <c r="AC422" s="57">
        <f t="shared" si="52"/>
        <v>3501</v>
      </c>
      <c r="AD422" s="57">
        <f t="shared" si="53"/>
        <v>306</v>
      </c>
      <c r="AE422" s="57">
        <f t="shared" si="54"/>
        <v>395</v>
      </c>
      <c r="AF422" s="12">
        <f t="shared" si="48"/>
        <v>3186.4990699999998</v>
      </c>
      <c r="AG422" s="12">
        <f t="shared" si="49"/>
        <v>234.01100499999998</v>
      </c>
      <c r="AH422" s="12">
        <f t="shared" si="50"/>
        <v>311.15893800000003</v>
      </c>
      <c r="AI422" s="15">
        <f t="shared" si="51"/>
        <v>-8.983174235932595E-2</v>
      </c>
      <c r="AJ422" s="15">
        <f t="shared" si="51"/>
        <v>-0.23525815359477129</v>
      </c>
      <c r="AK422" s="15">
        <f t="shared" si="51"/>
        <v>-0.21225585316455686</v>
      </c>
      <c r="AL422" s="23">
        <f>VLOOKUP(AC422,'Charts and Tables'!$I$43:$J$49,2,TRUE)</f>
        <v>0.5</v>
      </c>
      <c r="AM422" s="2">
        <f t="shared" si="55"/>
        <v>1</v>
      </c>
    </row>
    <row r="423" spans="1:39" x14ac:dyDescent="0.25">
      <c r="A423" s="35">
        <v>191089</v>
      </c>
      <c r="C423" s="36" t="s">
        <v>31</v>
      </c>
      <c r="D423" s="36">
        <v>0</v>
      </c>
      <c r="J423" s="46">
        <v>5689</v>
      </c>
      <c r="K423" s="46">
        <v>6164</v>
      </c>
      <c r="L423" s="46">
        <v>11853</v>
      </c>
      <c r="M423" s="46">
        <v>415</v>
      </c>
      <c r="N423" s="46">
        <v>421</v>
      </c>
      <c r="O423" s="46">
        <v>482.5</v>
      </c>
      <c r="P423" s="46">
        <v>516.5</v>
      </c>
      <c r="R423" s="36">
        <v>8023.3651600000003</v>
      </c>
      <c r="S423" s="36">
        <v>8095.645399</v>
      </c>
      <c r="T423" s="36">
        <v>581.89789699999994</v>
      </c>
      <c r="U423" s="36">
        <v>606.49898199999996</v>
      </c>
      <c r="V423" s="36">
        <v>685.02505499999995</v>
      </c>
      <c r="W423" s="36">
        <v>667.31762900000001</v>
      </c>
      <c r="AC423" s="57">
        <f t="shared" si="52"/>
        <v>11853</v>
      </c>
      <c r="AD423" s="57">
        <f t="shared" si="53"/>
        <v>836</v>
      </c>
      <c r="AE423" s="57">
        <f t="shared" si="54"/>
        <v>999</v>
      </c>
      <c r="AF423" s="12">
        <f t="shared" si="48"/>
        <v>16119.010559</v>
      </c>
      <c r="AG423" s="12">
        <f t="shared" si="49"/>
        <v>1188.3968789999999</v>
      </c>
      <c r="AH423" s="12">
        <f t="shared" si="50"/>
        <v>1352.342684</v>
      </c>
      <c r="AI423" s="15">
        <f t="shared" si="51"/>
        <v>0.35990977465620522</v>
      </c>
      <c r="AJ423" s="15">
        <f t="shared" si="51"/>
        <v>0.42152736722488027</v>
      </c>
      <c r="AK423" s="15">
        <f t="shared" si="51"/>
        <v>0.35369638038038037</v>
      </c>
      <c r="AL423" s="23">
        <f>VLOOKUP(AC423,'Charts and Tables'!$I$43:$J$49,2,TRUE)</f>
        <v>0.2</v>
      </c>
      <c r="AM423" s="2">
        <f t="shared" si="55"/>
        <v>0</v>
      </c>
    </row>
    <row r="424" spans="1:39" x14ac:dyDescent="0.25">
      <c r="A424" s="35">
        <v>190528</v>
      </c>
      <c r="C424" s="36" t="s">
        <v>31</v>
      </c>
      <c r="D424" s="36">
        <v>0</v>
      </c>
      <c r="J424" s="46">
        <v>9841</v>
      </c>
      <c r="K424" s="46">
        <v>8837</v>
      </c>
      <c r="L424" s="46">
        <v>18678</v>
      </c>
      <c r="M424" s="46">
        <v>697.5</v>
      </c>
      <c r="N424" s="46">
        <v>609.5</v>
      </c>
      <c r="O424" s="46">
        <v>737</v>
      </c>
      <c r="P424" s="46">
        <v>732</v>
      </c>
      <c r="R424" s="36">
        <v>8443.505314</v>
      </c>
      <c r="S424" s="36">
        <v>8474.7035510000005</v>
      </c>
      <c r="T424" s="36">
        <v>622.37990200000002</v>
      </c>
      <c r="U424" s="36">
        <v>649.90898500000003</v>
      </c>
      <c r="V424" s="36">
        <v>717.87893199999996</v>
      </c>
      <c r="W424" s="36">
        <v>719.502748</v>
      </c>
      <c r="AC424" s="57">
        <f t="shared" si="52"/>
        <v>18678</v>
      </c>
      <c r="AD424" s="57">
        <f t="shared" si="53"/>
        <v>1307</v>
      </c>
      <c r="AE424" s="57">
        <f t="shared" si="54"/>
        <v>1469</v>
      </c>
      <c r="AF424" s="12">
        <f t="shared" si="48"/>
        <v>16918.208865000001</v>
      </c>
      <c r="AG424" s="12">
        <f t="shared" si="49"/>
        <v>1272.2888870000002</v>
      </c>
      <c r="AH424" s="12">
        <f t="shared" si="50"/>
        <v>1437.38168</v>
      </c>
      <c r="AI424" s="15">
        <f t="shared" si="51"/>
        <v>-9.4217321715387062E-2</v>
      </c>
      <c r="AJ424" s="15">
        <f t="shared" si="51"/>
        <v>-2.6557852333588247E-2</v>
      </c>
      <c r="AK424" s="15">
        <f t="shared" si="51"/>
        <v>-2.152370319945544E-2</v>
      </c>
      <c r="AL424" s="23">
        <f>VLOOKUP(AC424,'Charts and Tables'!$I$43:$J$49,2,TRUE)</f>
        <v>0.2</v>
      </c>
      <c r="AM424" s="2">
        <f t="shared" si="55"/>
        <v>1</v>
      </c>
    </row>
    <row r="425" spans="1:39" x14ac:dyDescent="0.25">
      <c r="A425" s="35">
        <v>191232</v>
      </c>
      <c r="C425" s="36" t="s">
        <v>26</v>
      </c>
      <c r="D425" s="36">
        <v>0</v>
      </c>
      <c r="J425" s="46">
        <v>2678</v>
      </c>
      <c r="K425" s="46">
        <v>2678</v>
      </c>
      <c r="L425" s="46">
        <v>5356</v>
      </c>
      <c r="R425" s="36">
        <v>2764.1210310000001</v>
      </c>
      <c r="S425" s="36">
        <v>2846.0994580000001</v>
      </c>
      <c r="T425" s="36">
        <v>164.22895399999999</v>
      </c>
      <c r="U425" s="36">
        <v>259.86368599999997</v>
      </c>
      <c r="V425" s="36">
        <v>268.07215100000002</v>
      </c>
      <c r="W425" s="36">
        <v>250.51359199999999</v>
      </c>
      <c r="AC425" s="57">
        <f t="shared" si="52"/>
        <v>5356</v>
      </c>
      <c r="AD425" s="57">
        <f t="shared" si="53"/>
        <v>0</v>
      </c>
      <c r="AE425" s="57">
        <f t="shared" si="54"/>
        <v>0</v>
      </c>
      <c r="AF425" s="12">
        <f t="shared" si="48"/>
        <v>5610.2204890000003</v>
      </c>
      <c r="AG425" s="12">
        <f t="shared" si="49"/>
        <v>424.09263999999996</v>
      </c>
      <c r="AH425" s="12">
        <f t="shared" si="50"/>
        <v>518.58574299999998</v>
      </c>
      <c r="AI425" s="15">
        <f t="shared" si="51"/>
        <v>4.7464617064973909E-2</v>
      </c>
      <c r="AJ425" s="15">
        <f t="shared" si="51"/>
        <v>0</v>
      </c>
      <c r="AK425" s="15">
        <f t="shared" si="51"/>
        <v>0</v>
      </c>
      <c r="AL425" s="23">
        <f>VLOOKUP(AC425,'Charts and Tables'!$I$43:$J$49,2,TRUE)</f>
        <v>0.25</v>
      </c>
      <c r="AM425" s="2">
        <f t="shared" si="55"/>
        <v>1</v>
      </c>
    </row>
    <row r="426" spans="1:39" x14ac:dyDescent="0.25">
      <c r="A426" s="35">
        <v>194074</v>
      </c>
      <c r="C426" s="36" t="s">
        <v>26</v>
      </c>
      <c r="D426" s="36">
        <v>0</v>
      </c>
      <c r="J426" s="46">
        <v>5450</v>
      </c>
      <c r="K426" s="46">
        <v>5238</v>
      </c>
      <c r="L426" s="46">
        <v>10688</v>
      </c>
      <c r="M426" s="46">
        <v>438</v>
      </c>
      <c r="N426" s="46">
        <v>378.5</v>
      </c>
      <c r="O426" s="46">
        <v>498</v>
      </c>
      <c r="P426" s="46">
        <v>501</v>
      </c>
      <c r="R426" s="36">
        <v>1479.5543829999999</v>
      </c>
      <c r="S426" s="36">
        <v>1499.092181</v>
      </c>
      <c r="T426" s="36">
        <v>93.950318999999993</v>
      </c>
      <c r="U426" s="36">
        <v>95.233975000000001</v>
      </c>
      <c r="V426" s="36">
        <v>129.00493599999999</v>
      </c>
      <c r="W426" s="36">
        <v>150.458349</v>
      </c>
      <c r="AC426" s="57">
        <f t="shared" si="52"/>
        <v>10688</v>
      </c>
      <c r="AD426" s="57">
        <f t="shared" si="53"/>
        <v>816.5</v>
      </c>
      <c r="AE426" s="57">
        <f t="shared" si="54"/>
        <v>999</v>
      </c>
      <c r="AF426" s="12">
        <f t="shared" si="48"/>
        <v>2978.6465639999997</v>
      </c>
      <c r="AG426" s="12">
        <f t="shared" si="49"/>
        <v>189.18429399999999</v>
      </c>
      <c r="AH426" s="12">
        <f t="shared" si="50"/>
        <v>279.46328499999998</v>
      </c>
      <c r="AI426" s="15">
        <f t="shared" si="51"/>
        <v>-0.72130926609281443</v>
      </c>
      <c r="AJ426" s="15">
        <f t="shared" si="51"/>
        <v>-0.76829847642375992</v>
      </c>
      <c r="AK426" s="15">
        <f t="shared" si="51"/>
        <v>-0.72025697197197192</v>
      </c>
      <c r="AL426" s="23">
        <f>VLOOKUP(AC426,'Charts and Tables'!$I$43:$J$49,2,TRUE)</f>
        <v>0.2</v>
      </c>
      <c r="AM426" s="2">
        <f t="shared" si="55"/>
        <v>0</v>
      </c>
    </row>
    <row r="427" spans="1:39" x14ac:dyDescent="0.25">
      <c r="A427" s="35">
        <v>195673</v>
      </c>
      <c r="B427" s="36">
        <v>330203</v>
      </c>
      <c r="C427" s="36" t="s">
        <v>26</v>
      </c>
      <c r="D427" s="36">
        <v>0</v>
      </c>
      <c r="J427" s="46">
        <v>3334</v>
      </c>
      <c r="K427" s="46">
        <v>3281</v>
      </c>
      <c r="L427" s="46">
        <v>6615</v>
      </c>
      <c r="M427" s="46">
        <v>252</v>
      </c>
      <c r="N427" s="46">
        <v>306</v>
      </c>
      <c r="O427" s="46">
        <v>387</v>
      </c>
      <c r="P427" s="46">
        <v>298</v>
      </c>
      <c r="R427" s="36">
        <v>4131.3113579999999</v>
      </c>
      <c r="S427" s="36">
        <v>3956.8803910000001</v>
      </c>
      <c r="T427" s="36">
        <v>358.69917900000002</v>
      </c>
      <c r="U427" s="36">
        <v>268.35390999999998</v>
      </c>
      <c r="V427" s="36">
        <v>354.12795799999998</v>
      </c>
      <c r="W427" s="36">
        <v>373.92694699999998</v>
      </c>
      <c r="AC427" s="57">
        <f t="shared" si="52"/>
        <v>6615</v>
      </c>
      <c r="AD427" s="57">
        <f t="shared" si="53"/>
        <v>558</v>
      </c>
      <c r="AE427" s="57">
        <f t="shared" si="54"/>
        <v>685</v>
      </c>
      <c r="AF427" s="12">
        <f t="shared" si="48"/>
        <v>8088.1917489999996</v>
      </c>
      <c r="AG427" s="12">
        <f t="shared" si="49"/>
        <v>627.053089</v>
      </c>
      <c r="AH427" s="12">
        <f t="shared" si="50"/>
        <v>728.05490499999996</v>
      </c>
      <c r="AI427" s="15">
        <f t="shared" si="51"/>
        <v>0.22270472396069532</v>
      </c>
      <c r="AJ427" s="15">
        <f t="shared" si="51"/>
        <v>0.12375105555555556</v>
      </c>
      <c r="AK427" s="15">
        <f t="shared" si="51"/>
        <v>6.2853875912408708E-2</v>
      </c>
      <c r="AL427" s="23">
        <f>VLOOKUP(AC427,'Charts and Tables'!$I$43:$J$49,2,TRUE)</f>
        <v>0.25</v>
      </c>
      <c r="AM427" s="2">
        <f t="shared" si="55"/>
        <v>1</v>
      </c>
    </row>
    <row r="428" spans="1:39" x14ac:dyDescent="0.25">
      <c r="A428" s="35">
        <v>617416</v>
      </c>
      <c r="C428" s="36" t="s">
        <v>26</v>
      </c>
      <c r="D428" s="36">
        <v>0</v>
      </c>
      <c r="J428" s="46">
        <v>3577</v>
      </c>
      <c r="K428" s="46">
        <v>3577</v>
      </c>
      <c r="L428" s="46">
        <v>7154</v>
      </c>
      <c r="R428" s="36">
        <v>4339.6376319999999</v>
      </c>
      <c r="S428" s="36">
        <v>4213.9439000000002</v>
      </c>
      <c r="T428" s="36">
        <v>483.51581299999998</v>
      </c>
      <c r="U428" s="36">
        <v>256.17218000000003</v>
      </c>
      <c r="V428" s="36">
        <v>369.69152300000002</v>
      </c>
      <c r="W428" s="36">
        <v>457.59801700000003</v>
      </c>
      <c r="AC428" s="57">
        <f t="shared" si="52"/>
        <v>7154</v>
      </c>
      <c r="AD428" s="57">
        <f t="shared" si="53"/>
        <v>0</v>
      </c>
      <c r="AE428" s="57">
        <f t="shared" si="54"/>
        <v>0</v>
      </c>
      <c r="AF428" s="12">
        <f t="shared" si="48"/>
        <v>8553.5815320000002</v>
      </c>
      <c r="AG428" s="12">
        <f t="shared" si="49"/>
        <v>739.68799300000001</v>
      </c>
      <c r="AH428" s="12">
        <f t="shared" si="50"/>
        <v>827.28953999999999</v>
      </c>
      <c r="AI428" s="15">
        <f t="shared" si="51"/>
        <v>0.19563622197372102</v>
      </c>
      <c r="AJ428" s="15">
        <f t="shared" si="51"/>
        <v>0</v>
      </c>
      <c r="AK428" s="15">
        <f t="shared" si="51"/>
        <v>0</v>
      </c>
      <c r="AL428" s="23">
        <f>VLOOKUP(AC428,'Charts and Tables'!$I$43:$J$49,2,TRUE)</f>
        <v>0.25</v>
      </c>
      <c r="AM428" s="2">
        <f t="shared" si="55"/>
        <v>1</v>
      </c>
    </row>
    <row r="429" spans="1:39" x14ac:dyDescent="0.25">
      <c r="A429" s="35">
        <v>199443</v>
      </c>
      <c r="C429" s="36" t="s">
        <v>25</v>
      </c>
      <c r="D429" s="36">
        <v>1</v>
      </c>
      <c r="J429" s="46">
        <v>1612</v>
      </c>
      <c r="L429" s="46">
        <v>1612</v>
      </c>
      <c r="M429" s="46">
        <v>86.5</v>
      </c>
      <c r="O429" s="46">
        <v>185</v>
      </c>
      <c r="R429" s="36">
        <v>900.40969199999995</v>
      </c>
      <c r="T429" s="36">
        <v>39.185724999999998</v>
      </c>
      <c r="V429" s="36">
        <v>104.138831</v>
      </c>
      <c r="AC429" s="57">
        <f t="shared" si="52"/>
        <v>1612</v>
      </c>
      <c r="AD429" s="57">
        <f t="shared" si="53"/>
        <v>86.5</v>
      </c>
      <c r="AE429" s="57">
        <f t="shared" si="54"/>
        <v>185</v>
      </c>
      <c r="AF429" s="12">
        <f t="shared" si="48"/>
        <v>900.40969199999995</v>
      </c>
      <c r="AG429" s="12">
        <f t="shared" si="49"/>
        <v>39.185724999999998</v>
      </c>
      <c r="AH429" s="12">
        <f t="shared" si="50"/>
        <v>104.138831</v>
      </c>
      <c r="AI429" s="15">
        <f t="shared" si="51"/>
        <v>-0.44143319354838711</v>
      </c>
      <c r="AJ429" s="15">
        <f t="shared" si="51"/>
        <v>-0.54698583815028901</v>
      </c>
      <c r="AK429" s="15">
        <f t="shared" si="51"/>
        <v>-0.43708740000000001</v>
      </c>
      <c r="AL429" s="23">
        <f>VLOOKUP(AC429,'Charts and Tables'!$I$43:$J$49,2,TRUE)</f>
        <v>1</v>
      </c>
      <c r="AM429" s="2">
        <f t="shared" si="55"/>
        <v>1</v>
      </c>
    </row>
    <row r="430" spans="1:39" x14ac:dyDescent="0.25">
      <c r="A430" s="35">
        <v>199467</v>
      </c>
      <c r="C430" s="36" t="s">
        <v>25</v>
      </c>
      <c r="D430" s="36">
        <v>-1</v>
      </c>
      <c r="K430" s="46">
        <v>1686</v>
      </c>
      <c r="L430" s="46">
        <v>1686</v>
      </c>
      <c r="N430" s="46">
        <v>173</v>
      </c>
      <c r="P430" s="46">
        <v>134</v>
      </c>
      <c r="S430" s="36">
        <v>1085.045421</v>
      </c>
      <c r="U430" s="36">
        <v>143.88092800000001</v>
      </c>
      <c r="W430" s="36">
        <v>79.703147999999999</v>
      </c>
      <c r="AC430" s="57">
        <f t="shared" si="52"/>
        <v>1686</v>
      </c>
      <c r="AD430" s="57">
        <f t="shared" si="53"/>
        <v>173</v>
      </c>
      <c r="AE430" s="57">
        <f t="shared" si="54"/>
        <v>134</v>
      </c>
      <c r="AF430" s="12">
        <f t="shared" si="48"/>
        <v>1085.045421</v>
      </c>
      <c r="AG430" s="12">
        <f t="shared" si="49"/>
        <v>143.88092800000001</v>
      </c>
      <c r="AH430" s="12">
        <f t="shared" si="50"/>
        <v>79.703147999999999</v>
      </c>
      <c r="AI430" s="15">
        <f t="shared" si="51"/>
        <v>-0.35643806583629889</v>
      </c>
      <c r="AJ430" s="15">
        <f t="shared" si="51"/>
        <v>-0.16831833526011555</v>
      </c>
      <c r="AK430" s="15">
        <f t="shared" si="51"/>
        <v>-0.40520038805970149</v>
      </c>
      <c r="AL430" s="23">
        <f>VLOOKUP(AC430,'Charts and Tables'!$I$43:$J$49,2,TRUE)</f>
        <v>1</v>
      </c>
      <c r="AM430" s="2">
        <f t="shared" si="55"/>
        <v>1</v>
      </c>
    </row>
    <row r="431" spans="1:39" x14ac:dyDescent="0.25">
      <c r="A431" s="35">
        <v>197891</v>
      </c>
      <c r="B431" s="36">
        <v>330248</v>
      </c>
      <c r="C431" s="36" t="s">
        <v>25</v>
      </c>
      <c r="D431" s="36">
        <v>-1</v>
      </c>
      <c r="K431" s="46">
        <v>3290</v>
      </c>
      <c r="L431" s="46">
        <v>3290</v>
      </c>
      <c r="N431" s="46">
        <v>287</v>
      </c>
      <c r="P431" s="46">
        <v>252</v>
      </c>
      <c r="S431" s="36">
        <v>2467.1396380000001</v>
      </c>
      <c r="U431" s="36">
        <v>298.22902199999999</v>
      </c>
      <c r="W431" s="36">
        <v>216.58320000000001</v>
      </c>
      <c r="AC431" s="57">
        <f t="shared" si="52"/>
        <v>3290</v>
      </c>
      <c r="AD431" s="57">
        <f t="shared" si="53"/>
        <v>287</v>
      </c>
      <c r="AE431" s="57">
        <f t="shared" si="54"/>
        <v>252</v>
      </c>
      <c r="AF431" s="12">
        <f t="shared" si="48"/>
        <v>2467.1396380000001</v>
      </c>
      <c r="AG431" s="12">
        <f t="shared" si="49"/>
        <v>298.22902199999999</v>
      </c>
      <c r="AH431" s="12">
        <f t="shared" si="50"/>
        <v>216.58320000000001</v>
      </c>
      <c r="AI431" s="15">
        <f t="shared" si="51"/>
        <v>-0.25010953252279633</v>
      </c>
      <c r="AJ431" s="15">
        <f t="shared" si="51"/>
        <v>3.9125512195121906E-2</v>
      </c>
      <c r="AK431" s="15">
        <f t="shared" si="51"/>
        <v>-0.14054285714285714</v>
      </c>
      <c r="AL431" s="23">
        <f>VLOOKUP(AC431,'Charts and Tables'!$I$43:$J$49,2,TRUE)</f>
        <v>0.5</v>
      </c>
      <c r="AM431" s="2">
        <f t="shared" si="55"/>
        <v>1</v>
      </c>
    </row>
    <row r="432" spans="1:39" x14ac:dyDescent="0.25">
      <c r="A432" s="35">
        <v>197901</v>
      </c>
      <c r="B432" s="36">
        <v>330248</v>
      </c>
      <c r="C432" s="36" t="s">
        <v>25</v>
      </c>
      <c r="D432" s="36">
        <v>-1</v>
      </c>
      <c r="K432" s="46">
        <v>3096</v>
      </c>
      <c r="L432" s="46">
        <v>3096</v>
      </c>
      <c r="N432" s="46">
        <v>146</v>
      </c>
      <c r="P432" s="46">
        <v>279</v>
      </c>
      <c r="S432" s="36">
        <v>1930.4146009999999</v>
      </c>
      <c r="U432" s="36">
        <v>129.729446</v>
      </c>
      <c r="W432" s="36">
        <v>192.54938000000001</v>
      </c>
      <c r="AC432" s="57">
        <f t="shared" si="52"/>
        <v>3096</v>
      </c>
      <c r="AD432" s="57">
        <f t="shared" si="53"/>
        <v>146</v>
      </c>
      <c r="AE432" s="57">
        <f t="shared" si="54"/>
        <v>279</v>
      </c>
      <c r="AF432" s="12">
        <f t="shared" si="48"/>
        <v>1930.4146009999999</v>
      </c>
      <c r="AG432" s="12">
        <f t="shared" si="49"/>
        <v>129.729446</v>
      </c>
      <c r="AH432" s="12">
        <f t="shared" si="50"/>
        <v>192.54938000000001</v>
      </c>
      <c r="AI432" s="15">
        <f t="shared" si="51"/>
        <v>-0.37648107202842379</v>
      </c>
      <c r="AJ432" s="15">
        <f t="shared" si="51"/>
        <v>-0.11144215068493153</v>
      </c>
      <c r="AK432" s="15">
        <f t="shared" si="51"/>
        <v>-0.30985885304659494</v>
      </c>
      <c r="AL432" s="23">
        <f>VLOOKUP(AC432,'Charts and Tables'!$I$43:$J$49,2,TRUE)</f>
        <v>0.5</v>
      </c>
      <c r="AM432" s="2">
        <f t="shared" si="55"/>
        <v>1</v>
      </c>
    </row>
    <row r="433" spans="1:39" x14ac:dyDescent="0.25">
      <c r="A433" s="35">
        <v>197382</v>
      </c>
      <c r="B433" s="36">
        <v>330254</v>
      </c>
      <c r="C433" s="36" t="s">
        <v>26</v>
      </c>
      <c r="D433" s="36">
        <v>0</v>
      </c>
      <c r="J433" s="46">
        <v>1032</v>
      </c>
      <c r="K433" s="46">
        <v>1025</v>
      </c>
      <c r="L433" s="46">
        <v>2057</v>
      </c>
      <c r="M433" s="46">
        <v>65</v>
      </c>
      <c r="N433" s="46">
        <v>72</v>
      </c>
      <c r="O433" s="46">
        <v>89</v>
      </c>
      <c r="P433" s="46">
        <v>104</v>
      </c>
      <c r="R433" s="36">
        <v>1285.418987</v>
      </c>
      <c r="S433" s="36">
        <v>1215.1318329999999</v>
      </c>
      <c r="T433" s="36">
        <v>138.31584899999999</v>
      </c>
      <c r="U433" s="36">
        <v>74.136797000000001</v>
      </c>
      <c r="V433" s="36">
        <v>95.507806000000002</v>
      </c>
      <c r="W433" s="36">
        <v>144.510435</v>
      </c>
      <c r="AC433" s="57">
        <f t="shared" si="52"/>
        <v>2057</v>
      </c>
      <c r="AD433" s="57">
        <f t="shared" si="53"/>
        <v>137</v>
      </c>
      <c r="AE433" s="57">
        <f t="shared" si="54"/>
        <v>193</v>
      </c>
      <c r="AF433" s="12">
        <f t="shared" si="48"/>
        <v>2500.5508199999999</v>
      </c>
      <c r="AG433" s="12">
        <f t="shared" si="49"/>
        <v>212.45264599999999</v>
      </c>
      <c r="AH433" s="12">
        <f t="shared" si="50"/>
        <v>240.01824099999999</v>
      </c>
      <c r="AI433" s="15">
        <f t="shared" si="51"/>
        <v>0.21562995624696157</v>
      </c>
      <c r="AJ433" s="15">
        <f t="shared" si="51"/>
        <v>0.55074924087591226</v>
      </c>
      <c r="AK433" s="15">
        <f t="shared" si="51"/>
        <v>0.24361782901554399</v>
      </c>
      <c r="AL433" s="23">
        <f>VLOOKUP(AC433,'Charts and Tables'!$I$43:$J$49,2,TRUE)</f>
        <v>1</v>
      </c>
      <c r="AM433" s="2">
        <f t="shared" si="55"/>
        <v>1</v>
      </c>
    </row>
    <row r="434" spans="1:39" x14ac:dyDescent="0.25">
      <c r="A434" s="35">
        <v>197552</v>
      </c>
      <c r="B434" s="36">
        <v>330252</v>
      </c>
      <c r="C434" s="36" t="s">
        <v>31</v>
      </c>
      <c r="D434" s="36">
        <v>0</v>
      </c>
      <c r="J434" s="46">
        <v>7205</v>
      </c>
      <c r="K434" s="46">
        <v>7409</v>
      </c>
      <c r="L434" s="46">
        <v>14614</v>
      </c>
      <c r="M434" s="46">
        <v>420</v>
      </c>
      <c r="N434" s="46">
        <v>416</v>
      </c>
      <c r="O434" s="46">
        <v>629</v>
      </c>
      <c r="P434" s="46">
        <v>692</v>
      </c>
      <c r="R434" s="36">
        <v>7543.3806029999996</v>
      </c>
      <c r="S434" s="36">
        <v>7659.8227610000004</v>
      </c>
      <c r="T434" s="36">
        <v>502.45946300000003</v>
      </c>
      <c r="U434" s="36">
        <v>692.01514399999996</v>
      </c>
      <c r="V434" s="36">
        <v>724.27920500000005</v>
      </c>
      <c r="W434" s="36">
        <v>622.51481799999999</v>
      </c>
      <c r="AC434" s="57">
        <f t="shared" si="52"/>
        <v>14614</v>
      </c>
      <c r="AD434" s="57">
        <f t="shared" si="53"/>
        <v>836</v>
      </c>
      <c r="AE434" s="57">
        <f t="shared" si="54"/>
        <v>1321</v>
      </c>
      <c r="AF434" s="12">
        <f t="shared" si="48"/>
        <v>15203.203364000001</v>
      </c>
      <c r="AG434" s="12">
        <f t="shared" si="49"/>
        <v>1194.4746070000001</v>
      </c>
      <c r="AH434" s="12">
        <f t="shared" si="50"/>
        <v>1346.7940229999999</v>
      </c>
      <c r="AI434" s="15">
        <f t="shared" si="51"/>
        <v>4.0317733953743044E-2</v>
      </c>
      <c r="AJ434" s="15">
        <f t="shared" si="51"/>
        <v>0.4287973767942585</v>
      </c>
      <c r="AK434" s="15">
        <f t="shared" si="51"/>
        <v>1.9526133989401912E-2</v>
      </c>
      <c r="AL434" s="23">
        <f>VLOOKUP(AC434,'Charts and Tables'!$I$43:$J$49,2,TRUE)</f>
        <v>0.2</v>
      </c>
      <c r="AM434" s="2">
        <f t="shared" si="55"/>
        <v>1</v>
      </c>
    </row>
    <row r="435" spans="1:39" x14ac:dyDescent="0.25">
      <c r="A435" s="35">
        <v>198023</v>
      </c>
      <c r="C435" s="36" t="s">
        <v>25</v>
      </c>
      <c r="D435" s="36">
        <v>-1</v>
      </c>
      <c r="K435" s="46">
        <v>3534</v>
      </c>
      <c r="L435" s="46">
        <v>3534</v>
      </c>
      <c r="S435" s="36">
        <v>2467.1396380000001</v>
      </c>
      <c r="U435" s="36">
        <v>298.22902199999999</v>
      </c>
      <c r="W435" s="36">
        <v>216.58320000000001</v>
      </c>
      <c r="AC435" s="57">
        <f t="shared" si="52"/>
        <v>3534</v>
      </c>
      <c r="AD435" s="57">
        <f t="shared" si="53"/>
        <v>0</v>
      </c>
      <c r="AE435" s="57">
        <f t="shared" si="54"/>
        <v>0</v>
      </c>
      <c r="AF435" s="12">
        <f t="shared" si="48"/>
        <v>2467.1396380000001</v>
      </c>
      <c r="AG435" s="12">
        <f t="shared" si="49"/>
        <v>298.22902199999999</v>
      </c>
      <c r="AH435" s="12">
        <f t="shared" si="50"/>
        <v>216.58320000000001</v>
      </c>
      <c r="AI435" s="15">
        <f t="shared" si="51"/>
        <v>-0.30188465251839275</v>
      </c>
      <c r="AJ435" s="15">
        <f t="shared" si="51"/>
        <v>0</v>
      </c>
      <c r="AK435" s="15">
        <f t="shared" si="51"/>
        <v>0</v>
      </c>
      <c r="AL435" s="23">
        <f>VLOOKUP(AC435,'Charts and Tables'!$I$43:$J$49,2,TRUE)</f>
        <v>0.5</v>
      </c>
      <c r="AM435" s="2">
        <f t="shared" si="55"/>
        <v>1</v>
      </c>
    </row>
    <row r="436" spans="1:39" x14ac:dyDescent="0.25">
      <c r="A436" s="35">
        <v>198030</v>
      </c>
      <c r="C436" s="36" t="s">
        <v>25</v>
      </c>
      <c r="D436" s="36">
        <v>-1</v>
      </c>
      <c r="K436" s="46">
        <v>3219</v>
      </c>
      <c r="L436" s="46">
        <v>3219</v>
      </c>
      <c r="S436" s="36">
        <v>1930.4146009999999</v>
      </c>
      <c r="U436" s="36">
        <v>129.729446</v>
      </c>
      <c r="W436" s="36">
        <v>192.54938000000001</v>
      </c>
      <c r="AC436" s="57">
        <f t="shared" si="52"/>
        <v>3219</v>
      </c>
      <c r="AD436" s="57">
        <f t="shared" si="53"/>
        <v>0</v>
      </c>
      <c r="AE436" s="57">
        <f t="shared" si="54"/>
        <v>0</v>
      </c>
      <c r="AF436" s="12">
        <f t="shared" si="48"/>
        <v>1930.4146009999999</v>
      </c>
      <c r="AG436" s="12">
        <f t="shared" si="49"/>
        <v>129.729446</v>
      </c>
      <c r="AH436" s="12">
        <f t="shared" si="50"/>
        <v>192.54938000000001</v>
      </c>
      <c r="AI436" s="15">
        <f t="shared" si="51"/>
        <v>-0.40030611960236101</v>
      </c>
      <c r="AJ436" s="15">
        <f t="shared" si="51"/>
        <v>0</v>
      </c>
      <c r="AK436" s="15">
        <f t="shared" si="51"/>
        <v>0</v>
      </c>
      <c r="AL436" s="23">
        <f>VLOOKUP(AC436,'Charts and Tables'!$I$43:$J$49,2,TRUE)</f>
        <v>0.5</v>
      </c>
      <c r="AM436" s="2">
        <f t="shared" si="55"/>
        <v>1</v>
      </c>
    </row>
    <row r="437" spans="1:39" x14ac:dyDescent="0.25">
      <c r="A437" s="35">
        <v>198876</v>
      </c>
      <c r="B437" s="36">
        <v>330253</v>
      </c>
      <c r="C437" s="36" t="s">
        <v>31</v>
      </c>
      <c r="D437" s="36">
        <v>0</v>
      </c>
      <c r="J437" s="46">
        <v>7721</v>
      </c>
      <c r="K437" s="46">
        <v>7670</v>
      </c>
      <c r="L437" s="46">
        <v>15391</v>
      </c>
      <c r="M437" s="46">
        <v>473</v>
      </c>
      <c r="N437" s="46">
        <v>390</v>
      </c>
      <c r="O437" s="46">
        <v>658</v>
      </c>
      <c r="P437" s="46">
        <v>737</v>
      </c>
      <c r="R437" s="36">
        <v>8417.951626</v>
      </c>
      <c r="S437" s="36">
        <v>7997.6687590000001</v>
      </c>
      <c r="T437" s="36">
        <v>604.63998200000003</v>
      </c>
      <c r="U437" s="36">
        <v>596.347037</v>
      </c>
      <c r="V437" s="36">
        <v>778.81608600000004</v>
      </c>
      <c r="W437" s="36">
        <v>674.02685799999995</v>
      </c>
      <c r="AC437" s="57">
        <f t="shared" si="52"/>
        <v>15391</v>
      </c>
      <c r="AD437" s="57">
        <f t="shared" si="53"/>
        <v>863</v>
      </c>
      <c r="AE437" s="57">
        <f t="shared" si="54"/>
        <v>1395</v>
      </c>
      <c r="AF437" s="12">
        <f t="shared" si="48"/>
        <v>16415.620385000002</v>
      </c>
      <c r="AG437" s="12">
        <f t="shared" si="49"/>
        <v>1200.9870190000001</v>
      </c>
      <c r="AH437" s="12">
        <f t="shared" si="50"/>
        <v>1452.842944</v>
      </c>
      <c r="AI437" s="15">
        <f t="shared" si="51"/>
        <v>6.6572697355597552E-2</v>
      </c>
      <c r="AJ437" s="15">
        <f t="shared" si="51"/>
        <v>0.39164196871378926</v>
      </c>
      <c r="AK437" s="15">
        <f t="shared" si="51"/>
        <v>4.1464475985663073E-2</v>
      </c>
      <c r="AL437" s="23">
        <f>VLOOKUP(AC437,'Charts and Tables'!$I$43:$J$49,2,TRUE)</f>
        <v>0.2</v>
      </c>
      <c r="AM437" s="2">
        <f t="shared" si="55"/>
        <v>1</v>
      </c>
    </row>
    <row r="438" spans="1:39" x14ac:dyDescent="0.25">
      <c r="A438" s="35">
        <v>200069</v>
      </c>
      <c r="B438" s="36">
        <v>332036</v>
      </c>
      <c r="C438" s="36" t="s">
        <v>25</v>
      </c>
      <c r="D438" s="36">
        <v>1</v>
      </c>
      <c r="J438" s="46">
        <v>1028</v>
      </c>
      <c r="L438" s="46">
        <v>1028</v>
      </c>
      <c r="M438" s="46">
        <v>51</v>
      </c>
      <c r="O438" s="46">
        <v>118</v>
      </c>
      <c r="R438" s="36">
        <v>169.88735800000001</v>
      </c>
      <c r="T438" s="36">
        <v>5.7377830000000003</v>
      </c>
      <c r="V438" s="36">
        <v>25.061836</v>
      </c>
      <c r="AC438" s="57">
        <f t="shared" si="52"/>
        <v>1028</v>
      </c>
      <c r="AD438" s="57">
        <f t="shared" si="53"/>
        <v>51</v>
      </c>
      <c r="AE438" s="57">
        <f t="shared" si="54"/>
        <v>118</v>
      </c>
      <c r="AF438" s="12">
        <f t="shared" si="48"/>
        <v>169.88735800000001</v>
      </c>
      <c r="AG438" s="12">
        <f t="shared" si="49"/>
        <v>5.7377830000000003</v>
      </c>
      <c r="AH438" s="12">
        <f t="shared" si="50"/>
        <v>25.061836</v>
      </c>
      <c r="AI438" s="15">
        <f t="shared" si="51"/>
        <v>-0.8347399241245137</v>
      </c>
      <c r="AJ438" s="15">
        <f t="shared" si="51"/>
        <v>-0.88749445098039215</v>
      </c>
      <c r="AK438" s="15">
        <f t="shared" si="51"/>
        <v>-0.78761155932203386</v>
      </c>
      <c r="AL438" s="23">
        <f>VLOOKUP(AC438,'Charts and Tables'!$I$43:$J$49,2,TRUE)</f>
        <v>1</v>
      </c>
      <c r="AM438" s="2">
        <f t="shared" si="55"/>
        <v>1</v>
      </c>
    </row>
    <row r="439" spans="1:39" x14ac:dyDescent="0.25">
      <c r="A439" s="35">
        <v>617419</v>
      </c>
      <c r="B439" s="36">
        <v>336135</v>
      </c>
      <c r="C439" s="36" t="s">
        <v>29</v>
      </c>
      <c r="D439" s="36">
        <v>0</v>
      </c>
      <c r="J439" s="46">
        <v>1106</v>
      </c>
      <c r="K439" s="46">
        <v>1137</v>
      </c>
      <c r="L439" s="46">
        <v>2243</v>
      </c>
      <c r="M439" s="46">
        <v>98</v>
      </c>
      <c r="N439" s="46">
        <v>36</v>
      </c>
      <c r="O439" s="46">
        <v>71</v>
      </c>
      <c r="P439" s="46">
        <v>123</v>
      </c>
      <c r="R439" s="36">
        <v>823.82535800000005</v>
      </c>
      <c r="S439" s="36">
        <v>818.92386799999997</v>
      </c>
      <c r="T439" s="36">
        <v>104.285759</v>
      </c>
      <c r="U439" s="36">
        <v>37.965727000000001</v>
      </c>
      <c r="V439" s="36">
        <v>59.222113999999998</v>
      </c>
      <c r="W439" s="36">
        <v>99.466420999999997</v>
      </c>
      <c r="AC439" s="57">
        <f t="shared" si="52"/>
        <v>2243</v>
      </c>
      <c r="AD439" s="57">
        <f t="shared" si="53"/>
        <v>134</v>
      </c>
      <c r="AE439" s="57">
        <f t="shared" si="54"/>
        <v>194</v>
      </c>
      <c r="AF439" s="12">
        <f t="shared" si="48"/>
        <v>1642.7492259999999</v>
      </c>
      <c r="AG439" s="12">
        <f t="shared" si="49"/>
        <v>142.251486</v>
      </c>
      <c r="AH439" s="12">
        <f t="shared" si="50"/>
        <v>158.688535</v>
      </c>
      <c r="AI439" s="15">
        <f t="shared" si="51"/>
        <v>-0.26761068836379853</v>
      </c>
      <c r="AJ439" s="15">
        <f t="shared" si="51"/>
        <v>6.1578253731343284E-2</v>
      </c>
      <c r="AK439" s="15">
        <f t="shared" si="51"/>
        <v>-0.18201786082474225</v>
      </c>
      <c r="AL439" s="23">
        <f>VLOOKUP(AC439,'Charts and Tables'!$I$43:$J$49,2,TRUE)</f>
        <v>1</v>
      </c>
      <c r="AM439" s="2">
        <f t="shared" si="55"/>
        <v>1</v>
      </c>
    </row>
    <row r="440" spans="1:39" x14ac:dyDescent="0.25">
      <c r="A440" s="35">
        <v>200183</v>
      </c>
      <c r="B440" s="36">
        <v>332234</v>
      </c>
      <c r="C440" s="36" t="s">
        <v>25</v>
      </c>
      <c r="D440" s="36">
        <v>0</v>
      </c>
      <c r="J440" s="46">
        <v>1485</v>
      </c>
      <c r="K440" s="46">
        <v>1435</v>
      </c>
      <c r="L440" s="46">
        <v>2920</v>
      </c>
      <c r="M440" s="46">
        <v>52</v>
      </c>
      <c r="N440" s="46">
        <v>146</v>
      </c>
      <c r="O440" s="46">
        <v>189</v>
      </c>
      <c r="P440" s="46">
        <v>103</v>
      </c>
      <c r="R440" s="36">
        <v>3064.6095879999998</v>
      </c>
      <c r="S440" s="36">
        <v>2688.9888919999999</v>
      </c>
      <c r="T440" s="36">
        <v>126.88364300000001</v>
      </c>
      <c r="U440" s="36">
        <v>315.436913</v>
      </c>
      <c r="V440" s="36">
        <v>399.13200999999998</v>
      </c>
      <c r="W440" s="36">
        <v>181.86639299999999</v>
      </c>
      <c r="AC440" s="57">
        <f t="shared" si="52"/>
        <v>2920</v>
      </c>
      <c r="AD440" s="57">
        <f t="shared" si="53"/>
        <v>198</v>
      </c>
      <c r="AE440" s="57">
        <f t="shared" si="54"/>
        <v>292</v>
      </c>
      <c r="AF440" s="12">
        <f t="shared" si="48"/>
        <v>5753.5984799999997</v>
      </c>
      <c r="AG440" s="12">
        <f t="shared" si="49"/>
        <v>442.32055600000001</v>
      </c>
      <c r="AH440" s="12">
        <f t="shared" si="50"/>
        <v>580.99840299999994</v>
      </c>
      <c r="AI440" s="15">
        <f t="shared" si="51"/>
        <v>0.97041043835616425</v>
      </c>
      <c r="AJ440" s="15">
        <f t="shared" si="51"/>
        <v>1.233942202020202</v>
      </c>
      <c r="AK440" s="15">
        <f t="shared" si="51"/>
        <v>0.98972055821917793</v>
      </c>
      <c r="AL440" s="23">
        <f>VLOOKUP(AC440,'Charts and Tables'!$I$43:$J$49,2,TRUE)</f>
        <v>0.5</v>
      </c>
      <c r="AM440" s="2">
        <f t="shared" si="55"/>
        <v>0</v>
      </c>
    </row>
    <row r="441" spans="1:39" x14ac:dyDescent="0.25">
      <c r="A441" s="35">
        <v>207668</v>
      </c>
      <c r="B441" s="36">
        <v>342002</v>
      </c>
      <c r="C441" s="36" t="s">
        <v>26</v>
      </c>
      <c r="D441" s="36">
        <v>0</v>
      </c>
      <c r="J441" s="46">
        <v>3677</v>
      </c>
      <c r="K441" s="46">
        <v>3561</v>
      </c>
      <c r="L441" s="46">
        <v>7238</v>
      </c>
      <c r="M441" s="46">
        <v>141</v>
      </c>
      <c r="N441" s="46">
        <v>297</v>
      </c>
      <c r="O441" s="46">
        <v>448</v>
      </c>
      <c r="P441" s="46">
        <v>286</v>
      </c>
      <c r="R441" s="36">
        <v>3390.6161259999999</v>
      </c>
      <c r="S441" s="36">
        <v>2841.9355700000001</v>
      </c>
      <c r="T441" s="36">
        <v>229.830299</v>
      </c>
      <c r="U441" s="36">
        <v>215.22839400000001</v>
      </c>
      <c r="V441" s="36">
        <v>294.32908500000002</v>
      </c>
      <c r="W441" s="36">
        <v>234.511618</v>
      </c>
      <c r="AC441" s="57">
        <f t="shared" si="52"/>
        <v>7238</v>
      </c>
      <c r="AD441" s="57">
        <f t="shared" si="53"/>
        <v>438</v>
      </c>
      <c r="AE441" s="57">
        <f t="shared" si="54"/>
        <v>734</v>
      </c>
      <c r="AF441" s="12">
        <f t="shared" si="48"/>
        <v>6232.5516960000004</v>
      </c>
      <c r="AG441" s="12">
        <f t="shared" si="49"/>
        <v>445.05869300000001</v>
      </c>
      <c r="AH441" s="12">
        <f t="shared" si="50"/>
        <v>528.84070300000008</v>
      </c>
      <c r="AI441" s="15">
        <f t="shared" si="51"/>
        <v>-0.13891244874274655</v>
      </c>
      <c r="AJ441" s="15">
        <f t="shared" si="51"/>
        <v>1.6115737442922388E-2</v>
      </c>
      <c r="AK441" s="15">
        <f t="shared" si="51"/>
        <v>-0.27950857901907344</v>
      </c>
      <c r="AL441" s="23">
        <f>VLOOKUP(AC441,'Charts and Tables'!$I$43:$J$49,2,TRUE)</f>
        <v>0.25</v>
      </c>
      <c r="AM441" s="2">
        <f t="shared" si="55"/>
        <v>1</v>
      </c>
    </row>
    <row r="442" spans="1:39" x14ac:dyDescent="0.25">
      <c r="A442" s="35">
        <v>201169</v>
      </c>
      <c r="B442" s="36">
        <v>332004</v>
      </c>
      <c r="C442" s="36" t="s">
        <v>25</v>
      </c>
      <c r="D442" s="36">
        <v>0</v>
      </c>
      <c r="J442" s="46">
        <v>2307</v>
      </c>
      <c r="K442" s="46">
        <v>2485</v>
      </c>
      <c r="L442" s="46">
        <v>4792</v>
      </c>
      <c r="M442" s="46">
        <v>156</v>
      </c>
      <c r="N442" s="46">
        <v>189</v>
      </c>
      <c r="O442" s="46">
        <v>249</v>
      </c>
      <c r="P442" s="46">
        <v>212</v>
      </c>
      <c r="R442" s="36">
        <v>5085.0259560000004</v>
      </c>
      <c r="S442" s="36">
        <v>4935.015821</v>
      </c>
      <c r="T442" s="36">
        <v>461.68386700000002</v>
      </c>
      <c r="U442" s="36">
        <v>434.911967</v>
      </c>
      <c r="V442" s="36">
        <v>511.16830099999999</v>
      </c>
      <c r="W442" s="36">
        <v>488.18076100000002</v>
      </c>
      <c r="AC442" s="57">
        <f t="shared" si="52"/>
        <v>4792</v>
      </c>
      <c r="AD442" s="57">
        <f t="shared" si="53"/>
        <v>345</v>
      </c>
      <c r="AE442" s="57">
        <f t="shared" si="54"/>
        <v>461</v>
      </c>
      <c r="AF442" s="12">
        <f t="shared" si="48"/>
        <v>10020.041777</v>
      </c>
      <c r="AG442" s="12">
        <f t="shared" si="49"/>
        <v>896.59583399999997</v>
      </c>
      <c r="AH442" s="12">
        <f t="shared" si="50"/>
        <v>999.349062</v>
      </c>
      <c r="AI442" s="15">
        <f t="shared" si="51"/>
        <v>1.0909936930300501</v>
      </c>
      <c r="AJ442" s="15">
        <f t="shared" si="51"/>
        <v>1.5988285043478261</v>
      </c>
      <c r="AK442" s="15">
        <f t="shared" si="51"/>
        <v>1.1677853839479393</v>
      </c>
      <c r="AL442" s="23">
        <f>VLOOKUP(AC442,'Charts and Tables'!$I$43:$J$49,2,TRUE)</f>
        <v>0.5</v>
      </c>
      <c r="AM442" s="2">
        <f t="shared" si="55"/>
        <v>0</v>
      </c>
    </row>
    <row r="443" spans="1:39" x14ac:dyDescent="0.25">
      <c r="A443" s="35">
        <v>204942</v>
      </c>
      <c r="B443" s="36">
        <v>332078</v>
      </c>
      <c r="C443" s="36" t="s">
        <v>29</v>
      </c>
      <c r="D443" s="36">
        <v>0</v>
      </c>
      <c r="J443" s="46">
        <v>453</v>
      </c>
      <c r="K443" s="46">
        <v>402</v>
      </c>
      <c r="L443" s="46">
        <v>855</v>
      </c>
      <c r="M443" s="46">
        <v>35</v>
      </c>
      <c r="N443" s="46">
        <v>30</v>
      </c>
      <c r="O443" s="46">
        <v>45</v>
      </c>
      <c r="P443" s="46">
        <v>47</v>
      </c>
      <c r="R443" s="36">
        <v>862.37052100000005</v>
      </c>
      <c r="S443" s="36">
        <v>884.234826</v>
      </c>
      <c r="T443" s="36">
        <v>76.467349999999996</v>
      </c>
      <c r="U443" s="36">
        <v>63.674692999999998</v>
      </c>
      <c r="V443" s="36">
        <v>80.096862999999999</v>
      </c>
      <c r="W443" s="36">
        <v>87.887466000000003</v>
      </c>
      <c r="AC443" s="57">
        <f t="shared" si="52"/>
        <v>855</v>
      </c>
      <c r="AD443" s="57">
        <f t="shared" si="53"/>
        <v>65</v>
      </c>
      <c r="AE443" s="57">
        <f t="shared" si="54"/>
        <v>92</v>
      </c>
      <c r="AF443" s="12">
        <f t="shared" si="48"/>
        <v>1746.6053470000002</v>
      </c>
      <c r="AG443" s="12">
        <f t="shared" si="49"/>
        <v>140.142043</v>
      </c>
      <c r="AH443" s="12">
        <f t="shared" si="50"/>
        <v>167.984329</v>
      </c>
      <c r="AI443" s="15">
        <f t="shared" si="51"/>
        <v>1.0428132713450293</v>
      </c>
      <c r="AJ443" s="15">
        <f t="shared" si="51"/>
        <v>1.1560314307692308</v>
      </c>
      <c r="AK443" s="15">
        <f t="shared" si="51"/>
        <v>0.82591661956521745</v>
      </c>
      <c r="AL443" s="23">
        <f>VLOOKUP(AC443,'Charts and Tables'!$I$43:$J$49,2,TRUE)</f>
        <v>2</v>
      </c>
      <c r="AM443" s="2">
        <f t="shared" si="55"/>
        <v>1</v>
      </c>
    </row>
    <row r="444" spans="1:39" x14ac:dyDescent="0.25">
      <c r="A444" s="35">
        <v>205141</v>
      </c>
      <c r="B444" s="36">
        <v>338009</v>
      </c>
      <c r="C444" s="36" t="s">
        <v>25</v>
      </c>
      <c r="D444" s="36">
        <v>0</v>
      </c>
      <c r="J444" s="46">
        <v>902</v>
      </c>
      <c r="K444" s="46">
        <v>1004</v>
      </c>
      <c r="L444" s="46">
        <v>1906</v>
      </c>
      <c r="M444" s="46">
        <v>79</v>
      </c>
      <c r="N444" s="46">
        <v>93</v>
      </c>
      <c r="O444" s="46">
        <v>91</v>
      </c>
      <c r="P444" s="46">
        <v>107</v>
      </c>
      <c r="R444" s="36">
        <v>1135.0470829999999</v>
      </c>
      <c r="S444" s="36">
        <v>1117.4360139999999</v>
      </c>
      <c r="T444" s="36">
        <v>67.274186</v>
      </c>
      <c r="U444" s="36">
        <v>115.79980999999999</v>
      </c>
      <c r="V444" s="36">
        <v>133.766063</v>
      </c>
      <c r="W444" s="36">
        <v>106.495221</v>
      </c>
      <c r="AC444" s="57">
        <f t="shared" si="52"/>
        <v>1906</v>
      </c>
      <c r="AD444" s="57">
        <f t="shared" si="53"/>
        <v>172</v>
      </c>
      <c r="AE444" s="57">
        <f t="shared" si="54"/>
        <v>198</v>
      </c>
      <c r="AF444" s="12">
        <f t="shared" si="48"/>
        <v>2252.4830969999998</v>
      </c>
      <c r="AG444" s="12">
        <f t="shared" si="49"/>
        <v>183.07399599999999</v>
      </c>
      <c r="AH444" s="12">
        <f t="shared" si="50"/>
        <v>240.26128399999999</v>
      </c>
      <c r="AI444" s="15">
        <f t="shared" si="51"/>
        <v>0.18178546537250778</v>
      </c>
      <c r="AJ444" s="15">
        <f t="shared" si="51"/>
        <v>6.4383697674418566E-2</v>
      </c>
      <c r="AK444" s="15">
        <f t="shared" si="51"/>
        <v>0.21344082828282823</v>
      </c>
      <c r="AL444" s="23">
        <f>VLOOKUP(AC444,'Charts and Tables'!$I$43:$J$49,2,TRUE)</f>
        <v>1</v>
      </c>
      <c r="AM444" s="2">
        <f t="shared" si="55"/>
        <v>1</v>
      </c>
    </row>
    <row r="445" spans="1:39" x14ac:dyDescent="0.25">
      <c r="A445" s="35">
        <v>205389</v>
      </c>
      <c r="B445" s="36">
        <v>338053</v>
      </c>
      <c r="C445" s="36" t="s">
        <v>25</v>
      </c>
      <c r="D445" s="36">
        <v>0</v>
      </c>
      <c r="J445" s="46">
        <v>387</v>
      </c>
      <c r="K445" s="46">
        <v>358</v>
      </c>
      <c r="L445" s="46">
        <v>745</v>
      </c>
      <c r="M445" s="46">
        <v>16</v>
      </c>
      <c r="N445" s="46">
        <v>31</v>
      </c>
      <c r="O445" s="46">
        <v>43</v>
      </c>
      <c r="P445" s="46">
        <v>30</v>
      </c>
      <c r="R445" s="36">
        <v>758.00189899999998</v>
      </c>
      <c r="S445" s="36">
        <v>758.001892</v>
      </c>
      <c r="T445" s="36">
        <v>57.130127999999999</v>
      </c>
      <c r="U445" s="36">
        <v>77.277696000000006</v>
      </c>
      <c r="V445" s="36">
        <v>81.741416999999998</v>
      </c>
      <c r="W445" s="36">
        <v>66.711346000000006</v>
      </c>
      <c r="AC445" s="57">
        <f t="shared" si="52"/>
        <v>745</v>
      </c>
      <c r="AD445" s="57">
        <f t="shared" si="53"/>
        <v>47</v>
      </c>
      <c r="AE445" s="57">
        <f t="shared" si="54"/>
        <v>73</v>
      </c>
      <c r="AF445" s="12">
        <f t="shared" si="48"/>
        <v>1516.0037910000001</v>
      </c>
      <c r="AG445" s="12">
        <f t="shared" si="49"/>
        <v>134.40782400000001</v>
      </c>
      <c r="AH445" s="12">
        <f t="shared" si="50"/>
        <v>148.452763</v>
      </c>
      <c r="AI445" s="15">
        <f t="shared" si="51"/>
        <v>1.0349044174496647</v>
      </c>
      <c r="AJ445" s="15">
        <f t="shared" si="51"/>
        <v>1.8597409361702129</v>
      </c>
      <c r="AK445" s="15">
        <f t="shared" si="51"/>
        <v>1.0335994931506849</v>
      </c>
      <c r="AL445" s="23">
        <f>VLOOKUP(AC445,'Charts and Tables'!$I$43:$J$49,2,TRUE)</f>
        <v>2</v>
      </c>
      <c r="AM445" s="2">
        <f t="shared" si="55"/>
        <v>1</v>
      </c>
    </row>
    <row r="446" spans="1:39" x14ac:dyDescent="0.25">
      <c r="A446" s="35">
        <v>205506</v>
      </c>
      <c r="B446" s="36">
        <v>336163</v>
      </c>
      <c r="C446" s="36" t="s">
        <v>25</v>
      </c>
      <c r="D446" s="36">
        <v>0</v>
      </c>
      <c r="J446" s="46">
        <v>3101</v>
      </c>
      <c r="K446" s="46">
        <v>3098</v>
      </c>
      <c r="L446" s="46">
        <v>6199</v>
      </c>
      <c r="M446" s="46">
        <v>211</v>
      </c>
      <c r="N446" s="46">
        <v>328</v>
      </c>
      <c r="O446" s="46">
        <v>334</v>
      </c>
      <c r="P446" s="46">
        <v>278</v>
      </c>
      <c r="R446" s="36">
        <v>7202.9347360000002</v>
      </c>
      <c r="S446" s="36">
        <v>7260.7010369999998</v>
      </c>
      <c r="T446" s="36">
        <v>600.12322800000004</v>
      </c>
      <c r="U446" s="36">
        <v>651.79040399999997</v>
      </c>
      <c r="V446" s="36">
        <v>711.867029</v>
      </c>
      <c r="W446" s="36">
        <v>707.08990900000003</v>
      </c>
      <c r="AC446" s="57">
        <f t="shared" si="52"/>
        <v>6199</v>
      </c>
      <c r="AD446" s="57">
        <f t="shared" si="53"/>
        <v>539</v>
      </c>
      <c r="AE446" s="57">
        <f t="shared" si="54"/>
        <v>612</v>
      </c>
      <c r="AF446" s="12">
        <f t="shared" si="48"/>
        <v>14463.635773</v>
      </c>
      <c r="AG446" s="12">
        <f t="shared" si="49"/>
        <v>1251.913632</v>
      </c>
      <c r="AH446" s="12">
        <f t="shared" si="50"/>
        <v>1418.956938</v>
      </c>
      <c r="AI446" s="15">
        <f t="shared" si="51"/>
        <v>1.3332208054524923</v>
      </c>
      <c r="AJ446" s="15">
        <f t="shared" si="51"/>
        <v>1.3226597996289424</v>
      </c>
      <c r="AK446" s="15">
        <f t="shared" si="51"/>
        <v>1.3185570882352942</v>
      </c>
      <c r="AL446" s="23">
        <f>VLOOKUP(AC446,'Charts and Tables'!$I$43:$J$49,2,TRUE)</f>
        <v>0.25</v>
      </c>
      <c r="AM446" s="2">
        <f t="shared" si="55"/>
        <v>0</v>
      </c>
    </row>
    <row r="447" spans="1:39" x14ac:dyDescent="0.25">
      <c r="A447" s="35">
        <v>205946</v>
      </c>
      <c r="B447" s="36">
        <v>348017</v>
      </c>
      <c r="C447" s="36" t="s">
        <v>25</v>
      </c>
      <c r="D447" s="36">
        <v>0</v>
      </c>
      <c r="J447" s="46">
        <v>2605</v>
      </c>
      <c r="K447" s="46">
        <v>2729</v>
      </c>
      <c r="L447" s="46">
        <v>5334</v>
      </c>
      <c r="M447" s="46">
        <v>195</v>
      </c>
      <c r="N447" s="46">
        <v>210</v>
      </c>
      <c r="O447" s="46">
        <v>225</v>
      </c>
      <c r="P447" s="46">
        <v>297</v>
      </c>
      <c r="R447" s="36">
        <v>3748.1831929999998</v>
      </c>
      <c r="S447" s="36">
        <v>3861.374867</v>
      </c>
      <c r="T447" s="36">
        <v>419.36808600000001</v>
      </c>
      <c r="U447" s="36">
        <v>269.88276000000002</v>
      </c>
      <c r="V447" s="36">
        <v>304.857799</v>
      </c>
      <c r="W447" s="36">
        <v>437.847398</v>
      </c>
      <c r="AC447" s="57">
        <f t="shared" si="52"/>
        <v>5334</v>
      </c>
      <c r="AD447" s="57">
        <f t="shared" si="53"/>
        <v>405</v>
      </c>
      <c r="AE447" s="57">
        <f t="shared" si="54"/>
        <v>522</v>
      </c>
      <c r="AF447" s="12">
        <f t="shared" si="48"/>
        <v>7609.5580599999994</v>
      </c>
      <c r="AG447" s="12">
        <f t="shared" si="49"/>
        <v>689.25084600000002</v>
      </c>
      <c r="AH447" s="12">
        <f t="shared" si="50"/>
        <v>742.705197</v>
      </c>
      <c r="AI447" s="15">
        <f t="shared" si="51"/>
        <v>0.4266138095238094</v>
      </c>
      <c r="AJ447" s="15">
        <f t="shared" si="51"/>
        <v>0.70185394074074081</v>
      </c>
      <c r="AK447" s="15">
        <f t="shared" si="51"/>
        <v>0.42280689080459771</v>
      </c>
      <c r="AL447" s="23">
        <f>VLOOKUP(AC447,'Charts and Tables'!$I$43:$J$49,2,TRUE)</f>
        <v>0.25</v>
      </c>
      <c r="AM447" s="2">
        <f t="shared" si="55"/>
        <v>0</v>
      </c>
    </row>
    <row r="448" spans="1:39" x14ac:dyDescent="0.25">
      <c r="A448" s="35">
        <v>363197</v>
      </c>
      <c r="C448" s="36" t="s">
        <v>27</v>
      </c>
      <c r="D448" s="36">
        <v>1</v>
      </c>
      <c r="J448" s="46">
        <v>14018</v>
      </c>
      <c r="L448" s="46">
        <v>14018</v>
      </c>
      <c r="M448" s="46">
        <v>1815</v>
      </c>
      <c r="O448" s="46">
        <v>901.5</v>
      </c>
      <c r="R448" s="36">
        <v>16238.463467</v>
      </c>
      <c r="T448" s="36">
        <v>2072.471497</v>
      </c>
      <c r="V448" s="36">
        <v>1342.1534119999999</v>
      </c>
      <c r="AC448" s="57">
        <f t="shared" si="52"/>
        <v>14018</v>
      </c>
      <c r="AD448" s="57">
        <f t="shared" si="53"/>
        <v>1815</v>
      </c>
      <c r="AE448" s="57">
        <f t="shared" si="54"/>
        <v>901.5</v>
      </c>
      <c r="AF448" s="12">
        <f t="shared" ref="AF448:AF511" si="56">IF(D448=1,R448,IF(D448=-1,S448,R448+S448))</f>
        <v>16238.463467</v>
      </c>
      <c r="AG448" s="12">
        <f t="shared" ref="AG448:AG511" si="57">IF(D448=1,T448,IF(D448=-1,U448,T448+U448))</f>
        <v>2072.471497</v>
      </c>
      <c r="AH448" s="12">
        <f t="shared" ref="AH448:AH511" si="58">IF(D448=1,V448,IF(D448=-1,W448,V448+W448))</f>
        <v>1342.1534119999999</v>
      </c>
      <c r="AI448" s="15">
        <f t="shared" ref="AI448:AK511" si="59">IF(OR(AC448="",AC448=0),0,(AF448-AC448)/AC448)</f>
        <v>0.15840087508917103</v>
      </c>
      <c r="AJ448" s="15">
        <f t="shared" si="59"/>
        <v>0.14185757410468319</v>
      </c>
      <c r="AK448" s="15">
        <f t="shared" si="59"/>
        <v>0.48880023516361609</v>
      </c>
      <c r="AL448" s="23">
        <f>VLOOKUP(AC448,'Charts and Tables'!$I$43:$J$49,2,TRUE)</f>
        <v>0.2</v>
      </c>
      <c r="AM448" s="2">
        <f t="shared" si="55"/>
        <v>1</v>
      </c>
    </row>
    <row r="449" spans="1:39" x14ac:dyDescent="0.25">
      <c r="A449" s="35">
        <v>391888</v>
      </c>
      <c r="C449" s="36" t="s">
        <v>29</v>
      </c>
      <c r="D449" s="36">
        <v>0</v>
      </c>
      <c r="J449" s="46">
        <v>759</v>
      </c>
      <c r="K449" s="46">
        <v>803</v>
      </c>
      <c r="L449" s="46">
        <v>1562</v>
      </c>
      <c r="M449" s="46">
        <v>59</v>
      </c>
      <c r="N449" s="46">
        <v>51.5</v>
      </c>
      <c r="O449" s="46">
        <v>64.5</v>
      </c>
      <c r="P449" s="46">
        <v>89.5</v>
      </c>
      <c r="R449" s="36">
        <v>1273.5382540000001</v>
      </c>
      <c r="S449" s="36">
        <v>1175.666041</v>
      </c>
      <c r="T449" s="36">
        <v>108.341334</v>
      </c>
      <c r="U449" s="36">
        <v>107.92371799999999</v>
      </c>
      <c r="V449" s="36">
        <v>144.95017100000001</v>
      </c>
      <c r="W449" s="36">
        <v>122.509516</v>
      </c>
      <c r="AC449" s="57">
        <f t="shared" ref="AC449:AC512" si="60">L449</f>
        <v>1562</v>
      </c>
      <c r="AD449" s="57">
        <f t="shared" ref="AD449:AD512" si="61">IF(D449=1,M449,IF(D449=-1,N449,M449+N449))</f>
        <v>110.5</v>
      </c>
      <c r="AE449" s="57">
        <f t="shared" ref="AE449:AE512" si="62">IF(D449=1,O449,IF(D449=-1,P449,O449+P449))</f>
        <v>154</v>
      </c>
      <c r="AF449" s="12">
        <f t="shared" si="56"/>
        <v>2449.204295</v>
      </c>
      <c r="AG449" s="12">
        <f t="shared" si="57"/>
        <v>216.265052</v>
      </c>
      <c r="AH449" s="12">
        <f t="shared" si="58"/>
        <v>267.45968700000003</v>
      </c>
      <c r="AI449" s="15">
        <f t="shared" si="59"/>
        <v>0.56799250640204868</v>
      </c>
      <c r="AJ449" s="15">
        <f t="shared" si="59"/>
        <v>0.95714979185520355</v>
      </c>
      <c r="AK449" s="15">
        <f t="shared" si="59"/>
        <v>0.73675121428571444</v>
      </c>
      <c r="AL449" s="23">
        <f>VLOOKUP(AC449,'Charts and Tables'!$I$43:$J$49,2,TRUE)</f>
        <v>1</v>
      </c>
      <c r="AM449" s="2">
        <f t="shared" ref="AM449:AM512" si="63">IF(ABS(AI449)&lt;=AL449,1,0)</f>
        <v>1</v>
      </c>
    </row>
    <row r="450" spans="1:39" x14ac:dyDescent="0.25">
      <c r="A450" s="35">
        <v>337043</v>
      </c>
      <c r="C450" s="36" t="s">
        <v>31</v>
      </c>
      <c r="D450" s="36">
        <v>0</v>
      </c>
      <c r="J450" s="46">
        <v>4027</v>
      </c>
      <c r="K450" s="46">
        <v>4027</v>
      </c>
      <c r="L450" s="46">
        <v>8054</v>
      </c>
      <c r="R450" s="36">
        <v>11525.84612</v>
      </c>
      <c r="S450" s="36">
        <v>11720.604589</v>
      </c>
      <c r="T450" s="36">
        <v>973.46160499999996</v>
      </c>
      <c r="U450" s="36">
        <v>793.73736899999994</v>
      </c>
      <c r="V450" s="36">
        <v>963.12366399999996</v>
      </c>
      <c r="W450" s="36">
        <v>1081.04321</v>
      </c>
      <c r="AC450" s="57">
        <f t="shared" si="60"/>
        <v>8054</v>
      </c>
      <c r="AD450" s="57">
        <f t="shared" si="61"/>
        <v>0</v>
      </c>
      <c r="AE450" s="57">
        <f t="shared" si="62"/>
        <v>0</v>
      </c>
      <c r="AF450" s="12">
        <f t="shared" si="56"/>
        <v>23246.450709000001</v>
      </c>
      <c r="AG450" s="12">
        <f t="shared" si="57"/>
        <v>1767.1989739999999</v>
      </c>
      <c r="AH450" s="12">
        <f t="shared" si="58"/>
        <v>2044.166874</v>
      </c>
      <c r="AI450" s="15">
        <f t="shared" si="59"/>
        <v>1.8863236539607648</v>
      </c>
      <c r="AJ450" s="15">
        <f t="shared" si="59"/>
        <v>0</v>
      </c>
      <c r="AK450" s="15">
        <f t="shared" si="59"/>
        <v>0</v>
      </c>
      <c r="AL450" s="23">
        <f>VLOOKUP(AC450,'Charts and Tables'!$I$43:$J$49,2,TRUE)</f>
        <v>0.25</v>
      </c>
      <c r="AM450" s="2">
        <f t="shared" si="63"/>
        <v>0</v>
      </c>
    </row>
    <row r="451" spans="1:39" x14ac:dyDescent="0.25">
      <c r="A451" s="35">
        <v>392675</v>
      </c>
      <c r="C451" s="36" t="s">
        <v>29</v>
      </c>
      <c r="D451" s="36">
        <v>0</v>
      </c>
      <c r="J451" s="46">
        <v>840</v>
      </c>
      <c r="K451" s="46">
        <v>868</v>
      </c>
      <c r="L451" s="46">
        <v>1708</v>
      </c>
      <c r="M451" s="46">
        <v>53</v>
      </c>
      <c r="N451" s="46">
        <v>55</v>
      </c>
      <c r="O451" s="46">
        <v>80</v>
      </c>
      <c r="P451" s="46">
        <v>104</v>
      </c>
      <c r="R451" s="36">
        <v>233.68826999999999</v>
      </c>
      <c r="S451" s="36">
        <v>307.97719599999999</v>
      </c>
      <c r="T451" s="36">
        <v>23.816799</v>
      </c>
      <c r="U451" s="36">
        <v>21.482306999999999</v>
      </c>
      <c r="V451" s="36">
        <v>20.960273000000001</v>
      </c>
      <c r="W451" s="36">
        <v>38.829236999999999</v>
      </c>
      <c r="AC451" s="57">
        <f t="shared" si="60"/>
        <v>1708</v>
      </c>
      <c r="AD451" s="57">
        <f t="shared" si="61"/>
        <v>108</v>
      </c>
      <c r="AE451" s="57">
        <f t="shared" si="62"/>
        <v>184</v>
      </c>
      <c r="AF451" s="12">
        <f t="shared" si="56"/>
        <v>541.66546599999992</v>
      </c>
      <c r="AG451" s="12">
        <f t="shared" si="57"/>
        <v>45.299105999999995</v>
      </c>
      <c r="AH451" s="12">
        <f t="shared" si="58"/>
        <v>59.78951</v>
      </c>
      <c r="AI451" s="15">
        <f t="shared" si="59"/>
        <v>-0.68286565222482443</v>
      </c>
      <c r="AJ451" s="15">
        <f t="shared" si="59"/>
        <v>-0.58056383333333339</v>
      </c>
      <c r="AK451" s="15">
        <f t="shared" si="59"/>
        <v>-0.67505701086956515</v>
      </c>
      <c r="AL451" s="23">
        <f>VLOOKUP(AC451,'Charts and Tables'!$I$43:$J$49,2,TRUE)</f>
        <v>1</v>
      </c>
      <c r="AM451" s="2">
        <f t="shared" si="63"/>
        <v>1</v>
      </c>
    </row>
    <row r="452" spans="1:39" x14ac:dyDescent="0.25">
      <c r="A452" s="35">
        <v>330617</v>
      </c>
      <c r="C452" s="36" t="s">
        <v>26</v>
      </c>
      <c r="D452" s="36">
        <v>0</v>
      </c>
      <c r="J452" s="46">
        <v>2819</v>
      </c>
      <c r="K452" s="46">
        <v>2819</v>
      </c>
      <c r="L452" s="46">
        <v>5638</v>
      </c>
      <c r="R452" s="36">
        <v>3635.6251630000002</v>
      </c>
      <c r="S452" s="36">
        <v>3530.0480499999999</v>
      </c>
      <c r="T452" s="36">
        <v>159.84991199999999</v>
      </c>
      <c r="U452" s="36">
        <v>368.15401800000001</v>
      </c>
      <c r="V452" s="36">
        <v>432.70472899999999</v>
      </c>
      <c r="W452" s="36">
        <v>255.59675799999999</v>
      </c>
      <c r="AC452" s="57">
        <f t="shared" si="60"/>
        <v>5638</v>
      </c>
      <c r="AD452" s="57">
        <f t="shared" si="61"/>
        <v>0</v>
      </c>
      <c r="AE452" s="57">
        <f t="shared" si="62"/>
        <v>0</v>
      </c>
      <c r="AF452" s="12">
        <f t="shared" si="56"/>
        <v>7165.673213</v>
      </c>
      <c r="AG452" s="12">
        <f t="shared" si="57"/>
        <v>528.00392999999997</v>
      </c>
      <c r="AH452" s="12">
        <f t="shared" si="58"/>
        <v>688.30148699999995</v>
      </c>
      <c r="AI452" s="15">
        <f t="shared" si="59"/>
        <v>0.27096013001064206</v>
      </c>
      <c r="AJ452" s="15">
        <f t="shared" si="59"/>
        <v>0</v>
      </c>
      <c r="AK452" s="15">
        <f t="shared" si="59"/>
        <v>0</v>
      </c>
      <c r="AL452" s="23">
        <f>VLOOKUP(AC452,'Charts and Tables'!$I$43:$J$49,2,TRUE)</f>
        <v>0.25</v>
      </c>
      <c r="AM452" s="2">
        <f t="shared" si="63"/>
        <v>0</v>
      </c>
    </row>
    <row r="453" spans="1:39" x14ac:dyDescent="0.25">
      <c r="A453" s="35">
        <v>411230</v>
      </c>
      <c r="B453" s="36">
        <v>334096</v>
      </c>
      <c r="C453" s="36" t="s">
        <v>26</v>
      </c>
      <c r="D453" s="36">
        <v>-1</v>
      </c>
      <c r="K453" s="46">
        <v>2425</v>
      </c>
      <c r="L453" s="46">
        <v>2425</v>
      </c>
      <c r="N453" s="46">
        <v>216</v>
      </c>
      <c r="P453" s="46">
        <v>237</v>
      </c>
      <c r="S453" s="36">
        <v>4412.5736699999998</v>
      </c>
      <c r="U453" s="36">
        <v>305.43147499999998</v>
      </c>
      <c r="W453" s="36">
        <v>481.06539199999997</v>
      </c>
      <c r="AC453" s="57">
        <f t="shared" si="60"/>
        <v>2425</v>
      </c>
      <c r="AD453" s="57">
        <f t="shared" si="61"/>
        <v>216</v>
      </c>
      <c r="AE453" s="57">
        <f t="shared" si="62"/>
        <v>237</v>
      </c>
      <c r="AF453" s="12">
        <f t="shared" si="56"/>
        <v>4412.5736699999998</v>
      </c>
      <c r="AG453" s="12">
        <f t="shared" si="57"/>
        <v>305.43147499999998</v>
      </c>
      <c r="AH453" s="12">
        <f t="shared" si="58"/>
        <v>481.06539199999997</v>
      </c>
      <c r="AI453" s="15">
        <f t="shared" si="59"/>
        <v>0.81961800824742259</v>
      </c>
      <c r="AJ453" s="15">
        <f t="shared" si="59"/>
        <v>0.41403460648148138</v>
      </c>
      <c r="AK453" s="15">
        <f t="shared" si="59"/>
        <v>1.0298117805907172</v>
      </c>
      <c r="AL453" s="23">
        <f>VLOOKUP(AC453,'Charts and Tables'!$I$43:$J$49,2,TRUE)</f>
        <v>1</v>
      </c>
      <c r="AM453" s="2">
        <f t="shared" si="63"/>
        <v>1</v>
      </c>
    </row>
    <row r="454" spans="1:39" x14ac:dyDescent="0.25">
      <c r="A454" s="35">
        <v>411288</v>
      </c>
      <c r="C454" s="36" t="s">
        <v>31</v>
      </c>
      <c r="D454" s="36">
        <v>0</v>
      </c>
      <c r="J454" s="46">
        <v>4097</v>
      </c>
      <c r="K454" s="46">
        <v>2956</v>
      </c>
      <c r="L454" s="46">
        <v>7053</v>
      </c>
      <c r="M454" s="46">
        <v>322.5</v>
      </c>
      <c r="N454" s="46">
        <v>313</v>
      </c>
      <c r="O454" s="46">
        <v>532.5</v>
      </c>
      <c r="P454" s="46">
        <v>280.5</v>
      </c>
      <c r="R454" s="36">
        <v>4269.5907749999997</v>
      </c>
      <c r="S454" s="36">
        <v>2941.5579320000002</v>
      </c>
      <c r="T454" s="36">
        <v>197.05398299999999</v>
      </c>
      <c r="U454" s="36">
        <v>410.303697</v>
      </c>
      <c r="V454" s="36">
        <v>508.14159000000001</v>
      </c>
      <c r="W454" s="36">
        <v>197.72571400000001</v>
      </c>
      <c r="AC454" s="57">
        <f t="shared" si="60"/>
        <v>7053</v>
      </c>
      <c r="AD454" s="57">
        <f t="shared" si="61"/>
        <v>635.5</v>
      </c>
      <c r="AE454" s="57">
        <f t="shared" si="62"/>
        <v>813</v>
      </c>
      <c r="AF454" s="12">
        <f t="shared" si="56"/>
        <v>7211.1487070000003</v>
      </c>
      <c r="AG454" s="12">
        <f t="shared" si="57"/>
        <v>607.35767999999996</v>
      </c>
      <c r="AH454" s="12">
        <f t="shared" si="58"/>
        <v>705.86730399999999</v>
      </c>
      <c r="AI454" s="15">
        <f t="shared" si="59"/>
        <v>2.2422899050049665E-2</v>
      </c>
      <c r="AJ454" s="15">
        <f t="shared" si="59"/>
        <v>-4.428374508261218E-2</v>
      </c>
      <c r="AK454" s="15">
        <f t="shared" si="59"/>
        <v>-0.13177453382533827</v>
      </c>
      <c r="AL454" s="23">
        <f>VLOOKUP(AC454,'Charts and Tables'!$I$43:$J$49,2,TRUE)</f>
        <v>0.25</v>
      </c>
      <c r="AM454" s="2">
        <f t="shared" si="63"/>
        <v>1</v>
      </c>
    </row>
    <row r="455" spans="1:39" x14ac:dyDescent="0.25">
      <c r="A455" s="35">
        <v>389614</v>
      </c>
      <c r="C455" s="36" t="s">
        <v>25</v>
      </c>
      <c r="D455" s="36">
        <v>0</v>
      </c>
      <c r="J455" s="46">
        <v>1747</v>
      </c>
      <c r="K455" s="46">
        <v>1747</v>
      </c>
      <c r="L455" s="46">
        <v>3494</v>
      </c>
      <c r="R455" s="36">
        <v>3197.2405869999998</v>
      </c>
      <c r="S455" s="36">
        <v>162.41942700000001</v>
      </c>
      <c r="T455" s="36">
        <v>192.92769999999999</v>
      </c>
      <c r="U455" s="36">
        <v>18.068676</v>
      </c>
      <c r="V455" s="36">
        <v>432.21919600000001</v>
      </c>
      <c r="W455" s="36">
        <v>14.486224</v>
      </c>
      <c r="AC455" s="57">
        <f t="shared" si="60"/>
        <v>3494</v>
      </c>
      <c r="AD455" s="57">
        <f t="shared" si="61"/>
        <v>0</v>
      </c>
      <c r="AE455" s="57">
        <f t="shared" si="62"/>
        <v>0</v>
      </c>
      <c r="AF455" s="12">
        <f t="shared" si="56"/>
        <v>3359.6600139999996</v>
      </c>
      <c r="AG455" s="12">
        <f t="shared" si="57"/>
        <v>210.996376</v>
      </c>
      <c r="AH455" s="12">
        <f t="shared" si="58"/>
        <v>446.70542</v>
      </c>
      <c r="AI455" s="15">
        <f t="shared" si="59"/>
        <v>-3.8448765311963486E-2</v>
      </c>
      <c r="AJ455" s="15">
        <f t="shared" si="59"/>
        <v>0</v>
      </c>
      <c r="AK455" s="15">
        <f t="shared" si="59"/>
        <v>0</v>
      </c>
      <c r="AL455" s="23">
        <f>VLOOKUP(AC455,'Charts and Tables'!$I$43:$J$49,2,TRUE)</f>
        <v>0.5</v>
      </c>
      <c r="AM455" s="2">
        <f t="shared" si="63"/>
        <v>1</v>
      </c>
    </row>
    <row r="456" spans="1:39" x14ac:dyDescent="0.25">
      <c r="A456" s="35">
        <v>388065</v>
      </c>
      <c r="C456" s="36" t="s">
        <v>31</v>
      </c>
      <c r="D456" s="36">
        <v>0</v>
      </c>
      <c r="J456" s="46">
        <v>5078</v>
      </c>
      <c r="K456" s="46">
        <v>5078</v>
      </c>
      <c r="L456" s="46">
        <v>10156</v>
      </c>
      <c r="R456" s="36">
        <v>7296.2089400000004</v>
      </c>
      <c r="S456" s="36">
        <v>7099.6186310000003</v>
      </c>
      <c r="T456" s="36">
        <v>495.93429500000002</v>
      </c>
      <c r="U456" s="36">
        <v>560.40675999999996</v>
      </c>
      <c r="V456" s="36">
        <v>700.00897499999996</v>
      </c>
      <c r="W456" s="36">
        <v>627.19261700000004</v>
      </c>
      <c r="AC456" s="57">
        <f t="shared" si="60"/>
        <v>10156</v>
      </c>
      <c r="AD456" s="57">
        <f t="shared" si="61"/>
        <v>0</v>
      </c>
      <c r="AE456" s="57">
        <f t="shared" si="62"/>
        <v>0</v>
      </c>
      <c r="AF456" s="12">
        <f t="shared" si="56"/>
        <v>14395.827571000002</v>
      </c>
      <c r="AG456" s="12">
        <f t="shared" si="57"/>
        <v>1056.3410549999999</v>
      </c>
      <c r="AH456" s="12">
        <f t="shared" si="58"/>
        <v>1327.2015919999999</v>
      </c>
      <c r="AI456" s="15">
        <f t="shared" si="59"/>
        <v>0.41747022164237907</v>
      </c>
      <c r="AJ456" s="15">
        <f t="shared" si="59"/>
        <v>0</v>
      </c>
      <c r="AK456" s="15">
        <f t="shared" si="59"/>
        <v>0</v>
      </c>
      <c r="AL456" s="23">
        <f>VLOOKUP(AC456,'Charts and Tables'!$I$43:$J$49,2,TRUE)</f>
        <v>0.2</v>
      </c>
      <c r="AM456" s="2">
        <f t="shared" si="63"/>
        <v>0</v>
      </c>
    </row>
    <row r="457" spans="1:39" x14ac:dyDescent="0.25">
      <c r="A457" s="35">
        <v>386565</v>
      </c>
      <c r="C457" s="36" t="s">
        <v>25</v>
      </c>
      <c r="D457" s="36">
        <v>0</v>
      </c>
      <c r="J457" s="46">
        <v>2849</v>
      </c>
      <c r="K457" s="46">
        <v>2849</v>
      </c>
      <c r="L457" s="46">
        <v>5698</v>
      </c>
      <c r="R457" s="36">
        <v>3804.4755110000001</v>
      </c>
      <c r="S457" s="36">
        <v>3378.438791</v>
      </c>
      <c r="T457" s="36">
        <v>164.78044600000001</v>
      </c>
      <c r="U457" s="36">
        <v>351.28120200000001</v>
      </c>
      <c r="V457" s="36">
        <v>433.17242800000002</v>
      </c>
      <c r="W457" s="36">
        <v>266.93153000000001</v>
      </c>
      <c r="AC457" s="57">
        <f t="shared" si="60"/>
        <v>5698</v>
      </c>
      <c r="AD457" s="57">
        <f t="shared" si="61"/>
        <v>0</v>
      </c>
      <c r="AE457" s="57">
        <f t="shared" si="62"/>
        <v>0</v>
      </c>
      <c r="AF457" s="12">
        <f t="shared" si="56"/>
        <v>7182.9143020000001</v>
      </c>
      <c r="AG457" s="12">
        <f t="shared" si="57"/>
        <v>516.06164799999999</v>
      </c>
      <c r="AH457" s="12">
        <f t="shared" si="58"/>
        <v>700.10395800000003</v>
      </c>
      <c r="AI457" s="15">
        <f t="shared" si="59"/>
        <v>0.26060272060372064</v>
      </c>
      <c r="AJ457" s="15">
        <f t="shared" si="59"/>
        <v>0</v>
      </c>
      <c r="AK457" s="15">
        <f t="shared" si="59"/>
        <v>0</v>
      </c>
      <c r="AL457" s="23">
        <f>VLOOKUP(AC457,'Charts and Tables'!$I$43:$J$49,2,TRUE)</f>
        <v>0.25</v>
      </c>
      <c r="AM457" s="2">
        <f t="shared" si="63"/>
        <v>0</v>
      </c>
    </row>
    <row r="458" spans="1:39" x14ac:dyDescent="0.25">
      <c r="A458" s="35">
        <v>412806</v>
      </c>
      <c r="C458" s="36" t="s">
        <v>27</v>
      </c>
      <c r="D458" s="36">
        <v>1</v>
      </c>
      <c r="J458" s="46">
        <v>33904</v>
      </c>
      <c r="L458" s="46">
        <v>33904</v>
      </c>
      <c r="M458" s="46">
        <v>3647</v>
      </c>
      <c r="O458" s="46">
        <v>3264</v>
      </c>
      <c r="R458" s="36">
        <v>31148.706260999999</v>
      </c>
      <c r="T458" s="36">
        <v>3203.7552909999999</v>
      </c>
      <c r="V458" s="36">
        <v>2821.5446459999998</v>
      </c>
      <c r="AC458" s="57">
        <f t="shared" si="60"/>
        <v>33904</v>
      </c>
      <c r="AD458" s="57">
        <f t="shared" si="61"/>
        <v>3647</v>
      </c>
      <c r="AE458" s="57">
        <f t="shared" si="62"/>
        <v>3264</v>
      </c>
      <c r="AF458" s="12">
        <f t="shared" si="56"/>
        <v>31148.706260999999</v>
      </c>
      <c r="AG458" s="12">
        <f t="shared" si="57"/>
        <v>3203.7552909999999</v>
      </c>
      <c r="AH458" s="12">
        <f t="shared" si="58"/>
        <v>2821.5446459999998</v>
      </c>
      <c r="AI458" s="15">
        <f t="shared" si="59"/>
        <v>-8.1267512358423805E-2</v>
      </c>
      <c r="AJ458" s="15">
        <f t="shared" si="59"/>
        <v>-0.12153679983548123</v>
      </c>
      <c r="AK458" s="15">
        <f t="shared" si="59"/>
        <v>-0.135556174632353</v>
      </c>
      <c r="AL458" s="23">
        <f>VLOOKUP(AC458,'Charts and Tables'!$I$43:$J$49,2,TRUE)</f>
        <v>0.15</v>
      </c>
      <c r="AM458" s="2">
        <f t="shared" si="63"/>
        <v>1</v>
      </c>
    </row>
    <row r="459" spans="1:39" x14ac:dyDescent="0.25">
      <c r="A459" s="35">
        <v>413351</v>
      </c>
      <c r="C459" s="36" t="s">
        <v>27</v>
      </c>
      <c r="D459" s="36">
        <v>-1</v>
      </c>
      <c r="K459" s="46">
        <v>33242</v>
      </c>
      <c r="L459" s="46">
        <v>33242</v>
      </c>
      <c r="N459" s="46">
        <v>3163</v>
      </c>
      <c r="P459" s="46">
        <v>2554</v>
      </c>
      <c r="S459" s="36">
        <v>38629.187137000001</v>
      </c>
      <c r="U459" s="36">
        <v>2931.2410439999999</v>
      </c>
      <c r="W459" s="36">
        <v>3492.2380020000001</v>
      </c>
      <c r="AC459" s="57">
        <f t="shared" si="60"/>
        <v>33242</v>
      </c>
      <c r="AD459" s="57">
        <f t="shared" si="61"/>
        <v>3163</v>
      </c>
      <c r="AE459" s="57">
        <f t="shared" si="62"/>
        <v>2554</v>
      </c>
      <c r="AF459" s="12">
        <f t="shared" si="56"/>
        <v>38629.187137000001</v>
      </c>
      <c r="AG459" s="12">
        <f t="shared" si="57"/>
        <v>2931.2410439999999</v>
      </c>
      <c r="AH459" s="12">
        <f t="shared" si="58"/>
        <v>3492.2380020000001</v>
      </c>
      <c r="AI459" s="15">
        <f t="shared" si="59"/>
        <v>0.16205965757174662</v>
      </c>
      <c r="AJ459" s="15">
        <f t="shared" si="59"/>
        <v>-7.3271879860891592E-2</v>
      </c>
      <c r="AK459" s="15">
        <f t="shared" si="59"/>
        <v>0.36736022004698515</v>
      </c>
      <c r="AL459" s="23">
        <f>VLOOKUP(AC459,'Charts and Tables'!$I$43:$J$49,2,TRUE)</f>
        <v>0.15</v>
      </c>
      <c r="AM459" s="2">
        <f t="shared" si="63"/>
        <v>0</v>
      </c>
    </row>
    <row r="460" spans="1:39" x14ac:dyDescent="0.25">
      <c r="A460" s="35">
        <v>413364</v>
      </c>
      <c r="C460" s="36" t="s">
        <v>27</v>
      </c>
      <c r="D460" s="36">
        <v>-1</v>
      </c>
      <c r="K460" s="46">
        <v>34484</v>
      </c>
      <c r="L460" s="46">
        <v>34484</v>
      </c>
      <c r="N460" s="46">
        <v>2484</v>
      </c>
      <c r="P460" s="46">
        <v>3363</v>
      </c>
      <c r="S460" s="36">
        <v>38314.907271999997</v>
      </c>
      <c r="U460" s="36">
        <v>2885.9040220000002</v>
      </c>
      <c r="W460" s="36">
        <v>3932.7209269999998</v>
      </c>
      <c r="AC460" s="57">
        <f t="shared" si="60"/>
        <v>34484</v>
      </c>
      <c r="AD460" s="57">
        <f t="shared" si="61"/>
        <v>2484</v>
      </c>
      <c r="AE460" s="57">
        <f t="shared" si="62"/>
        <v>3363</v>
      </c>
      <c r="AF460" s="12">
        <f t="shared" si="56"/>
        <v>38314.907271999997</v>
      </c>
      <c r="AG460" s="12">
        <f t="shared" si="57"/>
        <v>2885.9040220000002</v>
      </c>
      <c r="AH460" s="12">
        <f t="shared" si="58"/>
        <v>3932.7209269999998</v>
      </c>
      <c r="AI460" s="15">
        <f t="shared" si="59"/>
        <v>0.11109231156478357</v>
      </c>
      <c r="AJ460" s="15">
        <f t="shared" si="59"/>
        <v>0.1617971103059582</v>
      </c>
      <c r="AK460" s="15">
        <f t="shared" si="59"/>
        <v>0.16940854207552775</v>
      </c>
      <c r="AL460" s="23">
        <f>VLOOKUP(AC460,'Charts and Tables'!$I$43:$J$49,2,TRUE)</f>
        <v>0.15</v>
      </c>
      <c r="AM460" s="2">
        <f t="shared" si="63"/>
        <v>1</v>
      </c>
    </row>
    <row r="461" spans="1:39" x14ac:dyDescent="0.25">
      <c r="A461" s="35">
        <v>451304</v>
      </c>
      <c r="B461" s="36">
        <v>332103</v>
      </c>
      <c r="C461" s="36" t="s">
        <v>26</v>
      </c>
      <c r="D461" s="36">
        <v>0</v>
      </c>
      <c r="J461" s="46">
        <v>2755</v>
      </c>
      <c r="K461" s="46">
        <v>2504</v>
      </c>
      <c r="L461" s="46">
        <v>5259</v>
      </c>
      <c r="M461" s="46">
        <v>234</v>
      </c>
      <c r="N461" s="46">
        <v>189</v>
      </c>
      <c r="O461" s="46">
        <v>247</v>
      </c>
      <c r="P461" s="46">
        <v>216</v>
      </c>
      <c r="R461" s="36">
        <v>3179.5619849999998</v>
      </c>
      <c r="S461" s="36">
        <v>3201.569958</v>
      </c>
      <c r="T461" s="36">
        <v>218.596577</v>
      </c>
      <c r="U461" s="36">
        <v>284.11491100000001</v>
      </c>
      <c r="V461" s="36">
        <v>297.55725200000001</v>
      </c>
      <c r="W461" s="36">
        <v>267.906747</v>
      </c>
      <c r="AC461" s="57">
        <f t="shared" si="60"/>
        <v>5259</v>
      </c>
      <c r="AD461" s="57">
        <f t="shared" si="61"/>
        <v>423</v>
      </c>
      <c r="AE461" s="57">
        <f t="shared" si="62"/>
        <v>463</v>
      </c>
      <c r="AF461" s="12">
        <f t="shared" si="56"/>
        <v>6381.1319430000003</v>
      </c>
      <c r="AG461" s="12">
        <f t="shared" si="57"/>
        <v>502.71148800000003</v>
      </c>
      <c r="AH461" s="12">
        <f t="shared" si="58"/>
        <v>565.46399900000006</v>
      </c>
      <c r="AI461" s="15">
        <f t="shared" si="59"/>
        <v>0.21337363434112955</v>
      </c>
      <c r="AJ461" s="15">
        <f t="shared" si="59"/>
        <v>0.18844323404255325</v>
      </c>
      <c r="AK461" s="15">
        <f t="shared" si="59"/>
        <v>0.22130453347732193</v>
      </c>
      <c r="AL461" s="23">
        <f>VLOOKUP(AC461,'Charts and Tables'!$I$43:$J$49,2,TRUE)</f>
        <v>0.25</v>
      </c>
      <c r="AM461" s="2">
        <f t="shared" si="63"/>
        <v>1</v>
      </c>
    </row>
    <row r="462" spans="1:39" x14ac:dyDescent="0.25">
      <c r="A462" s="35">
        <v>445805</v>
      </c>
      <c r="C462" s="36" t="s">
        <v>26</v>
      </c>
      <c r="D462" s="36">
        <v>0</v>
      </c>
      <c r="J462" s="46">
        <v>3281</v>
      </c>
      <c r="K462" s="46">
        <v>3466</v>
      </c>
      <c r="L462" s="46">
        <v>6747</v>
      </c>
      <c r="M462" s="46">
        <v>182.5</v>
      </c>
      <c r="N462" s="46">
        <v>283.5</v>
      </c>
      <c r="O462" s="46">
        <v>340</v>
      </c>
      <c r="P462" s="46">
        <v>258</v>
      </c>
      <c r="R462" s="36">
        <v>557.85382600000003</v>
      </c>
      <c r="S462" s="36">
        <v>371.76877899999999</v>
      </c>
      <c r="T462" s="36">
        <v>20.876429000000002</v>
      </c>
      <c r="U462" s="36">
        <v>84.781695999999997</v>
      </c>
      <c r="V462" s="36">
        <v>108.61087999999999</v>
      </c>
      <c r="W462" s="36">
        <v>20.807538000000001</v>
      </c>
      <c r="AC462" s="57">
        <f t="shared" si="60"/>
        <v>6747</v>
      </c>
      <c r="AD462" s="57">
        <f t="shared" si="61"/>
        <v>466</v>
      </c>
      <c r="AE462" s="57">
        <f t="shared" si="62"/>
        <v>598</v>
      </c>
      <c r="AF462" s="12">
        <f t="shared" si="56"/>
        <v>929.62260500000002</v>
      </c>
      <c r="AG462" s="12">
        <f t="shared" si="57"/>
        <v>105.658125</v>
      </c>
      <c r="AH462" s="12">
        <f t="shared" si="58"/>
        <v>129.418418</v>
      </c>
      <c r="AI462" s="15">
        <f t="shared" si="59"/>
        <v>-0.86221689565732906</v>
      </c>
      <c r="AJ462" s="15">
        <f t="shared" si="59"/>
        <v>-0.77326582618025752</v>
      </c>
      <c r="AK462" s="15">
        <f t="shared" si="59"/>
        <v>-0.78358124080267566</v>
      </c>
      <c r="AL462" s="23">
        <f>VLOOKUP(AC462,'Charts and Tables'!$I$43:$J$49,2,TRUE)</f>
        <v>0.25</v>
      </c>
      <c r="AM462" s="2">
        <f t="shared" si="63"/>
        <v>0</v>
      </c>
    </row>
    <row r="463" spans="1:39" x14ac:dyDescent="0.25">
      <c r="A463" s="35">
        <v>445945</v>
      </c>
      <c r="B463" s="36">
        <v>332115</v>
      </c>
      <c r="C463" s="36" t="s">
        <v>26</v>
      </c>
      <c r="D463" s="36">
        <v>0</v>
      </c>
      <c r="J463" s="46">
        <v>3224</v>
      </c>
      <c r="K463" s="46">
        <v>2871</v>
      </c>
      <c r="L463" s="46">
        <v>6095</v>
      </c>
      <c r="M463" s="46">
        <v>142</v>
      </c>
      <c r="N463" s="46">
        <v>165</v>
      </c>
      <c r="O463" s="46">
        <v>294</v>
      </c>
      <c r="P463" s="46">
        <v>227</v>
      </c>
      <c r="R463" s="36">
        <v>1849.5275260000001</v>
      </c>
      <c r="S463" s="36">
        <v>2453.0696849999999</v>
      </c>
      <c r="T463" s="36">
        <v>158.69951900000001</v>
      </c>
      <c r="U463" s="36">
        <v>230.655935</v>
      </c>
      <c r="V463" s="36">
        <v>197.28712200000001</v>
      </c>
      <c r="W463" s="36">
        <v>218.119508</v>
      </c>
      <c r="AC463" s="57">
        <f t="shared" si="60"/>
        <v>6095</v>
      </c>
      <c r="AD463" s="57">
        <f t="shared" si="61"/>
        <v>307</v>
      </c>
      <c r="AE463" s="57">
        <f t="shared" si="62"/>
        <v>521</v>
      </c>
      <c r="AF463" s="12">
        <f t="shared" si="56"/>
        <v>4302.5972110000002</v>
      </c>
      <c r="AG463" s="12">
        <f t="shared" si="57"/>
        <v>389.35545400000001</v>
      </c>
      <c r="AH463" s="12">
        <f t="shared" si="58"/>
        <v>415.40663000000001</v>
      </c>
      <c r="AI463" s="15">
        <f t="shared" si="59"/>
        <v>-0.29407756997538964</v>
      </c>
      <c r="AJ463" s="15">
        <f t="shared" si="59"/>
        <v>0.2682588078175896</v>
      </c>
      <c r="AK463" s="15">
        <f t="shared" si="59"/>
        <v>-0.20267441458733204</v>
      </c>
      <c r="AL463" s="23">
        <f>VLOOKUP(AC463,'Charts and Tables'!$I$43:$J$49,2,TRUE)</f>
        <v>0.25</v>
      </c>
      <c r="AM463" s="2">
        <f t="shared" si="63"/>
        <v>0</v>
      </c>
    </row>
    <row r="464" spans="1:39" x14ac:dyDescent="0.25">
      <c r="A464" s="35">
        <v>300687</v>
      </c>
      <c r="C464" s="36" t="s">
        <v>27</v>
      </c>
      <c r="D464" s="36">
        <v>-1</v>
      </c>
      <c r="K464" s="46">
        <v>42013</v>
      </c>
      <c r="L464" s="46">
        <v>42013</v>
      </c>
      <c r="N464" s="46">
        <v>2262</v>
      </c>
      <c r="P464" s="46">
        <v>4754</v>
      </c>
      <c r="S464" s="36">
        <v>48552.626357000001</v>
      </c>
      <c r="U464" s="36">
        <v>3614.65787</v>
      </c>
      <c r="W464" s="36">
        <v>4461.6800430000003</v>
      </c>
      <c r="AC464" s="57">
        <f t="shared" si="60"/>
        <v>42013</v>
      </c>
      <c r="AD464" s="57">
        <f t="shared" si="61"/>
        <v>2262</v>
      </c>
      <c r="AE464" s="57">
        <f t="shared" si="62"/>
        <v>4754</v>
      </c>
      <c r="AF464" s="12">
        <f t="shared" si="56"/>
        <v>48552.626357000001</v>
      </c>
      <c r="AG464" s="12">
        <f t="shared" si="57"/>
        <v>3614.65787</v>
      </c>
      <c r="AH464" s="12">
        <f t="shared" si="58"/>
        <v>4461.6800430000003</v>
      </c>
      <c r="AI464" s="15">
        <f t="shared" si="59"/>
        <v>0.15565720983981152</v>
      </c>
      <c r="AJ464" s="15">
        <f t="shared" si="59"/>
        <v>0.59799198496905392</v>
      </c>
      <c r="AK464" s="15">
        <f t="shared" si="59"/>
        <v>-6.1489263146823667E-2</v>
      </c>
      <c r="AL464" s="23">
        <f>VLOOKUP(AC464,'Charts and Tables'!$I$43:$J$49,2,TRUE)</f>
        <v>0.15</v>
      </c>
      <c r="AM464" s="2">
        <f t="shared" si="63"/>
        <v>0</v>
      </c>
    </row>
    <row r="465" spans="1:39" x14ac:dyDescent="0.25">
      <c r="A465" s="35">
        <v>445463</v>
      </c>
      <c r="C465" s="36" t="s">
        <v>26</v>
      </c>
      <c r="D465" s="36">
        <v>0</v>
      </c>
      <c r="K465" s="46">
        <v>6613</v>
      </c>
      <c r="L465" s="46">
        <v>6613</v>
      </c>
      <c r="N465" s="46">
        <v>409</v>
      </c>
      <c r="P465" s="46">
        <v>987</v>
      </c>
      <c r="R465" s="36">
        <v>2141.7952420000001</v>
      </c>
      <c r="S465" s="36">
        <v>2329.0249650000001</v>
      </c>
      <c r="T465" s="36">
        <v>105.86925599999999</v>
      </c>
      <c r="U465" s="36">
        <v>248.06727900000001</v>
      </c>
      <c r="V465" s="36">
        <v>183.742187</v>
      </c>
      <c r="W465" s="36">
        <v>173.51575099999999</v>
      </c>
      <c r="AC465" s="57">
        <f t="shared" si="60"/>
        <v>6613</v>
      </c>
      <c r="AD465" s="57">
        <f t="shared" si="61"/>
        <v>409</v>
      </c>
      <c r="AE465" s="57">
        <f t="shared" si="62"/>
        <v>987</v>
      </c>
      <c r="AF465" s="12">
        <f t="shared" si="56"/>
        <v>4470.8202070000007</v>
      </c>
      <c r="AG465" s="12">
        <f t="shared" si="57"/>
        <v>353.93653499999999</v>
      </c>
      <c r="AH465" s="12">
        <f t="shared" si="58"/>
        <v>357.25793799999997</v>
      </c>
      <c r="AI465" s="15">
        <f t="shared" si="59"/>
        <v>-0.32393464282473905</v>
      </c>
      <c r="AJ465" s="15">
        <f t="shared" si="59"/>
        <v>-0.13462949877750613</v>
      </c>
      <c r="AK465" s="15">
        <f t="shared" si="59"/>
        <v>-0.6380365369807498</v>
      </c>
      <c r="AL465" s="23">
        <f>VLOOKUP(AC465,'Charts and Tables'!$I$43:$J$49,2,TRUE)</f>
        <v>0.25</v>
      </c>
      <c r="AM465" s="2">
        <f t="shared" si="63"/>
        <v>0</v>
      </c>
    </row>
    <row r="466" spans="1:39" x14ac:dyDescent="0.25">
      <c r="A466" s="35">
        <v>466169</v>
      </c>
      <c r="B466" s="36">
        <v>332085</v>
      </c>
      <c r="C466" s="36" t="s">
        <v>25</v>
      </c>
      <c r="D466" s="36">
        <v>0</v>
      </c>
      <c r="J466" s="46">
        <v>6029</v>
      </c>
      <c r="K466" s="46">
        <v>5579</v>
      </c>
      <c r="L466" s="46">
        <v>11608</v>
      </c>
      <c r="M466" s="46">
        <v>575</v>
      </c>
      <c r="N466" s="46">
        <v>299</v>
      </c>
      <c r="O466" s="46">
        <v>497</v>
      </c>
      <c r="P466" s="46">
        <v>605</v>
      </c>
      <c r="R466" s="36">
        <v>6048.6081780000004</v>
      </c>
      <c r="S466" s="36">
        <v>5356.1338349999996</v>
      </c>
      <c r="T466" s="36">
        <v>449.31976700000001</v>
      </c>
      <c r="U466" s="36">
        <v>330.31451399999997</v>
      </c>
      <c r="V466" s="36">
        <v>606.57498799999996</v>
      </c>
      <c r="W466" s="36">
        <v>532.27132800000004</v>
      </c>
      <c r="AC466" s="57">
        <f t="shared" si="60"/>
        <v>11608</v>
      </c>
      <c r="AD466" s="57">
        <f t="shared" si="61"/>
        <v>874</v>
      </c>
      <c r="AE466" s="57">
        <f t="shared" si="62"/>
        <v>1102</v>
      </c>
      <c r="AF466" s="12">
        <f t="shared" si="56"/>
        <v>11404.742012999999</v>
      </c>
      <c r="AG466" s="12">
        <f t="shared" si="57"/>
        <v>779.63428099999999</v>
      </c>
      <c r="AH466" s="12">
        <f t="shared" si="58"/>
        <v>1138.8463160000001</v>
      </c>
      <c r="AI466" s="15">
        <f t="shared" si="59"/>
        <v>-1.7510164283253003E-2</v>
      </c>
      <c r="AJ466" s="15">
        <f t="shared" si="59"/>
        <v>-0.10796993020594967</v>
      </c>
      <c r="AK466" s="15">
        <f t="shared" si="59"/>
        <v>3.3435858439201556E-2</v>
      </c>
      <c r="AL466" s="23">
        <f>VLOOKUP(AC466,'Charts and Tables'!$I$43:$J$49,2,TRUE)</f>
        <v>0.2</v>
      </c>
      <c r="AM466" s="2">
        <f t="shared" si="63"/>
        <v>1</v>
      </c>
    </row>
    <row r="467" spans="1:39" x14ac:dyDescent="0.25">
      <c r="A467" s="35">
        <v>522342</v>
      </c>
      <c r="B467" s="36">
        <v>330244</v>
      </c>
      <c r="C467" s="36" t="s">
        <v>27</v>
      </c>
      <c r="D467" s="36">
        <v>1</v>
      </c>
      <c r="J467" s="46">
        <v>16325</v>
      </c>
      <c r="L467" s="46">
        <v>16325</v>
      </c>
      <c r="M467" s="46">
        <v>2470</v>
      </c>
      <c r="O467" s="46">
        <v>1106</v>
      </c>
      <c r="R467" s="36">
        <v>17358.425819</v>
      </c>
      <c r="T467" s="36">
        <v>1947.9577630000001</v>
      </c>
      <c r="V467" s="36">
        <v>1566.593738</v>
      </c>
      <c r="AC467" s="57">
        <f t="shared" si="60"/>
        <v>16325</v>
      </c>
      <c r="AD467" s="57">
        <f t="shared" si="61"/>
        <v>2470</v>
      </c>
      <c r="AE467" s="57">
        <f t="shared" si="62"/>
        <v>1106</v>
      </c>
      <c r="AF467" s="12">
        <f t="shared" si="56"/>
        <v>17358.425819</v>
      </c>
      <c r="AG467" s="12">
        <f t="shared" si="57"/>
        <v>1947.9577630000001</v>
      </c>
      <c r="AH467" s="12">
        <f t="shared" si="58"/>
        <v>1566.593738</v>
      </c>
      <c r="AI467" s="15">
        <f t="shared" si="59"/>
        <v>6.3303266094946409E-2</v>
      </c>
      <c r="AJ467" s="15">
        <f t="shared" si="59"/>
        <v>-0.21135313238866393</v>
      </c>
      <c r="AK467" s="15">
        <f t="shared" si="59"/>
        <v>0.41645003435804706</v>
      </c>
      <c r="AL467" s="23">
        <f>VLOOKUP(AC467,'Charts and Tables'!$I$43:$J$49,2,TRUE)</f>
        <v>0.2</v>
      </c>
      <c r="AM467" s="2">
        <f t="shared" si="63"/>
        <v>1</v>
      </c>
    </row>
    <row r="468" spans="1:39" x14ac:dyDescent="0.25">
      <c r="A468" s="35">
        <v>468833</v>
      </c>
      <c r="C468" s="36" t="s">
        <v>26</v>
      </c>
      <c r="D468" s="36">
        <v>0</v>
      </c>
      <c r="J468" s="46">
        <v>2604</v>
      </c>
      <c r="K468" s="46">
        <v>2604</v>
      </c>
      <c r="L468" s="46">
        <v>5208</v>
      </c>
      <c r="R468" s="36">
        <v>9124.6041789999999</v>
      </c>
      <c r="S468" s="36">
        <v>7423.9094679999998</v>
      </c>
      <c r="T468" s="36">
        <v>583.41537600000004</v>
      </c>
      <c r="U468" s="36">
        <v>591.32387600000004</v>
      </c>
      <c r="V468" s="36">
        <v>825.59611800000005</v>
      </c>
      <c r="W468" s="36">
        <v>620.08400099999994</v>
      </c>
      <c r="AC468" s="57">
        <f t="shared" si="60"/>
        <v>5208</v>
      </c>
      <c r="AD468" s="57">
        <f t="shared" si="61"/>
        <v>0</v>
      </c>
      <c r="AE468" s="57">
        <f t="shared" si="62"/>
        <v>0</v>
      </c>
      <c r="AF468" s="12">
        <f t="shared" si="56"/>
        <v>16548.513647</v>
      </c>
      <c r="AG468" s="12">
        <f t="shared" si="57"/>
        <v>1174.7392520000001</v>
      </c>
      <c r="AH468" s="12">
        <f t="shared" si="58"/>
        <v>1445.6801190000001</v>
      </c>
      <c r="AI468" s="15">
        <f t="shared" si="59"/>
        <v>2.177517981374808</v>
      </c>
      <c r="AJ468" s="15">
        <f t="shared" si="59"/>
        <v>0</v>
      </c>
      <c r="AK468" s="15">
        <f t="shared" si="59"/>
        <v>0</v>
      </c>
      <c r="AL468" s="23">
        <f>VLOOKUP(AC468,'Charts and Tables'!$I$43:$J$49,2,TRUE)</f>
        <v>0.25</v>
      </c>
      <c r="AM468" s="2">
        <f t="shared" si="63"/>
        <v>0</v>
      </c>
    </row>
    <row r="469" spans="1:39" x14ac:dyDescent="0.25">
      <c r="A469" s="35">
        <v>471285</v>
      </c>
      <c r="C469" s="36" t="s">
        <v>31</v>
      </c>
      <c r="D469" s="36">
        <v>-1</v>
      </c>
      <c r="K469" s="46">
        <v>10864</v>
      </c>
      <c r="L469" s="46">
        <v>10864</v>
      </c>
      <c r="N469" s="46">
        <v>1152</v>
      </c>
      <c r="P469" s="46">
        <v>863</v>
      </c>
      <c r="S469" s="36">
        <v>6081.3300609999997</v>
      </c>
      <c r="U469" s="36">
        <v>509.34289899999999</v>
      </c>
      <c r="W469" s="36">
        <v>653.73180400000001</v>
      </c>
      <c r="AC469" s="57">
        <f t="shared" si="60"/>
        <v>10864</v>
      </c>
      <c r="AD469" s="57">
        <f t="shared" si="61"/>
        <v>1152</v>
      </c>
      <c r="AE469" s="57">
        <f t="shared" si="62"/>
        <v>863</v>
      </c>
      <c r="AF469" s="12">
        <f t="shared" si="56"/>
        <v>6081.3300609999997</v>
      </c>
      <c r="AG469" s="12">
        <f t="shared" si="57"/>
        <v>509.34289899999999</v>
      </c>
      <c r="AH469" s="12">
        <f t="shared" si="58"/>
        <v>653.73180400000001</v>
      </c>
      <c r="AI469" s="15">
        <f t="shared" si="59"/>
        <v>-0.44023103267673053</v>
      </c>
      <c r="AJ469" s="15">
        <f t="shared" si="59"/>
        <v>-0.55786206684027784</v>
      </c>
      <c r="AK469" s="15">
        <f t="shared" si="59"/>
        <v>-0.24248921900347623</v>
      </c>
      <c r="AL469" s="23">
        <f>VLOOKUP(AC469,'Charts and Tables'!$I$43:$J$49,2,TRUE)</f>
        <v>0.2</v>
      </c>
      <c r="AM469" s="2">
        <f t="shared" si="63"/>
        <v>0</v>
      </c>
    </row>
    <row r="470" spans="1:39" x14ac:dyDescent="0.25">
      <c r="A470" s="35">
        <v>471333</v>
      </c>
      <c r="B470" s="36">
        <v>330133</v>
      </c>
      <c r="C470" s="36" t="s">
        <v>27</v>
      </c>
      <c r="D470" s="36">
        <v>-1</v>
      </c>
      <c r="K470" s="46">
        <v>30796</v>
      </c>
      <c r="L470" s="46">
        <v>30796</v>
      </c>
      <c r="N470" s="46">
        <v>4643</v>
      </c>
      <c r="P470" s="46">
        <v>1932</v>
      </c>
      <c r="S470" s="36">
        <v>30734.124108</v>
      </c>
      <c r="U470" s="36">
        <v>4017.1117709999999</v>
      </c>
      <c r="W470" s="36">
        <v>2397.101244</v>
      </c>
      <c r="AC470" s="57">
        <f t="shared" si="60"/>
        <v>30796</v>
      </c>
      <c r="AD470" s="57">
        <f t="shared" si="61"/>
        <v>4643</v>
      </c>
      <c r="AE470" s="57">
        <f t="shared" si="62"/>
        <v>1932</v>
      </c>
      <c r="AF470" s="12">
        <f t="shared" si="56"/>
        <v>30734.124108</v>
      </c>
      <c r="AG470" s="12">
        <f t="shared" si="57"/>
        <v>4017.1117709999999</v>
      </c>
      <c r="AH470" s="12">
        <f t="shared" si="58"/>
        <v>2397.101244</v>
      </c>
      <c r="AI470" s="15">
        <f t="shared" si="59"/>
        <v>-2.0092184699311605E-3</v>
      </c>
      <c r="AJ470" s="15">
        <f t="shared" si="59"/>
        <v>-0.13480254770622446</v>
      </c>
      <c r="AK470" s="15">
        <f t="shared" si="59"/>
        <v>0.24073563354037264</v>
      </c>
      <c r="AL470" s="23">
        <f>VLOOKUP(AC470,'Charts and Tables'!$I$43:$J$49,2,TRUE)</f>
        <v>0.15</v>
      </c>
      <c r="AM470" s="2">
        <f t="shared" si="63"/>
        <v>1</v>
      </c>
    </row>
    <row r="471" spans="1:39" x14ac:dyDescent="0.25">
      <c r="A471" s="35">
        <v>471449</v>
      </c>
      <c r="B471" s="36">
        <v>330133</v>
      </c>
      <c r="C471" s="36" t="s">
        <v>27</v>
      </c>
      <c r="D471" s="36">
        <v>1</v>
      </c>
      <c r="J471" s="46">
        <v>29510</v>
      </c>
      <c r="L471" s="46">
        <v>29510</v>
      </c>
      <c r="M471" s="46">
        <v>1337</v>
      </c>
      <c r="O471" s="46">
        <v>4288</v>
      </c>
      <c r="R471" s="36">
        <v>28703.913637000001</v>
      </c>
      <c r="T471" s="36">
        <v>1635.172286</v>
      </c>
      <c r="V471" s="36">
        <v>3615.0856469999999</v>
      </c>
      <c r="AC471" s="57">
        <f t="shared" si="60"/>
        <v>29510</v>
      </c>
      <c r="AD471" s="57">
        <f t="shared" si="61"/>
        <v>1337</v>
      </c>
      <c r="AE471" s="57">
        <f t="shared" si="62"/>
        <v>4288</v>
      </c>
      <c r="AF471" s="12">
        <f t="shared" si="56"/>
        <v>28703.913637000001</v>
      </c>
      <c r="AG471" s="12">
        <f t="shared" si="57"/>
        <v>1635.172286</v>
      </c>
      <c r="AH471" s="12">
        <f t="shared" si="58"/>
        <v>3615.0856469999999</v>
      </c>
      <c r="AI471" s="15">
        <f t="shared" si="59"/>
        <v>-2.7315701897661759E-2</v>
      </c>
      <c r="AJ471" s="15">
        <f t="shared" si="59"/>
        <v>0.22301592071802542</v>
      </c>
      <c r="AK471" s="15">
        <f t="shared" si="59"/>
        <v>-0.15692965321828362</v>
      </c>
      <c r="AL471" s="23">
        <f>VLOOKUP(AC471,'Charts and Tables'!$I$43:$J$49,2,TRUE)</f>
        <v>0.15</v>
      </c>
      <c r="AM471" s="2">
        <f t="shared" si="63"/>
        <v>1</v>
      </c>
    </row>
    <row r="472" spans="1:39" x14ac:dyDescent="0.25">
      <c r="A472" s="35">
        <v>529333</v>
      </c>
      <c r="C472" s="36" t="s">
        <v>25</v>
      </c>
      <c r="D472" s="36">
        <v>0</v>
      </c>
      <c r="J472" s="46">
        <v>2123</v>
      </c>
      <c r="K472" s="46">
        <v>1992</v>
      </c>
      <c r="L472" s="46">
        <v>4115</v>
      </c>
      <c r="M472" s="46">
        <v>195</v>
      </c>
      <c r="N472" s="46">
        <v>138</v>
      </c>
      <c r="O472" s="46">
        <v>163.5</v>
      </c>
      <c r="P472" s="46">
        <v>221</v>
      </c>
      <c r="R472" s="36">
        <v>1418.1813870000001</v>
      </c>
      <c r="S472" s="36">
        <v>1731.8747719999999</v>
      </c>
      <c r="T472" s="36">
        <v>131.78909899999999</v>
      </c>
      <c r="U472" s="36">
        <v>102.368557</v>
      </c>
      <c r="V472" s="36">
        <v>142.043136</v>
      </c>
      <c r="W472" s="36">
        <v>191.75673499999999</v>
      </c>
      <c r="AC472" s="57">
        <f t="shared" si="60"/>
        <v>4115</v>
      </c>
      <c r="AD472" s="57">
        <f t="shared" si="61"/>
        <v>333</v>
      </c>
      <c r="AE472" s="57">
        <f t="shared" si="62"/>
        <v>384.5</v>
      </c>
      <c r="AF472" s="12">
        <f t="shared" si="56"/>
        <v>3150.0561589999998</v>
      </c>
      <c r="AG472" s="12">
        <f t="shared" si="57"/>
        <v>234.15765599999997</v>
      </c>
      <c r="AH472" s="12">
        <f t="shared" si="58"/>
        <v>333.799871</v>
      </c>
      <c r="AI472" s="15">
        <f t="shared" si="59"/>
        <v>-0.23449425054678014</v>
      </c>
      <c r="AJ472" s="15">
        <f t="shared" si="59"/>
        <v>-0.29682385585585591</v>
      </c>
      <c r="AK472" s="15">
        <f t="shared" si="59"/>
        <v>-0.13185989336801041</v>
      </c>
      <c r="AL472" s="23">
        <f>VLOOKUP(AC472,'Charts and Tables'!$I$43:$J$49,2,TRUE)</f>
        <v>0.5</v>
      </c>
      <c r="AM472" s="2">
        <f t="shared" si="63"/>
        <v>1</v>
      </c>
    </row>
    <row r="473" spans="1:39" x14ac:dyDescent="0.25">
      <c r="A473" s="35">
        <v>530144</v>
      </c>
      <c r="C473" s="36" t="s">
        <v>31</v>
      </c>
      <c r="D473" s="36">
        <v>0</v>
      </c>
      <c r="J473" s="46">
        <v>2503</v>
      </c>
      <c r="K473" s="46">
        <v>2503</v>
      </c>
      <c r="L473" s="46">
        <v>5006</v>
      </c>
      <c r="R473" s="36">
        <v>9608.1663750000007</v>
      </c>
      <c r="S473" s="36">
        <v>9603.3077209999992</v>
      </c>
      <c r="T473" s="36">
        <v>740.94490699999994</v>
      </c>
      <c r="U473" s="36">
        <v>638.53263400000003</v>
      </c>
      <c r="V473" s="36">
        <v>829.44797200000005</v>
      </c>
      <c r="W473" s="36">
        <v>842.59363299999995</v>
      </c>
      <c r="AC473" s="57">
        <f t="shared" si="60"/>
        <v>5006</v>
      </c>
      <c r="AD473" s="57">
        <f t="shared" si="61"/>
        <v>0</v>
      </c>
      <c r="AE473" s="57">
        <f t="shared" si="62"/>
        <v>0</v>
      </c>
      <c r="AF473" s="12">
        <f t="shared" si="56"/>
        <v>19211.474095999998</v>
      </c>
      <c r="AG473" s="12">
        <f t="shared" si="57"/>
        <v>1379.477541</v>
      </c>
      <c r="AH473" s="12">
        <f t="shared" si="58"/>
        <v>1672.0416049999999</v>
      </c>
      <c r="AI473" s="15">
        <f t="shared" si="59"/>
        <v>2.8376895916899718</v>
      </c>
      <c r="AJ473" s="15">
        <f t="shared" si="59"/>
        <v>0</v>
      </c>
      <c r="AK473" s="15">
        <f t="shared" si="59"/>
        <v>0</v>
      </c>
      <c r="AL473" s="23">
        <f>VLOOKUP(AC473,'Charts and Tables'!$I$43:$J$49,2,TRUE)</f>
        <v>0.25</v>
      </c>
      <c r="AM473" s="2">
        <f t="shared" si="63"/>
        <v>0</v>
      </c>
    </row>
    <row r="474" spans="1:39" x14ac:dyDescent="0.25">
      <c r="A474" s="35">
        <v>310047</v>
      </c>
      <c r="B474" s="36">
        <v>332019</v>
      </c>
      <c r="C474" s="36" t="s">
        <v>26</v>
      </c>
      <c r="D474" s="36">
        <v>0</v>
      </c>
      <c r="J474" s="46">
        <v>7413</v>
      </c>
      <c r="K474" s="46">
        <v>7921</v>
      </c>
      <c r="L474" s="46">
        <v>15334</v>
      </c>
      <c r="M474" s="46">
        <v>291</v>
      </c>
      <c r="N474" s="46">
        <v>986</v>
      </c>
      <c r="O474" s="46">
        <v>951</v>
      </c>
      <c r="P474" s="46">
        <v>499</v>
      </c>
      <c r="R474" s="36">
        <v>5913.490014</v>
      </c>
      <c r="S474" s="36">
        <v>6026.9677089999996</v>
      </c>
      <c r="T474" s="36">
        <v>323.36746099999999</v>
      </c>
      <c r="U474" s="36">
        <v>630.11282500000004</v>
      </c>
      <c r="V474" s="36">
        <v>646.20752800000002</v>
      </c>
      <c r="W474" s="36">
        <v>451.12464499999999</v>
      </c>
      <c r="AC474" s="57">
        <f t="shared" si="60"/>
        <v>15334</v>
      </c>
      <c r="AD474" s="57">
        <f t="shared" si="61"/>
        <v>1277</v>
      </c>
      <c r="AE474" s="57">
        <f t="shared" si="62"/>
        <v>1450</v>
      </c>
      <c r="AF474" s="12">
        <f t="shared" si="56"/>
        <v>11940.457723</v>
      </c>
      <c r="AG474" s="12">
        <f t="shared" si="57"/>
        <v>953.48028599999998</v>
      </c>
      <c r="AH474" s="12">
        <f t="shared" si="58"/>
        <v>1097.332173</v>
      </c>
      <c r="AI474" s="15">
        <f t="shared" si="59"/>
        <v>-0.22130835248467462</v>
      </c>
      <c r="AJ474" s="15">
        <f t="shared" si="59"/>
        <v>-0.25334355050900548</v>
      </c>
      <c r="AK474" s="15">
        <f t="shared" si="59"/>
        <v>-0.24321919103448275</v>
      </c>
      <c r="AL474" s="23">
        <f>VLOOKUP(AC474,'Charts and Tables'!$I$43:$J$49,2,TRUE)</f>
        <v>0.2</v>
      </c>
      <c r="AM474" s="2">
        <f t="shared" si="63"/>
        <v>0</v>
      </c>
    </row>
    <row r="475" spans="1:39" x14ac:dyDescent="0.25">
      <c r="A475" s="35">
        <v>308819</v>
      </c>
      <c r="C475" s="36" t="s">
        <v>31</v>
      </c>
      <c r="D475" s="36">
        <v>0</v>
      </c>
      <c r="J475" s="46">
        <v>11420</v>
      </c>
      <c r="K475" s="46">
        <v>8368</v>
      </c>
      <c r="L475" s="46">
        <v>19788</v>
      </c>
      <c r="R475" s="36">
        <v>9864.2588259999993</v>
      </c>
      <c r="S475" s="36">
        <v>10879.035723999999</v>
      </c>
      <c r="T475" s="36">
        <v>516.43836899999997</v>
      </c>
      <c r="U475" s="36">
        <v>1231.2103589999999</v>
      </c>
      <c r="V475" s="36">
        <v>1030.1339170000001</v>
      </c>
      <c r="W475" s="36">
        <v>799.84987699999999</v>
      </c>
      <c r="AC475" s="57">
        <f t="shared" si="60"/>
        <v>19788</v>
      </c>
      <c r="AD475" s="57">
        <f t="shared" si="61"/>
        <v>0</v>
      </c>
      <c r="AE475" s="57">
        <f t="shared" si="62"/>
        <v>0</v>
      </c>
      <c r="AF475" s="12">
        <f t="shared" si="56"/>
        <v>20743.294549999999</v>
      </c>
      <c r="AG475" s="12">
        <f t="shared" si="57"/>
        <v>1747.6487279999999</v>
      </c>
      <c r="AH475" s="12">
        <f t="shared" si="58"/>
        <v>1829.9837940000002</v>
      </c>
      <c r="AI475" s="15">
        <f t="shared" si="59"/>
        <v>4.8276457954315684E-2</v>
      </c>
      <c r="AJ475" s="15">
        <f t="shared" si="59"/>
        <v>0</v>
      </c>
      <c r="AK475" s="15">
        <f t="shared" si="59"/>
        <v>0</v>
      </c>
      <c r="AL475" s="23">
        <f>VLOOKUP(AC475,'Charts and Tables'!$I$43:$J$49,2,TRUE)</f>
        <v>0.2</v>
      </c>
      <c r="AM475" s="2">
        <f t="shared" si="63"/>
        <v>1</v>
      </c>
    </row>
    <row r="476" spans="1:39" x14ac:dyDescent="0.25">
      <c r="A476" s="35">
        <v>335022</v>
      </c>
      <c r="C476" s="36" t="s">
        <v>27</v>
      </c>
      <c r="D476" s="36">
        <v>-1</v>
      </c>
      <c r="K476" s="46">
        <v>40780</v>
      </c>
      <c r="L476" s="46">
        <v>40780</v>
      </c>
      <c r="N476" s="46">
        <v>4677</v>
      </c>
      <c r="P476" s="46">
        <v>3045</v>
      </c>
      <c r="S476" s="36">
        <v>44532.507079000003</v>
      </c>
      <c r="U476" s="36">
        <v>4790.4369829999996</v>
      </c>
      <c r="W476" s="36">
        <v>3968.1354719999999</v>
      </c>
      <c r="AC476" s="57">
        <f t="shared" si="60"/>
        <v>40780</v>
      </c>
      <c r="AD476" s="57">
        <f t="shared" si="61"/>
        <v>4677</v>
      </c>
      <c r="AE476" s="57">
        <f t="shared" si="62"/>
        <v>3045</v>
      </c>
      <c r="AF476" s="12">
        <f t="shared" si="56"/>
        <v>44532.507079000003</v>
      </c>
      <c r="AG476" s="12">
        <f t="shared" si="57"/>
        <v>4790.4369829999996</v>
      </c>
      <c r="AH476" s="12">
        <f t="shared" si="58"/>
        <v>3968.1354719999999</v>
      </c>
      <c r="AI476" s="15">
        <f t="shared" si="59"/>
        <v>9.201831974006873E-2</v>
      </c>
      <c r="AJ476" s="15">
        <f t="shared" si="59"/>
        <v>2.4254219157579561E-2</v>
      </c>
      <c r="AK476" s="15">
        <f t="shared" si="59"/>
        <v>0.30316435862068963</v>
      </c>
      <c r="AL476" s="23">
        <f>VLOOKUP(AC476,'Charts and Tables'!$I$43:$J$49,2,TRUE)</f>
        <v>0.15</v>
      </c>
      <c r="AM476" s="2">
        <f t="shared" si="63"/>
        <v>1</v>
      </c>
    </row>
    <row r="477" spans="1:39" x14ac:dyDescent="0.25">
      <c r="A477" s="35">
        <v>335035</v>
      </c>
      <c r="B477" s="36">
        <v>330550</v>
      </c>
      <c r="C477" s="36" t="s">
        <v>27</v>
      </c>
      <c r="D477" s="36">
        <v>1</v>
      </c>
      <c r="J477" s="46">
        <v>39260</v>
      </c>
      <c r="L477" s="46">
        <v>39260</v>
      </c>
      <c r="M477" s="46">
        <v>2119</v>
      </c>
      <c r="O477" s="46">
        <v>4732</v>
      </c>
      <c r="R477" s="36">
        <v>43954.412649999998</v>
      </c>
      <c r="T477" s="36">
        <v>3134.4529579999999</v>
      </c>
      <c r="V477" s="36">
        <v>4908.3222459999997</v>
      </c>
      <c r="AC477" s="57">
        <f t="shared" si="60"/>
        <v>39260</v>
      </c>
      <c r="AD477" s="57">
        <f t="shared" si="61"/>
        <v>2119</v>
      </c>
      <c r="AE477" s="57">
        <f t="shared" si="62"/>
        <v>4732</v>
      </c>
      <c r="AF477" s="12">
        <f t="shared" si="56"/>
        <v>43954.412649999998</v>
      </c>
      <c r="AG477" s="12">
        <f t="shared" si="57"/>
        <v>3134.4529579999999</v>
      </c>
      <c r="AH477" s="12">
        <f t="shared" si="58"/>
        <v>4908.3222459999997</v>
      </c>
      <c r="AI477" s="15">
        <f t="shared" si="59"/>
        <v>0.11957240575649512</v>
      </c>
      <c r="AJ477" s="15">
        <f t="shared" si="59"/>
        <v>0.4792132883435582</v>
      </c>
      <c r="AK477" s="15">
        <f t="shared" si="59"/>
        <v>3.7261674978867225E-2</v>
      </c>
      <c r="AL477" s="23">
        <f>VLOOKUP(AC477,'Charts and Tables'!$I$43:$J$49,2,TRUE)</f>
        <v>0.15</v>
      </c>
      <c r="AM477" s="2">
        <f t="shared" si="63"/>
        <v>1</v>
      </c>
    </row>
    <row r="478" spans="1:39" x14ac:dyDescent="0.25">
      <c r="A478" s="35">
        <v>298146</v>
      </c>
      <c r="B478" s="36">
        <v>331027</v>
      </c>
      <c r="C478" s="36" t="s">
        <v>25</v>
      </c>
      <c r="D478" s="36">
        <v>0</v>
      </c>
      <c r="J478" s="46">
        <v>2072</v>
      </c>
      <c r="K478" s="46">
        <v>1683</v>
      </c>
      <c r="L478" s="46">
        <v>3755</v>
      </c>
      <c r="M478" s="46">
        <v>190</v>
      </c>
      <c r="N478" s="46">
        <v>176</v>
      </c>
      <c r="O478" s="46">
        <v>187</v>
      </c>
      <c r="P478" s="46">
        <v>123</v>
      </c>
      <c r="R478" s="36">
        <v>540.24121600000001</v>
      </c>
      <c r="S478" s="36">
        <v>1721.252068</v>
      </c>
      <c r="T478" s="36">
        <v>27.033670000000001</v>
      </c>
      <c r="U478" s="36">
        <v>215.06754599999999</v>
      </c>
      <c r="V478" s="36">
        <v>101.445624</v>
      </c>
      <c r="W478" s="36">
        <v>122.18930899999999</v>
      </c>
      <c r="AC478" s="57">
        <f t="shared" si="60"/>
        <v>3755</v>
      </c>
      <c r="AD478" s="57">
        <f t="shared" si="61"/>
        <v>366</v>
      </c>
      <c r="AE478" s="57">
        <f t="shared" si="62"/>
        <v>310</v>
      </c>
      <c r="AF478" s="12">
        <f t="shared" si="56"/>
        <v>2261.4932840000001</v>
      </c>
      <c r="AG478" s="12">
        <f t="shared" si="57"/>
        <v>242.10121599999999</v>
      </c>
      <c r="AH478" s="12">
        <f t="shared" si="58"/>
        <v>223.63493299999999</v>
      </c>
      <c r="AI478" s="15">
        <f t="shared" si="59"/>
        <v>-0.39773814007989344</v>
      </c>
      <c r="AJ478" s="15">
        <f t="shared" si="59"/>
        <v>-0.33852126775956287</v>
      </c>
      <c r="AK478" s="15">
        <f t="shared" si="59"/>
        <v>-0.27859699032258067</v>
      </c>
      <c r="AL478" s="23">
        <f>VLOOKUP(AC478,'Charts and Tables'!$I$43:$J$49,2,TRUE)</f>
        <v>0.5</v>
      </c>
      <c r="AM478" s="2">
        <f t="shared" si="63"/>
        <v>1</v>
      </c>
    </row>
    <row r="479" spans="1:39" x14ac:dyDescent="0.25">
      <c r="A479" s="35">
        <v>323674</v>
      </c>
      <c r="B479" s="36">
        <v>334088</v>
      </c>
      <c r="C479" s="36" t="s">
        <v>25</v>
      </c>
      <c r="D479" s="36">
        <v>0</v>
      </c>
      <c r="J479" s="46">
        <v>1307</v>
      </c>
      <c r="K479" s="46">
        <v>1446</v>
      </c>
      <c r="L479" s="46">
        <v>2753</v>
      </c>
      <c r="M479" s="46">
        <v>49</v>
      </c>
      <c r="N479" s="46">
        <v>75</v>
      </c>
      <c r="O479" s="46">
        <v>112</v>
      </c>
      <c r="P479" s="46">
        <v>112</v>
      </c>
      <c r="R479" s="36">
        <v>888.42188199999998</v>
      </c>
      <c r="S479" s="36">
        <v>744.26225399999998</v>
      </c>
      <c r="T479" s="36">
        <v>70.805459999999997</v>
      </c>
      <c r="U479" s="36">
        <v>65.621279000000001</v>
      </c>
      <c r="V479" s="36">
        <v>97.502492000000004</v>
      </c>
      <c r="W479" s="36">
        <v>71.996683000000004</v>
      </c>
      <c r="AC479" s="57">
        <f t="shared" si="60"/>
        <v>2753</v>
      </c>
      <c r="AD479" s="57">
        <f t="shared" si="61"/>
        <v>124</v>
      </c>
      <c r="AE479" s="57">
        <f t="shared" si="62"/>
        <v>224</v>
      </c>
      <c r="AF479" s="12">
        <f t="shared" si="56"/>
        <v>1632.6841359999999</v>
      </c>
      <c r="AG479" s="12">
        <f t="shared" si="57"/>
        <v>136.426739</v>
      </c>
      <c r="AH479" s="12">
        <f t="shared" si="58"/>
        <v>169.49917500000001</v>
      </c>
      <c r="AI479" s="15">
        <f t="shared" si="59"/>
        <v>-0.4069436483835816</v>
      </c>
      <c r="AJ479" s="15">
        <f t="shared" si="59"/>
        <v>0.10021563709677418</v>
      </c>
      <c r="AK479" s="15">
        <f t="shared" si="59"/>
        <v>-0.24330725446428567</v>
      </c>
      <c r="AL479" s="23">
        <f>VLOOKUP(AC479,'Charts and Tables'!$I$43:$J$49,2,TRUE)</f>
        <v>0.5</v>
      </c>
      <c r="AM479" s="2">
        <f t="shared" si="63"/>
        <v>1</v>
      </c>
    </row>
    <row r="480" spans="1:39" x14ac:dyDescent="0.25">
      <c r="A480" s="35">
        <v>567994</v>
      </c>
      <c r="B480" s="36">
        <v>330244</v>
      </c>
      <c r="C480" s="36" t="s">
        <v>27</v>
      </c>
      <c r="D480" s="36">
        <v>-1</v>
      </c>
      <c r="K480" s="46">
        <v>15095</v>
      </c>
      <c r="L480" s="46">
        <v>15095</v>
      </c>
      <c r="N480" s="46">
        <v>878</v>
      </c>
      <c r="P480" s="46">
        <v>1874</v>
      </c>
      <c r="S480" s="36">
        <v>19036.928521000002</v>
      </c>
      <c r="U480" s="36">
        <v>1353.0889139999999</v>
      </c>
      <c r="W480" s="36">
        <v>2292.9803969999998</v>
      </c>
      <c r="AC480" s="57">
        <f t="shared" si="60"/>
        <v>15095</v>
      </c>
      <c r="AD480" s="57">
        <f t="shared" si="61"/>
        <v>878</v>
      </c>
      <c r="AE480" s="57">
        <f t="shared" si="62"/>
        <v>1874</v>
      </c>
      <c r="AF480" s="12">
        <f t="shared" si="56"/>
        <v>19036.928521000002</v>
      </c>
      <c r="AG480" s="12">
        <f t="shared" si="57"/>
        <v>1353.0889139999999</v>
      </c>
      <c r="AH480" s="12">
        <f t="shared" si="58"/>
        <v>2292.9803969999998</v>
      </c>
      <c r="AI480" s="15">
        <f t="shared" si="59"/>
        <v>0.26114133958264335</v>
      </c>
      <c r="AJ480" s="15">
        <f t="shared" si="59"/>
        <v>0.54110354669703864</v>
      </c>
      <c r="AK480" s="15">
        <f t="shared" si="59"/>
        <v>0.22357545197438625</v>
      </c>
      <c r="AL480" s="23">
        <f>VLOOKUP(AC480,'Charts and Tables'!$I$43:$J$49,2,TRUE)</f>
        <v>0.2</v>
      </c>
      <c r="AM480" s="2">
        <f t="shared" si="63"/>
        <v>0</v>
      </c>
    </row>
    <row r="481" spans="1:39" x14ac:dyDescent="0.25">
      <c r="A481" s="35">
        <v>239932</v>
      </c>
      <c r="B481" s="36">
        <v>331112</v>
      </c>
      <c r="C481" s="36" t="s">
        <v>31</v>
      </c>
      <c r="D481" s="36">
        <v>-1</v>
      </c>
      <c r="K481" s="46">
        <v>11405</v>
      </c>
      <c r="L481" s="46">
        <v>11405</v>
      </c>
      <c r="N481" s="46">
        <v>1048</v>
      </c>
      <c r="P481" s="46">
        <v>1002</v>
      </c>
      <c r="S481" s="36">
        <v>12027.558003</v>
      </c>
      <c r="U481" s="36">
        <v>1130.685254</v>
      </c>
      <c r="W481" s="36">
        <v>1078.8033700000001</v>
      </c>
      <c r="AC481" s="57">
        <f t="shared" si="60"/>
        <v>11405</v>
      </c>
      <c r="AD481" s="57">
        <f t="shared" si="61"/>
        <v>1048</v>
      </c>
      <c r="AE481" s="57">
        <f t="shared" si="62"/>
        <v>1002</v>
      </c>
      <c r="AF481" s="12">
        <f t="shared" si="56"/>
        <v>12027.558003</v>
      </c>
      <c r="AG481" s="12">
        <f t="shared" si="57"/>
        <v>1130.685254</v>
      </c>
      <c r="AH481" s="12">
        <f t="shared" si="58"/>
        <v>1078.8033700000001</v>
      </c>
      <c r="AI481" s="15">
        <f t="shared" si="59"/>
        <v>5.4586409732573442E-2</v>
      </c>
      <c r="AJ481" s="15">
        <f t="shared" si="59"/>
        <v>7.8898143129770976E-2</v>
      </c>
      <c r="AK481" s="15">
        <f t="shared" si="59"/>
        <v>7.6650069860279529E-2</v>
      </c>
      <c r="AL481" s="23">
        <f>VLOOKUP(AC481,'Charts and Tables'!$I$43:$J$49,2,TRUE)</f>
        <v>0.2</v>
      </c>
      <c r="AM481" s="2">
        <f t="shared" si="63"/>
        <v>1</v>
      </c>
    </row>
    <row r="482" spans="1:39" x14ac:dyDescent="0.25">
      <c r="A482" s="35">
        <v>239967</v>
      </c>
      <c r="B482" s="36">
        <v>331112</v>
      </c>
      <c r="C482" s="36" t="s">
        <v>31</v>
      </c>
      <c r="D482" s="36">
        <v>1</v>
      </c>
      <c r="J482" s="46">
        <v>11553</v>
      </c>
      <c r="L482" s="46">
        <v>11553</v>
      </c>
      <c r="M482" s="46">
        <v>633</v>
      </c>
      <c r="O482" s="46">
        <v>1167</v>
      </c>
      <c r="R482" s="36">
        <v>13958.154721999999</v>
      </c>
      <c r="T482" s="36">
        <v>1024.186715</v>
      </c>
      <c r="V482" s="36">
        <v>1405.8873269999999</v>
      </c>
      <c r="AC482" s="57">
        <f t="shared" si="60"/>
        <v>11553</v>
      </c>
      <c r="AD482" s="57">
        <f t="shared" si="61"/>
        <v>633</v>
      </c>
      <c r="AE482" s="57">
        <f t="shared" si="62"/>
        <v>1167</v>
      </c>
      <c r="AF482" s="12">
        <f t="shared" si="56"/>
        <v>13958.154721999999</v>
      </c>
      <c r="AG482" s="12">
        <f t="shared" si="57"/>
        <v>1024.186715</v>
      </c>
      <c r="AH482" s="12">
        <f t="shared" si="58"/>
        <v>1405.8873269999999</v>
      </c>
      <c r="AI482" s="15">
        <f t="shared" si="59"/>
        <v>0.20818443019129224</v>
      </c>
      <c r="AJ482" s="15">
        <f t="shared" si="59"/>
        <v>0.61798849131121647</v>
      </c>
      <c r="AK482" s="15">
        <f t="shared" si="59"/>
        <v>0.20470207969151663</v>
      </c>
      <c r="AL482" s="23">
        <f>VLOOKUP(AC482,'Charts and Tables'!$I$43:$J$49,2,TRUE)</f>
        <v>0.2</v>
      </c>
      <c r="AM482" s="2">
        <f t="shared" si="63"/>
        <v>0</v>
      </c>
    </row>
    <row r="483" spans="1:39" x14ac:dyDescent="0.25">
      <c r="A483" s="35">
        <v>486270</v>
      </c>
      <c r="C483" s="36" t="s">
        <v>27</v>
      </c>
      <c r="D483" s="36">
        <v>1</v>
      </c>
      <c r="J483" s="46">
        <v>14741</v>
      </c>
      <c r="L483" s="46">
        <v>14741</v>
      </c>
      <c r="R483" s="36">
        <v>15027.338744999999</v>
      </c>
      <c r="T483" s="36">
        <v>1250.914043</v>
      </c>
      <c r="V483" s="36">
        <v>1131.2655279999999</v>
      </c>
      <c r="AC483" s="57">
        <f t="shared" si="60"/>
        <v>14741</v>
      </c>
      <c r="AD483" s="57">
        <f t="shared" si="61"/>
        <v>0</v>
      </c>
      <c r="AE483" s="57">
        <f t="shared" si="62"/>
        <v>0</v>
      </c>
      <c r="AF483" s="12">
        <f t="shared" si="56"/>
        <v>15027.338744999999</v>
      </c>
      <c r="AG483" s="12">
        <f t="shared" si="57"/>
        <v>1250.914043</v>
      </c>
      <c r="AH483" s="12">
        <f t="shared" si="58"/>
        <v>1131.2655279999999</v>
      </c>
      <c r="AI483" s="15">
        <f t="shared" si="59"/>
        <v>1.9424648599145181E-2</v>
      </c>
      <c r="AJ483" s="15">
        <f t="shared" si="59"/>
        <v>0</v>
      </c>
      <c r="AK483" s="15">
        <f t="shared" si="59"/>
        <v>0</v>
      </c>
      <c r="AL483" s="23">
        <f>VLOOKUP(AC483,'Charts and Tables'!$I$43:$J$49,2,TRUE)</f>
        <v>0.2</v>
      </c>
      <c r="AM483" s="2">
        <f t="shared" si="63"/>
        <v>1</v>
      </c>
    </row>
    <row r="484" spans="1:39" x14ac:dyDescent="0.25">
      <c r="A484" s="35">
        <v>486700</v>
      </c>
      <c r="C484" s="36" t="s">
        <v>27</v>
      </c>
      <c r="D484" s="36">
        <v>-1</v>
      </c>
      <c r="K484" s="46">
        <v>14741</v>
      </c>
      <c r="L484" s="46">
        <v>14741</v>
      </c>
      <c r="S484" s="36">
        <v>13697.576621</v>
      </c>
      <c r="U484" s="36">
        <v>772.46221400000002</v>
      </c>
      <c r="W484" s="36">
        <v>1312.9859710000001</v>
      </c>
      <c r="AC484" s="57">
        <f t="shared" si="60"/>
        <v>14741</v>
      </c>
      <c r="AD484" s="57">
        <f t="shared" si="61"/>
        <v>0</v>
      </c>
      <c r="AE484" s="57">
        <f t="shared" si="62"/>
        <v>0</v>
      </c>
      <c r="AF484" s="12">
        <f t="shared" si="56"/>
        <v>13697.576621</v>
      </c>
      <c r="AG484" s="12">
        <f t="shared" si="57"/>
        <v>772.46221400000002</v>
      </c>
      <c r="AH484" s="12">
        <f t="shared" si="58"/>
        <v>1312.9859710000001</v>
      </c>
      <c r="AI484" s="15">
        <f t="shared" si="59"/>
        <v>-7.0783758157519833E-2</v>
      </c>
      <c r="AJ484" s="15">
        <f t="shared" si="59"/>
        <v>0</v>
      </c>
      <c r="AK484" s="15">
        <f t="shared" si="59"/>
        <v>0</v>
      </c>
      <c r="AL484" s="23">
        <f>VLOOKUP(AC484,'Charts and Tables'!$I$43:$J$49,2,TRUE)</f>
        <v>0.2</v>
      </c>
      <c r="AM484" s="2">
        <f t="shared" si="63"/>
        <v>1</v>
      </c>
    </row>
    <row r="485" spans="1:39" x14ac:dyDescent="0.25">
      <c r="A485" s="35">
        <v>521275</v>
      </c>
      <c r="C485" s="36" t="s">
        <v>26</v>
      </c>
      <c r="D485" s="36">
        <v>-1</v>
      </c>
      <c r="K485" s="46">
        <v>8376</v>
      </c>
      <c r="L485" s="46">
        <v>8376</v>
      </c>
      <c r="N485" s="46">
        <v>432</v>
      </c>
      <c r="P485" s="46">
        <v>1242.3333299999999</v>
      </c>
      <c r="S485" s="36">
        <v>7584.7232700000004</v>
      </c>
      <c r="U485" s="36">
        <v>290.99854299999998</v>
      </c>
      <c r="W485" s="36">
        <v>860.93539499999997</v>
      </c>
      <c r="AC485" s="57">
        <f t="shared" si="60"/>
        <v>8376</v>
      </c>
      <c r="AD485" s="57">
        <f t="shared" si="61"/>
        <v>432</v>
      </c>
      <c r="AE485" s="57">
        <f t="shared" si="62"/>
        <v>1242.3333299999999</v>
      </c>
      <c r="AF485" s="12">
        <f t="shared" si="56"/>
        <v>7584.7232700000004</v>
      </c>
      <c r="AG485" s="12">
        <f t="shared" si="57"/>
        <v>290.99854299999998</v>
      </c>
      <c r="AH485" s="12">
        <f t="shared" si="58"/>
        <v>860.93539499999997</v>
      </c>
      <c r="AI485" s="15">
        <f t="shared" si="59"/>
        <v>-9.4469523638968433E-2</v>
      </c>
      <c r="AJ485" s="15">
        <f t="shared" si="59"/>
        <v>-0.32639226157407414</v>
      </c>
      <c r="AK485" s="15">
        <f t="shared" si="59"/>
        <v>-0.30700129006439841</v>
      </c>
      <c r="AL485" s="23">
        <f>VLOOKUP(AC485,'Charts and Tables'!$I$43:$J$49,2,TRUE)</f>
        <v>0.25</v>
      </c>
      <c r="AM485" s="2">
        <f t="shared" si="63"/>
        <v>1</v>
      </c>
    </row>
    <row r="486" spans="1:39" x14ac:dyDescent="0.25">
      <c r="A486" s="35">
        <v>251108</v>
      </c>
      <c r="C486" s="36" t="s">
        <v>32</v>
      </c>
      <c r="D486" s="36">
        <v>0</v>
      </c>
      <c r="J486" s="46">
        <v>2319</v>
      </c>
      <c r="K486" s="46">
        <v>764</v>
      </c>
      <c r="L486" s="46">
        <v>3083</v>
      </c>
      <c r="R486" s="36">
        <v>1722.7293870000001</v>
      </c>
      <c r="S486" s="36">
        <v>1523.9025449999999</v>
      </c>
      <c r="T486" s="36">
        <v>97.965361000000001</v>
      </c>
      <c r="U486" s="36">
        <v>67.962791999999993</v>
      </c>
      <c r="V486" s="36">
        <v>215.162553</v>
      </c>
      <c r="W486" s="36">
        <v>248.61848000000001</v>
      </c>
      <c r="AC486" s="57">
        <f t="shared" si="60"/>
        <v>3083</v>
      </c>
      <c r="AD486" s="57">
        <f t="shared" si="61"/>
        <v>0</v>
      </c>
      <c r="AE486" s="57">
        <f t="shared" si="62"/>
        <v>0</v>
      </c>
      <c r="AF486" s="12">
        <f t="shared" si="56"/>
        <v>3246.6319320000002</v>
      </c>
      <c r="AG486" s="12">
        <f t="shared" si="57"/>
        <v>165.92815300000001</v>
      </c>
      <c r="AH486" s="12">
        <f t="shared" si="58"/>
        <v>463.78103299999998</v>
      </c>
      <c r="AI486" s="15">
        <f t="shared" si="59"/>
        <v>5.3075553681479155E-2</v>
      </c>
      <c r="AJ486" s="15">
        <f t="shared" si="59"/>
        <v>0</v>
      </c>
      <c r="AK486" s="15">
        <f t="shared" si="59"/>
        <v>0</v>
      </c>
      <c r="AL486" s="23">
        <f>VLOOKUP(AC486,'Charts and Tables'!$I$43:$J$49,2,TRUE)</f>
        <v>0.5</v>
      </c>
      <c r="AM486" s="2">
        <f t="shared" si="63"/>
        <v>1</v>
      </c>
    </row>
    <row r="487" spans="1:39" x14ac:dyDescent="0.25">
      <c r="A487" s="35">
        <v>235080</v>
      </c>
      <c r="C487" s="36" t="s">
        <v>26</v>
      </c>
      <c r="D487" s="36">
        <v>0</v>
      </c>
      <c r="J487" s="46">
        <v>1613</v>
      </c>
      <c r="K487" s="46">
        <v>1613</v>
      </c>
      <c r="L487" s="46">
        <v>3226</v>
      </c>
      <c r="R487" s="36">
        <v>1707.715293</v>
      </c>
      <c r="S487" s="36">
        <v>2307.6947319999999</v>
      </c>
      <c r="T487" s="36">
        <v>99.006873999999996</v>
      </c>
      <c r="U487" s="36">
        <v>213.30604099999999</v>
      </c>
      <c r="V487" s="36">
        <v>163.24672100000001</v>
      </c>
      <c r="W487" s="36">
        <v>188.78190599999999</v>
      </c>
      <c r="AC487" s="57">
        <f t="shared" si="60"/>
        <v>3226</v>
      </c>
      <c r="AD487" s="57">
        <f t="shared" si="61"/>
        <v>0</v>
      </c>
      <c r="AE487" s="57">
        <f t="shared" si="62"/>
        <v>0</v>
      </c>
      <c r="AF487" s="12">
        <f t="shared" si="56"/>
        <v>4015.4100250000001</v>
      </c>
      <c r="AG487" s="12">
        <f t="shared" si="57"/>
        <v>312.31291499999998</v>
      </c>
      <c r="AH487" s="12">
        <f t="shared" si="58"/>
        <v>352.02862700000003</v>
      </c>
      <c r="AI487" s="15">
        <f t="shared" si="59"/>
        <v>0.24470242560446379</v>
      </c>
      <c r="AJ487" s="15">
        <f t="shared" si="59"/>
        <v>0</v>
      </c>
      <c r="AK487" s="15">
        <f t="shared" si="59"/>
        <v>0</v>
      </c>
      <c r="AL487" s="23">
        <f>VLOOKUP(AC487,'Charts and Tables'!$I$43:$J$49,2,TRUE)</f>
        <v>0.5</v>
      </c>
      <c r="AM487" s="2">
        <f t="shared" si="63"/>
        <v>1</v>
      </c>
    </row>
    <row r="488" spans="1:39" x14ac:dyDescent="0.25">
      <c r="A488" s="35">
        <v>300647</v>
      </c>
      <c r="C488" s="36" t="s">
        <v>32</v>
      </c>
      <c r="D488" s="36">
        <v>-1</v>
      </c>
      <c r="K488" s="46">
        <v>4944</v>
      </c>
      <c r="L488" s="46">
        <v>4944</v>
      </c>
      <c r="N488" s="46">
        <v>632</v>
      </c>
      <c r="P488" s="46">
        <v>349</v>
      </c>
      <c r="S488" s="36">
        <v>7371.0085390000004</v>
      </c>
      <c r="U488" s="36">
        <v>847.85985300000004</v>
      </c>
      <c r="W488" s="36">
        <v>718.88333999999998</v>
      </c>
      <c r="AC488" s="57">
        <f t="shared" si="60"/>
        <v>4944</v>
      </c>
      <c r="AD488" s="57">
        <f t="shared" si="61"/>
        <v>632</v>
      </c>
      <c r="AE488" s="57">
        <f t="shared" si="62"/>
        <v>349</v>
      </c>
      <c r="AF488" s="12">
        <f t="shared" si="56"/>
        <v>7371.0085390000004</v>
      </c>
      <c r="AG488" s="12">
        <f t="shared" si="57"/>
        <v>847.85985300000004</v>
      </c>
      <c r="AH488" s="12">
        <f t="shared" si="58"/>
        <v>718.88333999999998</v>
      </c>
      <c r="AI488" s="15">
        <f t="shared" si="59"/>
        <v>0.49089978539644019</v>
      </c>
      <c r="AJ488" s="15">
        <f t="shared" si="59"/>
        <v>0.34155040031645578</v>
      </c>
      <c r="AK488" s="15">
        <f t="shared" si="59"/>
        <v>1.0598376504297993</v>
      </c>
      <c r="AL488" s="23">
        <f>VLOOKUP(AC488,'Charts and Tables'!$I$43:$J$49,2,TRUE)</f>
        <v>0.5</v>
      </c>
      <c r="AM488" s="2">
        <f t="shared" si="63"/>
        <v>1</v>
      </c>
    </row>
    <row r="489" spans="1:39" x14ac:dyDescent="0.25">
      <c r="A489" s="35">
        <v>300675</v>
      </c>
      <c r="C489" s="36" t="s">
        <v>27</v>
      </c>
      <c r="D489" s="36">
        <v>1</v>
      </c>
      <c r="J489" s="46">
        <v>41633</v>
      </c>
      <c r="L489" s="46">
        <v>41633</v>
      </c>
      <c r="M489" s="46">
        <v>4662</v>
      </c>
      <c r="O489" s="46">
        <v>2948</v>
      </c>
      <c r="R489" s="36">
        <v>48946.670435</v>
      </c>
      <c r="T489" s="36">
        <v>4552.5645720000002</v>
      </c>
      <c r="V489" s="36">
        <v>4196.9228220000005</v>
      </c>
      <c r="AC489" s="57">
        <f t="shared" si="60"/>
        <v>41633</v>
      </c>
      <c r="AD489" s="57">
        <f t="shared" si="61"/>
        <v>4662</v>
      </c>
      <c r="AE489" s="57">
        <f t="shared" si="62"/>
        <v>2948</v>
      </c>
      <c r="AF489" s="12">
        <f t="shared" si="56"/>
        <v>48946.670435</v>
      </c>
      <c r="AG489" s="12">
        <f t="shared" si="57"/>
        <v>4552.5645720000002</v>
      </c>
      <c r="AH489" s="12">
        <f t="shared" si="58"/>
        <v>4196.9228220000005</v>
      </c>
      <c r="AI489" s="15">
        <f t="shared" si="59"/>
        <v>0.17567003182571517</v>
      </c>
      <c r="AJ489" s="15">
        <f t="shared" si="59"/>
        <v>-2.3473922779922732E-2</v>
      </c>
      <c r="AK489" s="15">
        <f t="shared" si="59"/>
        <v>0.42365088941655377</v>
      </c>
      <c r="AL489" s="23">
        <f>VLOOKUP(AC489,'Charts and Tables'!$I$43:$J$49,2,TRUE)</f>
        <v>0.15</v>
      </c>
      <c r="AM489" s="2">
        <f t="shared" si="63"/>
        <v>0</v>
      </c>
    </row>
    <row r="490" spans="1:39" x14ac:dyDescent="0.25">
      <c r="A490" s="35">
        <v>300726</v>
      </c>
      <c r="C490" s="36" t="s">
        <v>26</v>
      </c>
      <c r="D490" s="36">
        <v>0</v>
      </c>
      <c r="J490" s="46">
        <v>9210</v>
      </c>
      <c r="K490" s="46">
        <v>3634</v>
      </c>
      <c r="L490" s="46">
        <v>12844</v>
      </c>
      <c r="M490" s="46">
        <v>563</v>
      </c>
      <c r="N490" s="46">
        <v>250.5</v>
      </c>
      <c r="O490" s="46">
        <v>1167</v>
      </c>
      <c r="P490" s="46">
        <v>326.5</v>
      </c>
      <c r="R490" s="36">
        <v>6843.3767209999996</v>
      </c>
      <c r="S490" s="36">
        <v>3120.9026279999998</v>
      </c>
      <c r="T490" s="36">
        <v>511.39561700000002</v>
      </c>
      <c r="U490" s="36">
        <v>270.99473399999999</v>
      </c>
      <c r="V490" s="36">
        <v>725.53111000000001</v>
      </c>
      <c r="W490" s="36">
        <v>261.79846199999997</v>
      </c>
      <c r="AC490" s="57">
        <f t="shared" si="60"/>
        <v>12844</v>
      </c>
      <c r="AD490" s="57">
        <f t="shared" si="61"/>
        <v>813.5</v>
      </c>
      <c r="AE490" s="57">
        <f t="shared" si="62"/>
        <v>1493.5</v>
      </c>
      <c r="AF490" s="12">
        <f t="shared" si="56"/>
        <v>9964.2793490000004</v>
      </c>
      <c r="AG490" s="12">
        <f t="shared" si="57"/>
        <v>782.39035100000001</v>
      </c>
      <c r="AH490" s="12">
        <f t="shared" si="58"/>
        <v>987.32957199999998</v>
      </c>
      <c r="AI490" s="15">
        <f t="shared" si="59"/>
        <v>-0.224207462706322</v>
      </c>
      <c r="AJ490" s="15">
        <f t="shared" si="59"/>
        <v>-3.82417320221266E-2</v>
      </c>
      <c r="AK490" s="15">
        <f t="shared" si="59"/>
        <v>-0.33891558620689655</v>
      </c>
      <c r="AL490" s="23">
        <f>VLOOKUP(AC490,'Charts and Tables'!$I$43:$J$49,2,TRUE)</f>
        <v>0.2</v>
      </c>
      <c r="AM490" s="2">
        <f t="shared" si="63"/>
        <v>0</v>
      </c>
    </row>
    <row r="491" spans="1:39" x14ac:dyDescent="0.25">
      <c r="A491" s="35">
        <v>617471</v>
      </c>
      <c r="C491" s="36" t="s">
        <v>25</v>
      </c>
      <c r="D491" s="36">
        <v>0</v>
      </c>
      <c r="J491" s="46">
        <v>673</v>
      </c>
      <c r="K491" s="46">
        <v>673</v>
      </c>
      <c r="L491" s="46">
        <v>1346</v>
      </c>
      <c r="R491" s="36">
        <v>878.22373800000003</v>
      </c>
      <c r="S491" s="36">
        <v>944.03630699999997</v>
      </c>
      <c r="T491" s="36">
        <v>38.429721999999998</v>
      </c>
      <c r="U491" s="36">
        <v>97.264691999999997</v>
      </c>
      <c r="V491" s="36">
        <v>91.641648000000004</v>
      </c>
      <c r="W491" s="36">
        <v>73.6374</v>
      </c>
      <c r="AC491" s="57">
        <f t="shared" si="60"/>
        <v>1346</v>
      </c>
      <c r="AD491" s="57">
        <f t="shared" si="61"/>
        <v>0</v>
      </c>
      <c r="AE491" s="57">
        <f t="shared" si="62"/>
        <v>0</v>
      </c>
      <c r="AF491" s="12">
        <f t="shared" si="56"/>
        <v>1822.260045</v>
      </c>
      <c r="AG491" s="12">
        <f t="shared" si="57"/>
        <v>135.69441399999999</v>
      </c>
      <c r="AH491" s="12">
        <f t="shared" si="58"/>
        <v>165.27904799999999</v>
      </c>
      <c r="AI491" s="15">
        <f t="shared" si="59"/>
        <v>0.35383361441307576</v>
      </c>
      <c r="AJ491" s="15">
        <f t="shared" si="59"/>
        <v>0</v>
      </c>
      <c r="AK491" s="15">
        <f t="shared" si="59"/>
        <v>0</v>
      </c>
      <c r="AL491" s="23">
        <f>VLOOKUP(AC491,'Charts and Tables'!$I$43:$J$49,2,TRUE)</f>
        <v>1</v>
      </c>
      <c r="AM491" s="2">
        <f t="shared" si="63"/>
        <v>1</v>
      </c>
    </row>
    <row r="492" spans="1:39" x14ac:dyDescent="0.25">
      <c r="A492" s="35">
        <v>288322</v>
      </c>
      <c r="C492" s="36" t="s">
        <v>26</v>
      </c>
      <c r="D492" s="36">
        <v>0</v>
      </c>
      <c r="J492" s="46">
        <v>7857</v>
      </c>
      <c r="K492" s="46">
        <v>4278</v>
      </c>
      <c r="L492" s="46">
        <v>12135</v>
      </c>
      <c r="M492" s="46">
        <v>566</v>
      </c>
      <c r="N492" s="46">
        <v>343</v>
      </c>
      <c r="O492" s="46">
        <v>741</v>
      </c>
      <c r="P492" s="46">
        <v>393</v>
      </c>
      <c r="R492" s="36">
        <v>4828.2017079999996</v>
      </c>
      <c r="S492" s="36">
        <v>1868.567618</v>
      </c>
      <c r="T492" s="36">
        <v>454.04698200000001</v>
      </c>
      <c r="U492" s="36">
        <v>119.72120700000001</v>
      </c>
      <c r="V492" s="36">
        <v>428.69342599999999</v>
      </c>
      <c r="W492" s="36">
        <v>179.069344</v>
      </c>
      <c r="AC492" s="57">
        <f t="shared" si="60"/>
        <v>12135</v>
      </c>
      <c r="AD492" s="57">
        <f t="shared" si="61"/>
        <v>909</v>
      </c>
      <c r="AE492" s="57">
        <f t="shared" si="62"/>
        <v>1134</v>
      </c>
      <c r="AF492" s="12">
        <f t="shared" si="56"/>
        <v>6696.7693259999996</v>
      </c>
      <c r="AG492" s="12">
        <f t="shared" si="57"/>
        <v>573.76818900000001</v>
      </c>
      <c r="AH492" s="12">
        <f t="shared" si="58"/>
        <v>607.76277000000005</v>
      </c>
      <c r="AI492" s="15">
        <f t="shared" si="59"/>
        <v>-0.44814426650185418</v>
      </c>
      <c r="AJ492" s="15">
        <f t="shared" si="59"/>
        <v>-0.3687918712871287</v>
      </c>
      <c r="AK492" s="15">
        <f t="shared" si="59"/>
        <v>-0.46405399470899467</v>
      </c>
      <c r="AL492" s="23">
        <f>VLOOKUP(AC492,'Charts and Tables'!$I$43:$J$49,2,TRUE)</f>
        <v>0.2</v>
      </c>
      <c r="AM492" s="2">
        <f t="shared" si="63"/>
        <v>0</v>
      </c>
    </row>
    <row r="493" spans="1:39" x14ac:dyDescent="0.25">
      <c r="A493" s="35">
        <v>287799</v>
      </c>
      <c r="C493" s="36" t="s">
        <v>27</v>
      </c>
      <c r="D493" s="36">
        <v>-1</v>
      </c>
      <c r="K493" s="46">
        <v>25876</v>
      </c>
      <c r="L493" s="46">
        <v>25876</v>
      </c>
      <c r="N493" s="46">
        <v>1148</v>
      </c>
      <c r="P493" s="46">
        <v>3127</v>
      </c>
      <c r="S493" s="36">
        <v>31740.141024</v>
      </c>
      <c r="U493" s="36">
        <v>1940.9040399999999</v>
      </c>
      <c r="W493" s="36">
        <v>3966.345045</v>
      </c>
      <c r="AC493" s="57">
        <f t="shared" si="60"/>
        <v>25876</v>
      </c>
      <c r="AD493" s="57">
        <f t="shared" si="61"/>
        <v>1148</v>
      </c>
      <c r="AE493" s="57">
        <f t="shared" si="62"/>
        <v>3127</v>
      </c>
      <c r="AF493" s="12">
        <f t="shared" si="56"/>
        <v>31740.141024</v>
      </c>
      <c r="AG493" s="12">
        <f t="shared" si="57"/>
        <v>1940.9040399999999</v>
      </c>
      <c r="AH493" s="12">
        <f t="shared" si="58"/>
        <v>3966.345045</v>
      </c>
      <c r="AI493" s="15">
        <f t="shared" si="59"/>
        <v>0.22662471108362964</v>
      </c>
      <c r="AJ493" s="15">
        <f t="shared" si="59"/>
        <v>0.69068296167247378</v>
      </c>
      <c r="AK493" s="15">
        <f t="shared" si="59"/>
        <v>0.2684186264790534</v>
      </c>
      <c r="AL493" s="23">
        <f>VLOOKUP(AC493,'Charts and Tables'!$I$43:$J$49,2,TRUE)</f>
        <v>0.15</v>
      </c>
      <c r="AM493" s="2">
        <f t="shared" si="63"/>
        <v>0</v>
      </c>
    </row>
    <row r="494" spans="1:39" x14ac:dyDescent="0.25">
      <c r="A494" s="35">
        <v>258376</v>
      </c>
      <c r="B494" s="36">
        <v>332224</v>
      </c>
      <c r="C494" s="36" t="s">
        <v>29</v>
      </c>
      <c r="D494" s="36">
        <v>0</v>
      </c>
      <c r="J494" s="46">
        <v>238</v>
      </c>
      <c r="K494" s="46">
        <v>283</v>
      </c>
      <c r="L494" s="46">
        <v>521</v>
      </c>
      <c r="M494" s="46">
        <v>26</v>
      </c>
      <c r="N494" s="46">
        <v>24</v>
      </c>
      <c r="O494" s="46">
        <v>17</v>
      </c>
      <c r="P494" s="46">
        <v>31</v>
      </c>
      <c r="R494" s="36">
        <v>301.74432999999999</v>
      </c>
      <c r="S494" s="36">
        <v>278.36764299999999</v>
      </c>
      <c r="T494" s="36">
        <v>61.079360999999999</v>
      </c>
      <c r="U494" s="36">
        <v>18.455058000000001</v>
      </c>
      <c r="V494" s="36">
        <v>35.221874</v>
      </c>
      <c r="W494" s="36">
        <v>44.131723999999998</v>
      </c>
      <c r="AC494" s="57">
        <f t="shared" si="60"/>
        <v>521</v>
      </c>
      <c r="AD494" s="57">
        <f t="shared" si="61"/>
        <v>50</v>
      </c>
      <c r="AE494" s="57">
        <f t="shared" si="62"/>
        <v>48</v>
      </c>
      <c r="AF494" s="12">
        <f t="shared" si="56"/>
        <v>580.11197300000003</v>
      </c>
      <c r="AG494" s="12">
        <f t="shared" si="57"/>
        <v>79.534419</v>
      </c>
      <c r="AH494" s="12">
        <f t="shared" si="58"/>
        <v>79.353598000000005</v>
      </c>
      <c r="AI494" s="15">
        <f t="shared" si="59"/>
        <v>0.11345868138195785</v>
      </c>
      <c r="AJ494" s="15">
        <f t="shared" si="59"/>
        <v>0.59068838000000001</v>
      </c>
      <c r="AK494" s="15">
        <f t="shared" si="59"/>
        <v>0.65319995833333344</v>
      </c>
      <c r="AL494" s="23">
        <f>VLOOKUP(AC494,'Charts and Tables'!$I$43:$J$49,2,TRUE)</f>
        <v>2</v>
      </c>
      <c r="AM494" s="2">
        <f t="shared" si="63"/>
        <v>1</v>
      </c>
    </row>
    <row r="495" spans="1:39" x14ac:dyDescent="0.25">
      <c r="A495" s="35">
        <v>259029</v>
      </c>
      <c r="B495" s="36">
        <v>331222</v>
      </c>
      <c r="C495" s="36" t="s">
        <v>25</v>
      </c>
      <c r="D495" s="36">
        <v>0</v>
      </c>
      <c r="J495" s="46">
        <v>164</v>
      </c>
      <c r="K495" s="46">
        <v>149</v>
      </c>
      <c r="L495" s="46">
        <v>313</v>
      </c>
      <c r="M495" s="46">
        <v>11</v>
      </c>
      <c r="N495" s="46">
        <v>15</v>
      </c>
      <c r="O495" s="46">
        <v>15</v>
      </c>
      <c r="P495" s="46">
        <v>8</v>
      </c>
      <c r="AC495" s="57">
        <f t="shared" si="60"/>
        <v>313</v>
      </c>
      <c r="AD495" s="57">
        <f t="shared" si="61"/>
        <v>26</v>
      </c>
      <c r="AE495" s="57">
        <f t="shared" si="62"/>
        <v>23</v>
      </c>
      <c r="AF495" s="12">
        <f t="shared" si="56"/>
        <v>0</v>
      </c>
      <c r="AG495" s="12">
        <f t="shared" si="57"/>
        <v>0</v>
      </c>
      <c r="AH495" s="12">
        <f t="shared" si="58"/>
        <v>0</v>
      </c>
      <c r="AI495" s="15">
        <f t="shared" si="59"/>
        <v>-1</v>
      </c>
      <c r="AJ495" s="15">
        <f t="shared" si="59"/>
        <v>-1</v>
      </c>
      <c r="AK495" s="15">
        <f t="shared" si="59"/>
        <v>-1</v>
      </c>
      <c r="AL495" s="23">
        <f>VLOOKUP(AC495,'Charts and Tables'!$I$43:$J$49,2,TRUE)</f>
        <v>2</v>
      </c>
      <c r="AM495" s="2">
        <f t="shared" si="63"/>
        <v>1</v>
      </c>
    </row>
    <row r="496" spans="1:39" x14ac:dyDescent="0.25">
      <c r="A496" s="35">
        <v>286497</v>
      </c>
      <c r="B496" s="36">
        <v>333024</v>
      </c>
      <c r="C496" s="36" t="s">
        <v>32</v>
      </c>
      <c r="D496" s="36">
        <v>1</v>
      </c>
      <c r="J496" s="46">
        <v>3326</v>
      </c>
      <c r="L496" s="46">
        <v>3326</v>
      </c>
      <c r="M496" s="46">
        <v>379</v>
      </c>
      <c r="O496" s="46">
        <v>230</v>
      </c>
      <c r="R496" s="36">
        <v>3486.3255060000001</v>
      </c>
      <c r="T496" s="36">
        <v>488.42516799999999</v>
      </c>
      <c r="V496" s="36">
        <v>322.07736399999999</v>
      </c>
      <c r="AC496" s="57">
        <f t="shared" si="60"/>
        <v>3326</v>
      </c>
      <c r="AD496" s="57">
        <f t="shared" si="61"/>
        <v>379</v>
      </c>
      <c r="AE496" s="57">
        <f t="shared" si="62"/>
        <v>230</v>
      </c>
      <c r="AF496" s="12">
        <f t="shared" si="56"/>
        <v>3486.3255060000001</v>
      </c>
      <c r="AG496" s="12">
        <f t="shared" si="57"/>
        <v>488.42516799999999</v>
      </c>
      <c r="AH496" s="12">
        <f t="shared" si="58"/>
        <v>322.07736399999999</v>
      </c>
      <c r="AI496" s="15">
        <f t="shared" si="59"/>
        <v>4.8203699939867749E-2</v>
      </c>
      <c r="AJ496" s="15">
        <f t="shared" si="59"/>
        <v>0.28872075989445906</v>
      </c>
      <c r="AK496" s="15">
        <f t="shared" si="59"/>
        <v>0.40033636521739124</v>
      </c>
      <c r="AL496" s="23">
        <f>VLOOKUP(AC496,'Charts and Tables'!$I$43:$J$49,2,TRUE)</f>
        <v>0.5</v>
      </c>
      <c r="AM496" s="2">
        <f t="shared" si="63"/>
        <v>1</v>
      </c>
    </row>
    <row r="497" spans="1:39" x14ac:dyDescent="0.25">
      <c r="A497" s="35">
        <v>286513</v>
      </c>
      <c r="B497" s="36">
        <v>330059</v>
      </c>
      <c r="C497" s="36" t="s">
        <v>27</v>
      </c>
      <c r="D497" s="36">
        <v>-1</v>
      </c>
      <c r="K497" s="46">
        <v>28761</v>
      </c>
      <c r="L497" s="46">
        <v>28761</v>
      </c>
      <c r="N497" s="46">
        <v>4294</v>
      </c>
      <c r="P497" s="46">
        <v>2094</v>
      </c>
      <c r="S497" s="36">
        <v>30217.810533</v>
      </c>
      <c r="U497" s="36">
        <v>4000.9528369999998</v>
      </c>
      <c r="W497" s="36">
        <v>2456.9855480000001</v>
      </c>
      <c r="AC497" s="57">
        <f t="shared" si="60"/>
        <v>28761</v>
      </c>
      <c r="AD497" s="57">
        <f t="shared" si="61"/>
        <v>4294</v>
      </c>
      <c r="AE497" s="57">
        <f t="shared" si="62"/>
        <v>2094</v>
      </c>
      <c r="AF497" s="12">
        <f t="shared" si="56"/>
        <v>30217.810533</v>
      </c>
      <c r="AG497" s="12">
        <f t="shared" si="57"/>
        <v>4000.9528369999998</v>
      </c>
      <c r="AH497" s="12">
        <f t="shared" si="58"/>
        <v>2456.9855480000001</v>
      </c>
      <c r="AI497" s="15">
        <f t="shared" si="59"/>
        <v>5.0652290706164595E-2</v>
      </c>
      <c r="AJ497" s="15">
        <f t="shared" si="59"/>
        <v>-6.8245729622729429E-2</v>
      </c>
      <c r="AK497" s="15">
        <f t="shared" si="59"/>
        <v>0.17334553390639929</v>
      </c>
      <c r="AL497" s="23">
        <f>VLOOKUP(AC497,'Charts and Tables'!$I$43:$J$49,2,TRUE)</f>
        <v>0.15</v>
      </c>
      <c r="AM497" s="2">
        <f t="shared" si="63"/>
        <v>1</v>
      </c>
    </row>
    <row r="498" spans="1:39" x14ac:dyDescent="0.25">
      <c r="A498" s="35">
        <v>304007</v>
      </c>
      <c r="C498" s="36" t="s">
        <v>27</v>
      </c>
      <c r="D498" s="36">
        <v>-1</v>
      </c>
      <c r="K498" s="46">
        <v>16970</v>
      </c>
      <c r="L498" s="46">
        <v>16970</v>
      </c>
      <c r="N498" s="46">
        <v>757</v>
      </c>
      <c r="P498" s="46">
        <v>2312</v>
      </c>
      <c r="S498" s="36">
        <v>18000.005892000001</v>
      </c>
      <c r="U498" s="36">
        <v>1033.2672339999999</v>
      </c>
      <c r="W498" s="36">
        <v>2274.0904489999998</v>
      </c>
      <c r="AC498" s="57">
        <f t="shared" si="60"/>
        <v>16970</v>
      </c>
      <c r="AD498" s="57">
        <f t="shared" si="61"/>
        <v>757</v>
      </c>
      <c r="AE498" s="57">
        <f t="shared" si="62"/>
        <v>2312</v>
      </c>
      <c r="AF498" s="12">
        <f t="shared" si="56"/>
        <v>18000.005892000001</v>
      </c>
      <c r="AG498" s="12">
        <f t="shared" si="57"/>
        <v>1033.2672339999999</v>
      </c>
      <c r="AH498" s="12">
        <f t="shared" si="58"/>
        <v>2274.0904489999998</v>
      </c>
      <c r="AI498" s="15">
        <f t="shared" si="59"/>
        <v>6.0695691926929939E-2</v>
      </c>
      <c r="AJ498" s="15">
        <f t="shared" si="59"/>
        <v>0.36495011096433277</v>
      </c>
      <c r="AK498" s="15">
        <f t="shared" si="59"/>
        <v>-1.6396864619377245E-2</v>
      </c>
      <c r="AL498" s="23">
        <f>VLOOKUP(AC498,'Charts and Tables'!$I$43:$J$49,2,TRUE)</f>
        <v>0.2</v>
      </c>
      <c r="AM498" s="2">
        <f t="shared" si="63"/>
        <v>1</v>
      </c>
    </row>
    <row r="499" spans="1:39" x14ac:dyDescent="0.25">
      <c r="A499" s="35">
        <v>304052</v>
      </c>
      <c r="C499" s="36" t="s">
        <v>27</v>
      </c>
      <c r="D499" s="36">
        <v>1</v>
      </c>
      <c r="J499" s="46">
        <v>31194</v>
      </c>
      <c r="L499" s="46">
        <v>31194</v>
      </c>
      <c r="M499" s="46">
        <v>4592</v>
      </c>
      <c r="O499" s="46">
        <v>1854</v>
      </c>
      <c r="R499" s="36">
        <v>34607.830332999998</v>
      </c>
      <c r="T499" s="36">
        <v>4541.9741809999996</v>
      </c>
      <c r="V499" s="36">
        <v>2870.0650799999999</v>
      </c>
      <c r="AC499" s="57">
        <f t="shared" si="60"/>
        <v>31194</v>
      </c>
      <c r="AD499" s="57">
        <f t="shared" si="61"/>
        <v>4592</v>
      </c>
      <c r="AE499" s="57">
        <f t="shared" si="62"/>
        <v>1854</v>
      </c>
      <c r="AF499" s="12">
        <f t="shared" si="56"/>
        <v>34607.830332999998</v>
      </c>
      <c r="AG499" s="12">
        <f t="shared" si="57"/>
        <v>4541.9741809999996</v>
      </c>
      <c r="AH499" s="12">
        <f t="shared" si="58"/>
        <v>2870.0650799999999</v>
      </c>
      <c r="AI499" s="15">
        <f t="shared" si="59"/>
        <v>0.10943868477912413</v>
      </c>
      <c r="AJ499" s="15">
        <f t="shared" si="59"/>
        <v>-1.0894124346689986E-2</v>
      </c>
      <c r="AK499" s="15">
        <f t="shared" si="59"/>
        <v>0.54803941747572804</v>
      </c>
      <c r="AL499" s="23">
        <f>VLOOKUP(AC499,'Charts and Tables'!$I$43:$J$49,2,TRUE)</f>
        <v>0.15</v>
      </c>
      <c r="AM499" s="2">
        <f t="shared" si="63"/>
        <v>1</v>
      </c>
    </row>
    <row r="500" spans="1:39" x14ac:dyDescent="0.25">
      <c r="A500" s="35">
        <v>305450</v>
      </c>
      <c r="B500" s="36">
        <v>334040</v>
      </c>
      <c r="C500" s="36" t="s">
        <v>26</v>
      </c>
      <c r="D500" s="36">
        <v>0</v>
      </c>
      <c r="J500" s="46">
        <v>3474</v>
      </c>
      <c r="K500" s="46">
        <v>2047</v>
      </c>
      <c r="L500" s="46">
        <v>5521</v>
      </c>
      <c r="M500" s="46">
        <v>272</v>
      </c>
      <c r="N500" s="46">
        <v>84</v>
      </c>
      <c r="O500" s="46">
        <v>310</v>
      </c>
      <c r="P500" s="46">
        <v>191</v>
      </c>
      <c r="R500" s="36">
        <v>4440.599099</v>
      </c>
      <c r="S500" s="36">
        <v>3942.1531749999999</v>
      </c>
      <c r="T500" s="36">
        <v>498.04268000000002</v>
      </c>
      <c r="U500" s="36">
        <v>210.87606400000001</v>
      </c>
      <c r="V500" s="36">
        <v>357.145397</v>
      </c>
      <c r="W500" s="36">
        <v>461.76823000000002</v>
      </c>
      <c r="AC500" s="57">
        <f t="shared" si="60"/>
        <v>5521</v>
      </c>
      <c r="AD500" s="57">
        <f t="shared" si="61"/>
        <v>356</v>
      </c>
      <c r="AE500" s="57">
        <f t="shared" si="62"/>
        <v>501</v>
      </c>
      <c r="AF500" s="12">
        <f t="shared" si="56"/>
        <v>8382.7522740000004</v>
      </c>
      <c r="AG500" s="12">
        <f t="shared" si="57"/>
        <v>708.91874400000006</v>
      </c>
      <c r="AH500" s="12">
        <f t="shared" si="58"/>
        <v>818.91362700000002</v>
      </c>
      <c r="AI500" s="15">
        <f t="shared" si="59"/>
        <v>0.51833948089114301</v>
      </c>
      <c r="AJ500" s="15">
        <f t="shared" si="59"/>
        <v>0.99134478651685409</v>
      </c>
      <c r="AK500" s="15">
        <f t="shared" si="59"/>
        <v>0.63455813772455094</v>
      </c>
      <c r="AL500" s="23">
        <f>VLOOKUP(AC500,'Charts and Tables'!$I$43:$J$49,2,TRUE)</f>
        <v>0.25</v>
      </c>
      <c r="AM500" s="2">
        <f t="shared" si="63"/>
        <v>0</v>
      </c>
    </row>
    <row r="501" spans="1:39" x14ac:dyDescent="0.25">
      <c r="A501" s="35">
        <v>227055</v>
      </c>
      <c r="B501" s="36">
        <v>330230</v>
      </c>
      <c r="C501" s="36" t="s">
        <v>27</v>
      </c>
      <c r="D501" s="36">
        <v>1</v>
      </c>
      <c r="J501" s="46">
        <v>20499</v>
      </c>
      <c r="L501" s="46">
        <v>20499</v>
      </c>
      <c r="M501" s="46">
        <v>2548</v>
      </c>
      <c r="O501" s="46">
        <v>1496</v>
      </c>
      <c r="R501" s="36">
        <v>16853.767873000001</v>
      </c>
      <c r="T501" s="36">
        <v>2248.7483609999999</v>
      </c>
      <c r="V501" s="36">
        <v>1458.9085459999999</v>
      </c>
      <c r="AC501" s="57">
        <f t="shared" si="60"/>
        <v>20499</v>
      </c>
      <c r="AD501" s="57">
        <f t="shared" si="61"/>
        <v>2548</v>
      </c>
      <c r="AE501" s="57">
        <f t="shared" si="62"/>
        <v>1496</v>
      </c>
      <c r="AF501" s="12">
        <f t="shared" si="56"/>
        <v>16853.767873000001</v>
      </c>
      <c r="AG501" s="12">
        <f t="shared" si="57"/>
        <v>2248.7483609999999</v>
      </c>
      <c r="AH501" s="12">
        <f t="shared" si="58"/>
        <v>1458.9085459999999</v>
      </c>
      <c r="AI501" s="15">
        <f t="shared" si="59"/>
        <v>-0.17782487570125369</v>
      </c>
      <c r="AJ501" s="15">
        <f t="shared" si="59"/>
        <v>-0.11744569819466251</v>
      </c>
      <c r="AK501" s="15">
        <f t="shared" si="59"/>
        <v>-2.4793752673796868E-2</v>
      </c>
      <c r="AL501" s="23">
        <f>VLOOKUP(AC501,'Charts and Tables'!$I$43:$J$49,2,TRUE)</f>
        <v>0.2</v>
      </c>
      <c r="AM501" s="2">
        <f t="shared" si="63"/>
        <v>1</v>
      </c>
    </row>
    <row r="502" spans="1:39" x14ac:dyDescent="0.25">
      <c r="A502" s="35">
        <v>229365</v>
      </c>
      <c r="B502" s="36">
        <v>338023</v>
      </c>
      <c r="C502" s="36" t="s">
        <v>25</v>
      </c>
      <c r="D502" s="36">
        <v>0</v>
      </c>
      <c r="J502" s="46">
        <v>2862</v>
      </c>
      <c r="K502" s="46">
        <v>2717</v>
      </c>
      <c r="L502" s="46">
        <v>5579</v>
      </c>
      <c r="M502" s="46">
        <v>186</v>
      </c>
      <c r="N502" s="46">
        <v>152</v>
      </c>
      <c r="O502" s="46">
        <v>271</v>
      </c>
      <c r="P502" s="46">
        <v>278</v>
      </c>
      <c r="R502" s="36">
        <v>2278.8511189999999</v>
      </c>
      <c r="S502" s="36">
        <v>3024.1080010000001</v>
      </c>
      <c r="T502" s="36">
        <v>241.93475900000001</v>
      </c>
      <c r="U502" s="36">
        <v>227.75075000000001</v>
      </c>
      <c r="V502" s="36">
        <v>224.67897199999999</v>
      </c>
      <c r="W502" s="36">
        <v>329.32454000000001</v>
      </c>
      <c r="AC502" s="57">
        <f t="shared" si="60"/>
        <v>5579</v>
      </c>
      <c r="AD502" s="57">
        <f t="shared" si="61"/>
        <v>338</v>
      </c>
      <c r="AE502" s="57">
        <f t="shared" si="62"/>
        <v>549</v>
      </c>
      <c r="AF502" s="12">
        <f t="shared" si="56"/>
        <v>5302.9591199999995</v>
      </c>
      <c r="AG502" s="12">
        <f t="shared" si="57"/>
        <v>469.68550900000002</v>
      </c>
      <c r="AH502" s="12">
        <f t="shared" si="58"/>
        <v>554.003512</v>
      </c>
      <c r="AI502" s="15">
        <f t="shared" si="59"/>
        <v>-4.9478558881520071E-2</v>
      </c>
      <c r="AJ502" s="15">
        <f t="shared" si="59"/>
        <v>0.38960209763313619</v>
      </c>
      <c r="AK502" s="15">
        <f t="shared" si="59"/>
        <v>9.1138652094717686E-3</v>
      </c>
      <c r="AL502" s="23">
        <f>VLOOKUP(AC502,'Charts and Tables'!$I$43:$J$49,2,TRUE)</f>
        <v>0.25</v>
      </c>
      <c r="AM502" s="2">
        <f t="shared" si="63"/>
        <v>1</v>
      </c>
    </row>
    <row r="503" spans="1:39" x14ac:dyDescent="0.25">
      <c r="A503" s="35">
        <v>231510</v>
      </c>
      <c r="B503" s="36">
        <v>333198</v>
      </c>
      <c r="C503" s="36" t="s">
        <v>32</v>
      </c>
      <c r="D503" s="36">
        <v>1</v>
      </c>
      <c r="J503" s="46">
        <v>6093</v>
      </c>
      <c r="L503" s="46">
        <v>6093</v>
      </c>
      <c r="M503" s="46">
        <v>604</v>
      </c>
      <c r="O503" s="46">
        <v>521</v>
      </c>
      <c r="R503" s="36">
        <v>4523.2568330000004</v>
      </c>
      <c r="T503" s="36">
        <v>388.55984000000001</v>
      </c>
      <c r="V503" s="36">
        <v>480.85812800000002</v>
      </c>
      <c r="AC503" s="57">
        <f t="shared" si="60"/>
        <v>6093</v>
      </c>
      <c r="AD503" s="57">
        <f t="shared" si="61"/>
        <v>604</v>
      </c>
      <c r="AE503" s="57">
        <f t="shared" si="62"/>
        <v>521</v>
      </c>
      <c r="AF503" s="12">
        <f t="shared" si="56"/>
        <v>4523.2568330000004</v>
      </c>
      <c r="AG503" s="12">
        <f t="shared" si="57"/>
        <v>388.55984000000001</v>
      </c>
      <c r="AH503" s="12">
        <f t="shared" si="58"/>
        <v>480.85812800000002</v>
      </c>
      <c r="AI503" s="15">
        <f t="shared" si="59"/>
        <v>-0.25763058706712616</v>
      </c>
      <c r="AJ503" s="15">
        <f t="shared" si="59"/>
        <v>-0.35668900662251657</v>
      </c>
      <c r="AK503" s="15">
        <f t="shared" si="59"/>
        <v>-7.7047738963531634E-2</v>
      </c>
      <c r="AL503" s="23">
        <f>VLOOKUP(AC503,'Charts and Tables'!$I$43:$J$49,2,TRUE)</f>
        <v>0.25</v>
      </c>
      <c r="AM503" s="2">
        <f t="shared" si="63"/>
        <v>0</v>
      </c>
    </row>
    <row r="504" spans="1:39" x14ac:dyDescent="0.25">
      <c r="A504" s="35">
        <v>241823</v>
      </c>
      <c r="B504" s="36">
        <v>337003</v>
      </c>
      <c r="C504" s="36" t="s">
        <v>29</v>
      </c>
      <c r="D504" s="36">
        <v>0</v>
      </c>
      <c r="J504" s="46">
        <v>1013</v>
      </c>
      <c r="K504" s="46">
        <v>3621</v>
      </c>
      <c r="L504" s="46">
        <v>4634</v>
      </c>
      <c r="M504" s="46">
        <v>49</v>
      </c>
      <c r="N504" s="46">
        <v>420</v>
      </c>
      <c r="O504" s="46">
        <v>120</v>
      </c>
      <c r="P504" s="46">
        <v>270</v>
      </c>
      <c r="R504" s="36">
        <v>0</v>
      </c>
      <c r="S504" s="36">
        <v>2162.0489859999998</v>
      </c>
      <c r="T504" s="36">
        <v>0</v>
      </c>
      <c r="U504" s="36">
        <v>202.63171500000001</v>
      </c>
      <c r="V504" s="36">
        <v>0</v>
      </c>
      <c r="W504" s="36">
        <v>210.45937699999999</v>
      </c>
      <c r="AC504" s="57">
        <f t="shared" si="60"/>
        <v>4634</v>
      </c>
      <c r="AD504" s="57">
        <f t="shared" si="61"/>
        <v>469</v>
      </c>
      <c r="AE504" s="57">
        <f t="shared" si="62"/>
        <v>390</v>
      </c>
      <c r="AF504" s="12">
        <f t="shared" si="56"/>
        <v>2162.0489859999998</v>
      </c>
      <c r="AG504" s="12">
        <f t="shared" si="57"/>
        <v>202.63171500000001</v>
      </c>
      <c r="AH504" s="12">
        <f t="shared" si="58"/>
        <v>210.45937699999999</v>
      </c>
      <c r="AI504" s="15">
        <f t="shared" si="59"/>
        <v>-0.53343785369011654</v>
      </c>
      <c r="AJ504" s="15">
        <f t="shared" si="59"/>
        <v>-0.56794943496801709</v>
      </c>
      <c r="AK504" s="15">
        <f t="shared" si="59"/>
        <v>-0.46036057179487183</v>
      </c>
      <c r="AL504" s="23">
        <f>VLOOKUP(AC504,'Charts and Tables'!$I$43:$J$49,2,TRUE)</f>
        <v>0.5</v>
      </c>
      <c r="AM504" s="2">
        <f t="shared" si="63"/>
        <v>0</v>
      </c>
    </row>
    <row r="505" spans="1:39" x14ac:dyDescent="0.25">
      <c r="A505" s="35">
        <v>227762</v>
      </c>
      <c r="B505" s="36">
        <v>336244</v>
      </c>
      <c r="C505" s="36" t="s">
        <v>32</v>
      </c>
      <c r="D505" s="36">
        <v>-1</v>
      </c>
      <c r="K505" s="46">
        <v>6215</v>
      </c>
      <c r="L505" s="46">
        <v>6215</v>
      </c>
      <c r="N505" s="46">
        <v>352</v>
      </c>
      <c r="P505" s="46">
        <v>765</v>
      </c>
      <c r="S505" s="36">
        <v>4244.6985839999998</v>
      </c>
      <c r="U505" s="36">
        <v>379.92710699999998</v>
      </c>
      <c r="W505" s="36">
        <v>427.60308800000001</v>
      </c>
      <c r="AC505" s="57">
        <f t="shared" si="60"/>
        <v>6215</v>
      </c>
      <c r="AD505" s="57">
        <f t="shared" si="61"/>
        <v>352</v>
      </c>
      <c r="AE505" s="57">
        <f t="shared" si="62"/>
        <v>765</v>
      </c>
      <c r="AF505" s="12">
        <f t="shared" si="56"/>
        <v>4244.6985839999998</v>
      </c>
      <c r="AG505" s="12">
        <f t="shared" si="57"/>
        <v>379.92710699999998</v>
      </c>
      <c r="AH505" s="12">
        <f t="shared" si="58"/>
        <v>427.60308800000001</v>
      </c>
      <c r="AI505" s="15">
        <f t="shared" si="59"/>
        <v>-0.31702355848753022</v>
      </c>
      <c r="AJ505" s="15">
        <f t="shared" si="59"/>
        <v>7.9338372159090842E-2</v>
      </c>
      <c r="AK505" s="15">
        <f t="shared" si="59"/>
        <v>-0.44104171503267969</v>
      </c>
      <c r="AL505" s="23">
        <f>VLOOKUP(AC505,'Charts and Tables'!$I$43:$J$49,2,TRUE)</f>
        <v>0.25</v>
      </c>
      <c r="AM505" s="2">
        <f t="shared" si="63"/>
        <v>0</v>
      </c>
    </row>
    <row r="506" spans="1:39" x14ac:dyDescent="0.25">
      <c r="A506" s="35">
        <v>240316</v>
      </c>
      <c r="B506" s="36">
        <v>330230</v>
      </c>
      <c r="C506" s="36" t="s">
        <v>27</v>
      </c>
      <c r="D506" s="36">
        <v>-1</v>
      </c>
      <c r="K506" s="46">
        <v>22487</v>
      </c>
      <c r="L506" s="46">
        <v>22487</v>
      </c>
      <c r="N506" s="46">
        <v>1285</v>
      </c>
      <c r="P506" s="46">
        <v>2761</v>
      </c>
      <c r="S506" s="36">
        <v>17896.358936000001</v>
      </c>
      <c r="U506" s="36">
        <v>1225.8576579999999</v>
      </c>
      <c r="W506" s="36">
        <v>2260.4302819999998</v>
      </c>
      <c r="AC506" s="57">
        <f t="shared" si="60"/>
        <v>22487</v>
      </c>
      <c r="AD506" s="57">
        <f t="shared" si="61"/>
        <v>1285</v>
      </c>
      <c r="AE506" s="57">
        <f t="shared" si="62"/>
        <v>2761</v>
      </c>
      <c r="AF506" s="12">
        <f t="shared" si="56"/>
        <v>17896.358936000001</v>
      </c>
      <c r="AG506" s="12">
        <f t="shared" si="57"/>
        <v>1225.8576579999999</v>
      </c>
      <c r="AH506" s="12">
        <f t="shared" si="58"/>
        <v>2260.4302819999998</v>
      </c>
      <c r="AI506" s="15">
        <f t="shared" si="59"/>
        <v>-0.20414644301151774</v>
      </c>
      <c r="AJ506" s="15">
        <f t="shared" si="59"/>
        <v>-4.6025168871595405E-2</v>
      </c>
      <c r="AK506" s="15">
        <f t="shared" si="59"/>
        <v>-0.18130015139442238</v>
      </c>
      <c r="AL506" s="23">
        <f>VLOOKUP(AC506,'Charts and Tables'!$I$43:$J$49,2,TRUE)</f>
        <v>0.2</v>
      </c>
      <c r="AM506" s="2">
        <f t="shared" si="63"/>
        <v>0</v>
      </c>
    </row>
    <row r="507" spans="1:39" x14ac:dyDescent="0.25">
      <c r="A507" s="35">
        <v>212967</v>
      </c>
      <c r="B507" s="36">
        <v>332062</v>
      </c>
      <c r="C507" s="36" t="s">
        <v>26</v>
      </c>
      <c r="D507" s="36">
        <v>0</v>
      </c>
      <c r="J507" s="46">
        <v>1243</v>
      </c>
      <c r="K507" s="46">
        <v>809</v>
      </c>
      <c r="L507" s="46">
        <v>2052</v>
      </c>
      <c r="M507" s="46">
        <v>83</v>
      </c>
      <c r="N507" s="46">
        <v>64</v>
      </c>
      <c r="O507" s="46">
        <v>147</v>
      </c>
      <c r="P507" s="46">
        <v>108</v>
      </c>
      <c r="R507" s="36">
        <v>1874.467641</v>
      </c>
      <c r="S507" s="36">
        <v>3026.8287690000002</v>
      </c>
      <c r="T507" s="36">
        <v>176.36198400000001</v>
      </c>
      <c r="U507" s="36">
        <v>213.50467699999999</v>
      </c>
      <c r="V507" s="36">
        <v>169.25339199999999</v>
      </c>
      <c r="W507" s="36">
        <v>351.09843899999998</v>
      </c>
      <c r="AC507" s="57">
        <f t="shared" si="60"/>
        <v>2052</v>
      </c>
      <c r="AD507" s="57">
        <f t="shared" si="61"/>
        <v>147</v>
      </c>
      <c r="AE507" s="57">
        <f t="shared" si="62"/>
        <v>255</v>
      </c>
      <c r="AF507" s="12">
        <f t="shared" si="56"/>
        <v>4901.2964099999999</v>
      </c>
      <c r="AG507" s="12">
        <f t="shared" si="57"/>
        <v>389.86666100000002</v>
      </c>
      <c r="AH507" s="12">
        <f t="shared" si="58"/>
        <v>520.35183099999995</v>
      </c>
      <c r="AI507" s="15">
        <f t="shared" si="59"/>
        <v>1.3885460087719297</v>
      </c>
      <c r="AJ507" s="15">
        <f t="shared" si="59"/>
        <v>1.6521541564625852</v>
      </c>
      <c r="AK507" s="15">
        <f t="shared" si="59"/>
        <v>1.0405954156862742</v>
      </c>
      <c r="AL507" s="23">
        <f>VLOOKUP(AC507,'Charts and Tables'!$I$43:$J$49,2,TRUE)</f>
        <v>1</v>
      </c>
      <c r="AM507" s="2">
        <f t="shared" si="63"/>
        <v>0</v>
      </c>
    </row>
    <row r="508" spans="1:39" x14ac:dyDescent="0.25">
      <c r="A508" s="35">
        <v>248931</v>
      </c>
      <c r="C508" s="36" t="s">
        <v>27</v>
      </c>
      <c r="D508" s="36">
        <v>1</v>
      </c>
      <c r="J508" s="46">
        <v>15298</v>
      </c>
      <c r="L508" s="46">
        <v>15298</v>
      </c>
      <c r="R508" s="36">
        <v>15746.140240999999</v>
      </c>
      <c r="T508" s="36">
        <v>921.40776300000005</v>
      </c>
      <c r="V508" s="36">
        <v>1490.0652680000001</v>
      </c>
      <c r="AC508" s="57">
        <f t="shared" si="60"/>
        <v>15298</v>
      </c>
      <c r="AD508" s="57">
        <f t="shared" si="61"/>
        <v>0</v>
      </c>
      <c r="AE508" s="57">
        <f t="shared" si="62"/>
        <v>0</v>
      </c>
      <c r="AF508" s="12">
        <f t="shared" si="56"/>
        <v>15746.140240999999</v>
      </c>
      <c r="AG508" s="12">
        <f t="shared" si="57"/>
        <v>921.40776300000005</v>
      </c>
      <c r="AH508" s="12">
        <f t="shared" si="58"/>
        <v>1490.0652680000001</v>
      </c>
      <c r="AI508" s="15">
        <f t="shared" si="59"/>
        <v>2.9294041116485758E-2</v>
      </c>
      <c r="AJ508" s="15">
        <f t="shared" si="59"/>
        <v>0</v>
      </c>
      <c r="AK508" s="15">
        <f t="shared" si="59"/>
        <v>0</v>
      </c>
      <c r="AL508" s="23">
        <f>VLOOKUP(AC508,'Charts and Tables'!$I$43:$J$49,2,TRUE)</f>
        <v>0.2</v>
      </c>
      <c r="AM508" s="2">
        <f t="shared" si="63"/>
        <v>1</v>
      </c>
    </row>
    <row r="509" spans="1:39" x14ac:dyDescent="0.25">
      <c r="A509" s="35">
        <v>208267</v>
      </c>
      <c r="B509" s="36">
        <v>332053</v>
      </c>
      <c r="C509" s="36" t="s">
        <v>30</v>
      </c>
      <c r="D509" s="36">
        <v>0</v>
      </c>
      <c r="J509" s="46">
        <v>1431</v>
      </c>
      <c r="K509" s="46">
        <v>1217</v>
      </c>
      <c r="L509" s="46">
        <v>2648</v>
      </c>
      <c r="M509" s="46">
        <v>41</v>
      </c>
      <c r="N509" s="46">
        <v>86</v>
      </c>
      <c r="O509" s="46">
        <v>167</v>
      </c>
      <c r="P509" s="46">
        <v>91</v>
      </c>
      <c r="R509" s="36">
        <v>1925.01261</v>
      </c>
      <c r="S509" s="36">
        <v>2137.0881479999998</v>
      </c>
      <c r="T509" s="36">
        <v>118.219599</v>
      </c>
      <c r="U509" s="36">
        <v>226.6927</v>
      </c>
      <c r="V509" s="36">
        <v>200.887621</v>
      </c>
      <c r="W509" s="36">
        <v>175.61212800000001</v>
      </c>
      <c r="AC509" s="57">
        <f t="shared" si="60"/>
        <v>2648</v>
      </c>
      <c r="AD509" s="57">
        <f t="shared" si="61"/>
        <v>127</v>
      </c>
      <c r="AE509" s="57">
        <f t="shared" si="62"/>
        <v>258</v>
      </c>
      <c r="AF509" s="12">
        <f t="shared" si="56"/>
        <v>4062.1007579999996</v>
      </c>
      <c r="AG509" s="12">
        <f t="shared" si="57"/>
        <v>344.91229900000002</v>
      </c>
      <c r="AH509" s="12">
        <f t="shared" si="58"/>
        <v>376.49974900000001</v>
      </c>
      <c r="AI509" s="15">
        <f t="shared" si="59"/>
        <v>0.53402596601208441</v>
      </c>
      <c r="AJ509" s="15">
        <f t="shared" si="59"/>
        <v>1.7158448740157481</v>
      </c>
      <c r="AK509" s="15">
        <f t="shared" si="59"/>
        <v>0.45930135271317835</v>
      </c>
      <c r="AL509" s="23">
        <f>VLOOKUP(AC509,'Charts and Tables'!$I$43:$J$49,2,TRUE)</f>
        <v>0.5</v>
      </c>
      <c r="AM509" s="2">
        <f t="shared" si="63"/>
        <v>0</v>
      </c>
    </row>
    <row r="510" spans="1:39" x14ac:dyDescent="0.25">
      <c r="A510" s="35">
        <v>217800</v>
      </c>
      <c r="C510" s="36" t="s">
        <v>27</v>
      </c>
      <c r="D510" s="36">
        <v>-1</v>
      </c>
      <c r="K510" s="46">
        <v>15766</v>
      </c>
      <c r="L510" s="46">
        <v>15766</v>
      </c>
      <c r="N510" s="46">
        <v>1203</v>
      </c>
      <c r="P510" s="46">
        <v>1585.5</v>
      </c>
      <c r="S510" s="36">
        <v>17032.739919</v>
      </c>
      <c r="U510" s="36">
        <v>1237.768689</v>
      </c>
      <c r="W510" s="36">
        <v>2076.3605149999999</v>
      </c>
      <c r="AC510" s="57">
        <f t="shared" si="60"/>
        <v>15766</v>
      </c>
      <c r="AD510" s="57">
        <f t="shared" si="61"/>
        <v>1203</v>
      </c>
      <c r="AE510" s="57">
        <f t="shared" si="62"/>
        <v>1585.5</v>
      </c>
      <c r="AF510" s="12">
        <f t="shared" si="56"/>
        <v>17032.739919</v>
      </c>
      <c r="AG510" s="12">
        <f t="shared" si="57"/>
        <v>1237.768689</v>
      </c>
      <c r="AH510" s="12">
        <f t="shared" si="58"/>
        <v>2076.3605149999999</v>
      </c>
      <c r="AI510" s="15">
        <f t="shared" si="59"/>
        <v>8.0346309717112749E-2</v>
      </c>
      <c r="AJ510" s="15">
        <f t="shared" si="59"/>
        <v>2.8901653366583537E-2</v>
      </c>
      <c r="AK510" s="15">
        <f t="shared" si="59"/>
        <v>0.30959351308735406</v>
      </c>
      <c r="AL510" s="23">
        <f>VLOOKUP(AC510,'Charts and Tables'!$I$43:$J$49,2,TRUE)</f>
        <v>0.2</v>
      </c>
      <c r="AM510" s="2">
        <f t="shared" si="63"/>
        <v>1</v>
      </c>
    </row>
    <row r="511" spans="1:39" x14ac:dyDescent="0.25">
      <c r="A511" s="35">
        <v>217853</v>
      </c>
      <c r="B511" s="36">
        <v>330198</v>
      </c>
      <c r="C511" s="36" t="s">
        <v>27</v>
      </c>
      <c r="D511" s="36">
        <v>1</v>
      </c>
      <c r="J511" s="46">
        <v>19652</v>
      </c>
      <c r="L511" s="46">
        <v>19652</v>
      </c>
      <c r="M511" s="46">
        <v>2551</v>
      </c>
      <c r="O511" s="46">
        <v>1410</v>
      </c>
      <c r="R511" s="36">
        <v>17618.557206000001</v>
      </c>
      <c r="T511" s="36">
        <v>2314.4338360000002</v>
      </c>
      <c r="V511" s="36">
        <v>1545.219075</v>
      </c>
      <c r="AC511" s="57">
        <f t="shared" si="60"/>
        <v>19652</v>
      </c>
      <c r="AD511" s="57">
        <f t="shared" si="61"/>
        <v>2551</v>
      </c>
      <c r="AE511" s="57">
        <f t="shared" si="62"/>
        <v>1410</v>
      </c>
      <c r="AF511" s="12">
        <f t="shared" si="56"/>
        <v>17618.557206000001</v>
      </c>
      <c r="AG511" s="12">
        <f t="shared" si="57"/>
        <v>2314.4338360000002</v>
      </c>
      <c r="AH511" s="12">
        <f t="shared" si="58"/>
        <v>1545.219075</v>
      </c>
      <c r="AI511" s="15">
        <f t="shared" si="59"/>
        <v>-0.10347256228373695</v>
      </c>
      <c r="AJ511" s="15">
        <f t="shared" si="59"/>
        <v>-9.2734678165425258E-2</v>
      </c>
      <c r="AK511" s="15">
        <f t="shared" si="59"/>
        <v>9.5900053191489337E-2</v>
      </c>
      <c r="AL511" s="23">
        <f>VLOOKUP(AC511,'Charts and Tables'!$I$43:$J$49,2,TRUE)</f>
        <v>0.2</v>
      </c>
      <c r="AM511" s="2">
        <f t="shared" si="63"/>
        <v>1</v>
      </c>
    </row>
    <row r="512" spans="1:39" x14ac:dyDescent="0.25">
      <c r="A512" s="35">
        <v>208577</v>
      </c>
      <c r="B512" s="36">
        <v>332072</v>
      </c>
      <c r="C512" s="36" t="s">
        <v>25</v>
      </c>
      <c r="D512" s="36">
        <v>0</v>
      </c>
      <c r="J512" s="46">
        <v>2582</v>
      </c>
      <c r="K512" s="46">
        <v>2654</v>
      </c>
      <c r="L512" s="46">
        <v>5236</v>
      </c>
      <c r="M512" s="46">
        <v>220</v>
      </c>
      <c r="N512" s="46">
        <v>201</v>
      </c>
      <c r="O512" s="46">
        <v>235</v>
      </c>
      <c r="P512" s="46">
        <v>276</v>
      </c>
      <c r="R512" s="36">
        <v>1934.482902</v>
      </c>
      <c r="S512" s="36">
        <v>1696.1224380000001</v>
      </c>
      <c r="T512" s="36">
        <v>194.67594199999999</v>
      </c>
      <c r="U512" s="36">
        <v>139.425185</v>
      </c>
      <c r="V512" s="36">
        <v>195.70995300000001</v>
      </c>
      <c r="W512" s="36">
        <v>194.14226500000001</v>
      </c>
      <c r="AC512" s="57">
        <f t="shared" si="60"/>
        <v>5236</v>
      </c>
      <c r="AD512" s="57">
        <f t="shared" si="61"/>
        <v>421</v>
      </c>
      <c r="AE512" s="57">
        <f t="shared" si="62"/>
        <v>511</v>
      </c>
      <c r="AF512" s="12">
        <f t="shared" ref="AF512:AF575" si="64">IF(D512=1,R512,IF(D512=-1,S512,R512+S512))</f>
        <v>3630.6053400000001</v>
      </c>
      <c r="AG512" s="12">
        <f t="shared" ref="AG512:AG575" si="65">IF(D512=1,T512,IF(D512=-1,U512,T512+U512))</f>
        <v>334.10112700000002</v>
      </c>
      <c r="AH512" s="12">
        <f t="shared" ref="AH512:AH575" si="66">IF(D512=1,V512,IF(D512=-1,W512,V512+W512))</f>
        <v>389.85221799999999</v>
      </c>
      <c r="AI512" s="15">
        <f t="shared" ref="AI512:AK575" si="67">IF(OR(AC512="",AC512=0),0,(AF512-AC512)/AC512)</f>
        <v>-0.30660707792207792</v>
      </c>
      <c r="AJ512" s="15">
        <f t="shared" si="67"/>
        <v>-0.20641062470308785</v>
      </c>
      <c r="AK512" s="15">
        <f t="shared" si="67"/>
        <v>-0.2370798082191781</v>
      </c>
      <c r="AL512" s="23">
        <f>VLOOKUP(AC512,'Charts and Tables'!$I$43:$J$49,2,TRUE)</f>
        <v>0.25</v>
      </c>
      <c r="AM512" s="2">
        <f t="shared" si="63"/>
        <v>0</v>
      </c>
    </row>
    <row r="513" spans="1:39" x14ac:dyDescent="0.25">
      <c r="A513" s="35">
        <v>208372</v>
      </c>
      <c r="C513" s="36" t="s">
        <v>25</v>
      </c>
      <c r="D513" s="36">
        <v>0</v>
      </c>
      <c r="J513" s="46">
        <v>2001</v>
      </c>
      <c r="K513" s="46">
        <v>1976</v>
      </c>
      <c r="L513" s="46">
        <v>3977</v>
      </c>
      <c r="M513" s="46">
        <v>189</v>
      </c>
      <c r="N513" s="46">
        <v>153</v>
      </c>
      <c r="O513" s="46">
        <v>240</v>
      </c>
      <c r="P513" s="46">
        <v>309</v>
      </c>
      <c r="R513" s="36">
        <v>480.54078299999998</v>
      </c>
      <c r="S513" s="36">
        <v>322.78005200000001</v>
      </c>
      <c r="T513" s="36">
        <v>68.893476000000007</v>
      </c>
      <c r="U513" s="36">
        <v>19.247129999999999</v>
      </c>
      <c r="V513" s="36">
        <v>64.362539999999996</v>
      </c>
      <c r="W513" s="36">
        <v>48.599936999999997</v>
      </c>
      <c r="AC513" s="57">
        <f t="shared" ref="AC513:AC576" si="68">L513</f>
        <v>3977</v>
      </c>
      <c r="AD513" s="57">
        <f t="shared" ref="AD513:AD576" si="69">IF(D513=1,M513,IF(D513=-1,N513,M513+N513))</f>
        <v>342</v>
      </c>
      <c r="AE513" s="57">
        <f t="shared" ref="AE513:AE576" si="70">IF(D513=1,O513,IF(D513=-1,P513,O513+P513))</f>
        <v>549</v>
      </c>
      <c r="AF513" s="12">
        <f t="shared" si="64"/>
        <v>803.32083499999999</v>
      </c>
      <c r="AG513" s="12">
        <f t="shared" si="65"/>
        <v>88.140606000000005</v>
      </c>
      <c r="AH513" s="12">
        <f t="shared" si="66"/>
        <v>112.96247699999999</v>
      </c>
      <c r="AI513" s="15">
        <f t="shared" si="67"/>
        <v>-0.79800833920040226</v>
      </c>
      <c r="AJ513" s="15">
        <f t="shared" si="67"/>
        <v>-0.74227892982456145</v>
      </c>
      <c r="AK513" s="15">
        <f t="shared" si="67"/>
        <v>-0.79423956830601095</v>
      </c>
      <c r="AL513" s="23">
        <f>VLOOKUP(AC513,'Charts and Tables'!$I$43:$J$49,2,TRUE)</f>
        <v>0.5</v>
      </c>
      <c r="AM513" s="2">
        <f t="shared" ref="AM513:AM576" si="71">IF(ABS(AI513)&lt;=AL513,1,0)</f>
        <v>0</v>
      </c>
    </row>
    <row r="514" spans="1:39" x14ac:dyDescent="0.25">
      <c r="A514" s="35">
        <v>208650</v>
      </c>
      <c r="C514" s="36" t="s">
        <v>25</v>
      </c>
      <c r="D514" s="36">
        <v>0</v>
      </c>
      <c r="J514" s="46">
        <v>933</v>
      </c>
      <c r="K514" s="46">
        <v>933</v>
      </c>
      <c r="L514" s="46">
        <v>1866</v>
      </c>
      <c r="R514" s="36">
        <v>152.41277400000001</v>
      </c>
      <c r="S514" s="36">
        <v>146.70482999999999</v>
      </c>
      <c r="T514" s="36">
        <v>15.739099</v>
      </c>
      <c r="U514" s="36">
        <v>8.1657329999999995</v>
      </c>
      <c r="V514" s="36">
        <v>11.561748</v>
      </c>
      <c r="W514" s="36">
        <v>14.492188000000001</v>
      </c>
      <c r="AC514" s="57">
        <f t="shared" si="68"/>
        <v>1866</v>
      </c>
      <c r="AD514" s="57">
        <f t="shared" si="69"/>
        <v>0</v>
      </c>
      <c r="AE514" s="57">
        <f t="shared" si="70"/>
        <v>0</v>
      </c>
      <c r="AF514" s="12">
        <f t="shared" si="64"/>
        <v>299.11760400000003</v>
      </c>
      <c r="AG514" s="12">
        <f t="shared" si="65"/>
        <v>23.904831999999999</v>
      </c>
      <c r="AH514" s="12">
        <f t="shared" si="66"/>
        <v>26.053936</v>
      </c>
      <c r="AI514" s="15">
        <f t="shared" si="67"/>
        <v>-0.83970117684887458</v>
      </c>
      <c r="AJ514" s="15">
        <f t="shared" si="67"/>
        <v>0</v>
      </c>
      <c r="AK514" s="15">
        <f t="shared" si="67"/>
        <v>0</v>
      </c>
      <c r="AL514" s="23">
        <f>VLOOKUP(AC514,'Charts and Tables'!$I$43:$J$49,2,TRUE)</f>
        <v>1</v>
      </c>
      <c r="AM514" s="2">
        <f t="shared" si="71"/>
        <v>1</v>
      </c>
    </row>
    <row r="515" spans="1:39" x14ac:dyDescent="0.25">
      <c r="A515" s="35">
        <v>211723</v>
      </c>
      <c r="C515" s="36" t="s">
        <v>27</v>
      </c>
      <c r="D515" s="36">
        <v>1</v>
      </c>
      <c r="J515" s="46">
        <v>9597</v>
      </c>
      <c r="L515" s="46">
        <v>9597</v>
      </c>
      <c r="M515" s="46">
        <v>471</v>
      </c>
      <c r="O515" s="46">
        <v>1364</v>
      </c>
      <c r="R515" s="36">
        <v>10294.312674000001</v>
      </c>
      <c r="T515" s="36">
        <v>1446.2002090000001</v>
      </c>
      <c r="V515" s="36">
        <v>904.28355599999998</v>
      </c>
      <c r="AC515" s="57">
        <f t="shared" si="68"/>
        <v>9597</v>
      </c>
      <c r="AD515" s="57">
        <f t="shared" si="69"/>
        <v>471</v>
      </c>
      <c r="AE515" s="57">
        <f t="shared" si="70"/>
        <v>1364</v>
      </c>
      <c r="AF515" s="12">
        <f t="shared" si="64"/>
        <v>10294.312674000001</v>
      </c>
      <c r="AG515" s="12">
        <f t="shared" si="65"/>
        <v>1446.2002090000001</v>
      </c>
      <c r="AH515" s="12">
        <f t="shared" si="66"/>
        <v>904.28355599999998</v>
      </c>
      <c r="AI515" s="15">
        <f t="shared" si="67"/>
        <v>7.2659442950922234E-2</v>
      </c>
      <c r="AJ515" s="15">
        <f t="shared" si="67"/>
        <v>2.0704887664543525</v>
      </c>
      <c r="AK515" s="15">
        <f t="shared" si="67"/>
        <v>-0.33703551612903226</v>
      </c>
      <c r="AL515" s="23">
        <f>VLOOKUP(AC515,'Charts and Tables'!$I$43:$J$49,2,TRUE)</f>
        <v>0.25</v>
      </c>
      <c r="AM515" s="2">
        <f t="shared" si="71"/>
        <v>1</v>
      </c>
    </row>
    <row r="516" spans="1:39" x14ac:dyDescent="0.25">
      <c r="A516" s="35">
        <v>211738</v>
      </c>
      <c r="C516" s="36" t="s">
        <v>27</v>
      </c>
      <c r="D516" s="36">
        <v>-1</v>
      </c>
      <c r="K516" s="46">
        <v>9408</v>
      </c>
      <c r="L516" s="46">
        <v>9408</v>
      </c>
      <c r="N516" s="46">
        <v>1474</v>
      </c>
      <c r="P516" s="46">
        <v>635</v>
      </c>
      <c r="S516" s="36">
        <v>11884.680345999999</v>
      </c>
      <c r="U516" s="36">
        <v>889.94331599999998</v>
      </c>
      <c r="W516" s="36">
        <v>1492.447919</v>
      </c>
      <c r="AC516" s="57">
        <f t="shared" si="68"/>
        <v>9408</v>
      </c>
      <c r="AD516" s="57">
        <f t="shared" si="69"/>
        <v>1474</v>
      </c>
      <c r="AE516" s="57">
        <f t="shared" si="70"/>
        <v>635</v>
      </c>
      <c r="AF516" s="12">
        <f t="shared" si="64"/>
        <v>11884.680345999999</v>
      </c>
      <c r="AG516" s="12">
        <f t="shared" si="65"/>
        <v>889.94331599999998</v>
      </c>
      <c r="AH516" s="12">
        <f t="shared" si="66"/>
        <v>1492.447919</v>
      </c>
      <c r="AI516" s="15">
        <f t="shared" si="67"/>
        <v>0.26325258779761895</v>
      </c>
      <c r="AJ516" s="15">
        <f t="shared" si="67"/>
        <v>-0.39623927001356851</v>
      </c>
      <c r="AK516" s="15">
        <f t="shared" si="67"/>
        <v>1.3503116834645668</v>
      </c>
      <c r="AL516" s="23">
        <f>VLOOKUP(AC516,'Charts and Tables'!$I$43:$J$49,2,TRUE)</f>
        <v>0.25</v>
      </c>
      <c r="AM516" s="2">
        <f t="shared" si="71"/>
        <v>0</v>
      </c>
    </row>
    <row r="517" spans="1:39" x14ac:dyDescent="0.25">
      <c r="A517" s="35">
        <v>210161</v>
      </c>
      <c r="B517" s="36">
        <v>332074</v>
      </c>
      <c r="C517" s="36" t="s">
        <v>26</v>
      </c>
      <c r="D517" s="36">
        <v>0</v>
      </c>
      <c r="J517" s="46">
        <v>1127</v>
      </c>
      <c r="K517" s="46">
        <v>1090</v>
      </c>
      <c r="L517" s="46">
        <v>2217</v>
      </c>
      <c r="M517" s="46">
        <v>92</v>
      </c>
      <c r="N517" s="46">
        <v>58</v>
      </c>
      <c r="O517" s="46">
        <v>108</v>
      </c>
      <c r="P517" s="46">
        <v>126</v>
      </c>
      <c r="R517" s="36">
        <v>4339.6376319999999</v>
      </c>
      <c r="S517" s="36">
        <v>4213.9439000000002</v>
      </c>
      <c r="T517" s="36">
        <v>483.51581299999998</v>
      </c>
      <c r="U517" s="36">
        <v>256.17218000000003</v>
      </c>
      <c r="V517" s="36">
        <v>369.69152300000002</v>
      </c>
      <c r="W517" s="36">
        <v>457.59801700000003</v>
      </c>
      <c r="AC517" s="57">
        <f t="shared" si="68"/>
        <v>2217</v>
      </c>
      <c r="AD517" s="57">
        <f t="shared" si="69"/>
        <v>150</v>
      </c>
      <c r="AE517" s="57">
        <f t="shared" si="70"/>
        <v>234</v>
      </c>
      <c r="AF517" s="12">
        <f t="shared" si="64"/>
        <v>8553.5815320000002</v>
      </c>
      <c r="AG517" s="12">
        <f t="shared" si="65"/>
        <v>739.68799300000001</v>
      </c>
      <c r="AH517" s="12">
        <f t="shared" si="66"/>
        <v>827.28953999999999</v>
      </c>
      <c r="AI517" s="15">
        <f t="shared" si="67"/>
        <v>2.8581784086603519</v>
      </c>
      <c r="AJ517" s="15">
        <f t="shared" si="67"/>
        <v>3.9312532866666667</v>
      </c>
      <c r="AK517" s="15">
        <f t="shared" si="67"/>
        <v>2.5354253846153845</v>
      </c>
      <c r="AL517" s="23">
        <f>VLOOKUP(AC517,'Charts and Tables'!$I$43:$J$49,2,TRUE)</f>
        <v>1</v>
      </c>
      <c r="AM517" s="2">
        <f t="shared" si="71"/>
        <v>0</v>
      </c>
    </row>
    <row r="518" spans="1:39" x14ac:dyDescent="0.25">
      <c r="A518" s="35">
        <v>210913</v>
      </c>
      <c r="C518" s="36" t="s">
        <v>26</v>
      </c>
      <c r="D518" s="36">
        <v>0</v>
      </c>
      <c r="J518" s="46">
        <v>5890</v>
      </c>
      <c r="K518" s="46">
        <v>5833</v>
      </c>
      <c r="L518" s="46">
        <v>11723</v>
      </c>
      <c r="R518" s="36">
        <v>8492.2676749999991</v>
      </c>
      <c r="S518" s="36">
        <v>7957.8185700000004</v>
      </c>
      <c r="T518" s="36">
        <v>733.24018899999999</v>
      </c>
      <c r="U518" s="36">
        <v>502.71440699999999</v>
      </c>
      <c r="V518" s="36">
        <v>675.325874</v>
      </c>
      <c r="W518" s="36">
        <v>800.06867199999999</v>
      </c>
      <c r="AC518" s="57">
        <f t="shared" si="68"/>
        <v>11723</v>
      </c>
      <c r="AD518" s="57">
        <f t="shared" si="69"/>
        <v>0</v>
      </c>
      <c r="AE518" s="57">
        <f t="shared" si="70"/>
        <v>0</v>
      </c>
      <c r="AF518" s="12">
        <f t="shared" si="64"/>
        <v>16450.086244999999</v>
      </c>
      <c r="AG518" s="12">
        <f t="shared" si="65"/>
        <v>1235.954596</v>
      </c>
      <c r="AH518" s="12">
        <f t="shared" si="66"/>
        <v>1475.394546</v>
      </c>
      <c r="AI518" s="15">
        <f t="shared" si="67"/>
        <v>0.40323178751172895</v>
      </c>
      <c r="AJ518" s="15">
        <f t="shared" si="67"/>
        <v>0</v>
      </c>
      <c r="AK518" s="15">
        <f t="shared" si="67"/>
        <v>0</v>
      </c>
      <c r="AL518" s="23">
        <f>VLOOKUP(AC518,'Charts and Tables'!$I$43:$J$49,2,TRUE)</f>
        <v>0.2</v>
      </c>
      <c r="AM518" s="2">
        <f t="shared" si="71"/>
        <v>0</v>
      </c>
    </row>
    <row r="519" spans="1:39" x14ac:dyDescent="0.25">
      <c r="A519" s="35">
        <v>211701</v>
      </c>
      <c r="B519" s="36">
        <v>333192</v>
      </c>
      <c r="C519" s="36" t="s">
        <v>32</v>
      </c>
      <c r="D519" s="36">
        <v>-1</v>
      </c>
      <c r="K519" s="46">
        <v>1617</v>
      </c>
      <c r="L519" s="46">
        <v>1617</v>
      </c>
      <c r="N519" s="46">
        <v>156</v>
      </c>
      <c r="P519" s="46">
        <v>157</v>
      </c>
      <c r="S519" s="36">
        <v>138.989611</v>
      </c>
      <c r="U519" s="36">
        <v>14.321903000000001</v>
      </c>
      <c r="W519" s="36">
        <v>12.075701</v>
      </c>
      <c r="AC519" s="57">
        <f t="shared" si="68"/>
        <v>1617</v>
      </c>
      <c r="AD519" s="57">
        <f t="shared" si="69"/>
        <v>156</v>
      </c>
      <c r="AE519" s="57">
        <f t="shared" si="70"/>
        <v>157</v>
      </c>
      <c r="AF519" s="12">
        <f t="shared" si="64"/>
        <v>138.989611</v>
      </c>
      <c r="AG519" s="12">
        <f t="shared" si="65"/>
        <v>14.321903000000001</v>
      </c>
      <c r="AH519" s="12">
        <f t="shared" si="66"/>
        <v>12.075701</v>
      </c>
      <c r="AI519" s="15">
        <f t="shared" si="67"/>
        <v>-0.91404476747062469</v>
      </c>
      <c r="AJ519" s="15">
        <f t="shared" si="67"/>
        <v>-0.90819292948717956</v>
      </c>
      <c r="AK519" s="15">
        <f t="shared" si="67"/>
        <v>-0.92308470700636935</v>
      </c>
      <c r="AL519" s="23">
        <f>VLOOKUP(AC519,'Charts and Tables'!$I$43:$J$49,2,TRUE)</f>
        <v>1</v>
      </c>
      <c r="AM519" s="2">
        <f t="shared" si="71"/>
        <v>1</v>
      </c>
    </row>
    <row r="520" spans="1:39" x14ac:dyDescent="0.25">
      <c r="A520" s="35">
        <v>212245</v>
      </c>
      <c r="B520" s="36">
        <v>336027</v>
      </c>
      <c r="C520" s="36" t="s">
        <v>26</v>
      </c>
      <c r="D520" s="36">
        <v>0</v>
      </c>
      <c r="J520" s="46">
        <v>2618</v>
      </c>
      <c r="K520" s="46">
        <v>1153</v>
      </c>
      <c r="L520" s="46">
        <v>3771</v>
      </c>
      <c r="M520" s="46">
        <v>165</v>
      </c>
      <c r="N520" s="46">
        <v>73</v>
      </c>
      <c r="O520" s="46">
        <v>282</v>
      </c>
      <c r="P520" s="46">
        <v>122</v>
      </c>
      <c r="R520" s="36">
        <v>1949.2958060000001</v>
      </c>
      <c r="S520" s="36">
        <v>2792.1131930000001</v>
      </c>
      <c r="T520" s="36">
        <v>179.399899</v>
      </c>
      <c r="U520" s="36">
        <v>190.93163000000001</v>
      </c>
      <c r="V520" s="36">
        <v>176.55412100000001</v>
      </c>
      <c r="W520" s="36">
        <v>335.01810999999998</v>
      </c>
      <c r="AC520" s="57">
        <f t="shared" si="68"/>
        <v>3771</v>
      </c>
      <c r="AD520" s="57">
        <f t="shared" si="69"/>
        <v>238</v>
      </c>
      <c r="AE520" s="57">
        <f t="shared" si="70"/>
        <v>404</v>
      </c>
      <c r="AF520" s="12">
        <f t="shared" si="64"/>
        <v>4741.4089990000002</v>
      </c>
      <c r="AG520" s="12">
        <f t="shared" si="65"/>
        <v>370.33152900000005</v>
      </c>
      <c r="AH520" s="12">
        <f t="shared" si="66"/>
        <v>511.57223099999999</v>
      </c>
      <c r="AI520" s="15">
        <f t="shared" si="67"/>
        <v>0.2573346589763989</v>
      </c>
      <c r="AJ520" s="15">
        <f t="shared" si="67"/>
        <v>0.55601482773109268</v>
      </c>
      <c r="AK520" s="15">
        <f t="shared" si="67"/>
        <v>0.26626789851485144</v>
      </c>
      <c r="AL520" s="23">
        <f>VLOOKUP(AC520,'Charts and Tables'!$I$43:$J$49,2,TRUE)</f>
        <v>0.5</v>
      </c>
      <c r="AM520" s="2">
        <f t="shared" si="71"/>
        <v>1</v>
      </c>
    </row>
    <row r="521" spans="1:39" x14ac:dyDescent="0.25">
      <c r="A521" s="35">
        <v>212199</v>
      </c>
      <c r="C521" s="36" t="s">
        <v>26</v>
      </c>
      <c r="D521" s="36">
        <v>0</v>
      </c>
      <c r="J521" s="46">
        <v>3019</v>
      </c>
      <c r="K521" s="46">
        <v>2974</v>
      </c>
      <c r="L521" s="46">
        <v>5993</v>
      </c>
      <c r="M521" s="46">
        <v>280</v>
      </c>
      <c r="N521" s="46">
        <v>280.5</v>
      </c>
      <c r="O521" s="46">
        <v>318</v>
      </c>
      <c r="P521" s="46">
        <v>306.5</v>
      </c>
      <c r="R521" s="36">
        <v>3317.9582460000001</v>
      </c>
      <c r="S521" s="36">
        <v>3586.2925489999998</v>
      </c>
      <c r="T521" s="36">
        <v>339.81600200000003</v>
      </c>
      <c r="U521" s="36">
        <v>242.16436200000001</v>
      </c>
      <c r="V521" s="36">
        <v>312.83649700000001</v>
      </c>
      <c r="W521" s="36">
        <v>461.03107599999998</v>
      </c>
      <c r="AC521" s="57">
        <f t="shared" si="68"/>
        <v>5993</v>
      </c>
      <c r="AD521" s="57">
        <f t="shared" si="69"/>
        <v>560.5</v>
      </c>
      <c r="AE521" s="57">
        <f t="shared" si="70"/>
        <v>624.5</v>
      </c>
      <c r="AF521" s="12">
        <f t="shared" si="64"/>
        <v>6904.2507949999999</v>
      </c>
      <c r="AG521" s="12">
        <f t="shared" si="65"/>
        <v>581.98036400000001</v>
      </c>
      <c r="AH521" s="12">
        <f t="shared" si="66"/>
        <v>773.86757299999999</v>
      </c>
      <c r="AI521" s="15">
        <f t="shared" si="67"/>
        <v>0.15205252711496745</v>
      </c>
      <c r="AJ521" s="15">
        <f t="shared" si="67"/>
        <v>3.8323575379125799E-2</v>
      </c>
      <c r="AK521" s="15">
        <f t="shared" si="67"/>
        <v>0.23917946036829463</v>
      </c>
      <c r="AL521" s="23">
        <f>VLOOKUP(AC521,'Charts and Tables'!$I$43:$J$49,2,TRUE)</f>
        <v>0.25</v>
      </c>
      <c r="AM521" s="2">
        <f t="shared" si="71"/>
        <v>1</v>
      </c>
    </row>
    <row r="522" spans="1:39" x14ac:dyDescent="0.25">
      <c r="A522" s="35">
        <v>212461</v>
      </c>
      <c r="B522" s="36">
        <v>332002</v>
      </c>
      <c r="C522" s="36" t="s">
        <v>26</v>
      </c>
      <c r="D522" s="36">
        <v>0</v>
      </c>
      <c r="J522" s="46">
        <v>7060</v>
      </c>
      <c r="K522" s="46">
        <v>7015</v>
      </c>
      <c r="L522" s="46">
        <v>14075</v>
      </c>
      <c r="M522" s="46">
        <v>568</v>
      </c>
      <c r="N522" s="46">
        <v>435</v>
      </c>
      <c r="O522" s="46">
        <v>570</v>
      </c>
      <c r="P522" s="46">
        <v>688</v>
      </c>
      <c r="R522" s="36">
        <v>9635.0708720000002</v>
      </c>
      <c r="S522" s="36">
        <v>8823.928038</v>
      </c>
      <c r="T522" s="36">
        <v>751.23611200000005</v>
      </c>
      <c r="U522" s="36">
        <v>552.48020499999996</v>
      </c>
      <c r="V522" s="36">
        <v>780.788723</v>
      </c>
      <c r="W522" s="36">
        <v>751.24176899999998</v>
      </c>
      <c r="AC522" s="57">
        <f t="shared" si="68"/>
        <v>14075</v>
      </c>
      <c r="AD522" s="57">
        <f t="shared" si="69"/>
        <v>1003</v>
      </c>
      <c r="AE522" s="57">
        <f t="shared" si="70"/>
        <v>1258</v>
      </c>
      <c r="AF522" s="12">
        <f t="shared" si="64"/>
        <v>18458.998910000002</v>
      </c>
      <c r="AG522" s="12">
        <f t="shared" si="65"/>
        <v>1303.7163169999999</v>
      </c>
      <c r="AH522" s="12">
        <f t="shared" si="66"/>
        <v>1532.0304919999999</v>
      </c>
      <c r="AI522" s="15">
        <f t="shared" si="67"/>
        <v>0.31147416767317954</v>
      </c>
      <c r="AJ522" s="15">
        <f t="shared" si="67"/>
        <v>0.29981686640079752</v>
      </c>
      <c r="AK522" s="15">
        <f t="shared" si="67"/>
        <v>0.21783027980922087</v>
      </c>
      <c r="AL522" s="23">
        <f>VLOOKUP(AC522,'Charts and Tables'!$I$43:$J$49,2,TRUE)</f>
        <v>0.2</v>
      </c>
      <c r="AM522" s="2">
        <f t="shared" si="71"/>
        <v>0</v>
      </c>
    </row>
    <row r="523" spans="1:39" x14ac:dyDescent="0.25">
      <c r="A523" s="35">
        <v>215194</v>
      </c>
      <c r="B523" s="36">
        <v>332080</v>
      </c>
      <c r="C523" s="36" t="s">
        <v>26</v>
      </c>
      <c r="D523" s="36">
        <v>0</v>
      </c>
      <c r="J523" s="46">
        <v>5862</v>
      </c>
      <c r="K523" s="46">
        <v>6644</v>
      </c>
      <c r="L523" s="46">
        <v>12506</v>
      </c>
      <c r="M523" s="46">
        <v>528</v>
      </c>
      <c r="N523" s="46">
        <v>430</v>
      </c>
      <c r="O523" s="46">
        <v>469</v>
      </c>
      <c r="P523" s="46">
        <v>677</v>
      </c>
      <c r="R523" s="36">
        <v>3621.886305</v>
      </c>
      <c r="S523" s="36">
        <v>2910.4876490000001</v>
      </c>
      <c r="T523" s="36">
        <v>392.39230199999997</v>
      </c>
      <c r="U523" s="36">
        <v>208.61482100000001</v>
      </c>
      <c r="V523" s="36">
        <v>306.955714</v>
      </c>
      <c r="W523" s="36">
        <v>284.11246199999999</v>
      </c>
      <c r="AC523" s="57">
        <f t="shared" si="68"/>
        <v>12506</v>
      </c>
      <c r="AD523" s="57">
        <f t="shared" si="69"/>
        <v>958</v>
      </c>
      <c r="AE523" s="57">
        <f t="shared" si="70"/>
        <v>1146</v>
      </c>
      <c r="AF523" s="12">
        <f t="shared" si="64"/>
        <v>6532.3739540000006</v>
      </c>
      <c r="AG523" s="12">
        <f t="shared" si="65"/>
        <v>601.00712299999998</v>
      </c>
      <c r="AH523" s="12">
        <f t="shared" si="66"/>
        <v>591.06817599999999</v>
      </c>
      <c r="AI523" s="15">
        <f t="shared" si="67"/>
        <v>-0.47766080649288339</v>
      </c>
      <c r="AJ523" s="15">
        <f t="shared" si="67"/>
        <v>-0.37264392171189981</v>
      </c>
      <c r="AK523" s="15">
        <f t="shared" si="67"/>
        <v>-0.48423370331588134</v>
      </c>
      <c r="AL523" s="23">
        <f>VLOOKUP(AC523,'Charts and Tables'!$I$43:$J$49,2,TRUE)</f>
        <v>0.2</v>
      </c>
      <c r="AM523" s="2">
        <f t="shared" si="71"/>
        <v>0</v>
      </c>
    </row>
    <row r="524" spans="1:39" x14ac:dyDescent="0.25">
      <c r="A524" s="35">
        <v>215984</v>
      </c>
      <c r="C524" s="36" t="s">
        <v>26</v>
      </c>
      <c r="D524" s="36">
        <v>0</v>
      </c>
      <c r="J524" s="46">
        <v>7475</v>
      </c>
      <c r="K524" s="46">
        <v>7704</v>
      </c>
      <c r="L524" s="46">
        <v>15179</v>
      </c>
      <c r="M524" s="46">
        <v>659.5</v>
      </c>
      <c r="N524" s="46">
        <v>740</v>
      </c>
      <c r="O524" s="46">
        <v>754</v>
      </c>
      <c r="P524" s="46">
        <v>724</v>
      </c>
      <c r="R524" s="36">
        <v>8481.471963</v>
      </c>
      <c r="S524" s="36">
        <v>6905.2664450000002</v>
      </c>
      <c r="T524" s="36">
        <v>887.51474199999996</v>
      </c>
      <c r="U524" s="36">
        <v>481.40565500000002</v>
      </c>
      <c r="V524" s="36">
        <v>762.19587799999999</v>
      </c>
      <c r="W524" s="36">
        <v>730.70813999999996</v>
      </c>
      <c r="AC524" s="57">
        <f t="shared" si="68"/>
        <v>15179</v>
      </c>
      <c r="AD524" s="57">
        <f t="shared" si="69"/>
        <v>1399.5</v>
      </c>
      <c r="AE524" s="57">
        <f t="shared" si="70"/>
        <v>1478</v>
      </c>
      <c r="AF524" s="12">
        <f t="shared" si="64"/>
        <v>15386.738408000001</v>
      </c>
      <c r="AG524" s="12">
        <f t="shared" si="65"/>
        <v>1368.9203969999999</v>
      </c>
      <c r="AH524" s="12">
        <f t="shared" si="66"/>
        <v>1492.904018</v>
      </c>
      <c r="AI524" s="15">
        <f t="shared" si="67"/>
        <v>1.368590868963707E-2</v>
      </c>
      <c r="AJ524" s="15">
        <f t="shared" si="67"/>
        <v>-2.1850377277599239E-2</v>
      </c>
      <c r="AK524" s="15">
        <f t="shared" si="67"/>
        <v>1.008390933694178E-2</v>
      </c>
      <c r="AL524" s="23">
        <f>VLOOKUP(AC524,'Charts and Tables'!$I$43:$J$49,2,TRUE)</f>
        <v>0.2</v>
      </c>
      <c r="AM524" s="2">
        <f t="shared" si="71"/>
        <v>1</v>
      </c>
    </row>
    <row r="525" spans="1:39" x14ac:dyDescent="0.25">
      <c r="A525" s="35">
        <v>216067</v>
      </c>
      <c r="B525" s="36">
        <v>333195</v>
      </c>
      <c r="C525" s="36" t="s">
        <v>32</v>
      </c>
      <c r="D525" s="36">
        <v>1</v>
      </c>
      <c r="J525" s="46">
        <v>7218</v>
      </c>
      <c r="L525" s="46">
        <v>7218</v>
      </c>
      <c r="M525" s="46">
        <v>919</v>
      </c>
      <c r="O525" s="46">
        <v>530</v>
      </c>
      <c r="R525" s="36">
        <v>7324.2445319999997</v>
      </c>
      <c r="T525" s="36">
        <v>868.23362699999996</v>
      </c>
      <c r="V525" s="36">
        <v>640.935519</v>
      </c>
      <c r="AC525" s="57">
        <f t="shared" si="68"/>
        <v>7218</v>
      </c>
      <c r="AD525" s="57">
        <f t="shared" si="69"/>
        <v>919</v>
      </c>
      <c r="AE525" s="57">
        <f t="shared" si="70"/>
        <v>530</v>
      </c>
      <c r="AF525" s="12">
        <f t="shared" si="64"/>
        <v>7324.2445319999997</v>
      </c>
      <c r="AG525" s="12">
        <f t="shared" si="65"/>
        <v>868.23362699999996</v>
      </c>
      <c r="AH525" s="12">
        <f t="shared" si="66"/>
        <v>640.935519</v>
      </c>
      <c r="AI525" s="15">
        <f t="shared" si="67"/>
        <v>1.4719386533665795E-2</v>
      </c>
      <c r="AJ525" s="15">
        <f t="shared" si="67"/>
        <v>-5.5240884657236172E-2</v>
      </c>
      <c r="AK525" s="15">
        <f t="shared" si="67"/>
        <v>0.20931230000000001</v>
      </c>
      <c r="AL525" s="23">
        <f>VLOOKUP(AC525,'Charts and Tables'!$I$43:$J$49,2,TRUE)</f>
        <v>0.25</v>
      </c>
      <c r="AM525" s="2">
        <f t="shared" si="71"/>
        <v>1</v>
      </c>
    </row>
    <row r="526" spans="1:39" x14ac:dyDescent="0.25">
      <c r="A526" s="35">
        <v>216084</v>
      </c>
      <c r="B526" s="36">
        <v>333194</v>
      </c>
      <c r="C526" s="36" t="s">
        <v>32</v>
      </c>
      <c r="D526" s="36">
        <v>-1</v>
      </c>
      <c r="K526" s="46">
        <v>7274</v>
      </c>
      <c r="L526" s="46">
        <v>7274</v>
      </c>
      <c r="N526" s="46">
        <v>400</v>
      </c>
      <c r="P526" s="46">
        <v>921</v>
      </c>
      <c r="S526" s="36">
        <v>5148.0595730000005</v>
      </c>
      <c r="U526" s="36">
        <v>347.82537300000001</v>
      </c>
      <c r="W526" s="36">
        <v>583.91259600000001</v>
      </c>
      <c r="AC526" s="57">
        <f t="shared" si="68"/>
        <v>7274</v>
      </c>
      <c r="AD526" s="57">
        <f t="shared" si="69"/>
        <v>400</v>
      </c>
      <c r="AE526" s="57">
        <f t="shared" si="70"/>
        <v>921</v>
      </c>
      <c r="AF526" s="12">
        <f t="shared" si="64"/>
        <v>5148.0595730000005</v>
      </c>
      <c r="AG526" s="12">
        <f t="shared" si="65"/>
        <v>347.82537300000001</v>
      </c>
      <c r="AH526" s="12">
        <f t="shared" si="66"/>
        <v>583.91259600000001</v>
      </c>
      <c r="AI526" s="15">
        <f t="shared" si="67"/>
        <v>-0.29226566222161116</v>
      </c>
      <c r="AJ526" s="15">
        <f t="shared" si="67"/>
        <v>-0.13043656749999996</v>
      </c>
      <c r="AK526" s="15">
        <f t="shared" si="67"/>
        <v>-0.36600152442996742</v>
      </c>
      <c r="AL526" s="23">
        <f>VLOOKUP(AC526,'Charts and Tables'!$I$43:$J$49,2,TRUE)</f>
        <v>0.25</v>
      </c>
      <c r="AM526" s="2">
        <f t="shared" si="71"/>
        <v>0</v>
      </c>
    </row>
    <row r="527" spans="1:39" x14ac:dyDescent="0.25">
      <c r="A527" s="35">
        <v>217566</v>
      </c>
      <c r="B527" s="36">
        <v>331014</v>
      </c>
      <c r="C527" s="36" t="s">
        <v>25</v>
      </c>
      <c r="D527" s="36">
        <v>0</v>
      </c>
      <c r="J527" s="46">
        <v>3875</v>
      </c>
      <c r="K527" s="46">
        <v>3835</v>
      </c>
      <c r="L527" s="46">
        <v>7710</v>
      </c>
      <c r="M527" s="46">
        <v>213</v>
      </c>
      <c r="N527" s="46">
        <v>188</v>
      </c>
      <c r="O527" s="46">
        <v>354</v>
      </c>
      <c r="P527" s="46">
        <v>372</v>
      </c>
      <c r="R527" s="36">
        <v>1125.505879</v>
      </c>
      <c r="S527" s="36">
        <v>1153.8253649999999</v>
      </c>
      <c r="T527" s="36">
        <v>92.855784</v>
      </c>
      <c r="U527" s="36">
        <v>62.374211000000003</v>
      </c>
      <c r="V527" s="36">
        <v>98.933948000000001</v>
      </c>
      <c r="W527" s="36">
        <v>123.073457</v>
      </c>
      <c r="AC527" s="57">
        <f t="shared" si="68"/>
        <v>7710</v>
      </c>
      <c r="AD527" s="57">
        <f t="shared" si="69"/>
        <v>401</v>
      </c>
      <c r="AE527" s="57">
        <f t="shared" si="70"/>
        <v>726</v>
      </c>
      <c r="AF527" s="12">
        <f t="shared" si="64"/>
        <v>2279.331244</v>
      </c>
      <c r="AG527" s="12">
        <f t="shared" si="65"/>
        <v>155.229995</v>
      </c>
      <c r="AH527" s="12">
        <f t="shared" si="66"/>
        <v>222.00740500000001</v>
      </c>
      <c r="AI527" s="15">
        <f t="shared" si="67"/>
        <v>-0.70436689442282752</v>
      </c>
      <c r="AJ527" s="15">
        <f t="shared" si="67"/>
        <v>-0.61289278054862839</v>
      </c>
      <c r="AK527" s="15">
        <f t="shared" si="67"/>
        <v>-0.69420467630853999</v>
      </c>
      <c r="AL527" s="23">
        <f>VLOOKUP(AC527,'Charts and Tables'!$I$43:$J$49,2,TRUE)</f>
        <v>0.25</v>
      </c>
      <c r="AM527" s="2">
        <f t="shared" si="71"/>
        <v>0</v>
      </c>
    </row>
    <row r="528" spans="1:39" x14ac:dyDescent="0.25">
      <c r="A528" s="35">
        <v>217685</v>
      </c>
      <c r="C528" s="36" t="s">
        <v>25</v>
      </c>
      <c r="D528" s="36">
        <v>0</v>
      </c>
      <c r="J528" s="46">
        <v>4399</v>
      </c>
      <c r="K528" s="46">
        <v>4095</v>
      </c>
      <c r="L528" s="46">
        <v>8494</v>
      </c>
      <c r="M528" s="46">
        <v>460.66666700000002</v>
      </c>
      <c r="N528" s="46">
        <v>247.66666699999999</v>
      </c>
      <c r="O528" s="46">
        <v>351.33333299999998</v>
      </c>
      <c r="P528" s="46">
        <v>473.66666700000002</v>
      </c>
      <c r="R528" s="36">
        <v>1125.505879</v>
      </c>
      <c r="S528" s="36">
        <v>1153.8253649999999</v>
      </c>
      <c r="T528" s="36">
        <v>92.855784</v>
      </c>
      <c r="U528" s="36">
        <v>62.374211000000003</v>
      </c>
      <c r="V528" s="36">
        <v>98.933948000000001</v>
      </c>
      <c r="W528" s="36">
        <v>123.073457</v>
      </c>
      <c r="AC528" s="57">
        <f t="shared" si="68"/>
        <v>8494</v>
      </c>
      <c r="AD528" s="57">
        <f t="shared" si="69"/>
        <v>708.33333400000004</v>
      </c>
      <c r="AE528" s="57">
        <f t="shared" si="70"/>
        <v>825</v>
      </c>
      <c r="AF528" s="12">
        <f t="shared" si="64"/>
        <v>2279.331244</v>
      </c>
      <c r="AG528" s="12">
        <f t="shared" si="65"/>
        <v>155.229995</v>
      </c>
      <c r="AH528" s="12">
        <f t="shared" si="66"/>
        <v>222.00740500000001</v>
      </c>
      <c r="AI528" s="15">
        <f t="shared" si="67"/>
        <v>-0.73165396232634805</v>
      </c>
      <c r="AJ528" s="15">
        <f t="shared" si="67"/>
        <v>-0.780851771970963</v>
      </c>
      <c r="AK528" s="15">
        <f t="shared" si="67"/>
        <v>-0.7309001151515151</v>
      </c>
      <c r="AL528" s="23">
        <f>VLOOKUP(AC528,'Charts and Tables'!$I$43:$J$49,2,TRUE)</f>
        <v>0.25</v>
      </c>
      <c r="AM528" s="2">
        <f t="shared" si="71"/>
        <v>0</v>
      </c>
    </row>
    <row r="529" spans="1:39" x14ac:dyDescent="0.25">
      <c r="A529" s="35">
        <v>218404</v>
      </c>
      <c r="C529" s="36" t="s">
        <v>26</v>
      </c>
      <c r="D529" s="36">
        <v>0</v>
      </c>
      <c r="J529" s="46">
        <v>2900</v>
      </c>
      <c r="K529" s="46">
        <v>2900</v>
      </c>
      <c r="L529" s="46">
        <v>5800</v>
      </c>
      <c r="R529" s="36">
        <v>3521.8166820000001</v>
      </c>
      <c r="S529" s="36">
        <v>3778.568651</v>
      </c>
      <c r="T529" s="36">
        <v>257.88113399999997</v>
      </c>
      <c r="U529" s="36">
        <v>236.30276000000001</v>
      </c>
      <c r="V529" s="36">
        <v>306.927097</v>
      </c>
      <c r="W529" s="36">
        <v>434.11435499999999</v>
      </c>
      <c r="AC529" s="57">
        <f t="shared" si="68"/>
        <v>5800</v>
      </c>
      <c r="AD529" s="57">
        <f t="shared" si="69"/>
        <v>0</v>
      </c>
      <c r="AE529" s="57">
        <f t="shared" si="70"/>
        <v>0</v>
      </c>
      <c r="AF529" s="12">
        <f t="shared" si="64"/>
        <v>7300.3853330000002</v>
      </c>
      <c r="AG529" s="12">
        <f t="shared" si="65"/>
        <v>494.18389400000001</v>
      </c>
      <c r="AH529" s="12">
        <f t="shared" si="66"/>
        <v>741.04145199999994</v>
      </c>
      <c r="AI529" s="15">
        <f t="shared" si="67"/>
        <v>0.25868712637931035</v>
      </c>
      <c r="AJ529" s="15">
        <f t="shared" si="67"/>
        <v>0</v>
      </c>
      <c r="AK529" s="15">
        <f t="shared" si="67"/>
        <v>0</v>
      </c>
      <c r="AL529" s="23">
        <f>VLOOKUP(AC529,'Charts and Tables'!$I$43:$J$49,2,TRUE)</f>
        <v>0.25</v>
      </c>
      <c r="AM529" s="2">
        <f t="shared" si="71"/>
        <v>0</v>
      </c>
    </row>
    <row r="530" spans="1:39" x14ac:dyDescent="0.25">
      <c r="A530" s="35">
        <v>219975</v>
      </c>
      <c r="B530" s="36">
        <v>332013</v>
      </c>
      <c r="C530" s="36" t="s">
        <v>25</v>
      </c>
      <c r="D530" s="36">
        <v>0</v>
      </c>
      <c r="J530" s="46">
        <v>1632</v>
      </c>
      <c r="K530" s="46">
        <v>1163</v>
      </c>
      <c r="L530" s="46">
        <v>2795</v>
      </c>
      <c r="M530" s="46">
        <v>174</v>
      </c>
      <c r="N530" s="46">
        <v>68</v>
      </c>
      <c r="O530" s="46">
        <v>125</v>
      </c>
      <c r="P530" s="46">
        <v>193</v>
      </c>
      <c r="AC530" s="57">
        <f t="shared" si="68"/>
        <v>2795</v>
      </c>
      <c r="AD530" s="57">
        <f t="shared" si="69"/>
        <v>242</v>
      </c>
      <c r="AE530" s="57">
        <f t="shared" si="70"/>
        <v>318</v>
      </c>
      <c r="AF530" s="12">
        <f t="shared" si="64"/>
        <v>0</v>
      </c>
      <c r="AG530" s="12">
        <f t="shared" si="65"/>
        <v>0</v>
      </c>
      <c r="AH530" s="12">
        <f t="shared" si="66"/>
        <v>0</v>
      </c>
      <c r="AI530" s="15">
        <f t="shared" si="67"/>
        <v>-1</v>
      </c>
      <c r="AJ530" s="15">
        <f t="shared" si="67"/>
        <v>-1</v>
      </c>
      <c r="AK530" s="15">
        <f t="shared" si="67"/>
        <v>-1</v>
      </c>
      <c r="AL530" s="23">
        <f>VLOOKUP(AC530,'Charts and Tables'!$I$43:$J$49,2,TRUE)</f>
        <v>0.5</v>
      </c>
      <c r="AM530" s="2">
        <f t="shared" si="71"/>
        <v>0</v>
      </c>
    </row>
    <row r="531" spans="1:39" x14ac:dyDescent="0.25">
      <c r="A531" s="35">
        <v>220140</v>
      </c>
      <c r="B531" s="36">
        <v>332010</v>
      </c>
      <c r="C531" s="36" t="s">
        <v>25</v>
      </c>
      <c r="D531" s="36">
        <v>0</v>
      </c>
      <c r="J531" s="46">
        <v>1343</v>
      </c>
      <c r="K531" s="46">
        <v>1310</v>
      </c>
      <c r="L531" s="46">
        <v>2653</v>
      </c>
      <c r="M531" s="46">
        <v>68</v>
      </c>
      <c r="N531" s="46">
        <v>92</v>
      </c>
      <c r="O531" s="46">
        <v>148</v>
      </c>
      <c r="P531" s="46">
        <v>116</v>
      </c>
      <c r="R531" s="36">
        <v>3582.2456910000001</v>
      </c>
      <c r="S531" s="36">
        <v>3759.7269959999999</v>
      </c>
      <c r="T531" s="36">
        <v>243.10122799999999</v>
      </c>
      <c r="U531" s="36">
        <v>381.352259</v>
      </c>
      <c r="V531" s="36">
        <v>367.47884699999997</v>
      </c>
      <c r="W531" s="36">
        <v>317.99430000000001</v>
      </c>
      <c r="AC531" s="57">
        <f t="shared" si="68"/>
        <v>2653</v>
      </c>
      <c r="AD531" s="57">
        <f t="shared" si="69"/>
        <v>160</v>
      </c>
      <c r="AE531" s="57">
        <f t="shared" si="70"/>
        <v>264</v>
      </c>
      <c r="AF531" s="12">
        <f t="shared" si="64"/>
        <v>7341.9726869999995</v>
      </c>
      <c r="AG531" s="12">
        <f t="shared" si="65"/>
        <v>624.453487</v>
      </c>
      <c r="AH531" s="12">
        <f t="shared" si="66"/>
        <v>685.47314699999993</v>
      </c>
      <c r="AI531" s="15">
        <f t="shared" si="67"/>
        <v>1.7674227994722953</v>
      </c>
      <c r="AJ531" s="15">
        <f t="shared" si="67"/>
        <v>2.9028342937499998</v>
      </c>
      <c r="AK531" s="15">
        <f t="shared" si="67"/>
        <v>1.5964891931818179</v>
      </c>
      <c r="AL531" s="23">
        <f>VLOOKUP(AC531,'Charts and Tables'!$I$43:$J$49,2,TRUE)</f>
        <v>0.5</v>
      </c>
      <c r="AM531" s="2">
        <f t="shared" si="71"/>
        <v>0</v>
      </c>
    </row>
    <row r="532" spans="1:39" x14ac:dyDescent="0.25">
      <c r="A532" s="35">
        <v>219207</v>
      </c>
      <c r="C532" s="36" t="s">
        <v>25</v>
      </c>
      <c r="D532" s="36">
        <v>0</v>
      </c>
      <c r="J532" s="46">
        <v>1598</v>
      </c>
      <c r="K532" s="46">
        <v>1598</v>
      </c>
      <c r="L532" s="46">
        <v>3196</v>
      </c>
      <c r="R532" s="36">
        <v>1848.5239859999999</v>
      </c>
      <c r="S532" s="36">
        <v>2081.1765059999998</v>
      </c>
      <c r="T532" s="36">
        <v>155.15862300000001</v>
      </c>
      <c r="U532" s="36">
        <v>202.83601400000001</v>
      </c>
      <c r="V532" s="36">
        <v>205.704013</v>
      </c>
      <c r="W532" s="36">
        <v>210.20214100000001</v>
      </c>
      <c r="AC532" s="57">
        <f t="shared" si="68"/>
        <v>3196</v>
      </c>
      <c r="AD532" s="57">
        <f t="shared" si="69"/>
        <v>0</v>
      </c>
      <c r="AE532" s="57">
        <f t="shared" si="70"/>
        <v>0</v>
      </c>
      <c r="AF532" s="12">
        <f t="shared" si="64"/>
        <v>3929.7004919999999</v>
      </c>
      <c r="AG532" s="12">
        <f t="shared" si="65"/>
        <v>357.99463700000001</v>
      </c>
      <c r="AH532" s="12">
        <f t="shared" si="66"/>
        <v>415.90615400000002</v>
      </c>
      <c r="AI532" s="15">
        <f t="shared" si="67"/>
        <v>0.22956836420525656</v>
      </c>
      <c r="AJ532" s="15">
        <f t="shared" si="67"/>
        <v>0</v>
      </c>
      <c r="AK532" s="15">
        <f t="shared" si="67"/>
        <v>0</v>
      </c>
      <c r="AL532" s="23">
        <f>VLOOKUP(AC532,'Charts and Tables'!$I$43:$J$49,2,TRUE)</f>
        <v>0.5</v>
      </c>
      <c r="AM532" s="2">
        <f t="shared" si="71"/>
        <v>1</v>
      </c>
    </row>
    <row r="533" spans="1:39" x14ac:dyDescent="0.25">
      <c r="A533" s="35">
        <v>220993</v>
      </c>
      <c r="C533" s="36" t="s">
        <v>25</v>
      </c>
      <c r="D533" s="36">
        <v>0</v>
      </c>
      <c r="J533" s="46">
        <v>2225</v>
      </c>
      <c r="K533" s="46">
        <v>2225</v>
      </c>
      <c r="L533" s="46">
        <v>4450</v>
      </c>
      <c r="R533" s="36">
        <v>1750.189073</v>
      </c>
      <c r="S533" s="36">
        <v>1460.0235439999999</v>
      </c>
      <c r="T533" s="36">
        <v>192.82065700000001</v>
      </c>
      <c r="U533" s="36">
        <v>101.84039900000001</v>
      </c>
      <c r="V533" s="36">
        <v>166.48581200000001</v>
      </c>
      <c r="W533" s="36">
        <v>181.67049700000001</v>
      </c>
      <c r="AC533" s="57">
        <f t="shared" si="68"/>
        <v>4450</v>
      </c>
      <c r="AD533" s="57">
        <f t="shared" si="69"/>
        <v>0</v>
      </c>
      <c r="AE533" s="57">
        <f t="shared" si="70"/>
        <v>0</v>
      </c>
      <c r="AF533" s="12">
        <f t="shared" si="64"/>
        <v>3210.2126170000001</v>
      </c>
      <c r="AG533" s="12">
        <f t="shared" si="65"/>
        <v>294.66105600000003</v>
      </c>
      <c r="AH533" s="12">
        <f t="shared" si="66"/>
        <v>348.15630900000002</v>
      </c>
      <c r="AI533" s="15">
        <f t="shared" si="67"/>
        <v>-0.27860390629213477</v>
      </c>
      <c r="AJ533" s="15">
        <f t="shared" si="67"/>
        <v>0</v>
      </c>
      <c r="AK533" s="15">
        <f t="shared" si="67"/>
        <v>0</v>
      </c>
      <c r="AL533" s="23">
        <f>VLOOKUP(AC533,'Charts and Tables'!$I$43:$J$49,2,TRUE)</f>
        <v>0.5</v>
      </c>
      <c r="AM533" s="2">
        <f t="shared" si="71"/>
        <v>1</v>
      </c>
    </row>
    <row r="534" spans="1:39" x14ac:dyDescent="0.25">
      <c r="A534" s="35">
        <v>220842</v>
      </c>
      <c r="C534" s="36" t="s">
        <v>25</v>
      </c>
      <c r="D534" s="36">
        <v>0</v>
      </c>
      <c r="J534" s="46">
        <v>1347</v>
      </c>
      <c r="K534" s="46">
        <v>1309</v>
      </c>
      <c r="L534" s="46">
        <v>2656</v>
      </c>
      <c r="M534" s="46">
        <v>69</v>
      </c>
      <c r="N534" s="46">
        <v>122</v>
      </c>
      <c r="O534" s="46">
        <v>174</v>
      </c>
      <c r="P534" s="46">
        <v>105</v>
      </c>
      <c r="R534" s="36">
        <v>3582.2456910000001</v>
      </c>
      <c r="S534" s="36">
        <v>3759.7269959999999</v>
      </c>
      <c r="T534" s="36">
        <v>243.10122799999999</v>
      </c>
      <c r="U534" s="36">
        <v>381.352259</v>
      </c>
      <c r="V534" s="36">
        <v>367.47884699999997</v>
      </c>
      <c r="W534" s="36">
        <v>317.99430000000001</v>
      </c>
      <c r="AC534" s="57">
        <f t="shared" si="68"/>
        <v>2656</v>
      </c>
      <c r="AD534" s="57">
        <f t="shared" si="69"/>
        <v>191</v>
      </c>
      <c r="AE534" s="57">
        <f t="shared" si="70"/>
        <v>279</v>
      </c>
      <c r="AF534" s="12">
        <f t="shared" si="64"/>
        <v>7341.9726869999995</v>
      </c>
      <c r="AG534" s="12">
        <f t="shared" si="65"/>
        <v>624.453487</v>
      </c>
      <c r="AH534" s="12">
        <f t="shared" si="66"/>
        <v>685.47314699999993</v>
      </c>
      <c r="AI534" s="15">
        <f t="shared" si="67"/>
        <v>1.7642969454066264</v>
      </c>
      <c r="AJ534" s="15">
        <f t="shared" si="67"/>
        <v>2.2693899842931935</v>
      </c>
      <c r="AK534" s="15">
        <f t="shared" si="67"/>
        <v>1.4568929999999998</v>
      </c>
      <c r="AL534" s="23">
        <f>VLOOKUP(AC534,'Charts and Tables'!$I$43:$J$49,2,TRUE)</f>
        <v>0.5</v>
      </c>
      <c r="AM534" s="2">
        <f t="shared" si="71"/>
        <v>0</v>
      </c>
    </row>
    <row r="535" spans="1:39" x14ac:dyDescent="0.25">
      <c r="A535" s="35">
        <v>220848</v>
      </c>
      <c r="B535" s="36">
        <v>338038</v>
      </c>
      <c r="C535" s="36" t="s">
        <v>25</v>
      </c>
      <c r="D535" s="36">
        <v>0</v>
      </c>
      <c r="J535" s="46">
        <v>2507</v>
      </c>
      <c r="K535" s="46">
        <v>2640</v>
      </c>
      <c r="L535" s="46">
        <v>5147</v>
      </c>
      <c r="M535" s="46">
        <v>101</v>
      </c>
      <c r="N535" s="46">
        <v>264</v>
      </c>
      <c r="O535" s="46">
        <v>287</v>
      </c>
      <c r="P535" s="46">
        <v>210</v>
      </c>
      <c r="R535" s="36">
        <v>4024.0056239999999</v>
      </c>
      <c r="S535" s="36">
        <v>4256.658058</v>
      </c>
      <c r="T535" s="36">
        <v>215.909245</v>
      </c>
      <c r="U535" s="36">
        <v>525.16156100000001</v>
      </c>
      <c r="V535" s="36">
        <v>489.43988000000002</v>
      </c>
      <c r="W535" s="36">
        <v>336.796155</v>
      </c>
      <c r="AC535" s="57">
        <f t="shared" si="68"/>
        <v>5147</v>
      </c>
      <c r="AD535" s="57">
        <f t="shared" si="69"/>
        <v>365</v>
      </c>
      <c r="AE535" s="57">
        <f t="shared" si="70"/>
        <v>497</v>
      </c>
      <c r="AF535" s="12">
        <f t="shared" si="64"/>
        <v>8280.6636820000003</v>
      </c>
      <c r="AG535" s="12">
        <f t="shared" si="65"/>
        <v>741.07080599999995</v>
      </c>
      <c r="AH535" s="12">
        <f t="shared" si="66"/>
        <v>826.23603500000002</v>
      </c>
      <c r="AI535" s="15">
        <f t="shared" si="67"/>
        <v>0.60883304488051293</v>
      </c>
      <c r="AJ535" s="15">
        <f t="shared" si="67"/>
        <v>1.0303309753424656</v>
      </c>
      <c r="AK535" s="15">
        <f t="shared" si="67"/>
        <v>0.66244675050301816</v>
      </c>
      <c r="AL535" s="23">
        <f>VLOOKUP(AC535,'Charts and Tables'!$I$43:$J$49,2,TRUE)</f>
        <v>0.25</v>
      </c>
      <c r="AM535" s="2">
        <f t="shared" si="71"/>
        <v>0</v>
      </c>
    </row>
    <row r="536" spans="1:39" x14ac:dyDescent="0.25">
      <c r="A536" s="35">
        <v>220618</v>
      </c>
      <c r="C536" s="36" t="s">
        <v>25</v>
      </c>
      <c r="D536" s="36">
        <v>0</v>
      </c>
      <c r="J536" s="46">
        <v>2355</v>
      </c>
      <c r="K536" s="46">
        <v>4552</v>
      </c>
      <c r="L536" s="46">
        <v>6907</v>
      </c>
      <c r="N536" s="46">
        <v>404</v>
      </c>
      <c r="P536" s="46">
        <v>476</v>
      </c>
      <c r="R536" s="36">
        <v>4024.0056239999999</v>
      </c>
      <c r="S536" s="36">
        <v>4256.658058</v>
      </c>
      <c r="T536" s="36">
        <v>215.909245</v>
      </c>
      <c r="U536" s="36">
        <v>525.16156100000001</v>
      </c>
      <c r="V536" s="36">
        <v>489.43988000000002</v>
      </c>
      <c r="W536" s="36">
        <v>336.796155</v>
      </c>
      <c r="AC536" s="57">
        <f t="shared" si="68"/>
        <v>6907</v>
      </c>
      <c r="AD536" s="57">
        <f t="shared" si="69"/>
        <v>404</v>
      </c>
      <c r="AE536" s="57">
        <f t="shared" si="70"/>
        <v>476</v>
      </c>
      <c r="AF536" s="12">
        <f t="shared" si="64"/>
        <v>8280.6636820000003</v>
      </c>
      <c r="AG536" s="12">
        <f t="shared" si="65"/>
        <v>741.07080599999995</v>
      </c>
      <c r="AH536" s="12">
        <f t="shared" si="66"/>
        <v>826.23603500000002</v>
      </c>
      <c r="AI536" s="15">
        <f t="shared" si="67"/>
        <v>0.19887993079484587</v>
      </c>
      <c r="AJ536" s="15">
        <f t="shared" si="67"/>
        <v>0.83433367821782167</v>
      </c>
      <c r="AK536" s="15">
        <f t="shared" si="67"/>
        <v>0.73578998949579832</v>
      </c>
      <c r="AL536" s="23">
        <f>VLOOKUP(AC536,'Charts and Tables'!$I$43:$J$49,2,TRUE)</f>
        <v>0.25</v>
      </c>
      <c r="AM536" s="2">
        <f t="shared" si="71"/>
        <v>1</v>
      </c>
    </row>
    <row r="537" spans="1:39" x14ac:dyDescent="0.25">
      <c r="A537" s="35">
        <v>221406</v>
      </c>
      <c r="B537" s="36">
        <v>338012</v>
      </c>
      <c r="C537" s="36" t="s">
        <v>25</v>
      </c>
      <c r="D537" s="36">
        <v>0</v>
      </c>
      <c r="J537" s="46">
        <v>156</v>
      </c>
      <c r="K537" s="46">
        <v>116</v>
      </c>
      <c r="L537" s="46">
        <v>272</v>
      </c>
      <c r="M537" s="46">
        <v>10</v>
      </c>
      <c r="N537" s="46">
        <v>7</v>
      </c>
      <c r="O537" s="46">
        <v>11</v>
      </c>
      <c r="P537" s="46">
        <v>13</v>
      </c>
      <c r="R537" s="36">
        <v>301.66639300000003</v>
      </c>
      <c r="S537" s="36">
        <v>0</v>
      </c>
      <c r="T537" s="36">
        <v>150.31405100000001</v>
      </c>
      <c r="U537" s="36">
        <v>0</v>
      </c>
      <c r="V537" s="36">
        <v>0</v>
      </c>
      <c r="W537" s="36">
        <v>0</v>
      </c>
      <c r="AC537" s="57">
        <f t="shared" si="68"/>
        <v>272</v>
      </c>
      <c r="AD537" s="57">
        <f t="shared" si="69"/>
        <v>17</v>
      </c>
      <c r="AE537" s="57">
        <f t="shared" si="70"/>
        <v>24</v>
      </c>
      <c r="AF537" s="12">
        <f t="shared" si="64"/>
        <v>301.66639300000003</v>
      </c>
      <c r="AG537" s="12">
        <f t="shared" si="65"/>
        <v>150.31405100000001</v>
      </c>
      <c r="AH537" s="12">
        <f t="shared" si="66"/>
        <v>0</v>
      </c>
      <c r="AI537" s="15">
        <f t="shared" si="67"/>
        <v>0.10906762132352951</v>
      </c>
      <c r="AJ537" s="15">
        <f t="shared" si="67"/>
        <v>7.8420030000000001</v>
      </c>
      <c r="AK537" s="15">
        <f t="shared" si="67"/>
        <v>-1</v>
      </c>
      <c r="AL537" s="23">
        <f>VLOOKUP(AC537,'Charts and Tables'!$I$43:$J$49,2,TRUE)</f>
        <v>2</v>
      </c>
      <c r="AM537" s="2">
        <f t="shared" si="71"/>
        <v>1</v>
      </c>
    </row>
    <row r="538" spans="1:39" x14ac:dyDescent="0.25">
      <c r="A538" s="35">
        <v>231498</v>
      </c>
      <c r="C538" s="36" t="s">
        <v>26</v>
      </c>
      <c r="D538" s="36">
        <v>0</v>
      </c>
      <c r="J538" s="46">
        <v>3251</v>
      </c>
      <c r="K538" s="46">
        <v>3251</v>
      </c>
      <c r="L538" s="46">
        <v>6502</v>
      </c>
      <c r="R538" s="36">
        <v>5307.2951389999998</v>
      </c>
      <c r="S538" s="36">
        <v>3270.216954</v>
      </c>
      <c r="T538" s="36">
        <v>470.592511</v>
      </c>
      <c r="U538" s="36">
        <v>200.61202900000001</v>
      </c>
      <c r="V538" s="36">
        <v>492.20264100000003</v>
      </c>
      <c r="W538" s="36">
        <v>353.91954500000003</v>
      </c>
      <c r="AC538" s="57">
        <f t="shared" si="68"/>
        <v>6502</v>
      </c>
      <c r="AD538" s="57">
        <f t="shared" si="69"/>
        <v>0</v>
      </c>
      <c r="AE538" s="57">
        <f t="shared" si="70"/>
        <v>0</v>
      </c>
      <c r="AF538" s="12">
        <f t="shared" si="64"/>
        <v>8577.5120929999994</v>
      </c>
      <c r="AG538" s="12">
        <f t="shared" si="65"/>
        <v>671.20453999999995</v>
      </c>
      <c r="AH538" s="12">
        <f t="shared" si="66"/>
        <v>846.12218600000006</v>
      </c>
      <c r="AI538" s="15">
        <f t="shared" si="67"/>
        <v>0.31921133389726231</v>
      </c>
      <c r="AJ538" s="15">
        <f t="shared" si="67"/>
        <v>0</v>
      </c>
      <c r="AK538" s="15">
        <f t="shared" si="67"/>
        <v>0</v>
      </c>
      <c r="AL538" s="23">
        <f>VLOOKUP(AC538,'Charts and Tables'!$I$43:$J$49,2,TRUE)</f>
        <v>0.25</v>
      </c>
      <c r="AM538" s="2">
        <f t="shared" si="71"/>
        <v>0</v>
      </c>
    </row>
    <row r="539" spans="1:39" x14ac:dyDescent="0.25">
      <c r="A539" s="35">
        <v>231504</v>
      </c>
      <c r="C539" s="36" t="s">
        <v>32</v>
      </c>
      <c r="D539" s="36">
        <v>-1</v>
      </c>
      <c r="K539" s="46">
        <v>2056</v>
      </c>
      <c r="L539" s="46">
        <v>2056</v>
      </c>
      <c r="S539" s="36">
        <v>695.51257799999996</v>
      </c>
      <c r="U539" s="36">
        <v>61.794716000000001</v>
      </c>
      <c r="W539" s="36">
        <v>72.392871</v>
      </c>
      <c r="AC539" s="57">
        <f t="shared" si="68"/>
        <v>2056</v>
      </c>
      <c r="AD539" s="57">
        <f t="shared" si="69"/>
        <v>0</v>
      </c>
      <c r="AE539" s="57">
        <f t="shared" si="70"/>
        <v>0</v>
      </c>
      <c r="AF539" s="12">
        <f t="shared" si="64"/>
        <v>695.51257799999996</v>
      </c>
      <c r="AG539" s="12">
        <f t="shared" si="65"/>
        <v>61.794716000000001</v>
      </c>
      <c r="AH539" s="12">
        <f t="shared" si="66"/>
        <v>72.392871</v>
      </c>
      <c r="AI539" s="15">
        <f t="shared" si="67"/>
        <v>-0.66171567217898841</v>
      </c>
      <c r="AJ539" s="15">
        <f t="shared" si="67"/>
        <v>0</v>
      </c>
      <c r="AK539" s="15">
        <f t="shared" si="67"/>
        <v>0</v>
      </c>
      <c r="AL539" s="23">
        <f>VLOOKUP(AC539,'Charts and Tables'!$I$43:$J$49,2,TRUE)</f>
        <v>1</v>
      </c>
      <c r="AM539" s="2">
        <f t="shared" si="71"/>
        <v>1</v>
      </c>
    </row>
    <row r="540" spans="1:39" x14ac:dyDescent="0.25">
      <c r="A540" s="35">
        <v>226859</v>
      </c>
      <c r="C540" s="36" t="s">
        <v>26</v>
      </c>
      <c r="D540" s="36">
        <v>0</v>
      </c>
      <c r="J540" s="46">
        <v>4234</v>
      </c>
      <c r="K540" s="46">
        <v>2570</v>
      </c>
      <c r="L540" s="46">
        <v>6804</v>
      </c>
      <c r="M540" s="46">
        <v>267</v>
      </c>
      <c r="N540" s="46">
        <v>146</v>
      </c>
      <c r="O540" s="46">
        <v>484</v>
      </c>
      <c r="P540" s="46">
        <v>269</v>
      </c>
      <c r="R540" s="36">
        <v>5704.0239119999997</v>
      </c>
      <c r="S540" s="36">
        <v>4413.519918</v>
      </c>
      <c r="T540" s="36">
        <v>408.86976399999998</v>
      </c>
      <c r="U540" s="36">
        <v>313.20385700000003</v>
      </c>
      <c r="V540" s="36">
        <v>496.34400199999999</v>
      </c>
      <c r="W540" s="36">
        <v>383.03805699999998</v>
      </c>
      <c r="AC540" s="57">
        <f t="shared" si="68"/>
        <v>6804</v>
      </c>
      <c r="AD540" s="57">
        <f t="shared" si="69"/>
        <v>413</v>
      </c>
      <c r="AE540" s="57">
        <f t="shared" si="70"/>
        <v>753</v>
      </c>
      <c r="AF540" s="12">
        <f t="shared" si="64"/>
        <v>10117.543829999999</v>
      </c>
      <c r="AG540" s="12">
        <f t="shared" si="65"/>
        <v>722.073621</v>
      </c>
      <c r="AH540" s="12">
        <f t="shared" si="66"/>
        <v>879.38205900000003</v>
      </c>
      <c r="AI540" s="15">
        <f t="shared" si="67"/>
        <v>0.48699938712522028</v>
      </c>
      <c r="AJ540" s="15">
        <f t="shared" si="67"/>
        <v>0.74836227845036318</v>
      </c>
      <c r="AK540" s="15">
        <f t="shared" si="67"/>
        <v>0.1678380597609562</v>
      </c>
      <c r="AL540" s="23">
        <f>VLOOKUP(AC540,'Charts and Tables'!$I$43:$J$49,2,TRUE)</f>
        <v>0.25</v>
      </c>
      <c r="AM540" s="2">
        <f t="shared" si="71"/>
        <v>0</v>
      </c>
    </row>
    <row r="541" spans="1:39" x14ac:dyDescent="0.25">
      <c r="A541" s="35">
        <v>226902</v>
      </c>
      <c r="B541" s="36">
        <v>330154</v>
      </c>
      <c r="C541" s="36" t="s">
        <v>26</v>
      </c>
      <c r="D541" s="36">
        <v>0</v>
      </c>
      <c r="J541" s="46">
        <v>6979</v>
      </c>
      <c r="K541" s="46">
        <v>6511</v>
      </c>
      <c r="L541" s="46">
        <v>13490</v>
      </c>
      <c r="M541" s="46">
        <v>436</v>
      </c>
      <c r="N541" s="46">
        <v>367</v>
      </c>
      <c r="O541" s="46">
        <v>652</v>
      </c>
      <c r="P541" s="46">
        <v>622</v>
      </c>
      <c r="R541" s="36">
        <v>5431.705089</v>
      </c>
      <c r="S541" s="36">
        <v>5533.7161130000004</v>
      </c>
      <c r="T541" s="36">
        <v>382.45849099999998</v>
      </c>
      <c r="U541" s="36">
        <v>479.415211</v>
      </c>
      <c r="V541" s="36">
        <v>492.96072900000001</v>
      </c>
      <c r="W541" s="36">
        <v>479.54108000000002</v>
      </c>
      <c r="AC541" s="57">
        <f t="shared" si="68"/>
        <v>13490</v>
      </c>
      <c r="AD541" s="57">
        <f t="shared" si="69"/>
        <v>803</v>
      </c>
      <c r="AE541" s="57">
        <f t="shared" si="70"/>
        <v>1274</v>
      </c>
      <c r="AF541" s="12">
        <f t="shared" si="64"/>
        <v>10965.421202000001</v>
      </c>
      <c r="AG541" s="12">
        <f t="shared" si="65"/>
        <v>861.87370199999998</v>
      </c>
      <c r="AH541" s="12">
        <f t="shared" si="66"/>
        <v>972.50180900000009</v>
      </c>
      <c r="AI541" s="15">
        <f t="shared" si="67"/>
        <v>-0.18714446241660479</v>
      </c>
      <c r="AJ541" s="15">
        <f t="shared" si="67"/>
        <v>7.3317188044831852E-2</v>
      </c>
      <c r="AK541" s="15">
        <f t="shared" si="67"/>
        <v>-0.23665478100470949</v>
      </c>
      <c r="AL541" s="23">
        <f>VLOOKUP(AC541,'Charts and Tables'!$I$43:$J$49,2,TRUE)</f>
        <v>0.2</v>
      </c>
      <c r="AM541" s="2">
        <f t="shared" si="71"/>
        <v>1</v>
      </c>
    </row>
    <row r="542" spans="1:39" x14ac:dyDescent="0.25">
      <c r="A542" s="35">
        <v>225468</v>
      </c>
      <c r="B542" s="36">
        <v>330120</v>
      </c>
      <c r="C542" s="36" t="s">
        <v>27</v>
      </c>
      <c r="D542" s="36">
        <v>-1</v>
      </c>
      <c r="K542" s="46">
        <v>19468</v>
      </c>
      <c r="L542" s="46">
        <v>19468</v>
      </c>
      <c r="N542" s="46">
        <v>1049</v>
      </c>
      <c r="P542" s="46">
        <v>2491</v>
      </c>
      <c r="S542" s="36">
        <v>18591.871514999999</v>
      </c>
      <c r="U542" s="36">
        <v>1287.6523729999999</v>
      </c>
      <c r="W542" s="36">
        <v>2332.8231529999998</v>
      </c>
      <c r="AC542" s="57">
        <f t="shared" si="68"/>
        <v>19468</v>
      </c>
      <c r="AD542" s="57">
        <f t="shared" si="69"/>
        <v>1049</v>
      </c>
      <c r="AE542" s="57">
        <f t="shared" si="70"/>
        <v>2491</v>
      </c>
      <c r="AF542" s="12">
        <f t="shared" si="64"/>
        <v>18591.871514999999</v>
      </c>
      <c r="AG542" s="12">
        <f t="shared" si="65"/>
        <v>1287.6523729999999</v>
      </c>
      <c r="AH542" s="12">
        <f t="shared" si="66"/>
        <v>2332.8231529999998</v>
      </c>
      <c r="AI542" s="15">
        <f t="shared" si="67"/>
        <v>-4.5003517824121694E-2</v>
      </c>
      <c r="AJ542" s="15">
        <f t="shared" si="67"/>
        <v>0.22750464537654899</v>
      </c>
      <c r="AK542" s="15">
        <f t="shared" si="67"/>
        <v>-6.3499336411079965E-2</v>
      </c>
      <c r="AL542" s="23">
        <f>VLOOKUP(AC542,'Charts and Tables'!$I$43:$J$49,2,TRUE)</f>
        <v>0.2</v>
      </c>
      <c r="AM542" s="2">
        <f t="shared" si="71"/>
        <v>1</v>
      </c>
    </row>
    <row r="543" spans="1:39" x14ac:dyDescent="0.25">
      <c r="A543" s="35">
        <v>223609</v>
      </c>
      <c r="C543" s="36" t="s">
        <v>26</v>
      </c>
      <c r="D543" s="36">
        <v>0</v>
      </c>
      <c r="J543" s="46">
        <v>9266</v>
      </c>
      <c r="K543" s="46">
        <v>9005</v>
      </c>
      <c r="L543" s="46">
        <v>18271</v>
      </c>
      <c r="R543" s="36">
        <v>5923.2386500000002</v>
      </c>
      <c r="S543" s="36">
        <v>6138.1884120000004</v>
      </c>
      <c r="T543" s="36">
        <v>343.02169600000002</v>
      </c>
      <c r="U543" s="36">
        <v>468.186939</v>
      </c>
      <c r="V543" s="36">
        <v>525.58996999999999</v>
      </c>
      <c r="W543" s="36">
        <v>465.29743300000001</v>
      </c>
      <c r="AC543" s="57">
        <f t="shared" si="68"/>
        <v>18271</v>
      </c>
      <c r="AD543" s="57">
        <f t="shared" si="69"/>
        <v>0</v>
      </c>
      <c r="AE543" s="57">
        <f t="shared" si="70"/>
        <v>0</v>
      </c>
      <c r="AF543" s="12">
        <f t="shared" si="64"/>
        <v>12061.427062000001</v>
      </c>
      <c r="AG543" s="12">
        <f t="shared" si="65"/>
        <v>811.20863499999996</v>
      </c>
      <c r="AH543" s="12">
        <f t="shared" si="66"/>
        <v>990.88740299999995</v>
      </c>
      <c r="AI543" s="15">
        <f t="shared" si="67"/>
        <v>-0.33985950073887577</v>
      </c>
      <c r="AJ543" s="15">
        <f t="shared" si="67"/>
        <v>0</v>
      </c>
      <c r="AK543" s="15">
        <f t="shared" si="67"/>
        <v>0</v>
      </c>
      <c r="AL543" s="23">
        <f>VLOOKUP(AC543,'Charts and Tables'!$I$43:$J$49,2,TRUE)</f>
        <v>0.2</v>
      </c>
      <c r="AM543" s="2">
        <f t="shared" si="71"/>
        <v>0</v>
      </c>
    </row>
    <row r="544" spans="1:39" x14ac:dyDescent="0.25">
      <c r="A544" s="35">
        <v>224764</v>
      </c>
      <c r="B544" s="36">
        <v>333197</v>
      </c>
      <c r="C544" s="36" t="s">
        <v>33</v>
      </c>
      <c r="D544" s="36">
        <v>-1</v>
      </c>
      <c r="K544" s="46">
        <v>1182</v>
      </c>
      <c r="L544" s="46">
        <v>1182</v>
      </c>
      <c r="N544" s="46">
        <v>80</v>
      </c>
      <c r="P544" s="46">
        <v>124</v>
      </c>
      <c r="S544" s="36">
        <v>1337.288687</v>
      </c>
      <c r="U544" s="36">
        <v>103.22960999999999</v>
      </c>
      <c r="W544" s="36">
        <v>112.657205</v>
      </c>
      <c r="AC544" s="57">
        <f t="shared" si="68"/>
        <v>1182</v>
      </c>
      <c r="AD544" s="57">
        <f t="shared" si="69"/>
        <v>80</v>
      </c>
      <c r="AE544" s="57">
        <f t="shared" si="70"/>
        <v>124</v>
      </c>
      <c r="AF544" s="12">
        <f t="shared" si="64"/>
        <v>1337.288687</v>
      </c>
      <c r="AG544" s="12">
        <f t="shared" si="65"/>
        <v>103.22960999999999</v>
      </c>
      <c r="AH544" s="12">
        <f t="shared" si="66"/>
        <v>112.657205</v>
      </c>
      <c r="AI544" s="15">
        <f t="shared" si="67"/>
        <v>0.13137790778341793</v>
      </c>
      <c r="AJ544" s="15">
        <f t="shared" si="67"/>
        <v>0.29037012499999992</v>
      </c>
      <c r="AK544" s="15">
        <f t="shared" si="67"/>
        <v>-9.1474153225806418E-2</v>
      </c>
      <c r="AL544" s="23">
        <f>VLOOKUP(AC544,'Charts and Tables'!$I$43:$J$49,2,TRUE)</f>
        <v>1</v>
      </c>
      <c r="AM544" s="2">
        <f t="shared" si="71"/>
        <v>1</v>
      </c>
    </row>
    <row r="545" spans="1:39" x14ac:dyDescent="0.25">
      <c r="A545" s="35">
        <v>224835</v>
      </c>
      <c r="B545" s="36">
        <v>333196</v>
      </c>
      <c r="C545" s="36" t="s">
        <v>33</v>
      </c>
      <c r="D545" s="36">
        <v>-1</v>
      </c>
      <c r="K545" s="46">
        <v>3217</v>
      </c>
      <c r="L545" s="46">
        <v>3217</v>
      </c>
      <c r="N545" s="46">
        <v>164</v>
      </c>
      <c r="P545" s="46">
        <v>430</v>
      </c>
      <c r="S545" s="36">
        <v>2896.420282</v>
      </c>
      <c r="U545" s="36">
        <v>153.113294</v>
      </c>
      <c r="W545" s="36">
        <v>369.119843</v>
      </c>
      <c r="AC545" s="57">
        <f t="shared" si="68"/>
        <v>3217</v>
      </c>
      <c r="AD545" s="57">
        <f t="shared" si="69"/>
        <v>164</v>
      </c>
      <c r="AE545" s="57">
        <f t="shared" si="70"/>
        <v>430</v>
      </c>
      <c r="AF545" s="12">
        <f t="shared" si="64"/>
        <v>2896.420282</v>
      </c>
      <c r="AG545" s="12">
        <f t="shared" si="65"/>
        <v>153.113294</v>
      </c>
      <c r="AH545" s="12">
        <f t="shared" si="66"/>
        <v>369.119843</v>
      </c>
      <c r="AI545" s="15">
        <f t="shared" si="67"/>
        <v>-9.965176188995957E-2</v>
      </c>
      <c r="AJ545" s="15">
        <f t="shared" si="67"/>
        <v>-6.6382353658536605E-2</v>
      </c>
      <c r="AK545" s="15">
        <f t="shared" si="67"/>
        <v>-0.14158176046511628</v>
      </c>
      <c r="AL545" s="23">
        <f>VLOOKUP(AC545,'Charts and Tables'!$I$43:$J$49,2,TRUE)</f>
        <v>0.5</v>
      </c>
      <c r="AM545" s="2">
        <f t="shared" si="71"/>
        <v>1</v>
      </c>
    </row>
    <row r="546" spans="1:39" x14ac:dyDescent="0.25">
      <c r="A546" s="35">
        <v>224855</v>
      </c>
      <c r="B546" s="36">
        <v>330153</v>
      </c>
      <c r="C546" s="36" t="s">
        <v>26</v>
      </c>
      <c r="D546" s="36">
        <v>0</v>
      </c>
      <c r="J546" s="46">
        <v>4781</v>
      </c>
      <c r="K546" s="46">
        <v>3027</v>
      </c>
      <c r="L546" s="46">
        <v>7808</v>
      </c>
      <c r="M546" s="46">
        <v>310</v>
      </c>
      <c r="N546" s="46">
        <v>108</v>
      </c>
      <c r="O546" s="46">
        <v>481</v>
      </c>
      <c r="P546" s="46">
        <v>346</v>
      </c>
      <c r="R546" s="36">
        <v>5566.901449</v>
      </c>
      <c r="S546" s="36">
        <v>4264.521823</v>
      </c>
      <c r="T546" s="36">
        <v>379.88196699999997</v>
      </c>
      <c r="U546" s="36">
        <v>308.41990900000002</v>
      </c>
      <c r="V546" s="36">
        <v>503.79960499999999</v>
      </c>
      <c r="W546" s="36">
        <v>374.524226</v>
      </c>
      <c r="AC546" s="57">
        <f t="shared" si="68"/>
        <v>7808</v>
      </c>
      <c r="AD546" s="57">
        <f t="shared" si="69"/>
        <v>418</v>
      </c>
      <c r="AE546" s="57">
        <f t="shared" si="70"/>
        <v>827</v>
      </c>
      <c r="AF546" s="12">
        <f t="shared" si="64"/>
        <v>9831.423272</v>
      </c>
      <c r="AG546" s="12">
        <f t="shared" si="65"/>
        <v>688.30187599999999</v>
      </c>
      <c r="AH546" s="12">
        <f t="shared" si="66"/>
        <v>878.32383099999993</v>
      </c>
      <c r="AI546" s="15">
        <f t="shared" si="67"/>
        <v>0.25914744774590165</v>
      </c>
      <c r="AJ546" s="15">
        <f t="shared" si="67"/>
        <v>0.64665520574162683</v>
      </c>
      <c r="AK546" s="15">
        <f t="shared" si="67"/>
        <v>6.2060255139056747E-2</v>
      </c>
      <c r="AL546" s="23">
        <f>VLOOKUP(AC546,'Charts and Tables'!$I$43:$J$49,2,TRUE)</f>
        <v>0.25</v>
      </c>
      <c r="AM546" s="2">
        <f t="shared" si="71"/>
        <v>0</v>
      </c>
    </row>
    <row r="547" spans="1:39" x14ac:dyDescent="0.25">
      <c r="A547" s="35">
        <v>225522</v>
      </c>
      <c r="C547" s="36" t="s">
        <v>29</v>
      </c>
      <c r="D547" s="36">
        <v>0</v>
      </c>
      <c r="J547" s="46">
        <v>968</v>
      </c>
      <c r="K547" s="46">
        <v>968</v>
      </c>
      <c r="L547" s="46">
        <v>1936</v>
      </c>
      <c r="R547" s="36">
        <v>599.71224700000005</v>
      </c>
      <c r="S547" s="36">
        <v>611.58787900000004</v>
      </c>
      <c r="T547" s="36">
        <v>63.454286000000003</v>
      </c>
      <c r="U547" s="36">
        <v>39.250436999999998</v>
      </c>
      <c r="V547" s="36">
        <v>51.885950999999999</v>
      </c>
      <c r="W547" s="36">
        <v>67.855384999999998</v>
      </c>
      <c r="AC547" s="57">
        <f t="shared" si="68"/>
        <v>1936</v>
      </c>
      <c r="AD547" s="57">
        <f t="shared" si="69"/>
        <v>0</v>
      </c>
      <c r="AE547" s="57">
        <f t="shared" si="70"/>
        <v>0</v>
      </c>
      <c r="AF547" s="12">
        <f t="shared" si="64"/>
        <v>1211.3001260000001</v>
      </c>
      <c r="AG547" s="12">
        <f t="shared" si="65"/>
        <v>102.704723</v>
      </c>
      <c r="AH547" s="12">
        <f t="shared" si="66"/>
        <v>119.74133599999999</v>
      </c>
      <c r="AI547" s="15">
        <f t="shared" si="67"/>
        <v>-0.37432844731404952</v>
      </c>
      <c r="AJ547" s="15">
        <f t="shared" si="67"/>
        <v>0</v>
      </c>
      <c r="AK547" s="15">
        <f t="shared" si="67"/>
        <v>0</v>
      </c>
      <c r="AL547" s="23">
        <f>VLOOKUP(AC547,'Charts and Tables'!$I$43:$J$49,2,TRUE)</f>
        <v>1</v>
      </c>
      <c r="AM547" s="2">
        <f t="shared" si="71"/>
        <v>1</v>
      </c>
    </row>
    <row r="548" spans="1:39" x14ac:dyDescent="0.25">
      <c r="A548" s="35">
        <v>226424</v>
      </c>
      <c r="C548" s="36" t="s">
        <v>26</v>
      </c>
      <c r="D548" s="36">
        <v>0</v>
      </c>
      <c r="J548" s="46">
        <v>12439</v>
      </c>
      <c r="K548" s="46">
        <v>10505</v>
      </c>
      <c r="L548" s="46">
        <v>22944</v>
      </c>
      <c r="M548" s="46">
        <v>850</v>
      </c>
      <c r="N548" s="46">
        <v>833</v>
      </c>
      <c r="O548" s="46">
        <v>1306</v>
      </c>
      <c r="P548" s="46">
        <v>871</v>
      </c>
      <c r="R548" s="36">
        <v>9287.8215080000009</v>
      </c>
      <c r="S548" s="36">
        <v>8354.176813</v>
      </c>
      <c r="T548" s="36">
        <v>412.95331199999998</v>
      </c>
      <c r="U548" s="36">
        <v>583.19473400000004</v>
      </c>
      <c r="V548" s="36">
        <v>844.35228600000005</v>
      </c>
      <c r="W548" s="36">
        <v>564.657873</v>
      </c>
      <c r="AC548" s="57">
        <f t="shared" si="68"/>
        <v>22944</v>
      </c>
      <c r="AD548" s="57">
        <f t="shared" si="69"/>
        <v>1683</v>
      </c>
      <c r="AE548" s="57">
        <f t="shared" si="70"/>
        <v>2177</v>
      </c>
      <c r="AF548" s="12">
        <f t="shared" si="64"/>
        <v>17641.998320999999</v>
      </c>
      <c r="AG548" s="12">
        <f t="shared" si="65"/>
        <v>996.14804600000002</v>
      </c>
      <c r="AH548" s="12">
        <f t="shared" si="66"/>
        <v>1409.0101589999999</v>
      </c>
      <c r="AI548" s="15">
        <f t="shared" si="67"/>
        <v>-0.23108445253661092</v>
      </c>
      <c r="AJ548" s="15">
        <f t="shared" si="67"/>
        <v>-0.40811167795603087</v>
      </c>
      <c r="AK548" s="15">
        <f t="shared" si="67"/>
        <v>-0.35277438723013327</v>
      </c>
      <c r="AL548" s="23">
        <f>VLOOKUP(AC548,'Charts and Tables'!$I$43:$J$49,2,TRUE)</f>
        <v>0.2</v>
      </c>
      <c r="AM548" s="2">
        <f t="shared" si="71"/>
        <v>0</v>
      </c>
    </row>
    <row r="549" spans="1:39" x14ac:dyDescent="0.25">
      <c r="A549" s="35">
        <v>226912</v>
      </c>
      <c r="C549" s="36" t="s">
        <v>26</v>
      </c>
      <c r="D549" s="36">
        <v>0</v>
      </c>
      <c r="J549" s="46">
        <v>6460</v>
      </c>
      <c r="K549" s="46">
        <v>7110</v>
      </c>
      <c r="L549" s="46">
        <v>13570</v>
      </c>
      <c r="M549" s="46">
        <v>422.33333299999998</v>
      </c>
      <c r="N549" s="46">
        <v>505.33333299999998</v>
      </c>
      <c r="O549" s="46">
        <v>607</v>
      </c>
      <c r="P549" s="46">
        <v>626.66666699999996</v>
      </c>
      <c r="R549" s="36">
        <v>6571.7246450000002</v>
      </c>
      <c r="S549" s="36">
        <v>7355.4856300000001</v>
      </c>
      <c r="T549" s="36">
        <v>452.51026000000002</v>
      </c>
      <c r="U549" s="36">
        <v>597.84139400000004</v>
      </c>
      <c r="V549" s="36">
        <v>619.39709800000003</v>
      </c>
      <c r="W549" s="36">
        <v>669.15093400000001</v>
      </c>
      <c r="AC549" s="57">
        <f t="shared" si="68"/>
        <v>13570</v>
      </c>
      <c r="AD549" s="57">
        <f t="shared" si="69"/>
        <v>927.66666599999996</v>
      </c>
      <c r="AE549" s="57">
        <f t="shared" si="70"/>
        <v>1233.666667</v>
      </c>
      <c r="AF549" s="12">
        <f t="shared" si="64"/>
        <v>13927.210275000001</v>
      </c>
      <c r="AG549" s="12">
        <f t="shared" si="65"/>
        <v>1050.3516540000001</v>
      </c>
      <c r="AH549" s="12">
        <f t="shared" si="66"/>
        <v>1288.5480320000001</v>
      </c>
      <c r="AI549" s="15">
        <f t="shared" si="67"/>
        <v>2.6323528002947773E-2</v>
      </c>
      <c r="AJ549" s="15">
        <f t="shared" si="67"/>
        <v>0.13225115496388881</v>
      </c>
      <c r="AK549" s="15">
        <f t="shared" si="67"/>
        <v>4.4486380695896832E-2</v>
      </c>
      <c r="AL549" s="23">
        <f>VLOOKUP(AC549,'Charts and Tables'!$I$43:$J$49,2,TRUE)</f>
        <v>0.2</v>
      </c>
      <c r="AM549" s="2">
        <f t="shared" si="71"/>
        <v>1</v>
      </c>
    </row>
    <row r="550" spans="1:39" x14ac:dyDescent="0.25">
      <c r="A550" s="35">
        <v>227869</v>
      </c>
      <c r="B550" s="36">
        <v>330189</v>
      </c>
      <c r="C550" s="36" t="s">
        <v>26</v>
      </c>
      <c r="D550" s="36">
        <v>0</v>
      </c>
      <c r="J550" s="46">
        <v>6040</v>
      </c>
      <c r="K550" s="46">
        <v>6430</v>
      </c>
      <c r="L550" s="46">
        <v>12470</v>
      </c>
      <c r="M550" s="46">
        <v>463</v>
      </c>
      <c r="N550" s="46">
        <v>363</v>
      </c>
      <c r="O550" s="46">
        <v>519</v>
      </c>
      <c r="P550" s="46">
        <v>655</v>
      </c>
      <c r="R550" s="36">
        <v>8420.4682859999994</v>
      </c>
      <c r="S550" s="36">
        <v>7902.4968399999998</v>
      </c>
      <c r="T550" s="36">
        <v>646.00602700000002</v>
      </c>
      <c r="U550" s="36">
        <v>541.31366100000002</v>
      </c>
      <c r="V550" s="36">
        <v>701.716002</v>
      </c>
      <c r="W550" s="36">
        <v>729.74998400000004</v>
      </c>
      <c r="AC550" s="57">
        <f t="shared" si="68"/>
        <v>12470</v>
      </c>
      <c r="AD550" s="57">
        <f t="shared" si="69"/>
        <v>826</v>
      </c>
      <c r="AE550" s="57">
        <f t="shared" si="70"/>
        <v>1174</v>
      </c>
      <c r="AF550" s="12">
        <f t="shared" si="64"/>
        <v>16322.965125999999</v>
      </c>
      <c r="AG550" s="12">
        <f t="shared" si="65"/>
        <v>1187.319688</v>
      </c>
      <c r="AH550" s="12">
        <f t="shared" si="66"/>
        <v>1431.4659860000002</v>
      </c>
      <c r="AI550" s="15">
        <f t="shared" si="67"/>
        <v>0.30897875910184436</v>
      </c>
      <c r="AJ550" s="15">
        <f t="shared" si="67"/>
        <v>0.43743303631961267</v>
      </c>
      <c r="AK550" s="15">
        <f t="shared" si="67"/>
        <v>0.21930663202725736</v>
      </c>
      <c r="AL550" s="23">
        <f>VLOOKUP(AC550,'Charts and Tables'!$I$43:$J$49,2,TRUE)</f>
        <v>0.2</v>
      </c>
      <c r="AM550" s="2">
        <f t="shared" si="71"/>
        <v>0</v>
      </c>
    </row>
    <row r="551" spans="1:39" x14ac:dyDescent="0.25">
      <c r="A551" s="35">
        <v>229236</v>
      </c>
      <c r="B551" s="36">
        <v>338010</v>
      </c>
      <c r="C551" s="36" t="s">
        <v>26</v>
      </c>
      <c r="D551" s="36">
        <v>0</v>
      </c>
      <c r="J551" s="46">
        <v>3342</v>
      </c>
      <c r="K551" s="46">
        <v>3514</v>
      </c>
      <c r="L551" s="46">
        <v>6856</v>
      </c>
      <c r="M551" s="46">
        <v>402</v>
      </c>
      <c r="N551" s="46">
        <v>158</v>
      </c>
      <c r="O551" s="46">
        <v>271</v>
      </c>
      <c r="P551" s="46">
        <v>462</v>
      </c>
      <c r="R551" s="36">
        <v>5904.115033</v>
      </c>
      <c r="S551" s="36">
        <v>4955.443158</v>
      </c>
      <c r="T551" s="36">
        <v>661.67229599999996</v>
      </c>
      <c r="U551" s="36">
        <v>320.76280200000002</v>
      </c>
      <c r="V551" s="36">
        <v>500.285549</v>
      </c>
      <c r="W551" s="36">
        <v>557.400756</v>
      </c>
      <c r="AC551" s="57">
        <f t="shared" si="68"/>
        <v>6856</v>
      </c>
      <c r="AD551" s="57">
        <f t="shared" si="69"/>
        <v>560</v>
      </c>
      <c r="AE551" s="57">
        <f t="shared" si="70"/>
        <v>733</v>
      </c>
      <c r="AF551" s="12">
        <f t="shared" si="64"/>
        <v>10859.558191</v>
      </c>
      <c r="AG551" s="12">
        <f t="shared" si="65"/>
        <v>982.43509799999993</v>
      </c>
      <c r="AH551" s="12">
        <f t="shared" si="66"/>
        <v>1057.6863049999999</v>
      </c>
      <c r="AI551" s="15">
        <f t="shared" si="67"/>
        <v>0.58394956111435237</v>
      </c>
      <c r="AJ551" s="15">
        <f t="shared" si="67"/>
        <v>0.75434838928571413</v>
      </c>
      <c r="AK551" s="15">
        <f t="shared" si="67"/>
        <v>0.44295539563437919</v>
      </c>
      <c r="AL551" s="23">
        <f>VLOOKUP(AC551,'Charts and Tables'!$I$43:$J$49,2,TRUE)</f>
        <v>0.25</v>
      </c>
      <c r="AM551" s="2">
        <f t="shared" si="71"/>
        <v>0</v>
      </c>
    </row>
    <row r="552" spans="1:39" x14ac:dyDescent="0.25">
      <c r="A552" s="35">
        <v>229305</v>
      </c>
      <c r="B552" s="36">
        <v>338059</v>
      </c>
      <c r="C552" s="36" t="s">
        <v>26</v>
      </c>
      <c r="D552" s="36">
        <v>0</v>
      </c>
      <c r="J552" s="46">
        <v>2323</v>
      </c>
      <c r="K552" s="46">
        <v>2696</v>
      </c>
      <c r="L552" s="46">
        <v>5019</v>
      </c>
      <c r="M552" s="46">
        <v>157</v>
      </c>
      <c r="N552" s="46">
        <v>129</v>
      </c>
      <c r="O552" s="46">
        <v>193</v>
      </c>
      <c r="P552" s="46">
        <v>265</v>
      </c>
      <c r="R552" s="36">
        <v>3331.377825</v>
      </c>
      <c r="S552" s="36">
        <v>3490.2852130000001</v>
      </c>
      <c r="T552" s="36">
        <v>305.34395599999999</v>
      </c>
      <c r="U552" s="36">
        <v>221.15591800000001</v>
      </c>
      <c r="V552" s="36">
        <v>261.62497200000001</v>
      </c>
      <c r="W552" s="36">
        <v>366.071551</v>
      </c>
      <c r="AC552" s="57">
        <f t="shared" si="68"/>
        <v>5019</v>
      </c>
      <c r="AD552" s="57">
        <f t="shared" si="69"/>
        <v>286</v>
      </c>
      <c r="AE552" s="57">
        <f t="shared" si="70"/>
        <v>458</v>
      </c>
      <c r="AF552" s="12">
        <f t="shared" si="64"/>
        <v>6821.6630380000006</v>
      </c>
      <c r="AG552" s="12">
        <f t="shared" si="65"/>
        <v>526.49987399999998</v>
      </c>
      <c r="AH552" s="12">
        <f t="shared" si="66"/>
        <v>627.69652300000007</v>
      </c>
      <c r="AI552" s="15">
        <f t="shared" si="67"/>
        <v>0.35916777007371997</v>
      </c>
      <c r="AJ552" s="15">
        <f t="shared" si="67"/>
        <v>0.84090865034965023</v>
      </c>
      <c r="AK552" s="15">
        <f t="shared" si="67"/>
        <v>0.3705164257641923</v>
      </c>
      <c r="AL552" s="23">
        <f>VLOOKUP(AC552,'Charts and Tables'!$I$43:$J$49,2,TRUE)</f>
        <v>0.25</v>
      </c>
      <c r="AM552" s="2">
        <f t="shared" si="71"/>
        <v>0</v>
      </c>
    </row>
    <row r="553" spans="1:39" x14ac:dyDescent="0.25">
      <c r="A553" s="35">
        <v>229947</v>
      </c>
      <c r="C553" s="36" t="s">
        <v>25</v>
      </c>
      <c r="D553" s="36">
        <v>0</v>
      </c>
      <c r="J553" s="46">
        <v>3005</v>
      </c>
      <c r="K553" s="46">
        <v>2648</v>
      </c>
      <c r="L553" s="46">
        <v>5653</v>
      </c>
      <c r="M553" s="46">
        <v>234</v>
      </c>
      <c r="N553" s="46">
        <v>207</v>
      </c>
      <c r="O553" s="46">
        <v>299</v>
      </c>
      <c r="P553" s="46">
        <v>245</v>
      </c>
      <c r="R553" s="36">
        <v>2574.659768</v>
      </c>
      <c r="S553" s="36">
        <v>3614.9591829999999</v>
      </c>
      <c r="T553" s="36">
        <v>198.631181</v>
      </c>
      <c r="U553" s="36">
        <v>325.093887</v>
      </c>
      <c r="V553" s="36">
        <v>271.71303799999998</v>
      </c>
      <c r="W553" s="36">
        <v>347.88396599999999</v>
      </c>
      <c r="AC553" s="57">
        <f t="shared" si="68"/>
        <v>5653</v>
      </c>
      <c r="AD553" s="57">
        <f t="shared" si="69"/>
        <v>441</v>
      </c>
      <c r="AE553" s="57">
        <f t="shared" si="70"/>
        <v>544</v>
      </c>
      <c r="AF553" s="12">
        <f t="shared" si="64"/>
        <v>6189.6189510000004</v>
      </c>
      <c r="AG553" s="12">
        <f t="shared" si="65"/>
        <v>523.72506799999996</v>
      </c>
      <c r="AH553" s="12">
        <f t="shared" si="66"/>
        <v>619.59700399999997</v>
      </c>
      <c r="AI553" s="15">
        <f t="shared" si="67"/>
        <v>9.4926402087387299E-2</v>
      </c>
      <c r="AJ553" s="15">
        <f t="shared" si="67"/>
        <v>0.18758518820861669</v>
      </c>
      <c r="AK553" s="15">
        <f t="shared" si="67"/>
        <v>0.13896508088235288</v>
      </c>
      <c r="AL553" s="23">
        <f>VLOOKUP(AC553,'Charts and Tables'!$I$43:$J$49,2,TRUE)</f>
        <v>0.25</v>
      </c>
      <c r="AM553" s="2">
        <f t="shared" si="71"/>
        <v>1</v>
      </c>
    </row>
    <row r="554" spans="1:39" x14ac:dyDescent="0.25">
      <c r="A554" s="35">
        <v>231353</v>
      </c>
      <c r="C554" s="36" t="s">
        <v>26</v>
      </c>
      <c r="D554" s="36">
        <v>0</v>
      </c>
      <c r="J554" s="46">
        <v>10952</v>
      </c>
      <c r="K554" s="46">
        <v>10121</v>
      </c>
      <c r="L554" s="46">
        <v>21073</v>
      </c>
      <c r="M554" s="46">
        <v>761</v>
      </c>
      <c r="N554" s="46">
        <v>694</v>
      </c>
      <c r="O554" s="46">
        <v>1103</v>
      </c>
      <c r="P554" s="46">
        <v>771</v>
      </c>
      <c r="R554" s="36">
        <v>8795.6526140000005</v>
      </c>
      <c r="S554" s="36">
        <v>7423.733193</v>
      </c>
      <c r="T554" s="36">
        <v>606.62658999999996</v>
      </c>
      <c r="U554" s="36">
        <v>463.64725199999998</v>
      </c>
      <c r="V554" s="36">
        <v>727.526385</v>
      </c>
      <c r="W554" s="36">
        <v>584.298948</v>
      </c>
      <c r="AC554" s="57">
        <f t="shared" si="68"/>
        <v>21073</v>
      </c>
      <c r="AD554" s="57">
        <f t="shared" si="69"/>
        <v>1455</v>
      </c>
      <c r="AE554" s="57">
        <f t="shared" si="70"/>
        <v>1874</v>
      </c>
      <c r="AF554" s="12">
        <f t="shared" si="64"/>
        <v>16219.385807000001</v>
      </c>
      <c r="AG554" s="12">
        <f t="shared" si="65"/>
        <v>1070.2738420000001</v>
      </c>
      <c r="AH554" s="12">
        <f t="shared" si="66"/>
        <v>1311.825333</v>
      </c>
      <c r="AI554" s="15">
        <f t="shared" si="67"/>
        <v>-0.230323835856309</v>
      </c>
      <c r="AJ554" s="15">
        <f t="shared" si="67"/>
        <v>-0.26441660343642609</v>
      </c>
      <c r="AK554" s="15">
        <f t="shared" si="67"/>
        <v>-0.29998648185699039</v>
      </c>
      <c r="AL554" s="23">
        <f>VLOOKUP(AC554,'Charts and Tables'!$I$43:$J$49,2,TRUE)</f>
        <v>0.2</v>
      </c>
      <c r="AM554" s="2">
        <f t="shared" si="71"/>
        <v>0</v>
      </c>
    </row>
    <row r="555" spans="1:39" x14ac:dyDescent="0.25">
      <c r="A555" s="35">
        <v>231488</v>
      </c>
      <c r="B555" s="36">
        <v>330083</v>
      </c>
      <c r="C555" s="36" t="s">
        <v>27</v>
      </c>
      <c r="D555" s="36">
        <v>-1</v>
      </c>
      <c r="K555" s="46">
        <v>9807</v>
      </c>
      <c r="L555" s="46">
        <v>9807</v>
      </c>
      <c r="N555" s="46">
        <v>643</v>
      </c>
      <c r="P555" s="46">
        <v>781</v>
      </c>
      <c r="S555" s="36">
        <v>5009.4879170000004</v>
      </c>
      <c r="U555" s="36">
        <v>445.61258199999997</v>
      </c>
      <c r="W555" s="36">
        <v>513.91361700000004</v>
      </c>
      <c r="AC555" s="57">
        <f t="shared" si="68"/>
        <v>9807</v>
      </c>
      <c r="AD555" s="57">
        <f t="shared" si="69"/>
        <v>643</v>
      </c>
      <c r="AE555" s="57">
        <f t="shared" si="70"/>
        <v>781</v>
      </c>
      <c r="AF555" s="12">
        <f t="shared" si="64"/>
        <v>5009.4879170000004</v>
      </c>
      <c r="AG555" s="12">
        <f t="shared" si="65"/>
        <v>445.61258199999997</v>
      </c>
      <c r="AH555" s="12">
        <f t="shared" si="66"/>
        <v>513.91361700000004</v>
      </c>
      <c r="AI555" s="15">
        <f t="shared" si="67"/>
        <v>-0.48919262598144181</v>
      </c>
      <c r="AJ555" s="15">
        <f t="shared" si="67"/>
        <v>-0.30697887713841371</v>
      </c>
      <c r="AK555" s="15">
        <f t="shared" si="67"/>
        <v>-0.34198000384122912</v>
      </c>
      <c r="AL555" s="23">
        <f>VLOOKUP(AC555,'Charts and Tables'!$I$43:$J$49,2,TRUE)</f>
        <v>0.25</v>
      </c>
      <c r="AM555" s="2">
        <f t="shared" si="71"/>
        <v>0</v>
      </c>
    </row>
    <row r="556" spans="1:39" x14ac:dyDescent="0.25">
      <c r="A556" s="35">
        <v>231517</v>
      </c>
      <c r="B556" s="36">
        <v>330083</v>
      </c>
      <c r="C556" s="36" t="s">
        <v>27</v>
      </c>
      <c r="D556" s="36">
        <v>-1</v>
      </c>
      <c r="K556" s="46">
        <v>8737</v>
      </c>
      <c r="L556" s="46">
        <v>8737</v>
      </c>
      <c r="N556" s="46">
        <v>512</v>
      </c>
      <c r="P556" s="46">
        <v>993</v>
      </c>
      <c r="S556" s="36">
        <v>5218.7694110000002</v>
      </c>
      <c r="U556" s="36">
        <v>450.354555</v>
      </c>
      <c r="W556" s="36">
        <v>553.25099799999998</v>
      </c>
      <c r="AC556" s="57">
        <f t="shared" si="68"/>
        <v>8737</v>
      </c>
      <c r="AD556" s="57">
        <f t="shared" si="69"/>
        <v>512</v>
      </c>
      <c r="AE556" s="57">
        <f t="shared" si="70"/>
        <v>993</v>
      </c>
      <c r="AF556" s="12">
        <f t="shared" si="64"/>
        <v>5218.7694110000002</v>
      </c>
      <c r="AG556" s="12">
        <f t="shared" si="65"/>
        <v>450.354555</v>
      </c>
      <c r="AH556" s="12">
        <f t="shared" si="66"/>
        <v>553.25099799999998</v>
      </c>
      <c r="AI556" s="15">
        <f t="shared" si="67"/>
        <v>-0.40268176593796495</v>
      </c>
      <c r="AJ556" s="15">
        <f t="shared" si="67"/>
        <v>-0.12040125976562499</v>
      </c>
      <c r="AK556" s="15">
        <f t="shared" si="67"/>
        <v>-0.44284894461228602</v>
      </c>
      <c r="AL556" s="23">
        <f>VLOOKUP(AC556,'Charts and Tables'!$I$43:$J$49,2,TRUE)</f>
        <v>0.25</v>
      </c>
      <c r="AM556" s="2">
        <f t="shared" si="71"/>
        <v>0</v>
      </c>
    </row>
    <row r="557" spans="1:39" x14ac:dyDescent="0.25">
      <c r="A557" s="35">
        <v>233372</v>
      </c>
      <c r="B557" s="36">
        <v>332119</v>
      </c>
      <c r="C557" s="36" t="s">
        <v>25</v>
      </c>
      <c r="D557" s="36">
        <v>0</v>
      </c>
      <c r="J557" s="46">
        <v>1611</v>
      </c>
      <c r="K557" s="46">
        <v>2041</v>
      </c>
      <c r="L557" s="46">
        <v>3652</v>
      </c>
      <c r="M557" s="46">
        <v>100</v>
      </c>
      <c r="N557" s="46">
        <v>131</v>
      </c>
      <c r="O557" s="46">
        <v>153</v>
      </c>
      <c r="P557" s="46">
        <v>186</v>
      </c>
      <c r="R557" s="36">
        <v>855.36127899999997</v>
      </c>
      <c r="S557" s="36">
        <v>889.90943000000004</v>
      </c>
      <c r="T557" s="36">
        <v>55.052090999999997</v>
      </c>
      <c r="U557" s="36">
        <v>64.432062000000002</v>
      </c>
      <c r="V557" s="36">
        <v>89.526048000000003</v>
      </c>
      <c r="W557" s="36">
        <v>81.678200000000004</v>
      </c>
      <c r="AC557" s="57">
        <f t="shared" si="68"/>
        <v>3652</v>
      </c>
      <c r="AD557" s="57">
        <f t="shared" si="69"/>
        <v>231</v>
      </c>
      <c r="AE557" s="57">
        <f t="shared" si="70"/>
        <v>339</v>
      </c>
      <c r="AF557" s="12">
        <f t="shared" si="64"/>
        <v>1745.2707089999999</v>
      </c>
      <c r="AG557" s="12">
        <f t="shared" si="65"/>
        <v>119.48415299999999</v>
      </c>
      <c r="AH557" s="12">
        <f t="shared" si="66"/>
        <v>171.20424800000001</v>
      </c>
      <c r="AI557" s="15">
        <f t="shared" si="67"/>
        <v>-0.52210550136911282</v>
      </c>
      <c r="AJ557" s="15">
        <f t="shared" si="67"/>
        <v>-0.48275258441558444</v>
      </c>
      <c r="AK557" s="15">
        <f t="shared" si="67"/>
        <v>-0.4949727197640118</v>
      </c>
      <c r="AL557" s="23">
        <f>VLOOKUP(AC557,'Charts and Tables'!$I$43:$J$49,2,TRUE)</f>
        <v>0.5</v>
      </c>
      <c r="AM557" s="2">
        <f t="shared" si="71"/>
        <v>0</v>
      </c>
    </row>
    <row r="558" spans="1:39" x14ac:dyDescent="0.25">
      <c r="A558" s="35">
        <v>233938</v>
      </c>
      <c r="C558" s="36" t="s">
        <v>25</v>
      </c>
      <c r="D558" s="36">
        <v>0</v>
      </c>
      <c r="J558" s="46">
        <v>1463</v>
      </c>
      <c r="K558" s="46">
        <v>1524</v>
      </c>
      <c r="L558" s="46">
        <v>2987</v>
      </c>
      <c r="M558" s="46">
        <v>108</v>
      </c>
      <c r="N558" s="46">
        <v>88</v>
      </c>
      <c r="O558" s="46">
        <v>123</v>
      </c>
      <c r="P558" s="46">
        <v>149</v>
      </c>
      <c r="R558" s="36">
        <v>1177.552005</v>
      </c>
      <c r="S558" s="36">
        <v>1083.983569</v>
      </c>
      <c r="T558" s="36">
        <v>85.310907999999998</v>
      </c>
      <c r="U558" s="36">
        <v>72.217448000000005</v>
      </c>
      <c r="V558" s="36">
        <v>105.02044100000001</v>
      </c>
      <c r="W558" s="36">
        <v>111.728013</v>
      </c>
      <c r="AC558" s="57">
        <f t="shared" si="68"/>
        <v>2987</v>
      </c>
      <c r="AD558" s="57">
        <f t="shared" si="69"/>
        <v>196</v>
      </c>
      <c r="AE558" s="57">
        <f t="shared" si="70"/>
        <v>272</v>
      </c>
      <c r="AF558" s="12">
        <f t="shared" si="64"/>
        <v>2261.535574</v>
      </c>
      <c r="AG558" s="12">
        <f t="shared" si="65"/>
        <v>157.528356</v>
      </c>
      <c r="AH558" s="12">
        <f t="shared" si="66"/>
        <v>216.74845400000001</v>
      </c>
      <c r="AI558" s="15">
        <f t="shared" si="67"/>
        <v>-0.24287392902577837</v>
      </c>
      <c r="AJ558" s="15">
        <f t="shared" si="67"/>
        <v>-0.19628389795918366</v>
      </c>
      <c r="AK558" s="15">
        <f t="shared" si="67"/>
        <v>-0.20313068382352939</v>
      </c>
      <c r="AL558" s="23">
        <f>VLOOKUP(AC558,'Charts and Tables'!$I$43:$J$49,2,TRUE)</f>
        <v>0.5</v>
      </c>
      <c r="AM558" s="2">
        <f t="shared" si="71"/>
        <v>1</v>
      </c>
    </row>
    <row r="559" spans="1:39" x14ac:dyDescent="0.25">
      <c r="A559" s="35">
        <v>236490</v>
      </c>
      <c r="B559" s="36">
        <v>332017</v>
      </c>
      <c r="C559" s="36" t="s">
        <v>26</v>
      </c>
      <c r="D559" s="36">
        <v>0</v>
      </c>
      <c r="J559" s="46">
        <v>885</v>
      </c>
      <c r="K559" s="46">
        <v>807</v>
      </c>
      <c r="L559" s="46">
        <v>1692</v>
      </c>
      <c r="M559" s="46">
        <v>73</v>
      </c>
      <c r="N559" s="46">
        <v>61</v>
      </c>
      <c r="O559" s="46">
        <v>83</v>
      </c>
      <c r="P559" s="46">
        <v>78</v>
      </c>
      <c r="R559" s="36">
        <v>3683.9499919999998</v>
      </c>
      <c r="S559" s="36">
        <v>4086.4554670000002</v>
      </c>
      <c r="T559" s="36">
        <v>302.548475</v>
      </c>
      <c r="U559" s="36">
        <v>305.05366400000003</v>
      </c>
      <c r="V559" s="36">
        <v>326.34715199999999</v>
      </c>
      <c r="W559" s="36">
        <v>368.05417999999997</v>
      </c>
      <c r="AC559" s="57">
        <f t="shared" si="68"/>
        <v>1692</v>
      </c>
      <c r="AD559" s="57">
        <f t="shared" si="69"/>
        <v>134</v>
      </c>
      <c r="AE559" s="57">
        <f t="shared" si="70"/>
        <v>161</v>
      </c>
      <c r="AF559" s="12">
        <f t="shared" si="64"/>
        <v>7770.4054589999996</v>
      </c>
      <c r="AG559" s="12">
        <f t="shared" si="65"/>
        <v>607.60213900000008</v>
      </c>
      <c r="AH559" s="12">
        <f t="shared" si="66"/>
        <v>694.40133199999991</v>
      </c>
      <c r="AI559" s="15">
        <f t="shared" si="67"/>
        <v>3.592438214539007</v>
      </c>
      <c r="AJ559" s="15">
        <f t="shared" si="67"/>
        <v>3.534344320895523</v>
      </c>
      <c r="AK559" s="15">
        <f t="shared" si="67"/>
        <v>3.3130517515527944</v>
      </c>
      <c r="AL559" s="23">
        <f>VLOOKUP(AC559,'Charts and Tables'!$I$43:$J$49,2,TRUE)</f>
        <v>1</v>
      </c>
      <c r="AM559" s="2">
        <f t="shared" si="71"/>
        <v>0</v>
      </c>
    </row>
    <row r="560" spans="1:39" x14ac:dyDescent="0.25">
      <c r="A560" s="35">
        <v>239834</v>
      </c>
      <c r="C560" s="36" t="s">
        <v>27</v>
      </c>
      <c r="D560" s="36">
        <v>1</v>
      </c>
      <c r="J560" s="46">
        <v>21934</v>
      </c>
      <c r="L560" s="46">
        <v>21934</v>
      </c>
      <c r="M560" s="46">
        <v>1106</v>
      </c>
      <c r="O560" s="46">
        <v>2798</v>
      </c>
      <c r="R560" s="36">
        <v>26089.696006999999</v>
      </c>
      <c r="T560" s="36">
        <v>1762.2612220000001</v>
      </c>
      <c r="V560" s="36">
        <v>3123.8456390000001</v>
      </c>
      <c r="AC560" s="57">
        <f t="shared" si="68"/>
        <v>21934</v>
      </c>
      <c r="AD560" s="57">
        <f t="shared" si="69"/>
        <v>1106</v>
      </c>
      <c r="AE560" s="57">
        <f t="shared" si="70"/>
        <v>2798</v>
      </c>
      <c r="AF560" s="12">
        <f t="shared" si="64"/>
        <v>26089.696006999999</v>
      </c>
      <c r="AG560" s="12">
        <f t="shared" si="65"/>
        <v>1762.2612220000001</v>
      </c>
      <c r="AH560" s="12">
        <f t="shared" si="66"/>
        <v>3123.8456390000001</v>
      </c>
      <c r="AI560" s="15">
        <f t="shared" si="67"/>
        <v>0.18946366403756718</v>
      </c>
      <c r="AJ560" s="15">
        <f t="shared" si="67"/>
        <v>0.59336457685352628</v>
      </c>
      <c r="AK560" s="15">
        <f t="shared" si="67"/>
        <v>0.11645662580414586</v>
      </c>
      <c r="AL560" s="23">
        <f>VLOOKUP(AC560,'Charts and Tables'!$I$43:$J$49,2,TRUE)</f>
        <v>0.2</v>
      </c>
      <c r="AM560" s="2">
        <f t="shared" si="71"/>
        <v>1</v>
      </c>
    </row>
    <row r="561" spans="1:39" x14ac:dyDescent="0.25">
      <c r="A561" s="35">
        <v>239865</v>
      </c>
      <c r="B561" s="36">
        <v>336233</v>
      </c>
      <c r="C561" s="36" t="s">
        <v>32</v>
      </c>
      <c r="D561" s="36">
        <v>-1</v>
      </c>
      <c r="K561" s="46">
        <v>1794</v>
      </c>
      <c r="L561" s="46">
        <v>1794</v>
      </c>
      <c r="N561" s="46">
        <v>110</v>
      </c>
      <c r="P561" s="46">
        <v>168</v>
      </c>
      <c r="S561" s="36">
        <v>1406.6546020000001</v>
      </c>
      <c r="U561" s="36">
        <v>101.09765299999999</v>
      </c>
      <c r="W561" s="36">
        <v>117.902579</v>
      </c>
      <c r="AC561" s="57">
        <f t="shared" si="68"/>
        <v>1794</v>
      </c>
      <c r="AD561" s="57">
        <f t="shared" si="69"/>
        <v>110</v>
      </c>
      <c r="AE561" s="57">
        <f t="shared" si="70"/>
        <v>168</v>
      </c>
      <c r="AF561" s="12">
        <f t="shared" si="64"/>
        <v>1406.6546020000001</v>
      </c>
      <c r="AG561" s="12">
        <f t="shared" si="65"/>
        <v>101.09765299999999</v>
      </c>
      <c r="AH561" s="12">
        <f t="shared" si="66"/>
        <v>117.902579</v>
      </c>
      <c r="AI561" s="15">
        <f t="shared" si="67"/>
        <v>-0.21591159308807131</v>
      </c>
      <c r="AJ561" s="15">
        <f t="shared" si="67"/>
        <v>-8.0930427272727326E-2</v>
      </c>
      <c r="AK561" s="15">
        <f t="shared" si="67"/>
        <v>-0.29819893452380952</v>
      </c>
      <c r="AL561" s="23">
        <f>VLOOKUP(AC561,'Charts and Tables'!$I$43:$J$49,2,TRUE)</f>
        <v>1</v>
      </c>
      <c r="AM561" s="2">
        <f t="shared" si="71"/>
        <v>1</v>
      </c>
    </row>
    <row r="562" spans="1:39" x14ac:dyDescent="0.25">
      <c r="A562" s="35">
        <v>240000</v>
      </c>
      <c r="B562" s="36">
        <v>332076</v>
      </c>
      <c r="C562" s="36" t="s">
        <v>25</v>
      </c>
      <c r="D562" s="36">
        <v>0</v>
      </c>
      <c r="J562" s="46">
        <v>1276</v>
      </c>
      <c r="K562" s="46">
        <v>1292</v>
      </c>
      <c r="L562" s="46">
        <v>2568</v>
      </c>
      <c r="M562" s="46">
        <v>69</v>
      </c>
      <c r="N562" s="46">
        <v>105</v>
      </c>
      <c r="O562" s="46">
        <v>140</v>
      </c>
      <c r="P562" s="46">
        <v>158</v>
      </c>
      <c r="R562" s="36">
        <v>2212.4596550000001</v>
      </c>
      <c r="S562" s="36">
        <v>1094.497298</v>
      </c>
      <c r="T562" s="36">
        <v>242.69006999999999</v>
      </c>
      <c r="U562" s="36">
        <v>121.03855900000001</v>
      </c>
      <c r="V562" s="36">
        <v>297.89007600000002</v>
      </c>
      <c r="W562" s="36">
        <v>171.869508</v>
      </c>
      <c r="AC562" s="57">
        <f t="shared" si="68"/>
        <v>2568</v>
      </c>
      <c r="AD562" s="57">
        <f t="shared" si="69"/>
        <v>174</v>
      </c>
      <c r="AE562" s="57">
        <f t="shared" si="70"/>
        <v>298</v>
      </c>
      <c r="AF562" s="12">
        <f t="shared" si="64"/>
        <v>3306.9569529999999</v>
      </c>
      <c r="AG562" s="12">
        <f t="shared" si="65"/>
        <v>363.72862900000001</v>
      </c>
      <c r="AH562" s="12">
        <f t="shared" si="66"/>
        <v>469.75958400000002</v>
      </c>
      <c r="AI562" s="15">
        <f t="shared" si="67"/>
        <v>0.28775582281931461</v>
      </c>
      <c r="AJ562" s="15">
        <f t="shared" si="67"/>
        <v>1.09039441954023</v>
      </c>
      <c r="AK562" s="15">
        <f t="shared" si="67"/>
        <v>0.57637444295302021</v>
      </c>
      <c r="AL562" s="23">
        <f>VLOOKUP(AC562,'Charts and Tables'!$I$43:$J$49,2,TRUE)</f>
        <v>0.5</v>
      </c>
      <c r="AM562" s="2">
        <f t="shared" si="71"/>
        <v>1</v>
      </c>
    </row>
    <row r="563" spans="1:39" x14ac:dyDescent="0.25">
      <c r="A563" s="35">
        <v>248783</v>
      </c>
      <c r="B563" s="36">
        <v>330246</v>
      </c>
      <c r="C563" s="36" t="s">
        <v>27</v>
      </c>
      <c r="D563" s="36">
        <v>1</v>
      </c>
      <c r="J563" s="46">
        <v>22847</v>
      </c>
      <c r="L563" s="46">
        <v>22847</v>
      </c>
      <c r="M563" s="46">
        <v>1202</v>
      </c>
      <c r="O563" s="46">
        <v>2850</v>
      </c>
      <c r="R563" s="36">
        <v>27496.350608000001</v>
      </c>
      <c r="T563" s="36">
        <v>1863.3588749999999</v>
      </c>
      <c r="V563" s="36">
        <v>3241.7482180000002</v>
      </c>
      <c r="AC563" s="57">
        <f t="shared" si="68"/>
        <v>22847</v>
      </c>
      <c r="AD563" s="57">
        <f t="shared" si="69"/>
        <v>1202</v>
      </c>
      <c r="AE563" s="57">
        <f t="shared" si="70"/>
        <v>2850</v>
      </c>
      <c r="AF563" s="12">
        <f t="shared" si="64"/>
        <v>27496.350608000001</v>
      </c>
      <c r="AG563" s="12">
        <f t="shared" si="65"/>
        <v>1863.3588749999999</v>
      </c>
      <c r="AH563" s="12">
        <f t="shared" si="66"/>
        <v>3241.7482180000002</v>
      </c>
      <c r="AI563" s="15">
        <f t="shared" si="67"/>
        <v>0.20349939195518013</v>
      </c>
      <c r="AJ563" s="15">
        <f t="shared" si="67"/>
        <v>0.55021537021630607</v>
      </c>
      <c r="AK563" s="15">
        <f t="shared" si="67"/>
        <v>0.13745551508771936</v>
      </c>
      <c r="AL563" s="23">
        <f>VLOOKUP(AC563,'Charts and Tables'!$I$43:$J$49,2,TRUE)</f>
        <v>0.2</v>
      </c>
      <c r="AM563" s="2">
        <f t="shared" si="71"/>
        <v>0</v>
      </c>
    </row>
    <row r="564" spans="1:39" x14ac:dyDescent="0.25">
      <c r="A564" s="35">
        <v>248816</v>
      </c>
      <c r="C564" s="36" t="s">
        <v>27</v>
      </c>
      <c r="D564" s="36">
        <v>1</v>
      </c>
      <c r="J564" s="46">
        <v>16574</v>
      </c>
      <c r="L564" s="46">
        <v>16574</v>
      </c>
      <c r="M564" s="46">
        <v>2800</v>
      </c>
      <c r="O564" s="46">
        <v>970</v>
      </c>
      <c r="R564" s="36">
        <v>23984.398696</v>
      </c>
      <c r="T564" s="36">
        <v>2919.9926999999998</v>
      </c>
      <c r="V564" s="36">
        <v>2054.0433419999999</v>
      </c>
      <c r="AC564" s="57">
        <f t="shared" si="68"/>
        <v>16574</v>
      </c>
      <c r="AD564" s="57">
        <f t="shared" si="69"/>
        <v>2800</v>
      </c>
      <c r="AE564" s="57">
        <f t="shared" si="70"/>
        <v>970</v>
      </c>
      <c r="AF564" s="12">
        <f t="shared" si="64"/>
        <v>23984.398696</v>
      </c>
      <c r="AG564" s="12">
        <f t="shared" si="65"/>
        <v>2919.9926999999998</v>
      </c>
      <c r="AH564" s="12">
        <f t="shared" si="66"/>
        <v>2054.0433419999999</v>
      </c>
      <c r="AI564" s="15">
        <f t="shared" si="67"/>
        <v>0.44710985254012309</v>
      </c>
      <c r="AJ564" s="15">
        <f t="shared" si="67"/>
        <v>4.2854535714285637E-2</v>
      </c>
      <c r="AK564" s="15">
        <f t="shared" si="67"/>
        <v>1.1175704556701029</v>
      </c>
      <c r="AL564" s="23">
        <f>VLOOKUP(AC564,'Charts and Tables'!$I$43:$J$49,2,TRUE)</f>
        <v>0.2</v>
      </c>
      <c r="AM564" s="2">
        <f t="shared" si="71"/>
        <v>0</v>
      </c>
    </row>
    <row r="565" spans="1:39" x14ac:dyDescent="0.25">
      <c r="A565" s="35">
        <v>248018</v>
      </c>
      <c r="B565" s="36">
        <v>336234</v>
      </c>
      <c r="C565" s="36" t="s">
        <v>32</v>
      </c>
      <c r="D565" s="36">
        <v>1</v>
      </c>
      <c r="J565" s="46">
        <v>1613</v>
      </c>
      <c r="L565" s="46">
        <v>1613</v>
      </c>
      <c r="M565" s="46">
        <v>142</v>
      </c>
      <c r="O565" s="46">
        <v>132</v>
      </c>
      <c r="R565" s="36">
        <v>1432.821696</v>
      </c>
      <c r="T565" s="36">
        <v>85.236895000000004</v>
      </c>
      <c r="V565" s="36">
        <v>139.31001699999999</v>
      </c>
      <c r="AC565" s="57">
        <f t="shared" si="68"/>
        <v>1613</v>
      </c>
      <c r="AD565" s="57">
        <f t="shared" si="69"/>
        <v>142</v>
      </c>
      <c r="AE565" s="57">
        <f t="shared" si="70"/>
        <v>132</v>
      </c>
      <c r="AF565" s="12">
        <f t="shared" si="64"/>
        <v>1432.821696</v>
      </c>
      <c r="AG565" s="12">
        <f t="shared" si="65"/>
        <v>85.236895000000004</v>
      </c>
      <c r="AH565" s="12">
        <f t="shared" si="66"/>
        <v>139.31001699999999</v>
      </c>
      <c r="AI565" s="15">
        <f t="shared" si="67"/>
        <v>-0.11170384624922507</v>
      </c>
      <c r="AJ565" s="15">
        <f t="shared" si="67"/>
        <v>-0.39974017605633799</v>
      </c>
      <c r="AK565" s="15">
        <f t="shared" si="67"/>
        <v>5.5378916666666576E-2</v>
      </c>
      <c r="AL565" s="23">
        <f>VLOOKUP(AC565,'Charts and Tables'!$I$43:$J$49,2,TRUE)</f>
        <v>1</v>
      </c>
      <c r="AM565" s="2">
        <f t="shared" si="71"/>
        <v>1</v>
      </c>
    </row>
    <row r="566" spans="1:39" x14ac:dyDescent="0.25">
      <c r="A566" s="35">
        <v>248178</v>
      </c>
      <c r="B566" s="36">
        <v>330246</v>
      </c>
      <c r="C566" s="36" t="s">
        <v>27</v>
      </c>
      <c r="D566" s="36">
        <v>-1</v>
      </c>
      <c r="K566" s="46">
        <v>28916</v>
      </c>
      <c r="L566" s="46">
        <v>28916</v>
      </c>
      <c r="N566" s="46">
        <v>3664</v>
      </c>
      <c r="P566" s="46">
        <v>2031</v>
      </c>
      <c r="S566" s="36">
        <v>25417.220391999999</v>
      </c>
      <c r="U566" s="36">
        <v>3005.2295949999998</v>
      </c>
      <c r="W566" s="36">
        <v>2193.3533590000002</v>
      </c>
      <c r="AC566" s="57">
        <f t="shared" si="68"/>
        <v>28916</v>
      </c>
      <c r="AD566" s="57">
        <f t="shared" si="69"/>
        <v>3664</v>
      </c>
      <c r="AE566" s="57">
        <f t="shared" si="70"/>
        <v>2031</v>
      </c>
      <c r="AF566" s="12">
        <f t="shared" si="64"/>
        <v>25417.220391999999</v>
      </c>
      <c r="AG566" s="12">
        <f t="shared" si="65"/>
        <v>3005.2295949999998</v>
      </c>
      <c r="AH566" s="12">
        <f t="shared" si="66"/>
        <v>2193.3533590000002</v>
      </c>
      <c r="AI566" s="15">
        <f t="shared" si="67"/>
        <v>-0.12099804979941903</v>
      </c>
      <c r="AJ566" s="15">
        <f t="shared" si="67"/>
        <v>-0.17979541621179046</v>
      </c>
      <c r="AK566" s="15">
        <f t="shared" si="67"/>
        <v>7.9937645987198519E-2</v>
      </c>
      <c r="AL566" s="23">
        <f>VLOOKUP(AC566,'Charts and Tables'!$I$43:$J$49,2,TRUE)</f>
        <v>0.15</v>
      </c>
      <c r="AM566" s="2">
        <f t="shared" si="71"/>
        <v>1</v>
      </c>
    </row>
    <row r="567" spans="1:39" x14ac:dyDescent="0.25">
      <c r="A567" s="35">
        <v>238394</v>
      </c>
      <c r="B567" s="36">
        <v>333217</v>
      </c>
      <c r="C567" s="36" t="s">
        <v>33</v>
      </c>
      <c r="D567" s="36">
        <v>-1</v>
      </c>
      <c r="K567" s="46">
        <v>1843</v>
      </c>
      <c r="L567" s="46">
        <v>1843</v>
      </c>
      <c r="N567" s="46">
        <v>146</v>
      </c>
      <c r="P567" s="46">
        <v>170</v>
      </c>
      <c r="S567" s="36">
        <v>2075.6431299999999</v>
      </c>
      <c r="U567" s="36">
        <v>145.18659</v>
      </c>
      <c r="W567" s="36">
        <v>186.26532499999999</v>
      </c>
      <c r="AC567" s="57">
        <f t="shared" si="68"/>
        <v>1843</v>
      </c>
      <c r="AD567" s="57">
        <f t="shared" si="69"/>
        <v>146</v>
      </c>
      <c r="AE567" s="57">
        <f t="shared" si="70"/>
        <v>170</v>
      </c>
      <c r="AF567" s="12">
        <f t="shared" si="64"/>
        <v>2075.6431299999999</v>
      </c>
      <c r="AG567" s="12">
        <f t="shared" si="65"/>
        <v>145.18659</v>
      </c>
      <c r="AH567" s="12">
        <f t="shared" si="66"/>
        <v>186.26532499999999</v>
      </c>
      <c r="AI567" s="15">
        <f t="shared" si="67"/>
        <v>0.12623067281606073</v>
      </c>
      <c r="AJ567" s="15">
        <f t="shared" si="67"/>
        <v>-5.5713013698630454E-3</v>
      </c>
      <c r="AK567" s="15">
        <f t="shared" si="67"/>
        <v>9.5678382352941113E-2</v>
      </c>
      <c r="AL567" s="23">
        <f>VLOOKUP(AC567,'Charts and Tables'!$I$43:$J$49,2,TRUE)</f>
        <v>1</v>
      </c>
      <c r="AM567" s="2">
        <f t="shared" si="71"/>
        <v>1</v>
      </c>
    </row>
    <row r="568" spans="1:39" x14ac:dyDescent="0.25">
      <c r="A568" s="35">
        <v>241146</v>
      </c>
      <c r="C568" s="36" t="s">
        <v>25</v>
      </c>
      <c r="D568" s="36">
        <v>0</v>
      </c>
      <c r="J568" s="46">
        <v>896</v>
      </c>
      <c r="K568" s="46">
        <v>840</v>
      </c>
      <c r="L568" s="46">
        <v>1736</v>
      </c>
      <c r="M568" s="46">
        <v>74</v>
      </c>
      <c r="N568" s="46">
        <v>51</v>
      </c>
      <c r="O568" s="46">
        <v>66</v>
      </c>
      <c r="P568" s="46">
        <v>92</v>
      </c>
      <c r="R568" s="36">
        <v>1261.8944100000001</v>
      </c>
      <c r="S568" s="36">
        <v>891.70514200000002</v>
      </c>
      <c r="T568" s="36">
        <v>133.37764200000001</v>
      </c>
      <c r="U568" s="36">
        <v>55.766463000000002</v>
      </c>
      <c r="V568" s="36">
        <v>105.68475100000001</v>
      </c>
      <c r="W568" s="36">
        <v>92.186097000000004</v>
      </c>
      <c r="AC568" s="57">
        <f t="shared" si="68"/>
        <v>1736</v>
      </c>
      <c r="AD568" s="57">
        <f t="shared" si="69"/>
        <v>125</v>
      </c>
      <c r="AE568" s="57">
        <f t="shared" si="70"/>
        <v>158</v>
      </c>
      <c r="AF568" s="12">
        <f t="shared" si="64"/>
        <v>2153.5995520000001</v>
      </c>
      <c r="AG568" s="12">
        <f t="shared" si="65"/>
        <v>189.14410500000002</v>
      </c>
      <c r="AH568" s="12">
        <f t="shared" si="66"/>
        <v>197.87084800000002</v>
      </c>
      <c r="AI568" s="15">
        <f t="shared" si="67"/>
        <v>0.24055273732718901</v>
      </c>
      <c r="AJ568" s="15">
        <f t="shared" si="67"/>
        <v>0.51315284000000017</v>
      </c>
      <c r="AK568" s="15">
        <f t="shared" si="67"/>
        <v>0.2523471392405065</v>
      </c>
      <c r="AL568" s="23">
        <f>VLOOKUP(AC568,'Charts and Tables'!$I$43:$J$49,2,TRUE)</f>
        <v>1</v>
      </c>
      <c r="AM568" s="2">
        <f t="shared" si="71"/>
        <v>1</v>
      </c>
    </row>
    <row r="569" spans="1:39" x14ac:dyDescent="0.25">
      <c r="A569" s="35">
        <v>235648</v>
      </c>
      <c r="B569" s="36">
        <v>338033</v>
      </c>
      <c r="C569" s="36" t="s">
        <v>26</v>
      </c>
      <c r="D569" s="36">
        <v>0</v>
      </c>
      <c r="J569" s="46">
        <v>1942</v>
      </c>
      <c r="K569" s="46">
        <v>1778</v>
      </c>
      <c r="L569" s="46">
        <v>3720</v>
      </c>
      <c r="M569" s="46">
        <v>116</v>
      </c>
      <c r="N569" s="46">
        <v>133</v>
      </c>
      <c r="O569" s="46">
        <v>176</v>
      </c>
      <c r="P569" s="46">
        <v>170</v>
      </c>
      <c r="R569" s="36">
        <v>4630.0561909999997</v>
      </c>
      <c r="S569" s="36">
        <v>4787.9756900000002</v>
      </c>
      <c r="T569" s="36">
        <v>369.66453100000001</v>
      </c>
      <c r="U569" s="36">
        <v>373.696459</v>
      </c>
      <c r="V569" s="36">
        <v>422.00883900000002</v>
      </c>
      <c r="W569" s="36">
        <v>422.39334100000002</v>
      </c>
      <c r="AC569" s="57">
        <f t="shared" si="68"/>
        <v>3720</v>
      </c>
      <c r="AD569" s="57">
        <f t="shared" si="69"/>
        <v>249</v>
      </c>
      <c r="AE569" s="57">
        <f t="shared" si="70"/>
        <v>346</v>
      </c>
      <c r="AF569" s="12">
        <f t="shared" si="64"/>
        <v>9418.031880999999</v>
      </c>
      <c r="AG569" s="12">
        <f t="shared" si="65"/>
        <v>743.36099000000002</v>
      </c>
      <c r="AH569" s="12">
        <f t="shared" si="66"/>
        <v>844.40218000000004</v>
      </c>
      <c r="AI569" s="15">
        <f t="shared" si="67"/>
        <v>1.5317290002688169</v>
      </c>
      <c r="AJ569" s="15">
        <f t="shared" si="67"/>
        <v>1.9853855020080322</v>
      </c>
      <c r="AK569" s="15">
        <f t="shared" si="67"/>
        <v>1.4404687283236997</v>
      </c>
      <c r="AL569" s="23">
        <f>VLOOKUP(AC569,'Charts and Tables'!$I$43:$J$49,2,TRUE)</f>
        <v>0.5</v>
      </c>
      <c r="AM569" s="2">
        <f t="shared" si="71"/>
        <v>0</v>
      </c>
    </row>
    <row r="570" spans="1:39" x14ac:dyDescent="0.25">
      <c r="A570" s="35">
        <v>234687</v>
      </c>
      <c r="C570" s="36" t="s">
        <v>26</v>
      </c>
      <c r="D570" s="36">
        <v>0</v>
      </c>
      <c r="J570" s="46">
        <v>2848</v>
      </c>
      <c r="K570" s="46">
        <v>2770</v>
      </c>
      <c r="L570" s="46">
        <v>5618</v>
      </c>
      <c r="R570" s="36">
        <v>5359.5284419999998</v>
      </c>
      <c r="S570" s="36">
        <v>6096.0222629999998</v>
      </c>
      <c r="T570" s="36">
        <v>420.72335600000002</v>
      </c>
      <c r="U570" s="36">
        <v>474.43365699999998</v>
      </c>
      <c r="V570" s="36">
        <v>486.37427200000002</v>
      </c>
      <c r="W570" s="36">
        <v>548.90541900000005</v>
      </c>
      <c r="AC570" s="57">
        <f t="shared" si="68"/>
        <v>5618</v>
      </c>
      <c r="AD570" s="57">
        <f t="shared" si="69"/>
        <v>0</v>
      </c>
      <c r="AE570" s="57">
        <f t="shared" si="70"/>
        <v>0</v>
      </c>
      <c r="AF570" s="12">
        <f t="shared" si="64"/>
        <v>11455.550705</v>
      </c>
      <c r="AG570" s="12">
        <f t="shared" si="65"/>
        <v>895.15701300000001</v>
      </c>
      <c r="AH570" s="12">
        <f t="shared" si="66"/>
        <v>1035.2796910000002</v>
      </c>
      <c r="AI570" s="15">
        <f t="shared" si="67"/>
        <v>1.0390798691705232</v>
      </c>
      <c r="AJ570" s="15">
        <f t="shared" si="67"/>
        <v>0</v>
      </c>
      <c r="AK570" s="15">
        <f t="shared" si="67"/>
        <v>0</v>
      </c>
      <c r="AL570" s="23">
        <f>VLOOKUP(AC570,'Charts and Tables'!$I$43:$J$49,2,TRUE)</f>
        <v>0.25</v>
      </c>
      <c r="AM570" s="2">
        <f t="shared" si="71"/>
        <v>0</v>
      </c>
    </row>
    <row r="571" spans="1:39" x14ac:dyDescent="0.25">
      <c r="A571" s="35">
        <v>234910</v>
      </c>
      <c r="C571" s="36" t="s">
        <v>29</v>
      </c>
      <c r="D571" s="36">
        <v>0</v>
      </c>
      <c r="J571" s="46">
        <v>377</v>
      </c>
      <c r="K571" s="46">
        <v>345</v>
      </c>
      <c r="L571" s="46">
        <v>722</v>
      </c>
      <c r="M571" s="46">
        <v>38</v>
      </c>
      <c r="N571" s="46">
        <v>30</v>
      </c>
      <c r="O571" s="46">
        <v>45</v>
      </c>
      <c r="P571" s="46">
        <v>29</v>
      </c>
      <c r="R571" s="36">
        <v>370.31255800000002</v>
      </c>
      <c r="S571" s="36">
        <v>338.20864899999998</v>
      </c>
      <c r="T571" s="36">
        <v>23.632164</v>
      </c>
      <c r="U571" s="36">
        <v>31.72936</v>
      </c>
      <c r="V571" s="36">
        <v>36.793427000000001</v>
      </c>
      <c r="W571" s="36">
        <v>32.734354000000003</v>
      </c>
      <c r="AC571" s="57">
        <f t="shared" si="68"/>
        <v>722</v>
      </c>
      <c r="AD571" s="57">
        <f t="shared" si="69"/>
        <v>68</v>
      </c>
      <c r="AE571" s="57">
        <f t="shared" si="70"/>
        <v>74</v>
      </c>
      <c r="AF571" s="12">
        <f t="shared" si="64"/>
        <v>708.521207</v>
      </c>
      <c r="AG571" s="12">
        <f t="shared" si="65"/>
        <v>55.361524000000003</v>
      </c>
      <c r="AH571" s="12">
        <f t="shared" si="66"/>
        <v>69.527781000000004</v>
      </c>
      <c r="AI571" s="15">
        <f t="shared" si="67"/>
        <v>-1.8668688365650964E-2</v>
      </c>
      <c r="AJ571" s="15">
        <f t="shared" si="67"/>
        <v>-0.18585994117647053</v>
      </c>
      <c r="AK571" s="15">
        <f t="shared" si="67"/>
        <v>-6.0435391891891829E-2</v>
      </c>
      <c r="AL571" s="23">
        <f>VLOOKUP(AC571,'Charts and Tables'!$I$43:$J$49,2,TRUE)</f>
        <v>2</v>
      </c>
      <c r="AM571" s="2">
        <f t="shared" si="71"/>
        <v>1</v>
      </c>
    </row>
    <row r="572" spans="1:39" x14ac:dyDescent="0.25">
      <c r="A572" s="35">
        <v>235781</v>
      </c>
      <c r="C572" s="36" t="s">
        <v>26</v>
      </c>
      <c r="D572" s="36">
        <v>0</v>
      </c>
      <c r="J572" s="46">
        <v>1621</v>
      </c>
      <c r="K572" s="46">
        <v>1431</v>
      </c>
      <c r="L572" s="46">
        <v>3052</v>
      </c>
      <c r="R572" s="36">
        <v>4630.0561909999997</v>
      </c>
      <c r="S572" s="36">
        <v>4787.9756900000002</v>
      </c>
      <c r="T572" s="36">
        <v>369.66453100000001</v>
      </c>
      <c r="U572" s="36">
        <v>373.696459</v>
      </c>
      <c r="V572" s="36">
        <v>422.00883900000002</v>
      </c>
      <c r="W572" s="36">
        <v>422.39334100000002</v>
      </c>
      <c r="AC572" s="57">
        <f t="shared" si="68"/>
        <v>3052</v>
      </c>
      <c r="AD572" s="57">
        <f t="shared" si="69"/>
        <v>0</v>
      </c>
      <c r="AE572" s="57">
        <f t="shared" si="70"/>
        <v>0</v>
      </c>
      <c r="AF572" s="12">
        <f t="shared" si="64"/>
        <v>9418.031880999999</v>
      </c>
      <c r="AG572" s="12">
        <f t="shared" si="65"/>
        <v>743.36099000000002</v>
      </c>
      <c r="AH572" s="12">
        <f t="shared" si="66"/>
        <v>844.40218000000004</v>
      </c>
      <c r="AI572" s="15">
        <f t="shared" si="67"/>
        <v>2.0858557932503272</v>
      </c>
      <c r="AJ572" s="15">
        <f t="shared" si="67"/>
        <v>0</v>
      </c>
      <c r="AK572" s="15">
        <f t="shared" si="67"/>
        <v>0</v>
      </c>
      <c r="AL572" s="23">
        <f>VLOOKUP(AC572,'Charts and Tables'!$I$43:$J$49,2,TRUE)</f>
        <v>0.5</v>
      </c>
      <c r="AM572" s="2">
        <f t="shared" si="71"/>
        <v>0</v>
      </c>
    </row>
    <row r="573" spans="1:39" x14ac:dyDescent="0.25">
      <c r="A573" s="35">
        <v>235875</v>
      </c>
      <c r="C573" s="36" t="s">
        <v>26</v>
      </c>
      <c r="D573" s="36">
        <v>0</v>
      </c>
      <c r="J573" s="46">
        <v>1132</v>
      </c>
      <c r="K573" s="46">
        <v>1067</v>
      </c>
      <c r="L573" s="46">
        <v>2199</v>
      </c>
      <c r="M573" s="46">
        <v>77</v>
      </c>
      <c r="N573" s="46">
        <v>82.5</v>
      </c>
      <c r="O573" s="46">
        <v>108.5</v>
      </c>
      <c r="P573" s="46">
        <v>100.5</v>
      </c>
      <c r="R573" s="36">
        <v>3845.806466</v>
      </c>
      <c r="S573" s="36">
        <v>4248.3119280000001</v>
      </c>
      <c r="T573" s="36">
        <v>301.15085299999998</v>
      </c>
      <c r="U573" s="36">
        <v>339.25583499999999</v>
      </c>
      <c r="V573" s="36">
        <v>353.53626500000001</v>
      </c>
      <c r="W573" s="36">
        <v>373.59591399999999</v>
      </c>
      <c r="AC573" s="57">
        <f t="shared" si="68"/>
        <v>2199</v>
      </c>
      <c r="AD573" s="57">
        <f t="shared" si="69"/>
        <v>159.5</v>
      </c>
      <c r="AE573" s="57">
        <f t="shared" si="70"/>
        <v>209</v>
      </c>
      <c r="AF573" s="12">
        <f t="shared" si="64"/>
        <v>8094.1183940000001</v>
      </c>
      <c r="AG573" s="12">
        <f t="shared" si="65"/>
        <v>640.40668800000003</v>
      </c>
      <c r="AH573" s="12">
        <f t="shared" si="66"/>
        <v>727.13217899999995</v>
      </c>
      <c r="AI573" s="15">
        <f t="shared" si="67"/>
        <v>2.6808178235561617</v>
      </c>
      <c r="AJ573" s="15">
        <f t="shared" si="67"/>
        <v>3.0150889529780565</v>
      </c>
      <c r="AK573" s="15">
        <f t="shared" si="67"/>
        <v>2.4791013349282296</v>
      </c>
      <c r="AL573" s="23">
        <f>VLOOKUP(AC573,'Charts and Tables'!$I$43:$J$49,2,TRUE)</f>
        <v>1</v>
      </c>
      <c r="AM573" s="2">
        <f t="shared" si="71"/>
        <v>0</v>
      </c>
    </row>
    <row r="574" spans="1:39" x14ac:dyDescent="0.25">
      <c r="A574" s="35">
        <v>237622</v>
      </c>
      <c r="C574" s="36" t="s">
        <v>27</v>
      </c>
      <c r="D574" s="36">
        <v>1</v>
      </c>
      <c r="J574" s="46">
        <v>11872</v>
      </c>
      <c r="L574" s="46">
        <v>11872</v>
      </c>
      <c r="M574" s="46">
        <v>2291</v>
      </c>
      <c r="O574" s="46">
        <v>605</v>
      </c>
      <c r="R574" s="36">
        <v>15700.048591000001</v>
      </c>
      <c r="T574" s="36">
        <v>1930.3781650000001</v>
      </c>
      <c r="V574" s="36">
        <v>1256.8158470000001</v>
      </c>
      <c r="AC574" s="57">
        <f t="shared" si="68"/>
        <v>11872</v>
      </c>
      <c r="AD574" s="57">
        <f t="shared" si="69"/>
        <v>2291</v>
      </c>
      <c r="AE574" s="57">
        <f t="shared" si="70"/>
        <v>605</v>
      </c>
      <c r="AF574" s="12">
        <f t="shared" si="64"/>
        <v>15700.048591000001</v>
      </c>
      <c r="AG574" s="12">
        <f t="shared" si="65"/>
        <v>1930.3781650000001</v>
      </c>
      <c r="AH574" s="12">
        <f t="shared" si="66"/>
        <v>1256.8158470000001</v>
      </c>
      <c r="AI574" s="15">
        <f t="shared" si="67"/>
        <v>0.32244344600741248</v>
      </c>
      <c r="AJ574" s="15">
        <f t="shared" si="67"/>
        <v>-0.15740804670449582</v>
      </c>
      <c r="AK574" s="15">
        <f t="shared" si="67"/>
        <v>1.0773815652892562</v>
      </c>
      <c r="AL574" s="23">
        <f>VLOOKUP(AC574,'Charts and Tables'!$I$43:$J$49,2,TRUE)</f>
        <v>0.2</v>
      </c>
      <c r="AM574" s="2">
        <f t="shared" si="71"/>
        <v>0</v>
      </c>
    </row>
    <row r="575" spans="1:39" x14ac:dyDescent="0.25">
      <c r="A575" s="35">
        <v>237661</v>
      </c>
      <c r="B575" s="36">
        <v>336222</v>
      </c>
      <c r="C575" s="36" t="s">
        <v>32</v>
      </c>
      <c r="D575" s="36">
        <v>1</v>
      </c>
      <c r="J575" s="46">
        <v>2789</v>
      </c>
      <c r="L575" s="46">
        <v>2789</v>
      </c>
      <c r="M575" s="46">
        <v>264</v>
      </c>
      <c r="O575" s="46">
        <v>232</v>
      </c>
      <c r="R575" s="36">
        <v>2309.8618470000001</v>
      </c>
      <c r="T575" s="36">
        <v>176.17746399999999</v>
      </c>
      <c r="V575" s="36">
        <v>129.55859899999999</v>
      </c>
      <c r="AC575" s="57">
        <f t="shared" si="68"/>
        <v>2789</v>
      </c>
      <c r="AD575" s="57">
        <f t="shared" si="69"/>
        <v>264</v>
      </c>
      <c r="AE575" s="57">
        <f t="shared" si="70"/>
        <v>232</v>
      </c>
      <c r="AF575" s="12">
        <f t="shared" si="64"/>
        <v>2309.8618470000001</v>
      </c>
      <c r="AG575" s="12">
        <f t="shared" si="65"/>
        <v>176.17746399999999</v>
      </c>
      <c r="AH575" s="12">
        <f t="shared" si="66"/>
        <v>129.55859899999999</v>
      </c>
      <c r="AI575" s="15">
        <f t="shared" si="67"/>
        <v>-0.17179568053065611</v>
      </c>
      <c r="AJ575" s="15">
        <f t="shared" si="67"/>
        <v>-0.33266112121212127</v>
      </c>
      <c r="AK575" s="15">
        <f t="shared" si="67"/>
        <v>-0.44155776293103455</v>
      </c>
      <c r="AL575" s="23">
        <f>VLOOKUP(AC575,'Charts and Tables'!$I$43:$J$49,2,TRUE)</f>
        <v>0.5</v>
      </c>
      <c r="AM575" s="2">
        <f t="shared" si="71"/>
        <v>1</v>
      </c>
    </row>
    <row r="576" spans="1:39" x14ac:dyDescent="0.25">
      <c r="A576" s="35">
        <v>237684</v>
      </c>
      <c r="B576" s="36">
        <v>333018</v>
      </c>
      <c r="C576" s="36" t="s">
        <v>32</v>
      </c>
      <c r="D576" s="36">
        <v>-1</v>
      </c>
      <c r="K576" s="46">
        <v>2220</v>
      </c>
      <c r="L576" s="46">
        <v>2220</v>
      </c>
      <c r="N576" s="46">
        <v>154</v>
      </c>
      <c r="P576" s="46">
        <v>230</v>
      </c>
      <c r="S576" s="36">
        <v>835.02086399999996</v>
      </c>
      <c r="U576" s="36">
        <v>59.998272999999998</v>
      </c>
      <c r="W576" s="36">
        <v>86.703621999999996</v>
      </c>
      <c r="AC576" s="57">
        <f t="shared" si="68"/>
        <v>2220</v>
      </c>
      <c r="AD576" s="57">
        <f t="shared" si="69"/>
        <v>154</v>
      </c>
      <c r="AE576" s="57">
        <f t="shared" si="70"/>
        <v>230</v>
      </c>
      <c r="AF576" s="12">
        <f t="shared" ref="AF576:AF638" si="72">IF(D576=1,R576,IF(D576=-1,S576,R576+S576))</f>
        <v>835.02086399999996</v>
      </c>
      <c r="AG576" s="12">
        <f t="shared" ref="AG576:AG638" si="73">IF(D576=1,T576,IF(D576=-1,U576,T576+U576))</f>
        <v>59.998272999999998</v>
      </c>
      <c r="AH576" s="12">
        <f t="shared" ref="AH576:AH638" si="74">IF(D576=1,V576,IF(D576=-1,W576,V576+W576))</f>
        <v>86.703621999999996</v>
      </c>
      <c r="AI576" s="15">
        <f t="shared" ref="AI576:AK638" si="75">IF(OR(AC576="",AC576=0),0,(AF576-AC576)/AC576)</f>
        <v>-0.6238644756756756</v>
      </c>
      <c r="AJ576" s="15">
        <f t="shared" si="75"/>
        <v>-0.61040082467532464</v>
      </c>
      <c r="AK576" s="15">
        <f t="shared" si="75"/>
        <v>-0.62302773043478266</v>
      </c>
      <c r="AL576" s="23">
        <f>VLOOKUP(AC576,'Charts and Tables'!$I$43:$J$49,2,TRUE)</f>
        <v>1</v>
      </c>
      <c r="AM576" s="2">
        <f t="shared" si="71"/>
        <v>1</v>
      </c>
    </row>
    <row r="577" spans="1:39" x14ac:dyDescent="0.25">
      <c r="A577" s="35">
        <v>237749</v>
      </c>
      <c r="B577" s="36">
        <v>337018</v>
      </c>
      <c r="C577" s="36" t="s">
        <v>25</v>
      </c>
      <c r="D577" s="36">
        <v>0</v>
      </c>
      <c r="J577" s="46">
        <v>624</v>
      </c>
      <c r="K577" s="46">
        <v>1925</v>
      </c>
      <c r="L577" s="46">
        <v>2549</v>
      </c>
      <c r="M577" s="46">
        <v>41</v>
      </c>
      <c r="N577" s="46">
        <v>141</v>
      </c>
      <c r="O577" s="46">
        <v>44</v>
      </c>
      <c r="P577" s="46">
        <v>158</v>
      </c>
      <c r="R577" s="36">
        <v>2829.5590179999999</v>
      </c>
      <c r="S577" s="36">
        <v>0</v>
      </c>
      <c r="T577" s="36">
        <v>248.364733</v>
      </c>
      <c r="U577" s="36">
        <v>0</v>
      </c>
      <c r="V577" s="36">
        <v>289.84945299999998</v>
      </c>
      <c r="W577" s="36">
        <v>0</v>
      </c>
      <c r="AC577" s="57">
        <f t="shared" ref="AC577:AC639" si="76">L577</f>
        <v>2549</v>
      </c>
      <c r="AD577" s="57">
        <f t="shared" ref="AD577:AD639" si="77">IF(D577=1,M577,IF(D577=-1,N577,M577+N577))</f>
        <v>182</v>
      </c>
      <c r="AE577" s="57">
        <f t="shared" ref="AE577:AE639" si="78">IF(D577=1,O577,IF(D577=-1,P577,O577+P577))</f>
        <v>202</v>
      </c>
      <c r="AF577" s="12">
        <f t="shared" si="72"/>
        <v>2829.5590179999999</v>
      </c>
      <c r="AG577" s="12">
        <f t="shared" si="73"/>
        <v>248.364733</v>
      </c>
      <c r="AH577" s="12">
        <f t="shared" si="74"/>
        <v>289.84945299999998</v>
      </c>
      <c r="AI577" s="15">
        <f t="shared" si="75"/>
        <v>0.11006630757159667</v>
      </c>
      <c r="AJ577" s="15">
        <f t="shared" si="75"/>
        <v>0.36464139010989011</v>
      </c>
      <c r="AK577" s="15">
        <f t="shared" si="75"/>
        <v>0.43489828217821774</v>
      </c>
      <c r="AL577" s="23">
        <f>VLOOKUP(AC577,'Charts and Tables'!$I$43:$J$49,2,TRUE)</f>
        <v>0.5</v>
      </c>
      <c r="AM577" s="2">
        <f t="shared" ref="AM577:AM639" si="79">IF(ABS(AI577)&lt;=AL577,1,0)</f>
        <v>1</v>
      </c>
    </row>
    <row r="578" spans="1:39" x14ac:dyDescent="0.25">
      <c r="A578" s="35">
        <v>238938</v>
      </c>
      <c r="B578" s="36">
        <v>333020</v>
      </c>
      <c r="C578" s="36" t="s">
        <v>32</v>
      </c>
      <c r="D578" s="36">
        <v>-1</v>
      </c>
      <c r="K578" s="46">
        <v>5902</v>
      </c>
      <c r="L578" s="46">
        <v>5902</v>
      </c>
      <c r="N578" s="46">
        <v>629</v>
      </c>
      <c r="P578" s="46">
        <v>485</v>
      </c>
      <c r="S578" s="36">
        <v>10359.993235</v>
      </c>
      <c r="U578" s="36">
        <v>1134.801125</v>
      </c>
      <c r="W578" s="36">
        <v>983.49282000000005</v>
      </c>
      <c r="AC578" s="57">
        <f t="shared" si="76"/>
        <v>5902</v>
      </c>
      <c r="AD578" s="57">
        <f t="shared" si="77"/>
        <v>629</v>
      </c>
      <c r="AE578" s="57">
        <f t="shared" si="78"/>
        <v>485</v>
      </c>
      <c r="AF578" s="12">
        <f t="shared" si="72"/>
        <v>10359.993235</v>
      </c>
      <c r="AG578" s="12">
        <f t="shared" si="73"/>
        <v>1134.801125</v>
      </c>
      <c r="AH578" s="12">
        <f t="shared" si="74"/>
        <v>983.49282000000005</v>
      </c>
      <c r="AI578" s="15">
        <f t="shared" si="75"/>
        <v>0.75533602761775664</v>
      </c>
      <c r="AJ578" s="15">
        <f t="shared" si="75"/>
        <v>0.80413533386327496</v>
      </c>
      <c r="AK578" s="15">
        <f t="shared" si="75"/>
        <v>1.0278202474226805</v>
      </c>
      <c r="AL578" s="23">
        <f>VLOOKUP(AC578,'Charts and Tables'!$I$43:$J$49,2,TRUE)</f>
        <v>0.25</v>
      </c>
      <c r="AM578" s="2">
        <f t="shared" si="79"/>
        <v>0</v>
      </c>
    </row>
    <row r="579" spans="1:39" x14ac:dyDescent="0.25">
      <c r="A579" s="35">
        <v>238977</v>
      </c>
      <c r="C579" s="36" t="s">
        <v>29</v>
      </c>
      <c r="D579" s="36">
        <v>0</v>
      </c>
      <c r="J579" s="46">
        <v>2349</v>
      </c>
      <c r="K579" s="46">
        <v>2673</v>
      </c>
      <c r="L579" s="46">
        <v>5022</v>
      </c>
      <c r="M579" s="46">
        <v>174</v>
      </c>
      <c r="N579" s="46">
        <v>242</v>
      </c>
      <c r="O579" s="46">
        <v>231</v>
      </c>
      <c r="P579" s="46">
        <v>213</v>
      </c>
      <c r="R579" s="36">
        <v>508.02857899999998</v>
      </c>
      <c r="S579" s="36">
        <v>419.28818999999999</v>
      </c>
      <c r="T579" s="36">
        <v>23.190189</v>
      </c>
      <c r="U579" s="36">
        <v>28.858827000000002</v>
      </c>
      <c r="V579" s="36">
        <v>47.726438000000002</v>
      </c>
      <c r="W579" s="36">
        <v>32.559255999999998</v>
      </c>
      <c r="AC579" s="57">
        <f t="shared" si="76"/>
        <v>5022</v>
      </c>
      <c r="AD579" s="57">
        <f t="shared" si="77"/>
        <v>416</v>
      </c>
      <c r="AE579" s="57">
        <f t="shared" si="78"/>
        <v>444</v>
      </c>
      <c r="AF579" s="12">
        <f t="shared" si="72"/>
        <v>927.31676900000002</v>
      </c>
      <c r="AG579" s="12">
        <f t="shared" si="73"/>
        <v>52.049016000000002</v>
      </c>
      <c r="AH579" s="12">
        <f t="shared" si="74"/>
        <v>80.285694000000007</v>
      </c>
      <c r="AI579" s="15">
        <f t="shared" si="75"/>
        <v>-0.81534911011549183</v>
      </c>
      <c r="AJ579" s="15">
        <f t="shared" si="75"/>
        <v>-0.87488217307692306</v>
      </c>
      <c r="AK579" s="15">
        <f t="shared" si="75"/>
        <v>-0.81917636486486478</v>
      </c>
      <c r="AL579" s="23">
        <f>VLOOKUP(AC579,'Charts and Tables'!$I$43:$J$49,2,TRUE)</f>
        <v>0.25</v>
      </c>
      <c r="AM579" s="2">
        <f t="shared" si="79"/>
        <v>0</v>
      </c>
    </row>
    <row r="580" spans="1:39" x14ac:dyDescent="0.25">
      <c r="A580" s="35">
        <v>238465</v>
      </c>
      <c r="C580" s="36" t="s">
        <v>27</v>
      </c>
      <c r="D580" s="36">
        <v>1</v>
      </c>
      <c r="J580" s="46">
        <v>16753</v>
      </c>
      <c r="L580" s="46">
        <v>16753</v>
      </c>
      <c r="M580" s="46">
        <v>789</v>
      </c>
      <c r="O580" s="46">
        <v>2175</v>
      </c>
      <c r="R580" s="36">
        <v>17804.388846999998</v>
      </c>
      <c r="T580" s="36">
        <v>1082.1505480000001</v>
      </c>
      <c r="V580" s="36">
        <v>2098.2789830000002</v>
      </c>
      <c r="AC580" s="57">
        <f t="shared" si="76"/>
        <v>16753</v>
      </c>
      <c r="AD580" s="57">
        <f t="shared" si="77"/>
        <v>789</v>
      </c>
      <c r="AE580" s="57">
        <f t="shared" si="78"/>
        <v>2175</v>
      </c>
      <c r="AF580" s="12">
        <f t="shared" si="72"/>
        <v>17804.388846999998</v>
      </c>
      <c r="AG580" s="12">
        <f t="shared" si="73"/>
        <v>1082.1505480000001</v>
      </c>
      <c r="AH580" s="12">
        <f t="shared" si="74"/>
        <v>2098.2789830000002</v>
      </c>
      <c r="AI580" s="15">
        <f t="shared" si="75"/>
        <v>6.2758243120635007E-2</v>
      </c>
      <c r="AJ580" s="15">
        <f t="shared" si="75"/>
        <v>0.3715469556400508</v>
      </c>
      <c r="AK580" s="15">
        <f t="shared" si="75"/>
        <v>-3.5274030804597629E-2</v>
      </c>
      <c r="AL580" s="23">
        <f>VLOOKUP(AC580,'Charts and Tables'!$I$43:$J$49,2,TRUE)</f>
        <v>0.2</v>
      </c>
      <c r="AM580" s="2">
        <f t="shared" si="79"/>
        <v>1</v>
      </c>
    </row>
    <row r="581" spans="1:39" x14ac:dyDescent="0.25">
      <c r="A581" s="35">
        <v>236632</v>
      </c>
      <c r="C581" s="36" t="s">
        <v>27</v>
      </c>
      <c r="D581" s="36">
        <v>1</v>
      </c>
      <c r="J581" s="46">
        <v>17723</v>
      </c>
      <c r="L581" s="46">
        <v>17723</v>
      </c>
      <c r="M581" s="46">
        <v>860</v>
      </c>
      <c r="O581" s="46">
        <v>2219</v>
      </c>
      <c r="R581" s="36">
        <v>17452.188445</v>
      </c>
      <c r="T581" s="36">
        <v>1079.9774440000001</v>
      </c>
      <c r="V581" s="36">
        <v>2114.0654129999998</v>
      </c>
      <c r="AC581" s="57">
        <f t="shared" si="76"/>
        <v>17723</v>
      </c>
      <c r="AD581" s="57">
        <f t="shared" si="77"/>
        <v>860</v>
      </c>
      <c r="AE581" s="57">
        <f t="shared" si="78"/>
        <v>2219</v>
      </c>
      <c r="AF581" s="12">
        <f t="shared" si="72"/>
        <v>17452.188445</v>
      </c>
      <c r="AG581" s="12">
        <f t="shared" si="73"/>
        <v>1079.9774440000001</v>
      </c>
      <c r="AH581" s="12">
        <f t="shared" si="74"/>
        <v>2114.0654129999998</v>
      </c>
      <c r="AI581" s="15">
        <f t="shared" si="75"/>
        <v>-1.5280232184167479E-2</v>
      </c>
      <c r="AJ581" s="15">
        <f t="shared" si="75"/>
        <v>0.25578772558139545</v>
      </c>
      <c r="AK581" s="15">
        <f t="shared" si="75"/>
        <v>-4.7289133393420543E-2</v>
      </c>
      <c r="AL581" s="23">
        <f>VLOOKUP(AC581,'Charts and Tables'!$I$43:$J$49,2,TRUE)</f>
        <v>0.2</v>
      </c>
      <c r="AM581" s="2">
        <f t="shared" si="79"/>
        <v>1</v>
      </c>
    </row>
    <row r="582" spans="1:39" x14ac:dyDescent="0.25">
      <c r="A582" s="35">
        <v>236710</v>
      </c>
      <c r="B582" s="36">
        <v>330549</v>
      </c>
      <c r="C582" s="36" t="s">
        <v>27</v>
      </c>
      <c r="D582" s="36">
        <v>1</v>
      </c>
      <c r="J582" s="46">
        <v>14400</v>
      </c>
      <c r="L582" s="46">
        <v>14400</v>
      </c>
      <c r="M582" s="46">
        <v>2520</v>
      </c>
      <c r="O582" s="46">
        <v>813</v>
      </c>
      <c r="R582" s="36">
        <v>18009.910437999999</v>
      </c>
      <c r="T582" s="36">
        <v>2106.555629</v>
      </c>
      <c r="V582" s="36">
        <v>1386.3744469999999</v>
      </c>
      <c r="AC582" s="57">
        <f t="shared" si="76"/>
        <v>14400</v>
      </c>
      <c r="AD582" s="57">
        <f t="shared" si="77"/>
        <v>2520</v>
      </c>
      <c r="AE582" s="57">
        <f t="shared" si="78"/>
        <v>813</v>
      </c>
      <c r="AF582" s="12">
        <f t="shared" si="72"/>
        <v>18009.910437999999</v>
      </c>
      <c r="AG582" s="12">
        <f t="shared" si="73"/>
        <v>2106.555629</v>
      </c>
      <c r="AH582" s="12">
        <f t="shared" si="74"/>
        <v>1386.3744469999999</v>
      </c>
      <c r="AI582" s="15">
        <f t="shared" si="75"/>
        <v>0.25068822486111103</v>
      </c>
      <c r="AJ582" s="15">
        <f t="shared" si="75"/>
        <v>-0.1640652265873016</v>
      </c>
      <c r="AK582" s="15">
        <f t="shared" si="75"/>
        <v>0.7052576223862238</v>
      </c>
      <c r="AL582" s="23">
        <f>VLOOKUP(AC582,'Charts and Tables'!$I$43:$J$49,2,TRUE)</f>
        <v>0.2</v>
      </c>
      <c r="AM582" s="2">
        <f t="shared" si="79"/>
        <v>0</v>
      </c>
    </row>
    <row r="583" spans="1:39" x14ac:dyDescent="0.25">
      <c r="A583" s="35">
        <v>237583</v>
      </c>
      <c r="C583" s="36" t="s">
        <v>32</v>
      </c>
      <c r="D583" s="36">
        <v>1</v>
      </c>
      <c r="J583" s="46">
        <v>6000</v>
      </c>
      <c r="L583" s="46">
        <v>6000</v>
      </c>
      <c r="M583" s="46">
        <v>414</v>
      </c>
      <c r="O583" s="46">
        <v>700</v>
      </c>
      <c r="R583" s="36">
        <v>2963.551676</v>
      </c>
      <c r="T583" s="36">
        <v>285.18839100000002</v>
      </c>
      <c r="V583" s="36">
        <v>238.09947099999999</v>
      </c>
      <c r="AC583" s="57">
        <f t="shared" si="76"/>
        <v>6000</v>
      </c>
      <c r="AD583" s="57">
        <f t="shared" si="77"/>
        <v>414</v>
      </c>
      <c r="AE583" s="57">
        <f t="shared" si="78"/>
        <v>700</v>
      </c>
      <c r="AF583" s="12">
        <f t="shared" si="72"/>
        <v>2963.551676</v>
      </c>
      <c r="AG583" s="12">
        <f t="shared" si="73"/>
        <v>285.18839100000002</v>
      </c>
      <c r="AH583" s="12">
        <f t="shared" si="74"/>
        <v>238.09947099999999</v>
      </c>
      <c r="AI583" s="15">
        <f t="shared" si="75"/>
        <v>-0.5060747206666667</v>
      </c>
      <c r="AJ583" s="15">
        <f t="shared" si="75"/>
        <v>-0.31113915217391297</v>
      </c>
      <c r="AK583" s="15">
        <f t="shared" si="75"/>
        <v>-0.65985789857142862</v>
      </c>
      <c r="AL583" s="23">
        <f>VLOOKUP(AC583,'Charts and Tables'!$I$43:$J$49,2,TRUE)</f>
        <v>0.25</v>
      </c>
      <c r="AM583" s="2">
        <f t="shared" si="79"/>
        <v>0</v>
      </c>
    </row>
    <row r="584" spans="1:39" x14ac:dyDescent="0.25">
      <c r="A584" s="35">
        <v>237538</v>
      </c>
      <c r="C584" s="36" t="s">
        <v>27</v>
      </c>
      <c r="D584" s="36">
        <v>1</v>
      </c>
      <c r="J584" s="46">
        <v>18767</v>
      </c>
      <c r="L584" s="46">
        <v>18767</v>
      </c>
      <c r="M584" s="46">
        <v>901</v>
      </c>
      <c r="O584" s="46">
        <v>2367</v>
      </c>
      <c r="R584" s="36">
        <v>18639.409711</v>
      </c>
      <c r="T584" s="36">
        <v>1142.1488199999999</v>
      </c>
      <c r="V584" s="36">
        <v>2184.9826039999998</v>
      </c>
      <c r="AC584" s="57">
        <f t="shared" si="76"/>
        <v>18767</v>
      </c>
      <c r="AD584" s="57">
        <f t="shared" si="77"/>
        <v>901</v>
      </c>
      <c r="AE584" s="57">
        <f t="shared" si="78"/>
        <v>2367</v>
      </c>
      <c r="AF584" s="12">
        <f t="shared" si="72"/>
        <v>18639.409711</v>
      </c>
      <c r="AG584" s="12">
        <f t="shared" si="73"/>
        <v>1142.1488199999999</v>
      </c>
      <c r="AH584" s="12">
        <f t="shared" si="74"/>
        <v>2184.9826039999998</v>
      </c>
      <c r="AI584" s="15">
        <f t="shared" si="75"/>
        <v>-6.798651302818765E-3</v>
      </c>
      <c r="AJ584" s="15">
        <f t="shared" si="75"/>
        <v>0.26764574916759143</v>
      </c>
      <c r="AK584" s="15">
        <f t="shared" si="75"/>
        <v>-7.6897928179129785E-2</v>
      </c>
      <c r="AL584" s="23">
        <f>VLOOKUP(AC584,'Charts and Tables'!$I$43:$J$49,2,TRUE)</f>
        <v>0.2</v>
      </c>
      <c r="AM584" s="2">
        <f t="shared" si="79"/>
        <v>1</v>
      </c>
    </row>
    <row r="585" spans="1:39" x14ac:dyDescent="0.25">
      <c r="A585" s="35">
        <v>237408</v>
      </c>
      <c r="B585" s="36">
        <v>333016</v>
      </c>
      <c r="C585" s="36" t="s">
        <v>32</v>
      </c>
      <c r="D585" s="36">
        <v>-1</v>
      </c>
      <c r="K585" s="46">
        <v>377</v>
      </c>
      <c r="L585" s="46">
        <v>377</v>
      </c>
      <c r="N585" s="46">
        <v>25</v>
      </c>
      <c r="P585" s="46">
        <v>37</v>
      </c>
      <c r="S585" s="36">
        <v>68.897700999999998</v>
      </c>
      <c r="U585" s="36">
        <v>3.1093670000000002</v>
      </c>
      <c r="W585" s="36">
        <v>7.9784930000000003</v>
      </c>
      <c r="AC585" s="57">
        <f t="shared" si="76"/>
        <v>377</v>
      </c>
      <c r="AD585" s="57">
        <f t="shared" si="77"/>
        <v>25</v>
      </c>
      <c r="AE585" s="57">
        <f t="shared" si="78"/>
        <v>37</v>
      </c>
      <c r="AF585" s="12">
        <f t="shared" si="72"/>
        <v>68.897700999999998</v>
      </c>
      <c r="AG585" s="12">
        <f t="shared" si="73"/>
        <v>3.1093670000000002</v>
      </c>
      <c r="AH585" s="12">
        <f t="shared" si="74"/>
        <v>7.9784930000000003</v>
      </c>
      <c r="AI585" s="15">
        <f t="shared" si="75"/>
        <v>-0.81724747745358095</v>
      </c>
      <c r="AJ585" s="15">
        <f t="shared" si="75"/>
        <v>-0.87562532000000004</v>
      </c>
      <c r="AK585" s="15">
        <f t="shared" si="75"/>
        <v>-0.7843650540540541</v>
      </c>
      <c r="AL585" s="23">
        <f>VLOOKUP(AC585,'Charts and Tables'!$I$43:$J$49,2,TRUE)</f>
        <v>2</v>
      </c>
      <c r="AM585" s="2">
        <f t="shared" si="79"/>
        <v>1</v>
      </c>
    </row>
    <row r="586" spans="1:39" x14ac:dyDescent="0.25">
      <c r="A586" s="35">
        <v>237429</v>
      </c>
      <c r="C586" s="36" t="s">
        <v>27</v>
      </c>
      <c r="D586" s="36">
        <v>1</v>
      </c>
      <c r="J586" s="46">
        <v>17388</v>
      </c>
      <c r="L586" s="46">
        <v>17388</v>
      </c>
      <c r="M586" s="46">
        <v>839</v>
      </c>
      <c r="O586" s="46">
        <v>2183</v>
      </c>
      <c r="R586" s="36">
        <v>17383.290744999998</v>
      </c>
      <c r="T586" s="36">
        <v>1076.8680770000001</v>
      </c>
      <c r="V586" s="36">
        <v>2106.0869210000001</v>
      </c>
      <c r="AC586" s="57">
        <f t="shared" si="76"/>
        <v>17388</v>
      </c>
      <c r="AD586" s="57">
        <f t="shared" si="77"/>
        <v>839</v>
      </c>
      <c r="AE586" s="57">
        <f t="shared" si="78"/>
        <v>2183</v>
      </c>
      <c r="AF586" s="12">
        <f t="shared" si="72"/>
        <v>17383.290744999998</v>
      </c>
      <c r="AG586" s="12">
        <f t="shared" si="73"/>
        <v>1076.8680770000001</v>
      </c>
      <c r="AH586" s="12">
        <f t="shared" si="74"/>
        <v>2106.0869210000001</v>
      </c>
      <c r="AI586" s="15">
        <f t="shared" si="75"/>
        <v>-2.7083362088805939E-4</v>
      </c>
      <c r="AJ586" s="15">
        <f t="shared" si="75"/>
        <v>0.28351379856972597</v>
      </c>
      <c r="AK586" s="15">
        <f t="shared" si="75"/>
        <v>-3.5232743472285812E-2</v>
      </c>
      <c r="AL586" s="23">
        <f>VLOOKUP(AC586,'Charts and Tables'!$I$43:$J$49,2,TRUE)</f>
        <v>0.2</v>
      </c>
      <c r="AM586" s="2">
        <f t="shared" si="79"/>
        <v>1</v>
      </c>
    </row>
    <row r="587" spans="1:39" x14ac:dyDescent="0.25">
      <c r="A587" s="35">
        <v>237445</v>
      </c>
      <c r="B587" s="36">
        <v>333015</v>
      </c>
      <c r="C587" s="36" t="s">
        <v>33</v>
      </c>
      <c r="D587" s="36">
        <v>-1</v>
      </c>
      <c r="K587" s="46">
        <v>1582</v>
      </c>
      <c r="L587" s="46">
        <v>1582</v>
      </c>
      <c r="N587" s="46">
        <v>75</v>
      </c>
      <c r="P587" s="46">
        <v>204</v>
      </c>
      <c r="S587" s="36">
        <v>1256.118966</v>
      </c>
      <c r="U587" s="36">
        <v>65.280743000000001</v>
      </c>
      <c r="W587" s="36">
        <v>78.895683000000005</v>
      </c>
      <c r="AC587" s="57">
        <f t="shared" si="76"/>
        <v>1582</v>
      </c>
      <c r="AD587" s="57">
        <f t="shared" si="77"/>
        <v>75</v>
      </c>
      <c r="AE587" s="57">
        <f t="shared" si="78"/>
        <v>204</v>
      </c>
      <c r="AF587" s="12">
        <f t="shared" si="72"/>
        <v>1256.118966</v>
      </c>
      <c r="AG587" s="12">
        <f t="shared" si="73"/>
        <v>65.280743000000001</v>
      </c>
      <c r="AH587" s="12">
        <f t="shared" si="74"/>
        <v>78.895683000000005</v>
      </c>
      <c r="AI587" s="15">
        <f t="shared" si="75"/>
        <v>-0.20599306826801517</v>
      </c>
      <c r="AJ587" s="15">
        <f t="shared" si="75"/>
        <v>-0.12959009333333332</v>
      </c>
      <c r="AK587" s="15">
        <f t="shared" si="75"/>
        <v>-0.61325645588235289</v>
      </c>
      <c r="AL587" s="23">
        <f>VLOOKUP(AC587,'Charts and Tables'!$I$43:$J$49,2,TRUE)</f>
        <v>1</v>
      </c>
      <c r="AM587" s="2">
        <f t="shared" si="79"/>
        <v>1</v>
      </c>
    </row>
    <row r="588" spans="1:39" x14ac:dyDescent="0.25">
      <c r="A588" s="35">
        <v>239719</v>
      </c>
      <c r="C588" s="36" t="s">
        <v>25</v>
      </c>
      <c r="D588" s="36">
        <v>0</v>
      </c>
      <c r="J588" s="46">
        <v>1279</v>
      </c>
      <c r="K588" s="46">
        <v>1165</v>
      </c>
      <c r="L588" s="46">
        <v>2444</v>
      </c>
      <c r="R588" s="36">
        <v>2212.4596550000001</v>
      </c>
      <c r="S588" s="36">
        <v>1094.497298</v>
      </c>
      <c r="T588" s="36">
        <v>242.69006999999999</v>
      </c>
      <c r="U588" s="36">
        <v>121.03855900000001</v>
      </c>
      <c r="V588" s="36">
        <v>297.89007600000002</v>
      </c>
      <c r="W588" s="36">
        <v>171.869508</v>
      </c>
      <c r="AC588" s="57">
        <f t="shared" si="76"/>
        <v>2444</v>
      </c>
      <c r="AD588" s="57">
        <f t="shared" si="77"/>
        <v>0</v>
      </c>
      <c r="AE588" s="57">
        <f t="shared" si="78"/>
        <v>0</v>
      </c>
      <c r="AF588" s="12">
        <f t="shared" si="72"/>
        <v>3306.9569529999999</v>
      </c>
      <c r="AG588" s="12">
        <f t="shared" si="73"/>
        <v>363.72862900000001</v>
      </c>
      <c r="AH588" s="12">
        <f t="shared" si="74"/>
        <v>469.75958400000002</v>
      </c>
      <c r="AI588" s="15">
        <f t="shared" si="75"/>
        <v>0.35309204296235674</v>
      </c>
      <c r="AJ588" s="15">
        <f t="shared" si="75"/>
        <v>0</v>
      </c>
      <c r="AK588" s="15">
        <f t="shared" si="75"/>
        <v>0</v>
      </c>
      <c r="AL588" s="23">
        <f>VLOOKUP(AC588,'Charts and Tables'!$I$43:$J$49,2,TRUE)</f>
        <v>1</v>
      </c>
      <c r="AM588" s="2">
        <f t="shared" si="79"/>
        <v>1</v>
      </c>
    </row>
    <row r="589" spans="1:39" x14ac:dyDescent="0.25">
      <c r="A589" s="35">
        <v>238904</v>
      </c>
      <c r="C589" s="36" t="s">
        <v>31</v>
      </c>
      <c r="D589" s="36">
        <v>1</v>
      </c>
      <c r="J589" s="46">
        <v>10923</v>
      </c>
      <c r="L589" s="46">
        <v>10923</v>
      </c>
      <c r="M589" s="46">
        <v>684</v>
      </c>
      <c r="O589" s="46">
        <v>1244</v>
      </c>
      <c r="R589" s="36">
        <v>12883.133733000001</v>
      </c>
      <c r="T589" s="36">
        <v>1016.048404</v>
      </c>
      <c r="V589" s="36">
        <v>1362.082744</v>
      </c>
      <c r="AC589" s="57">
        <f t="shared" si="76"/>
        <v>10923</v>
      </c>
      <c r="AD589" s="57">
        <f t="shared" si="77"/>
        <v>684</v>
      </c>
      <c r="AE589" s="57">
        <f t="shared" si="78"/>
        <v>1244</v>
      </c>
      <c r="AF589" s="12">
        <f t="shared" si="72"/>
        <v>12883.133733000001</v>
      </c>
      <c r="AG589" s="12">
        <f t="shared" si="73"/>
        <v>1016.048404</v>
      </c>
      <c r="AH589" s="12">
        <f t="shared" si="74"/>
        <v>1362.082744</v>
      </c>
      <c r="AI589" s="15">
        <f t="shared" si="75"/>
        <v>0.17945012661356777</v>
      </c>
      <c r="AJ589" s="15">
        <f t="shared" si="75"/>
        <v>0.4854508830409357</v>
      </c>
      <c r="AK589" s="15">
        <f t="shared" si="75"/>
        <v>9.4921819935691362E-2</v>
      </c>
      <c r="AL589" s="23">
        <f>VLOOKUP(AC589,'Charts and Tables'!$I$43:$J$49,2,TRUE)</f>
        <v>0.2</v>
      </c>
      <c r="AM589" s="2">
        <f t="shared" si="79"/>
        <v>1</v>
      </c>
    </row>
    <row r="590" spans="1:39" x14ac:dyDescent="0.25">
      <c r="A590" s="35">
        <v>238947</v>
      </c>
      <c r="C590" s="36" t="s">
        <v>27</v>
      </c>
      <c r="D590" s="36">
        <v>1</v>
      </c>
      <c r="J590" s="46">
        <v>23939</v>
      </c>
      <c r="L590" s="46">
        <v>23939</v>
      </c>
      <c r="M590" s="46">
        <v>1221</v>
      </c>
      <c r="O590" s="46">
        <v>3009</v>
      </c>
      <c r="R590" s="36">
        <v>28377.660733000001</v>
      </c>
      <c r="T590" s="36">
        <v>1922.0214880000001</v>
      </c>
      <c r="V590" s="36">
        <v>3330.803128</v>
      </c>
      <c r="AC590" s="57">
        <f t="shared" si="76"/>
        <v>23939</v>
      </c>
      <c r="AD590" s="57">
        <f t="shared" si="77"/>
        <v>1221</v>
      </c>
      <c r="AE590" s="57">
        <f t="shared" si="78"/>
        <v>3009</v>
      </c>
      <c r="AF590" s="12">
        <f t="shared" si="72"/>
        <v>28377.660733000001</v>
      </c>
      <c r="AG590" s="12">
        <f t="shared" si="73"/>
        <v>1922.0214880000001</v>
      </c>
      <c r="AH590" s="12">
        <f t="shared" si="74"/>
        <v>3330.803128</v>
      </c>
      <c r="AI590" s="15">
        <f t="shared" si="75"/>
        <v>0.18541546150632862</v>
      </c>
      <c r="AJ590" s="15">
        <f t="shared" si="75"/>
        <v>0.57413717280917287</v>
      </c>
      <c r="AK590" s="15">
        <f t="shared" si="75"/>
        <v>0.10694686872715188</v>
      </c>
      <c r="AL590" s="23">
        <f>VLOOKUP(AC590,'Charts and Tables'!$I$43:$J$49,2,TRUE)</f>
        <v>0.2</v>
      </c>
      <c r="AM590" s="2">
        <f t="shared" si="79"/>
        <v>1</v>
      </c>
    </row>
    <row r="591" spans="1:39" x14ac:dyDescent="0.25">
      <c r="A591" s="35">
        <v>238971</v>
      </c>
      <c r="B591" s="36">
        <v>330043</v>
      </c>
      <c r="C591" s="36" t="s">
        <v>27</v>
      </c>
      <c r="D591" s="36">
        <v>1</v>
      </c>
      <c r="J591" s="46">
        <v>17773</v>
      </c>
      <c r="L591" s="46">
        <v>17773</v>
      </c>
      <c r="M591" s="46">
        <v>2919</v>
      </c>
      <c r="O591" s="46">
        <v>1089</v>
      </c>
      <c r="R591" s="36">
        <v>26060.041826000001</v>
      </c>
      <c r="T591" s="36">
        <v>3065.17929</v>
      </c>
      <c r="V591" s="36">
        <v>2240.3086669999998</v>
      </c>
      <c r="AC591" s="57">
        <f t="shared" si="76"/>
        <v>17773</v>
      </c>
      <c r="AD591" s="57">
        <f t="shared" si="77"/>
        <v>2919</v>
      </c>
      <c r="AE591" s="57">
        <f t="shared" si="78"/>
        <v>1089</v>
      </c>
      <c r="AF591" s="12">
        <f t="shared" si="72"/>
        <v>26060.041826000001</v>
      </c>
      <c r="AG591" s="12">
        <f t="shared" si="73"/>
        <v>3065.17929</v>
      </c>
      <c r="AH591" s="12">
        <f t="shared" si="74"/>
        <v>2240.3086669999998</v>
      </c>
      <c r="AI591" s="15">
        <f t="shared" si="75"/>
        <v>0.46627141315478537</v>
      </c>
      <c r="AJ591" s="15">
        <f t="shared" si="75"/>
        <v>5.0078550873586855E-2</v>
      </c>
      <c r="AK591" s="15">
        <f t="shared" si="75"/>
        <v>1.0572164067952248</v>
      </c>
      <c r="AL591" s="23">
        <f>VLOOKUP(AC591,'Charts and Tables'!$I$43:$J$49,2,TRUE)</f>
        <v>0.2</v>
      </c>
      <c r="AM591" s="2">
        <f t="shared" si="79"/>
        <v>0</v>
      </c>
    </row>
    <row r="592" spans="1:39" x14ac:dyDescent="0.25">
      <c r="A592" s="35">
        <v>238891</v>
      </c>
      <c r="B592" s="36">
        <v>333017</v>
      </c>
      <c r="C592" s="36" t="s">
        <v>32</v>
      </c>
      <c r="D592" s="36">
        <v>-1</v>
      </c>
      <c r="K592" s="46">
        <v>8326</v>
      </c>
      <c r="L592" s="46">
        <v>8326</v>
      </c>
      <c r="N592" s="46">
        <v>521</v>
      </c>
      <c r="P592" s="46">
        <v>1070</v>
      </c>
      <c r="S592" s="36">
        <v>10573.271886</v>
      </c>
      <c r="U592" s="36">
        <v>839.87094100000002</v>
      </c>
      <c r="W592" s="36">
        <v>1232.5241450000001</v>
      </c>
      <c r="AC592" s="57">
        <f t="shared" si="76"/>
        <v>8326</v>
      </c>
      <c r="AD592" s="57">
        <f t="shared" si="77"/>
        <v>521</v>
      </c>
      <c r="AE592" s="57">
        <f t="shared" si="78"/>
        <v>1070</v>
      </c>
      <c r="AF592" s="12">
        <f t="shared" si="72"/>
        <v>10573.271886</v>
      </c>
      <c r="AG592" s="12">
        <f t="shared" si="73"/>
        <v>839.87094100000002</v>
      </c>
      <c r="AH592" s="12">
        <f t="shared" si="74"/>
        <v>1232.5241450000001</v>
      </c>
      <c r="AI592" s="15">
        <f t="shared" si="75"/>
        <v>0.26991014724957968</v>
      </c>
      <c r="AJ592" s="15">
        <f t="shared" si="75"/>
        <v>0.61203635508637244</v>
      </c>
      <c r="AK592" s="15">
        <f t="shared" si="75"/>
        <v>0.1518917242990655</v>
      </c>
      <c r="AL592" s="23">
        <f>VLOOKUP(AC592,'Charts and Tables'!$I$43:$J$49,2,TRUE)</f>
        <v>0.25</v>
      </c>
      <c r="AM592" s="2">
        <f t="shared" si="79"/>
        <v>0</v>
      </c>
    </row>
    <row r="593" spans="1:39" x14ac:dyDescent="0.25">
      <c r="A593" s="35">
        <v>239027</v>
      </c>
      <c r="C593" s="36" t="s">
        <v>31</v>
      </c>
      <c r="D593" s="36">
        <v>1</v>
      </c>
      <c r="J593" s="46">
        <v>12161</v>
      </c>
      <c r="L593" s="46">
        <v>12161</v>
      </c>
      <c r="M593" s="46">
        <v>1074</v>
      </c>
      <c r="O593" s="46">
        <v>1075</v>
      </c>
      <c r="R593" s="36">
        <v>12632.544550000001</v>
      </c>
      <c r="T593" s="36">
        <v>1213.5386169999999</v>
      </c>
      <c r="V593" s="36">
        <v>1221.326411</v>
      </c>
      <c r="AC593" s="57">
        <f t="shared" si="76"/>
        <v>12161</v>
      </c>
      <c r="AD593" s="57">
        <f t="shared" si="77"/>
        <v>1074</v>
      </c>
      <c r="AE593" s="57">
        <f t="shared" si="78"/>
        <v>1075</v>
      </c>
      <c r="AF593" s="12">
        <f t="shared" si="72"/>
        <v>12632.544550000001</v>
      </c>
      <c r="AG593" s="12">
        <f t="shared" si="73"/>
        <v>1213.5386169999999</v>
      </c>
      <c r="AH593" s="12">
        <f t="shared" si="74"/>
        <v>1221.326411</v>
      </c>
      <c r="AI593" s="15">
        <f t="shared" si="75"/>
        <v>3.877514595839162E-2</v>
      </c>
      <c r="AJ593" s="15">
        <f t="shared" si="75"/>
        <v>0.12992422439478579</v>
      </c>
      <c r="AK593" s="15">
        <f t="shared" si="75"/>
        <v>0.13611759162790699</v>
      </c>
      <c r="AL593" s="23">
        <f>VLOOKUP(AC593,'Charts and Tables'!$I$43:$J$49,2,TRUE)</f>
        <v>0.2</v>
      </c>
      <c r="AM593" s="2">
        <f t="shared" si="79"/>
        <v>1</v>
      </c>
    </row>
    <row r="594" spans="1:39" x14ac:dyDescent="0.25">
      <c r="A594" s="35">
        <v>239762</v>
      </c>
      <c r="B594" s="36">
        <v>333019</v>
      </c>
      <c r="C594" s="36" t="s">
        <v>32</v>
      </c>
      <c r="D594" s="36">
        <v>-1</v>
      </c>
      <c r="K594" s="46">
        <v>1925</v>
      </c>
      <c r="L594" s="46">
        <v>1925</v>
      </c>
      <c r="N594" s="46">
        <v>121</v>
      </c>
      <c r="P594" s="46">
        <v>190</v>
      </c>
      <c r="S594" s="36">
        <v>2287.9647260000002</v>
      </c>
      <c r="U594" s="36">
        <v>159.760267</v>
      </c>
      <c r="W594" s="36">
        <v>206.95748900000001</v>
      </c>
      <c r="AC594" s="57">
        <f t="shared" si="76"/>
        <v>1925</v>
      </c>
      <c r="AD594" s="57">
        <f t="shared" si="77"/>
        <v>121</v>
      </c>
      <c r="AE594" s="57">
        <f t="shared" si="78"/>
        <v>190</v>
      </c>
      <c r="AF594" s="12">
        <f t="shared" si="72"/>
        <v>2287.9647260000002</v>
      </c>
      <c r="AG594" s="12">
        <f t="shared" si="73"/>
        <v>159.760267</v>
      </c>
      <c r="AH594" s="12">
        <f t="shared" si="74"/>
        <v>206.95748900000001</v>
      </c>
      <c r="AI594" s="15">
        <f t="shared" si="75"/>
        <v>0.18855310441558448</v>
      </c>
      <c r="AJ594" s="15">
        <f t="shared" si="75"/>
        <v>0.32033278512396696</v>
      </c>
      <c r="AK594" s="15">
        <f t="shared" si="75"/>
        <v>8.9249942105263214E-2</v>
      </c>
      <c r="AL594" s="23">
        <f>VLOOKUP(AC594,'Charts and Tables'!$I$43:$J$49,2,TRUE)</f>
        <v>1</v>
      </c>
      <c r="AM594" s="2">
        <f t="shared" si="79"/>
        <v>1</v>
      </c>
    </row>
    <row r="595" spans="1:39" x14ac:dyDescent="0.25">
      <c r="A595" s="35">
        <v>239801</v>
      </c>
      <c r="C595" s="36" t="s">
        <v>29</v>
      </c>
      <c r="D595" s="36">
        <v>0</v>
      </c>
      <c r="J595" s="46">
        <v>1396</v>
      </c>
      <c r="K595" s="46">
        <v>831</v>
      </c>
      <c r="L595" s="46">
        <v>2227</v>
      </c>
      <c r="M595" s="46">
        <v>96.666667000000004</v>
      </c>
      <c r="N595" s="46">
        <v>81.5</v>
      </c>
      <c r="O595" s="46">
        <v>113.333333</v>
      </c>
      <c r="P595" s="46">
        <v>98</v>
      </c>
      <c r="R595" s="36">
        <v>912.10338100000001</v>
      </c>
      <c r="S595" s="36">
        <v>912.10335899999995</v>
      </c>
      <c r="T595" s="36">
        <v>24.350404999999999</v>
      </c>
      <c r="U595" s="36">
        <v>85.239056000000005</v>
      </c>
      <c r="V595" s="36">
        <v>102.589198</v>
      </c>
      <c r="W595" s="36">
        <v>60.366463000000003</v>
      </c>
      <c r="AC595" s="57">
        <f t="shared" si="76"/>
        <v>2227</v>
      </c>
      <c r="AD595" s="57">
        <f t="shared" si="77"/>
        <v>178.16666700000002</v>
      </c>
      <c r="AE595" s="57">
        <f t="shared" si="78"/>
        <v>211.33333299999998</v>
      </c>
      <c r="AF595" s="12">
        <f t="shared" si="72"/>
        <v>1824.2067400000001</v>
      </c>
      <c r="AG595" s="12">
        <f t="shared" si="73"/>
        <v>109.589461</v>
      </c>
      <c r="AH595" s="12">
        <f t="shared" si="74"/>
        <v>162.95566099999999</v>
      </c>
      <c r="AI595" s="15">
        <f t="shared" si="75"/>
        <v>-0.18086810058374492</v>
      </c>
      <c r="AJ595" s="15">
        <f t="shared" si="75"/>
        <v>-0.38490480377005654</v>
      </c>
      <c r="AK595" s="15">
        <f t="shared" si="75"/>
        <v>-0.22891642938314891</v>
      </c>
      <c r="AL595" s="23">
        <f>VLOOKUP(AC595,'Charts and Tables'!$I$43:$J$49,2,TRUE)</f>
        <v>1</v>
      </c>
      <c r="AM595" s="2">
        <f t="shared" si="79"/>
        <v>1</v>
      </c>
    </row>
    <row r="596" spans="1:39" x14ac:dyDescent="0.25">
      <c r="A596" s="35">
        <v>241954</v>
      </c>
      <c r="C596" s="36" t="s">
        <v>29</v>
      </c>
      <c r="D596" s="36">
        <v>0</v>
      </c>
      <c r="J596" s="46">
        <v>603</v>
      </c>
      <c r="K596" s="46">
        <v>603</v>
      </c>
      <c r="L596" s="46">
        <v>1206</v>
      </c>
      <c r="R596" s="36">
        <v>239.508161</v>
      </c>
      <c r="S596" s="36">
        <v>41.364902999999998</v>
      </c>
      <c r="T596" s="36">
        <v>25.099746</v>
      </c>
      <c r="U596" s="36">
        <v>1.092876</v>
      </c>
      <c r="V596" s="36">
        <v>17.469964999999998</v>
      </c>
      <c r="W596" s="36">
        <v>7.3923949999999996</v>
      </c>
      <c r="AC596" s="57">
        <f t="shared" si="76"/>
        <v>1206</v>
      </c>
      <c r="AD596" s="57">
        <f t="shared" si="77"/>
        <v>0</v>
      </c>
      <c r="AE596" s="57">
        <f t="shared" si="78"/>
        <v>0</v>
      </c>
      <c r="AF596" s="12">
        <f t="shared" si="72"/>
        <v>280.873064</v>
      </c>
      <c r="AG596" s="12">
        <f t="shared" si="73"/>
        <v>26.192622</v>
      </c>
      <c r="AH596" s="12">
        <f t="shared" si="74"/>
        <v>24.862359999999999</v>
      </c>
      <c r="AI596" s="15">
        <f t="shared" si="75"/>
        <v>-0.76710359535655059</v>
      </c>
      <c r="AJ596" s="15">
        <f t="shared" si="75"/>
        <v>0</v>
      </c>
      <c r="AK596" s="15">
        <f t="shared" si="75"/>
        <v>0</v>
      </c>
      <c r="AL596" s="23">
        <f>VLOOKUP(AC596,'Charts and Tables'!$I$43:$J$49,2,TRUE)</f>
        <v>1</v>
      </c>
      <c r="AM596" s="2">
        <f t="shared" si="79"/>
        <v>1</v>
      </c>
    </row>
    <row r="597" spans="1:39" x14ac:dyDescent="0.25">
      <c r="A597" s="35">
        <v>244409</v>
      </c>
      <c r="C597" s="36" t="s">
        <v>25</v>
      </c>
      <c r="D597" s="36">
        <v>0</v>
      </c>
      <c r="J597" s="46">
        <v>2214</v>
      </c>
      <c r="K597" s="46">
        <v>2214</v>
      </c>
      <c r="L597" s="46">
        <v>4428</v>
      </c>
      <c r="R597" s="36">
        <v>2203.615213</v>
      </c>
      <c r="S597" s="36">
        <v>2424.0561539999999</v>
      </c>
      <c r="T597" s="36">
        <v>119.014245</v>
      </c>
      <c r="U597" s="36">
        <v>280.66607599999998</v>
      </c>
      <c r="V597" s="36">
        <v>252.16188</v>
      </c>
      <c r="W597" s="36">
        <v>190.08307400000001</v>
      </c>
      <c r="AC597" s="57">
        <f t="shared" si="76"/>
        <v>4428</v>
      </c>
      <c r="AD597" s="57">
        <f t="shared" si="77"/>
        <v>0</v>
      </c>
      <c r="AE597" s="57">
        <f t="shared" si="78"/>
        <v>0</v>
      </c>
      <c r="AF597" s="12">
        <f t="shared" si="72"/>
        <v>4627.6713669999999</v>
      </c>
      <c r="AG597" s="12">
        <f t="shared" si="73"/>
        <v>399.68032099999999</v>
      </c>
      <c r="AH597" s="12">
        <f t="shared" si="74"/>
        <v>442.24495400000001</v>
      </c>
      <c r="AI597" s="15">
        <f t="shared" si="75"/>
        <v>4.509290130984641E-2</v>
      </c>
      <c r="AJ597" s="15">
        <f t="shared" si="75"/>
        <v>0</v>
      </c>
      <c r="AK597" s="15">
        <f t="shared" si="75"/>
        <v>0</v>
      </c>
      <c r="AL597" s="23">
        <f>VLOOKUP(AC597,'Charts and Tables'!$I$43:$J$49,2,TRUE)</f>
        <v>0.5</v>
      </c>
      <c r="AM597" s="2">
        <f t="shared" si="79"/>
        <v>1</v>
      </c>
    </row>
    <row r="598" spans="1:39" x14ac:dyDescent="0.25">
      <c r="A598" s="35">
        <v>240711</v>
      </c>
      <c r="C598" s="36" t="s">
        <v>27</v>
      </c>
      <c r="D598" s="36">
        <v>-1</v>
      </c>
      <c r="K598" s="46">
        <v>23720</v>
      </c>
      <c r="L598" s="46">
        <v>23720</v>
      </c>
      <c r="N598" s="46">
        <v>1742</v>
      </c>
      <c r="P598" s="46">
        <v>2609.5</v>
      </c>
      <c r="S598" s="36">
        <v>22141.057519999998</v>
      </c>
      <c r="U598" s="36">
        <v>1605.7847650000001</v>
      </c>
      <c r="W598" s="36">
        <v>2688.0333700000001</v>
      </c>
      <c r="AC598" s="57">
        <f t="shared" si="76"/>
        <v>23720</v>
      </c>
      <c r="AD598" s="57">
        <f t="shared" si="77"/>
        <v>1742</v>
      </c>
      <c r="AE598" s="57">
        <f t="shared" si="78"/>
        <v>2609.5</v>
      </c>
      <c r="AF598" s="12">
        <f t="shared" si="72"/>
        <v>22141.057519999998</v>
      </c>
      <c r="AG598" s="12">
        <f t="shared" si="73"/>
        <v>1605.7847650000001</v>
      </c>
      <c r="AH598" s="12">
        <f t="shared" si="74"/>
        <v>2688.0333700000001</v>
      </c>
      <c r="AI598" s="15">
        <f t="shared" si="75"/>
        <v>-6.6565871838111357E-2</v>
      </c>
      <c r="AJ598" s="15">
        <f t="shared" si="75"/>
        <v>-7.8194738805970082E-2</v>
      </c>
      <c r="AK598" s="15">
        <f t="shared" si="75"/>
        <v>3.0095179153094502E-2</v>
      </c>
      <c r="AL598" s="23">
        <f>VLOOKUP(AC598,'Charts and Tables'!$I$43:$J$49,2,TRUE)</f>
        <v>0.2</v>
      </c>
      <c r="AM598" s="2">
        <f t="shared" si="79"/>
        <v>1</v>
      </c>
    </row>
    <row r="599" spans="1:39" x14ac:dyDescent="0.25">
      <c r="A599" s="35">
        <v>240775</v>
      </c>
      <c r="B599" s="36">
        <v>333189</v>
      </c>
      <c r="C599" s="36" t="s">
        <v>32</v>
      </c>
      <c r="D599" s="36">
        <v>-1</v>
      </c>
      <c r="K599" s="46">
        <v>3753</v>
      </c>
      <c r="L599" s="46">
        <v>3753</v>
      </c>
      <c r="N599" s="46">
        <v>436</v>
      </c>
      <c r="P599" s="46">
        <v>303</v>
      </c>
      <c r="S599" s="36">
        <v>2162.0489859999998</v>
      </c>
      <c r="U599" s="36">
        <v>202.63171500000001</v>
      </c>
      <c r="W599" s="36">
        <v>210.45937699999999</v>
      </c>
      <c r="AC599" s="57">
        <f t="shared" si="76"/>
        <v>3753</v>
      </c>
      <c r="AD599" s="57">
        <f t="shared" si="77"/>
        <v>436</v>
      </c>
      <c r="AE599" s="57">
        <f t="shared" si="78"/>
        <v>303</v>
      </c>
      <c r="AF599" s="12">
        <f t="shared" si="72"/>
        <v>2162.0489859999998</v>
      </c>
      <c r="AG599" s="12">
        <f t="shared" si="73"/>
        <v>202.63171500000001</v>
      </c>
      <c r="AH599" s="12">
        <f t="shared" si="74"/>
        <v>210.45937699999999</v>
      </c>
      <c r="AI599" s="15">
        <f t="shared" si="75"/>
        <v>-0.4239144721556089</v>
      </c>
      <c r="AJ599" s="15">
        <f t="shared" si="75"/>
        <v>-0.53524836009174304</v>
      </c>
      <c r="AK599" s="15">
        <f t="shared" si="75"/>
        <v>-0.30541459735973603</v>
      </c>
      <c r="AL599" s="23">
        <f>VLOOKUP(AC599,'Charts and Tables'!$I$43:$J$49,2,TRUE)</f>
        <v>0.5</v>
      </c>
      <c r="AM599" s="2">
        <f t="shared" si="79"/>
        <v>1</v>
      </c>
    </row>
    <row r="600" spans="1:39" x14ac:dyDescent="0.25">
      <c r="A600" s="35">
        <v>240950</v>
      </c>
      <c r="B600" s="36">
        <v>333188</v>
      </c>
      <c r="C600" s="36" t="s">
        <v>32</v>
      </c>
      <c r="D600" s="36">
        <v>-1</v>
      </c>
      <c r="K600" s="46">
        <v>1133</v>
      </c>
      <c r="L600" s="46">
        <v>1133</v>
      </c>
      <c r="N600" s="46">
        <v>63</v>
      </c>
      <c r="P600" s="46">
        <v>133</v>
      </c>
      <c r="S600" s="36">
        <v>1137.227905</v>
      </c>
      <c r="U600" s="36">
        <v>88.826691999999994</v>
      </c>
      <c r="W600" s="36">
        <v>111.979376</v>
      </c>
      <c r="AC600" s="57">
        <f t="shared" si="76"/>
        <v>1133</v>
      </c>
      <c r="AD600" s="57">
        <f t="shared" si="77"/>
        <v>63</v>
      </c>
      <c r="AE600" s="57">
        <f t="shared" si="78"/>
        <v>133</v>
      </c>
      <c r="AF600" s="12">
        <f t="shared" si="72"/>
        <v>1137.227905</v>
      </c>
      <c r="AG600" s="12">
        <f t="shared" si="73"/>
        <v>88.826691999999994</v>
      </c>
      <c r="AH600" s="12">
        <f t="shared" si="74"/>
        <v>111.979376</v>
      </c>
      <c r="AI600" s="15">
        <f t="shared" si="75"/>
        <v>3.7316019417475412E-3</v>
      </c>
      <c r="AJ600" s="15">
        <f t="shared" si="75"/>
        <v>0.40994749206349196</v>
      </c>
      <c r="AK600" s="15">
        <f t="shared" si="75"/>
        <v>-0.15804980451127817</v>
      </c>
      <c r="AL600" s="23">
        <f>VLOOKUP(AC600,'Charts and Tables'!$I$43:$J$49,2,TRUE)</f>
        <v>1</v>
      </c>
      <c r="AM600" s="2">
        <f t="shared" si="79"/>
        <v>1</v>
      </c>
    </row>
    <row r="601" spans="1:39" x14ac:dyDescent="0.25">
      <c r="A601" s="35">
        <v>240739</v>
      </c>
      <c r="C601" s="36" t="s">
        <v>27</v>
      </c>
      <c r="D601" s="36">
        <v>1</v>
      </c>
      <c r="J601" s="46">
        <v>24063</v>
      </c>
      <c r="L601" s="46">
        <v>24063</v>
      </c>
      <c r="M601" s="46">
        <v>2518.5</v>
      </c>
      <c r="O601" s="46">
        <v>2118</v>
      </c>
      <c r="R601" s="36">
        <v>21377.024706</v>
      </c>
      <c r="T601" s="36">
        <v>2637.3082009999998</v>
      </c>
      <c r="V601" s="36">
        <v>1939.7666730000001</v>
      </c>
      <c r="AC601" s="57">
        <f t="shared" si="76"/>
        <v>24063</v>
      </c>
      <c r="AD601" s="57">
        <f t="shared" si="77"/>
        <v>2518.5</v>
      </c>
      <c r="AE601" s="57">
        <f t="shared" si="78"/>
        <v>2118</v>
      </c>
      <c r="AF601" s="12">
        <f t="shared" si="72"/>
        <v>21377.024706</v>
      </c>
      <c r="AG601" s="12">
        <f t="shared" si="73"/>
        <v>2637.3082009999998</v>
      </c>
      <c r="AH601" s="12">
        <f t="shared" si="74"/>
        <v>1939.7666730000001</v>
      </c>
      <c r="AI601" s="15">
        <f t="shared" si="75"/>
        <v>-0.11162262785188878</v>
      </c>
      <c r="AJ601" s="15">
        <f t="shared" si="75"/>
        <v>4.7174191383760104E-2</v>
      </c>
      <c r="AK601" s="15">
        <f t="shared" si="75"/>
        <v>-8.415171246458919E-2</v>
      </c>
      <c r="AL601" s="23">
        <f>VLOOKUP(AC601,'Charts and Tables'!$I$43:$J$49,2,TRUE)</f>
        <v>0.2</v>
      </c>
      <c r="AM601" s="2">
        <f t="shared" si="79"/>
        <v>1</v>
      </c>
    </row>
    <row r="602" spans="1:39" x14ac:dyDescent="0.25">
      <c r="A602" s="35">
        <v>242974</v>
      </c>
      <c r="B602" s="36">
        <v>337002</v>
      </c>
      <c r="C602" s="36" t="s">
        <v>29</v>
      </c>
      <c r="D602" s="36">
        <v>0</v>
      </c>
      <c r="J602" s="46">
        <v>506</v>
      </c>
      <c r="K602" s="46">
        <v>465</v>
      </c>
      <c r="L602" s="46">
        <v>971</v>
      </c>
      <c r="M602" s="46">
        <v>40</v>
      </c>
      <c r="N602" s="46">
        <v>39</v>
      </c>
      <c r="O602" s="46">
        <v>38</v>
      </c>
      <c r="P602" s="46">
        <v>38</v>
      </c>
      <c r="R602" s="36">
        <v>0</v>
      </c>
      <c r="S602" s="36">
        <v>786.64392599999996</v>
      </c>
      <c r="T602" s="36">
        <v>0</v>
      </c>
      <c r="U602" s="36">
        <v>45.224781</v>
      </c>
      <c r="V602" s="36">
        <v>0</v>
      </c>
      <c r="W602" s="36">
        <v>119.17306600000001</v>
      </c>
      <c r="AC602" s="57">
        <f t="shared" si="76"/>
        <v>971</v>
      </c>
      <c r="AD602" s="57">
        <f t="shared" si="77"/>
        <v>79</v>
      </c>
      <c r="AE602" s="57">
        <f t="shared" si="78"/>
        <v>76</v>
      </c>
      <c r="AF602" s="12">
        <f t="shared" si="72"/>
        <v>786.64392599999996</v>
      </c>
      <c r="AG602" s="12">
        <f t="shared" si="73"/>
        <v>45.224781</v>
      </c>
      <c r="AH602" s="12">
        <f t="shared" si="74"/>
        <v>119.17306600000001</v>
      </c>
      <c r="AI602" s="15">
        <f t="shared" si="75"/>
        <v>-0.18986207415036049</v>
      </c>
      <c r="AJ602" s="15">
        <f t="shared" si="75"/>
        <v>-0.42753441772151901</v>
      </c>
      <c r="AK602" s="15">
        <f t="shared" si="75"/>
        <v>0.56806665789473687</v>
      </c>
      <c r="AL602" s="23">
        <f>VLOOKUP(AC602,'Charts and Tables'!$I$43:$J$49,2,TRUE)</f>
        <v>2</v>
      </c>
      <c r="AM602" s="2">
        <f t="shared" si="79"/>
        <v>1</v>
      </c>
    </row>
    <row r="603" spans="1:39" x14ac:dyDescent="0.25">
      <c r="A603" s="35">
        <v>246179</v>
      </c>
      <c r="B603" s="36">
        <v>336259</v>
      </c>
      <c r="C603" s="36" t="s">
        <v>32</v>
      </c>
      <c r="D603" s="36">
        <v>-1</v>
      </c>
      <c r="K603" s="46">
        <v>18310</v>
      </c>
      <c r="L603" s="46">
        <v>18310</v>
      </c>
      <c r="N603" s="46">
        <v>2155</v>
      </c>
      <c r="P603" s="46">
        <v>1232</v>
      </c>
      <c r="S603" s="36">
        <v>15645.445279</v>
      </c>
      <c r="U603" s="36">
        <v>2114.9757989999998</v>
      </c>
      <c r="W603" s="36">
        <v>1356.6060359999999</v>
      </c>
      <c r="AC603" s="57">
        <f t="shared" si="76"/>
        <v>18310</v>
      </c>
      <c r="AD603" s="57">
        <f t="shared" si="77"/>
        <v>2155</v>
      </c>
      <c r="AE603" s="57">
        <f t="shared" si="78"/>
        <v>1232</v>
      </c>
      <c r="AF603" s="12">
        <f t="shared" si="72"/>
        <v>15645.445279</v>
      </c>
      <c r="AG603" s="12">
        <f t="shared" si="73"/>
        <v>2114.9757989999998</v>
      </c>
      <c r="AH603" s="12">
        <f t="shared" si="74"/>
        <v>1356.6060359999999</v>
      </c>
      <c r="AI603" s="15">
        <f t="shared" si="75"/>
        <v>-0.14552456149645004</v>
      </c>
      <c r="AJ603" s="15">
        <f t="shared" si="75"/>
        <v>-1.857271508120658E-2</v>
      </c>
      <c r="AK603" s="15">
        <f t="shared" si="75"/>
        <v>0.10114126298701291</v>
      </c>
      <c r="AL603" s="23">
        <f>VLOOKUP(AC603,'Charts and Tables'!$I$43:$J$49,2,TRUE)</f>
        <v>0.2</v>
      </c>
      <c r="AM603" s="2">
        <f t="shared" si="79"/>
        <v>1</v>
      </c>
    </row>
    <row r="604" spans="1:39" x14ac:dyDescent="0.25">
      <c r="A604" s="35">
        <v>246292</v>
      </c>
      <c r="B604" s="36">
        <v>336238</v>
      </c>
      <c r="C604" s="36" t="s">
        <v>32</v>
      </c>
      <c r="D604" s="36">
        <v>1</v>
      </c>
      <c r="J604" s="46">
        <v>1416</v>
      </c>
      <c r="L604" s="46">
        <v>1416</v>
      </c>
      <c r="M604" s="46">
        <v>72</v>
      </c>
      <c r="O604" s="46">
        <v>149</v>
      </c>
      <c r="R604" s="36">
        <v>1602.7163029999999</v>
      </c>
      <c r="T604" s="36">
        <v>105.12752399999999</v>
      </c>
      <c r="V604" s="36">
        <v>174.037755</v>
      </c>
      <c r="AC604" s="57">
        <f t="shared" si="76"/>
        <v>1416</v>
      </c>
      <c r="AD604" s="57">
        <f t="shared" si="77"/>
        <v>72</v>
      </c>
      <c r="AE604" s="57">
        <f t="shared" si="78"/>
        <v>149</v>
      </c>
      <c r="AF604" s="12">
        <f t="shared" si="72"/>
        <v>1602.7163029999999</v>
      </c>
      <c r="AG604" s="12">
        <f t="shared" si="73"/>
        <v>105.12752399999999</v>
      </c>
      <c r="AH604" s="12">
        <f t="shared" si="74"/>
        <v>174.037755</v>
      </c>
      <c r="AI604" s="15">
        <f t="shared" si="75"/>
        <v>0.13186179590395475</v>
      </c>
      <c r="AJ604" s="15">
        <f t="shared" si="75"/>
        <v>0.46010449999999992</v>
      </c>
      <c r="AK604" s="15">
        <f t="shared" si="75"/>
        <v>0.16803862416107385</v>
      </c>
      <c r="AL604" s="23">
        <f>VLOOKUP(AC604,'Charts and Tables'!$I$43:$J$49,2,TRUE)</f>
        <v>1</v>
      </c>
      <c r="AM604" s="2">
        <f t="shared" si="79"/>
        <v>1</v>
      </c>
    </row>
    <row r="605" spans="1:39" x14ac:dyDescent="0.25">
      <c r="A605" s="35">
        <v>246304</v>
      </c>
      <c r="C605" s="36" t="s">
        <v>32</v>
      </c>
      <c r="D605" s="36">
        <v>1</v>
      </c>
      <c r="J605" s="46">
        <v>6915</v>
      </c>
      <c r="L605" s="46">
        <v>6915</v>
      </c>
      <c r="M605" s="46">
        <v>518</v>
      </c>
      <c r="O605" s="46">
        <v>665</v>
      </c>
      <c r="R605" s="36">
        <v>9496.3447159999996</v>
      </c>
      <c r="T605" s="36">
        <v>830.09164099999998</v>
      </c>
      <c r="V605" s="36">
        <v>967.65776800000003</v>
      </c>
      <c r="AC605" s="57">
        <f t="shared" si="76"/>
        <v>6915</v>
      </c>
      <c r="AD605" s="57">
        <f t="shared" si="77"/>
        <v>518</v>
      </c>
      <c r="AE605" s="57">
        <f t="shared" si="78"/>
        <v>665</v>
      </c>
      <c r="AF605" s="12">
        <f t="shared" si="72"/>
        <v>9496.3447159999996</v>
      </c>
      <c r="AG605" s="12">
        <f t="shared" si="73"/>
        <v>830.09164099999998</v>
      </c>
      <c r="AH605" s="12">
        <f t="shared" si="74"/>
        <v>967.65776800000003</v>
      </c>
      <c r="AI605" s="15">
        <f t="shared" si="75"/>
        <v>0.3732964159074475</v>
      </c>
      <c r="AJ605" s="15">
        <f t="shared" si="75"/>
        <v>0.60249351544401542</v>
      </c>
      <c r="AK605" s="15">
        <f t="shared" si="75"/>
        <v>0.45512446315789479</v>
      </c>
      <c r="AL605" s="23">
        <f>VLOOKUP(AC605,'Charts and Tables'!$I$43:$J$49,2,TRUE)</f>
        <v>0.25</v>
      </c>
      <c r="AM605" s="2">
        <f t="shared" si="79"/>
        <v>0</v>
      </c>
    </row>
    <row r="606" spans="1:39" x14ac:dyDescent="0.25">
      <c r="A606" s="35">
        <v>243936</v>
      </c>
      <c r="B606" s="36">
        <v>336237</v>
      </c>
      <c r="C606" s="36" t="s">
        <v>32</v>
      </c>
      <c r="D606" s="36">
        <v>1</v>
      </c>
      <c r="J606" s="46">
        <v>5949</v>
      </c>
      <c r="L606" s="46">
        <v>5949</v>
      </c>
      <c r="M606" s="46">
        <v>458</v>
      </c>
      <c r="O606" s="46">
        <v>482</v>
      </c>
      <c r="R606" s="36">
        <v>7893.6284130000004</v>
      </c>
      <c r="T606" s="36">
        <v>724.96411699999999</v>
      </c>
      <c r="V606" s="36">
        <v>793.62001399999997</v>
      </c>
      <c r="AC606" s="57">
        <f t="shared" si="76"/>
        <v>5949</v>
      </c>
      <c r="AD606" s="57">
        <f t="shared" si="77"/>
        <v>458</v>
      </c>
      <c r="AE606" s="57">
        <f t="shared" si="78"/>
        <v>482</v>
      </c>
      <c r="AF606" s="12">
        <f t="shared" si="72"/>
        <v>7893.6284130000004</v>
      </c>
      <c r="AG606" s="12">
        <f t="shared" si="73"/>
        <v>724.96411699999999</v>
      </c>
      <c r="AH606" s="12">
        <f t="shared" si="74"/>
        <v>793.62001399999997</v>
      </c>
      <c r="AI606" s="15">
        <f t="shared" si="75"/>
        <v>0.32688324306606159</v>
      </c>
      <c r="AJ606" s="15">
        <f t="shared" si="75"/>
        <v>0.58289108515283838</v>
      </c>
      <c r="AK606" s="15">
        <f t="shared" si="75"/>
        <v>0.64651455186721984</v>
      </c>
      <c r="AL606" s="23">
        <f>VLOOKUP(AC606,'Charts and Tables'!$I$43:$J$49,2,TRUE)</f>
        <v>0.25</v>
      </c>
      <c r="AM606" s="2">
        <f t="shared" si="79"/>
        <v>0</v>
      </c>
    </row>
    <row r="607" spans="1:39" x14ac:dyDescent="0.25">
      <c r="A607" s="35">
        <v>244403</v>
      </c>
      <c r="C607" s="36" t="s">
        <v>25</v>
      </c>
      <c r="D607" s="36">
        <v>0</v>
      </c>
      <c r="J607" s="46">
        <v>3159</v>
      </c>
      <c r="K607" s="46">
        <v>3067</v>
      </c>
      <c r="L607" s="46">
        <v>6226</v>
      </c>
      <c r="M607" s="46">
        <v>304.5</v>
      </c>
      <c r="N607" s="46">
        <v>249.5</v>
      </c>
      <c r="O607" s="46">
        <v>296</v>
      </c>
      <c r="P607" s="46">
        <v>300.5</v>
      </c>
      <c r="R607" s="36">
        <v>3115.9406840000001</v>
      </c>
      <c r="S607" s="36">
        <v>2894.4372520000002</v>
      </c>
      <c r="T607" s="36">
        <v>387.80273499999998</v>
      </c>
      <c r="U607" s="36">
        <v>143.797978</v>
      </c>
      <c r="V607" s="36">
        <v>234.197013</v>
      </c>
      <c r="W607" s="36">
        <v>346.65511900000001</v>
      </c>
      <c r="AC607" s="57">
        <f t="shared" si="76"/>
        <v>6226</v>
      </c>
      <c r="AD607" s="57">
        <f t="shared" si="77"/>
        <v>554</v>
      </c>
      <c r="AE607" s="57">
        <f t="shared" si="78"/>
        <v>596.5</v>
      </c>
      <c r="AF607" s="12">
        <f t="shared" si="72"/>
        <v>6010.3779360000008</v>
      </c>
      <c r="AG607" s="12">
        <f t="shared" si="73"/>
        <v>531.60071300000004</v>
      </c>
      <c r="AH607" s="12">
        <f t="shared" si="74"/>
        <v>580.85213199999998</v>
      </c>
      <c r="AI607" s="15">
        <f t="shared" si="75"/>
        <v>-3.4632519113395314E-2</v>
      </c>
      <c r="AJ607" s="15">
        <f t="shared" si="75"/>
        <v>-4.0431925992779706E-2</v>
      </c>
      <c r="AK607" s="15">
        <f t="shared" si="75"/>
        <v>-2.6232804694048643E-2</v>
      </c>
      <c r="AL607" s="23">
        <f>VLOOKUP(AC607,'Charts and Tables'!$I$43:$J$49,2,TRUE)</f>
        <v>0.25</v>
      </c>
      <c r="AM607" s="2">
        <f t="shared" si="79"/>
        <v>1</v>
      </c>
    </row>
    <row r="608" spans="1:39" x14ac:dyDescent="0.25">
      <c r="A608" s="35">
        <v>244831</v>
      </c>
      <c r="B608" s="36">
        <v>336239</v>
      </c>
      <c r="C608" s="36" t="s">
        <v>32</v>
      </c>
      <c r="D608" s="36">
        <v>1</v>
      </c>
      <c r="J608" s="46">
        <v>5185</v>
      </c>
      <c r="L608" s="46">
        <v>5185</v>
      </c>
      <c r="M608" s="46">
        <v>482</v>
      </c>
      <c r="O608" s="46">
        <v>496</v>
      </c>
      <c r="R608" s="36">
        <v>6454.8353390000002</v>
      </c>
      <c r="T608" s="36">
        <v>578.23121300000003</v>
      </c>
      <c r="V608" s="36">
        <v>679.89431500000001</v>
      </c>
      <c r="AC608" s="57">
        <f t="shared" si="76"/>
        <v>5185</v>
      </c>
      <c r="AD608" s="57">
        <f t="shared" si="77"/>
        <v>482</v>
      </c>
      <c r="AE608" s="57">
        <f t="shared" si="78"/>
        <v>496</v>
      </c>
      <c r="AF608" s="12">
        <f t="shared" si="72"/>
        <v>6454.8353390000002</v>
      </c>
      <c r="AG608" s="12">
        <f t="shared" si="73"/>
        <v>578.23121300000003</v>
      </c>
      <c r="AH608" s="12">
        <f t="shared" si="74"/>
        <v>679.89431500000001</v>
      </c>
      <c r="AI608" s="15">
        <f t="shared" si="75"/>
        <v>0.24490556200578595</v>
      </c>
      <c r="AJ608" s="15">
        <f t="shared" si="75"/>
        <v>0.19964981950207475</v>
      </c>
      <c r="AK608" s="15">
        <f t="shared" si="75"/>
        <v>0.37075466733870971</v>
      </c>
      <c r="AL608" s="23">
        <f>VLOOKUP(AC608,'Charts and Tables'!$I$43:$J$49,2,TRUE)</f>
        <v>0.25</v>
      </c>
      <c r="AM608" s="2">
        <f t="shared" si="79"/>
        <v>1</v>
      </c>
    </row>
    <row r="609" spans="1:39" x14ac:dyDescent="0.25">
      <c r="A609" s="35">
        <v>246637</v>
      </c>
      <c r="C609" s="36" t="s">
        <v>27</v>
      </c>
      <c r="D609" s="36">
        <v>-1</v>
      </c>
      <c r="K609" s="46">
        <v>12885</v>
      </c>
      <c r="L609" s="46">
        <v>12885</v>
      </c>
      <c r="N609" s="46">
        <v>2438</v>
      </c>
      <c r="P609" s="46">
        <v>623</v>
      </c>
      <c r="S609" s="36">
        <v>18962.385053999998</v>
      </c>
      <c r="U609" s="36">
        <v>2426.9983820000002</v>
      </c>
      <c r="W609" s="36">
        <v>1513.4590439999999</v>
      </c>
      <c r="AC609" s="57">
        <f t="shared" si="76"/>
        <v>12885</v>
      </c>
      <c r="AD609" s="57">
        <f t="shared" si="77"/>
        <v>2438</v>
      </c>
      <c r="AE609" s="57">
        <f t="shared" si="78"/>
        <v>623</v>
      </c>
      <c r="AF609" s="12">
        <f t="shared" si="72"/>
        <v>18962.385053999998</v>
      </c>
      <c r="AG609" s="12">
        <f t="shared" si="73"/>
        <v>2426.9983820000002</v>
      </c>
      <c r="AH609" s="12">
        <f t="shared" si="74"/>
        <v>1513.4590439999999</v>
      </c>
      <c r="AI609" s="15">
        <f t="shared" si="75"/>
        <v>0.47166356647264251</v>
      </c>
      <c r="AJ609" s="15">
        <f t="shared" si="75"/>
        <v>-4.5125586546348566E-3</v>
      </c>
      <c r="AK609" s="15">
        <f t="shared" si="75"/>
        <v>1.4293082568218298</v>
      </c>
      <c r="AL609" s="23">
        <f>VLOOKUP(AC609,'Charts and Tables'!$I$43:$J$49,2,TRUE)</f>
        <v>0.2</v>
      </c>
      <c r="AM609" s="2">
        <f t="shared" si="79"/>
        <v>0</v>
      </c>
    </row>
    <row r="610" spans="1:39" x14ac:dyDescent="0.25">
      <c r="A610" s="35">
        <v>245432</v>
      </c>
      <c r="B610" s="36">
        <v>333187</v>
      </c>
      <c r="C610" s="36" t="s">
        <v>33</v>
      </c>
      <c r="D610" s="36">
        <v>1</v>
      </c>
      <c r="J610" s="46">
        <v>5267</v>
      </c>
      <c r="L610" s="46">
        <v>5267</v>
      </c>
      <c r="M610" s="46">
        <v>498</v>
      </c>
      <c r="O610" s="46">
        <v>520</v>
      </c>
      <c r="R610" s="36">
        <v>286.79092900000001</v>
      </c>
      <c r="T610" s="36">
        <v>17.947379000000002</v>
      </c>
      <c r="V610" s="36">
        <v>27.72128</v>
      </c>
      <c r="AC610" s="57">
        <f t="shared" si="76"/>
        <v>5267</v>
      </c>
      <c r="AD610" s="57">
        <f t="shared" si="77"/>
        <v>498</v>
      </c>
      <c r="AE610" s="57">
        <f t="shared" si="78"/>
        <v>520</v>
      </c>
      <c r="AF610" s="12">
        <f t="shared" si="72"/>
        <v>286.79092900000001</v>
      </c>
      <c r="AG610" s="12">
        <f t="shared" si="73"/>
        <v>17.947379000000002</v>
      </c>
      <c r="AH610" s="12">
        <f t="shared" si="74"/>
        <v>27.72128</v>
      </c>
      <c r="AI610" s="15">
        <f t="shared" si="75"/>
        <v>-0.94554947237516618</v>
      </c>
      <c r="AJ610" s="15">
        <f t="shared" si="75"/>
        <v>-0.96396108634538147</v>
      </c>
      <c r="AK610" s="15">
        <f t="shared" si="75"/>
        <v>-0.94668984615384622</v>
      </c>
      <c r="AL610" s="23">
        <f>VLOOKUP(AC610,'Charts and Tables'!$I$43:$J$49,2,TRUE)</f>
        <v>0.25</v>
      </c>
      <c r="AM610" s="2">
        <f t="shared" si="79"/>
        <v>0</v>
      </c>
    </row>
    <row r="611" spans="1:39" x14ac:dyDescent="0.25">
      <c r="A611" s="35">
        <v>244021</v>
      </c>
      <c r="C611" s="36" t="s">
        <v>29</v>
      </c>
      <c r="D611" s="36">
        <v>0</v>
      </c>
      <c r="J611" s="46">
        <v>172</v>
      </c>
      <c r="L611" s="46">
        <v>172</v>
      </c>
      <c r="M611" s="46">
        <v>48</v>
      </c>
      <c r="O611" s="46">
        <v>11</v>
      </c>
      <c r="R611" s="36">
        <v>690.82203800000002</v>
      </c>
      <c r="S611" s="36">
        <v>691.88453000000004</v>
      </c>
      <c r="T611" s="36">
        <v>24.783733000000002</v>
      </c>
      <c r="U611" s="36">
        <v>107.13665899999999</v>
      </c>
      <c r="V611" s="36">
        <v>94.493239000000003</v>
      </c>
      <c r="W611" s="36">
        <v>44.113937999999997</v>
      </c>
      <c r="AC611" s="57">
        <f t="shared" si="76"/>
        <v>172</v>
      </c>
      <c r="AD611" s="57">
        <f t="shared" si="77"/>
        <v>48</v>
      </c>
      <c r="AE611" s="57">
        <f t="shared" si="78"/>
        <v>11</v>
      </c>
      <c r="AF611" s="12">
        <f t="shared" si="72"/>
        <v>1382.7065680000001</v>
      </c>
      <c r="AG611" s="12">
        <f t="shared" si="73"/>
        <v>131.92039199999999</v>
      </c>
      <c r="AH611" s="12">
        <f t="shared" si="74"/>
        <v>138.60717700000001</v>
      </c>
      <c r="AI611" s="15">
        <f t="shared" si="75"/>
        <v>7.0389916744186047</v>
      </c>
      <c r="AJ611" s="15">
        <f t="shared" si="75"/>
        <v>1.7483414999999998</v>
      </c>
      <c r="AK611" s="15">
        <f t="shared" si="75"/>
        <v>11.600652454545456</v>
      </c>
      <c r="AL611" s="23">
        <f>VLOOKUP(AC611,'Charts and Tables'!$I$43:$J$49,2,TRUE)</f>
        <v>2</v>
      </c>
      <c r="AM611" s="2">
        <f t="shared" si="79"/>
        <v>0</v>
      </c>
    </row>
    <row r="612" spans="1:39" x14ac:dyDescent="0.25">
      <c r="A612" s="35">
        <v>246245</v>
      </c>
      <c r="C612" s="36" t="s">
        <v>27</v>
      </c>
      <c r="D612" s="36">
        <v>1</v>
      </c>
      <c r="J612" s="46">
        <v>24580</v>
      </c>
      <c r="L612" s="46">
        <v>24580</v>
      </c>
      <c r="R612" s="36">
        <v>18962.385053999998</v>
      </c>
      <c r="T612" s="36">
        <v>2426.9983820000002</v>
      </c>
      <c r="V612" s="36">
        <v>1513.4590439999999</v>
      </c>
      <c r="AC612" s="57">
        <f t="shared" si="76"/>
        <v>24580</v>
      </c>
      <c r="AD612" s="57">
        <f t="shared" si="77"/>
        <v>0</v>
      </c>
      <c r="AE612" s="57">
        <f t="shared" si="78"/>
        <v>0</v>
      </c>
      <c r="AF612" s="12">
        <f t="shared" si="72"/>
        <v>18962.385053999998</v>
      </c>
      <c r="AG612" s="12">
        <f t="shared" si="73"/>
        <v>2426.9983820000002</v>
      </c>
      <c r="AH612" s="12">
        <f t="shared" si="74"/>
        <v>1513.4590439999999</v>
      </c>
      <c r="AI612" s="15">
        <f t="shared" si="75"/>
        <v>-0.22854413938161114</v>
      </c>
      <c r="AJ612" s="15">
        <f t="shared" si="75"/>
        <v>0</v>
      </c>
      <c r="AK612" s="15">
        <f t="shared" si="75"/>
        <v>0</v>
      </c>
      <c r="AL612" s="23">
        <f>VLOOKUP(AC612,'Charts and Tables'!$I$43:$J$49,2,TRUE)</f>
        <v>0.2</v>
      </c>
      <c r="AM612" s="2">
        <f t="shared" si="79"/>
        <v>0</v>
      </c>
    </row>
    <row r="613" spans="1:39" x14ac:dyDescent="0.25">
      <c r="A613" s="35">
        <v>248219</v>
      </c>
      <c r="C613" s="36" t="s">
        <v>25</v>
      </c>
      <c r="D613" s="36">
        <v>0</v>
      </c>
      <c r="J613" s="46">
        <v>2866</v>
      </c>
      <c r="K613" s="46">
        <v>2866</v>
      </c>
      <c r="L613" s="46">
        <v>5732</v>
      </c>
      <c r="R613" s="36">
        <v>2330.9374309999998</v>
      </c>
      <c r="S613" s="36">
        <v>2181.1891249999999</v>
      </c>
      <c r="T613" s="36">
        <v>162.69666900000001</v>
      </c>
      <c r="U613" s="36">
        <v>181.60642300000001</v>
      </c>
      <c r="V613" s="36">
        <v>226.59148500000001</v>
      </c>
      <c r="W613" s="36">
        <v>191.73392000000001</v>
      </c>
      <c r="AC613" s="57">
        <f t="shared" si="76"/>
        <v>5732</v>
      </c>
      <c r="AD613" s="57">
        <f t="shared" si="77"/>
        <v>0</v>
      </c>
      <c r="AE613" s="57">
        <f t="shared" si="78"/>
        <v>0</v>
      </c>
      <c r="AF613" s="12">
        <f t="shared" si="72"/>
        <v>4512.1265559999993</v>
      </c>
      <c r="AG613" s="12">
        <f t="shared" si="73"/>
        <v>344.30309199999999</v>
      </c>
      <c r="AH613" s="12">
        <f t="shared" si="74"/>
        <v>418.32540500000005</v>
      </c>
      <c r="AI613" s="15">
        <f t="shared" si="75"/>
        <v>-0.21281811653873006</v>
      </c>
      <c r="AJ613" s="15">
        <f t="shared" si="75"/>
        <v>0</v>
      </c>
      <c r="AK613" s="15">
        <f t="shared" si="75"/>
        <v>0</v>
      </c>
      <c r="AL613" s="23">
        <f>VLOOKUP(AC613,'Charts and Tables'!$I$43:$J$49,2,TRUE)</f>
        <v>0.25</v>
      </c>
      <c r="AM613" s="2">
        <f t="shared" si="79"/>
        <v>1</v>
      </c>
    </row>
    <row r="614" spans="1:39" x14ac:dyDescent="0.25">
      <c r="A614" s="35">
        <v>247466</v>
      </c>
      <c r="B614" s="36">
        <v>338024</v>
      </c>
      <c r="C614" s="36" t="s">
        <v>25</v>
      </c>
      <c r="D614" s="36">
        <v>0</v>
      </c>
      <c r="J614" s="46">
        <v>2645</v>
      </c>
      <c r="K614" s="46">
        <v>3204</v>
      </c>
      <c r="L614" s="46">
        <v>5849</v>
      </c>
      <c r="M614" s="46">
        <v>136</v>
      </c>
      <c r="N614" s="46">
        <v>226</v>
      </c>
      <c r="O614" s="46">
        <v>235</v>
      </c>
      <c r="P614" s="46">
        <v>262</v>
      </c>
      <c r="R614" s="36">
        <v>1737.108301</v>
      </c>
      <c r="S614" s="36">
        <v>1587.3600200000001</v>
      </c>
      <c r="T614" s="36">
        <v>141.41993500000001</v>
      </c>
      <c r="U614" s="36">
        <v>95.446841000000006</v>
      </c>
      <c r="V614" s="36">
        <v>145.77927800000001</v>
      </c>
      <c r="W614" s="36">
        <v>153.75422</v>
      </c>
      <c r="AC614" s="57">
        <f t="shared" si="76"/>
        <v>5849</v>
      </c>
      <c r="AD614" s="57">
        <f t="shared" si="77"/>
        <v>362</v>
      </c>
      <c r="AE614" s="57">
        <f t="shared" si="78"/>
        <v>497</v>
      </c>
      <c r="AF614" s="12">
        <f t="shared" si="72"/>
        <v>3324.4683210000003</v>
      </c>
      <c r="AG614" s="12">
        <f t="shared" si="73"/>
        <v>236.86677600000002</v>
      </c>
      <c r="AH614" s="12">
        <f t="shared" si="74"/>
        <v>299.53349800000001</v>
      </c>
      <c r="AI614" s="15">
        <f t="shared" si="75"/>
        <v>-0.43161765754829878</v>
      </c>
      <c r="AJ614" s="15">
        <f t="shared" si="75"/>
        <v>-0.3456718895027624</v>
      </c>
      <c r="AK614" s="15">
        <f t="shared" si="75"/>
        <v>-0.39731690543259557</v>
      </c>
      <c r="AL614" s="23">
        <f>VLOOKUP(AC614,'Charts and Tables'!$I$43:$J$49,2,TRUE)</f>
        <v>0.25</v>
      </c>
      <c r="AM614" s="2">
        <f t="shared" si="79"/>
        <v>0</v>
      </c>
    </row>
    <row r="615" spans="1:39" x14ac:dyDescent="0.25">
      <c r="A615" s="35">
        <v>250356</v>
      </c>
      <c r="B615" s="36">
        <v>330034</v>
      </c>
      <c r="C615" s="36" t="s">
        <v>26</v>
      </c>
      <c r="D615" s="36">
        <v>0</v>
      </c>
      <c r="J615" s="46">
        <v>3930</v>
      </c>
      <c r="K615" s="46">
        <v>3547</v>
      </c>
      <c r="L615" s="46">
        <v>7477</v>
      </c>
      <c r="M615" s="46">
        <v>200</v>
      </c>
      <c r="N615" s="46">
        <v>386</v>
      </c>
      <c r="O615" s="46">
        <v>485</v>
      </c>
      <c r="P615" s="46">
        <v>288</v>
      </c>
      <c r="R615" s="36">
        <v>3554.1964330000001</v>
      </c>
      <c r="S615" s="36">
        <v>4308.913595</v>
      </c>
      <c r="T615" s="36">
        <v>189.998594</v>
      </c>
      <c r="U615" s="36">
        <v>469.72533099999998</v>
      </c>
      <c r="V615" s="36">
        <v>402.54785900000002</v>
      </c>
      <c r="W615" s="36">
        <v>297.16378900000001</v>
      </c>
      <c r="AC615" s="57">
        <f t="shared" si="76"/>
        <v>7477</v>
      </c>
      <c r="AD615" s="57">
        <f t="shared" si="77"/>
        <v>586</v>
      </c>
      <c r="AE615" s="57">
        <f t="shared" si="78"/>
        <v>773</v>
      </c>
      <c r="AF615" s="12">
        <f t="shared" si="72"/>
        <v>7863.1100280000001</v>
      </c>
      <c r="AG615" s="12">
        <f t="shared" si="73"/>
        <v>659.72392500000001</v>
      </c>
      <c r="AH615" s="12">
        <f t="shared" si="74"/>
        <v>699.71164799999997</v>
      </c>
      <c r="AI615" s="15">
        <f t="shared" si="75"/>
        <v>5.1639698809683034E-2</v>
      </c>
      <c r="AJ615" s="15">
        <f t="shared" si="75"/>
        <v>0.12580874573378842</v>
      </c>
      <c r="AK615" s="15">
        <f t="shared" si="75"/>
        <v>-9.4810287192755541E-2</v>
      </c>
      <c r="AL615" s="23">
        <f>VLOOKUP(AC615,'Charts and Tables'!$I$43:$J$49,2,TRUE)</f>
        <v>0.25</v>
      </c>
      <c r="AM615" s="2">
        <f t="shared" si="79"/>
        <v>1</v>
      </c>
    </row>
    <row r="616" spans="1:39" x14ac:dyDescent="0.25">
      <c r="A616" s="35">
        <v>251082</v>
      </c>
      <c r="C616" s="36" t="s">
        <v>32</v>
      </c>
      <c r="D616" s="36">
        <v>-1</v>
      </c>
      <c r="K616" s="46">
        <v>784</v>
      </c>
      <c r="L616" s="46">
        <v>784</v>
      </c>
      <c r="S616" s="36">
        <v>1721.661085</v>
      </c>
      <c r="U616" s="36">
        <v>218.488405</v>
      </c>
      <c r="W616" s="36">
        <v>169.742054</v>
      </c>
      <c r="AC616" s="57">
        <f t="shared" si="76"/>
        <v>784</v>
      </c>
      <c r="AD616" s="57">
        <f t="shared" si="77"/>
        <v>0</v>
      </c>
      <c r="AE616" s="57">
        <f t="shared" si="78"/>
        <v>0</v>
      </c>
      <c r="AF616" s="12">
        <f t="shared" si="72"/>
        <v>1721.661085</v>
      </c>
      <c r="AG616" s="12">
        <f t="shared" si="73"/>
        <v>218.488405</v>
      </c>
      <c r="AH616" s="12">
        <f t="shared" si="74"/>
        <v>169.742054</v>
      </c>
      <c r="AI616" s="15">
        <f t="shared" si="75"/>
        <v>1.195996281887755</v>
      </c>
      <c r="AJ616" s="15">
        <f t="shared" si="75"/>
        <v>0</v>
      </c>
      <c r="AK616" s="15">
        <f t="shared" si="75"/>
        <v>0</v>
      </c>
      <c r="AL616" s="23">
        <f>VLOOKUP(AC616,'Charts and Tables'!$I$43:$J$49,2,TRUE)</f>
        <v>2</v>
      </c>
      <c r="AM616" s="2">
        <f t="shared" si="79"/>
        <v>1</v>
      </c>
    </row>
    <row r="617" spans="1:39" x14ac:dyDescent="0.25">
      <c r="A617" s="35">
        <v>280053</v>
      </c>
      <c r="C617" s="36" t="s">
        <v>26</v>
      </c>
      <c r="D617" s="36">
        <v>0</v>
      </c>
      <c r="J617" s="46">
        <v>4037</v>
      </c>
      <c r="K617" s="46">
        <v>4037</v>
      </c>
      <c r="L617" s="46">
        <v>8074</v>
      </c>
      <c r="R617" s="36">
        <v>3814.7734110000001</v>
      </c>
      <c r="S617" s="36">
        <v>3767.9614729999998</v>
      </c>
      <c r="T617" s="36">
        <v>272.43237900000003</v>
      </c>
      <c r="U617" s="36">
        <v>394.72928300000001</v>
      </c>
      <c r="V617" s="36">
        <v>389.62908499999998</v>
      </c>
      <c r="W617" s="36">
        <v>348.30767500000002</v>
      </c>
      <c r="AC617" s="57">
        <f t="shared" si="76"/>
        <v>8074</v>
      </c>
      <c r="AD617" s="57">
        <f t="shared" si="77"/>
        <v>0</v>
      </c>
      <c r="AE617" s="57">
        <f t="shared" si="78"/>
        <v>0</v>
      </c>
      <c r="AF617" s="12">
        <f t="shared" si="72"/>
        <v>7582.7348839999995</v>
      </c>
      <c r="AG617" s="12">
        <f t="shared" si="73"/>
        <v>667.16166199999998</v>
      </c>
      <c r="AH617" s="12">
        <f t="shared" si="74"/>
        <v>737.93676000000005</v>
      </c>
      <c r="AI617" s="15">
        <f t="shared" si="75"/>
        <v>-6.0845320287342144E-2</v>
      </c>
      <c r="AJ617" s="15">
        <f t="shared" si="75"/>
        <v>0</v>
      </c>
      <c r="AK617" s="15">
        <f t="shared" si="75"/>
        <v>0</v>
      </c>
      <c r="AL617" s="23">
        <f>VLOOKUP(AC617,'Charts and Tables'!$I$43:$J$49,2,TRUE)</f>
        <v>0.25</v>
      </c>
      <c r="AM617" s="2">
        <f t="shared" si="79"/>
        <v>1</v>
      </c>
    </row>
    <row r="618" spans="1:39" x14ac:dyDescent="0.25">
      <c r="A618" s="35">
        <v>281123</v>
      </c>
      <c r="B618" s="36">
        <v>331028</v>
      </c>
      <c r="C618" s="36" t="s">
        <v>25</v>
      </c>
      <c r="D618" s="36">
        <v>0</v>
      </c>
      <c r="J618" s="46">
        <v>2570</v>
      </c>
      <c r="K618" s="46">
        <v>2661</v>
      </c>
      <c r="L618" s="46">
        <v>5231</v>
      </c>
      <c r="M618" s="46">
        <v>132</v>
      </c>
      <c r="N618" s="46">
        <v>195</v>
      </c>
      <c r="O618" s="46">
        <v>267</v>
      </c>
      <c r="P618" s="46">
        <v>206</v>
      </c>
      <c r="R618" s="36">
        <v>3068.0336590000002</v>
      </c>
      <c r="S618" s="36">
        <v>2544.7343019999998</v>
      </c>
      <c r="T618" s="36">
        <v>227.941901</v>
      </c>
      <c r="U618" s="36">
        <v>291.495316</v>
      </c>
      <c r="V618" s="36">
        <v>276.514861</v>
      </c>
      <c r="W618" s="36">
        <v>219.70953900000001</v>
      </c>
      <c r="AC618" s="57">
        <f t="shared" si="76"/>
        <v>5231</v>
      </c>
      <c r="AD618" s="57">
        <f t="shared" si="77"/>
        <v>327</v>
      </c>
      <c r="AE618" s="57">
        <f t="shared" si="78"/>
        <v>473</v>
      </c>
      <c r="AF618" s="12">
        <f t="shared" si="72"/>
        <v>5612.7679609999996</v>
      </c>
      <c r="AG618" s="12">
        <f t="shared" si="73"/>
        <v>519.43721700000003</v>
      </c>
      <c r="AH618" s="12">
        <f t="shared" si="74"/>
        <v>496.2244</v>
      </c>
      <c r="AI618" s="15">
        <f t="shared" si="75"/>
        <v>7.2981831580959583E-2</v>
      </c>
      <c r="AJ618" s="15">
        <f t="shared" si="75"/>
        <v>0.588493018348624</v>
      </c>
      <c r="AK618" s="15">
        <f t="shared" si="75"/>
        <v>4.9100211416490493E-2</v>
      </c>
      <c r="AL618" s="23">
        <f>VLOOKUP(AC618,'Charts and Tables'!$I$43:$J$49,2,TRUE)</f>
        <v>0.25</v>
      </c>
      <c r="AM618" s="2">
        <f t="shared" si="79"/>
        <v>1</v>
      </c>
    </row>
    <row r="619" spans="1:39" x14ac:dyDescent="0.25">
      <c r="A619" s="35">
        <v>281165</v>
      </c>
      <c r="B619" s="36">
        <v>334046</v>
      </c>
      <c r="C619" s="36" t="s">
        <v>26</v>
      </c>
      <c r="D619" s="36">
        <v>0</v>
      </c>
      <c r="J619" s="46">
        <v>4863</v>
      </c>
      <c r="K619" s="46">
        <v>7527</v>
      </c>
      <c r="L619" s="46">
        <v>12390</v>
      </c>
      <c r="R619" s="36">
        <v>4610.8367369999996</v>
      </c>
      <c r="S619" s="36">
        <v>5021.5873769999998</v>
      </c>
      <c r="T619" s="36">
        <v>467.35230799999999</v>
      </c>
      <c r="U619" s="36">
        <v>303.77643999999998</v>
      </c>
      <c r="V619" s="36">
        <v>354.01155</v>
      </c>
      <c r="W619" s="36">
        <v>521.989914</v>
      </c>
      <c r="AC619" s="57">
        <f t="shared" si="76"/>
        <v>12390</v>
      </c>
      <c r="AD619" s="57">
        <f t="shared" si="77"/>
        <v>0</v>
      </c>
      <c r="AE619" s="57">
        <f t="shared" si="78"/>
        <v>0</v>
      </c>
      <c r="AF619" s="12">
        <f t="shared" si="72"/>
        <v>9632.4241139999995</v>
      </c>
      <c r="AG619" s="12">
        <f t="shared" si="73"/>
        <v>771.12874799999997</v>
      </c>
      <c r="AH619" s="12">
        <f t="shared" si="74"/>
        <v>876.00146399999994</v>
      </c>
      <c r="AI619" s="15">
        <f t="shared" si="75"/>
        <v>-0.22256463970944315</v>
      </c>
      <c r="AJ619" s="15">
        <f t="shared" si="75"/>
        <v>0</v>
      </c>
      <c r="AK619" s="15">
        <f t="shared" si="75"/>
        <v>0</v>
      </c>
      <c r="AL619" s="23">
        <f>VLOOKUP(AC619,'Charts and Tables'!$I$43:$J$49,2,TRUE)</f>
        <v>0.2</v>
      </c>
      <c r="AM619" s="2">
        <f t="shared" si="79"/>
        <v>0</v>
      </c>
    </row>
    <row r="620" spans="1:39" x14ac:dyDescent="0.25">
      <c r="A620" s="35">
        <v>264696</v>
      </c>
      <c r="C620" s="36" t="s">
        <v>26</v>
      </c>
      <c r="D620" s="36">
        <v>0</v>
      </c>
      <c r="J620" s="46">
        <v>4759</v>
      </c>
      <c r="K620" s="46">
        <v>4494</v>
      </c>
      <c r="L620" s="46">
        <v>9253</v>
      </c>
      <c r="R620" s="36">
        <v>3540.0752929999999</v>
      </c>
      <c r="S620" s="36">
        <v>3483.242718</v>
      </c>
      <c r="T620" s="36">
        <v>379.06453800000003</v>
      </c>
      <c r="U620" s="36">
        <v>239.78941399999999</v>
      </c>
      <c r="V620" s="36">
        <v>317.08140300000002</v>
      </c>
      <c r="W620" s="36">
        <v>355.31333599999999</v>
      </c>
      <c r="AC620" s="57">
        <f t="shared" si="76"/>
        <v>9253</v>
      </c>
      <c r="AD620" s="57">
        <f t="shared" si="77"/>
        <v>0</v>
      </c>
      <c r="AE620" s="57">
        <f t="shared" si="78"/>
        <v>0</v>
      </c>
      <c r="AF620" s="12">
        <f t="shared" si="72"/>
        <v>7023.3180109999994</v>
      </c>
      <c r="AG620" s="12">
        <f t="shared" si="73"/>
        <v>618.85395200000005</v>
      </c>
      <c r="AH620" s="12">
        <f t="shared" si="74"/>
        <v>672.39473900000007</v>
      </c>
      <c r="AI620" s="15">
        <f t="shared" si="75"/>
        <v>-0.24096854955149688</v>
      </c>
      <c r="AJ620" s="15">
        <f t="shared" si="75"/>
        <v>0</v>
      </c>
      <c r="AK620" s="15">
        <f t="shared" si="75"/>
        <v>0</v>
      </c>
      <c r="AL620" s="23">
        <f>VLOOKUP(AC620,'Charts and Tables'!$I$43:$J$49,2,TRUE)</f>
        <v>0.25</v>
      </c>
      <c r="AM620" s="2">
        <f t="shared" si="79"/>
        <v>1</v>
      </c>
    </row>
    <row r="621" spans="1:39" x14ac:dyDescent="0.25">
      <c r="A621" s="35">
        <v>271799</v>
      </c>
      <c r="C621" s="36" t="s">
        <v>25</v>
      </c>
      <c r="D621" s="36">
        <v>0</v>
      </c>
      <c r="J621" s="46">
        <v>1836</v>
      </c>
      <c r="K621" s="46">
        <v>1836</v>
      </c>
      <c r="L621" s="46">
        <v>3672</v>
      </c>
      <c r="R621" s="36">
        <v>2434.3065040000001</v>
      </c>
      <c r="S621" s="36">
        <v>2243.1278170000001</v>
      </c>
      <c r="T621" s="36">
        <v>308.33874600000001</v>
      </c>
      <c r="U621" s="36">
        <v>102.188411</v>
      </c>
      <c r="V621" s="36">
        <v>194.01996299999999</v>
      </c>
      <c r="W621" s="36">
        <v>283.53355800000003</v>
      </c>
      <c r="AC621" s="57">
        <f t="shared" si="76"/>
        <v>3672</v>
      </c>
      <c r="AD621" s="57">
        <f t="shared" si="77"/>
        <v>0</v>
      </c>
      <c r="AE621" s="57">
        <f t="shared" si="78"/>
        <v>0</v>
      </c>
      <c r="AF621" s="12">
        <f t="shared" si="72"/>
        <v>4677.4343210000006</v>
      </c>
      <c r="AG621" s="12">
        <f t="shared" si="73"/>
        <v>410.52715699999999</v>
      </c>
      <c r="AH621" s="12">
        <f t="shared" si="74"/>
        <v>477.55352100000005</v>
      </c>
      <c r="AI621" s="15">
        <f t="shared" si="75"/>
        <v>0.27381108959695005</v>
      </c>
      <c r="AJ621" s="15">
        <f t="shared" si="75"/>
        <v>0</v>
      </c>
      <c r="AK621" s="15">
        <f t="shared" si="75"/>
        <v>0</v>
      </c>
      <c r="AL621" s="23">
        <f>VLOOKUP(AC621,'Charts and Tables'!$I$43:$J$49,2,TRUE)</f>
        <v>0.5</v>
      </c>
      <c r="AM621" s="2">
        <f t="shared" si="79"/>
        <v>1</v>
      </c>
    </row>
    <row r="622" spans="1:39" x14ac:dyDescent="0.25">
      <c r="A622" s="35">
        <v>254616</v>
      </c>
      <c r="C622" s="36" t="s">
        <v>26</v>
      </c>
      <c r="D622" s="36">
        <v>0</v>
      </c>
      <c r="J622" s="46">
        <v>5533</v>
      </c>
      <c r="K622" s="46">
        <v>4715</v>
      </c>
      <c r="L622" s="46">
        <v>10248</v>
      </c>
      <c r="M622" s="46">
        <v>521</v>
      </c>
      <c r="N622" s="46">
        <v>397</v>
      </c>
      <c r="O622" s="46">
        <v>451</v>
      </c>
      <c r="P622" s="46">
        <v>525</v>
      </c>
      <c r="R622" s="36">
        <v>5565.1076709999998</v>
      </c>
      <c r="S622" s="36">
        <v>5591.5368699999999</v>
      </c>
      <c r="T622" s="36">
        <v>522.71940099999995</v>
      </c>
      <c r="U622" s="36">
        <v>361.085984</v>
      </c>
      <c r="V622" s="36">
        <v>455.045772</v>
      </c>
      <c r="W622" s="36">
        <v>584.43458999999996</v>
      </c>
      <c r="AC622" s="57">
        <f t="shared" si="76"/>
        <v>10248</v>
      </c>
      <c r="AD622" s="57">
        <f t="shared" si="77"/>
        <v>918</v>
      </c>
      <c r="AE622" s="57">
        <f t="shared" si="78"/>
        <v>976</v>
      </c>
      <c r="AF622" s="12">
        <f t="shared" si="72"/>
        <v>11156.644541</v>
      </c>
      <c r="AG622" s="12">
        <f t="shared" si="73"/>
        <v>883.80538499999989</v>
      </c>
      <c r="AH622" s="12">
        <f t="shared" si="74"/>
        <v>1039.480362</v>
      </c>
      <c r="AI622" s="15">
        <f t="shared" si="75"/>
        <v>8.8665548497267724E-2</v>
      </c>
      <c r="AJ622" s="15">
        <f t="shared" si="75"/>
        <v>-3.724903594771254E-2</v>
      </c>
      <c r="AK622" s="15">
        <f t="shared" si="75"/>
        <v>6.504135450819673E-2</v>
      </c>
      <c r="AL622" s="23">
        <f>VLOOKUP(AC622,'Charts and Tables'!$I$43:$J$49,2,TRUE)</f>
        <v>0.2</v>
      </c>
      <c r="AM622" s="2">
        <f t="shared" si="79"/>
        <v>1</v>
      </c>
    </row>
    <row r="623" spans="1:39" x14ac:dyDescent="0.25">
      <c r="A623" s="35">
        <v>251729</v>
      </c>
      <c r="B623" s="36">
        <v>330147</v>
      </c>
      <c r="C623" s="36" t="s">
        <v>26</v>
      </c>
      <c r="D623" s="36">
        <v>0</v>
      </c>
      <c r="J623" s="46">
        <v>4167</v>
      </c>
      <c r="K623" s="46">
        <v>4335</v>
      </c>
      <c r="L623" s="46">
        <v>8502</v>
      </c>
      <c r="M623" s="46">
        <v>205</v>
      </c>
      <c r="N623" s="46">
        <v>610</v>
      </c>
      <c r="O623" s="46">
        <v>564</v>
      </c>
      <c r="P623" s="46">
        <v>297</v>
      </c>
      <c r="R623" s="36">
        <v>5327.2381679999999</v>
      </c>
      <c r="S623" s="36">
        <v>5196.65816</v>
      </c>
      <c r="T623" s="36">
        <v>336.303899</v>
      </c>
      <c r="U623" s="36">
        <v>599.68738099999996</v>
      </c>
      <c r="V623" s="36">
        <v>603.116084</v>
      </c>
      <c r="W623" s="36">
        <v>377.46542199999999</v>
      </c>
      <c r="AC623" s="57">
        <f t="shared" si="76"/>
        <v>8502</v>
      </c>
      <c r="AD623" s="57">
        <f t="shared" si="77"/>
        <v>815</v>
      </c>
      <c r="AE623" s="57">
        <f t="shared" si="78"/>
        <v>861</v>
      </c>
      <c r="AF623" s="12">
        <f t="shared" si="72"/>
        <v>10523.896327999999</v>
      </c>
      <c r="AG623" s="12">
        <f t="shared" si="73"/>
        <v>935.99127999999996</v>
      </c>
      <c r="AH623" s="12">
        <f t="shared" si="74"/>
        <v>980.58150599999999</v>
      </c>
      <c r="AI623" s="15">
        <f t="shared" si="75"/>
        <v>0.23781419995295211</v>
      </c>
      <c r="AJ623" s="15">
        <f t="shared" si="75"/>
        <v>0.14845555828220855</v>
      </c>
      <c r="AK623" s="15">
        <f t="shared" si="75"/>
        <v>0.13888676655052265</v>
      </c>
      <c r="AL623" s="23">
        <f>VLOOKUP(AC623,'Charts and Tables'!$I$43:$J$49,2,TRUE)</f>
        <v>0.25</v>
      </c>
      <c r="AM623" s="2">
        <f t="shared" si="79"/>
        <v>1</v>
      </c>
    </row>
    <row r="624" spans="1:39" x14ac:dyDescent="0.25">
      <c r="A624" s="35">
        <v>253879</v>
      </c>
      <c r="C624" s="36" t="s">
        <v>26</v>
      </c>
      <c r="D624" s="36">
        <v>0</v>
      </c>
      <c r="J624" s="46">
        <v>5718</v>
      </c>
      <c r="K624" s="46">
        <v>5570</v>
      </c>
      <c r="L624" s="46">
        <v>11288</v>
      </c>
      <c r="M624" s="46">
        <v>721</v>
      </c>
      <c r="N624" s="46">
        <v>373</v>
      </c>
      <c r="O624" s="46">
        <v>439</v>
      </c>
      <c r="P624" s="46">
        <v>712</v>
      </c>
      <c r="R624" s="36">
        <v>5953.2349279999999</v>
      </c>
      <c r="S624" s="36">
        <v>6572.0413680000001</v>
      </c>
      <c r="T624" s="36">
        <v>563.874956</v>
      </c>
      <c r="U624" s="36">
        <v>508.64827100000002</v>
      </c>
      <c r="V624" s="36">
        <v>490.23617200000001</v>
      </c>
      <c r="W624" s="36">
        <v>644.25075400000003</v>
      </c>
      <c r="AC624" s="57">
        <f t="shared" si="76"/>
        <v>11288</v>
      </c>
      <c r="AD624" s="57">
        <f t="shared" si="77"/>
        <v>1094</v>
      </c>
      <c r="AE624" s="57">
        <f t="shared" si="78"/>
        <v>1151</v>
      </c>
      <c r="AF624" s="12">
        <f t="shared" si="72"/>
        <v>12525.276296</v>
      </c>
      <c r="AG624" s="12">
        <f t="shared" si="73"/>
        <v>1072.5232270000001</v>
      </c>
      <c r="AH624" s="12">
        <f t="shared" si="74"/>
        <v>1134.486926</v>
      </c>
      <c r="AI624" s="15">
        <f t="shared" si="75"/>
        <v>0.10960987739192063</v>
      </c>
      <c r="AJ624" s="15">
        <f t="shared" si="75"/>
        <v>-1.9631419561243021E-2</v>
      </c>
      <c r="AK624" s="15">
        <f t="shared" si="75"/>
        <v>-1.4346719374456959E-2</v>
      </c>
      <c r="AL624" s="23">
        <f>VLOOKUP(AC624,'Charts and Tables'!$I$43:$J$49,2,TRUE)</f>
        <v>0.2</v>
      </c>
      <c r="AM624" s="2">
        <f t="shared" si="79"/>
        <v>1</v>
      </c>
    </row>
    <row r="625" spans="1:39" x14ac:dyDescent="0.25">
      <c r="A625" s="35">
        <v>254774</v>
      </c>
      <c r="B625" s="36">
        <v>338058</v>
      </c>
      <c r="C625" s="36" t="s">
        <v>25</v>
      </c>
      <c r="D625" s="36">
        <v>0</v>
      </c>
      <c r="J625" s="46">
        <v>1514</v>
      </c>
      <c r="K625" s="46">
        <v>1637</v>
      </c>
      <c r="L625" s="46">
        <v>3151</v>
      </c>
      <c r="M625" s="46">
        <v>154</v>
      </c>
      <c r="N625" s="46">
        <v>53</v>
      </c>
      <c r="O625" s="46">
        <v>105</v>
      </c>
      <c r="P625" s="46">
        <v>207</v>
      </c>
      <c r="R625" s="36">
        <v>1961.3279669999999</v>
      </c>
      <c r="S625" s="36">
        <v>1767.997419</v>
      </c>
      <c r="T625" s="36">
        <v>231.140488</v>
      </c>
      <c r="U625" s="36">
        <v>98.471902999999998</v>
      </c>
      <c r="V625" s="36">
        <v>171.71772100000001</v>
      </c>
      <c r="W625" s="36">
        <v>215.477892</v>
      </c>
      <c r="AC625" s="57">
        <f t="shared" si="76"/>
        <v>3151</v>
      </c>
      <c r="AD625" s="57">
        <f t="shared" si="77"/>
        <v>207</v>
      </c>
      <c r="AE625" s="57">
        <f t="shared" si="78"/>
        <v>312</v>
      </c>
      <c r="AF625" s="12">
        <f t="shared" si="72"/>
        <v>3729.325386</v>
      </c>
      <c r="AG625" s="12">
        <f t="shared" si="73"/>
        <v>329.612391</v>
      </c>
      <c r="AH625" s="12">
        <f t="shared" si="74"/>
        <v>387.19561299999998</v>
      </c>
      <c r="AI625" s="15">
        <f t="shared" si="75"/>
        <v>0.18353709489051095</v>
      </c>
      <c r="AJ625" s="15">
        <f t="shared" si="75"/>
        <v>0.59233039130434784</v>
      </c>
      <c r="AK625" s="15">
        <f t="shared" si="75"/>
        <v>0.24101158012820506</v>
      </c>
      <c r="AL625" s="23">
        <f>VLOOKUP(AC625,'Charts and Tables'!$I$43:$J$49,2,TRUE)</f>
        <v>0.5</v>
      </c>
      <c r="AM625" s="2">
        <f t="shared" si="79"/>
        <v>1</v>
      </c>
    </row>
    <row r="626" spans="1:39" x14ac:dyDescent="0.25">
      <c r="A626" s="35">
        <v>262264</v>
      </c>
      <c r="C626" s="36" t="s">
        <v>25</v>
      </c>
      <c r="D626" s="36">
        <v>0</v>
      </c>
      <c r="J626" s="46">
        <v>1789</v>
      </c>
      <c r="K626" s="46">
        <v>1789</v>
      </c>
      <c r="L626" s="46">
        <v>3578</v>
      </c>
      <c r="R626" s="36">
        <v>928.18756800000006</v>
      </c>
      <c r="S626" s="36">
        <v>866.81432299999994</v>
      </c>
      <c r="T626" s="36">
        <v>80.845855</v>
      </c>
      <c r="U626" s="36">
        <v>79.091753999999995</v>
      </c>
      <c r="V626" s="36">
        <v>146.672844</v>
      </c>
      <c r="W626" s="36">
        <v>155.48266699999999</v>
      </c>
      <c r="AC626" s="57">
        <f t="shared" si="76"/>
        <v>3578</v>
      </c>
      <c r="AD626" s="57">
        <f t="shared" si="77"/>
        <v>0</v>
      </c>
      <c r="AE626" s="57">
        <f t="shared" si="78"/>
        <v>0</v>
      </c>
      <c r="AF626" s="12">
        <f t="shared" si="72"/>
        <v>1795.0018909999999</v>
      </c>
      <c r="AG626" s="12">
        <f t="shared" si="73"/>
        <v>159.93760900000001</v>
      </c>
      <c r="AH626" s="12">
        <f t="shared" si="74"/>
        <v>302.15551099999999</v>
      </c>
      <c r="AI626" s="15">
        <f t="shared" si="75"/>
        <v>-0.49832255701509226</v>
      </c>
      <c r="AJ626" s="15">
        <f t="shared" si="75"/>
        <v>0</v>
      </c>
      <c r="AK626" s="15">
        <f t="shared" si="75"/>
        <v>0</v>
      </c>
      <c r="AL626" s="23">
        <f>VLOOKUP(AC626,'Charts and Tables'!$I$43:$J$49,2,TRUE)</f>
        <v>0.5</v>
      </c>
      <c r="AM626" s="2">
        <f t="shared" si="79"/>
        <v>1</v>
      </c>
    </row>
    <row r="627" spans="1:39" x14ac:dyDescent="0.25">
      <c r="A627" s="35">
        <v>257515</v>
      </c>
      <c r="C627" s="36" t="s">
        <v>26</v>
      </c>
      <c r="D627" s="36">
        <v>0</v>
      </c>
      <c r="J627" s="46">
        <v>2012</v>
      </c>
      <c r="K627" s="46">
        <v>2012</v>
      </c>
      <c r="L627" s="46">
        <v>4024</v>
      </c>
      <c r="R627" s="36">
        <v>2739.9420519999999</v>
      </c>
      <c r="S627" s="36">
        <v>3025.4036169999999</v>
      </c>
      <c r="T627" s="36">
        <v>320.50646399999999</v>
      </c>
      <c r="U627" s="36">
        <v>164.742831</v>
      </c>
      <c r="V627" s="36">
        <v>197.43777299999999</v>
      </c>
      <c r="W627" s="36">
        <v>356.87909300000001</v>
      </c>
      <c r="AC627" s="57">
        <f t="shared" si="76"/>
        <v>4024</v>
      </c>
      <c r="AD627" s="57">
        <f t="shared" si="77"/>
        <v>0</v>
      </c>
      <c r="AE627" s="57">
        <f t="shared" si="78"/>
        <v>0</v>
      </c>
      <c r="AF627" s="12">
        <f t="shared" si="72"/>
        <v>5765.3456690000003</v>
      </c>
      <c r="AG627" s="12">
        <f t="shared" si="73"/>
        <v>485.24929499999996</v>
      </c>
      <c r="AH627" s="12">
        <f t="shared" si="74"/>
        <v>554.316866</v>
      </c>
      <c r="AI627" s="15">
        <f t="shared" si="75"/>
        <v>0.43273997738568593</v>
      </c>
      <c r="AJ627" s="15">
        <f t="shared" si="75"/>
        <v>0</v>
      </c>
      <c r="AK627" s="15">
        <f t="shared" si="75"/>
        <v>0</v>
      </c>
      <c r="AL627" s="23">
        <f>VLOOKUP(AC627,'Charts and Tables'!$I$43:$J$49,2,TRUE)</f>
        <v>0.5</v>
      </c>
      <c r="AM627" s="2">
        <f t="shared" si="79"/>
        <v>1</v>
      </c>
    </row>
    <row r="628" spans="1:39" x14ac:dyDescent="0.25">
      <c r="A628" s="35">
        <v>257173</v>
      </c>
      <c r="B628" s="36">
        <v>332121</v>
      </c>
      <c r="C628" s="36" t="s">
        <v>29</v>
      </c>
      <c r="D628" s="36">
        <v>0</v>
      </c>
      <c r="J628" s="46">
        <v>688</v>
      </c>
      <c r="K628" s="46">
        <v>654</v>
      </c>
      <c r="L628" s="46">
        <v>1342</v>
      </c>
      <c r="M628" s="46">
        <v>37</v>
      </c>
      <c r="N628" s="46">
        <v>45</v>
      </c>
      <c r="O628" s="46">
        <v>78</v>
      </c>
      <c r="P628" s="46">
        <v>81</v>
      </c>
      <c r="R628" s="36">
        <v>524.07246999999995</v>
      </c>
      <c r="S628" s="36">
        <v>448.742616</v>
      </c>
      <c r="T628" s="36">
        <v>32.110759999999999</v>
      </c>
      <c r="U628" s="36">
        <v>47.019561000000003</v>
      </c>
      <c r="V628" s="36">
        <v>56.633603999999998</v>
      </c>
      <c r="W628" s="36">
        <v>40.208405999999997</v>
      </c>
      <c r="AC628" s="57">
        <f t="shared" si="76"/>
        <v>1342</v>
      </c>
      <c r="AD628" s="57">
        <f t="shared" si="77"/>
        <v>82</v>
      </c>
      <c r="AE628" s="57">
        <f t="shared" si="78"/>
        <v>159</v>
      </c>
      <c r="AF628" s="12">
        <f t="shared" si="72"/>
        <v>972.81508599999995</v>
      </c>
      <c r="AG628" s="12">
        <f t="shared" si="73"/>
        <v>79.130321000000009</v>
      </c>
      <c r="AH628" s="12">
        <f t="shared" si="74"/>
        <v>96.842009999999988</v>
      </c>
      <c r="AI628" s="15">
        <f t="shared" si="75"/>
        <v>-0.2751005320417288</v>
      </c>
      <c r="AJ628" s="15">
        <f t="shared" si="75"/>
        <v>-3.4996085365853545E-2</v>
      </c>
      <c r="AK628" s="15">
        <f t="shared" si="75"/>
        <v>-0.39093075471698119</v>
      </c>
      <c r="AL628" s="23">
        <f>VLOOKUP(AC628,'Charts and Tables'!$I$43:$J$49,2,TRUE)</f>
        <v>1</v>
      </c>
      <c r="AM628" s="2">
        <f t="shared" si="79"/>
        <v>1</v>
      </c>
    </row>
    <row r="629" spans="1:39" x14ac:dyDescent="0.25">
      <c r="A629" s="35">
        <v>257212</v>
      </c>
      <c r="B629" s="36">
        <v>332032</v>
      </c>
      <c r="C629" s="36" t="s">
        <v>26</v>
      </c>
      <c r="D629" s="36">
        <v>0</v>
      </c>
      <c r="J629" s="46">
        <v>3986</v>
      </c>
      <c r="K629" s="46">
        <v>4082</v>
      </c>
      <c r="L629" s="46">
        <v>8068</v>
      </c>
      <c r="M629" s="46">
        <v>365</v>
      </c>
      <c r="N629" s="46">
        <v>186</v>
      </c>
      <c r="O629" s="46">
        <v>318</v>
      </c>
      <c r="P629" s="46">
        <v>434</v>
      </c>
      <c r="R629" s="36">
        <v>4307.5253489999996</v>
      </c>
      <c r="S629" s="36">
        <v>4401.5566909999998</v>
      </c>
      <c r="T629" s="36">
        <v>489.33210200000002</v>
      </c>
      <c r="U629" s="36">
        <v>261.07098500000001</v>
      </c>
      <c r="V629" s="36">
        <v>352.03721999999999</v>
      </c>
      <c r="W629" s="36">
        <v>513.87843499999997</v>
      </c>
      <c r="AC629" s="57">
        <f t="shared" si="76"/>
        <v>8068</v>
      </c>
      <c r="AD629" s="57">
        <f t="shared" si="77"/>
        <v>551</v>
      </c>
      <c r="AE629" s="57">
        <f t="shared" si="78"/>
        <v>752</v>
      </c>
      <c r="AF629" s="12">
        <f t="shared" si="72"/>
        <v>8709.0820399999993</v>
      </c>
      <c r="AG629" s="12">
        <f t="shared" si="73"/>
        <v>750.40308700000003</v>
      </c>
      <c r="AH629" s="12">
        <f t="shared" si="74"/>
        <v>865.91565500000002</v>
      </c>
      <c r="AI629" s="15">
        <f t="shared" si="75"/>
        <v>7.9459846306395548E-2</v>
      </c>
      <c r="AJ629" s="15">
        <f t="shared" si="75"/>
        <v>0.36189307985480951</v>
      </c>
      <c r="AK629" s="15">
        <f t="shared" si="75"/>
        <v>0.15148358377659576</v>
      </c>
      <c r="AL629" s="23">
        <f>VLOOKUP(AC629,'Charts and Tables'!$I$43:$J$49,2,TRUE)</f>
        <v>0.25</v>
      </c>
      <c r="AM629" s="2">
        <f t="shared" si="79"/>
        <v>1</v>
      </c>
    </row>
    <row r="630" spans="1:39" x14ac:dyDescent="0.25">
      <c r="A630" s="35">
        <v>257531</v>
      </c>
      <c r="C630" s="36" t="s">
        <v>26</v>
      </c>
      <c r="D630" s="36">
        <v>0</v>
      </c>
      <c r="J630" s="46">
        <v>2832</v>
      </c>
      <c r="K630" s="46">
        <v>2914</v>
      </c>
      <c r="L630" s="46">
        <v>5746</v>
      </c>
      <c r="M630" s="46">
        <v>203</v>
      </c>
      <c r="N630" s="46">
        <v>297</v>
      </c>
      <c r="O630" s="46">
        <v>335</v>
      </c>
      <c r="P630" s="46">
        <v>268</v>
      </c>
      <c r="R630" s="36">
        <v>2567.9849669999999</v>
      </c>
      <c r="S630" s="36">
        <v>2916.6555960000001</v>
      </c>
      <c r="T630" s="36">
        <v>165.32228599999999</v>
      </c>
      <c r="U630" s="36">
        <v>307.75689399999999</v>
      </c>
      <c r="V630" s="36">
        <v>254.785539</v>
      </c>
      <c r="W630" s="36">
        <v>244.76819599999999</v>
      </c>
      <c r="AC630" s="57">
        <f t="shared" si="76"/>
        <v>5746</v>
      </c>
      <c r="AD630" s="57">
        <f t="shared" si="77"/>
        <v>500</v>
      </c>
      <c r="AE630" s="57">
        <f t="shared" si="78"/>
        <v>603</v>
      </c>
      <c r="AF630" s="12">
        <f t="shared" si="72"/>
        <v>5484.6405629999999</v>
      </c>
      <c r="AG630" s="12">
        <f t="shared" si="73"/>
        <v>473.07917999999995</v>
      </c>
      <c r="AH630" s="12">
        <f t="shared" si="74"/>
        <v>499.55373499999996</v>
      </c>
      <c r="AI630" s="15">
        <f t="shared" si="75"/>
        <v>-4.5485457187608783E-2</v>
      </c>
      <c r="AJ630" s="15">
        <f t="shared" si="75"/>
        <v>-5.38416400000001E-2</v>
      </c>
      <c r="AK630" s="15">
        <f t="shared" si="75"/>
        <v>-0.17155267827529028</v>
      </c>
      <c r="AL630" s="23">
        <f>VLOOKUP(AC630,'Charts and Tables'!$I$43:$J$49,2,TRUE)</f>
        <v>0.25</v>
      </c>
      <c r="AM630" s="2">
        <f t="shared" si="79"/>
        <v>1</v>
      </c>
    </row>
    <row r="631" spans="1:39" x14ac:dyDescent="0.25">
      <c r="A631" s="35">
        <v>256370</v>
      </c>
      <c r="C631" s="36" t="s">
        <v>29</v>
      </c>
      <c r="D631" s="36">
        <v>0</v>
      </c>
      <c r="J631" s="46">
        <v>559</v>
      </c>
      <c r="K631" s="46">
        <v>559</v>
      </c>
      <c r="L631" s="46">
        <v>1118</v>
      </c>
      <c r="R631" s="36">
        <v>663.26971600000002</v>
      </c>
      <c r="S631" s="36">
        <v>604.92715199999998</v>
      </c>
      <c r="T631" s="36">
        <v>42.458123000000001</v>
      </c>
      <c r="U631" s="36">
        <v>38.856395999999997</v>
      </c>
      <c r="V631" s="36">
        <v>71.873457000000002</v>
      </c>
      <c r="W631" s="36">
        <v>57.757179999999998</v>
      </c>
      <c r="AC631" s="57">
        <f t="shared" si="76"/>
        <v>1118</v>
      </c>
      <c r="AD631" s="57">
        <f t="shared" si="77"/>
        <v>0</v>
      </c>
      <c r="AE631" s="57">
        <f t="shared" si="78"/>
        <v>0</v>
      </c>
      <c r="AF631" s="12">
        <f t="shared" si="72"/>
        <v>1268.196868</v>
      </c>
      <c r="AG631" s="12">
        <f t="shared" si="73"/>
        <v>81.31451899999999</v>
      </c>
      <c r="AH631" s="12">
        <f t="shared" si="74"/>
        <v>129.63063700000001</v>
      </c>
      <c r="AI631" s="15">
        <f t="shared" si="75"/>
        <v>0.13434424686940966</v>
      </c>
      <c r="AJ631" s="15">
        <f t="shared" si="75"/>
        <v>0</v>
      </c>
      <c r="AK631" s="15">
        <f t="shared" si="75"/>
        <v>0</v>
      </c>
      <c r="AL631" s="23">
        <f>VLOOKUP(AC631,'Charts and Tables'!$I$43:$J$49,2,TRUE)</f>
        <v>1</v>
      </c>
      <c r="AM631" s="2">
        <f t="shared" si="79"/>
        <v>1</v>
      </c>
    </row>
    <row r="632" spans="1:39" x14ac:dyDescent="0.25">
      <c r="A632" s="35">
        <v>256434</v>
      </c>
      <c r="C632" s="36" t="s">
        <v>26</v>
      </c>
      <c r="D632" s="36">
        <v>0</v>
      </c>
      <c r="J632" s="46">
        <v>2993</v>
      </c>
      <c r="K632" s="46">
        <v>2993</v>
      </c>
      <c r="L632" s="46">
        <v>5986</v>
      </c>
      <c r="R632" s="36">
        <v>4940.1603750000004</v>
      </c>
      <c r="S632" s="36">
        <v>4876.9512949999998</v>
      </c>
      <c r="T632" s="36">
        <v>536.69762200000002</v>
      </c>
      <c r="U632" s="36">
        <v>285.52349299999997</v>
      </c>
      <c r="V632" s="36">
        <v>380.801019</v>
      </c>
      <c r="W632" s="36">
        <v>520.57469500000002</v>
      </c>
      <c r="AC632" s="57">
        <f t="shared" si="76"/>
        <v>5986</v>
      </c>
      <c r="AD632" s="57">
        <f t="shared" si="77"/>
        <v>0</v>
      </c>
      <c r="AE632" s="57">
        <f t="shared" si="78"/>
        <v>0</v>
      </c>
      <c r="AF632" s="12">
        <f t="shared" si="72"/>
        <v>9817.1116700000002</v>
      </c>
      <c r="AG632" s="12">
        <f t="shared" si="73"/>
        <v>822.22111500000005</v>
      </c>
      <c r="AH632" s="12">
        <f t="shared" si="74"/>
        <v>901.37571400000002</v>
      </c>
      <c r="AI632" s="15">
        <f t="shared" si="75"/>
        <v>0.64001197293685275</v>
      </c>
      <c r="AJ632" s="15">
        <f t="shared" si="75"/>
        <v>0</v>
      </c>
      <c r="AK632" s="15">
        <f t="shared" si="75"/>
        <v>0</v>
      </c>
      <c r="AL632" s="23">
        <f>VLOOKUP(AC632,'Charts and Tables'!$I$43:$J$49,2,TRUE)</f>
        <v>0.25</v>
      </c>
      <c r="AM632" s="2">
        <f t="shared" si="79"/>
        <v>0</v>
      </c>
    </row>
    <row r="633" spans="1:39" x14ac:dyDescent="0.25">
      <c r="A633" s="35">
        <v>255927</v>
      </c>
      <c r="C633" s="36" t="s">
        <v>26</v>
      </c>
      <c r="D633" s="36">
        <v>0</v>
      </c>
      <c r="J633" s="46">
        <v>4950</v>
      </c>
      <c r="K633" s="46">
        <v>4950</v>
      </c>
      <c r="L633" s="46">
        <v>9900</v>
      </c>
      <c r="R633" s="36">
        <v>4682.018478</v>
      </c>
      <c r="S633" s="36">
        <v>4759.0625179999997</v>
      </c>
      <c r="T633" s="36">
        <v>490.507453</v>
      </c>
      <c r="U633" s="36">
        <v>306.00176900000002</v>
      </c>
      <c r="V633" s="36">
        <v>396.55183499999998</v>
      </c>
      <c r="W633" s="36">
        <v>537.10178900000005</v>
      </c>
      <c r="AC633" s="57">
        <f t="shared" si="76"/>
        <v>9900</v>
      </c>
      <c r="AD633" s="57">
        <f t="shared" si="77"/>
        <v>0</v>
      </c>
      <c r="AE633" s="57">
        <f t="shared" si="78"/>
        <v>0</v>
      </c>
      <c r="AF633" s="12">
        <f t="shared" si="72"/>
        <v>9441.0809960000006</v>
      </c>
      <c r="AG633" s="12">
        <f t="shared" si="73"/>
        <v>796.50922200000002</v>
      </c>
      <c r="AH633" s="12">
        <f t="shared" si="74"/>
        <v>933.65362400000004</v>
      </c>
      <c r="AI633" s="15">
        <f t="shared" si="75"/>
        <v>-4.635545494949489E-2</v>
      </c>
      <c r="AJ633" s="15">
        <f t="shared" si="75"/>
        <v>0</v>
      </c>
      <c r="AK633" s="15">
        <f t="shared" si="75"/>
        <v>0</v>
      </c>
      <c r="AL633" s="23">
        <f>VLOOKUP(AC633,'Charts and Tables'!$I$43:$J$49,2,TRUE)</f>
        <v>0.25</v>
      </c>
      <c r="AM633" s="2">
        <f t="shared" si="79"/>
        <v>1</v>
      </c>
    </row>
    <row r="634" spans="1:39" x14ac:dyDescent="0.25">
      <c r="A634" s="35">
        <v>256509</v>
      </c>
      <c r="C634" s="36" t="s">
        <v>26</v>
      </c>
      <c r="D634" s="36">
        <v>0</v>
      </c>
      <c r="J634" s="46">
        <v>1799</v>
      </c>
      <c r="K634" s="46">
        <v>1799</v>
      </c>
      <c r="L634" s="46">
        <v>3598</v>
      </c>
      <c r="R634" s="36">
        <v>2548.172047</v>
      </c>
      <c r="S634" s="36">
        <v>2843.5068889999998</v>
      </c>
      <c r="T634" s="36">
        <v>290.99550799999997</v>
      </c>
      <c r="U634" s="36">
        <v>158.68248700000001</v>
      </c>
      <c r="V634" s="36">
        <v>184.75545199999999</v>
      </c>
      <c r="W634" s="36">
        <v>331.58857899999998</v>
      </c>
      <c r="AC634" s="57">
        <f t="shared" si="76"/>
        <v>3598</v>
      </c>
      <c r="AD634" s="57">
        <f t="shared" si="77"/>
        <v>0</v>
      </c>
      <c r="AE634" s="57">
        <f t="shared" si="78"/>
        <v>0</v>
      </c>
      <c r="AF634" s="12">
        <f t="shared" si="72"/>
        <v>5391.6789360000002</v>
      </c>
      <c r="AG634" s="12">
        <f t="shared" si="73"/>
        <v>449.67799500000001</v>
      </c>
      <c r="AH634" s="12">
        <f t="shared" si="74"/>
        <v>516.34403099999997</v>
      </c>
      <c r="AI634" s="15">
        <f t="shared" si="75"/>
        <v>0.49852110505836583</v>
      </c>
      <c r="AJ634" s="15">
        <f t="shared" si="75"/>
        <v>0</v>
      </c>
      <c r="AK634" s="15">
        <f t="shared" si="75"/>
        <v>0</v>
      </c>
      <c r="AL634" s="23">
        <f>VLOOKUP(AC634,'Charts and Tables'!$I$43:$J$49,2,TRUE)</f>
        <v>0.5</v>
      </c>
      <c r="AM634" s="2">
        <f t="shared" si="79"/>
        <v>1</v>
      </c>
    </row>
    <row r="635" spans="1:39" x14ac:dyDescent="0.25">
      <c r="A635" s="35">
        <v>256477</v>
      </c>
      <c r="C635" s="36" t="s">
        <v>26</v>
      </c>
      <c r="D635" s="36">
        <v>0</v>
      </c>
      <c r="J635" s="46">
        <v>2809</v>
      </c>
      <c r="K635" s="46">
        <v>2809</v>
      </c>
      <c r="L635" s="46">
        <v>5618</v>
      </c>
      <c r="R635" s="36">
        <v>4925.6605200000004</v>
      </c>
      <c r="S635" s="36">
        <v>4862.4514440000003</v>
      </c>
      <c r="T635" s="36">
        <v>543.42282999999998</v>
      </c>
      <c r="U635" s="36">
        <v>278.60800399999999</v>
      </c>
      <c r="V635" s="36">
        <v>375.22657199999998</v>
      </c>
      <c r="W635" s="36">
        <v>524.03340100000003</v>
      </c>
      <c r="AC635" s="57">
        <f t="shared" si="76"/>
        <v>5618</v>
      </c>
      <c r="AD635" s="57">
        <f t="shared" si="77"/>
        <v>0</v>
      </c>
      <c r="AE635" s="57">
        <f t="shared" si="78"/>
        <v>0</v>
      </c>
      <c r="AF635" s="12">
        <f t="shared" si="72"/>
        <v>9788.1119639999997</v>
      </c>
      <c r="AG635" s="12">
        <f t="shared" si="73"/>
        <v>822.03083399999991</v>
      </c>
      <c r="AH635" s="12">
        <f t="shared" si="74"/>
        <v>899.25997299999995</v>
      </c>
      <c r="AI635" s="15">
        <f t="shared" si="75"/>
        <v>0.74227696048415803</v>
      </c>
      <c r="AJ635" s="15">
        <f t="shared" si="75"/>
        <v>0</v>
      </c>
      <c r="AK635" s="15">
        <f t="shared" si="75"/>
        <v>0</v>
      </c>
      <c r="AL635" s="23">
        <f>VLOOKUP(AC635,'Charts and Tables'!$I$43:$J$49,2,TRUE)</f>
        <v>0.25</v>
      </c>
      <c r="AM635" s="2">
        <f t="shared" si="79"/>
        <v>0</v>
      </c>
    </row>
    <row r="636" spans="1:39" x14ac:dyDescent="0.25">
      <c r="A636" s="35">
        <v>257505</v>
      </c>
      <c r="B636" s="36">
        <v>338067</v>
      </c>
      <c r="C636" s="36" t="s">
        <v>25</v>
      </c>
      <c r="D636" s="36">
        <v>0</v>
      </c>
      <c r="J636" s="46">
        <v>1813</v>
      </c>
      <c r="K636" s="46">
        <v>1904</v>
      </c>
      <c r="L636" s="46">
        <v>3717</v>
      </c>
      <c r="M636" s="46">
        <v>122</v>
      </c>
      <c r="N636" s="46">
        <v>103</v>
      </c>
      <c r="O636" s="46">
        <v>161</v>
      </c>
      <c r="P636" s="46">
        <v>186</v>
      </c>
      <c r="R636" s="36">
        <v>803.80482800000004</v>
      </c>
      <c r="S636" s="36">
        <v>789.11402799999996</v>
      </c>
      <c r="T636" s="36">
        <v>73.941642999999999</v>
      </c>
      <c r="U636" s="36">
        <v>64.085787999999994</v>
      </c>
      <c r="V636" s="36">
        <v>143.16817699999999</v>
      </c>
      <c r="W636" s="36">
        <v>133.58333300000001</v>
      </c>
      <c r="AC636" s="57">
        <f t="shared" si="76"/>
        <v>3717</v>
      </c>
      <c r="AD636" s="57">
        <f t="shared" si="77"/>
        <v>225</v>
      </c>
      <c r="AE636" s="57">
        <f t="shared" si="78"/>
        <v>347</v>
      </c>
      <c r="AF636" s="12">
        <f t="shared" si="72"/>
        <v>1592.918856</v>
      </c>
      <c r="AG636" s="12">
        <f t="shared" si="73"/>
        <v>138.02743099999998</v>
      </c>
      <c r="AH636" s="12">
        <f t="shared" si="74"/>
        <v>276.75151</v>
      </c>
      <c r="AI636" s="15">
        <f t="shared" si="75"/>
        <v>-0.57145040193704599</v>
      </c>
      <c r="AJ636" s="15">
        <f t="shared" si="75"/>
        <v>-0.3865447511111112</v>
      </c>
      <c r="AK636" s="15">
        <f t="shared" si="75"/>
        <v>-0.20244521613832855</v>
      </c>
      <c r="AL636" s="23">
        <f>VLOOKUP(AC636,'Charts and Tables'!$I$43:$J$49,2,TRUE)</f>
        <v>0.5</v>
      </c>
      <c r="AM636" s="2">
        <f t="shared" si="79"/>
        <v>0</v>
      </c>
    </row>
    <row r="637" spans="1:39" x14ac:dyDescent="0.25">
      <c r="A637" s="35">
        <v>257453</v>
      </c>
      <c r="C637" s="36" t="s">
        <v>29</v>
      </c>
      <c r="D637" s="36">
        <v>0</v>
      </c>
      <c r="J637" s="46">
        <v>889</v>
      </c>
      <c r="K637" s="46">
        <v>889</v>
      </c>
      <c r="L637" s="46">
        <v>1778</v>
      </c>
      <c r="R637" s="36">
        <v>209.27288899999999</v>
      </c>
      <c r="S637" s="36">
        <v>285.33693399999999</v>
      </c>
      <c r="T637" s="36">
        <v>13.651980999999999</v>
      </c>
      <c r="U637" s="36">
        <v>25.261937</v>
      </c>
      <c r="V637" s="36">
        <v>24.844963</v>
      </c>
      <c r="W637" s="36">
        <v>25.619983999999999</v>
      </c>
      <c r="AC637" s="57">
        <f t="shared" si="76"/>
        <v>1778</v>
      </c>
      <c r="AD637" s="57">
        <f t="shared" si="77"/>
        <v>0</v>
      </c>
      <c r="AE637" s="57">
        <f t="shared" si="78"/>
        <v>0</v>
      </c>
      <c r="AF637" s="12">
        <f t="shared" si="72"/>
        <v>494.60982300000001</v>
      </c>
      <c r="AG637" s="12">
        <f t="shared" si="73"/>
        <v>38.913917999999995</v>
      </c>
      <c r="AH637" s="12">
        <f t="shared" si="74"/>
        <v>50.464946999999995</v>
      </c>
      <c r="AI637" s="15">
        <f t="shared" si="75"/>
        <v>-0.72181674746906632</v>
      </c>
      <c r="AJ637" s="15">
        <f t="shared" si="75"/>
        <v>0</v>
      </c>
      <c r="AK637" s="15">
        <f t="shared" si="75"/>
        <v>0</v>
      </c>
      <c r="AL637" s="23">
        <f>VLOOKUP(AC637,'Charts and Tables'!$I$43:$J$49,2,TRUE)</f>
        <v>1</v>
      </c>
      <c r="AM637" s="2">
        <f t="shared" si="79"/>
        <v>1</v>
      </c>
    </row>
    <row r="638" spans="1:39" x14ac:dyDescent="0.25">
      <c r="A638" s="35">
        <v>257798</v>
      </c>
      <c r="C638" s="36" t="s">
        <v>29</v>
      </c>
      <c r="D638" s="36">
        <v>0</v>
      </c>
      <c r="J638" s="46">
        <v>596</v>
      </c>
      <c r="L638" s="46">
        <v>596</v>
      </c>
      <c r="R638" s="36">
        <v>567.21632599999998</v>
      </c>
      <c r="S638" s="36">
        <v>532.12290900000005</v>
      </c>
      <c r="T638" s="36">
        <v>79.663107999999994</v>
      </c>
      <c r="U638" s="36">
        <v>19.489844999999999</v>
      </c>
      <c r="V638" s="36">
        <v>47.064165000000003</v>
      </c>
      <c r="W638" s="36">
        <v>78.810237999999998</v>
      </c>
      <c r="AC638" s="57">
        <f t="shared" si="76"/>
        <v>596</v>
      </c>
      <c r="AD638" s="57">
        <f t="shared" si="77"/>
        <v>0</v>
      </c>
      <c r="AE638" s="57">
        <f t="shared" si="78"/>
        <v>0</v>
      </c>
      <c r="AF638" s="12">
        <f t="shared" si="72"/>
        <v>1099.3392349999999</v>
      </c>
      <c r="AG638" s="12">
        <f t="shared" si="73"/>
        <v>99.152952999999997</v>
      </c>
      <c r="AH638" s="12">
        <f t="shared" si="74"/>
        <v>125.874403</v>
      </c>
      <c r="AI638" s="15">
        <f t="shared" si="75"/>
        <v>0.84452891778523476</v>
      </c>
      <c r="AJ638" s="15">
        <f t="shared" si="75"/>
        <v>0</v>
      </c>
      <c r="AK638" s="15">
        <f t="shared" si="75"/>
        <v>0</v>
      </c>
      <c r="AL638" s="23">
        <f>VLOOKUP(AC638,'Charts and Tables'!$I$43:$J$49,2,TRUE)</f>
        <v>2</v>
      </c>
      <c r="AM638" s="2">
        <f t="shared" si="79"/>
        <v>1</v>
      </c>
    </row>
    <row r="639" spans="1:39" x14ac:dyDescent="0.25">
      <c r="A639" s="35">
        <v>257996</v>
      </c>
      <c r="B639" s="36">
        <v>332030</v>
      </c>
      <c r="C639" s="36" t="s">
        <v>26</v>
      </c>
      <c r="D639" s="36">
        <v>0</v>
      </c>
      <c r="J639" s="46">
        <v>2298</v>
      </c>
      <c r="K639" s="46">
        <v>2291</v>
      </c>
      <c r="L639" s="46">
        <v>4589</v>
      </c>
      <c r="M639" s="46">
        <v>177</v>
      </c>
      <c r="N639" s="46">
        <v>218</v>
      </c>
      <c r="O639" s="46">
        <v>209</v>
      </c>
      <c r="P639" s="46">
        <v>187</v>
      </c>
      <c r="R639" s="36">
        <v>2402.5877599999999</v>
      </c>
      <c r="S639" s="36">
        <v>2786.351846</v>
      </c>
      <c r="T639" s="36">
        <v>199.29118500000001</v>
      </c>
      <c r="U639" s="36">
        <v>251.366401</v>
      </c>
      <c r="V639" s="36">
        <v>221.28193200000001</v>
      </c>
      <c r="W639" s="36">
        <v>261.542979</v>
      </c>
      <c r="AC639" s="57">
        <f t="shared" si="76"/>
        <v>4589</v>
      </c>
      <c r="AD639" s="57">
        <f t="shared" si="77"/>
        <v>395</v>
      </c>
      <c r="AE639" s="57">
        <f t="shared" si="78"/>
        <v>396</v>
      </c>
      <c r="AF639" s="12">
        <f t="shared" ref="AF639:AF702" si="80">IF(D639=1,R639,IF(D639=-1,S639,R639+S639))</f>
        <v>5188.9396059999999</v>
      </c>
      <c r="AG639" s="12">
        <f t="shared" ref="AG639:AG702" si="81">IF(D639=1,T639,IF(D639=-1,U639,T639+U639))</f>
        <v>450.65758600000004</v>
      </c>
      <c r="AH639" s="12">
        <f t="shared" ref="AH639:AH702" si="82">IF(D639=1,V639,IF(D639=-1,W639,V639+W639))</f>
        <v>482.82491100000004</v>
      </c>
      <c r="AI639" s="15">
        <f t="shared" ref="AI639:AK702" si="83">IF(OR(AC639="",AC639=0),0,(AF639-AC639)/AC639)</f>
        <v>0.13073427892787098</v>
      </c>
      <c r="AJ639" s="15">
        <f t="shared" si="83"/>
        <v>0.14090528101265831</v>
      </c>
      <c r="AK639" s="15">
        <f t="shared" si="83"/>
        <v>0.21925482575757588</v>
      </c>
      <c r="AL639" s="23">
        <f>VLOOKUP(AC639,'Charts and Tables'!$I$43:$J$49,2,TRUE)</f>
        <v>0.5</v>
      </c>
      <c r="AM639" s="2">
        <f t="shared" si="79"/>
        <v>1</v>
      </c>
    </row>
    <row r="640" spans="1:39" x14ac:dyDescent="0.25">
      <c r="A640" s="35">
        <v>260441</v>
      </c>
      <c r="C640" s="36" t="s">
        <v>31</v>
      </c>
      <c r="D640" s="36">
        <v>0</v>
      </c>
      <c r="J640" s="46">
        <v>9159</v>
      </c>
      <c r="K640" s="46">
        <v>9571</v>
      </c>
      <c r="L640" s="46">
        <v>18730</v>
      </c>
      <c r="M640" s="46">
        <v>875</v>
      </c>
      <c r="N640" s="46">
        <v>649.33333300000004</v>
      </c>
      <c r="O640" s="46">
        <v>668</v>
      </c>
      <c r="P640" s="46">
        <v>1047</v>
      </c>
      <c r="R640" s="36">
        <v>7879.2424520000004</v>
      </c>
      <c r="S640" s="36">
        <v>8624.0776740000001</v>
      </c>
      <c r="T640" s="36">
        <v>660.25404100000003</v>
      </c>
      <c r="U640" s="36">
        <v>506.84526</v>
      </c>
      <c r="V640" s="36">
        <v>553.15576299999998</v>
      </c>
      <c r="W640" s="36">
        <v>802.47559799999999</v>
      </c>
      <c r="AC640" s="57">
        <f t="shared" ref="AC640:AC703" si="84">L640</f>
        <v>18730</v>
      </c>
      <c r="AD640" s="57">
        <f t="shared" ref="AD640:AD703" si="85">IF(D640=1,M640,IF(D640=-1,N640,M640+N640))</f>
        <v>1524.333333</v>
      </c>
      <c r="AE640" s="57">
        <f t="shared" ref="AE640:AE703" si="86">IF(D640=1,O640,IF(D640=-1,P640,O640+P640))</f>
        <v>1715</v>
      </c>
      <c r="AF640" s="12">
        <f t="shared" si="80"/>
        <v>16503.320125999999</v>
      </c>
      <c r="AG640" s="12">
        <f t="shared" si="81"/>
        <v>1167.099301</v>
      </c>
      <c r="AH640" s="12">
        <f t="shared" si="82"/>
        <v>1355.631361</v>
      </c>
      <c r="AI640" s="15">
        <f t="shared" si="83"/>
        <v>-0.1188830685531234</v>
      </c>
      <c r="AJ640" s="15">
        <f t="shared" si="83"/>
        <v>-0.23435427426948491</v>
      </c>
      <c r="AK640" s="15">
        <f t="shared" si="83"/>
        <v>-0.20954439591836738</v>
      </c>
      <c r="AL640" s="23">
        <f>VLOOKUP(AC640,'Charts and Tables'!$I$43:$J$49,2,TRUE)</f>
        <v>0.2</v>
      </c>
      <c r="AM640" s="2">
        <f t="shared" ref="AM640:AM703" si="87">IF(ABS(AI640)&lt;=AL640,1,0)</f>
        <v>1</v>
      </c>
    </row>
    <row r="641" spans="1:39" x14ac:dyDescent="0.25">
      <c r="A641" s="35">
        <v>258407</v>
      </c>
      <c r="C641" s="36" t="s">
        <v>29</v>
      </c>
      <c r="D641" s="36">
        <v>0</v>
      </c>
      <c r="J641" s="46">
        <v>297</v>
      </c>
      <c r="K641" s="46">
        <v>393</v>
      </c>
      <c r="L641" s="46">
        <v>690</v>
      </c>
      <c r="M641" s="46">
        <v>28</v>
      </c>
      <c r="N641" s="46">
        <v>24</v>
      </c>
      <c r="O641" s="46">
        <v>28</v>
      </c>
      <c r="P641" s="46">
        <v>44</v>
      </c>
      <c r="R641" s="36">
        <v>358.17933499999998</v>
      </c>
      <c r="S641" s="36">
        <v>258.03655300000003</v>
      </c>
      <c r="T641" s="36">
        <v>70.927318999999997</v>
      </c>
      <c r="U641" s="36">
        <v>10.337999</v>
      </c>
      <c r="V641" s="36">
        <v>37.796830999999997</v>
      </c>
      <c r="W641" s="36">
        <v>47.875847</v>
      </c>
      <c r="AC641" s="57">
        <f t="shared" si="84"/>
        <v>690</v>
      </c>
      <c r="AD641" s="57">
        <f t="shared" si="85"/>
        <v>52</v>
      </c>
      <c r="AE641" s="57">
        <f t="shared" si="86"/>
        <v>72</v>
      </c>
      <c r="AF641" s="12">
        <f t="shared" si="80"/>
        <v>616.21588799999995</v>
      </c>
      <c r="AG641" s="12">
        <f t="shared" si="81"/>
        <v>81.265317999999994</v>
      </c>
      <c r="AH641" s="12">
        <f t="shared" si="82"/>
        <v>85.672677999999991</v>
      </c>
      <c r="AI641" s="15">
        <f t="shared" si="83"/>
        <v>-0.10693349565217398</v>
      </c>
      <c r="AJ641" s="15">
        <f t="shared" si="83"/>
        <v>0.56279457692307677</v>
      </c>
      <c r="AK641" s="15">
        <f t="shared" si="83"/>
        <v>0.18989830555555542</v>
      </c>
      <c r="AL641" s="23">
        <f>VLOOKUP(AC641,'Charts and Tables'!$I$43:$J$49,2,TRUE)</f>
        <v>2</v>
      </c>
      <c r="AM641" s="2">
        <f t="shared" si="87"/>
        <v>1</v>
      </c>
    </row>
    <row r="642" spans="1:39" x14ac:dyDescent="0.25">
      <c r="A642" s="35">
        <v>259090</v>
      </c>
      <c r="B642" s="36">
        <v>331220</v>
      </c>
      <c r="C642" s="36" t="s">
        <v>29</v>
      </c>
      <c r="D642" s="36">
        <v>0</v>
      </c>
      <c r="J642" s="46">
        <v>492</v>
      </c>
      <c r="K642" s="46">
        <v>444</v>
      </c>
      <c r="L642" s="46">
        <v>936</v>
      </c>
      <c r="M642" s="46">
        <v>33</v>
      </c>
      <c r="N642" s="46">
        <v>24</v>
      </c>
      <c r="O642" s="46">
        <v>48</v>
      </c>
      <c r="P642" s="46">
        <v>48</v>
      </c>
      <c r="R642" s="36">
        <v>228.62229099999999</v>
      </c>
      <c r="S642" s="36">
        <v>287.64257400000002</v>
      </c>
      <c r="T642" s="36">
        <v>17.165357</v>
      </c>
      <c r="U642" s="36">
        <v>20.878845999999999</v>
      </c>
      <c r="V642" s="36">
        <v>22.201965000000001</v>
      </c>
      <c r="W642" s="36">
        <v>23.342241000000001</v>
      </c>
      <c r="AC642" s="57">
        <f t="shared" si="84"/>
        <v>936</v>
      </c>
      <c r="AD642" s="57">
        <f t="shared" si="85"/>
        <v>57</v>
      </c>
      <c r="AE642" s="57">
        <f t="shared" si="86"/>
        <v>96</v>
      </c>
      <c r="AF642" s="12">
        <f t="shared" si="80"/>
        <v>516.26486499999999</v>
      </c>
      <c r="AG642" s="12">
        <f t="shared" si="81"/>
        <v>38.044202999999996</v>
      </c>
      <c r="AH642" s="12">
        <f t="shared" si="82"/>
        <v>45.544206000000003</v>
      </c>
      <c r="AI642" s="15">
        <f t="shared" si="83"/>
        <v>-0.44843497329059828</v>
      </c>
      <c r="AJ642" s="15">
        <f t="shared" si="83"/>
        <v>-0.33255784210526323</v>
      </c>
      <c r="AK642" s="15">
        <f t="shared" si="83"/>
        <v>-0.52558118749999994</v>
      </c>
      <c r="AL642" s="23">
        <f>VLOOKUP(AC642,'Charts and Tables'!$I$43:$J$49,2,TRUE)</f>
        <v>2</v>
      </c>
      <c r="AM642" s="2">
        <f t="shared" si="87"/>
        <v>1</v>
      </c>
    </row>
    <row r="643" spans="1:39" x14ac:dyDescent="0.25">
      <c r="A643" s="35">
        <v>260571</v>
      </c>
      <c r="B643" s="36">
        <v>334086</v>
      </c>
      <c r="C643" s="36" t="s">
        <v>25</v>
      </c>
      <c r="D643" s="36">
        <v>0</v>
      </c>
      <c r="J643" s="46">
        <v>618</v>
      </c>
      <c r="K643" s="46">
        <v>942</v>
      </c>
      <c r="L643" s="46">
        <v>1560</v>
      </c>
      <c r="M643" s="46">
        <v>46</v>
      </c>
      <c r="N643" s="46">
        <v>69</v>
      </c>
      <c r="O643" s="46">
        <v>54</v>
      </c>
      <c r="P643" s="46">
        <v>105</v>
      </c>
      <c r="R643" s="36">
        <v>1574.126319</v>
      </c>
      <c r="S643" s="36">
        <v>2202.4731999999999</v>
      </c>
      <c r="T643" s="36">
        <v>171.716351</v>
      </c>
      <c r="U643" s="36">
        <v>144.92291299999999</v>
      </c>
      <c r="V643" s="36">
        <v>136.625441</v>
      </c>
      <c r="W643" s="36">
        <v>190.21823499999999</v>
      </c>
      <c r="AC643" s="57">
        <f t="shared" si="84"/>
        <v>1560</v>
      </c>
      <c r="AD643" s="57">
        <f t="shared" si="85"/>
        <v>115</v>
      </c>
      <c r="AE643" s="57">
        <f t="shared" si="86"/>
        <v>159</v>
      </c>
      <c r="AF643" s="12">
        <f t="shared" si="80"/>
        <v>3776.5995189999999</v>
      </c>
      <c r="AG643" s="12">
        <f t="shared" si="81"/>
        <v>316.63926400000003</v>
      </c>
      <c r="AH643" s="12">
        <f t="shared" si="82"/>
        <v>326.84367599999996</v>
      </c>
      <c r="AI643" s="15">
        <f t="shared" si="83"/>
        <v>1.4208971275641025</v>
      </c>
      <c r="AJ643" s="15">
        <f t="shared" si="83"/>
        <v>1.7533849043478262</v>
      </c>
      <c r="AK643" s="15">
        <f t="shared" si="83"/>
        <v>1.0556206037735847</v>
      </c>
      <c r="AL643" s="23">
        <f>VLOOKUP(AC643,'Charts and Tables'!$I$43:$J$49,2,TRUE)</f>
        <v>1</v>
      </c>
      <c r="AM643" s="2">
        <f t="shared" si="87"/>
        <v>0</v>
      </c>
    </row>
    <row r="644" spans="1:39" x14ac:dyDescent="0.25">
      <c r="A644" s="35">
        <v>259990</v>
      </c>
      <c r="B644" s="36">
        <v>331207</v>
      </c>
      <c r="C644" s="36" t="s">
        <v>25</v>
      </c>
      <c r="D644" s="36">
        <v>0</v>
      </c>
      <c r="J644" s="46">
        <v>585</v>
      </c>
      <c r="K644" s="46">
        <v>764</v>
      </c>
      <c r="L644" s="46">
        <v>1349</v>
      </c>
      <c r="M644" s="46">
        <v>65</v>
      </c>
      <c r="N644" s="46">
        <v>44</v>
      </c>
      <c r="O644" s="46">
        <v>52</v>
      </c>
      <c r="P644" s="46">
        <v>100</v>
      </c>
      <c r="R644" s="36">
        <v>783.62420699999996</v>
      </c>
      <c r="S644" s="36">
        <v>751.26635299999998</v>
      </c>
      <c r="T644" s="36">
        <v>129.314559</v>
      </c>
      <c r="U644" s="36">
        <v>27.431441</v>
      </c>
      <c r="V644" s="36">
        <v>57.09872</v>
      </c>
      <c r="W644" s="36">
        <v>109.896866</v>
      </c>
      <c r="AC644" s="57">
        <f t="shared" si="84"/>
        <v>1349</v>
      </c>
      <c r="AD644" s="57">
        <f t="shared" si="85"/>
        <v>109</v>
      </c>
      <c r="AE644" s="57">
        <f t="shared" si="86"/>
        <v>152</v>
      </c>
      <c r="AF644" s="12">
        <f t="shared" si="80"/>
        <v>1534.8905599999998</v>
      </c>
      <c r="AG644" s="12">
        <f t="shared" si="81"/>
        <v>156.74600000000001</v>
      </c>
      <c r="AH644" s="12">
        <f t="shared" si="82"/>
        <v>166.995586</v>
      </c>
      <c r="AI644" s="15">
        <f t="shared" si="83"/>
        <v>0.13779878428465517</v>
      </c>
      <c r="AJ644" s="15">
        <f t="shared" si="83"/>
        <v>0.4380366972477065</v>
      </c>
      <c r="AK644" s="15">
        <f t="shared" si="83"/>
        <v>9.8655171052631593E-2</v>
      </c>
      <c r="AL644" s="23">
        <f>VLOOKUP(AC644,'Charts and Tables'!$I$43:$J$49,2,TRUE)</f>
        <v>1</v>
      </c>
      <c r="AM644" s="2">
        <f t="shared" si="87"/>
        <v>1</v>
      </c>
    </row>
    <row r="645" spans="1:39" x14ac:dyDescent="0.25">
      <c r="A645" s="35">
        <v>265135</v>
      </c>
      <c r="C645" s="36" t="s">
        <v>26</v>
      </c>
      <c r="D645" s="36">
        <v>0</v>
      </c>
      <c r="J645" s="46">
        <v>2470</v>
      </c>
      <c r="K645" s="46">
        <v>2470</v>
      </c>
      <c r="L645" s="46">
        <v>4940</v>
      </c>
      <c r="R645" s="36">
        <v>2921.2953630000002</v>
      </c>
      <c r="S645" s="36">
        <v>3209.9668099999999</v>
      </c>
      <c r="T645" s="36">
        <v>334.00513699999999</v>
      </c>
      <c r="U645" s="36">
        <v>180.722207</v>
      </c>
      <c r="V645" s="36">
        <v>214.88607200000001</v>
      </c>
      <c r="W645" s="36">
        <v>373.80287600000003</v>
      </c>
      <c r="AC645" s="57">
        <f t="shared" si="84"/>
        <v>4940</v>
      </c>
      <c r="AD645" s="57">
        <f t="shared" si="85"/>
        <v>0</v>
      </c>
      <c r="AE645" s="57">
        <f t="shared" si="86"/>
        <v>0</v>
      </c>
      <c r="AF645" s="12">
        <f t="shared" si="80"/>
        <v>6131.2621730000001</v>
      </c>
      <c r="AG645" s="12">
        <f t="shared" si="81"/>
        <v>514.72734400000002</v>
      </c>
      <c r="AH645" s="12">
        <f t="shared" si="82"/>
        <v>588.68894799999998</v>
      </c>
      <c r="AI645" s="15">
        <f t="shared" si="83"/>
        <v>0.24114618886639677</v>
      </c>
      <c r="AJ645" s="15">
        <f t="shared" si="83"/>
        <v>0</v>
      </c>
      <c r="AK645" s="15">
        <f t="shared" si="83"/>
        <v>0</v>
      </c>
      <c r="AL645" s="23">
        <f>VLOOKUP(AC645,'Charts and Tables'!$I$43:$J$49,2,TRUE)</f>
        <v>0.5</v>
      </c>
      <c r="AM645" s="2">
        <f t="shared" si="87"/>
        <v>1</v>
      </c>
    </row>
    <row r="646" spans="1:39" x14ac:dyDescent="0.25">
      <c r="A646" s="35">
        <v>265338</v>
      </c>
      <c r="B646" s="36">
        <v>334122</v>
      </c>
      <c r="C646" s="36" t="s">
        <v>26</v>
      </c>
      <c r="D646" s="36">
        <v>0</v>
      </c>
      <c r="J646" s="46">
        <v>5775</v>
      </c>
      <c r="K646" s="46">
        <v>6150</v>
      </c>
      <c r="L646" s="46">
        <v>11925</v>
      </c>
      <c r="M646" s="46">
        <v>387</v>
      </c>
      <c r="N646" s="46">
        <v>238</v>
      </c>
      <c r="O646" s="46">
        <v>459</v>
      </c>
      <c r="P646" s="46">
        <v>691</v>
      </c>
      <c r="R646" s="36">
        <v>4105.7241960000001</v>
      </c>
      <c r="S646" s="36">
        <v>4544.329076</v>
      </c>
      <c r="T646" s="36">
        <v>363.20778100000001</v>
      </c>
      <c r="U646" s="36">
        <v>253.72268399999999</v>
      </c>
      <c r="V646" s="36">
        <v>350.09226999999998</v>
      </c>
      <c r="W646" s="36">
        <v>396.891007</v>
      </c>
      <c r="AC646" s="57">
        <f t="shared" si="84"/>
        <v>11925</v>
      </c>
      <c r="AD646" s="57">
        <f t="shared" si="85"/>
        <v>625</v>
      </c>
      <c r="AE646" s="57">
        <f t="shared" si="86"/>
        <v>1150</v>
      </c>
      <c r="AF646" s="12">
        <f t="shared" si="80"/>
        <v>8650.053272000001</v>
      </c>
      <c r="AG646" s="12">
        <f t="shared" si="81"/>
        <v>616.93046500000003</v>
      </c>
      <c r="AH646" s="12">
        <f t="shared" si="82"/>
        <v>746.98327700000004</v>
      </c>
      <c r="AI646" s="15">
        <f t="shared" si="83"/>
        <v>-0.2746286564360586</v>
      </c>
      <c r="AJ646" s="15">
        <f t="shared" si="83"/>
        <v>-1.2911255999999958E-2</v>
      </c>
      <c r="AK646" s="15">
        <f t="shared" si="83"/>
        <v>-0.35044932434782605</v>
      </c>
      <c r="AL646" s="23">
        <f>VLOOKUP(AC646,'Charts and Tables'!$I$43:$J$49,2,TRUE)</f>
        <v>0.2</v>
      </c>
      <c r="AM646" s="2">
        <f t="shared" si="87"/>
        <v>0</v>
      </c>
    </row>
    <row r="647" spans="1:39" x14ac:dyDescent="0.25">
      <c r="A647" s="35">
        <v>263345</v>
      </c>
      <c r="B647" s="36">
        <v>331017</v>
      </c>
      <c r="C647" s="36" t="s">
        <v>25</v>
      </c>
      <c r="D647" s="36">
        <v>0</v>
      </c>
      <c r="J647" s="46">
        <v>1567</v>
      </c>
      <c r="K647" s="46">
        <v>1491</v>
      </c>
      <c r="L647" s="46">
        <v>3058</v>
      </c>
      <c r="M647" s="46">
        <v>160</v>
      </c>
      <c r="N647" s="46">
        <v>153</v>
      </c>
      <c r="O647" s="46">
        <v>141</v>
      </c>
      <c r="P647" s="46">
        <v>169</v>
      </c>
      <c r="R647" s="36">
        <v>1038.953358</v>
      </c>
      <c r="S647" s="36">
        <v>1006.414239</v>
      </c>
      <c r="T647" s="36">
        <v>90.332903000000002</v>
      </c>
      <c r="U647" s="36">
        <v>88.635686000000007</v>
      </c>
      <c r="V647" s="36">
        <v>157.012214</v>
      </c>
      <c r="W647" s="36">
        <v>170.962444</v>
      </c>
      <c r="AC647" s="57">
        <f t="shared" si="84"/>
        <v>3058</v>
      </c>
      <c r="AD647" s="57">
        <f t="shared" si="85"/>
        <v>313</v>
      </c>
      <c r="AE647" s="57">
        <f t="shared" si="86"/>
        <v>310</v>
      </c>
      <c r="AF647" s="12">
        <f t="shared" si="80"/>
        <v>2045.3675969999999</v>
      </c>
      <c r="AG647" s="12">
        <f t="shared" si="81"/>
        <v>178.96858900000001</v>
      </c>
      <c r="AH647" s="12">
        <f t="shared" si="82"/>
        <v>327.97465799999998</v>
      </c>
      <c r="AI647" s="15">
        <f t="shared" si="83"/>
        <v>-0.33114205461085677</v>
      </c>
      <c r="AJ647" s="15">
        <f t="shared" si="83"/>
        <v>-0.42821537060702874</v>
      </c>
      <c r="AK647" s="15">
        <f t="shared" si="83"/>
        <v>5.7982767741935407E-2</v>
      </c>
      <c r="AL647" s="23">
        <f>VLOOKUP(AC647,'Charts and Tables'!$I$43:$J$49,2,TRUE)</f>
        <v>0.5</v>
      </c>
      <c r="AM647" s="2">
        <f t="shared" si="87"/>
        <v>1</v>
      </c>
    </row>
    <row r="648" spans="1:39" x14ac:dyDescent="0.25">
      <c r="A648" s="35">
        <v>262911</v>
      </c>
      <c r="C648" s="36" t="s">
        <v>26</v>
      </c>
      <c r="D648" s="36">
        <v>0</v>
      </c>
      <c r="J648" s="46">
        <v>3566</v>
      </c>
      <c r="K648" s="46">
        <v>3484</v>
      </c>
      <c r="L648" s="46">
        <v>7050</v>
      </c>
      <c r="M648" s="46">
        <v>317</v>
      </c>
      <c r="N648" s="46">
        <v>233</v>
      </c>
      <c r="O648" s="46">
        <v>294</v>
      </c>
      <c r="P648" s="46">
        <v>376</v>
      </c>
      <c r="R648" s="36">
        <v>3778.0213680000002</v>
      </c>
      <c r="S648" s="36">
        <v>3825.3179060000002</v>
      </c>
      <c r="T648" s="36">
        <v>441.77482099999997</v>
      </c>
      <c r="U648" s="36">
        <v>200.54895999999999</v>
      </c>
      <c r="V648" s="36">
        <v>239.84921399999999</v>
      </c>
      <c r="W648" s="36">
        <v>389.781542</v>
      </c>
      <c r="AC648" s="57">
        <f t="shared" si="84"/>
        <v>7050</v>
      </c>
      <c r="AD648" s="57">
        <f t="shared" si="85"/>
        <v>550</v>
      </c>
      <c r="AE648" s="57">
        <f t="shared" si="86"/>
        <v>670</v>
      </c>
      <c r="AF648" s="12">
        <f t="shared" si="80"/>
        <v>7603.3392739999999</v>
      </c>
      <c r="AG648" s="12">
        <f t="shared" si="81"/>
        <v>642.32378099999994</v>
      </c>
      <c r="AH648" s="12">
        <f t="shared" si="82"/>
        <v>629.63075600000002</v>
      </c>
      <c r="AI648" s="15">
        <f t="shared" si="83"/>
        <v>7.8487840283687937E-2</v>
      </c>
      <c r="AJ648" s="15">
        <f t="shared" si="83"/>
        <v>0.1678614199999999</v>
      </c>
      <c r="AK648" s="15">
        <f t="shared" si="83"/>
        <v>-6.0252602985074601E-2</v>
      </c>
      <c r="AL648" s="23">
        <f>VLOOKUP(AC648,'Charts and Tables'!$I$43:$J$49,2,TRUE)</f>
        <v>0.25</v>
      </c>
      <c r="AM648" s="2">
        <f t="shared" si="87"/>
        <v>1</v>
      </c>
    </row>
    <row r="649" spans="1:39" x14ac:dyDescent="0.25">
      <c r="A649" s="35">
        <v>264018</v>
      </c>
      <c r="C649" s="36" t="s">
        <v>26</v>
      </c>
      <c r="D649" s="36">
        <v>0</v>
      </c>
      <c r="J649" s="46">
        <v>1959</v>
      </c>
      <c r="K649" s="46">
        <v>1959</v>
      </c>
      <c r="L649" s="46">
        <v>3918</v>
      </c>
      <c r="R649" s="36">
        <v>3209.9668099999999</v>
      </c>
      <c r="S649" s="36">
        <v>2921.2953630000002</v>
      </c>
      <c r="T649" s="36">
        <v>180.722207</v>
      </c>
      <c r="U649" s="36">
        <v>334.00513699999999</v>
      </c>
      <c r="V649" s="36">
        <v>373.80287600000003</v>
      </c>
      <c r="W649" s="36">
        <v>214.88607200000001</v>
      </c>
      <c r="AC649" s="57">
        <f t="shared" si="84"/>
        <v>3918</v>
      </c>
      <c r="AD649" s="57">
        <f t="shared" si="85"/>
        <v>0</v>
      </c>
      <c r="AE649" s="57">
        <f t="shared" si="86"/>
        <v>0</v>
      </c>
      <c r="AF649" s="12">
        <f t="shared" si="80"/>
        <v>6131.2621730000001</v>
      </c>
      <c r="AG649" s="12">
        <f t="shared" si="81"/>
        <v>514.72734400000002</v>
      </c>
      <c r="AH649" s="12">
        <f t="shared" si="82"/>
        <v>588.68894799999998</v>
      </c>
      <c r="AI649" s="15">
        <f t="shared" si="83"/>
        <v>0.56489590939254719</v>
      </c>
      <c r="AJ649" s="15">
        <f t="shared" si="83"/>
        <v>0</v>
      </c>
      <c r="AK649" s="15">
        <f t="shared" si="83"/>
        <v>0</v>
      </c>
      <c r="AL649" s="23">
        <f>VLOOKUP(AC649,'Charts and Tables'!$I$43:$J$49,2,TRUE)</f>
        <v>0.5</v>
      </c>
      <c r="AM649" s="2">
        <f t="shared" si="87"/>
        <v>0</v>
      </c>
    </row>
    <row r="650" spans="1:39" x14ac:dyDescent="0.25">
      <c r="A650" s="35">
        <v>264576</v>
      </c>
      <c r="B650" s="36">
        <v>334003</v>
      </c>
      <c r="C650" s="36" t="s">
        <v>25</v>
      </c>
      <c r="D650" s="36">
        <v>0</v>
      </c>
      <c r="J650" s="46">
        <v>908</v>
      </c>
      <c r="K650" s="46">
        <v>773</v>
      </c>
      <c r="L650" s="46">
        <v>1681</v>
      </c>
      <c r="M650" s="46">
        <v>46</v>
      </c>
      <c r="N650" s="46">
        <v>77</v>
      </c>
      <c r="O650" s="46">
        <v>96</v>
      </c>
      <c r="P650" s="46">
        <v>56</v>
      </c>
      <c r="R650" s="36">
        <v>1139.868952</v>
      </c>
      <c r="S650" s="36">
        <v>1116.461708</v>
      </c>
      <c r="T650" s="36">
        <v>56.449882000000002</v>
      </c>
      <c r="U650" s="36">
        <v>117.22296900000001</v>
      </c>
      <c r="V650" s="36">
        <v>180.167123</v>
      </c>
      <c r="W650" s="36">
        <v>133.80600100000001</v>
      </c>
      <c r="AC650" s="57">
        <f t="shared" si="84"/>
        <v>1681</v>
      </c>
      <c r="AD650" s="57">
        <f t="shared" si="85"/>
        <v>123</v>
      </c>
      <c r="AE650" s="57">
        <f t="shared" si="86"/>
        <v>152</v>
      </c>
      <c r="AF650" s="12">
        <f t="shared" si="80"/>
        <v>2256.3306600000001</v>
      </c>
      <c r="AG650" s="12">
        <f t="shared" si="81"/>
        <v>173.67285100000001</v>
      </c>
      <c r="AH650" s="12">
        <f t="shared" si="82"/>
        <v>313.97312399999998</v>
      </c>
      <c r="AI650" s="15">
        <f t="shared" si="83"/>
        <v>0.34225500297442002</v>
      </c>
      <c r="AJ650" s="15">
        <f t="shared" si="83"/>
        <v>0.41197439837398381</v>
      </c>
      <c r="AK650" s="15">
        <f t="shared" si="83"/>
        <v>1.0656126578947367</v>
      </c>
      <c r="AL650" s="23">
        <f>VLOOKUP(AC650,'Charts and Tables'!$I$43:$J$49,2,TRUE)</f>
        <v>1</v>
      </c>
      <c r="AM650" s="2">
        <f t="shared" si="87"/>
        <v>1</v>
      </c>
    </row>
    <row r="651" spans="1:39" x14ac:dyDescent="0.25">
      <c r="A651" s="35">
        <v>265290</v>
      </c>
      <c r="B651" s="36">
        <v>334121</v>
      </c>
      <c r="C651" s="36" t="s">
        <v>26</v>
      </c>
      <c r="D651" s="36">
        <v>0</v>
      </c>
      <c r="J651" s="46">
        <v>5401</v>
      </c>
      <c r="K651" s="46">
        <v>5391</v>
      </c>
      <c r="L651" s="46">
        <v>10792</v>
      </c>
      <c r="M651" s="46">
        <v>375</v>
      </c>
      <c r="N651" s="46">
        <v>260</v>
      </c>
      <c r="O651" s="46">
        <v>419</v>
      </c>
      <c r="P651" s="46">
        <v>546</v>
      </c>
      <c r="R651" s="36">
        <v>4106.7582499999999</v>
      </c>
      <c r="S651" s="36">
        <v>4069.3602139999998</v>
      </c>
      <c r="T651" s="36">
        <v>301.99575299999998</v>
      </c>
      <c r="U651" s="36">
        <v>299.35157600000002</v>
      </c>
      <c r="V651" s="36">
        <v>375.19662399999999</v>
      </c>
      <c r="W651" s="36">
        <v>354.82953199999997</v>
      </c>
      <c r="AC651" s="57">
        <f t="shared" si="84"/>
        <v>10792</v>
      </c>
      <c r="AD651" s="57">
        <f t="shared" si="85"/>
        <v>635</v>
      </c>
      <c r="AE651" s="57">
        <f t="shared" si="86"/>
        <v>965</v>
      </c>
      <c r="AF651" s="12">
        <f t="shared" si="80"/>
        <v>8176.1184639999992</v>
      </c>
      <c r="AG651" s="12">
        <f t="shared" si="81"/>
        <v>601.34732899999995</v>
      </c>
      <c r="AH651" s="12">
        <f t="shared" si="82"/>
        <v>730.0261559999999</v>
      </c>
      <c r="AI651" s="15">
        <f t="shared" si="83"/>
        <v>-0.24239080207561164</v>
      </c>
      <c r="AJ651" s="15">
        <f t="shared" si="83"/>
        <v>-5.2996332283464655E-2</v>
      </c>
      <c r="AK651" s="15">
        <f t="shared" si="83"/>
        <v>-0.24349621139896382</v>
      </c>
      <c r="AL651" s="23">
        <f>VLOOKUP(AC651,'Charts and Tables'!$I$43:$J$49,2,TRUE)</f>
        <v>0.2</v>
      </c>
      <c r="AM651" s="2">
        <f t="shared" si="87"/>
        <v>0</v>
      </c>
    </row>
    <row r="652" spans="1:39" x14ac:dyDescent="0.25">
      <c r="A652" s="35">
        <v>267795</v>
      </c>
      <c r="B652" s="36">
        <v>332083</v>
      </c>
      <c r="C652" s="36" t="s">
        <v>25</v>
      </c>
      <c r="D652" s="36">
        <v>0</v>
      </c>
      <c r="J652" s="46">
        <v>2141</v>
      </c>
      <c r="K652" s="46">
        <v>2308</v>
      </c>
      <c r="L652" s="46">
        <v>4449</v>
      </c>
      <c r="M652" s="46">
        <v>243</v>
      </c>
      <c r="N652" s="46">
        <v>97</v>
      </c>
      <c r="O652" s="46">
        <v>169</v>
      </c>
      <c r="P652" s="46">
        <v>313</v>
      </c>
      <c r="R652" s="36">
        <v>1823.5653110000001</v>
      </c>
      <c r="S652" s="36">
        <v>1977.8406669999999</v>
      </c>
      <c r="T652" s="36">
        <v>253.64263</v>
      </c>
      <c r="U652" s="36">
        <v>112.04095</v>
      </c>
      <c r="V652" s="36">
        <v>162.94531599999999</v>
      </c>
      <c r="W652" s="36">
        <v>276.19776200000001</v>
      </c>
      <c r="AC652" s="57">
        <f t="shared" si="84"/>
        <v>4449</v>
      </c>
      <c r="AD652" s="57">
        <f t="shared" si="85"/>
        <v>340</v>
      </c>
      <c r="AE652" s="57">
        <f t="shared" si="86"/>
        <v>482</v>
      </c>
      <c r="AF652" s="12">
        <f t="shared" si="80"/>
        <v>3801.4059779999998</v>
      </c>
      <c r="AG652" s="12">
        <f t="shared" si="81"/>
        <v>365.68358000000001</v>
      </c>
      <c r="AH652" s="12">
        <f t="shared" si="82"/>
        <v>439.143078</v>
      </c>
      <c r="AI652" s="15">
        <f t="shared" si="83"/>
        <v>-0.1455594565070803</v>
      </c>
      <c r="AJ652" s="15">
        <f t="shared" si="83"/>
        <v>7.5539941176470601E-2</v>
      </c>
      <c r="AK652" s="15">
        <f t="shared" si="83"/>
        <v>-8.8914775933609955E-2</v>
      </c>
      <c r="AL652" s="23">
        <f>VLOOKUP(AC652,'Charts and Tables'!$I$43:$J$49,2,TRUE)</f>
        <v>0.5</v>
      </c>
      <c r="AM652" s="2">
        <f t="shared" si="87"/>
        <v>1</v>
      </c>
    </row>
    <row r="653" spans="1:39" x14ac:dyDescent="0.25">
      <c r="A653" s="35">
        <v>266794</v>
      </c>
      <c r="B653" s="36">
        <v>332071</v>
      </c>
      <c r="C653" s="36" t="s">
        <v>25</v>
      </c>
      <c r="D653" s="36">
        <v>0</v>
      </c>
      <c r="J653" s="46">
        <v>2348</v>
      </c>
      <c r="K653" s="46">
        <v>2173</v>
      </c>
      <c r="L653" s="46">
        <v>4521</v>
      </c>
      <c r="M653" s="46">
        <v>123</v>
      </c>
      <c r="N653" s="46">
        <v>104</v>
      </c>
      <c r="O653" s="46">
        <v>216</v>
      </c>
      <c r="P653" s="46">
        <v>209</v>
      </c>
      <c r="R653" s="36">
        <v>493.21648499999998</v>
      </c>
      <c r="S653" s="36">
        <v>346.37682899999999</v>
      </c>
      <c r="T653" s="36">
        <v>37.473027999999999</v>
      </c>
      <c r="U653" s="36">
        <v>27.526264999999999</v>
      </c>
      <c r="V653" s="36">
        <v>61.099710000000002</v>
      </c>
      <c r="W653" s="36">
        <v>32.876438</v>
      </c>
      <c r="AC653" s="57">
        <f t="shared" si="84"/>
        <v>4521</v>
      </c>
      <c r="AD653" s="57">
        <f t="shared" si="85"/>
        <v>227</v>
      </c>
      <c r="AE653" s="57">
        <f t="shared" si="86"/>
        <v>425</v>
      </c>
      <c r="AF653" s="12">
        <f t="shared" si="80"/>
        <v>839.59331399999996</v>
      </c>
      <c r="AG653" s="12">
        <f t="shared" si="81"/>
        <v>64.999292999999994</v>
      </c>
      <c r="AH653" s="12">
        <f t="shared" si="82"/>
        <v>93.976147999999995</v>
      </c>
      <c r="AI653" s="15">
        <f t="shared" si="83"/>
        <v>-0.81429035301924357</v>
      </c>
      <c r="AJ653" s="15">
        <f t="shared" si="83"/>
        <v>-0.71365950220264318</v>
      </c>
      <c r="AK653" s="15">
        <f t="shared" si="83"/>
        <v>-0.77887965176470597</v>
      </c>
      <c r="AL653" s="23">
        <f>VLOOKUP(AC653,'Charts and Tables'!$I$43:$J$49,2,TRUE)</f>
        <v>0.5</v>
      </c>
      <c r="AM653" s="2">
        <f t="shared" si="87"/>
        <v>0</v>
      </c>
    </row>
    <row r="654" spans="1:39" x14ac:dyDescent="0.25">
      <c r="A654" s="35">
        <v>266138</v>
      </c>
      <c r="C654" s="36" t="s">
        <v>26</v>
      </c>
      <c r="D654" s="36">
        <v>0</v>
      </c>
      <c r="J654" s="46">
        <v>2197</v>
      </c>
      <c r="K654" s="46">
        <v>2593</v>
      </c>
      <c r="L654" s="46">
        <v>4790</v>
      </c>
      <c r="R654" s="36">
        <v>765.99021100000004</v>
      </c>
      <c r="S654" s="36">
        <v>769.80076199999996</v>
      </c>
      <c r="T654" s="36">
        <v>53.799551000000001</v>
      </c>
      <c r="U654" s="36">
        <v>55.233995999999998</v>
      </c>
      <c r="V654" s="36">
        <v>70.222324999999998</v>
      </c>
      <c r="W654" s="36">
        <v>69.333434999999994</v>
      </c>
      <c r="AC654" s="57">
        <f t="shared" si="84"/>
        <v>4790</v>
      </c>
      <c r="AD654" s="57">
        <f t="shared" si="85"/>
        <v>0</v>
      </c>
      <c r="AE654" s="57">
        <f t="shared" si="86"/>
        <v>0</v>
      </c>
      <c r="AF654" s="12">
        <f t="shared" si="80"/>
        <v>1535.7909730000001</v>
      </c>
      <c r="AG654" s="12">
        <f t="shared" si="81"/>
        <v>109.033547</v>
      </c>
      <c r="AH654" s="12">
        <f t="shared" si="82"/>
        <v>139.55575999999999</v>
      </c>
      <c r="AI654" s="15">
        <f t="shared" si="83"/>
        <v>-0.67937557974947804</v>
      </c>
      <c r="AJ654" s="15">
        <f t="shared" si="83"/>
        <v>0</v>
      </c>
      <c r="AK654" s="15">
        <f t="shared" si="83"/>
        <v>0</v>
      </c>
      <c r="AL654" s="23">
        <f>VLOOKUP(AC654,'Charts and Tables'!$I$43:$J$49,2,TRUE)</f>
        <v>0.5</v>
      </c>
      <c r="AM654" s="2">
        <f t="shared" si="87"/>
        <v>0</v>
      </c>
    </row>
    <row r="655" spans="1:39" x14ac:dyDescent="0.25">
      <c r="A655" s="35">
        <v>267153</v>
      </c>
      <c r="C655" s="36" t="s">
        <v>25</v>
      </c>
      <c r="D655" s="36">
        <v>0</v>
      </c>
      <c r="J655" s="46">
        <v>2138</v>
      </c>
      <c r="K655" s="46">
        <v>1949</v>
      </c>
      <c r="L655" s="46">
        <v>4087</v>
      </c>
      <c r="M655" s="46">
        <v>171</v>
      </c>
      <c r="N655" s="46">
        <v>143</v>
      </c>
      <c r="O655" s="46">
        <v>190</v>
      </c>
      <c r="P655" s="46">
        <v>156</v>
      </c>
      <c r="R655" s="36">
        <v>493.21648499999998</v>
      </c>
      <c r="S655" s="36">
        <v>346.37682899999999</v>
      </c>
      <c r="T655" s="36">
        <v>37.473027999999999</v>
      </c>
      <c r="U655" s="36">
        <v>27.526264999999999</v>
      </c>
      <c r="V655" s="36">
        <v>61.099710000000002</v>
      </c>
      <c r="W655" s="36">
        <v>32.876438</v>
      </c>
      <c r="AC655" s="57">
        <f t="shared" si="84"/>
        <v>4087</v>
      </c>
      <c r="AD655" s="57">
        <f t="shared" si="85"/>
        <v>314</v>
      </c>
      <c r="AE655" s="57">
        <f t="shared" si="86"/>
        <v>346</v>
      </c>
      <c r="AF655" s="12">
        <f t="shared" si="80"/>
        <v>839.59331399999996</v>
      </c>
      <c r="AG655" s="12">
        <f t="shared" si="81"/>
        <v>64.999292999999994</v>
      </c>
      <c r="AH655" s="12">
        <f t="shared" si="82"/>
        <v>93.976147999999995</v>
      </c>
      <c r="AI655" s="15">
        <f t="shared" si="83"/>
        <v>-0.79456977881086377</v>
      </c>
      <c r="AJ655" s="15">
        <f t="shared" si="83"/>
        <v>-0.79299588216560513</v>
      </c>
      <c r="AK655" s="15">
        <f t="shared" si="83"/>
        <v>-0.72839263583815028</v>
      </c>
      <c r="AL655" s="23">
        <f>VLOOKUP(AC655,'Charts and Tables'!$I$43:$J$49,2,TRUE)</f>
        <v>0.5</v>
      </c>
      <c r="AM655" s="2">
        <f t="shared" si="87"/>
        <v>0</v>
      </c>
    </row>
    <row r="656" spans="1:39" x14ac:dyDescent="0.25">
      <c r="A656" s="35">
        <v>267901</v>
      </c>
      <c r="C656" s="36" t="s">
        <v>25</v>
      </c>
      <c r="D656" s="36">
        <v>0</v>
      </c>
      <c r="J656" s="46">
        <v>2884</v>
      </c>
      <c r="K656" s="46">
        <v>2756</v>
      </c>
      <c r="L656" s="46">
        <v>5640</v>
      </c>
      <c r="M656" s="46">
        <v>186</v>
      </c>
      <c r="N656" s="46">
        <v>151</v>
      </c>
      <c r="O656" s="46">
        <v>259</v>
      </c>
      <c r="P656" s="46">
        <v>277</v>
      </c>
      <c r="R656" s="36">
        <v>1344.6414649999999</v>
      </c>
      <c r="S656" s="36">
        <v>1431.987529</v>
      </c>
      <c r="T656" s="36">
        <v>89.474309000000005</v>
      </c>
      <c r="U656" s="36">
        <v>118.675394</v>
      </c>
      <c r="V656" s="36">
        <v>172.64631199999999</v>
      </c>
      <c r="W656" s="36">
        <v>135.431555</v>
      </c>
      <c r="AC656" s="57">
        <f t="shared" si="84"/>
        <v>5640</v>
      </c>
      <c r="AD656" s="57">
        <f t="shared" si="85"/>
        <v>337</v>
      </c>
      <c r="AE656" s="57">
        <f t="shared" si="86"/>
        <v>536</v>
      </c>
      <c r="AF656" s="12">
        <f t="shared" si="80"/>
        <v>2776.6289939999997</v>
      </c>
      <c r="AG656" s="12">
        <f t="shared" si="81"/>
        <v>208.14970299999999</v>
      </c>
      <c r="AH656" s="12">
        <f t="shared" si="82"/>
        <v>308.07786699999997</v>
      </c>
      <c r="AI656" s="15">
        <f t="shared" si="83"/>
        <v>-0.50768989468085113</v>
      </c>
      <c r="AJ656" s="15">
        <f t="shared" si="83"/>
        <v>-0.38234509495548963</v>
      </c>
      <c r="AK656" s="15">
        <f t="shared" si="83"/>
        <v>-0.42522786007462693</v>
      </c>
      <c r="AL656" s="23">
        <f>VLOOKUP(AC656,'Charts and Tables'!$I$43:$J$49,2,TRUE)</f>
        <v>0.25</v>
      </c>
      <c r="AM656" s="2">
        <f t="shared" si="87"/>
        <v>0</v>
      </c>
    </row>
    <row r="657" spans="1:39" x14ac:dyDescent="0.25">
      <c r="A657" s="35">
        <v>267908</v>
      </c>
      <c r="B657" s="36">
        <v>332044</v>
      </c>
      <c r="C657" s="36" t="s">
        <v>25</v>
      </c>
      <c r="D657" s="36">
        <v>0</v>
      </c>
      <c r="J657" s="46">
        <v>2818</v>
      </c>
      <c r="K657" s="46">
        <v>2524</v>
      </c>
      <c r="L657" s="46">
        <v>5342</v>
      </c>
      <c r="M657" s="46">
        <v>123</v>
      </c>
      <c r="N657" s="46">
        <v>113</v>
      </c>
      <c r="O657" s="46">
        <v>275</v>
      </c>
      <c r="P657" s="46">
        <v>247</v>
      </c>
      <c r="R657" s="36">
        <v>1402.449564</v>
      </c>
      <c r="S657" s="36">
        <v>1486.39715</v>
      </c>
      <c r="T657" s="36">
        <v>103.911233</v>
      </c>
      <c r="U657" s="36">
        <v>111.900239</v>
      </c>
      <c r="V657" s="36">
        <v>169.21600100000001</v>
      </c>
      <c r="W657" s="36">
        <v>145.19897599999999</v>
      </c>
      <c r="AC657" s="57">
        <f t="shared" si="84"/>
        <v>5342</v>
      </c>
      <c r="AD657" s="57">
        <f t="shared" si="85"/>
        <v>236</v>
      </c>
      <c r="AE657" s="57">
        <f t="shared" si="86"/>
        <v>522</v>
      </c>
      <c r="AF657" s="12">
        <f t="shared" si="80"/>
        <v>2888.8467140000002</v>
      </c>
      <c r="AG657" s="12">
        <f t="shared" si="81"/>
        <v>215.81147199999998</v>
      </c>
      <c r="AH657" s="12">
        <f t="shared" si="82"/>
        <v>314.41497700000002</v>
      </c>
      <c r="AI657" s="15">
        <f t="shared" si="83"/>
        <v>-0.45922000861100709</v>
      </c>
      <c r="AJ657" s="15">
        <f t="shared" si="83"/>
        <v>-8.5544610169491608E-2</v>
      </c>
      <c r="AK657" s="15">
        <f t="shared" si="83"/>
        <v>-0.39767245785440608</v>
      </c>
      <c r="AL657" s="23">
        <f>VLOOKUP(AC657,'Charts and Tables'!$I$43:$J$49,2,TRUE)</f>
        <v>0.25</v>
      </c>
      <c r="AM657" s="2">
        <f t="shared" si="87"/>
        <v>0</v>
      </c>
    </row>
    <row r="658" spans="1:39" x14ac:dyDescent="0.25">
      <c r="A658" s="35">
        <v>269063</v>
      </c>
      <c r="B658" s="36">
        <v>334069</v>
      </c>
      <c r="C658" s="36" t="s">
        <v>25</v>
      </c>
      <c r="D658" s="36">
        <v>0</v>
      </c>
      <c r="J658" s="46">
        <v>1885</v>
      </c>
      <c r="K658" s="46">
        <v>1952</v>
      </c>
      <c r="L658" s="46">
        <v>3837</v>
      </c>
      <c r="M658" s="46">
        <v>136</v>
      </c>
      <c r="N658" s="46">
        <v>122</v>
      </c>
      <c r="O658" s="46">
        <v>144</v>
      </c>
      <c r="P658" s="46">
        <v>160</v>
      </c>
      <c r="R658" s="36">
        <v>1716.305797</v>
      </c>
      <c r="S658" s="36">
        <v>2316.15049</v>
      </c>
      <c r="T658" s="36">
        <v>130.46795</v>
      </c>
      <c r="U658" s="36">
        <v>170.19089700000001</v>
      </c>
      <c r="V658" s="36">
        <v>164.48418699999999</v>
      </c>
      <c r="W658" s="36">
        <v>224.40442100000001</v>
      </c>
      <c r="AC658" s="57">
        <f t="shared" si="84"/>
        <v>3837</v>
      </c>
      <c r="AD658" s="57">
        <f t="shared" si="85"/>
        <v>258</v>
      </c>
      <c r="AE658" s="57">
        <f t="shared" si="86"/>
        <v>304</v>
      </c>
      <c r="AF658" s="12">
        <f t="shared" si="80"/>
        <v>4032.456287</v>
      </c>
      <c r="AG658" s="12">
        <f t="shared" si="81"/>
        <v>300.65884700000004</v>
      </c>
      <c r="AH658" s="12">
        <f t="shared" si="82"/>
        <v>388.88860799999998</v>
      </c>
      <c r="AI658" s="15">
        <f t="shared" si="83"/>
        <v>5.0939871514203795E-2</v>
      </c>
      <c r="AJ658" s="15">
        <f t="shared" si="83"/>
        <v>0.16534436821705439</v>
      </c>
      <c r="AK658" s="15">
        <f t="shared" si="83"/>
        <v>0.27923884210526306</v>
      </c>
      <c r="AL658" s="23">
        <f>VLOOKUP(AC658,'Charts and Tables'!$I$43:$J$49,2,TRUE)</f>
        <v>0.5</v>
      </c>
      <c r="AM658" s="2">
        <f t="shared" si="87"/>
        <v>1</v>
      </c>
    </row>
    <row r="659" spans="1:39" x14ac:dyDescent="0.25">
      <c r="A659" s="35">
        <v>269524</v>
      </c>
      <c r="B659" s="36">
        <v>334070</v>
      </c>
      <c r="C659" s="36" t="s">
        <v>29</v>
      </c>
      <c r="D659" s="36">
        <v>0</v>
      </c>
      <c r="J659" s="46">
        <v>885</v>
      </c>
      <c r="K659" s="46">
        <v>1042</v>
      </c>
      <c r="L659" s="46">
        <v>1927</v>
      </c>
      <c r="M659" s="46">
        <v>39</v>
      </c>
      <c r="N659" s="46">
        <v>48</v>
      </c>
      <c r="O659" s="46">
        <v>74</v>
      </c>
      <c r="P659" s="46">
        <v>99</v>
      </c>
      <c r="R659" s="36">
        <v>671.30836499999998</v>
      </c>
      <c r="S659" s="36">
        <v>1311.6124789999999</v>
      </c>
      <c r="T659" s="36">
        <v>55.987513</v>
      </c>
      <c r="U659" s="36">
        <v>105.403021</v>
      </c>
      <c r="V659" s="36">
        <v>64.303533000000002</v>
      </c>
      <c r="W659" s="36">
        <v>124.48042700000001</v>
      </c>
      <c r="AC659" s="57">
        <f t="shared" si="84"/>
        <v>1927</v>
      </c>
      <c r="AD659" s="57">
        <f t="shared" si="85"/>
        <v>87</v>
      </c>
      <c r="AE659" s="57">
        <f t="shared" si="86"/>
        <v>173</v>
      </c>
      <c r="AF659" s="12">
        <f t="shared" si="80"/>
        <v>1982.9208439999998</v>
      </c>
      <c r="AG659" s="12">
        <f t="shared" si="81"/>
        <v>161.390534</v>
      </c>
      <c r="AH659" s="12">
        <f t="shared" si="82"/>
        <v>188.78396000000001</v>
      </c>
      <c r="AI659" s="15">
        <f t="shared" si="83"/>
        <v>2.9019638816813575E-2</v>
      </c>
      <c r="AJ659" s="15">
        <f t="shared" si="83"/>
        <v>0.85506360919540236</v>
      </c>
      <c r="AK659" s="15">
        <f t="shared" si="83"/>
        <v>9.1236763005780389E-2</v>
      </c>
      <c r="AL659" s="23">
        <f>VLOOKUP(AC659,'Charts and Tables'!$I$43:$J$49,2,TRUE)</f>
        <v>1</v>
      </c>
      <c r="AM659" s="2">
        <f t="shared" si="87"/>
        <v>1</v>
      </c>
    </row>
    <row r="660" spans="1:39" x14ac:dyDescent="0.25">
      <c r="A660" s="35">
        <v>275834</v>
      </c>
      <c r="B660" s="36">
        <v>330242</v>
      </c>
      <c r="C660" s="36" t="s">
        <v>26</v>
      </c>
      <c r="D660" s="36">
        <v>0</v>
      </c>
      <c r="J660" s="46">
        <v>4274</v>
      </c>
      <c r="K660" s="46">
        <v>4407</v>
      </c>
      <c r="L660" s="46">
        <v>8681</v>
      </c>
      <c r="M660" s="46">
        <v>270</v>
      </c>
      <c r="N660" s="46">
        <v>542</v>
      </c>
      <c r="O660" s="46">
        <v>506</v>
      </c>
      <c r="P660" s="46">
        <v>381</v>
      </c>
      <c r="R660" s="36">
        <v>7831.3554759999997</v>
      </c>
      <c r="S660" s="36">
        <v>7366.3178749999997</v>
      </c>
      <c r="T660" s="36">
        <v>536.67195100000004</v>
      </c>
      <c r="U660" s="36">
        <v>667.54719499999999</v>
      </c>
      <c r="V660" s="36">
        <v>743.5616</v>
      </c>
      <c r="W660" s="36">
        <v>575.65616999999997</v>
      </c>
      <c r="AC660" s="57">
        <f t="shared" si="84"/>
        <v>8681</v>
      </c>
      <c r="AD660" s="57">
        <f t="shared" si="85"/>
        <v>812</v>
      </c>
      <c r="AE660" s="57">
        <f t="shared" si="86"/>
        <v>887</v>
      </c>
      <c r="AF660" s="12">
        <f t="shared" si="80"/>
        <v>15197.673350999999</v>
      </c>
      <c r="AG660" s="12">
        <f t="shared" si="81"/>
        <v>1204.2191459999999</v>
      </c>
      <c r="AH660" s="12">
        <f t="shared" si="82"/>
        <v>1319.21777</v>
      </c>
      <c r="AI660" s="15">
        <f t="shared" si="83"/>
        <v>0.75068233509964288</v>
      </c>
      <c r="AJ660" s="15">
        <f t="shared" si="83"/>
        <v>0.48302850492610827</v>
      </c>
      <c r="AK660" s="15">
        <f t="shared" si="83"/>
        <v>0.48728046223224347</v>
      </c>
      <c r="AL660" s="23">
        <f>VLOOKUP(AC660,'Charts and Tables'!$I$43:$J$49,2,TRUE)</f>
        <v>0.25</v>
      </c>
      <c r="AM660" s="2">
        <f t="shared" si="87"/>
        <v>0</v>
      </c>
    </row>
    <row r="661" spans="1:39" x14ac:dyDescent="0.25">
      <c r="A661" s="35">
        <v>272429</v>
      </c>
      <c r="C661" s="36" t="s">
        <v>29</v>
      </c>
      <c r="D661" s="36">
        <v>0</v>
      </c>
      <c r="J661" s="46">
        <v>1406</v>
      </c>
      <c r="K661" s="46">
        <v>1406</v>
      </c>
      <c r="L661" s="46">
        <v>2812</v>
      </c>
      <c r="R661" s="36">
        <v>721.69543799999997</v>
      </c>
      <c r="S661" s="36">
        <v>1413.893896</v>
      </c>
      <c r="T661" s="36">
        <v>19.462042</v>
      </c>
      <c r="U661" s="36">
        <v>183.603928</v>
      </c>
      <c r="V661" s="36">
        <v>113.61462299999999</v>
      </c>
      <c r="W661" s="36">
        <v>141.64134799999999</v>
      </c>
      <c r="AC661" s="57">
        <f t="shared" si="84"/>
        <v>2812</v>
      </c>
      <c r="AD661" s="57">
        <f t="shared" si="85"/>
        <v>0</v>
      </c>
      <c r="AE661" s="57">
        <f t="shared" si="86"/>
        <v>0</v>
      </c>
      <c r="AF661" s="12">
        <f t="shared" si="80"/>
        <v>2135.5893340000002</v>
      </c>
      <c r="AG661" s="12">
        <f t="shared" si="81"/>
        <v>203.06596999999999</v>
      </c>
      <c r="AH661" s="12">
        <f t="shared" si="82"/>
        <v>255.25597099999999</v>
      </c>
      <c r="AI661" s="15">
        <f t="shared" si="83"/>
        <v>-0.24054433357041244</v>
      </c>
      <c r="AJ661" s="15">
        <f t="shared" si="83"/>
        <v>0</v>
      </c>
      <c r="AK661" s="15">
        <f t="shared" si="83"/>
        <v>0</v>
      </c>
      <c r="AL661" s="23">
        <f>VLOOKUP(AC661,'Charts and Tables'!$I$43:$J$49,2,TRUE)</f>
        <v>0.5</v>
      </c>
      <c r="AM661" s="2">
        <f t="shared" si="87"/>
        <v>1</v>
      </c>
    </row>
    <row r="662" spans="1:39" x14ac:dyDescent="0.25">
      <c r="A662" s="35">
        <v>271703</v>
      </c>
      <c r="C662" s="36" t="s">
        <v>26</v>
      </c>
      <c r="D662" s="36">
        <v>0</v>
      </c>
      <c r="J662" s="46">
        <v>8611</v>
      </c>
      <c r="K662" s="46">
        <v>8301</v>
      </c>
      <c r="L662" s="46">
        <v>16912</v>
      </c>
      <c r="R662" s="36">
        <v>6644.2880759999998</v>
      </c>
      <c r="S662" s="36">
        <v>6576.8850409999995</v>
      </c>
      <c r="T662" s="36">
        <v>651.36778900000002</v>
      </c>
      <c r="U662" s="36">
        <v>514.48424699999998</v>
      </c>
      <c r="V662" s="36">
        <v>568.32264399999997</v>
      </c>
      <c r="W662" s="36">
        <v>677.80640600000004</v>
      </c>
      <c r="AC662" s="57">
        <f t="shared" si="84"/>
        <v>16912</v>
      </c>
      <c r="AD662" s="57">
        <f t="shared" si="85"/>
        <v>0</v>
      </c>
      <c r="AE662" s="57">
        <f t="shared" si="86"/>
        <v>0</v>
      </c>
      <c r="AF662" s="12">
        <f t="shared" si="80"/>
        <v>13221.173116999998</v>
      </c>
      <c r="AG662" s="12">
        <f t="shared" si="81"/>
        <v>1165.852036</v>
      </c>
      <c r="AH662" s="12">
        <f t="shared" si="82"/>
        <v>1246.12905</v>
      </c>
      <c r="AI662" s="15">
        <f t="shared" si="83"/>
        <v>-0.21823716195600765</v>
      </c>
      <c r="AJ662" s="15">
        <f t="shared" si="83"/>
        <v>0</v>
      </c>
      <c r="AK662" s="15">
        <f t="shared" si="83"/>
        <v>0</v>
      </c>
      <c r="AL662" s="23">
        <f>VLOOKUP(AC662,'Charts and Tables'!$I$43:$J$49,2,TRUE)</f>
        <v>0.2</v>
      </c>
      <c r="AM662" s="2">
        <f t="shared" si="87"/>
        <v>0</v>
      </c>
    </row>
    <row r="663" spans="1:39" x14ac:dyDescent="0.25">
      <c r="A663" s="35">
        <v>270653</v>
      </c>
      <c r="B663" s="36">
        <v>338046</v>
      </c>
      <c r="C663" s="36" t="s">
        <v>26</v>
      </c>
      <c r="D663" s="36">
        <v>0</v>
      </c>
      <c r="J663" s="46">
        <v>3232</v>
      </c>
      <c r="K663" s="46">
        <v>3167</v>
      </c>
      <c r="L663" s="46">
        <v>6399</v>
      </c>
      <c r="M663" s="46">
        <v>143</v>
      </c>
      <c r="N663" s="46">
        <v>321</v>
      </c>
      <c r="O663" s="46">
        <v>409</v>
      </c>
      <c r="P663" s="46">
        <v>290</v>
      </c>
      <c r="R663" s="36">
        <v>2924.8934800000002</v>
      </c>
      <c r="S663" s="36">
        <v>2759.1888250000002</v>
      </c>
      <c r="T663" s="36">
        <v>178.446134</v>
      </c>
      <c r="U663" s="36">
        <v>334.999234</v>
      </c>
      <c r="V663" s="36">
        <v>351.44351699999999</v>
      </c>
      <c r="W663" s="36">
        <v>235.57495900000001</v>
      </c>
      <c r="AC663" s="57">
        <f t="shared" si="84"/>
        <v>6399</v>
      </c>
      <c r="AD663" s="57">
        <f t="shared" si="85"/>
        <v>464</v>
      </c>
      <c r="AE663" s="57">
        <f t="shared" si="86"/>
        <v>699</v>
      </c>
      <c r="AF663" s="12">
        <f t="shared" si="80"/>
        <v>5684.0823049999999</v>
      </c>
      <c r="AG663" s="12">
        <f t="shared" si="81"/>
        <v>513.44536800000003</v>
      </c>
      <c r="AH663" s="12">
        <f t="shared" si="82"/>
        <v>587.01847599999996</v>
      </c>
      <c r="AI663" s="15">
        <f t="shared" si="83"/>
        <v>-0.11172334661665886</v>
      </c>
      <c r="AJ663" s="15">
        <f t="shared" si="83"/>
        <v>0.10656329310344834</v>
      </c>
      <c r="AK663" s="15">
        <f t="shared" si="83"/>
        <v>-0.1602024663805437</v>
      </c>
      <c r="AL663" s="23">
        <f>VLOOKUP(AC663,'Charts and Tables'!$I$43:$J$49,2,TRUE)</f>
        <v>0.25</v>
      </c>
      <c r="AM663" s="2">
        <f t="shared" si="87"/>
        <v>1</v>
      </c>
    </row>
    <row r="664" spans="1:39" x14ac:dyDescent="0.25">
      <c r="A664" s="35">
        <v>617326</v>
      </c>
      <c r="B664" s="36">
        <v>333086</v>
      </c>
      <c r="C664" s="36" t="s">
        <v>32</v>
      </c>
      <c r="D664" s="36">
        <v>-1</v>
      </c>
      <c r="K664" s="46">
        <v>4997</v>
      </c>
      <c r="L664" s="46">
        <v>4997</v>
      </c>
      <c r="N664" s="46">
        <v>498</v>
      </c>
      <c r="P664" s="46">
        <v>431</v>
      </c>
      <c r="S664" s="36">
        <v>6994.9801509999998</v>
      </c>
      <c r="U664" s="36">
        <v>589.56741599999998</v>
      </c>
      <c r="W664" s="36">
        <v>536.73551999999995</v>
      </c>
      <c r="AC664" s="57">
        <f t="shared" si="84"/>
        <v>4997</v>
      </c>
      <c r="AD664" s="57">
        <f t="shared" si="85"/>
        <v>498</v>
      </c>
      <c r="AE664" s="57">
        <f t="shared" si="86"/>
        <v>431</v>
      </c>
      <c r="AF664" s="12">
        <f t="shared" si="80"/>
        <v>6994.9801509999998</v>
      </c>
      <c r="AG664" s="12">
        <f t="shared" si="81"/>
        <v>589.56741599999998</v>
      </c>
      <c r="AH664" s="12">
        <f t="shared" si="82"/>
        <v>536.73551999999995</v>
      </c>
      <c r="AI664" s="15">
        <f t="shared" si="83"/>
        <v>0.39983593175905541</v>
      </c>
      <c r="AJ664" s="15">
        <f t="shared" si="83"/>
        <v>0.18387031325301201</v>
      </c>
      <c r="AK664" s="15">
        <f t="shared" si="83"/>
        <v>0.24532603248259849</v>
      </c>
      <c r="AL664" s="23">
        <f>VLOOKUP(AC664,'Charts and Tables'!$I$43:$J$49,2,TRUE)</f>
        <v>0.5</v>
      </c>
      <c r="AM664" s="2">
        <f t="shared" si="87"/>
        <v>1</v>
      </c>
    </row>
    <row r="665" spans="1:39" x14ac:dyDescent="0.25">
      <c r="A665" s="35">
        <v>617324</v>
      </c>
      <c r="C665" s="36" t="s">
        <v>27</v>
      </c>
      <c r="D665" s="36">
        <v>-1</v>
      </c>
      <c r="K665" s="46">
        <v>32999</v>
      </c>
      <c r="L665" s="46">
        <v>32999</v>
      </c>
      <c r="N665" s="46">
        <v>3841</v>
      </c>
      <c r="P665" s="46">
        <v>2313</v>
      </c>
      <c r="S665" s="36">
        <v>44434.354625</v>
      </c>
      <c r="U665" s="36">
        <v>4754.5530669999998</v>
      </c>
      <c r="W665" s="36">
        <v>3849.9370699999999</v>
      </c>
      <c r="AC665" s="57">
        <f t="shared" si="84"/>
        <v>32999</v>
      </c>
      <c r="AD665" s="57">
        <f t="shared" si="85"/>
        <v>3841</v>
      </c>
      <c r="AE665" s="57">
        <f t="shared" si="86"/>
        <v>2313</v>
      </c>
      <c r="AF665" s="12">
        <f t="shared" si="80"/>
        <v>44434.354625</v>
      </c>
      <c r="AG665" s="12">
        <f t="shared" si="81"/>
        <v>4754.5530669999998</v>
      </c>
      <c r="AH665" s="12">
        <f t="shared" si="82"/>
        <v>3849.9370699999999</v>
      </c>
      <c r="AI665" s="15">
        <f t="shared" si="83"/>
        <v>0.3465363988302676</v>
      </c>
      <c r="AJ665" s="15">
        <f t="shared" si="83"/>
        <v>0.2378425063785472</v>
      </c>
      <c r="AK665" s="15">
        <f t="shared" si="83"/>
        <v>0.66447776480760912</v>
      </c>
      <c r="AL665" s="23">
        <f>VLOOKUP(AC665,'Charts and Tables'!$I$43:$J$49,2,TRUE)</f>
        <v>0.15</v>
      </c>
      <c r="AM665" s="2">
        <f t="shared" si="87"/>
        <v>0</v>
      </c>
    </row>
    <row r="666" spans="1:39" x14ac:dyDescent="0.25">
      <c r="A666" s="35">
        <v>270860</v>
      </c>
      <c r="B666" s="36">
        <v>330126</v>
      </c>
      <c r="C666" s="36" t="s">
        <v>26</v>
      </c>
      <c r="D666" s="36">
        <v>0</v>
      </c>
      <c r="J666" s="46">
        <v>13074</v>
      </c>
      <c r="K666" s="46">
        <v>11135</v>
      </c>
      <c r="L666" s="46">
        <v>24209</v>
      </c>
      <c r="M666" s="46">
        <v>1193</v>
      </c>
      <c r="N666" s="46">
        <v>728</v>
      </c>
      <c r="O666" s="46">
        <v>1028</v>
      </c>
      <c r="P666" s="46">
        <v>1127</v>
      </c>
      <c r="R666" s="36">
        <v>12266.262552</v>
      </c>
      <c r="S666" s="36">
        <v>12613.333422</v>
      </c>
      <c r="T666" s="36">
        <v>1119.434673</v>
      </c>
      <c r="U666" s="36">
        <v>894.24717399999997</v>
      </c>
      <c r="V666" s="36">
        <v>963.75819899999999</v>
      </c>
      <c r="W666" s="36">
        <v>1204.5993550000001</v>
      </c>
      <c r="AC666" s="57">
        <f t="shared" si="84"/>
        <v>24209</v>
      </c>
      <c r="AD666" s="57">
        <f t="shared" si="85"/>
        <v>1921</v>
      </c>
      <c r="AE666" s="57">
        <f t="shared" si="86"/>
        <v>2155</v>
      </c>
      <c r="AF666" s="12">
        <f t="shared" si="80"/>
        <v>24879.595974</v>
      </c>
      <c r="AG666" s="12">
        <f t="shared" si="81"/>
        <v>2013.6818469999998</v>
      </c>
      <c r="AH666" s="12">
        <f t="shared" si="82"/>
        <v>2168.3575540000002</v>
      </c>
      <c r="AI666" s="15">
        <f t="shared" si="83"/>
        <v>2.7700275682597374E-2</v>
      </c>
      <c r="AJ666" s="15">
        <f t="shared" si="83"/>
        <v>4.8246666840187316E-2</v>
      </c>
      <c r="AK666" s="15">
        <f t="shared" si="83"/>
        <v>6.198400928074322E-3</v>
      </c>
      <c r="AL666" s="23">
        <f>VLOOKUP(AC666,'Charts and Tables'!$I$43:$J$49,2,TRUE)</f>
        <v>0.2</v>
      </c>
      <c r="AM666" s="2">
        <f t="shared" si="87"/>
        <v>1</v>
      </c>
    </row>
    <row r="667" spans="1:39" x14ac:dyDescent="0.25">
      <c r="A667" s="35">
        <v>271482</v>
      </c>
      <c r="C667" s="36" t="s">
        <v>26</v>
      </c>
      <c r="D667" s="36">
        <v>0</v>
      </c>
      <c r="J667" s="46">
        <v>3559</v>
      </c>
      <c r="K667" s="46">
        <v>3736</v>
      </c>
      <c r="L667" s="46">
        <v>7295</v>
      </c>
      <c r="R667" s="36">
        <v>6721.5186590000003</v>
      </c>
      <c r="S667" s="36">
        <v>6511.3952369999997</v>
      </c>
      <c r="T667" s="36">
        <v>644.019856</v>
      </c>
      <c r="U667" s="36">
        <v>373.69352199999997</v>
      </c>
      <c r="V667" s="36">
        <v>475.75562300000001</v>
      </c>
      <c r="W667" s="36">
        <v>598.81753300000003</v>
      </c>
      <c r="AC667" s="57">
        <f t="shared" si="84"/>
        <v>7295</v>
      </c>
      <c r="AD667" s="57">
        <f t="shared" si="85"/>
        <v>0</v>
      </c>
      <c r="AE667" s="57">
        <f t="shared" si="86"/>
        <v>0</v>
      </c>
      <c r="AF667" s="12">
        <f t="shared" si="80"/>
        <v>13232.913896</v>
      </c>
      <c r="AG667" s="12">
        <f t="shared" si="81"/>
        <v>1017.7133779999999</v>
      </c>
      <c r="AH667" s="12">
        <f t="shared" si="82"/>
        <v>1074.5731559999999</v>
      </c>
      <c r="AI667" s="15">
        <f t="shared" si="83"/>
        <v>0.81397037642220704</v>
      </c>
      <c r="AJ667" s="15">
        <f t="shared" si="83"/>
        <v>0</v>
      </c>
      <c r="AK667" s="15">
        <f t="shared" si="83"/>
        <v>0</v>
      </c>
      <c r="AL667" s="23">
        <f>VLOOKUP(AC667,'Charts and Tables'!$I$43:$J$49,2,TRUE)</f>
        <v>0.25</v>
      </c>
      <c r="AM667" s="2">
        <f t="shared" si="87"/>
        <v>0</v>
      </c>
    </row>
    <row r="668" spans="1:39" x14ac:dyDescent="0.25">
      <c r="A668" s="35">
        <v>272851</v>
      </c>
      <c r="B668" s="36">
        <v>331010</v>
      </c>
      <c r="C668" s="36" t="s">
        <v>25</v>
      </c>
      <c r="D668" s="36">
        <v>0</v>
      </c>
      <c r="J668" s="46">
        <v>1385</v>
      </c>
      <c r="K668" s="46">
        <v>1281</v>
      </c>
      <c r="L668" s="46">
        <v>2666</v>
      </c>
      <c r="M668" s="46">
        <v>130</v>
      </c>
      <c r="N668" s="46">
        <v>66</v>
      </c>
      <c r="O668" s="46">
        <v>123</v>
      </c>
      <c r="P668" s="46">
        <v>150</v>
      </c>
      <c r="R668" s="36">
        <v>911.25585000000001</v>
      </c>
      <c r="S668" s="36">
        <v>851.29725299999996</v>
      </c>
      <c r="T668" s="36">
        <v>95.391906000000006</v>
      </c>
      <c r="U668" s="36">
        <v>72.656136000000004</v>
      </c>
      <c r="V668" s="36">
        <v>83.114805000000004</v>
      </c>
      <c r="W668" s="36">
        <v>87.905569</v>
      </c>
      <c r="AC668" s="57">
        <f t="shared" si="84"/>
        <v>2666</v>
      </c>
      <c r="AD668" s="57">
        <f t="shared" si="85"/>
        <v>196</v>
      </c>
      <c r="AE668" s="57">
        <f t="shared" si="86"/>
        <v>273</v>
      </c>
      <c r="AF668" s="12">
        <f t="shared" si="80"/>
        <v>1762.553103</v>
      </c>
      <c r="AG668" s="12">
        <f t="shared" si="81"/>
        <v>168.04804200000001</v>
      </c>
      <c r="AH668" s="12">
        <f t="shared" si="82"/>
        <v>171.020374</v>
      </c>
      <c r="AI668" s="15">
        <f t="shared" si="83"/>
        <v>-0.33887730570142538</v>
      </c>
      <c r="AJ668" s="15">
        <f t="shared" si="83"/>
        <v>-0.14261203061224484</v>
      </c>
      <c r="AK668" s="15">
        <f t="shared" si="83"/>
        <v>-0.37355174358974358</v>
      </c>
      <c r="AL668" s="23">
        <f>VLOOKUP(AC668,'Charts and Tables'!$I$43:$J$49,2,TRUE)</f>
        <v>0.5</v>
      </c>
      <c r="AM668" s="2">
        <f t="shared" si="87"/>
        <v>1</v>
      </c>
    </row>
    <row r="669" spans="1:39" x14ac:dyDescent="0.25">
      <c r="A669" s="35">
        <v>271750</v>
      </c>
      <c r="C669" s="36" t="s">
        <v>26</v>
      </c>
      <c r="D669" s="36">
        <v>0</v>
      </c>
      <c r="J669" s="46">
        <v>4125</v>
      </c>
      <c r="K669" s="46">
        <v>4125</v>
      </c>
      <c r="L669" s="46">
        <v>8250</v>
      </c>
      <c r="R669" s="36">
        <v>3739.8685420000002</v>
      </c>
      <c r="S669" s="36">
        <v>3654.40789</v>
      </c>
      <c r="T669" s="36">
        <v>293.57278100000002</v>
      </c>
      <c r="U669" s="36">
        <v>332.61200600000001</v>
      </c>
      <c r="V669" s="36">
        <v>376.49527699999999</v>
      </c>
      <c r="W669" s="36">
        <v>351.16100999999998</v>
      </c>
      <c r="AC669" s="57">
        <f t="shared" si="84"/>
        <v>8250</v>
      </c>
      <c r="AD669" s="57">
        <f t="shared" si="85"/>
        <v>0</v>
      </c>
      <c r="AE669" s="57">
        <f t="shared" si="86"/>
        <v>0</v>
      </c>
      <c r="AF669" s="12">
        <f t="shared" si="80"/>
        <v>7394.2764320000006</v>
      </c>
      <c r="AG669" s="12">
        <f t="shared" si="81"/>
        <v>626.18478700000003</v>
      </c>
      <c r="AH669" s="12">
        <f t="shared" si="82"/>
        <v>727.65628700000002</v>
      </c>
      <c r="AI669" s="15">
        <f t="shared" si="83"/>
        <v>-0.10372406884848479</v>
      </c>
      <c r="AJ669" s="15">
        <f t="shared" si="83"/>
        <v>0</v>
      </c>
      <c r="AK669" s="15">
        <f t="shared" si="83"/>
        <v>0</v>
      </c>
      <c r="AL669" s="23">
        <f>VLOOKUP(AC669,'Charts and Tables'!$I$43:$J$49,2,TRUE)</f>
        <v>0.25</v>
      </c>
      <c r="AM669" s="2">
        <f t="shared" si="87"/>
        <v>1</v>
      </c>
    </row>
    <row r="670" spans="1:39" x14ac:dyDescent="0.25">
      <c r="A670" s="35">
        <v>271828</v>
      </c>
      <c r="C670" s="36" t="s">
        <v>25</v>
      </c>
      <c r="D670" s="36">
        <v>0</v>
      </c>
      <c r="J670" s="46">
        <v>1792</v>
      </c>
      <c r="K670" s="46">
        <v>1792</v>
      </c>
      <c r="L670" s="46">
        <v>3584</v>
      </c>
      <c r="R670" s="36">
        <v>2419.912327</v>
      </c>
      <c r="S670" s="36">
        <v>2265.2305150000002</v>
      </c>
      <c r="T670" s="36">
        <v>252.01882599999999</v>
      </c>
      <c r="U670" s="36">
        <v>132.61432600000001</v>
      </c>
      <c r="V670" s="36">
        <v>211.29089400000001</v>
      </c>
      <c r="W670" s="36">
        <v>282.56985900000001</v>
      </c>
      <c r="AC670" s="57">
        <f t="shared" si="84"/>
        <v>3584</v>
      </c>
      <c r="AD670" s="57">
        <f t="shared" si="85"/>
        <v>0</v>
      </c>
      <c r="AE670" s="57">
        <f t="shared" si="86"/>
        <v>0</v>
      </c>
      <c r="AF670" s="12">
        <f t="shared" si="80"/>
        <v>4685.1428420000002</v>
      </c>
      <c r="AG670" s="12">
        <f t="shared" si="81"/>
        <v>384.633152</v>
      </c>
      <c r="AH670" s="12">
        <f t="shared" si="82"/>
        <v>493.86075300000005</v>
      </c>
      <c r="AI670" s="15">
        <f t="shared" si="83"/>
        <v>0.30723851618303577</v>
      </c>
      <c r="AJ670" s="15">
        <f t="shared" si="83"/>
        <v>0</v>
      </c>
      <c r="AK670" s="15">
        <f t="shared" si="83"/>
        <v>0</v>
      </c>
      <c r="AL670" s="23">
        <f>VLOOKUP(AC670,'Charts and Tables'!$I$43:$J$49,2,TRUE)</f>
        <v>0.5</v>
      </c>
      <c r="AM670" s="2">
        <f t="shared" si="87"/>
        <v>1</v>
      </c>
    </row>
    <row r="671" spans="1:39" x14ac:dyDescent="0.25">
      <c r="A671" s="35">
        <v>272410</v>
      </c>
      <c r="B671" s="36">
        <v>330158</v>
      </c>
      <c r="C671" s="36" t="s">
        <v>26</v>
      </c>
      <c r="D671" s="36">
        <v>0</v>
      </c>
      <c r="J671" s="46">
        <v>4507</v>
      </c>
      <c r="K671" s="46">
        <v>4326</v>
      </c>
      <c r="L671" s="46">
        <v>8833</v>
      </c>
      <c r="M671" s="46">
        <v>537</v>
      </c>
      <c r="N671" s="46">
        <v>267</v>
      </c>
      <c r="O671" s="46">
        <v>394</v>
      </c>
      <c r="P671" s="46">
        <v>518</v>
      </c>
      <c r="R671" s="36">
        <v>6875.0455750000001</v>
      </c>
      <c r="S671" s="36">
        <v>6684.6386929999999</v>
      </c>
      <c r="T671" s="36">
        <v>660.43746899999996</v>
      </c>
      <c r="U671" s="36">
        <v>383.37627199999997</v>
      </c>
      <c r="V671" s="36">
        <v>487.14162099999999</v>
      </c>
      <c r="W671" s="36">
        <v>620.96391000000006</v>
      </c>
      <c r="AC671" s="57">
        <f t="shared" si="84"/>
        <v>8833</v>
      </c>
      <c r="AD671" s="57">
        <f t="shared" si="85"/>
        <v>804</v>
      </c>
      <c r="AE671" s="57">
        <f t="shared" si="86"/>
        <v>912</v>
      </c>
      <c r="AF671" s="12">
        <f t="shared" si="80"/>
        <v>13559.684268000001</v>
      </c>
      <c r="AG671" s="12">
        <f t="shared" si="81"/>
        <v>1043.8137409999999</v>
      </c>
      <c r="AH671" s="12">
        <f t="shared" si="82"/>
        <v>1108.1055310000002</v>
      </c>
      <c r="AI671" s="15">
        <f t="shared" si="83"/>
        <v>0.53511652530284171</v>
      </c>
      <c r="AJ671" s="15">
        <f t="shared" si="83"/>
        <v>0.29827579726368153</v>
      </c>
      <c r="AK671" s="15">
        <f t="shared" si="83"/>
        <v>0.21502799451754404</v>
      </c>
      <c r="AL671" s="23">
        <f>VLOOKUP(AC671,'Charts and Tables'!$I$43:$J$49,2,TRUE)</f>
        <v>0.25</v>
      </c>
      <c r="AM671" s="2">
        <f t="shared" si="87"/>
        <v>0</v>
      </c>
    </row>
    <row r="672" spans="1:39" x14ac:dyDescent="0.25">
      <c r="A672" s="35">
        <v>274433</v>
      </c>
      <c r="C672" s="36" t="s">
        <v>26</v>
      </c>
      <c r="D672" s="36">
        <v>0</v>
      </c>
      <c r="J672" s="46">
        <v>3551</v>
      </c>
      <c r="K672" s="46">
        <v>3510</v>
      </c>
      <c r="L672" s="46">
        <v>7061</v>
      </c>
      <c r="M672" s="46">
        <v>267.5</v>
      </c>
      <c r="N672" s="46">
        <v>248</v>
      </c>
      <c r="O672" s="46">
        <v>335</v>
      </c>
      <c r="P672" s="46">
        <v>328.5</v>
      </c>
      <c r="R672" s="36">
        <v>2249.128866</v>
      </c>
      <c r="S672" s="36">
        <v>2233.5628820000002</v>
      </c>
      <c r="T672" s="36">
        <v>294.17715399999997</v>
      </c>
      <c r="U672" s="36">
        <v>166.87353999999999</v>
      </c>
      <c r="V672" s="36">
        <v>225.83836600000001</v>
      </c>
      <c r="W672" s="36">
        <v>302.53078599999998</v>
      </c>
      <c r="AC672" s="57">
        <f t="shared" si="84"/>
        <v>7061</v>
      </c>
      <c r="AD672" s="57">
        <f t="shared" si="85"/>
        <v>515.5</v>
      </c>
      <c r="AE672" s="57">
        <f t="shared" si="86"/>
        <v>663.5</v>
      </c>
      <c r="AF672" s="12">
        <f t="shared" si="80"/>
        <v>4482.6917480000002</v>
      </c>
      <c r="AG672" s="12">
        <f t="shared" si="81"/>
        <v>461.05069399999996</v>
      </c>
      <c r="AH672" s="12">
        <f t="shared" si="82"/>
        <v>528.36915199999999</v>
      </c>
      <c r="AI672" s="15">
        <f t="shared" si="83"/>
        <v>-0.36514774847755271</v>
      </c>
      <c r="AJ672" s="15">
        <f t="shared" si="83"/>
        <v>-0.10562425994180415</v>
      </c>
      <c r="AK672" s="15">
        <f t="shared" si="83"/>
        <v>-0.20366367445365488</v>
      </c>
      <c r="AL672" s="23">
        <f>VLOOKUP(AC672,'Charts and Tables'!$I$43:$J$49,2,TRUE)</f>
        <v>0.25</v>
      </c>
      <c r="AM672" s="2">
        <f t="shared" si="87"/>
        <v>0</v>
      </c>
    </row>
    <row r="673" spans="1:39" x14ac:dyDescent="0.25">
      <c r="A673" s="35">
        <v>274464</v>
      </c>
      <c r="B673" s="36">
        <v>330157</v>
      </c>
      <c r="C673" s="36" t="s">
        <v>26</v>
      </c>
      <c r="D673" s="36">
        <v>0</v>
      </c>
      <c r="J673" s="46">
        <v>8668</v>
      </c>
      <c r="K673" s="46">
        <v>8214</v>
      </c>
      <c r="L673" s="46">
        <v>16882</v>
      </c>
      <c r="M673" s="46">
        <v>802</v>
      </c>
      <c r="N673" s="46">
        <v>559</v>
      </c>
      <c r="O673" s="46">
        <v>746</v>
      </c>
      <c r="P673" s="46">
        <v>869</v>
      </c>
      <c r="R673" s="36">
        <v>6506.187876</v>
      </c>
      <c r="S673" s="36">
        <v>6395.5845339999996</v>
      </c>
      <c r="T673" s="36">
        <v>561.009322</v>
      </c>
      <c r="U673" s="36">
        <v>575.26804700000002</v>
      </c>
      <c r="V673" s="36">
        <v>605.57588299999998</v>
      </c>
      <c r="W673" s="36">
        <v>605.54058299999997</v>
      </c>
      <c r="AC673" s="57">
        <f t="shared" si="84"/>
        <v>16882</v>
      </c>
      <c r="AD673" s="57">
        <f t="shared" si="85"/>
        <v>1361</v>
      </c>
      <c r="AE673" s="57">
        <f t="shared" si="86"/>
        <v>1615</v>
      </c>
      <c r="AF673" s="12">
        <f t="shared" si="80"/>
        <v>12901.77241</v>
      </c>
      <c r="AG673" s="12">
        <f t="shared" si="81"/>
        <v>1136.2773689999999</v>
      </c>
      <c r="AH673" s="12">
        <f t="shared" si="82"/>
        <v>1211.1164659999999</v>
      </c>
      <c r="AI673" s="15">
        <f t="shared" si="83"/>
        <v>-0.23576753879872056</v>
      </c>
      <c r="AJ673" s="15">
        <f t="shared" si="83"/>
        <v>-0.165115819985305</v>
      </c>
      <c r="AK673" s="15">
        <f t="shared" si="83"/>
        <v>-0.25008268359133129</v>
      </c>
      <c r="AL673" s="23">
        <f>VLOOKUP(AC673,'Charts and Tables'!$I$43:$J$49,2,TRUE)</f>
        <v>0.2</v>
      </c>
      <c r="AM673" s="2">
        <f t="shared" si="87"/>
        <v>0</v>
      </c>
    </row>
    <row r="674" spans="1:39" x14ac:dyDescent="0.25">
      <c r="A674" s="35">
        <v>275201</v>
      </c>
      <c r="C674" s="36" t="s">
        <v>26</v>
      </c>
      <c r="D674" s="36">
        <v>0</v>
      </c>
      <c r="J674" s="46">
        <v>8802</v>
      </c>
      <c r="K674" s="46">
        <v>8976</v>
      </c>
      <c r="L674" s="46">
        <v>17778</v>
      </c>
      <c r="R674" s="36">
        <v>6149.505467</v>
      </c>
      <c r="S674" s="36">
        <v>6043.436987</v>
      </c>
      <c r="T674" s="36">
        <v>544.16637200000002</v>
      </c>
      <c r="U674" s="36">
        <v>540.21498999999994</v>
      </c>
      <c r="V674" s="36">
        <v>567.90912900000001</v>
      </c>
      <c r="W674" s="36">
        <v>579.93560100000002</v>
      </c>
      <c r="AC674" s="57">
        <f t="shared" si="84"/>
        <v>17778</v>
      </c>
      <c r="AD674" s="57">
        <f t="shared" si="85"/>
        <v>0</v>
      </c>
      <c r="AE674" s="57">
        <f t="shared" si="86"/>
        <v>0</v>
      </c>
      <c r="AF674" s="12">
        <f t="shared" si="80"/>
        <v>12192.942454</v>
      </c>
      <c r="AG674" s="12">
        <f t="shared" si="81"/>
        <v>1084.3813620000001</v>
      </c>
      <c r="AH674" s="12">
        <f t="shared" si="82"/>
        <v>1147.84473</v>
      </c>
      <c r="AI674" s="15">
        <f t="shared" si="83"/>
        <v>-0.31415556001799977</v>
      </c>
      <c r="AJ674" s="15">
        <f t="shared" si="83"/>
        <v>0</v>
      </c>
      <c r="AK674" s="15">
        <f t="shared" si="83"/>
        <v>0</v>
      </c>
      <c r="AL674" s="23">
        <f>VLOOKUP(AC674,'Charts and Tables'!$I$43:$J$49,2,TRUE)</f>
        <v>0.2</v>
      </c>
      <c r="AM674" s="2">
        <f t="shared" si="87"/>
        <v>0</v>
      </c>
    </row>
    <row r="675" spans="1:39" x14ac:dyDescent="0.25">
      <c r="A675" s="35">
        <v>275262</v>
      </c>
      <c r="B675" s="36">
        <v>330037</v>
      </c>
      <c r="C675" s="36" t="s">
        <v>26</v>
      </c>
      <c r="D675" s="36">
        <v>0</v>
      </c>
      <c r="J675" s="46">
        <v>2961</v>
      </c>
      <c r="K675" s="46">
        <v>2484</v>
      </c>
      <c r="L675" s="46">
        <v>5445</v>
      </c>
      <c r="M675" s="46">
        <v>149</v>
      </c>
      <c r="N675" s="46">
        <v>100</v>
      </c>
      <c r="O675" s="46">
        <v>278</v>
      </c>
      <c r="P675" s="46">
        <v>227</v>
      </c>
      <c r="R675" s="36">
        <v>2369.6124869999999</v>
      </c>
      <c r="S675" s="36">
        <v>2354.0465060000001</v>
      </c>
      <c r="T675" s="36">
        <v>308.62928399999998</v>
      </c>
      <c r="U675" s="36">
        <v>172.24982499999999</v>
      </c>
      <c r="V675" s="36">
        <v>234.32943700000001</v>
      </c>
      <c r="W675" s="36">
        <v>316.96198399999997</v>
      </c>
      <c r="AC675" s="57">
        <f t="shared" si="84"/>
        <v>5445</v>
      </c>
      <c r="AD675" s="57">
        <f t="shared" si="85"/>
        <v>249</v>
      </c>
      <c r="AE675" s="57">
        <f t="shared" si="86"/>
        <v>505</v>
      </c>
      <c r="AF675" s="12">
        <f t="shared" si="80"/>
        <v>4723.658993</v>
      </c>
      <c r="AG675" s="12">
        <f t="shared" si="81"/>
        <v>480.87910899999997</v>
      </c>
      <c r="AH675" s="12">
        <f t="shared" si="82"/>
        <v>551.29142100000001</v>
      </c>
      <c r="AI675" s="15">
        <f t="shared" si="83"/>
        <v>-0.13247768723599632</v>
      </c>
      <c r="AJ675" s="15">
        <f t="shared" si="83"/>
        <v>0.93124140160642555</v>
      </c>
      <c r="AK675" s="15">
        <f t="shared" si="83"/>
        <v>9.1666180198019823E-2</v>
      </c>
      <c r="AL675" s="23">
        <f>VLOOKUP(AC675,'Charts and Tables'!$I$43:$J$49,2,TRUE)</f>
        <v>0.25</v>
      </c>
      <c r="AM675" s="2">
        <f t="shared" si="87"/>
        <v>1</v>
      </c>
    </row>
    <row r="676" spans="1:39" x14ac:dyDescent="0.25">
      <c r="A676" s="35">
        <v>276257</v>
      </c>
      <c r="C676" s="36" t="s">
        <v>26</v>
      </c>
      <c r="D676" s="36">
        <v>0</v>
      </c>
      <c r="J676" s="46">
        <v>3514</v>
      </c>
      <c r="K676" s="46">
        <v>3606</v>
      </c>
      <c r="L676" s="46">
        <v>7120</v>
      </c>
      <c r="M676" s="46">
        <v>287</v>
      </c>
      <c r="N676" s="46">
        <v>294</v>
      </c>
      <c r="O676" s="46">
        <v>323</v>
      </c>
      <c r="P676" s="46">
        <v>307.5</v>
      </c>
      <c r="R676" s="36">
        <v>2742.8579709999999</v>
      </c>
      <c r="S676" s="36">
        <v>2565.9032729999999</v>
      </c>
      <c r="T676" s="36">
        <v>211.41848999999999</v>
      </c>
      <c r="U676" s="36">
        <v>250.37534600000001</v>
      </c>
      <c r="V676" s="36">
        <v>295.75805400000002</v>
      </c>
      <c r="W676" s="36">
        <v>261.11302799999999</v>
      </c>
      <c r="AC676" s="57">
        <f t="shared" si="84"/>
        <v>7120</v>
      </c>
      <c r="AD676" s="57">
        <f t="shared" si="85"/>
        <v>581</v>
      </c>
      <c r="AE676" s="57">
        <f t="shared" si="86"/>
        <v>630.5</v>
      </c>
      <c r="AF676" s="12">
        <f t="shared" si="80"/>
        <v>5308.7612439999994</v>
      </c>
      <c r="AG676" s="12">
        <f t="shared" si="81"/>
        <v>461.793836</v>
      </c>
      <c r="AH676" s="12">
        <f t="shared" si="82"/>
        <v>556.871082</v>
      </c>
      <c r="AI676" s="15">
        <f t="shared" si="83"/>
        <v>-0.25438746573033716</v>
      </c>
      <c r="AJ676" s="15">
        <f t="shared" si="83"/>
        <v>-0.20517412048192771</v>
      </c>
      <c r="AK676" s="15">
        <f t="shared" si="83"/>
        <v>-0.11677861697065821</v>
      </c>
      <c r="AL676" s="23">
        <f>VLOOKUP(AC676,'Charts and Tables'!$I$43:$J$49,2,TRUE)</f>
        <v>0.25</v>
      </c>
      <c r="AM676" s="2">
        <f t="shared" si="87"/>
        <v>0</v>
      </c>
    </row>
    <row r="677" spans="1:39" x14ac:dyDescent="0.25">
      <c r="A677" s="35">
        <v>276394</v>
      </c>
      <c r="B677" s="36">
        <v>331024</v>
      </c>
      <c r="C677" s="36" t="s">
        <v>26</v>
      </c>
      <c r="D677" s="36">
        <v>0</v>
      </c>
      <c r="J677" s="46">
        <v>3147</v>
      </c>
      <c r="K677" s="46">
        <v>3246</v>
      </c>
      <c r="L677" s="46">
        <v>6393</v>
      </c>
      <c r="M677" s="46">
        <v>209</v>
      </c>
      <c r="N677" s="46">
        <v>213</v>
      </c>
      <c r="O677" s="46">
        <v>290</v>
      </c>
      <c r="P677" s="46">
        <v>282</v>
      </c>
      <c r="R677" s="36">
        <v>2742.8579709999999</v>
      </c>
      <c r="S677" s="36">
        <v>2565.9032729999999</v>
      </c>
      <c r="T677" s="36">
        <v>211.41848999999999</v>
      </c>
      <c r="U677" s="36">
        <v>250.37534600000001</v>
      </c>
      <c r="V677" s="36">
        <v>295.75805400000002</v>
      </c>
      <c r="W677" s="36">
        <v>261.11302799999999</v>
      </c>
      <c r="AC677" s="57">
        <f t="shared" si="84"/>
        <v>6393</v>
      </c>
      <c r="AD677" s="57">
        <f t="shared" si="85"/>
        <v>422</v>
      </c>
      <c r="AE677" s="57">
        <f t="shared" si="86"/>
        <v>572</v>
      </c>
      <c r="AF677" s="12">
        <f t="shared" si="80"/>
        <v>5308.7612439999994</v>
      </c>
      <c r="AG677" s="12">
        <f t="shared" si="81"/>
        <v>461.793836</v>
      </c>
      <c r="AH677" s="12">
        <f t="shared" si="82"/>
        <v>556.871082</v>
      </c>
      <c r="AI677" s="15">
        <f t="shared" si="83"/>
        <v>-0.16959780322227447</v>
      </c>
      <c r="AJ677" s="15">
        <f t="shared" si="83"/>
        <v>9.4298189573459715E-2</v>
      </c>
      <c r="AK677" s="15">
        <f t="shared" si="83"/>
        <v>-2.6449157342657341E-2</v>
      </c>
      <c r="AL677" s="23">
        <f>VLOOKUP(AC677,'Charts and Tables'!$I$43:$J$49,2,TRUE)</f>
        <v>0.25</v>
      </c>
      <c r="AM677" s="2">
        <f t="shared" si="87"/>
        <v>1</v>
      </c>
    </row>
    <row r="678" spans="1:39" x14ac:dyDescent="0.25">
      <c r="A678" s="35">
        <v>277584</v>
      </c>
      <c r="C678" s="36" t="s">
        <v>26</v>
      </c>
      <c r="D678" s="36">
        <v>0</v>
      </c>
      <c r="J678" s="46">
        <v>3812</v>
      </c>
      <c r="K678" s="46">
        <v>3802</v>
      </c>
      <c r="L678" s="46">
        <v>7614</v>
      </c>
      <c r="M678" s="46">
        <v>214.5</v>
      </c>
      <c r="N678" s="46">
        <v>268.5</v>
      </c>
      <c r="O678" s="46">
        <v>298.5</v>
      </c>
      <c r="P678" s="46">
        <v>311</v>
      </c>
      <c r="R678" s="36">
        <v>1401.563971</v>
      </c>
      <c r="S678" s="36">
        <v>1145.4504549999999</v>
      </c>
      <c r="T678" s="36">
        <v>97.680818000000002</v>
      </c>
      <c r="U678" s="36">
        <v>105.339753</v>
      </c>
      <c r="V678" s="36">
        <v>139.35483300000001</v>
      </c>
      <c r="W678" s="36">
        <v>98.822835999999995</v>
      </c>
      <c r="AC678" s="57">
        <f t="shared" si="84"/>
        <v>7614</v>
      </c>
      <c r="AD678" s="57">
        <f t="shared" si="85"/>
        <v>483</v>
      </c>
      <c r="AE678" s="57">
        <f t="shared" si="86"/>
        <v>609.5</v>
      </c>
      <c r="AF678" s="12">
        <f t="shared" si="80"/>
        <v>2547.0144259999997</v>
      </c>
      <c r="AG678" s="12">
        <f t="shared" si="81"/>
        <v>203.02057100000002</v>
      </c>
      <c r="AH678" s="12">
        <f t="shared" si="82"/>
        <v>238.17766900000001</v>
      </c>
      <c r="AI678" s="15">
        <f t="shared" si="83"/>
        <v>-0.66548273890202259</v>
      </c>
      <c r="AJ678" s="15">
        <f t="shared" si="83"/>
        <v>-0.57966755486542443</v>
      </c>
      <c r="AK678" s="15">
        <f t="shared" si="83"/>
        <v>-0.60922449712879401</v>
      </c>
      <c r="AL678" s="23">
        <f>VLOOKUP(AC678,'Charts and Tables'!$I$43:$J$49,2,TRUE)</f>
        <v>0.25</v>
      </c>
      <c r="AM678" s="2">
        <f t="shared" si="87"/>
        <v>0</v>
      </c>
    </row>
    <row r="679" spans="1:39" x14ac:dyDescent="0.25">
      <c r="A679" s="35">
        <v>277639</v>
      </c>
      <c r="B679" s="36">
        <v>330240</v>
      </c>
      <c r="C679" s="36" t="s">
        <v>26</v>
      </c>
      <c r="D679" s="36">
        <v>0</v>
      </c>
      <c r="J679" s="46">
        <v>3771</v>
      </c>
      <c r="K679" s="46">
        <v>3690</v>
      </c>
      <c r="L679" s="46">
        <v>7461</v>
      </c>
      <c r="M679" s="46">
        <v>215</v>
      </c>
      <c r="N679" s="46">
        <v>287</v>
      </c>
      <c r="O679" s="46">
        <v>273</v>
      </c>
      <c r="P679" s="46">
        <v>323</v>
      </c>
      <c r="R679" s="36">
        <v>2071.9178069999998</v>
      </c>
      <c r="S679" s="36">
        <v>1792.3591759999999</v>
      </c>
      <c r="T679" s="36">
        <v>150.80784800000001</v>
      </c>
      <c r="U679" s="36">
        <v>167.041495</v>
      </c>
      <c r="V679" s="36">
        <v>209.25268700000001</v>
      </c>
      <c r="W679" s="36">
        <v>157.60621699999999</v>
      </c>
      <c r="AC679" s="57">
        <f t="shared" si="84"/>
        <v>7461</v>
      </c>
      <c r="AD679" s="57">
        <f t="shared" si="85"/>
        <v>502</v>
      </c>
      <c r="AE679" s="57">
        <f t="shared" si="86"/>
        <v>596</v>
      </c>
      <c r="AF679" s="12">
        <f t="shared" si="80"/>
        <v>3864.2769829999997</v>
      </c>
      <c r="AG679" s="12">
        <f t="shared" si="81"/>
        <v>317.84934299999998</v>
      </c>
      <c r="AH679" s="12">
        <f t="shared" si="82"/>
        <v>366.858904</v>
      </c>
      <c r="AI679" s="15">
        <f t="shared" si="83"/>
        <v>-0.48206983206004561</v>
      </c>
      <c r="AJ679" s="15">
        <f t="shared" si="83"/>
        <v>-0.36683397808764945</v>
      </c>
      <c r="AK679" s="15">
        <f t="shared" si="83"/>
        <v>-0.38446492617449668</v>
      </c>
      <c r="AL679" s="23">
        <f>VLOOKUP(AC679,'Charts and Tables'!$I$43:$J$49,2,TRUE)</f>
        <v>0.25</v>
      </c>
      <c r="AM679" s="2">
        <f t="shared" si="87"/>
        <v>0</v>
      </c>
    </row>
    <row r="680" spans="1:39" x14ac:dyDescent="0.25">
      <c r="A680" s="35">
        <v>279249</v>
      </c>
      <c r="C680" s="36" t="s">
        <v>29</v>
      </c>
      <c r="D680" s="36">
        <v>0</v>
      </c>
      <c r="J680" s="46">
        <v>1140</v>
      </c>
      <c r="K680" s="46">
        <v>1459</v>
      </c>
      <c r="L680" s="46">
        <v>2599</v>
      </c>
      <c r="M680" s="46">
        <v>68</v>
      </c>
      <c r="N680" s="46">
        <v>94</v>
      </c>
      <c r="O680" s="46">
        <v>100</v>
      </c>
      <c r="P680" s="46">
        <v>113</v>
      </c>
      <c r="R680" s="36">
        <v>1405.506924</v>
      </c>
      <c r="S680" s="36">
        <v>1453.7989789999999</v>
      </c>
      <c r="T680" s="36">
        <v>110.818023</v>
      </c>
      <c r="U680" s="36">
        <v>182.90002799999999</v>
      </c>
      <c r="V680" s="36">
        <v>158.790077</v>
      </c>
      <c r="W680" s="36">
        <v>139.65282500000001</v>
      </c>
      <c r="AC680" s="57">
        <f t="shared" si="84"/>
        <v>2599</v>
      </c>
      <c r="AD680" s="57">
        <f t="shared" si="85"/>
        <v>162</v>
      </c>
      <c r="AE680" s="57">
        <f t="shared" si="86"/>
        <v>213</v>
      </c>
      <c r="AF680" s="12">
        <f t="shared" si="80"/>
        <v>2859.3059029999999</v>
      </c>
      <c r="AG680" s="12">
        <f t="shared" si="81"/>
        <v>293.718051</v>
      </c>
      <c r="AH680" s="12">
        <f t="shared" si="82"/>
        <v>298.442902</v>
      </c>
      <c r="AI680" s="15">
        <f t="shared" si="83"/>
        <v>0.10015617660638705</v>
      </c>
      <c r="AJ680" s="15">
        <f t="shared" si="83"/>
        <v>0.81307438888888894</v>
      </c>
      <c r="AK680" s="15">
        <f t="shared" si="83"/>
        <v>0.40114038497652582</v>
      </c>
      <c r="AL680" s="23">
        <f>VLOOKUP(AC680,'Charts and Tables'!$I$43:$J$49,2,TRUE)</f>
        <v>0.5</v>
      </c>
      <c r="AM680" s="2">
        <f t="shared" si="87"/>
        <v>1</v>
      </c>
    </row>
    <row r="681" spans="1:39" x14ac:dyDescent="0.25">
      <c r="A681" s="35">
        <v>279482</v>
      </c>
      <c r="C681" s="36" t="s">
        <v>26</v>
      </c>
      <c r="D681" s="36">
        <v>0</v>
      </c>
      <c r="J681" s="46">
        <v>4740</v>
      </c>
      <c r="K681" s="46">
        <v>4366</v>
      </c>
      <c r="L681" s="46">
        <v>9106</v>
      </c>
      <c r="R681" s="36">
        <v>3696.7338119999999</v>
      </c>
      <c r="S681" s="36">
        <v>4775.5906409999998</v>
      </c>
      <c r="T681" s="36">
        <v>287.16613100000001</v>
      </c>
      <c r="U681" s="36">
        <v>313.43034799999998</v>
      </c>
      <c r="V681" s="36">
        <v>261.38760600000001</v>
      </c>
      <c r="W681" s="36">
        <v>415.37112500000001</v>
      </c>
      <c r="AC681" s="57">
        <f t="shared" si="84"/>
        <v>9106</v>
      </c>
      <c r="AD681" s="57">
        <f t="shared" si="85"/>
        <v>0</v>
      </c>
      <c r="AE681" s="57">
        <f t="shared" si="86"/>
        <v>0</v>
      </c>
      <c r="AF681" s="12">
        <f t="shared" si="80"/>
        <v>8472.3244529999993</v>
      </c>
      <c r="AG681" s="12">
        <f t="shared" si="81"/>
        <v>600.59647900000004</v>
      </c>
      <c r="AH681" s="12">
        <f t="shared" si="82"/>
        <v>676.75873100000001</v>
      </c>
      <c r="AI681" s="15">
        <f t="shared" si="83"/>
        <v>-6.9588792773995253E-2</v>
      </c>
      <c r="AJ681" s="15">
        <f t="shared" si="83"/>
        <v>0</v>
      </c>
      <c r="AK681" s="15">
        <f t="shared" si="83"/>
        <v>0</v>
      </c>
      <c r="AL681" s="23">
        <f>VLOOKUP(AC681,'Charts and Tables'!$I$43:$J$49,2,TRUE)</f>
        <v>0.25</v>
      </c>
      <c r="AM681" s="2">
        <f t="shared" si="87"/>
        <v>1</v>
      </c>
    </row>
    <row r="682" spans="1:39" x14ac:dyDescent="0.25">
      <c r="A682" s="35">
        <v>279898</v>
      </c>
      <c r="C682" s="36" t="s">
        <v>26</v>
      </c>
      <c r="D682" s="36">
        <v>0</v>
      </c>
      <c r="J682" s="46">
        <v>2131</v>
      </c>
      <c r="K682" s="46">
        <v>1083</v>
      </c>
      <c r="L682" s="46">
        <v>3214</v>
      </c>
      <c r="R682" s="36">
        <v>2970.7564109999998</v>
      </c>
      <c r="S682" s="36">
        <v>4190.3234849999999</v>
      </c>
      <c r="T682" s="36">
        <v>181.55205900000001</v>
      </c>
      <c r="U682" s="36">
        <v>398.35165799999999</v>
      </c>
      <c r="V682" s="36">
        <v>351.189616</v>
      </c>
      <c r="W682" s="36">
        <v>340.084813</v>
      </c>
      <c r="AC682" s="57">
        <f t="shared" si="84"/>
        <v>3214</v>
      </c>
      <c r="AD682" s="57">
        <f t="shared" si="85"/>
        <v>0</v>
      </c>
      <c r="AE682" s="57">
        <f t="shared" si="86"/>
        <v>0</v>
      </c>
      <c r="AF682" s="12">
        <f t="shared" si="80"/>
        <v>7161.0798959999993</v>
      </c>
      <c r="AG682" s="12">
        <f t="shared" si="81"/>
        <v>579.90371700000003</v>
      </c>
      <c r="AH682" s="12">
        <f t="shared" si="82"/>
        <v>691.27442900000005</v>
      </c>
      <c r="AI682" s="15">
        <f t="shared" si="83"/>
        <v>1.2280895756067203</v>
      </c>
      <c r="AJ682" s="15">
        <f t="shared" si="83"/>
        <v>0</v>
      </c>
      <c r="AK682" s="15">
        <f t="shared" si="83"/>
        <v>0</v>
      </c>
      <c r="AL682" s="23">
        <f>VLOOKUP(AC682,'Charts and Tables'!$I$43:$J$49,2,TRUE)</f>
        <v>0.5</v>
      </c>
      <c r="AM682" s="2">
        <f t="shared" si="87"/>
        <v>0</v>
      </c>
    </row>
    <row r="683" spans="1:39" x14ac:dyDescent="0.25">
      <c r="A683" s="35">
        <v>279892</v>
      </c>
      <c r="C683" s="36" t="s">
        <v>26</v>
      </c>
      <c r="D683" s="36">
        <v>0</v>
      </c>
      <c r="J683" s="46">
        <v>1950</v>
      </c>
      <c r="L683" s="46">
        <v>1950</v>
      </c>
      <c r="M683" s="46">
        <v>117</v>
      </c>
      <c r="O683" s="46">
        <v>167</v>
      </c>
      <c r="R683" s="36">
        <v>2970.7564109999998</v>
      </c>
      <c r="S683" s="36">
        <v>4190.3234849999999</v>
      </c>
      <c r="T683" s="36">
        <v>181.55205900000001</v>
      </c>
      <c r="U683" s="36">
        <v>398.35165799999999</v>
      </c>
      <c r="V683" s="36">
        <v>351.189616</v>
      </c>
      <c r="W683" s="36">
        <v>340.084813</v>
      </c>
      <c r="AC683" s="57">
        <f t="shared" si="84"/>
        <v>1950</v>
      </c>
      <c r="AD683" s="57">
        <f t="shared" si="85"/>
        <v>117</v>
      </c>
      <c r="AE683" s="57">
        <f t="shared" si="86"/>
        <v>167</v>
      </c>
      <c r="AF683" s="12">
        <f t="shared" si="80"/>
        <v>7161.0798959999993</v>
      </c>
      <c r="AG683" s="12">
        <f t="shared" si="81"/>
        <v>579.90371700000003</v>
      </c>
      <c r="AH683" s="12">
        <f t="shared" si="82"/>
        <v>691.27442900000005</v>
      </c>
      <c r="AI683" s="15">
        <f t="shared" si="83"/>
        <v>2.6723486646153845</v>
      </c>
      <c r="AJ683" s="15">
        <f t="shared" si="83"/>
        <v>3.9564420256410258</v>
      </c>
      <c r="AK683" s="15">
        <f t="shared" si="83"/>
        <v>3.1393678383233534</v>
      </c>
      <c r="AL683" s="23">
        <f>VLOOKUP(AC683,'Charts and Tables'!$I$43:$J$49,2,TRUE)</f>
        <v>1</v>
      </c>
      <c r="AM683" s="2">
        <f t="shared" si="87"/>
        <v>0</v>
      </c>
    </row>
    <row r="684" spans="1:39" x14ac:dyDescent="0.25">
      <c r="A684" s="35">
        <v>293532</v>
      </c>
      <c r="C684" s="36" t="s">
        <v>25</v>
      </c>
      <c r="D684" s="36">
        <v>0</v>
      </c>
      <c r="K684" s="46">
        <v>3350</v>
      </c>
      <c r="L684" s="46">
        <v>3350</v>
      </c>
      <c r="N684" s="46">
        <v>345</v>
      </c>
      <c r="P684" s="46">
        <v>242</v>
      </c>
      <c r="R684" s="36">
        <v>861.42890799999998</v>
      </c>
      <c r="S684" s="36">
        <v>1710.279137</v>
      </c>
      <c r="T684" s="36">
        <v>25.944987000000001</v>
      </c>
      <c r="U684" s="36">
        <v>234.34735900000001</v>
      </c>
      <c r="V684" s="36">
        <v>164.963269</v>
      </c>
      <c r="W684" s="36">
        <v>122.02153199999999</v>
      </c>
      <c r="AC684" s="57">
        <f t="shared" si="84"/>
        <v>3350</v>
      </c>
      <c r="AD684" s="57">
        <f t="shared" si="85"/>
        <v>345</v>
      </c>
      <c r="AE684" s="57">
        <f t="shared" si="86"/>
        <v>242</v>
      </c>
      <c r="AF684" s="12">
        <f t="shared" si="80"/>
        <v>2571.7080449999999</v>
      </c>
      <c r="AG684" s="12">
        <f t="shared" si="81"/>
        <v>260.29234600000001</v>
      </c>
      <c r="AH684" s="12">
        <f t="shared" si="82"/>
        <v>286.984801</v>
      </c>
      <c r="AI684" s="15">
        <f t="shared" si="83"/>
        <v>-0.23232595671641795</v>
      </c>
      <c r="AJ684" s="15">
        <f t="shared" si="83"/>
        <v>-0.24552943188405796</v>
      </c>
      <c r="AK684" s="15">
        <f t="shared" si="83"/>
        <v>0.18588760743801655</v>
      </c>
      <c r="AL684" s="23">
        <f>VLOOKUP(AC684,'Charts and Tables'!$I$43:$J$49,2,TRUE)</f>
        <v>0.5</v>
      </c>
      <c r="AM684" s="2">
        <f t="shared" si="87"/>
        <v>1</v>
      </c>
    </row>
    <row r="685" spans="1:39" x14ac:dyDescent="0.25">
      <c r="A685" s="35">
        <v>293539</v>
      </c>
      <c r="C685" s="36" t="s">
        <v>25</v>
      </c>
      <c r="D685" s="36">
        <v>0</v>
      </c>
      <c r="K685" s="46">
        <v>2228</v>
      </c>
      <c r="L685" s="46">
        <v>2228</v>
      </c>
      <c r="N685" s="46">
        <v>138</v>
      </c>
      <c r="P685" s="46">
        <v>276</v>
      </c>
      <c r="R685" s="36">
        <v>1134.3855189999999</v>
      </c>
      <c r="S685" s="36">
        <v>1642.049702</v>
      </c>
      <c r="T685" s="36">
        <v>158.87783300000001</v>
      </c>
      <c r="U685" s="36">
        <v>80.407653999999994</v>
      </c>
      <c r="V685" s="36">
        <v>91.443211000000005</v>
      </c>
      <c r="W685" s="36">
        <v>204.23441700000001</v>
      </c>
      <c r="AC685" s="57">
        <f t="shared" si="84"/>
        <v>2228</v>
      </c>
      <c r="AD685" s="57">
        <f t="shared" si="85"/>
        <v>138</v>
      </c>
      <c r="AE685" s="57">
        <f t="shared" si="86"/>
        <v>276</v>
      </c>
      <c r="AF685" s="12">
        <f t="shared" si="80"/>
        <v>2776.4352209999997</v>
      </c>
      <c r="AG685" s="12">
        <f t="shared" si="81"/>
        <v>239.28548699999999</v>
      </c>
      <c r="AH685" s="12">
        <f t="shared" si="82"/>
        <v>295.67762800000003</v>
      </c>
      <c r="AI685" s="15">
        <f t="shared" si="83"/>
        <v>0.24615584425493703</v>
      </c>
      <c r="AJ685" s="15">
        <f t="shared" si="83"/>
        <v>0.73395280434782606</v>
      </c>
      <c r="AK685" s="15">
        <f t="shared" si="83"/>
        <v>7.1295753623188504E-2</v>
      </c>
      <c r="AL685" s="23">
        <f>VLOOKUP(AC685,'Charts and Tables'!$I$43:$J$49,2,TRUE)</f>
        <v>1</v>
      </c>
      <c r="AM685" s="2">
        <f t="shared" si="87"/>
        <v>1</v>
      </c>
    </row>
    <row r="686" spans="1:39" x14ac:dyDescent="0.25">
      <c r="A686" s="35">
        <v>287283</v>
      </c>
      <c r="C686" s="36" t="s">
        <v>31</v>
      </c>
      <c r="D686" s="36">
        <v>0</v>
      </c>
      <c r="J686" s="46">
        <v>5023</v>
      </c>
      <c r="K686" s="46">
        <v>4852</v>
      </c>
      <c r="L686" s="46">
        <v>9875</v>
      </c>
      <c r="M686" s="46">
        <v>588.5</v>
      </c>
      <c r="N686" s="46">
        <v>546.5</v>
      </c>
      <c r="O686" s="46">
        <v>562.5</v>
      </c>
      <c r="P686" s="46">
        <v>525</v>
      </c>
      <c r="R686" s="36">
        <v>6277.3519210000004</v>
      </c>
      <c r="S686" s="36">
        <v>5512.0219889999998</v>
      </c>
      <c r="T686" s="36">
        <v>672.987526</v>
      </c>
      <c r="U686" s="36">
        <v>271.93058200000002</v>
      </c>
      <c r="V686" s="36">
        <v>454.638802</v>
      </c>
      <c r="W686" s="36">
        <v>647.10259099999996</v>
      </c>
      <c r="AC686" s="57">
        <f t="shared" si="84"/>
        <v>9875</v>
      </c>
      <c r="AD686" s="57">
        <f t="shared" si="85"/>
        <v>1135</v>
      </c>
      <c r="AE686" s="57">
        <f t="shared" si="86"/>
        <v>1087.5</v>
      </c>
      <c r="AF686" s="12">
        <f t="shared" si="80"/>
        <v>11789.37391</v>
      </c>
      <c r="AG686" s="12">
        <f t="shared" si="81"/>
        <v>944.91810800000007</v>
      </c>
      <c r="AH686" s="12">
        <f t="shared" si="82"/>
        <v>1101.741393</v>
      </c>
      <c r="AI686" s="15">
        <f t="shared" si="83"/>
        <v>0.19386064911392409</v>
      </c>
      <c r="AJ686" s="15">
        <f t="shared" si="83"/>
        <v>-0.16747303259911889</v>
      </c>
      <c r="AK686" s="15">
        <f t="shared" si="83"/>
        <v>1.3095533793103463E-2</v>
      </c>
      <c r="AL686" s="23">
        <f>VLOOKUP(AC686,'Charts and Tables'!$I$43:$J$49,2,TRUE)</f>
        <v>0.25</v>
      </c>
      <c r="AM686" s="2">
        <f t="shared" si="87"/>
        <v>1</v>
      </c>
    </row>
    <row r="687" spans="1:39" x14ac:dyDescent="0.25">
      <c r="A687" s="35">
        <v>290030</v>
      </c>
      <c r="B687" s="36">
        <v>334133</v>
      </c>
      <c r="C687" s="36" t="s">
        <v>25</v>
      </c>
      <c r="D687" s="36">
        <v>0</v>
      </c>
      <c r="J687" s="46">
        <v>1409</v>
      </c>
      <c r="K687" s="46">
        <v>1427</v>
      </c>
      <c r="L687" s="46">
        <v>2836</v>
      </c>
      <c r="M687" s="46">
        <v>68</v>
      </c>
      <c r="N687" s="46">
        <v>132</v>
      </c>
      <c r="O687" s="46">
        <v>168</v>
      </c>
      <c r="P687" s="46">
        <v>99</v>
      </c>
      <c r="R687" s="36">
        <v>1596.9332879999999</v>
      </c>
      <c r="S687" s="36">
        <v>1946.3657920000001</v>
      </c>
      <c r="T687" s="36">
        <v>74.756574000000001</v>
      </c>
      <c r="U687" s="36">
        <v>294.927142</v>
      </c>
      <c r="V687" s="36">
        <v>164.95308499999999</v>
      </c>
      <c r="W687" s="36">
        <v>127.72019</v>
      </c>
      <c r="AC687" s="57">
        <f t="shared" si="84"/>
        <v>2836</v>
      </c>
      <c r="AD687" s="57">
        <f t="shared" si="85"/>
        <v>200</v>
      </c>
      <c r="AE687" s="57">
        <f t="shared" si="86"/>
        <v>267</v>
      </c>
      <c r="AF687" s="12">
        <f t="shared" si="80"/>
        <v>3543.2990799999998</v>
      </c>
      <c r="AG687" s="12">
        <f t="shared" si="81"/>
        <v>369.683716</v>
      </c>
      <c r="AH687" s="12">
        <f t="shared" si="82"/>
        <v>292.67327499999999</v>
      </c>
      <c r="AI687" s="15">
        <f t="shared" si="83"/>
        <v>0.24940023977432996</v>
      </c>
      <c r="AJ687" s="15">
        <f t="shared" si="83"/>
        <v>0.84841858000000003</v>
      </c>
      <c r="AK687" s="15">
        <f t="shared" si="83"/>
        <v>9.6154588014981238E-2</v>
      </c>
      <c r="AL687" s="23">
        <f>VLOOKUP(AC687,'Charts and Tables'!$I$43:$J$49,2,TRUE)</f>
        <v>0.5</v>
      </c>
      <c r="AM687" s="2">
        <f t="shared" si="87"/>
        <v>1</v>
      </c>
    </row>
    <row r="688" spans="1:39" x14ac:dyDescent="0.25">
      <c r="A688" s="35">
        <v>295037</v>
      </c>
      <c r="B688" s="36">
        <v>333026</v>
      </c>
      <c r="C688" s="36" t="s">
        <v>32</v>
      </c>
      <c r="D688" s="36">
        <v>1</v>
      </c>
      <c r="J688" s="46">
        <v>4721</v>
      </c>
      <c r="L688" s="46">
        <v>4721</v>
      </c>
      <c r="M688" s="46">
        <v>291</v>
      </c>
      <c r="O688" s="46">
        <v>450</v>
      </c>
      <c r="R688" s="36">
        <v>3621.9947320000001</v>
      </c>
      <c r="T688" s="36">
        <v>208.33899099999999</v>
      </c>
      <c r="V688" s="36">
        <v>332.33002199999999</v>
      </c>
      <c r="AC688" s="57">
        <f t="shared" si="84"/>
        <v>4721</v>
      </c>
      <c r="AD688" s="57">
        <f t="shared" si="85"/>
        <v>291</v>
      </c>
      <c r="AE688" s="57">
        <f t="shared" si="86"/>
        <v>450</v>
      </c>
      <c r="AF688" s="12">
        <f t="shared" si="80"/>
        <v>3621.9947320000001</v>
      </c>
      <c r="AG688" s="12">
        <f t="shared" si="81"/>
        <v>208.33899099999999</v>
      </c>
      <c r="AH688" s="12">
        <f t="shared" si="82"/>
        <v>332.33002199999999</v>
      </c>
      <c r="AI688" s="15">
        <f t="shared" si="83"/>
        <v>-0.23279077907223045</v>
      </c>
      <c r="AJ688" s="15">
        <f t="shared" si="83"/>
        <v>-0.28405845017182135</v>
      </c>
      <c r="AK688" s="15">
        <f t="shared" si="83"/>
        <v>-0.26148884000000006</v>
      </c>
      <c r="AL688" s="23">
        <f>VLOOKUP(AC688,'Charts and Tables'!$I$43:$J$49,2,TRUE)</f>
        <v>0.5</v>
      </c>
      <c r="AM688" s="2">
        <f t="shared" si="87"/>
        <v>1</v>
      </c>
    </row>
    <row r="689" spans="1:39" x14ac:dyDescent="0.25">
      <c r="A689" s="35">
        <v>295047</v>
      </c>
      <c r="B689" s="36">
        <v>333025</v>
      </c>
      <c r="C689" s="36" t="s">
        <v>32</v>
      </c>
      <c r="D689" s="36">
        <v>-1</v>
      </c>
      <c r="K689" s="46">
        <v>5318</v>
      </c>
      <c r="L689" s="46">
        <v>5318</v>
      </c>
      <c r="N689" s="46">
        <v>407</v>
      </c>
      <c r="P689" s="46">
        <v>377</v>
      </c>
      <c r="S689" s="36">
        <v>5442.7206880000003</v>
      </c>
      <c r="U689" s="36">
        <v>441.62526000000003</v>
      </c>
      <c r="W689" s="36">
        <v>427.11487</v>
      </c>
      <c r="AC689" s="57">
        <f t="shared" si="84"/>
        <v>5318</v>
      </c>
      <c r="AD689" s="57">
        <f t="shared" si="85"/>
        <v>407</v>
      </c>
      <c r="AE689" s="57">
        <f t="shared" si="86"/>
        <v>377</v>
      </c>
      <c r="AF689" s="12">
        <f t="shared" si="80"/>
        <v>5442.7206880000003</v>
      </c>
      <c r="AG689" s="12">
        <f t="shared" si="81"/>
        <v>441.62526000000003</v>
      </c>
      <c r="AH689" s="12">
        <f t="shared" si="82"/>
        <v>427.11487</v>
      </c>
      <c r="AI689" s="15">
        <f t="shared" si="83"/>
        <v>2.3452555095900777E-2</v>
      </c>
      <c r="AJ689" s="15">
        <f t="shared" si="83"/>
        <v>8.5074348894348964E-2</v>
      </c>
      <c r="AK689" s="15">
        <f t="shared" si="83"/>
        <v>0.13293068965517241</v>
      </c>
      <c r="AL689" s="23">
        <f>VLOOKUP(AC689,'Charts and Tables'!$I$43:$J$49,2,TRUE)</f>
        <v>0.25</v>
      </c>
      <c r="AM689" s="2">
        <f t="shared" si="87"/>
        <v>1</v>
      </c>
    </row>
    <row r="690" spans="1:39" x14ac:dyDescent="0.25">
      <c r="A690" s="35">
        <v>281376</v>
      </c>
      <c r="B690" s="36">
        <v>334004</v>
      </c>
      <c r="C690" s="36" t="s">
        <v>25</v>
      </c>
      <c r="D690" s="36">
        <v>0</v>
      </c>
      <c r="J690" s="46">
        <v>1349</v>
      </c>
      <c r="K690" s="46">
        <v>1403</v>
      </c>
      <c r="L690" s="46">
        <v>2752</v>
      </c>
      <c r="M690" s="46">
        <v>59</v>
      </c>
      <c r="N690" s="46">
        <v>100</v>
      </c>
      <c r="O690" s="46">
        <v>130</v>
      </c>
      <c r="P690" s="46">
        <v>107</v>
      </c>
      <c r="R690" s="36">
        <v>3607.9994780000002</v>
      </c>
      <c r="S690" s="36">
        <v>3412.0629829999998</v>
      </c>
      <c r="T690" s="36">
        <v>236.159175</v>
      </c>
      <c r="U690" s="36">
        <v>343.16781200000003</v>
      </c>
      <c r="V690" s="36">
        <v>407.35518400000001</v>
      </c>
      <c r="W690" s="36">
        <v>321.507972</v>
      </c>
      <c r="AC690" s="57">
        <f t="shared" si="84"/>
        <v>2752</v>
      </c>
      <c r="AD690" s="57">
        <f t="shared" si="85"/>
        <v>159</v>
      </c>
      <c r="AE690" s="57">
        <f t="shared" si="86"/>
        <v>237</v>
      </c>
      <c r="AF690" s="12">
        <f t="shared" si="80"/>
        <v>7020.0624609999995</v>
      </c>
      <c r="AG690" s="12">
        <f t="shared" si="81"/>
        <v>579.32698700000003</v>
      </c>
      <c r="AH690" s="12">
        <f t="shared" si="82"/>
        <v>728.863156</v>
      </c>
      <c r="AI690" s="15">
        <f t="shared" si="83"/>
        <v>1.550894789607558</v>
      </c>
      <c r="AJ690" s="15">
        <f t="shared" si="83"/>
        <v>2.643565955974843</v>
      </c>
      <c r="AK690" s="15">
        <f t="shared" si="83"/>
        <v>2.0753719662447256</v>
      </c>
      <c r="AL690" s="23">
        <f>VLOOKUP(AC690,'Charts and Tables'!$I$43:$J$49,2,TRUE)</f>
        <v>0.5</v>
      </c>
      <c r="AM690" s="2">
        <f t="shared" si="87"/>
        <v>0</v>
      </c>
    </row>
    <row r="691" spans="1:39" x14ac:dyDescent="0.25">
      <c r="A691" s="35">
        <v>282218</v>
      </c>
      <c r="C691" s="36" t="s">
        <v>26</v>
      </c>
      <c r="D691" s="36">
        <v>0</v>
      </c>
      <c r="J691" s="46">
        <v>4138</v>
      </c>
      <c r="K691" s="46">
        <v>3989</v>
      </c>
      <c r="L691" s="46">
        <v>8127</v>
      </c>
      <c r="M691" s="46">
        <v>272</v>
      </c>
      <c r="N691" s="46">
        <v>450</v>
      </c>
      <c r="O691" s="46">
        <v>449</v>
      </c>
      <c r="P691" s="46">
        <v>251</v>
      </c>
      <c r="R691" s="36">
        <v>1735.6279959999999</v>
      </c>
      <c r="S691" s="36">
        <v>1808.931934</v>
      </c>
      <c r="T691" s="36">
        <v>96.274133000000006</v>
      </c>
      <c r="U691" s="36">
        <v>223.49946499999999</v>
      </c>
      <c r="V691" s="36">
        <v>217.76827399999999</v>
      </c>
      <c r="W691" s="36">
        <v>130.67080200000001</v>
      </c>
      <c r="AC691" s="57">
        <f t="shared" si="84"/>
        <v>8127</v>
      </c>
      <c r="AD691" s="57">
        <f t="shared" si="85"/>
        <v>722</v>
      </c>
      <c r="AE691" s="57">
        <f t="shared" si="86"/>
        <v>700</v>
      </c>
      <c r="AF691" s="12">
        <f t="shared" si="80"/>
        <v>3544.5599299999999</v>
      </c>
      <c r="AG691" s="12">
        <f t="shared" si="81"/>
        <v>319.77359799999999</v>
      </c>
      <c r="AH691" s="12">
        <f t="shared" si="82"/>
        <v>348.439076</v>
      </c>
      <c r="AI691" s="15">
        <f t="shared" si="83"/>
        <v>-0.56385382921127114</v>
      </c>
      <c r="AJ691" s="15">
        <f t="shared" si="83"/>
        <v>-0.55710027977839338</v>
      </c>
      <c r="AK691" s="15">
        <f t="shared" si="83"/>
        <v>-0.50222989142857144</v>
      </c>
      <c r="AL691" s="23">
        <f>VLOOKUP(AC691,'Charts and Tables'!$I$43:$J$49,2,TRUE)</f>
        <v>0.25</v>
      </c>
      <c r="AM691" s="2">
        <f t="shared" si="87"/>
        <v>0</v>
      </c>
    </row>
    <row r="692" spans="1:39" x14ac:dyDescent="0.25">
      <c r="A692" s="35">
        <v>285818</v>
      </c>
      <c r="B692" s="36">
        <v>334129</v>
      </c>
      <c r="C692" s="36" t="s">
        <v>25</v>
      </c>
      <c r="D692" s="36">
        <v>0</v>
      </c>
      <c r="J692" s="46">
        <v>2181</v>
      </c>
      <c r="K692" s="46">
        <v>3115</v>
      </c>
      <c r="L692" s="46">
        <v>5296</v>
      </c>
      <c r="M692" s="46">
        <v>158</v>
      </c>
      <c r="N692" s="46">
        <v>304</v>
      </c>
      <c r="O692" s="46">
        <v>233</v>
      </c>
      <c r="P692" s="46">
        <v>255</v>
      </c>
      <c r="R692" s="36">
        <v>2365.7477290000002</v>
      </c>
      <c r="S692" s="36">
        <v>1974.243997</v>
      </c>
      <c r="T692" s="36">
        <v>189.819478</v>
      </c>
      <c r="U692" s="36">
        <v>143.758331</v>
      </c>
      <c r="V692" s="36">
        <v>211.94726299999999</v>
      </c>
      <c r="W692" s="36">
        <v>192.18210500000001</v>
      </c>
      <c r="AC692" s="57">
        <f t="shared" si="84"/>
        <v>5296</v>
      </c>
      <c r="AD692" s="57">
        <f t="shared" si="85"/>
        <v>462</v>
      </c>
      <c r="AE692" s="57">
        <f t="shared" si="86"/>
        <v>488</v>
      </c>
      <c r="AF692" s="12">
        <f t="shared" si="80"/>
        <v>4339.9917260000002</v>
      </c>
      <c r="AG692" s="12">
        <f t="shared" si="81"/>
        <v>333.577809</v>
      </c>
      <c r="AH692" s="12">
        <f t="shared" si="82"/>
        <v>404.129368</v>
      </c>
      <c r="AI692" s="15">
        <f t="shared" si="83"/>
        <v>-0.18051515747734134</v>
      </c>
      <c r="AJ692" s="15">
        <f t="shared" si="83"/>
        <v>-0.27797011038961039</v>
      </c>
      <c r="AK692" s="15">
        <f t="shared" si="83"/>
        <v>-0.17186604918032786</v>
      </c>
      <c r="AL692" s="23">
        <f>VLOOKUP(AC692,'Charts and Tables'!$I$43:$J$49,2,TRUE)</f>
        <v>0.25</v>
      </c>
      <c r="AM692" s="2">
        <f t="shared" si="87"/>
        <v>1</v>
      </c>
    </row>
    <row r="693" spans="1:39" x14ac:dyDescent="0.25">
      <c r="A693" s="35">
        <v>286527</v>
      </c>
      <c r="B693" s="36">
        <v>332093</v>
      </c>
      <c r="C693" s="36" t="s">
        <v>25</v>
      </c>
      <c r="D693" s="36">
        <v>0</v>
      </c>
      <c r="J693" s="46">
        <v>1492</v>
      </c>
      <c r="K693" s="46">
        <v>1606</v>
      </c>
      <c r="L693" s="46">
        <v>3098</v>
      </c>
      <c r="M693" s="46">
        <v>99</v>
      </c>
      <c r="N693" s="46">
        <v>221</v>
      </c>
      <c r="O693" s="46">
        <v>191</v>
      </c>
      <c r="P693" s="46">
        <v>115</v>
      </c>
      <c r="R693" s="36">
        <v>2063.5695759999999</v>
      </c>
      <c r="S693" s="36">
        <v>1611.2687519999999</v>
      </c>
      <c r="T693" s="36">
        <v>92.339740000000006</v>
      </c>
      <c r="U693" s="36">
        <v>229.47952900000001</v>
      </c>
      <c r="V693" s="36">
        <v>305.809665</v>
      </c>
      <c r="W693" s="36">
        <v>135.454984</v>
      </c>
      <c r="AC693" s="57">
        <f t="shared" si="84"/>
        <v>3098</v>
      </c>
      <c r="AD693" s="57">
        <f t="shared" si="85"/>
        <v>320</v>
      </c>
      <c r="AE693" s="57">
        <f t="shared" si="86"/>
        <v>306</v>
      </c>
      <c r="AF693" s="12">
        <f t="shared" si="80"/>
        <v>3674.8383279999998</v>
      </c>
      <c r="AG693" s="12">
        <f t="shared" si="81"/>
        <v>321.81926900000002</v>
      </c>
      <c r="AH693" s="12">
        <f t="shared" si="82"/>
        <v>441.26464899999996</v>
      </c>
      <c r="AI693" s="15">
        <f t="shared" si="83"/>
        <v>0.18619700710135564</v>
      </c>
      <c r="AJ693" s="15">
        <f t="shared" si="83"/>
        <v>5.6852156250000617E-3</v>
      </c>
      <c r="AK693" s="15">
        <f t="shared" si="83"/>
        <v>0.44204133660130707</v>
      </c>
      <c r="AL693" s="23">
        <f>VLOOKUP(AC693,'Charts and Tables'!$I$43:$J$49,2,TRUE)</f>
        <v>0.5</v>
      </c>
      <c r="AM693" s="2">
        <f t="shared" si="87"/>
        <v>1</v>
      </c>
    </row>
    <row r="694" spans="1:39" x14ac:dyDescent="0.25">
      <c r="A694" s="35">
        <v>287239</v>
      </c>
      <c r="B694" s="36">
        <v>334099</v>
      </c>
      <c r="C694" s="36" t="s">
        <v>26</v>
      </c>
      <c r="D694" s="36">
        <v>0</v>
      </c>
      <c r="J694" s="46">
        <v>4734</v>
      </c>
      <c r="K694" s="46">
        <v>3517</v>
      </c>
      <c r="L694" s="46">
        <v>8251</v>
      </c>
      <c r="M694" s="46">
        <v>337</v>
      </c>
      <c r="N694" s="46">
        <v>234</v>
      </c>
      <c r="O694" s="46">
        <v>468</v>
      </c>
      <c r="P694" s="46">
        <v>308</v>
      </c>
      <c r="R694" s="36">
        <v>6271.893556</v>
      </c>
      <c r="S694" s="36">
        <v>6064.6345789999996</v>
      </c>
      <c r="T694" s="36">
        <v>591.74051899999995</v>
      </c>
      <c r="U694" s="36">
        <v>414.62216899999999</v>
      </c>
      <c r="V694" s="36">
        <v>505.74958700000002</v>
      </c>
      <c r="W694" s="36">
        <v>504.75178199999999</v>
      </c>
      <c r="AC694" s="57">
        <f t="shared" si="84"/>
        <v>8251</v>
      </c>
      <c r="AD694" s="57">
        <f t="shared" si="85"/>
        <v>571</v>
      </c>
      <c r="AE694" s="57">
        <f t="shared" si="86"/>
        <v>776</v>
      </c>
      <c r="AF694" s="12">
        <f t="shared" si="80"/>
        <v>12336.528135</v>
      </c>
      <c r="AG694" s="12">
        <f t="shared" si="81"/>
        <v>1006.3626879999999</v>
      </c>
      <c r="AH694" s="12">
        <f t="shared" si="82"/>
        <v>1010.5013690000001</v>
      </c>
      <c r="AI694" s="15">
        <f t="shared" si="83"/>
        <v>0.49515551266513158</v>
      </c>
      <c r="AJ694" s="15">
        <f t="shared" si="83"/>
        <v>0.7624565464098072</v>
      </c>
      <c r="AK694" s="15">
        <f t="shared" si="83"/>
        <v>0.30219248582474234</v>
      </c>
      <c r="AL694" s="23">
        <f>VLOOKUP(AC694,'Charts and Tables'!$I$43:$J$49,2,TRUE)</f>
        <v>0.25</v>
      </c>
      <c r="AM694" s="2">
        <f t="shared" si="87"/>
        <v>0</v>
      </c>
    </row>
    <row r="695" spans="1:39" x14ac:dyDescent="0.25">
      <c r="A695" s="35">
        <v>286788</v>
      </c>
      <c r="B695" s="36">
        <v>334095</v>
      </c>
      <c r="C695" s="36" t="s">
        <v>25</v>
      </c>
      <c r="D695" s="36">
        <v>0</v>
      </c>
      <c r="J695" s="46">
        <v>1910</v>
      </c>
      <c r="K695" s="46">
        <v>2387</v>
      </c>
      <c r="L695" s="46">
        <v>4297</v>
      </c>
      <c r="M695" s="46">
        <v>199</v>
      </c>
      <c r="N695" s="46">
        <v>215</v>
      </c>
      <c r="O695" s="46">
        <v>146</v>
      </c>
      <c r="P695" s="46">
        <v>214</v>
      </c>
      <c r="R695" s="36">
        <v>1800.319671</v>
      </c>
      <c r="S695" s="36">
        <v>2287.462266</v>
      </c>
      <c r="T695" s="36">
        <v>196.20557600000001</v>
      </c>
      <c r="U695" s="36">
        <v>128.16390899999999</v>
      </c>
      <c r="V695" s="36">
        <v>168.513936</v>
      </c>
      <c r="W695" s="36">
        <v>302.39729499999999</v>
      </c>
      <c r="AC695" s="57">
        <f t="shared" si="84"/>
        <v>4297</v>
      </c>
      <c r="AD695" s="57">
        <f t="shared" si="85"/>
        <v>414</v>
      </c>
      <c r="AE695" s="57">
        <f t="shared" si="86"/>
        <v>360</v>
      </c>
      <c r="AF695" s="12">
        <f t="shared" si="80"/>
        <v>4087.7819369999997</v>
      </c>
      <c r="AG695" s="12">
        <f t="shared" si="81"/>
        <v>324.369485</v>
      </c>
      <c r="AH695" s="12">
        <f t="shared" si="82"/>
        <v>470.91123099999999</v>
      </c>
      <c r="AI695" s="15">
        <f t="shared" si="83"/>
        <v>-4.8689332790318889E-2</v>
      </c>
      <c r="AJ695" s="15">
        <f t="shared" si="83"/>
        <v>-0.21649882850241547</v>
      </c>
      <c r="AK695" s="15">
        <f t="shared" si="83"/>
        <v>0.30808675277777775</v>
      </c>
      <c r="AL695" s="23">
        <f>VLOOKUP(AC695,'Charts and Tables'!$I$43:$J$49,2,TRUE)</f>
        <v>0.5</v>
      </c>
      <c r="AM695" s="2">
        <f t="shared" si="87"/>
        <v>1</v>
      </c>
    </row>
    <row r="696" spans="1:39" x14ac:dyDescent="0.25">
      <c r="A696" s="35">
        <v>287258</v>
      </c>
      <c r="C696" s="36" t="s">
        <v>26</v>
      </c>
      <c r="D696" s="36">
        <v>0</v>
      </c>
      <c r="J696" s="46">
        <v>6658</v>
      </c>
      <c r="K696" s="46">
        <v>8922</v>
      </c>
      <c r="L696" s="46">
        <v>15580</v>
      </c>
      <c r="M696" s="46">
        <v>464</v>
      </c>
      <c r="N696" s="46">
        <v>716</v>
      </c>
      <c r="O696" s="46">
        <v>701</v>
      </c>
      <c r="P696" s="46">
        <v>747</v>
      </c>
      <c r="R696" s="36">
        <v>4267.0136160000002</v>
      </c>
      <c r="S696" s="36">
        <v>6677.6207340000001</v>
      </c>
      <c r="T696" s="36">
        <v>265.01303999999999</v>
      </c>
      <c r="U696" s="36">
        <v>603.74891000000002</v>
      </c>
      <c r="V696" s="36">
        <v>458.602665</v>
      </c>
      <c r="W696" s="36">
        <v>570.94618300000002</v>
      </c>
      <c r="AC696" s="57">
        <f t="shared" si="84"/>
        <v>15580</v>
      </c>
      <c r="AD696" s="57">
        <f t="shared" si="85"/>
        <v>1180</v>
      </c>
      <c r="AE696" s="57">
        <f t="shared" si="86"/>
        <v>1448</v>
      </c>
      <c r="AF696" s="12">
        <f t="shared" si="80"/>
        <v>10944.63435</v>
      </c>
      <c r="AG696" s="12">
        <f t="shared" si="81"/>
        <v>868.76195000000007</v>
      </c>
      <c r="AH696" s="12">
        <f t="shared" si="82"/>
        <v>1029.5488479999999</v>
      </c>
      <c r="AI696" s="15">
        <f t="shared" si="83"/>
        <v>-0.29752025994865211</v>
      </c>
      <c r="AJ696" s="15">
        <f t="shared" si="83"/>
        <v>-0.26376105932203386</v>
      </c>
      <c r="AK696" s="15">
        <f t="shared" si="83"/>
        <v>-0.28898560220994479</v>
      </c>
      <c r="AL696" s="23">
        <f>VLOOKUP(AC696,'Charts and Tables'!$I$43:$J$49,2,TRUE)</f>
        <v>0.2</v>
      </c>
      <c r="AM696" s="2">
        <f t="shared" si="87"/>
        <v>0</v>
      </c>
    </row>
    <row r="697" spans="1:39" x14ac:dyDescent="0.25">
      <c r="A697" s="35">
        <v>287919</v>
      </c>
      <c r="C697" s="36" t="s">
        <v>31</v>
      </c>
      <c r="D697" s="36">
        <v>0</v>
      </c>
      <c r="J697" s="46">
        <v>5746</v>
      </c>
      <c r="K697" s="46">
        <v>4399</v>
      </c>
      <c r="L697" s="46">
        <v>10145</v>
      </c>
      <c r="M697" s="46">
        <v>393.5</v>
      </c>
      <c r="N697" s="46">
        <v>301</v>
      </c>
      <c r="O697" s="46">
        <v>526.5</v>
      </c>
      <c r="P697" s="46">
        <v>393.5</v>
      </c>
      <c r="R697" s="36">
        <v>3631.833752</v>
      </c>
      <c r="S697" s="36">
        <v>2284.5869080000002</v>
      </c>
      <c r="T697" s="36">
        <v>295.58018499999997</v>
      </c>
      <c r="U697" s="36">
        <v>143.06674100000001</v>
      </c>
      <c r="V697" s="36">
        <v>316.14004599999998</v>
      </c>
      <c r="W697" s="36">
        <v>218.52988300000001</v>
      </c>
      <c r="AC697" s="57">
        <f t="shared" si="84"/>
        <v>10145</v>
      </c>
      <c r="AD697" s="57">
        <f t="shared" si="85"/>
        <v>694.5</v>
      </c>
      <c r="AE697" s="57">
        <f t="shared" si="86"/>
        <v>920</v>
      </c>
      <c r="AF697" s="12">
        <f t="shared" si="80"/>
        <v>5916.4206599999998</v>
      </c>
      <c r="AG697" s="12">
        <f t="shared" si="81"/>
        <v>438.64692600000001</v>
      </c>
      <c r="AH697" s="12">
        <f t="shared" si="82"/>
        <v>534.66992900000002</v>
      </c>
      <c r="AI697" s="15">
        <f t="shared" si="83"/>
        <v>-0.41681412912764909</v>
      </c>
      <c r="AJ697" s="15">
        <f t="shared" si="83"/>
        <v>-0.36839895464362848</v>
      </c>
      <c r="AK697" s="15">
        <f t="shared" si="83"/>
        <v>-0.41883703369565217</v>
      </c>
      <c r="AL697" s="23">
        <f>VLOOKUP(AC697,'Charts and Tables'!$I$43:$J$49,2,TRUE)</f>
        <v>0.2</v>
      </c>
      <c r="AM697" s="2">
        <f t="shared" si="87"/>
        <v>0</v>
      </c>
    </row>
    <row r="698" spans="1:39" x14ac:dyDescent="0.25">
      <c r="A698" s="35">
        <v>292444</v>
      </c>
      <c r="B698" s="36">
        <v>334115</v>
      </c>
      <c r="C698" s="36" t="s">
        <v>25</v>
      </c>
      <c r="D698" s="36">
        <v>0</v>
      </c>
      <c r="J698" s="46">
        <v>1799</v>
      </c>
      <c r="K698" s="46">
        <v>1515</v>
      </c>
      <c r="L698" s="46">
        <v>3314</v>
      </c>
      <c r="M698" s="46">
        <v>103</v>
      </c>
      <c r="N698" s="46">
        <v>69</v>
      </c>
      <c r="O698" s="46">
        <v>144</v>
      </c>
      <c r="P698" s="46">
        <v>162</v>
      </c>
      <c r="R698" s="36">
        <v>1500.110752</v>
      </c>
      <c r="S698" s="36">
        <v>1768.4700780000001</v>
      </c>
      <c r="T698" s="36">
        <v>220.36170100000001</v>
      </c>
      <c r="U698" s="36">
        <v>85.924627000000001</v>
      </c>
      <c r="V698" s="36">
        <v>111.922753</v>
      </c>
      <c r="W698" s="36">
        <v>217.97190699999999</v>
      </c>
      <c r="AC698" s="57">
        <f t="shared" si="84"/>
        <v>3314</v>
      </c>
      <c r="AD698" s="57">
        <f t="shared" si="85"/>
        <v>172</v>
      </c>
      <c r="AE698" s="57">
        <f t="shared" si="86"/>
        <v>306</v>
      </c>
      <c r="AF698" s="12">
        <f t="shared" si="80"/>
        <v>3268.5808299999999</v>
      </c>
      <c r="AG698" s="12">
        <f t="shared" si="81"/>
        <v>306.28632800000003</v>
      </c>
      <c r="AH698" s="12">
        <f t="shared" si="82"/>
        <v>329.89465999999999</v>
      </c>
      <c r="AI698" s="15">
        <f t="shared" si="83"/>
        <v>-1.3705241400120737E-2</v>
      </c>
      <c r="AJ698" s="15">
        <f t="shared" si="83"/>
        <v>0.7807344651162792</v>
      </c>
      <c r="AK698" s="15">
        <f t="shared" si="83"/>
        <v>7.8087124183006493E-2</v>
      </c>
      <c r="AL698" s="23">
        <f>VLOOKUP(AC698,'Charts and Tables'!$I$43:$J$49,2,TRUE)</f>
        <v>0.5</v>
      </c>
      <c r="AM698" s="2">
        <f t="shared" si="87"/>
        <v>1</v>
      </c>
    </row>
    <row r="699" spans="1:39" x14ac:dyDescent="0.25">
      <c r="A699" s="35">
        <v>292817</v>
      </c>
      <c r="B699" s="36">
        <v>334132</v>
      </c>
      <c r="C699" s="36" t="s">
        <v>26</v>
      </c>
      <c r="D699" s="36">
        <v>0</v>
      </c>
      <c r="J699" s="46">
        <v>4120</v>
      </c>
      <c r="K699" s="46">
        <v>3207</v>
      </c>
      <c r="L699" s="46">
        <v>7327</v>
      </c>
      <c r="M699" s="46">
        <v>167</v>
      </c>
      <c r="N699" s="46">
        <v>383</v>
      </c>
      <c r="O699" s="46">
        <v>487</v>
      </c>
      <c r="P699" s="46">
        <v>226</v>
      </c>
      <c r="R699" s="36">
        <v>4357.0097640000004</v>
      </c>
      <c r="S699" s="36">
        <v>3548.5828820000002</v>
      </c>
      <c r="T699" s="36">
        <v>212.92925299999999</v>
      </c>
      <c r="U699" s="36">
        <v>473.26612599999999</v>
      </c>
      <c r="V699" s="36">
        <v>509.67819300000002</v>
      </c>
      <c r="W699" s="36">
        <v>240.932052</v>
      </c>
      <c r="AC699" s="57">
        <f t="shared" si="84"/>
        <v>7327</v>
      </c>
      <c r="AD699" s="57">
        <f t="shared" si="85"/>
        <v>550</v>
      </c>
      <c r="AE699" s="57">
        <f t="shared" si="86"/>
        <v>713</v>
      </c>
      <c r="AF699" s="12">
        <f t="shared" si="80"/>
        <v>7905.592646000001</v>
      </c>
      <c r="AG699" s="12">
        <f t="shared" si="81"/>
        <v>686.195379</v>
      </c>
      <c r="AH699" s="12">
        <f t="shared" si="82"/>
        <v>750.61024500000008</v>
      </c>
      <c r="AI699" s="15">
        <f t="shared" si="83"/>
        <v>7.8967196123925346E-2</v>
      </c>
      <c r="AJ699" s="15">
        <f t="shared" si="83"/>
        <v>0.24762796181818184</v>
      </c>
      <c r="AK699" s="15">
        <f t="shared" si="83"/>
        <v>5.2749291725105299E-2</v>
      </c>
      <c r="AL699" s="23">
        <f>VLOOKUP(AC699,'Charts and Tables'!$I$43:$J$49,2,TRUE)</f>
        <v>0.25</v>
      </c>
      <c r="AM699" s="2">
        <f t="shared" si="87"/>
        <v>1</v>
      </c>
    </row>
    <row r="700" spans="1:39" x14ac:dyDescent="0.25">
      <c r="A700" s="35">
        <v>290990</v>
      </c>
      <c r="B700" s="36">
        <v>334006</v>
      </c>
      <c r="C700" s="36" t="s">
        <v>25</v>
      </c>
      <c r="D700" s="36">
        <v>0</v>
      </c>
      <c r="J700" s="46">
        <v>1259</v>
      </c>
      <c r="K700" s="46">
        <v>1196</v>
      </c>
      <c r="L700" s="46">
        <v>2455</v>
      </c>
      <c r="M700" s="46">
        <v>106</v>
      </c>
      <c r="N700" s="46">
        <v>76</v>
      </c>
      <c r="O700" s="46">
        <v>102</v>
      </c>
      <c r="P700" s="46">
        <v>108</v>
      </c>
      <c r="R700" s="36">
        <v>2165.342517</v>
      </c>
      <c r="S700" s="36">
        <v>1449.3342929999999</v>
      </c>
      <c r="T700" s="36">
        <v>249.788185</v>
      </c>
      <c r="U700" s="36">
        <v>92.087652000000006</v>
      </c>
      <c r="V700" s="36">
        <v>182.96556899999999</v>
      </c>
      <c r="W700" s="36">
        <v>200.022695</v>
      </c>
      <c r="AC700" s="57">
        <f t="shared" si="84"/>
        <v>2455</v>
      </c>
      <c r="AD700" s="57">
        <f t="shared" si="85"/>
        <v>182</v>
      </c>
      <c r="AE700" s="57">
        <f t="shared" si="86"/>
        <v>210</v>
      </c>
      <c r="AF700" s="12">
        <f t="shared" si="80"/>
        <v>3614.6768099999999</v>
      </c>
      <c r="AG700" s="12">
        <f t="shared" si="81"/>
        <v>341.87583699999999</v>
      </c>
      <c r="AH700" s="12">
        <f t="shared" si="82"/>
        <v>382.98826399999996</v>
      </c>
      <c r="AI700" s="15">
        <f t="shared" si="83"/>
        <v>0.47237344602851322</v>
      </c>
      <c r="AJ700" s="15">
        <f t="shared" si="83"/>
        <v>0.87843866483516475</v>
      </c>
      <c r="AK700" s="15">
        <f t="shared" si="83"/>
        <v>0.82375363809523794</v>
      </c>
      <c r="AL700" s="23">
        <f>VLOOKUP(AC700,'Charts and Tables'!$I$43:$J$49,2,TRUE)</f>
        <v>1</v>
      </c>
      <c r="AM700" s="2">
        <f t="shared" si="87"/>
        <v>1</v>
      </c>
    </row>
    <row r="701" spans="1:39" x14ac:dyDescent="0.25">
      <c r="A701" s="35">
        <v>291593</v>
      </c>
      <c r="B701" s="36">
        <v>330169</v>
      </c>
      <c r="C701" s="36" t="s">
        <v>26</v>
      </c>
      <c r="D701" s="36">
        <v>0</v>
      </c>
      <c r="J701" s="46">
        <v>4963</v>
      </c>
      <c r="K701" s="46">
        <v>3992</v>
      </c>
      <c r="L701" s="46">
        <v>8955</v>
      </c>
      <c r="M701" s="46">
        <v>534</v>
      </c>
      <c r="N701" s="46">
        <v>188</v>
      </c>
      <c r="O701" s="46">
        <v>350</v>
      </c>
      <c r="P701" s="46">
        <v>502</v>
      </c>
      <c r="R701" s="36">
        <v>4511.5561879999996</v>
      </c>
      <c r="S701" s="36">
        <v>4541.6740490000002</v>
      </c>
      <c r="T701" s="36">
        <v>572.70910400000002</v>
      </c>
      <c r="U701" s="36">
        <v>189.868663</v>
      </c>
      <c r="V701" s="36">
        <v>305.08587899999998</v>
      </c>
      <c r="W701" s="36">
        <v>521.06232499999999</v>
      </c>
      <c r="AC701" s="57">
        <f t="shared" si="84"/>
        <v>8955</v>
      </c>
      <c r="AD701" s="57">
        <f t="shared" si="85"/>
        <v>722</v>
      </c>
      <c r="AE701" s="57">
        <f t="shared" si="86"/>
        <v>852</v>
      </c>
      <c r="AF701" s="12">
        <f t="shared" si="80"/>
        <v>9053.2302369999998</v>
      </c>
      <c r="AG701" s="12">
        <f t="shared" si="81"/>
        <v>762.57776699999999</v>
      </c>
      <c r="AH701" s="12">
        <f t="shared" si="82"/>
        <v>826.14820399999996</v>
      </c>
      <c r="AI701" s="15">
        <f t="shared" si="83"/>
        <v>1.0969317364600755E-2</v>
      </c>
      <c r="AJ701" s="15">
        <f t="shared" si="83"/>
        <v>5.6201893351800543E-2</v>
      </c>
      <c r="AK701" s="15">
        <f t="shared" si="83"/>
        <v>-3.034248356807516E-2</v>
      </c>
      <c r="AL701" s="23">
        <f>VLOOKUP(AC701,'Charts and Tables'!$I$43:$J$49,2,TRUE)</f>
        <v>0.25</v>
      </c>
      <c r="AM701" s="2">
        <f t="shared" si="87"/>
        <v>1</v>
      </c>
    </row>
    <row r="702" spans="1:39" x14ac:dyDescent="0.25">
      <c r="A702" s="35">
        <v>291785</v>
      </c>
      <c r="B702" s="36">
        <v>331045</v>
      </c>
      <c r="C702" s="36" t="s">
        <v>25</v>
      </c>
      <c r="D702" s="36">
        <v>0</v>
      </c>
      <c r="J702" s="46">
        <v>2513</v>
      </c>
      <c r="K702" s="46">
        <v>2983</v>
      </c>
      <c r="L702" s="46">
        <v>5496</v>
      </c>
      <c r="M702" s="46">
        <v>148</v>
      </c>
      <c r="N702" s="46">
        <v>121</v>
      </c>
      <c r="O702" s="46">
        <v>188</v>
      </c>
      <c r="P702" s="46">
        <v>280</v>
      </c>
      <c r="R702" s="36">
        <v>398.711005</v>
      </c>
      <c r="S702" s="36">
        <v>541.91440799999998</v>
      </c>
      <c r="T702" s="36">
        <v>77.241247999999999</v>
      </c>
      <c r="U702" s="36">
        <v>20.647331999999999</v>
      </c>
      <c r="V702" s="36">
        <v>28.21124</v>
      </c>
      <c r="W702" s="36">
        <v>113.187766</v>
      </c>
      <c r="AC702" s="57">
        <f t="shared" si="84"/>
        <v>5496</v>
      </c>
      <c r="AD702" s="57">
        <f t="shared" si="85"/>
        <v>269</v>
      </c>
      <c r="AE702" s="57">
        <f t="shared" si="86"/>
        <v>468</v>
      </c>
      <c r="AF702" s="12">
        <f t="shared" si="80"/>
        <v>940.62541299999998</v>
      </c>
      <c r="AG702" s="12">
        <f t="shared" si="81"/>
        <v>97.88857999999999</v>
      </c>
      <c r="AH702" s="12">
        <f t="shared" si="82"/>
        <v>141.39900599999999</v>
      </c>
      <c r="AI702" s="15">
        <f t="shared" si="83"/>
        <v>-0.8288527268922854</v>
      </c>
      <c r="AJ702" s="15">
        <f t="shared" si="83"/>
        <v>-0.63610193308550189</v>
      </c>
      <c r="AK702" s="15">
        <f t="shared" si="83"/>
        <v>-0.69786537179487185</v>
      </c>
      <c r="AL702" s="23">
        <f>VLOOKUP(AC702,'Charts and Tables'!$I$43:$J$49,2,TRUE)</f>
        <v>0.25</v>
      </c>
      <c r="AM702" s="2">
        <f t="shared" si="87"/>
        <v>0</v>
      </c>
    </row>
    <row r="703" spans="1:39" x14ac:dyDescent="0.25">
      <c r="A703" s="35">
        <v>292354</v>
      </c>
      <c r="B703" s="36">
        <v>334021</v>
      </c>
      <c r="C703" s="36" t="s">
        <v>26</v>
      </c>
      <c r="D703" s="36">
        <v>0</v>
      </c>
      <c r="J703" s="46">
        <v>2556</v>
      </c>
      <c r="K703" s="46">
        <v>1501</v>
      </c>
      <c r="L703" s="46">
        <v>4057</v>
      </c>
      <c r="M703" s="46">
        <v>320</v>
      </c>
      <c r="N703" s="46">
        <v>51</v>
      </c>
      <c r="O703" s="46">
        <v>143</v>
      </c>
      <c r="P703" s="46">
        <v>221</v>
      </c>
      <c r="R703" s="36">
        <v>3966.2276489999999</v>
      </c>
      <c r="S703" s="36">
        <v>4291.6326060000001</v>
      </c>
      <c r="T703" s="36">
        <v>389.330039</v>
      </c>
      <c r="U703" s="36">
        <v>175.652016</v>
      </c>
      <c r="V703" s="36">
        <v>275.05725200000001</v>
      </c>
      <c r="W703" s="36">
        <v>440.03128800000002</v>
      </c>
      <c r="AC703" s="57">
        <f t="shared" si="84"/>
        <v>4057</v>
      </c>
      <c r="AD703" s="57">
        <f t="shared" si="85"/>
        <v>371</v>
      </c>
      <c r="AE703" s="57">
        <f t="shared" si="86"/>
        <v>364</v>
      </c>
      <c r="AF703" s="12">
        <f t="shared" ref="AF703:AF766" si="88">IF(D703=1,R703,IF(D703=-1,S703,R703+S703))</f>
        <v>8257.8602549999996</v>
      </c>
      <c r="AG703" s="12">
        <f t="shared" ref="AG703:AG766" si="89">IF(D703=1,T703,IF(D703=-1,U703,T703+U703))</f>
        <v>564.98205499999995</v>
      </c>
      <c r="AH703" s="12">
        <f t="shared" ref="AH703:AH766" si="90">IF(D703=1,V703,IF(D703=-1,W703,V703+W703))</f>
        <v>715.08853999999997</v>
      </c>
      <c r="AI703" s="15">
        <f t="shared" ref="AI703:AK766" si="91">IF(OR(AC703="",AC703=0),0,(AF703-AC703)/AC703)</f>
        <v>1.0354597621395119</v>
      </c>
      <c r="AJ703" s="15">
        <f t="shared" si="91"/>
        <v>0.52286268194070062</v>
      </c>
      <c r="AK703" s="15">
        <f t="shared" si="91"/>
        <v>0.96452895604395594</v>
      </c>
      <c r="AL703" s="23">
        <f>VLOOKUP(AC703,'Charts and Tables'!$I$43:$J$49,2,TRUE)</f>
        <v>0.5</v>
      </c>
      <c r="AM703" s="2">
        <f t="shared" si="87"/>
        <v>0</v>
      </c>
    </row>
    <row r="704" spans="1:39" x14ac:dyDescent="0.25">
      <c r="A704" s="35">
        <v>292450</v>
      </c>
      <c r="B704" s="36">
        <v>331022</v>
      </c>
      <c r="C704" s="36" t="s">
        <v>25</v>
      </c>
      <c r="D704" s="36">
        <v>0</v>
      </c>
      <c r="J704" s="46">
        <v>2940</v>
      </c>
      <c r="K704" s="46">
        <v>3212</v>
      </c>
      <c r="L704" s="46">
        <v>6152</v>
      </c>
      <c r="M704" s="46">
        <v>201</v>
      </c>
      <c r="N704" s="46">
        <v>151</v>
      </c>
      <c r="O704" s="46">
        <v>225</v>
      </c>
      <c r="P704" s="46">
        <v>283</v>
      </c>
      <c r="R704" s="36">
        <v>476.27278200000001</v>
      </c>
      <c r="S704" s="36">
        <v>748.457536</v>
      </c>
      <c r="T704" s="36">
        <v>65.741947999999994</v>
      </c>
      <c r="U704" s="36">
        <v>44.078229999999998</v>
      </c>
      <c r="V704" s="36">
        <v>46.977654000000001</v>
      </c>
      <c r="W704" s="36">
        <v>92.327465000000004</v>
      </c>
      <c r="AC704" s="57">
        <f t="shared" ref="AC704:AC767" si="92">L704</f>
        <v>6152</v>
      </c>
      <c r="AD704" s="57">
        <f t="shared" ref="AD704:AD767" si="93">IF(D704=1,M704,IF(D704=-1,N704,M704+N704))</f>
        <v>352</v>
      </c>
      <c r="AE704" s="57">
        <f t="shared" ref="AE704:AE767" si="94">IF(D704=1,O704,IF(D704=-1,P704,O704+P704))</f>
        <v>508</v>
      </c>
      <c r="AF704" s="12">
        <f t="shared" si="88"/>
        <v>1224.7303179999999</v>
      </c>
      <c r="AG704" s="12">
        <f t="shared" si="89"/>
        <v>109.820178</v>
      </c>
      <c r="AH704" s="12">
        <f t="shared" si="90"/>
        <v>139.30511899999999</v>
      </c>
      <c r="AI704" s="15">
        <f t="shared" si="91"/>
        <v>-0.80092159980494149</v>
      </c>
      <c r="AJ704" s="15">
        <f t="shared" si="91"/>
        <v>-0.68801085795454542</v>
      </c>
      <c r="AK704" s="15">
        <f t="shared" si="91"/>
        <v>-0.7257773248031496</v>
      </c>
      <c r="AL704" s="23">
        <f>VLOOKUP(AC704,'Charts and Tables'!$I$43:$J$49,2,TRUE)</f>
        <v>0.25</v>
      </c>
      <c r="AM704" s="2">
        <f t="shared" ref="AM704:AM767" si="95">IF(ABS(AI704)&lt;=AL704,1,0)</f>
        <v>0</v>
      </c>
    </row>
    <row r="705" spans="1:39" x14ac:dyDescent="0.25">
      <c r="A705" s="35">
        <v>292773</v>
      </c>
      <c r="C705" s="36" t="s">
        <v>25</v>
      </c>
      <c r="D705" s="36">
        <v>0</v>
      </c>
      <c r="J705" s="46">
        <v>3017</v>
      </c>
      <c r="K705" s="46">
        <v>3159</v>
      </c>
      <c r="L705" s="46">
        <v>6176</v>
      </c>
      <c r="R705" s="36">
        <v>476.27278200000001</v>
      </c>
      <c r="S705" s="36">
        <v>748.457536</v>
      </c>
      <c r="T705" s="36">
        <v>65.741947999999994</v>
      </c>
      <c r="U705" s="36">
        <v>44.078229999999998</v>
      </c>
      <c r="V705" s="36">
        <v>46.977654000000001</v>
      </c>
      <c r="W705" s="36">
        <v>92.327465000000004</v>
      </c>
      <c r="AC705" s="57">
        <f t="shared" si="92"/>
        <v>6176</v>
      </c>
      <c r="AD705" s="57">
        <f t="shared" si="93"/>
        <v>0</v>
      </c>
      <c r="AE705" s="57">
        <f t="shared" si="94"/>
        <v>0</v>
      </c>
      <c r="AF705" s="12">
        <f t="shared" si="88"/>
        <v>1224.7303179999999</v>
      </c>
      <c r="AG705" s="12">
        <f t="shared" si="89"/>
        <v>109.820178</v>
      </c>
      <c r="AH705" s="12">
        <f t="shared" si="90"/>
        <v>139.30511899999999</v>
      </c>
      <c r="AI705" s="15">
        <f t="shared" si="91"/>
        <v>-0.8016952205310881</v>
      </c>
      <c r="AJ705" s="15">
        <f t="shared" si="91"/>
        <v>0</v>
      </c>
      <c r="AK705" s="15">
        <f t="shared" si="91"/>
        <v>0</v>
      </c>
      <c r="AL705" s="23">
        <f>VLOOKUP(AC705,'Charts and Tables'!$I$43:$J$49,2,TRUE)</f>
        <v>0.25</v>
      </c>
      <c r="AM705" s="2">
        <f t="shared" si="95"/>
        <v>0</v>
      </c>
    </row>
    <row r="706" spans="1:39" x14ac:dyDescent="0.25">
      <c r="A706" s="35">
        <v>293340</v>
      </c>
      <c r="C706" s="36" t="s">
        <v>25</v>
      </c>
      <c r="D706" s="36">
        <v>0</v>
      </c>
      <c r="J706" s="46">
        <v>1866</v>
      </c>
      <c r="K706" s="46">
        <v>1829</v>
      </c>
      <c r="L706" s="46">
        <v>3695</v>
      </c>
      <c r="M706" s="46">
        <v>143</v>
      </c>
      <c r="N706" s="46">
        <v>119</v>
      </c>
      <c r="O706" s="46">
        <v>141</v>
      </c>
      <c r="P706" s="46">
        <v>186</v>
      </c>
      <c r="R706" s="36">
        <v>2231.4577020000002</v>
      </c>
      <c r="S706" s="36">
        <v>2138.2892879999999</v>
      </c>
      <c r="T706" s="36">
        <v>344.08228400000002</v>
      </c>
      <c r="U706" s="36">
        <v>94.588845000000006</v>
      </c>
      <c r="V706" s="36">
        <v>133.342185</v>
      </c>
      <c r="W706" s="36">
        <v>257.15164600000003</v>
      </c>
      <c r="AC706" s="57">
        <f t="shared" si="92"/>
        <v>3695</v>
      </c>
      <c r="AD706" s="57">
        <f t="shared" si="93"/>
        <v>262</v>
      </c>
      <c r="AE706" s="57">
        <f t="shared" si="94"/>
        <v>327</v>
      </c>
      <c r="AF706" s="12">
        <f t="shared" si="88"/>
        <v>4369.7469899999996</v>
      </c>
      <c r="AG706" s="12">
        <f t="shared" si="89"/>
        <v>438.67112900000001</v>
      </c>
      <c r="AH706" s="12">
        <f t="shared" si="90"/>
        <v>390.493831</v>
      </c>
      <c r="AI706" s="15">
        <f t="shared" si="91"/>
        <v>0.18261082273342344</v>
      </c>
      <c r="AJ706" s="15">
        <f t="shared" si="91"/>
        <v>0.67431728625954201</v>
      </c>
      <c r="AK706" s="15">
        <f t="shared" si="91"/>
        <v>0.19417073700305809</v>
      </c>
      <c r="AL706" s="23">
        <f>VLOOKUP(AC706,'Charts and Tables'!$I$43:$J$49,2,TRUE)</f>
        <v>0.5</v>
      </c>
      <c r="AM706" s="2">
        <f t="shared" si="95"/>
        <v>1</v>
      </c>
    </row>
    <row r="707" spans="1:39" x14ac:dyDescent="0.25">
      <c r="A707" s="35">
        <v>293346</v>
      </c>
      <c r="C707" s="36" t="s">
        <v>26</v>
      </c>
      <c r="D707" s="36">
        <v>0</v>
      </c>
      <c r="J707" s="46">
        <v>3051</v>
      </c>
      <c r="K707" s="46">
        <v>2868</v>
      </c>
      <c r="L707" s="46">
        <v>5919</v>
      </c>
      <c r="R707" s="36">
        <v>2611.349991</v>
      </c>
      <c r="S707" s="36">
        <v>2086.825081</v>
      </c>
      <c r="T707" s="36">
        <v>259.32638800000001</v>
      </c>
      <c r="U707" s="36">
        <v>168.49856199999999</v>
      </c>
      <c r="V707" s="36">
        <v>262.53125899999998</v>
      </c>
      <c r="W707" s="36">
        <v>264.10537900000003</v>
      </c>
      <c r="AC707" s="57">
        <f t="shared" si="92"/>
        <v>5919</v>
      </c>
      <c r="AD707" s="57">
        <f t="shared" si="93"/>
        <v>0</v>
      </c>
      <c r="AE707" s="57">
        <f t="shared" si="94"/>
        <v>0</v>
      </c>
      <c r="AF707" s="12">
        <f t="shared" si="88"/>
        <v>4698.175072</v>
      </c>
      <c r="AG707" s="12">
        <f t="shared" si="89"/>
        <v>427.82495</v>
      </c>
      <c r="AH707" s="12">
        <f t="shared" si="90"/>
        <v>526.63663799999995</v>
      </c>
      <c r="AI707" s="15">
        <f t="shared" si="91"/>
        <v>-0.20625526744382497</v>
      </c>
      <c r="AJ707" s="15">
        <f t="shared" si="91"/>
        <v>0</v>
      </c>
      <c r="AK707" s="15">
        <f t="shared" si="91"/>
        <v>0</v>
      </c>
      <c r="AL707" s="23">
        <f>VLOOKUP(AC707,'Charts and Tables'!$I$43:$J$49,2,TRUE)</f>
        <v>0.25</v>
      </c>
      <c r="AM707" s="2">
        <f t="shared" si="95"/>
        <v>1</v>
      </c>
    </row>
    <row r="708" spans="1:39" x14ac:dyDescent="0.25">
      <c r="A708" s="35">
        <v>293430</v>
      </c>
      <c r="B708" s="36">
        <v>336052</v>
      </c>
      <c r="C708" s="36" t="s">
        <v>29</v>
      </c>
      <c r="D708" s="36">
        <v>0</v>
      </c>
      <c r="J708" s="46">
        <v>838</v>
      </c>
      <c r="K708" s="46">
        <v>739</v>
      </c>
      <c r="L708" s="46">
        <v>1577</v>
      </c>
      <c r="M708" s="46">
        <v>57</v>
      </c>
      <c r="N708" s="46">
        <v>68</v>
      </c>
      <c r="O708" s="46">
        <v>102</v>
      </c>
      <c r="P708" s="46">
        <v>43</v>
      </c>
      <c r="AC708" s="57">
        <f t="shared" si="92"/>
        <v>1577</v>
      </c>
      <c r="AD708" s="57">
        <f t="shared" si="93"/>
        <v>125</v>
      </c>
      <c r="AE708" s="57">
        <f t="shared" si="94"/>
        <v>145</v>
      </c>
      <c r="AF708" s="12">
        <f t="shared" si="88"/>
        <v>0</v>
      </c>
      <c r="AG708" s="12">
        <f t="shared" si="89"/>
        <v>0</v>
      </c>
      <c r="AH708" s="12">
        <f t="shared" si="90"/>
        <v>0</v>
      </c>
      <c r="AI708" s="15">
        <f t="shared" si="91"/>
        <v>-1</v>
      </c>
      <c r="AJ708" s="15">
        <f t="shared" si="91"/>
        <v>-1</v>
      </c>
      <c r="AK708" s="15">
        <f t="shared" si="91"/>
        <v>-1</v>
      </c>
      <c r="AL708" s="23">
        <f>VLOOKUP(AC708,'Charts and Tables'!$I$43:$J$49,2,TRUE)</f>
        <v>1</v>
      </c>
      <c r="AM708" s="2">
        <f t="shared" si="95"/>
        <v>1</v>
      </c>
    </row>
    <row r="709" spans="1:39" x14ac:dyDescent="0.25">
      <c r="A709" s="35">
        <v>299449</v>
      </c>
      <c r="B709" s="36">
        <v>336061</v>
      </c>
      <c r="C709" s="36" t="s">
        <v>29</v>
      </c>
      <c r="D709" s="36">
        <v>0</v>
      </c>
      <c r="J709" s="46">
        <v>536</v>
      </c>
      <c r="K709" s="46">
        <v>510</v>
      </c>
      <c r="L709" s="46">
        <v>1046</v>
      </c>
      <c r="M709" s="46">
        <v>70</v>
      </c>
      <c r="N709" s="46">
        <v>50</v>
      </c>
      <c r="O709" s="46">
        <v>45</v>
      </c>
      <c r="P709" s="46">
        <v>53</v>
      </c>
      <c r="AC709" s="57">
        <f t="shared" si="92"/>
        <v>1046</v>
      </c>
      <c r="AD709" s="57">
        <f t="shared" si="93"/>
        <v>120</v>
      </c>
      <c r="AE709" s="57">
        <f t="shared" si="94"/>
        <v>98</v>
      </c>
      <c r="AF709" s="12">
        <f t="shared" si="88"/>
        <v>0</v>
      </c>
      <c r="AG709" s="12">
        <f t="shared" si="89"/>
        <v>0</v>
      </c>
      <c r="AH709" s="12">
        <f t="shared" si="90"/>
        <v>0</v>
      </c>
      <c r="AI709" s="15">
        <f t="shared" si="91"/>
        <v>-1</v>
      </c>
      <c r="AJ709" s="15">
        <f t="shared" si="91"/>
        <v>-1</v>
      </c>
      <c r="AK709" s="15">
        <f t="shared" si="91"/>
        <v>-1</v>
      </c>
      <c r="AL709" s="23">
        <f>VLOOKUP(AC709,'Charts and Tables'!$I$43:$J$49,2,TRUE)</f>
        <v>1</v>
      </c>
      <c r="AM709" s="2">
        <f t="shared" si="95"/>
        <v>1</v>
      </c>
    </row>
    <row r="710" spans="1:39" x14ac:dyDescent="0.25">
      <c r="A710" s="35">
        <v>295765</v>
      </c>
      <c r="C710" s="36" t="s">
        <v>27</v>
      </c>
      <c r="D710" s="36">
        <v>-1</v>
      </c>
      <c r="K710" s="46">
        <v>30895</v>
      </c>
      <c r="L710" s="46">
        <v>30895</v>
      </c>
      <c r="N710" s="46">
        <v>1544</v>
      </c>
      <c r="P710" s="46">
        <v>3563</v>
      </c>
      <c r="S710" s="36">
        <v>37182.861711999998</v>
      </c>
      <c r="U710" s="36">
        <v>2382.5293000000001</v>
      </c>
      <c r="W710" s="36">
        <v>4393.4599150000004</v>
      </c>
      <c r="AC710" s="57">
        <f t="shared" si="92"/>
        <v>30895</v>
      </c>
      <c r="AD710" s="57">
        <f t="shared" si="93"/>
        <v>1544</v>
      </c>
      <c r="AE710" s="57">
        <f t="shared" si="94"/>
        <v>3563</v>
      </c>
      <c r="AF710" s="12">
        <f t="shared" si="88"/>
        <v>37182.861711999998</v>
      </c>
      <c r="AG710" s="12">
        <f t="shared" si="89"/>
        <v>2382.5293000000001</v>
      </c>
      <c r="AH710" s="12">
        <f t="shared" si="90"/>
        <v>4393.4599150000004</v>
      </c>
      <c r="AI710" s="15">
        <f t="shared" si="91"/>
        <v>0.20352360291309268</v>
      </c>
      <c r="AJ710" s="15">
        <f t="shared" si="91"/>
        <v>0.54308892487046645</v>
      </c>
      <c r="AK710" s="15">
        <f t="shared" si="91"/>
        <v>0.233078842267752</v>
      </c>
      <c r="AL710" s="23">
        <f>VLOOKUP(AC710,'Charts and Tables'!$I$43:$J$49,2,TRUE)</f>
        <v>0.15</v>
      </c>
      <c r="AM710" s="2">
        <f t="shared" si="95"/>
        <v>0</v>
      </c>
    </row>
    <row r="711" spans="1:39" x14ac:dyDescent="0.25">
      <c r="A711" s="35">
        <v>294082</v>
      </c>
      <c r="B711" s="36">
        <v>332120</v>
      </c>
      <c r="C711" s="36" t="s">
        <v>25</v>
      </c>
      <c r="D711" s="36">
        <v>0</v>
      </c>
      <c r="J711" s="46">
        <v>345</v>
      </c>
      <c r="K711" s="46">
        <v>1565</v>
      </c>
      <c r="L711" s="46">
        <v>1910</v>
      </c>
      <c r="M711" s="46">
        <v>17</v>
      </c>
      <c r="N711" s="46">
        <v>76</v>
      </c>
      <c r="O711" s="46">
        <v>31</v>
      </c>
      <c r="P711" s="46">
        <v>210</v>
      </c>
      <c r="R711" s="36">
        <v>943.84251500000005</v>
      </c>
      <c r="S711" s="36">
        <v>1696.387066</v>
      </c>
      <c r="T711" s="36">
        <v>125.41255</v>
      </c>
      <c r="U711" s="36">
        <v>73.517587000000006</v>
      </c>
      <c r="V711" s="36">
        <v>89.434190999999998</v>
      </c>
      <c r="W711" s="36">
        <v>212.34588299999999</v>
      </c>
      <c r="AC711" s="57">
        <f t="shared" si="92"/>
        <v>1910</v>
      </c>
      <c r="AD711" s="57">
        <f t="shared" si="93"/>
        <v>93</v>
      </c>
      <c r="AE711" s="57">
        <f t="shared" si="94"/>
        <v>241</v>
      </c>
      <c r="AF711" s="12">
        <f t="shared" si="88"/>
        <v>2640.2295810000001</v>
      </c>
      <c r="AG711" s="12">
        <f t="shared" si="89"/>
        <v>198.930137</v>
      </c>
      <c r="AH711" s="12">
        <f t="shared" si="90"/>
        <v>301.78007400000001</v>
      </c>
      <c r="AI711" s="15">
        <f t="shared" si="91"/>
        <v>0.38231915235602099</v>
      </c>
      <c r="AJ711" s="15">
        <f t="shared" si="91"/>
        <v>1.1390337311827958</v>
      </c>
      <c r="AK711" s="15">
        <f t="shared" si="91"/>
        <v>0.25219947717842328</v>
      </c>
      <c r="AL711" s="23">
        <f>VLOOKUP(AC711,'Charts and Tables'!$I$43:$J$49,2,TRUE)</f>
        <v>1</v>
      </c>
      <c r="AM711" s="2">
        <f t="shared" si="95"/>
        <v>1</v>
      </c>
    </row>
    <row r="712" spans="1:39" x14ac:dyDescent="0.25">
      <c r="A712" s="35">
        <v>294593</v>
      </c>
      <c r="C712" s="36" t="s">
        <v>29</v>
      </c>
      <c r="D712" s="36">
        <v>0</v>
      </c>
      <c r="J712" s="46">
        <v>1030</v>
      </c>
      <c r="K712" s="46">
        <v>814</v>
      </c>
      <c r="L712" s="46">
        <v>1844</v>
      </c>
      <c r="M712" s="46">
        <v>80</v>
      </c>
      <c r="N712" s="46">
        <v>58</v>
      </c>
      <c r="O712" s="46">
        <v>108</v>
      </c>
      <c r="P712" s="46">
        <v>82</v>
      </c>
      <c r="R712" s="36">
        <v>787.89485999999999</v>
      </c>
      <c r="S712" s="36">
        <v>1089.8479050000001</v>
      </c>
      <c r="T712" s="36">
        <v>56.191567999999997</v>
      </c>
      <c r="U712" s="36">
        <v>98.078778</v>
      </c>
      <c r="V712" s="36">
        <v>76.925449</v>
      </c>
      <c r="W712" s="36">
        <v>103.664075</v>
      </c>
      <c r="AC712" s="57">
        <f t="shared" si="92"/>
        <v>1844</v>
      </c>
      <c r="AD712" s="57">
        <f t="shared" si="93"/>
        <v>138</v>
      </c>
      <c r="AE712" s="57">
        <f t="shared" si="94"/>
        <v>190</v>
      </c>
      <c r="AF712" s="12">
        <f t="shared" si="88"/>
        <v>1877.742765</v>
      </c>
      <c r="AG712" s="12">
        <f t="shared" si="89"/>
        <v>154.27034599999999</v>
      </c>
      <c r="AH712" s="12">
        <f t="shared" si="90"/>
        <v>180.58952399999998</v>
      </c>
      <c r="AI712" s="15">
        <f t="shared" si="91"/>
        <v>1.8298679501084578E-2</v>
      </c>
      <c r="AJ712" s="15">
        <f t="shared" si="91"/>
        <v>0.11790105797101441</v>
      </c>
      <c r="AK712" s="15">
        <f t="shared" si="91"/>
        <v>-4.9528821052631671E-2</v>
      </c>
      <c r="AL712" s="23">
        <f>VLOOKUP(AC712,'Charts and Tables'!$I$43:$J$49,2,TRUE)</f>
        <v>1</v>
      </c>
      <c r="AM712" s="2">
        <f t="shared" si="95"/>
        <v>1</v>
      </c>
    </row>
    <row r="713" spans="1:39" x14ac:dyDescent="0.25">
      <c r="A713" s="35">
        <v>298862</v>
      </c>
      <c r="C713" s="36" t="s">
        <v>32</v>
      </c>
      <c r="D713" s="36">
        <v>1</v>
      </c>
      <c r="J713" s="46">
        <v>7244</v>
      </c>
      <c r="L713" s="46">
        <v>7244</v>
      </c>
      <c r="M713" s="46">
        <v>1500</v>
      </c>
      <c r="O713" s="46">
        <v>365</v>
      </c>
      <c r="R713" s="36">
        <v>7041.414608</v>
      </c>
      <c r="T713" s="36">
        <v>1332.3609080000001</v>
      </c>
      <c r="V713" s="36">
        <v>451.22344600000002</v>
      </c>
      <c r="AC713" s="57">
        <f t="shared" si="92"/>
        <v>7244</v>
      </c>
      <c r="AD713" s="57">
        <f t="shared" si="93"/>
        <v>1500</v>
      </c>
      <c r="AE713" s="57">
        <f t="shared" si="94"/>
        <v>365</v>
      </c>
      <c r="AF713" s="12">
        <f t="shared" si="88"/>
        <v>7041.414608</v>
      </c>
      <c r="AG713" s="12">
        <f t="shared" si="89"/>
        <v>1332.3609080000001</v>
      </c>
      <c r="AH713" s="12">
        <f t="shared" si="90"/>
        <v>451.22344600000002</v>
      </c>
      <c r="AI713" s="15">
        <f t="shared" si="91"/>
        <v>-2.7965956929872991E-2</v>
      </c>
      <c r="AJ713" s="15">
        <f t="shared" si="91"/>
        <v>-0.11175939466666659</v>
      </c>
      <c r="AK713" s="15">
        <f t="shared" si="91"/>
        <v>0.23622861917808224</v>
      </c>
      <c r="AL713" s="23">
        <f>VLOOKUP(AC713,'Charts and Tables'!$I$43:$J$49,2,TRUE)</f>
        <v>0.25</v>
      </c>
      <c r="AM713" s="2">
        <f t="shared" si="95"/>
        <v>1</v>
      </c>
    </row>
    <row r="714" spans="1:39" x14ac:dyDescent="0.25">
      <c r="A714" s="35">
        <v>299021</v>
      </c>
      <c r="C714" s="36" t="s">
        <v>27</v>
      </c>
      <c r="D714" s="36">
        <v>1</v>
      </c>
      <c r="J714" s="46">
        <v>26234</v>
      </c>
      <c r="L714" s="46">
        <v>26234</v>
      </c>
      <c r="M714" s="46">
        <v>3137</v>
      </c>
      <c r="O714" s="46">
        <v>2165</v>
      </c>
      <c r="R714" s="36">
        <v>26798.390658</v>
      </c>
      <c r="T714" s="36">
        <v>2876.9309210000001</v>
      </c>
      <c r="V714" s="36">
        <v>2338.0921250000001</v>
      </c>
      <c r="AC714" s="57">
        <f t="shared" si="92"/>
        <v>26234</v>
      </c>
      <c r="AD714" s="57">
        <f t="shared" si="93"/>
        <v>3137</v>
      </c>
      <c r="AE714" s="57">
        <f t="shared" si="94"/>
        <v>2165</v>
      </c>
      <c r="AF714" s="12">
        <f t="shared" si="88"/>
        <v>26798.390658</v>
      </c>
      <c r="AG714" s="12">
        <f t="shared" si="89"/>
        <v>2876.9309210000001</v>
      </c>
      <c r="AH714" s="12">
        <f t="shared" si="90"/>
        <v>2338.0921250000001</v>
      </c>
      <c r="AI714" s="15">
        <f t="shared" si="91"/>
        <v>2.1513709613478701E-2</v>
      </c>
      <c r="AJ714" s="15">
        <f t="shared" si="91"/>
        <v>-8.2903754861332446E-2</v>
      </c>
      <c r="AK714" s="15">
        <f t="shared" si="91"/>
        <v>7.9950173210161721E-2</v>
      </c>
      <c r="AL714" s="23">
        <f>VLOOKUP(AC714,'Charts and Tables'!$I$43:$J$49,2,TRUE)</f>
        <v>0.15</v>
      </c>
      <c r="AM714" s="2">
        <f t="shared" si="95"/>
        <v>1</v>
      </c>
    </row>
    <row r="715" spans="1:39" x14ac:dyDescent="0.25">
      <c r="A715" s="35">
        <v>617066</v>
      </c>
      <c r="C715" s="36" t="s">
        <v>31</v>
      </c>
      <c r="D715" s="36">
        <v>0</v>
      </c>
      <c r="J715" s="46">
        <v>3840</v>
      </c>
      <c r="K715" s="46">
        <v>5553</v>
      </c>
      <c r="L715" s="46">
        <v>9393</v>
      </c>
      <c r="M715" s="46">
        <v>331</v>
      </c>
      <c r="N715" s="46">
        <v>434</v>
      </c>
      <c r="O715" s="46">
        <v>353</v>
      </c>
      <c r="P715" s="46">
        <v>565</v>
      </c>
      <c r="R715" s="36">
        <v>2716.9450230000002</v>
      </c>
      <c r="S715" s="36">
        <v>2207.3472919999999</v>
      </c>
      <c r="T715" s="36">
        <v>191.80828700000001</v>
      </c>
      <c r="U715" s="36">
        <v>119.81526599999999</v>
      </c>
      <c r="V715" s="36">
        <v>221.53877299999999</v>
      </c>
      <c r="W715" s="36">
        <v>208.50885400000001</v>
      </c>
      <c r="AC715" s="57">
        <f t="shared" si="92"/>
        <v>9393</v>
      </c>
      <c r="AD715" s="57">
        <f t="shared" si="93"/>
        <v>765</v>
      </c>
      <c r="AE715" s="57">
        <f t="shared" si="94"/>
        <v>918</v>
      </c>
      <c r="AF715" s="12">
        <f t="shared" si="88"/>
        <v>4924.2923150000006</v>
      </c>
      <c r="AG715" s="12">
        <f t="shared" si="89"/>
        <v>311.62355300000002</v>
      </c>
      <c r="AH715" s="12">
        <f t="shared" si="90"/>
        <v>430.04762700000003</v>
      </c>
      <c r="AI715" s="15">
        <f t="shared" si="91"/>
        <v>-0.47574871553284354</v>
      </c>
      <c r="AJ715" s="15">
        <f t="shared" si="91"/>
        <v>-0.59264895032679732</v>
      </c>
      <c r="AK715" s="15">
        <f t="shared" si="91"/>
        <v>-0.5315385326797385</v>
      </c>
      <c r="AL715" s="23">
        <f>VLOOKUP(AC715,'Charts and Tables'!$I$43:$J$49,2,TRUE)</f>
        <v>0.25</v>
      </c>
      <c r="AM715" s="2">
        <f t="shared" si="95"/>
        <v>0</v>
      </c>
    </row>
    <row r="716" spans="1:39" x14ac:dyDescent="0.25">
      <c r="A716" s="35">
        <v>294493</v>
      </c>
      <c r="B716" s="36">
        <v>332094</v>
      </c>
      <c r="C716" s="36" t="s">
        <v>26</v>
      </c>
      <c r="D716" s="36">
        <v>0</v>
      </c>
      <c r="J716" s="46">
        <v>5917</v>
      </c>
      <c r="K716" s="46">
        <v>7289</v>
      </c>
      <c r="L716" s="46">
        <v>13206</v>
      </c>
      <c r="M716" s="46">
        <v>628</v>
      </c>
      <c r="N716" s="46">
        <v>329</v>
      </c>
      <c r="O716" s="46">
        <v>379</v>
      </c>
      <c r="P716" s="46">
        <v>871</v>
      </c>
      <c r="R716" s="36">
        <v>3782.9508460000002</v>
      </c>
      <c r="S716" s="36">
        <v>7436.8834269999998</v>
      </c>
      <c r="T716" s="36">
        <v>344.94737300000003</v>
      </c>
      <c r="U716" s="36">
        <v>558.63555899999994</v>
      </c>
      <c r="V716" s="36">
        <v>328.98118699999998</v>
      </c>
      <c r="W716" s="36">
        <v>723.04523400000005</v>
      </c>
      <c r="AC716" s="57">
        <f t="shared" si="92"/>
        <v>13206</v>
      </c>
      <c r="AD716" s="57">
        <f t="shared" si="93"/>
        <v>957</v>
      </c>
      <c r="AE716" s="57">
        <f t="shared" si="94"/>
        <v>1250</v>
      </c>
      <c r="AF716" s="12">
        <f t="shared" si="88"/>
        <v>11219.834273</v>
      </c>
      <c r="AG716" s="12">
        <f t="shared" si="89"/>
        <v>903.58293200000003</v>
      </c>
      <c r="AH716" s="12">
        <f t="shared" si="90"/>
        <v>1052.026421</v>
      </c>
      <c r="AI716" s="15">
        <f t="shared" si="91"/>
        <v>-0.15039873746781762</v>
      </c>
      <c r="AJ716" s="15">
        <f t="shared" si="91"/>
        <v>-5.5817207941483774E-2</v>
      </c>
      <c r="AK716" s="15">
        <f t="shared" si="91"/>
        <v>-0.15837886319999997</v>
      </c>
      <c r="AL716" s="23">
        <f>VLOOKUP(AC716,'Charts and Tables'!$I$43:$J$49,2,TRUE)</f>
        <v>0.2</v>
      </c>
      <c r="AM716" s="2">
        <f t="shared" si="95"/>
        <v>1</v>
      </c>
    </row>
    <row r="717" spans="1:39" x14ac:dyDescent="0.25">
      <c r="A717" s="35">
        <v>294004</v>
      </c>
      <c r="C717" s="36" t="s">
        <v>26</v>
      </c>
      <c r="D717" s="36">
        <v>0</v>
      </c>
      <c r="J717" s="46">
        <v>7683</v>
      </c>
      <c r="K717" s="46">
        <v>14849</v>
      </c>
      <c r="L717" s="46">
        <v>22532</v>
      </c>
      <c r="R717" s="36">
        <v>3782.5669760000001</v>
      </c>
      <c r="S717" s="36">
        <v>6465.7087190000002</v>
      </c>
      <c r="T717" s="36">
        <v>354.40808399999997</v>
      </c>
      <c r="U717" s="36">
        <v>504.29608000000002</v>
      </c>
      <c r="V717" s="36">
        <v>325.246039</v>
      </c>
      <c r="W717" s="36">
        <v>522.11724000000004</v>
      </c>
      <c r="AC717" s="57">
        <f t="shared" si="92"/>
        <v>22532</v>
      </c>
      <c r="AD717" s="57">
        <f t="shared" si="93"/>
        <v>0</v>
      </c>
      <c r="AE717" s="57">
        <f t="shared" si="94"/>
        <v>0</v>
      </c>
      <c r="AF717" s="12">
        <f t="shared" si="88"/>
        <v>10248.275695</v>
      </c>
      <c r="AG717" s="12">
        <f t="shared" si="89"/>
        <v>858.70416399999999</v>
      </c>
      <c r="AH717" s="12">
        <f t="shared" si="90"/>
        <v>847.36327900000003</v>
      </c>
      <c r="AI717" s="15">
        <f t="shared" si="91"/>
        <v>-0.54516795246760164</v>
      </c>
      <c r="AJ717" s="15">
        <f t="shared" si="91"/>
        <v>0</v>
      </c>
      <c r="AK717" s="15">
        <f t="shared" si="91"/>
        <v>0</v>
      </c>
      <c r="AL717" s="23">
        <f>VLOOKUP(AC717,'Charts and Tables'!$I$43:$J$49,2,TRUE)</f>
        <v>0.2</v>
      </c>
      <c r="AM717" s="2">
        <f t="shared" si="95"/>
        <v>0</v>
      </c>
    </row>
    <row r="718" spans="1:39" x14ac:dyDescent="0.25">
      <c r="A718" s="35">
        <v>294076</v>
      </c>
      <c r="B718" s="36">
        <v>332117</v>
      </c>
      <c r="C718" s="36" t="s">
        <v>25</v>
      </c>
      <c r="D718" s="36">
        <v>0</v>
      </c>
      <c r="J718" s="46">
        <v>485</v>
      </c>
      <c r="K718" s="46">
        <v>1602</v>
      </c>
      <c r="L718" s="46">
        <v>2087</v>
      </c>
      <c r="M718" s="46">
        <v>15</v>
      </c>
      <c r="N718" s="46">
        <v>202</v>
      </c>
      <c r="O718" s="46">
        <v>46</v>
      </c>
      <c r="P718" s="46">
        <v>115</v>
      </c>
      <c r="R718" s="36">
        <v>927.15560300000004</v>
      </c>
      <c r="S718" s="36">
        <v>2027.041144</v>
      </c>
      <c r="T718" s="36">
        <v>15.637499999999999</v>
      </c>
      <c r="U718" s="36">
        <v>295.03391399999998</v>
      </c>
      <c r="V718" s="36">
        <v>198.288139</v>
      </c>
      <c r="W718" s="36">
        <v>124.404692</v>
      </c>
      <c r="AC718" s="57">
        <f t="shared" si="92"/>
        <v>2087</v>
      </c>
      <c r="AD718" s="57">
        <f t="shared" si="93"/>
        <v>217</v>
      </c>
      <c r="AE718" s="57">
        <f t="shared" si="94"/>
        <v>161</v>
      </c>
      <c r="AF718" s="12">
        <f t="shared" si="88"/>
        <v>2954.196747</v>
      </c>
      <c r="AG718" s="12">
        <f t="shared" si="89"/>
        <v>310.67141399999997</v>
      </c>
      <c r="AH718" s="12">
        <f t="shared" si="90"/>
        <v>322.69283100000001</v>
      </c>
      <c r="AI718" s="15">
        <f t="shared" si="91"/>
        <v>0.41552311787254431</v>
      </c>
      <c r="AJ718" s="15">
        <f t="shared" si="91"/>
        <v>0.43166550230414735</v>
      </c>
      <c r="AK718" s="15">
        <f t="shared" si="91"/>
        <v>1.004303298136646</v>
      </c>
      <c r="AL718" s="23">
        <f>VLOOKUP(AC718,'Charts and Tables'!$I$43:$J$49,2,TRUE)</f>
        <v>1</v>
      </c>
      <c r="AM718" s="2">
        <f t="shared" si="95"/>
        <v>1</v>
      </c>
    </row>
    <row r="719" spans="1:39" x14ac:dyDescent="0.25">
      <c r="A719" s="35">
        <v>295719</v>
      </c>
      <c r="B719" s="36">
        <v>330060</v>
      </c>
      <c r="C719" s="36" t="s">
        <v>27</v>
      </c>
      <c r="D719" s="36">
        <v>1</v>
      </c>
      <c r="J719" s="46">
        <v>33477</v>
      </c>
      <c r="L719" s="46">
        <v>33477</v>
      </c>
      <c r="M719" s="46">
        <v>4636</v>
      </c>
      <c r="O719" s="46">
        <v>2529</v>
      </c>
      <c r="R719" s="36">
        <v>33839.805265000003</v>
      </c>
      <c r="T719" s="36">
        <v>4209.2918289999998</v>
      </c>
      <c r="V719" s="36">
        <v>2789.3155710000001</v>
      </c>
      <c r="AC719" s="57">
        <f t="shared" si="92"/>
        <v>33477</v>
      </c>
      <c r="AD719" s="57">
        <f t="shared" si="93"/>
        <v>4636</v>
      </c>
      <c r="AE719" s="57">
        <f t="shared" si="94"/>
        <v>2529</v>
      </c>
      <c r="AF719" s="12">
        <f t="shared" si="88"/>
        <v>33839.805265000003</v>
      </c>
      <c r="AG719" s="12">
        <f t="shared" si="89"/>
        <v>4209.2918289999998</v>
      </c>
      <c r="AH719" s="12">
        <f t="shared" si="90"/>
        <v>2789.3155710000001</v>
      </c>
      <c r="AI719" s="15">
        <f t="shared" si="91"/>
        <v>1.083744854676353E-2</v>
      </c>
      <c r="AJ719" s="15">
        <f t="shared" si="91"/>
        <v>-9.2042314710957765E-2</v>
      </c>
      <c r="AK719" s="15">
        <f t="shared" si="91"/>
        <v>0.10293221470937133</v>
      </c>
      <c r="AL719" s="23">
        <f>VLOOKUP(AC719,'Charts and Tables'!$I$43:$J$49,2,TRUE)</f>
        <v>0.15</v>
      </c>
      <c r="AM719" s="2">
        <f t="shared" si="95"/>
        <v>1</v>
      </c>
    </row>
    <row r="720" spans="1:39" x14ac:dyDescent="0.25">
      <c r="A720" s="35">
        <v>295810</v>
      </c>
      <c r="C720" s="36" t="s">
        <v>31</v>
      </c>
      <c r="D720" s="36">
        <v>0</v>
      </c>
      <c r="J720" s="46">
        <v>2103</v>
      </c>
      <c r="K720" s="46">
        <v>2349</v>
      </c>
      <c r="L720" s="46">
        <v>4452</v>
      </c>
      <c r="R720" s="36">
        <v>2662.9406279999998</v>
      </c>
      <c r="S720" s="36">
        <v>2156.6190759999999</v>
      </c>
      <c r="T720" s="36">
        <v>194.89180200000001</v>
      </c>
      <c r="U720" s="36">
        <v>113.85469999999999</v>
      </c>
      <c r="V720" s="36">
        <v>214.27421899999999</v>
      </c>
      <c r="W720" s="36">
        <v>203.733116</v>
      </c>
      <c r="AC720" s="57">
        <f t="shared" si="92"/>
        <v>4452</v>
      </c>
      <c r="AD720" s="57">
        <f t="shared" si="93"/>
        <v>0</v>
      </c>
      <c r="AE720" s="57">
        <f t="shared" si="94"/>
        <v>0</v>
      </c>
      <c r="AF720" s="12">
        <f t="shared" si="88"/>
        <v>4819.5597039999993</v>
      </c>
      <c r="AG720" s="12">
        <f t="shared" si="89"/>
        <v>308.74650200000002</v>
      </c>
      <c r="AH720" s="12">
        <f t="shared" si="90"/>
        <v>418.00733500000001</v>
      </c>
      <c r="AI720" s="15">
        <f t="shared" si="91"/>
        <v>8.2560580413297238E-2</v>
      </c>
      <c r="AJ720" s="15">
        <f t="shared" si="91"/>
        <v>0</v>
      </c>
      <c r="AK720" s="15">
        <f t="shared" si="91"/>
        <v>0</v>
      </c>
      <c r="AL720" s="23">
        <f>VLOOKUP(AC720,'Charts and Tables'!$I$43:$J$49,2,TRUE)</f>
        <v>0.5</v>
      </c>
      <c r="AM720" s="2">
        <f t="shared" si="95"/>
        <v>1</v>
      </c>
    </row>
    <row r="721" spans="1:39" x14ac:dyDescent="0.25">
      <c r="A721" s="35">
        <v>296897</v>
      </c>
      <c r="C721" s="36" t="s">
        <v>31</v>
      </c>
      <c r="D721" s="36">
        <v>1</v>
      </c>
      <c r="J721" s="46">
        <v>8962</v>
      </c>
      <c r="L721" s="46">
        <v>8962</v>
      </c>
      <c r="M721" s="46">
        <v>981.5</v>
      </c>
      <c r="O721" s="46">
        <v>636</v>
      </c>
      <c r="R721" s="36">
        <v>5963.119796</v>
      </c>
      <c r="T721" s="36">
        <v>534.27697599999999</v>
      </c>
      <c r="V721" s="36">
        <v>568.73998300000005</v>
      </c>
      <c r="AC721" s="57">
        <f t="shared" si="92"/>
        <v>8962</v>
      </c>
      <c r="AD721" s="57">
        <f t="shared" si="93"/>
        <v>981.5</v>
      </c>
      <c r="AE721" s="57">
        <f t="shared" si="94"/>
        <v>636</v>
      </c>
      <c r="AF721" s="12">
        <f t="shared" si="88"/>
        <v>5963.119796</v>
      </c>
      <c r="AG721" s="12">
        <f t="shared" si="89"/>
        <v>534.27697599999999</v>
      </c>
      <c r="AH721" s="12">
        <f t="shared" si="90"/>
        <v>568.73998300000005</v>
      </c>
      <c r="AI721" s="15">
        <f t="shared" si="91"/>
        <v>-0.33462175898237001</v>
      </c>
      <c r="AJ721" s="15">
        <f t="shared" si="91"/>
        <v>-0.45565259704533878</v>
      </c>
      <c r="AK721" s="15">
        <f t="shared" si="91"/>
        <v>-0.10575474371069174</v>
      </c>
      <c r="AL721" s="23">
        <f>VLOOKUP(AC721,'Charts and Tables'!$I$43:$J$49,2,TRUE)</f>
        <v>0.25</v>
      </c>
      <c r="AM721" s="2">
        <f t="shared" si="95"/>
        <v>0</v>
      </c>
    </row>
    <row r="722" spans="1:39" x14ac:dyDescent="0.25">
      <c r="A722" s="35">
        <v>296920</v>
      </c>
      <c r="C722" s="36" t="s">
        <v>31</v>
      </c>
      <c r="D722" s="36">
        <v>-1</v>
      </c>
      <c r="K722" s="46">
        <v>7086</v>
      </c>
      <c r="L722" s="46">
        <v>7086</v>
      </c>
      <c r="N722" s="46">
        <v>434</v>
      </c>
      <c r="P722" s="46">
        <v>985</v>
      </c>
      <c r="S722" s="36">
        <v>5550.1869960000004</v>
      </c>
      <c r="U722" s="36">
        <v>454.44381499999997</v>
      </c>
      <c r="W722" s="36">
        <v>571.45034899999996</v>
      </c>
      <c r="AC722" s="57">
        <f t="shared" si="92"/>
        <v>7086</v>
      </c>
      <c r="AD722" s="57">
        <f t="shared" si="93"/>
        <v>434</v>
      </c>
      <c r="AE722" s="57">
        <f t="shared" si="94"/>
        <v>985</v>
      </c>
      <c r="AF722" s="12">
        <f t="shared" si="88"/>
        <v>5550.1869960000004</v>
      </c>
      <c r="AG722" s="12">
        <f t="shared" si="89"/>
        <v>454.44381499999997</v>
      </c>
      <c r="AH722" s="12">
        <f t="shared" si="90"/>
        <v>571.45034899999996</v>
      </c>
      <c r="AI722" s="15">
        <f t="shared" si="91"/>
        <v>-0.21673906350550376</v>
      </c>
      <c r="AJ722" s="15">
        <f t="shared" si="91"/>
        <v>4.7105564516128968E-2</v>
      </c>
      <c r="AK722" s="15">
        <f t="shared" si="91"/>
        <v>-0.41984736142131984</v>
      </c>
      <c r="AL722" s="23">
        <f>VLOOKUP(AC722,'Charts and Tables'!$I$43:$J$49,2,TRUE)</f>
        <v>0.25</v>
      </c>
      <c r="AM722" s="2">
        <f t="shared" si="95"/>
        <v>1</v>
      </c>
    </row>
    <row r="723" spans="1:39" x14ac:dyDescent="0.25">
      <c r="A723" s="35">
        <v>297066</v>
      </c>
      <c r="B723" s="36">
        <v>334131</v>
      </c>
      <c r="C723" s="36" t="s">
        <v>26</v>
      </c>
      <c r="D723" s="36">
        <v>0</v>
      </c>
      <c r="J723" s="46">
        <v>3602</v>
      </c>
      <c r="K723" s="46">
        <v>4088</v>
      </c>
      <c r="L723" s="46">
        <v>7690</v>
      </c>
      <c r="M723" s="46">
        <v>413</v>
      </c>
      <c r="N723" s="46">
        <v>217</v>
      </c>
      <c r="O723" s="46">
        <v>262</v>
      </c>
      <c r="P723" s="46">
        <v>472</v>
      </c>
      <c r="R723" s="36">
        <v>3287.6528560000002</v>
      </c>
      <c r="S723" s="36">
        <v>2984.6433919999999</v>
      </c>
      <c r="T723" s="36">
        <v>388.03964999999999</v>
      </c>
      <c r="U723" s="36">
        <v>122.575427</v>
      </c>
      <c r="V723" s="36">
        <v>226.939098</v>
      </c>
      <c r="W723" s="36">
        <v>359.000945</v>
      </c>
      <c r="AC723" s="57">
        <f t="shared" si="92"/>
        <v>7690</v>
      </c>
      <c r="AD723" s="57">
        <f t="shared" si="93"/>
        <v>630</v>
      </c>
      <c r="AE723" s="57">
        <f t="shared" si="94"/>
        <v>734</v>
      </c>
      <c r="AF723" s="12">
        <f t="shared" si="88"/>
        <v>6272.2962480000006</v>
      </c>
      <c r="AG723" s="12">
        <f t="shared" si="89"/>
        <v>510.61507699999999</v>
      </c>
      <c r="AH723" s="12">
        <f t="shared" si="90"/>
        <v>585.94004300000006</v>
      </c>
      <c r="AI723" s="15">
        <f t="shared" si="91"/>
        <v>-0.18435679479843947</v>
      </c>
      <c r="AJ723" s="15">
        <f t="shared" si="91"/>
        <v>-0.1894998777777778</v>
      </c>
      <c r="AK723" s="15">
        <f t="shared" si="91"/>
        <v>-0.20171656267029964</v>
      </c>
      <c r="AL723" s="23">
        <f>VLOOKUP(AC723,'Charts and Tables'!$I$43:$J$49,2,TRUE)</f>
        <v>0.25</v>
      </c>
      <c r="AM723" s="2">
        <f t="shared" si="95"/>
        <v>1</v>
      </c>
    </row>
    <row r="724" spans="1:39" x14ac:dyDescent="0.25">
      <c r="A724" s="35">
        <v>297072</v>
      </c>
      <c r="C724" s="36" t="s">
        <v>29</v>
      </c>
      <c r="D724" s="36">
        <v>1</v>
      </c>
      <c r="J724" s="46">
        <v>5244</v>
      </c>
      <c r="L724" s="46">
        <v>5244</v>
      </c>
      <c r="M724" s="46">
        <v>903</v>
      </c>
      <c r="O724" s="46">
        <v>338</v>
      </c>
      <c r="R724" s="36">
        <v>4541.4813860000004</v>
      </c>
      <c r="T724" s="36">
        <v>612.16315699999996</v>
      </c>
      <c r="V724" s="36">
        <v>335.824613</v>
      </c>
      <c r="AC724" s="57">
        <f t="shared" si="92"/>
        <v>5244</v>
      </c>
      <c r="AD724" s="57">
        <f t="shared" si="93"/>
        <v>903</v>
      </c>
      <c r="AE724" s="57">
        <f t="shared" si="94"/>
        <v>338</v>
      </c>
      <c r="AF724" s="12">
        <f t="shared" si="88"/>
        <v>4541.4813860000004</v>
      </c>
      <c r="AG724" s="12">
        <f t="shared" si="89"/>
        <v>612.16315699999996</v>
      </c>
      <c r="AH724" s="12">
        <f t="shared" si="90"/>
        <v>335.824613</v>
      </c>
      <c r="AI724" s="15">
        <f t="shared" si="91"/>
        <v>-0.13396617353165516</v>
      </c>
      <c r="AJ724" s="15">
        <f t="shared" si="91"/>
        <v>-0.32207845293466231</v>
      </c>
      <c r="AK724" s="15">
        <f t="shared" si="91"/>
        <v>-6.4360562130177535E-3</v>
      </c>
      <c r="AL724" s="23">
        <f>VLOOKUP(AC724,'Charts and Tables'!$I$43:$J$49,2,TRUE)</f>
        <v>0.25</v>
      </c>
      <c r="AM724" s="2">
        <f t="shared" si="95"/>
        <v>1</v>
      </c>
    </row>
    <row r="725" spans="1:39" x14ac:dyDescent="0.25">
      <c r="A725" s="35">
        <v>297096</v>
      </c>
      <c r="C725" s="36" t="s">
        <v>31</v>
      </c>
      <c r="D725" s="36">
        <v>-1</v>
      </c>
      <c r="K725" s="46">
        <v>2381</v>
      </c>
      <c r="L725" s="46">
        <v>2381</v>
      </c>
      <c r="N725" s="46">
        <v>148</v>
      </c>
      <c r="P725" s="46">
        <v>376</v>
      </c>
      <c r="S725" s="36">
        <v>3360.346094</v>
      </c>
      <c r="U725" s="36">
        <v>173.77240599999999</v>
      </c>
      <c r="W725" s="36">
        <v>464.60695199999998</v>
      </c>
      <c r="AC725" s="57">
        <f t="shared" si="92"/>
        <v>2381</v>
      </c>
      <c r="AD725" s="57">
        <f t="shared" si="93"/>
        <v>148</v>
      </c>
      <c r="AE725" s="57">
        <f t="shared" si="94"/>
        <v>376</v>
      </c>
      <c r="AF725" s="12">
        <f t="shared" si="88"/>
        <v>3360.346094</v>
      </c>
      <c r="AG725" s="12">
        <f t="shared" si="89"/>
        <v>173.77240599999999</v>
      </c>
      <c r="AH725" s="12">
        <f t="shared" si="90"/>
        <v>464.60695199999998</v>
      </c>
      <c r="AI725" s="15">
        <f t="shared" si="91"/>
        <v>0.41131713313733725</v>
      </c>
      <c r="AJ725" s="15">
        <f t="shared" si="91"/>
        <v>0.1741378783783783</v>
      </c>
      <c r="AK725" s="15">
        <f t="shared" si="91"/>
        <v>0.23565678723404249</v>
      </c>
      <c r="AL725" s="23">
        <f>VLOOKUP(AC725,'Charts and Tables'!$I$43:$J$49,2,TRUE)</f>
        <v>1</v>
      </c>
      <c r="AM725" s="2">
        <f t="shared" si="95"/>
        <v>1</v>
      </c>
    </row>
    <row r="726" spans="1:39" x14ac:dyDescent="0.25">
      <c r="A726" s="35">
        <v>296253</v>
      </c>
      <c r="C726" s="36" t="s">
        <v>29</v>
      </c>
      <c r="D726" s="36">
        <v>0</v>
      </c>
      <c r="J726" s="46">
        <v>1544</v>
      </c>
      <c r="K726" s="46">
        <v>1544</v>
      </c>
      <c r="L726" s="46">
        <v>3088</v>
      </c>
      <c r="R726" s="36">
        <v>1930.9252610000001</v>
      </c>
      <c r="S726" s="36">
        <v>1654.3306909999999</v>
      </c>
      <c r="T726" s="36">
        <v>244.63571899999999</v>
      </c>
      <c r="U726" s="36">
        <v>78.004311999999999</v>
      </c>
      <c r="V726" s="36">
        <v>148.745926</v>
      </c>
      <c r="W726" s="36">
        <v>192.08257699999999</v>
      </c>
      <c r="AC726" s="57">
        <f t="shared" si="92"/>
        <v>3088</v>
      </c>
      <c r="AD726" s="57">
        <f t="shared" si="93"/>
        <v>0</v>
      </c>
      <c r="AE726" s="57">
        <f t="shared" si="94"/>
        <v>0</v>
      </c>
      <c r="AF726" s="12">
        <f t="shared" si="88"/>
        <v>3585.255952</v>
      </c>
      <c r="AG726" s="12">
        <f t="shared" si="89"/>
        <v>322.64003100000002</v>
      </c>
      <c r="AH726" s="12">
        <f t="shared" si="90"/>
        <v>340.82850299999996</v>
      </c>
      <c r="AI726" s="15">
        <f t="shared" si="91"/>
        <v>0.16102848186528496</v>
      </c>
      <c r="AJ726" s="15">
        <f t="shared" si="91"/>
        <v>0</v>
      </c>
      <c r="AK726" s="15">
        <f t="shared" si="91"/>
        <v>0</v>
      </c>
      <c r="AL726" s="23">
        <f>VLOOKUP(AC726,'Charts and Tables'!$I$43:$J$49,2,TRUE)</f>
        <v>0.5</v>
      </c>
      <c r="AM726" s="2">
        <f t="shared" si="95"/>
        <v>1</v>
      </c>
    </row>
    <row r="727" spans="1:39" x14ac:dyDescent="0.25">
      <c r="A727" s="35">
        <v>617455</v>
      </c>
      <c r="B727" s="36">
        <v>330101</v>
      </c>
      <c r="C727" s="36" t="s">
        <v>27</v>
      </c>
      <c r="D727" s="36">
        <v>1</v>
      </c>
      <c r="J727" s="46">
        <v>10743</v>
      </c>
      <c r="L727" s="46">
        <v>10743</v>
      </c>
      <c r="M727" s="46">
        <v>1153</v>
      </c>
      <c r="O727" s="46">
        <v>821</v>
      </c>
      <c r="R727" s="36">
        <v>10537.270358</v>
      </c>
      <c r="T727" s="36">
        <v>1377.750319</v>
      </c>
      <c r="V727" s="36">
        <v>813.65046299999995</v>
      </c>
      <c r="AC727" s="57">
        <f t="shared" si="92"/>
        <v>10743</v>
      </c>
      <c r="AD727" s="57">
        <f t="shared" si="93"/>
        <v>1153</v>
      </c>
      <c r="AE727" s="57">
        <f t="shared" si="94"/>
        <v>821</v>
      </c>
      <c r="AF727" s="12">
        <f t="shared" si="88"/>
        <v>10537.270358</v>
      </c>
      <c r="AG727" s="12">
        <f t="shared" si="89"/>
        <v>1377.750319</v>
      </c>
      <c r="AH727" s="12">
        <f t="shared" si="90"/>
        <v>813.65046299999995</v>
      </c>
      <c r="AI727" s="15">
        <f t="shared" si="91"/>
        <v>-1.9150110955971352E-2</v>
      </c>
      <c r="AJ727" s="15">
        <f t="shared" si="91"/>
        <v>0.1949265559410234</v>
      </c>
      <c r="AK727" s="15">
        <f t="shared" si="91"/>
        <v>-8.9519330085262548E-3</v>
      </c>
      <c r="AL727" s="23">
        <f>VLOOKUP(AC727,'Charts and Tables'!$I$43:$J$49,2,TRUE)</f>
        <v>0.2</v>
      </c>
      <c r="AM727" s="2">
        <f t="shared" si="95"/>
        <v>1</v>
      </c>
    </row>
    <row r="728" spans="1:39" x14ac:dyDescent="0.25">
      <c r="A728" s="35">
        <v>617454</v>
      </c>
      <c r="B728" s="36">
        <v>340027</v>
      </c>
      <c r="C728" s="36" t="s">
        <v>27</v>
      </c>
      <c r="D728" s="36">
        <v>1</v>
      </c>
      <c r="J728" s="46">
        <v>10257</v>
      </c>
      <c r="L728" s="46">
        <v>10257</v>
      </c>
      <c r="M728" s="46">
        <v>548</v>
      </c>
      <c r="O728" s="46">
        <v>1176</v>
      </c>
      <c r="R728" s="36">
        <v>9418.0256109999991</v>
      </c>
      <c r="T728" s="36">
        <v>582.50142500000004</v>
      </c>
      <c r="V728" s="36">
        <v>1183.9188549999999</v>
      </c>
      <c r="AC728" s="57">
        <f t="shared" si="92"/>
        <v>10257</v>
      </c>
      <c r="AD728" s="57">
        <f t="shared" si="93"/>
        <v>548</v>
      </c>
      <c r="AE728" s="57">
        <f t="shared" si="94"/>
        <v>1176</v>
      </c>
      <c r="AF728" s="12">
        <f t="shared" si="88"/>
        <v>9418.0256109999991</v>
      </c>
      <c r="AG728" s="12">
        <f t="shared" si="89"/>
        <v>582.50142500000004</v>
      </c>
      <c r="AH728" s="12">
        <f t="shared" si="90"/>
        <v>1183.9188549999999</v>
      </c>
      <c r="AI728" s="15">
        <f t="shared" si="91"/>
        <v>-8.1795299697767471E-2</v>
      </c>
      <c r="AJ728" s="15">
        <f t="shared" si="91"/>
        <v>6.2958804744525615E-2</v>
      </c>
      <c r="AK728" s="15">
        <f t="shared" si="91"/>
        <v>6.7337202380951481E-3</v>
      </c>
      <c r="AL728" s="23">
        <f>VLOOKUP(AC728,'Charts and Tables'!$I$43:$J$49,2,TRUE)</f>
        <v>0.2</v>
      </c>
      <c r="AM728" s="2">
        <f t="shared" si="95"/>
        <v>1</v>
      </c>
    </row>
    <row r="729" spans="1:39" x14ac:dyDescent="0.25">
      <c r="A729" s="35">
        <v>296406</v>
      </c>
      <c r="C729" s="36" t="s">
        <v>29</v>
      </c>
      <c r="D729" s="36">
        <v>0</v>
      </c>
      <c r="J729" s="46">
        <v>880</v>
      </c>
      <c r="K729" s="46">
        <v>880</v>
      </c>
      <c r="L729" s="46">
        <v>1760</v>
      </c>
      <c r="R729" s="36">
        <v>2054.5009570000002</v>
      </c>
      <c r="S729" s="36">
        <v>2198.0223219999998</v>
      </c>
      <c r="T729" s="36">
        <v>94.769219000000007</v>
      </c>
      <c r="U729" s="36">
        <v>258.718322</v>
      </c>
      <c r="V729" s="36">
        <v>237.70488</v>
      </c>
      <c r="W729" s="36">
        <v>186.61347000000001</v>
      </c>
      <c r="AC729" s="57">
        <f t="shared" si="92"/>
        <v>1760</v>
      </c>
      <c r="AD729" s="57">
        <f t="shared" si="93"/>
        <v>0</v>
      </c>
      <c r="AE729" s="57">
        <f t="shared" si="94"/>
        <v>0</v>
      </c>
      <c r="AF729" s="12">
        <f t="shared" si="88"/>
        <v>4252.523279</v>
      </c>
      <c r="AG729" s="12">
        <f t="shared" si="89"/>
        <v>353.48754100000002</v>
      </c>
      <c r="AH729" s="12">
        <f t="shared" si="90"/>
        <v>424.31835000000001</v>
      </c>
      <c r="AI729" s="15">
        <f t="shared" si="91"/>
        <v>1.4162064085227273</v>
      </c>
      <c r="AJ729" s="15">
        <f t="shared" si="91"/>
        <v>0</v>
      </c>
      <c r="AK729" s="15">
        <f t="shared" si="91"/>
        <v>0</v>
      </c>
      <c r="AL729" s="23">
        <f>VLOOKUP(AC729,'Charts and Tables'!$I$43:$J$49,2,TRUE)</f>
        <v>1</v>
      </c>
      <c r="AM729" s="2">
        <f t="shared" si="95"/>
        <v>0</v>
      </c>
    </row>
    <row r="730" spans="1:39" x14ac:dyDescent="0.25">
      <c r="A730" s="35">
        <v>297505</v>
      </c>
      <c r="B730" s="36">
        <v>331133</v>
      </c>
      <c r="C730" s="36" t="s">
        <v>31</v>
      </c>
      <c r="D730" s="36">
        <v>1</v>
      </c>
      <c r="J730" s="46">
        <v>1991</v>
      </c>
      <c r="L730" s="46">
        <v>1991</v>
      </c>
      <c r="M730" s="46">
        <v>114</v>
      </c>
      <c r="O730" s="46">
        <v>267</v>
      </c>
      <c r="R730" s="36">
        <v>2699.9580270000001</v>
      </c>
      <c r="T730" s="36">
        <v>102.27005800000001</v>
      </c>
      <c r="V730" s="36">
        <v>402.36373400000002</v>
      </c>
      <c r="AC730" s="57">
        <f t="shared" si="92"/>
        <v>1991</v>
      </c>
      <c r="AD730" s="57">
        <f t="shared" si="93"/>
        <v>114</v>
      </c>
      <c r="AE730" s="57">
        <f t="shared" si="94"/>
        <v>267</v>
      </c>
      <c r="AF730" s="12">
        <f t="shared" si="88"/>
        <v>2699.9580270000001</v>
      </c>
      <c r="AG730" s="12">
        <f t="shared" si="89"/>
        <v>102.27005800000001</v>
      </c>
      <c r="AH730" s="12">
        <f t="shared" si="90"/>
        <v>402.36373400000002</v>
      </c>
      <c r="AI730" s="15">
        <f t="shared" si="91"/>
        <v>0.35608137970868914</v>
      </c>
      <c r="AJ730" s="15">
        <f t="shared" si="91"/>
        <v>-0.10289422807017538</v>
      </c>
      <c r="AK730" s="15">
        <f t="shared" si="91"/>
        <v>0.50698027715355809</v>
      </c>
      <c r="AL730" s="23">
        <f>VLOOKUP(AC730,'Charts and Tables'!$I$43:$J$49,2,TRUE)</f>
        <v>1</v>
      </c>
      <c r="AM730" s="2">
        <f t="shared" si="95"/>
        <v>1</v>
      </c>
    </row>
    <row r="731" spans="1:39" x14ac:dyDescent="0.25">
      <c r="A731" s="35">
        <v>297523</v>
      </c>
      <c r="C731" s="36" t="s">
        <v>29</v>
      </c>
      <c r="D731" s="36">
        <v>0</v>
      </c>
      <c r="J731" s="46">
        <v>4548</v>
      </c>
      <c r="K731" s="46">
        <v>2351</v>
      </c>
      <c r="L731" s="46">
        <v>6899</v>
      </c>
      <c r="M731" s="46">
        <v>285</v>
      </c>
      <c r="N731" s="46">
        <v>326</v>
      </c>
      <c r="O731" s="46">
        <v>567</v>
      </c>
      <c r="P731" s="46">
        <v>194</v>
      </c>
      <c r="R731" s="36">
        <v>2783.9145229999999</v>
      </c>
      <c r="S731" s="36">
        <v>3008.8410220000001</v>
      </c>
      <c r="T731" s="36">
        <v>355.18906800000002</v>
      </c>
      <c r="U731" s="36">
        <v>137.408546</v>
      </c>
      <c r="V731" s="36">
        <v>194.79531600000001</v>
      </c>
      <c r="W731" s="36">
        <v>341.25479799999999</v>
      </c>
      <c r="AC731" s="57">
        <f t="shared" si="92"/>
        <v>6899</v>
      </c>
      <c r="AD731" s="57">
        <f t="shared" si="93"/>
        <v>611</v>
      </c>
      <c r="AE731" s="57">
        <f t="shared" si="94"/>
        <v>761</v>
      </c>
      <c r="AF731" s="12">
        <f t="shared" si="88"/>
        <v>5792.755545</v>
      </c>
      <c r="AG731" s="12">
        <f t="shared" si="89"/>
        <v>492.59761400000002</v>
      </c>
      <c r="AH731" s="12">
        <f t="shared" si="90"/>
        <v>536.05011400000001</v>
      </c>
      <c r="AI731" s="15">
        <f t="shared" si="91"/>
        <v>-0.16034852224960139</v>
      </c>
      <c r="AJ731" s="15">
        <f t="shared" si="91"/>
        <v>-0.1937845924713584</v>
      </c>
      <c r="AK731" s="15">
        <f t="shared" si="91"/>
        <v>-0.29559774770039421</v>
      </c>
      <c r="AL731" s="23">
        <f>VLOOKUP(AC731,'Charts and Tables'!$I$43:$J$49,2,TRUE)</f>
        <v>0.25</v>
      </c>
      <c r="AM731" s="2">
        <f t="shared" si="95"/>
        <v>1</v>
      </c>
    </row>
    <row r="732" spans="1:39" x14ac:dyDescent="0.25">
      <c r="A732" s="35">
        <v>297530</v>
      </c>
      <c r="C732" s="36" t="s">
        <v>31</v>
      </c>
      <c r="D732" s="36">
        <v>0</v>
      </c>
      <c r="J732" s="46">
        <v>6047</v>
      </c>
      <c r="K732" s="46">
        <v>1767</v>
      </c>
      <c r="L732" s="46">
        <v>7814</v>
      </c>
      <c r="M732" s="46">
        <v>871</v>
      </c>
      <c r="N732" s="46">
        <v>102.5</v>
      </c>
      <c r="O732" s="46">
        <v>436</v>
      </c>
      <c r="P732" s="46">
        <v>254</v>
      </c>
      <c r="R732" s="36">
        <v>5203.7534569999998</v>
      </c>
      <c r="S732" s="36">
        <v>3416.594243</v>
      </c>
      <c r="T732" s="36">
        <v>656.76066400000002</v>
      </c>
      <c r="U732" s="36">
        <v>163.34520499999999</v>
      </c>
      <c r="V732" s="36">
        <v>382.005899</v>
      </c>
      <c r="W732" s="36">
        <v>490.88285500000001</v>
      </c>
      <c r="AC732" s="57">
        <f t="shared" si="92"/>
        <v>7814</v>
      </c>
      <c r="AD732" s="57">
        <f t="shared" si="93"/>
        <v>973.5</v>
      </c>
      <c r="AE732" s="57">
        <f t="shared" si="94"/>
        <v>690</v>
      </c>
      <c r="AF732" s="12">
        <f t="shared" si="88"/>
        <v>8620.3477000000003</v>
      </c>
      <c r="AG732" s="12">
        <f t="shared" si="89"/>
        <v>820.10586899999998</v>
      </c>
      <c r="AH732" s="12">
        <f t="shared" si="90"/>
        <v>872.88875400000006</v>
      </c>
      <c r="AI732" s="15">
        <f t="shared" si="91"/>
        <v>0.10319269260302025</v>
      </c>
      <c r="AJ732" s="15">
        <f t="shared" si="91"/>
        <v>-0.15756972881355935</v>
      </c>
      <c r="AK732" s="15">
        <f t="shared" si="91"/>
        <v>0.26505616521739139</v>
      </c>
      <c r="AL732" s="23">
        <f>VLOOKUP(AC732,'Charts and Tables'!$I$43:$J$49,2,TRUE)</f>
        <v>0.25</v>
      </c>
      <c r="AM732" s="2">
        <f t="shared" si="95"/>
        <v>1</v>
      </c>
    </row>
    <row r="733" spans="1:39" x14ac:dyDescent="0.25">
      <c r="A733" s="35">
        <v>297621</v>
      </c>
      <c r="C733" s="36" t="s">
        <v>31</v>
      </c>
      <c r="D733" s="36">
        <v>-1</v>
      </c>
      <c r="K733" s="46">
        <v>1919</v>
      </c>
      <c r="L733" s="46">
        <v>1919</v>
      </c>
      <c r="S733" s="36">
        <v>2699.9580270000001</v>
      </c>
      <c r="U733" s="36">
        <v>102.27005800000001</v>
      </c>
      <c r="W733" s="36">
        <v>402.36373400000002</v>
      </c>
      <c r="AC733" s="57">
        <f t="shared" si="92"/>
        <v>1919</v>
      </c>
      <c r="AD733" s="57">
        <f t="shared" si="93"/>
        <v>0</v>
      </c>
      <c r="AE733" s="57">
        <f t="shared" si="94"/>
        <v>0</v>
      </c>
      <c r="AF733" s="12">
        <f t="shared" si="88"/>
        <v>2699.9580270000001</v>
      </c>
      <c r="AG733" s="12">
        <f t="shared" si="89"/>
        <v>102.27005800000001</v>
      </c>
      <c r="AH733" s="12">
        <f t="shared" si="90"/>
        <v>402.36373400000002</v>
      </c>
      <c r="AI733" s="15">
        <f t="shared" si="91"/>
        <v>0.40696093121417409</v>
      </c>
      <c r="AJ733" s="15">
        <f t="shared" si="91"/>
        <v>0</v>
      </c>
      <c r="AK733" s="15">
        <f t="shared" si="91"/>
        <v>0</v>
      </c>
      <c r="AL733" s="23">
        <f>VLOOKUP(AC733,'Charts and Tables'!$I$43:$J$49,2,TRUE)</f>
        <v>1</v>
      </c>
      <c r="AM733" s="2">
        <f t="shared" si="95"/>
        <v>1</v>
      </c>
    </row>
    <row r="734" spans="1:39" x14ac:dyDescent="0.25">
      <c r="A734" s="35">
        <v>298127</v>
      </c>
      <c r="C734" s="36" t="s">
        <v>26</v>
      </c>
      <c r="D734" s="36">
        <v>0</v>
      </c>
      <c r="J734" s="46">
        <v>3059</v>
      </c>
      <c r="K734" s="46">
        <v>3647</v>
      </c>
      <c r="L734" s="46">
        <v>6706</v>
      </c>
      <c r="M734" s="46">
        <v>253</v>
      </c>
      <c r="N734" s="46">
        <v>198</v>
      </c>
      <c r="O734" s="46">
        <v>206</v>
      </c>
      <c r="P734" s="46">
        <v>298</v>
      </c>
      <c r="R734" s="36">
        <v>2961.7507639999999</v>
      </c>
      <c r="S734" s="36">
        <v>2073.1202939999998</v>
      </c>
      <c r="T734" s="36">
        <v>335.14064000000002</v>
      </c>
      <c r="U734" s="36">
        <v>93.747343000000001</v>
      </c>
      <c r="V734" s="36">
        <v>231.198024</v>
      </c>
      <c r="W734" s="36">
        <v>241.62435199999999</v>
      </c>
      <c r="AC734" s="57">
        <f t="shared" si="92"/>
        <v>6706</v>
      </c>
      <c r="AD734" s="57">
        <f t="shared" si="93"/>
        <v>451</v>
      </c>
      <c r="AE734" s="57">
        <f t="shared" si="94"/>
        <v>504</v>
      </c>
      <c r="AF734" s="12">
        <f t="shared" si="88"/>
        <v>5034.8710579999997</v>
      </c>
      <c r="AG734" s="12">
        <f t="shared" si="89"/>
        <v>428.88798300000002</v>
      </c>
      <c r="AH734" s="12">
        <f t="shared" si="90"/>
        <v>472.82237599999996</v>
      </c>
      <c r="AI734" s="15">
        <f t="shared" si="91"/>
        <v>-0.24919906680584555</v>
      </c>
      <c r="AJ734" s="15">
        <f t="shared" si="91"/>
        <v>-4.9028862527716141E-2</v>
      </c>
      <c r="AK734" s="15">
        <f t="shared" si="91"/>
        <v>-6.1860365079365154E-2</v>
      </c>
      <c r="AL734" s="23">
        <f>VLOOKUP(AC734,'Charts and Tables'!$I$43:$J$49,2,TRUE)</f>
        <v>0.25</v>
      </c>
      <c r="AM734" s="2">
        <f t="shared" si="95"/>
        <v>1</v>
      </c>
    </row>
    <row r="735" spans="1:39" x14ac:dyDescent="0.25">
      <c r="A735" s="35">
        <v>298042</v>
      </c>
      <c r="B735" s="36">
        <v>334098</v>
      </c>
      <c r="C735" s="36" t="s">
        <v>25</v>
      </c>
      <c r="D735" s="36">
        <v>0</v>
      </c>
      <c r="J735" s="46">
        <v>2258</v>
      </c>
      <c r="K735" s="46">
        <v>1669</v>
      </c>
      <c r="L735" s="46">
        <v>3927</v>
      </c>
      <c r="M735" s="46">
        <v>129</v>
      </c>
      <c r="N735" s="46">
        <v>93</v>
      </c>
      <c r="O735" s="46">
        <v>217</v>
      </c>
      <c r="P735" s="46">
        <v>140</v>
      </c>
      <c r="AC735" s="57">
        <f t="shared" si="92"/>
        <v>3927</v>
      </c>
      <c r="AD735" s="57">
        <f t="shared" si="93"/>
        <v>222</v>
      </c>
      <c r="AE735" s="57">
        <f t="shared" si="94"/>
        <v>357</v>
      </c>
      <c r="AF735" s="12">
        <f t="shared" si="88"/>
        <v>0</v>
      </c>
      <c r="AG735" s="12">
        <f t="shared" si="89"/>
        <v>0</v>
      </c>
      <c r="AH735" s="12">
        <f t="shared" si="90"/>
        <v>0</v>
      </c>
      <c r="AI735" s="15">
        <f t="shared" si="91"/>
        <v>-1</v>
      </c>
      <c r="AJ735" s="15">
        <f t="shared" si="91"/>
        <v>-1</v>
      </c>
      <c r="AK735" s="15">
        <f t="shared" si="91"/>
        <v>-1</v>
      </c>
      <c r="AL735" s="23">
        <f>VLOOKUP(AC735,'Charts and Tables'!$I$43:$J$49,2,TRUE)</f>
        <v>0.5</v>
      </c>
      <c r="AM735" s="2">
        <f t="shared" si="95"/>
        <v>0</v>
      </c>
    </row>
    <row r="736" spans="1:39" x14ac:dyDescent="0.25">
      <c r="A736" s="35">
        <v>299405</v>
      </c>
      <c r="B736" s="36">
        <v>336217</v>
      </c>
      <c r="C736" s="36" t="s">
        <v>32</v>
      </c>
      <c r="D736" s="36">
        <v>1</v>
      </c>
      <c r="J736" s="46">
        <v>8194</v>
      </c>
      <c r="L736" s="46">
        <v>8194</v>
      </c>
      <c r="M736" s="46">
        <v>516</v>
      </c>
      <c r="O736" s="46">
        <v>839</v>
      </c>
      <c r="R736" s="36">
        <v>4350.315603</v>
      </c>
      <c r="T736" s="36">
        <v>326.82436999999999</v>
      </c>
      <c r="V736" s="36">
        <v>483.45252099999999</v>
      </c>
      <c r="AC736" s="57">
        <f t="shared" si="92"/>
        <v>8194</v>
      </c>
      <c r="AD736" s="57">
        <f t="shared" si="93"/>
        <v>516</v>
      </c>
      <c r="AE736" s="57">
        <f t="shared" si="94"/>
        <v>839</v>
      </c>
      <c r="AF736" s="12">
        <f t="shared" si="88"/>
        <v>4350.315603</v>
      </c>
      <c r="AG736" s="12">
        <f t="shared" si="89"/>
        <v>326.82436999999999</v>
      </c>
      <c r="AH736" s="12">
        <f t="shared" si="90"/>
        <v>483.45252099999999</v>
      </c>
      <c r="AI736" s="15">
        <f t="shared" si="91"/>
        <v>-0.46908523273126679</v>
      </c>
      <c r="AJ736" s="15">
        <f t="shared" si="91"/>
        <v>-0.36661943798449614</v>
      </c>
      <c r="AK736" s="15">
        <f t="shared" si="91"/>
        <v>-0.42377530274135877</v>
      </c>
      <c r="AL736" s="23">
        <f>VLOOKUP(AC736,'Charts and Tables'!$I$43:$J$49,2,TRUE)</f>
        <v>0.25</v>
      </c>
      <c r="AM736" s="2">
        <f t="shared" si="95"/>
        <v>0</v>
      </c>
    </row>
    <row r="737" spans="1:39" x14ac:dyDescent="0.25">
      <c r="A737" s="35">
        <v>299415</v>
      </c>
      <c r="B737" s="36">
        <v>336214</v>
      </c>
      <c r="C737" s="36" t="s">
        <v>32</v>
      </c>
      <c r="D737" s="36">
        <v>1</v>
      </c>
      <c r="J737" s="46">
        <v>15770</v>
      </c>
      <c r="L737" s="46">
        <v>15770</v>
      </c>
      <c r="M737" s="46">
        <v>1644</v>
      </c>
      <c r="O737" s="46">
        <v>1185</v>
      </c>
      <c r="R737" s="36">
        <v>16150.15862</v>
      </c>
      <c r="T737" s="36">
        <v>1400.8574739999999</v>
      </c>
      <c r="V737" s="36">
        <v>1517.2094729999999</v>
      </c>
      <c r="AC737" s="57">
        <f t="shared" si="92"/>
        <v>15770</v>
      </c>
      <c r="AD737" s="57">
        <f t="shared" si="93"/>
        <v>1644</v>
      </c>
      <c r="AE737" s="57">
        <f t="shared" si="94"/>
        <v>1185</v>
      </c>
      <c r="AF737" s="12">
        <f t="shared" si="88"/>
        <v>16150.15862</v>
      </c>
      <c r="AG737" s="12">
        <f t="shared" si="89"/>
        <v>1400.8574739999999</v>
      </c>
      <c r="AH737" s="12">
        <f t="shared" si="90"/>
        <v>1517.2094729999999</v>
      </c>
      <c r="AI737" s="15">
        <f t="shared" si="91"/>
        <v>2.4106443880786314E-2</v>
      </c>
      <c r="AJ737" s="15">
        <f t="shared" si="91"/>
        <v>-0.14789691362530419</v>
      </c>
      <c r="AK737" s="15">
        <f t="shared" si="91"/>
        <v>0.28034554683544294</v>
      </c>
      <c r="AL737" s="23">
        <f>VLOOKUP(AC737,'Charts and Tables'!$I$43:$J$49,2,TRUE)</f>
        <v>0.2</v>
      </c>
      <c r="AM737" s="2">
        <f t="shared" si="95"/>
        <v>1</v>
      </c>
    </row>
    <row r="738" spans="1:39" x14ac:dyDescent="0.25">
      <c r="A738" s="35">
        <v>299465</v>
      </c>
      <c r="C738" s="36" t="s">
        <v>25</v>
      </c>
      <c r="D738" s="36">
        <v>0</v>
      </c>
      <c r="J738" s="46">
        <v>434</v>
      </c>
      <c r="K738" s="46">
        <v>1914</v>
      </c>
      <c r="L738" s="46">
        <v>2348</v>
      </c>
      <c r="M738" s="46">
        <v>39</v>
      </c>
      <c r="N738" s="46">
        <v>164</v>
      </c>
      <c r="O738" s="46">
        <v>80</v>
      </c>
      <c r="P738" s="46">
        <v>439</v>
      </c>
      <c r="R738" s="36">
        <v>343.55553200000003</v>
      </c>
      <c r="S738" s="36">
        <v>1169.320213</v>
      </c>
      <c r="T738" s="36">
        <v>93.208631999999994</v>
      </c>
      <c r="U738" s="36">
        <v>27.075116000000001</v>
      </c>
      <c r="V738" s="36">
        <v>9.0350610000000007</v>
      </c>
      <c r="W738" s="36">
        <v>215.97746599999999</v>
      </c>
      <c r="AC738" s="57">
        <f t="shared" si="92"/>
        <v>2348</v>
      </c>
      <c r="AD738" s="57">
        <f t="shared" si="93"/>
        <v>203</v>
      </c>
      <c r="AE738" s="57">
        <f t="shared" si="94"/>
        <v>519</v>
      </c>
      <c r="AF738" s="12">
        <f t="shared" si="88"/>
        <v>1512.8757450000001</v>
      </c>
      <c r="AG738" s="12">
        <f t="shared" si="89"/>
        <v>120.283748</v>
      </c>
      <c r="AH738" s="12">
        <f t="shared" si="90"/>
        <v>225.01252700000001</v>
      </c>
      <c r="AI738" s="15">
        <f t="shared" si="91"/>
        <v>-0.35567472529812605</v>
      </c>
      <c r="AJ738" s="15">
        <f t="shared" si="91"/>
        <v>-0.40746922167487681</v>
      </c>
      <c r="AK738" s="15">
        <f t="shared" si="91"/>
        <v>-0.56644985163776496</v>
      </c>
      <c r="AL738" s="23">
        <f>VLOOKUP(AC738,'Charts and Tables'!$I$43:$J$49,2,TRUE)</f>
        <v>1</v>
      </c>
      <c r="AM738" s="2">
        <f t="shared" si="95"/>
        <v>1</v>
      </c>
    </row>
    <row r="739" spans="1:39" x14ac:dyDescent="0.25">
      <c r="A739" s="35">
        <v>299471</v>
      </c>
      <c r="C739" s="36" t="s">
        <v>31</v>
      </c>
      <c r="D739" s="36">
        <v>0</v>
      </c>
      <c r="J739" s="46">
        <v>3892</v>
      </c>
      <c r="K739" s="46">
        <v>4754</v>
      </c>
      <c r="L739" s="46">
        <v>8646</v>
      </c>
      <c r="R739" s="36">
        <v>5797.1198750000003</v>
      </c>
      <c r="S739" s="36">
        <v>5675.2916619999996</v>
      </c>
      <c r="T739" s="36">
        <v>901.01390400000003</v>
      </c>
      <c r="U739" s="36">
        <v>241.88021800000001</v>
      </c>
      <c r="V739" s="36">
        <v>385.56366800000001</v>
      </c>
      <c r="W739" s="36">
        <v>759.770757</v>
      </c>
      <c r="AC739" s="57">
        <f t="shared" si="92"/>
        <v>8646</v>
      </c>
      <c r="AD739" s="57">
        <f t="shared" si="93"/>
        <v>0</v>
      </c>
      <c r="AE739" s="57">
        <f t="shared" si="94"/>
        <v>0</v>
      </c>
      <c r="AF739" s="12">
        <f t="shared" si="88"/>
        <v>11472.411537</v>
      </c>
      <c r="AG739" s="12">
        <f t="shared" si="89"/>
        <v>1142.8941220000002</v>
      </c>
      <c r="AH739" s="12">
        <f t="shared" si="90"/>
        <v>1145.334425</v>
      </c>
      <c r="AI739" s="15">
        <f t="shared" si="91"/>
        <v>0.3269039482997918</v>
      </c>
      <c r="AJ739" s="15">
        <f t="shared" si="91"/>
        <v>0</v>
      </c>
      <c r="AK739" s="15">
        <f t="shared" si="91"/>
        <v>0</v>
      </c>
      <c r="AL739" s="23">
        <f>VLOOKUP(AC739,'Charts and Tables'!$I$43:$J$49,2,TRUE)</f>
        <v>0.25</v>
      </c>
      <c r="AM739" s="2">
        <f t="shared" si="95"/>
        <v>0</v>
      </c>
    </row>
    <row r="740" spans="1:39" x14ac:dyDescent="0.25">
      <c r="A740" s="35">
        <v>300000</v>
      </c>
      <c r="B740" s="36">
        <v>334073</v>
      </c>
      <c r="C740" s="36" t="s">
        <v>26</v>
      </c>
      <c r="D740" s="36">
        <v>1</v>
      </c>
      <c r="J740" s="46">
        <v>7308</v>
      </c>
      <c r="L740" s="46">
        <v>7308</v>
      </c>
      <c r="M740" s="46">
        <v>942</v>
      </c>
      <c r="O740" s="46">
        <v>426</v>
      </c>
      <c r="R740" s="36">
        <v>4934.321242</v>
      </c>
      <c r="T740" s="36">
        <v>648.96740899999998</v>
      </c>
      <c r="V740" s="36">
        <v>434.58797900000002</v>
      </c>
      <c r="AC740" s="57">
        <f t="shared" si="92"/>
        <v>7308</v>
      </c>
      <c r="AD740" s="57">
        <f t="shared" si="93"/>
        <v>942</v>
      </c>
      <c r="AE740" s="57">
        <f t="shared" si="94"/>
        <v>426</v>
      </c>
      <c r="AF740" s="12">
        <f t="shared" si="88"/>
        <v>4934.321242</v>
      </c>
      <c r="AG740" s="12">
        <f t="shared" si="89"/>
        <v>648.96740899999998</v>
      </c>
      <c r="AH740" s="12">
        <f t="shared" si="90"/>
        <v>434.58797900000002</v>
      </c>
      <c r="AI740" s="15">
        <f t="shared" si="91"/>
        <v>-0.3248055224411604</v>
      </c>
      <c r="AJ740" s="15">
        <f t="shared" si="91"/>
        <v>-0.31107493736730363</v>
      </c>
      <c r="AK740" s="15">
        <f t="shared" si="91"/>
        <v>2.0159575117370935E-2</v>
      </c>
      <c r="AL740" s="23">
        <f>VLOOKUP(AC740,'Charts and Tables'!$I$43:$J$49,2,TRUE)</f>
        <v>0.25</v>
      </c>
      <c r="AM740" s="2">
        <f t="shared" si="95"/>
        <v>0</v>
      </c>
    </row>
    <row r="741" spans="1:39" x14ac:dyDescent="0.25">
      <c r="A741" s="35">
        <v>300013</v>
      </c>
      <c r="B741" s="36">
        <v>336201</v>
      </c>
      <c r="C741" s="36" t="s">
        <v>29</v>
      </c>
      <c r="D741" s="36">
        <v>1</v>
      </c>
      <c r="J741" s="46">
        <v>4533</v>
      </c>
      <c r="L741" s="46">
        <v>4533</v>
      </c>
      <c r="R741" s="36">
        <v>3945.6063859999999</v>
      </c>
      <c r="T741" s="36">
        <v>340.43842699999999</v>
      </c>
      <c r="V741" s="36">
        <v>380.011369</v>
      </c>
      <c r="AC741" s="57">
        <f t="shared" si="92"/>
        <v>4533</v>
      </c>
      <c r="AD741" s="57">
        <f t="shared" si="93"/>
        <v>0</v>
      </c>
      <c r="AE741" s="57">
        <f t="shared" si="94"/>
        <v>0</v>
      </c>
      <c r="AF741" s="12">
        <f t="shared" si="88"/>
        <v>3945.6063859999999</v>
      </c>
      <c r="AG741" s="12">
        <f t="shared" si="89"/>
        <v>340.43842699999999</v>
      </c>
      <c r="AH741" s="12">
        <f t="shared" si="90"/>
        <v>380.011369</v>
      </c>
      <c r="AI741" s="15">
        <f t="shared" si="91"/>
        <v>-0.12958164879770573</v>
      </c>
      <c r="AJ741" s="15">
        <f t="shared" si="91"/>
        <v>0</v>
      </c>
      <c r="AK741" s="15">
        <f t="shared" si="91"/>
        <v>0</v>
      </c>
      <c r="AL741" s="23">
        <f>VLOOKUP(AC741,'Charts and Tables'!$I$43:$J$49,2,TRUE)</f>
        <v>0.5</v>
      </c>
      <c r="AM741" s="2">
        <f t="shared" si="95"/>
        <v>1</v>
      </c>
    </row>
    <row r="742" spans="1:39" x14ac:dyDescent="0.25">
      <c r="A742" s="35">
        <v>298763</v>
      </c>
      <c r="C742" s="36" t="s">
        <v>31</v>
      </c>
      <c r="D742" s="36">
        <v>1</v>
      </c>
      <c r="J742" s="46">
        <v>21648</v>
      </c>
      <c r="L742" s="46">
        <v>21648</v>
      </c>
      <c r="M742" s="46">
        <v>2733</v>
      </c>
      <c r="O742" s="46">
        <v>1598</v>
      </c>
      <c r="R742" s="36">
        <v>19303.014726000001</v>
      </c>
      <c r="T742" s="36">
        <v>2181.972025</v>
      </c>
      <c r="V742" s="36">
        <v>1711.7559120000001</v>
      </c>
      <c r="AC742" s="57">
        <f t="shared" si="92"/>
        <v>21648</v>
      </c>
      <c r="AD742" s="57">
        <f t="shared" si="93"/>
        <v>2733</v>
      </c>
      <c r="AE742" s="57">
        <f t="shared" si="94"/>
        <v>1598</v>
      </c>
      <c r="AF742" s="12">
        <f t="shared" si="88"/>
        <v>19303.014726000001</v>
      </c>
      <c r="AG742" s="12">
        <f t="shared" si="89"/>
        <v>2181.972025</v>
      </c>
      <c r="AH742" s="12">
        <f t="shared" si="90"/>
        <v>1711.7559120000001</v>
      </c>
      <c r="AI742" s="15">
        <f t="shared" si="91"/>
        <v>-0.10832341435698442</v>
      </c>
      <c r="AJ742" s="15">
        <f t="shared" si="91"/>
        <v>-0.20162018843761434</v>
      </c>
      <c r="AK742" s="15">
        <f t="shared" si="91"/>
        <v>7.1186428035043853E-2</v>
      </c>
      <c r="AL742" s="23">
        <f>VLOOKUP(AC742,'Charts and Tables'!$I$43:$J$49,2,TRUE)</f>
        <v>0.2</v>
      </c>
      <c r="AM742" s="2">
        <f t="shared" si="95"/>
        <v>1</v>
      </c>
    </row>
    <row r="743" spans="1:39" x14ac:dyDescent="0.25">
      <c r="A743" s="35">
        <v>298776</v>
      </c>
      <c r="B743" s="36">
        <v>330900</v>
      </c>
      <c r="C743" s="36" t="s">
        <v>31</v>
      </c>
      <c r="D743" s="36">
        <v>1</v>
      </c>
      <c r="J743" s="46">
        <v>20951</v>
      </c>
      <c r="L743" s="46">
        <v>20951</v>
      </c>
      <c r="M743" s="46">
        <v>1147</v>
      </c>
      <c r="O743" s="46">
        <v>3032</v>
      </c>
      <c r="R743" s="36">
        <v>14788.206749999999</v>
      </c>
      <c r="T743" s="36">
        <v>893.33750299999997</v>
      </c>
      <c r="V743" s="36">
        <v>1959.674906</v>
      </c>
      <c r="AC743" s="57">
        <f t="shared" si="92"/>
        <v>20951</v>
      </c>
      <c r="AD743" s="57">
        <f t="shared" si="93"/>
        <v>1147</v>
      </c>
      <c r="AE743" s="57">
        <f t="shared" si="94"/>
        <v>3032</v>
      </c>
      <c r="AF743" s="12">
        <f t="shared" si="88"/>
        <v>14788.206749999999</v>
      </c>
      <c r="AG743" s="12">
        <f t="shared" si="89"/>
        <v>893.33750299999997</v>
      </c>
      <c r="AH743" s="12">
        <f t="shared" si="90"/>
        <v>1959.674906</v>
      </c>
      <c r="AI743" s="15">
        <f t="shared" si="91"/>
        <v>-0.29415270154169254</v>
      </c>
      <c r="AJ743" s="15">
        <f t="shared" si="91"/>
        <v>-0.22115300523103751</v>
      </c>
      <c r="AK743" s="15">
        <f t="shared" si="91"/>
        <v>-0.35366922625329816</v>
      </c>
      <c r="AL743" s="23">
        <f>VLOOKUP(AC743,'Charts and Tables'!$I$43:$J$49,2,TRUE)</f>
        <v>0.2</v>
      </c>
      <c r="AM743" s="2">
        <f t="shared" si="95"/>
        <v>0</v>
      </c>
    </row>
    <row r="744" spans="1:39" x14ac:dyDescent="0.25">
      <c r="A744" s="35">
        <v>298799</v>
      </c>
      <c r="B744" s="36">
        <v>333181</v>
      </c>
      <c r="C744" s="36" t="s">
        <v>32</v>
      </c>
      <c r="D744" s="36">
        <v>1</v>
      </c>
      <c r="J744" s="46">
        <v>3281</v>
      </c>
      <c r="L744" s="46">
        <v>3281</v>
      </c>
      <c r="M744" s="46">
        <v>275</v>
      </c>
      <c r="O744" s="46">
        <v>256</v>
      </c>
      <c r="R744" s="36">
        <v>532.639185</v>
      </c>
      <c r="T744" s="36">
        <v>16.804355999999999</v>
      </c>
      <c r="V744" s="36">
        <v>61.343888</v>
      </c>
      <c r="AC744" s="57">
        <f t="shared" si="92"/>
        <v>3281</v>
      </c>
      <c r="AD744" s="57">
        <f t="shared" si="93"/>
        <v>275</v>
      </c>
      <c r="AE744" s="57">
        <f t="shared" si="94"/>
        <v>256</v>
      </c>
      <c r="AF744" s="12">
        <f t="shared" si="88"/>
        <v>532.639185</v>
      </c>
      <c r="AG744" s="12">
        <f t="shared" si="89"/>
        <v>16.804355999999999</v>
      </c>
      <c r="AH744" s="12">
        <f t="shared" si="90"/>
        <v>61.343888</v>
      </c>
      <c r="AI744" s="15">
        <f t="shared" si="91"/>
        <v>-0.83765949862846689</v>
      </c>
      <c r="AJ744" s="15">
        <f t="shared" si="91"/>
        <v>-0.93889325090909093</v>
      </c>
      <c r="AK744" s="15">
        <f t="shared" si="91"/>
        <v>-0.76037543750000003</v>
      </c>
      <c r="AL744" s="23">
        <f>VLOOKUP(AC744,'Charts and Tables'!$I$43:$J$49,2,TRUE)</f>
        <v>0.5</v>
      </c>
      <c r="AM744" s="2">
        <f t="shared" si="95"/>
        <v>0</v>
      </c>
    </row>
    <row r="745" spans="1:39" x14ac:dyDescent="0.25">
      <c r="A745" s="35">
        <v>298834</v>
      </c>
      <c r="C745" s="36" t="s">
        <v>31</v>
      </c>
      <c r="D745" s="36">
        <v>0</v>
      </c>
      <c r="J745" s="46">
        <v>7117</v>
      </c>
      <c r="K745" s="46">
        <v>5283</v>
      </c>
      <c r="L745" s="46">
        <v>12400</v>
      </c>
      <c r="R745" s="36">
        <v>6474.0616280000004</v>
      </c>
      <c r="S745" s="36">
        <v>2059.1120559999999</v>
      </c>
      <c r="T745" s="36">
        <v>766.91868999999997</v>
      </c>
      <c r="U745" s="36">
        <v>87.568091999999993</v>
      </c>
      <c r="V745" s="36">
        <v>466.42194599999999</v>
      </c>
      <c r="W745" s="36">
        <v>217.25320099999999</v>
      </c>
      <c r="AC745" s="57">
        <f t="shared" si="92"/>
        <v>12400</v>
      </c>
      <c r="AD745" s="57">
        <f t="shared" si="93"/>
        <v>0</v>
      </c>
      <c r="AE745" s="57">
        <f t="shared" si="94"/>
        <v>0</v>
      </c>
      <c r="AF745" s="12">
        <f t="shared" si="88"/>
        <v>8533.1736840000012</v>
      </c>
      <c r="AG745" s="12">
        <f t="shared" si="89"/>
        <v>854.48678199999995</v>
      </c>
      <c r="AH745" s="12">
        <f t="shared" si="90"/>
        <v>683.67514699999992</v>
      </c>
      <c r="AI745" s="15">
        <f t="shared" si="91"/>
        <v>-0.31184083193548379</v>
      </c>
      <c r="AJ745" s="15">
        <f t="shared" si="91"/>
        <v>0</v>
      </c>
      <c r="AK745" s="15">
        <f t="shared" si="91"/>
        <v>0</v>
      </c>
      <c r="AL745" s="23">
        <f>VLOOKUP(AC745,'Charts and Tables'!$I$43:$J$49,2,TRUE)</f>
        <v>0.2</v>
      </c>
      <c r="AM745" s="2">
        <f t="shared" si="95"/>
        <v>0</v>
      </c>
    </row>
    <row r="746" spans="1:39" x14ac:dyDescent="0.25">
      <c r="A746" s="35">
        <v>298916</v>
      </c>
      <c r="C746" s="36" t="s">
        <v>27</v>
      </c>
      <c r="D746" s="36">
        <v>-1</v>
      </c>
      <c r="K746" s="46">
        <v>25023</v>
      </c>
      <c r="L746" s="46">
        <v>25023</v>
      </c>
      <c r="N746" s="46">
        <v>1185</v>
      </c>
      <c r="P746" s="46">
        <v>2264</v>
      </c>
      <c r="S746" s="36">
        <v>30690.576951999999</v>
      </c>
      <c r="U746" s="36">
        <v>2156.4545939999998</v>
      </c>
      <c r="W746" s="36">
        <v>3297.2489</v>
      </c>
      <c r="AC746" s="57">
        <f t="shared" si="92"/>
        <v>25023</v>
      </c>
      <c r="AD746" s="57">
        <f t="shared" si="93"/>
        <v>1185</v>
      </c>
      <c r="AE746" s="57">
        <f t="shared" si="94"/>
        <v>2264</v>
      </c>
      <c r="AF746" s="12">
        <f t="shared" si="88"/>
        <v>30690.576951999999</v>
      </c>
      <c r="AG746" s="12">
        <f t="shared" si="89"/>
        <v>2156.4545939999998</v>
      </c>
      <c r="AH746" s="12">
        <f t="shared" si="90"/>
        <v>3297.2489</v>
      </c>
      <c r="AI746" s="15">
        <f t="shared" si="91"/>
        <v>0.22649470295328294</v>
      </c>
      <c r="AJ746" s="15">
        <f t="shared" si="91"/>
        <v>0.81979290632911372</v>
      </c>
      <c r="AK746" s="15">
        <f t="shared" si="91"/>
        <v>0.45638202296819791</v>
      </c>
      <c r="AL746" s="23">
        <f>VLOOKUP(AC746,'Charts and Tables'!$I$43:$J$49,2,TRUE)</f>
        <v>0.15</v>
      </c>
      <c r="AM746" s="2">
        <f t="shared" si="95"/>
        <v>0</v>
      </c>
    </row>
    <row r="747" spans="1:39" x14ac:dyDescent="0.25">
      <c r="A747" s="35">
        <v>298226</v>
      </c>
      <c r="B747" s="36">
        <v>333184</v>
      </c>
      <c r="C747" s="36" t="s">
        <v>33</v>
      </c>
      <c r="D747" s="36">
        <v>1</v>
      </c>
      <c r="J747" s="46">
        <v>6572</v>
      </c>
      <c r="L747" s="46">
        <v>6572</v>
      </c>
      <c r="M747" s="46">
        <v>523</v>
      </c>
      <c r="O747" s="46">
        <v>459</v>
      </c>
      <c r="R747" s="36">
        <v>244.458111</v>
      </c>
      <c r="T747" s="36">
        <v>11.218133</v>
      </c>
      <c r="V747" s="36">
        <v>13.630955999999999</v>
      </c>
      <c r="AC747" s="57">
        <f t="shared" si="92"/>
        <v>6572</v>
      </c>
      <c r="AD747" s="57">
        <f t="shared" si="93"/>
        <v>523</v>
      </c>
      <c r="AE747" s="57">
        <f t="shared" si="94"/>
        <v>459</v>
      </c>
      <c r="AF747" s="12">
        <f t="shared" si="88"/>
        <v>244.458111</v>
      </c>
      <c r="AG747" s="12">
        <f t="shared" si="89"/>
        <v>11.218133</v>
      </c>
      <c r="AH747" s="12">
        <f t="shared" si="90"/>
        <v>13.630955999999999</v>
      </c>
      <c r="AI747" s="15">
        <f t="shared" si="91"/>
        <v>-0.96280308718807062</v>
      </c>
      <c r="AJ747" s="15">
        <f t="shared" si="91"/>
        <v>-0.97855041491395789</v>
      </c>
      <c r="AK747" s="15">
        <f t="shared" si="91"/>
        <v>-0.97030292810457508</v>
      </c>
      <c r="AL747" s="23">
        <f>VLOOKUP(AC747,'Charts and Tables'!$I$43:$J$49,2,TRUE)</f>
        <v>0.25</v>
      </c>
      <c r="AM747" s="2">
        <f t="shared" si="95"/>
        <v>0</v>
      </c>
    </row>
    <row r="748" spans="1:39" x14ac:dyDescent="0.25">
      <c r="A748" s="35">
        <v>298246</v>
      </c>
      <c r="B748" s="36">
        <v>333183</v>
      </c>
      <c r="C748" s="36" t="s">
        <v>33</v>
      </c>
      <c r="D748" s="36">
        <v>-1</v>
      </c>
      <c r="K748" s="46">
        <v>1169</v>
      </c>
      <c r="L748" s="46">
        <v>1169</v>
      </c>
      <c r="N748" s="46">
        <v>167</v>
      </c>
      <c r="P748" s="46">
        <v>88</v>
      </c>
      <c r="S748" s="36">
        <v>4594.7963399999999</v>
      </c>
      <c r="U748" s="36">
        <v>756.04358500000001</v>
      </c>
      <c r="W748" s="36">
        <v>355.18343700000003</v>
      </c>
      <c r="AC748" s="57">
        <f t="shared" si="92"/>
        <v>1169</v>
      </c>
      <c r="AD748" s="57">
        <f t="shared" si="93"/>
        <v>167</v>
      </c>
      <c r="AE748" s="57">
        <f t="shared" si="94"/>
        <v>88</v>
      </c>
      <c r="AF748" s="12">
        <f t="shared" si="88"/>
        <v>4594.7963399999999</v>
      </c>
      <c r="AG748" s="12">
        <f t="shared" si="89"/>
        <v>756.04358500000001</v>
      </c>
      <c r="AH748" s="12">
        <f t="shared" si="90"/>
        <v>355.18343700000003</v>
      </c>
      <c r="AI748" s="15">
        <f t="shared" si="91"/>
        <v>2.9305357912745937</v>
      </c>
      <c r="AJ748" s="15">
        <f t="shared" si="91"/>
        <v>3.5272070958083832</v>
      </c>
      <c r="AK748" s="15">
        <f t="shared" si="91"/>
        <v>3.0361754204545459</v>
      </c>
      <c r="AL748" s="23">
        <f>VLOOKUP(AC748,'Charts and Tables'!$I$43:$J$49,2,TRUE)</f>
        <v>1</v>
      </c>
      <c r="AM748" s="2">
        <f t="shared" si="95"/>
        <v>0</v>
      </c>
    </row>
    <row r="749" spans="1:39" x14ac:dyDescent="0.25">
      <c r="A749" s="35">
        <v>298903</v>
      </c>
      <c r="C749" s="36" t="s">
        <v>32</v>
      </c>
      <c r="D749" s="36">
        <v>-1</v>
      </c>
      <c r="K749" s="46">
        <v>5873</v>
      </c>
      <c r="L749" s="46">
        <v>5873</v>
      </c>
      <c r="N749" s="46">
        <v>360</v>
      </c>
      <c r="P749" s="46">
        <v>1300</v>
      </c>
      <c r="S749" s="36">
        <v>6492.2847609999999</v>
      </c>
      <c r="U749" s="36">
        <v>226.07470599999999</v>
      </c>
      <c r="W749" s="36">
        <v>1096.211016</v>
      </c>
      <c r="AC749" s="57">
        <f t="shared" si="92"/>
        <v>5873</v>
      </c>
      <c r="AD749" s="57">
        <f t="shared" si="93"/>
        <v>360</v>
      </c>
      <c r="AE749" s="57">
        <f t="shared" si="94"/>
        <v>1300</v>
      </c>
      <c r="AF749" s="12">
        <f t="shared" si="88"/>
        <v>6492.2847609999999</v>
      </c>
      <c r="AG749" s="12">
        <f t="shared" si="89"/>
        <v>226.07470599999999</v>
      </c>
      <c r="AH749" s="12">
        <f t="shared" si="90"/>
        <v>1096.211016</v>
      </c>
      <c r="AI749" s="15">
        <f t="shared" si="91"/>
        <v>0.10544606861910436</v>
      </c>
      <c r="AJ749" s="15">
        <f t="shared" si="91"/>
        <v>-0.3720147055555556</v>
      </c>
      <c r="AK749" s="15">
        <f t="shared" si="91"/>
        <v>-0.15676075692307695</v>
      </c>
      <c r="AL749" s="23">
        <f>VLOOKUP(AC749,'Charts and Tables'!$I$43:$J$49,2,TRUE)</f>
        <v>0.25</v>
      </c>
      <c r="AM749" s="2">
        <f t="shared" si="95"/>
        <v>1</v>
      </c>
    </row>
    <row r="750" spans="1:39" x14ac:dyDescent="0.25">
      <c r="A750" s="35">
        <v>298929</v>
      </c>
      <c r="B750" s="36">
        <v>333028</v>
      </c>
      <c r="C750" s="36" t="s">
        <v>32</v>
      </c>
      <c r="D750" s="36">
        <v>1</v>
      </c>
      <c r="J750" s="46">
        <v>3296</v>
      </c>
      <c r="L750" s="46">
        <v>3296</v>
      </c>
      <c r="M750" s="46">
        <v>648</v>
      </c>
      <c r="O750" s="46">
        <v>130</v>
      </c>
      <c r="R750" s="36">
        <v>3152.8561060000002</v>
      </c>
      <c r="T750" s="36">
        <v>781.11455100000001</v>
      </c>
      <c r="V750" s="36">
        <v>194.54643899999999</v>
      </c>
      <c r="AC750" s="57">
        <f t="shared" si="92"/>
        <v>3296</v>
      </c>
      <c r="AD750" s="57">
        <f t="shared" si="93"/>
        <v>648</v>
      </c>
      <c r="AE750" s="57">
        <f t="shared" si="94"/>
        <v>130</v>
      </c>
      <c r="AF750" s="12">
        <f t="shared" si="88"/>
        <v>3152.8561060000002</v>
      </c>
      <c r="AG750" s="12">
        <f t="shared" si="89"/>
        <v>781.11455100000001</v>
      </c>
      <c r="AH750" s="12">
        <f t="shared" si="90"/>
        <v>194.54643899999999</v>
      </c>
      <c r="AI750" s="15">
        <f t="shared" si="91"/>
        <v>-4.3429579490291206E-2</v>
      </c>
      <c r="AJ750" s="15">
        <f t="shared" si="91"/>
        <v>0.20542368981481482</v>
      </c>
      <c r="AK750" s="15">
        <f t="shared" si="91"/>
        <v>0.49651106923076915</v>
      </c>
      <c r="AL750" s="23">
        <f>VLOOKUP(AC750,'Charts and Tables'!$I$43:$J$49,2,TRUE)</f>
        <v>0.5</v>
      </c>
      <c r="AM750" s="2">
        <f t="shared" si="95"/>
        <v>1</v>
      </c>
    </row>
    <row r="751" spans="1:39" x14ac:dyDescent="0.25">
      <c r="A751" s="35">
        <v>299601</v>
      </c>
      <c r="C751" s="36" t="s">
        <v>25</v>
      </c>
      <c r="D751" s="36">
        <v>1</v>
      </c>
      <c r="J751" s="46">
        <v>381</v>
      </c>
      <c r="L751" s="46">
        <v>381</v>
      </c>
      <c r="R751" s="36">
        <v>426.987841</v>
      </c>
      <c r="T751" s="36">
        <v>43.905583999999998</v>
      </c>
      <c r="V751" s="36">
        <v>37.870863999999997</v>
      </c>
      <c r="AC751" s="57">
        <f t="shared" si="92"/>
        <v>381</v>
      </c>
      <c r="AD751" s="57">
        <f t="shared" si="93"/>
        <v>0</v>
      </c>
      <c r="AE751" s="57">
        <f t="shared" si="94"/>
        <v>0</v>
      </c>
      <c r="AF751" s="12">
        <f t="shared" si="88"/>
        <v>426.987841</v>
      </c>
      <c r="AG751" s="12">
        <f t="shared" si="89"/>
        <v>43.905583999999998</v>
      </c>
      <c r="AH751" s="12">
        <f t="shared" si="90"/>
        <v>37.870863999999997</v>
      </c>
      <c r="AI751" s="15">
        <f t="shared" si="91"/>
        <v>0.12070299475065617</v>
      </c>
      <c r="AJ751" s="15">
        <f t="shared" si="91"/>
        <v>0</v>
      </c>
      <c r="AK751" s="15">
        <f t="shared" si="91"/>
        <v>0</v>
      </c>
      <c r="AL751" s="23">
        <f>VLOOKUP(AC751,'Charts and Tables'!$I$43:$J$49,2,TRUE)</f>
        <v>2</v>
      </c>
      <c r="AM751" s="2">
        <f t="shared" si="95"/>
        <v>1</v>
      </c>
    </row>
    <row r="752" spans="1:39" x14ac:dyDescent="0.25">
      <c r="A752" s="35">
        <v>299639</v>
      </c>
      <c r="B752" s="36">
        <v>334074</v>
      </c>
      <c r="C752" s="36" t="s">
        <v>26</v>
      </c>
      <c r="D752" s="36">
        <v>1</v>
      </c>
      <c r="J752" s="46">
        <v>16659</v>
      </c>
      <c r="L752" s="46">
        <v>16659</v>
      </c>
      <c r="M752" s="46">
        <v>1469</v>
      </c>
      <c r="O752" s="46">
        <v>1483</v>
      </c>
      <c r="R752" s="36">
        <v>9378.3433249999998</v>
      </c>
      <c r="T752" s="36">
        <v>841.25986</v>
      </c>
      <c r="V752" s="36">
        <v>946.26040999999998</v>
      </c>
      <c r="AC752" s="57">
        <f t="shared" si="92"/>
        <v>16659</v>
      </c>
      <c r="AD752" s="57">
        <f t="shared" si="93"/>
        <v>1469</v>
      </c>
      <c r="AE752" s="57">
        <f t="shared" si="94"/>
        <v>1483</v>
      </c>
      <c r="AF752" s="12">
        <f t="shared" si="88"/>
        <v>9378.3433249999998</v>
      </c>
      <c r="AG752" s="12">
        <f t="shared" si="89"/>
        <v>841.25986</v>
      </c>
      <c r="AH752" s="12">
        <f t="shared" si="90"/>
        <v>946.26040999999998</v>
      </c>
      <c r="AI752" s="15">
        <f t="shared" si="91"/>
        <v>-0.43704043910198692</v>
      </c>
      <c r="AJ752" s="15">
        <f t="shared" si="91"/>
        <v>-0.42732480599046968</v>
      </c>
      <c r="AK752" s="15">
        <f t="shared" si="91"/>
        <v>-0.36192824679703306</v>
      </c>
      <c r="AL752" s="23">
        <f>VLOOKUP(AC752,'Charts and Tables'!$I$43:$J$49,2,TRUE)</f>
        <v>0.2</v>
      </c>
      <c r="AM752" s="2">
        <f t="shared" si="95"/>
        <v>0</v>
      </c>
    </row>
    <row r="753" spans="1:39" x14ac:dyDescent="0.25">
      <c r="A753" s="35">
        <v>299988</v>
      </c>
      <c r="C753" s="36" t="s">
        <v>26</v>
      </c>
      <c r="D753" s="36">
        <v>1</v>
      </c>
      <c r="J753" s="46">
        <v>5145</v>
      </c>
      <c r="L753" s="46">
        <v>5145</v>
      </c>
      <c r="R753" s="36">
        <v>5246.1019749999996</v>
      </c>
      <c r="T753" s="36">
        <v>645.14302499999997</v>
      </c>
      <c r="V753" s="36">
        <v>475.94646699999998</v>
      </c>
      <c r="AC753" s="57">
        <f t="shared" si="92"/>
        <v>5145</v>
      </c>
      <c r="AD753" s="57">
        <f t="shared" si="93"/>
        <v>0</v>
      </c>
      <c r="AE753" s="57">
        <f t="shared" si="94"/>
        <v>0</v>
      </c>
      <c r="AF753" s="12">
        <f t="shared" si="88"/>
        <v>5246.1019749999996</v>
      </c>
      <c r="AG753" s="12">
        <f t="shared" si="89"/>
        <v>645.14302499999997</v>
      </c>
      <c r="AH753" s="12">
        <f t="shared" si="90"/>
        <v>475.94646699999998</v>
      </c>
      <c r="AI753" s="15">
        <f t="shared" si="91"/>
        <v>1.965052964042752E-2</v>
      </c>
      <c r="AJ753" s="15">
        <f t="shared" si="91"/>
        <v>0</v>
      </c>
      <c r="AK753" s="15">
        <f t="shared" si="91"/>
        <v>0</v>
      </c>
      <c r="AL753" s="23">
        <f>VLOOKUP(AC753,'Charts and Tables'!$I$43:$J$49,2,TRUE)</f>
        <v>0.25</v>
      </c>
      <c r="AM753" s="2">
        <f t="shared" si="95"/>
        <v>1</v>
      </c>
    </row>
    <row r="754" spans="1:39" x14ac:dyDescent="0.25">
      <c r="A754" s="35">
        <v>300019</v>
      </c>
      <c r="B754" s="36">
        <v>336216</v>
      </c>
      <c r="C754" s="36" t="s">
        <v>32</v>
      </c>
      <c r="D754" s="36">
        <v>1</v>
      </c>
      <c r="J754" s="46">
        <v>12293</v>
      </c>
      <c r="L754" s="46">
        <v>12293</v>
      </c>
      <c r="M754" s="46">
        <v>1179</v>
      </c>
      <c r="O754" s="46">
        <v>939</v>
      </c>
      <c r="R754" s="36">
        <v>7624.33032</v>
      </c>
      <c r="T754" s="36">
        <v>729.44942800000001</v>
      </c>
      <c r="V754" s="36">
        <v>635.47202700000003</v>
      </c>
      <c r="AC754" s="57">
        <f t="shared" si="92"/>
        <v>12293</v>
      </c>
      <c r="AD754" s="57">
        <f t="shared" si="93"/>
        <v>1179</v>
      </c>
      <c r="AE754" s="57">
        <f t="shared" si="94"/>
        <v>939</v>
      </c>
      <c r="AF754" s="12">
        <f t="shared" si="88"/>
        <v>7624.33032</v>
      </c>
      <c r="AG754" s="12">
        <f t="shared" si="89"/>
        <v>729.44942800000001</v>
      </c>
      <c r="AH754" s="12">
        <f t="shared" si="90"/>
        <v>635.47202700000003</v>
      </c>
      <c r="AI754" s="15">
        <f t="shared" si="91"/>
        <v>-0.37978277719027087</v>
      </c>
      <c r="AJ754" s="15">
        <f t="shared" si="91"/>
        <v>-0.38129819508057677</v>
      </c>
      <c r="AK754" s="15">
        <f t="shared" si="91"/>
        <v>-0.32324597763578272</v>
      </c>
      <c r="AL754" s="23">
        <f>VLOOKUP(AC754,'Charts and Tables'!$I$43:$J$49,2,TRUE)</f>
        <v>0.2</v>
      </c>
      <c r="AM754" s="2">
        <f t="shared" si="95"/>
        <v>0</v>
      </c>
    </row>
    <row r="755" spans="1:39" x14ac:dyDescent="0.25">
      <c r="A755" s="35">
        <v>300064</v>
      </c>
      <c r="B755" s="36">
        <v>336215</v>
      </c>
      <c r="C755" s="36" t="s">
        <v>32</v>
      </c>
      <c r="D755" s="36">
        <v>1</v>
      </c>
      <c r="J755" s="46">
        <v>7384</v>
      </c>
      <c r="L755" s="46">
        <v>7384</v>
      </c>
      <c r="M755" s="46">
        <v>568</v>
      </c>
      <c r="O755" s="46">
        <v>611</v>
      </c>
      <c r="R755" s="36">
        <v>8525.8283009999996</v>
      </c>
      <c r="T755" s="36">
        <v>671.40804600000001</v>
      </c>
      <c r="V755" s="36">
        <v>881.73744599999998</v>
      </c>
      <c r="AC755" s="57">
        <f t="shared" si="92"/>
        <v>7384</v>
      </c>
      <c r="AD755" s="57">
        <f t="shared" si="93"/>
        <v>568</v>
      </c>
      <c r="AE755" s="57">
        <f t="shared" si="94"/>
        <v>611</v>
      </c>
      <c r="AF755" s="12">
        <f t="shared" si="88"/>
        <v>8525.8283009999996</v>
      </c>
      <c r="AG755" s="12">
        <f t="shared" si="89"/>
        <v>671.40804600000001</v>
      </c>
      <c r="AH755" s="12">
        <f t="shared" si="90"/>
        <v>881.73744599999998</v>
      </c>
      <c r="AI755" s="15">
        <f t="shared" si="91"/>
        <v>0.15463546871614295</v>
      </c>
      <c r="AJ755" s="15">
        <f t="shared" si="91"/>
        <v>0.18205641901408454</v>
      </c>
      <c r="AK755" s="15">
        <f t="shared" si="91"/>
        <v>0.4431054762684124</v>
      </c>
      <c r="AL755" s="23">
        <f>VLOOKUP(AC755,'Charts and Tables'!$I$43:$J$49,2,TRUE)</f>
        <v>0.25</v>
      </c>
      <c r="AM755" s="2">
        <f t="shared" si="95"/>
        <v>1</v>
      </c>
    </row>
    <row r="756" spans="1:39" x14ac:dyDescent="0.25">
      <c r="A756" s="35">
        <v>300088</v>
      </c>
      <c r="B756" s="36">
        <v>334075</v>
      </c>
      <c r="C756" s="36" t="s">
        <v>25</v>
      </c>
      <c r="D756" s="36">
        <v>0</v>
      </c>
      <c r="J756" s="46">
        <v>1551</v>
      </c>
      <c r="K756" s="46">
        <v>1597</v>
      </c>
      <c r="L756" s="46">
        <v>3148</v>
      </c>
      <c r="M756" s="46">
        <v>126</v>
      </c>
      <c r="N756" s="46">
        <v>111</v>
      </c>
      <c r="O756" s="46">
        <v>109</v>
      </c>
      <c r="P756" s="46">
        <v>160</v>
      </c>
      <c r="R756" s="36">
        <v>1055.5919859999999</v>
      </c>
      <c r="S756" s="36">
        <v>533.88658699999996</v>
      </c>
      <c r="T756" s="36">
        <v>51.534337999999998</v>
      </c>
      <c r="U756" s="36">
        <v>36.073743</v>
      </c>
      <c r="V756" s="36">
        <v>106.176134</v>
      </c>
      <c r="W756" s="36">
        <v>35.541756999999997</v>
      </c>
      <c r="AC756" s="57">
        <f t="shared" si="92"/>
        <v>3148</v>
      </c>
      <c r="AD756" s="57">
        <f t="shared" si="93"/>
        <v>237</v>
      </c>
      <c r="AE756" s="57">
        <f t="shared" si="94"/>
        <v>269</v>
      </c>
      <c r="AF756" s="12">
        <f t="shared" si="88"/>
        <v>1589.4785729999999</v>
      </c>
      <c r="AG756" s="12">
        <f t="shared" si="89"/>
        <v>87.608080999999999</v>
      </c>
      <c r="AH756" s="12">
        <f t="shared" si="90"/>
        <v>141.71789100000001</v>
      </c>
      <c r="AI756" s="15">
        <f t="shared" si="91"/>
        <v>-0.49508304542566711</v>
      </c>
      <c r="AJ756" s="15">
        <f t="shared" si="91"/>
        <v>-0.63034564978902952</v>
      </c>
      <c r="AK756" s="15">
        <f t="shared" si="91"/>
        <v>-0.47316769144981408</v>
      </c>
      <c r="AL756" s="23">
        <f>VLOOKUP(AC756,'Charts and Tables'!$I$43:$J$49,2,TRUE)</f>
        <v>0.5</v>
      </c>
      <c r="AM756" s="2">
        <f t="shared" si="95"/>
        <v>1</v>
      </c>
    </row>
    <row r="757" spans="1:39" x14ac:dyDescent="0.25">
      <c r="A757" s="35">
        <v>300223</v>
      </c>
      <c r="C757" s="36" t="s">
        <v>33</v>
      </c>
      <c r="D757" s="36">
        <v>-1</v>
      </c>
      <c r="K757" s="46">
        <v>635</v>
      </c>
      <c r="L757" s="46">
        <v>635</v>
      </c>
      <c r="N757" s="46">
        <v>45</v>
      </c>
      <c r="P757" s="46">
        <v>47</v>
      </c>
      <c r="S757" s="36">
        <v>0</v>
      </c>
      <c r="U757" s="36">
        <v>0</v>
      </c>
      <c r="W757" s="36">
        <v>0</v>
      </c>
      <c r="AC757" s="57">
        <f t="shared" si="92"/>
        <v>635</v>
      </c>
      <c r="AD757" s="57">
        <f t="shared" si="93"/>
        <v>45</v>
      </c>
      <c r="AE757" s="57">
        <f t="shared" si="94"/>
        <v>47</v>
      </c>
      <c r="AF757" s="12">
        <f t="shared" si="88"/>
        <v>0</v>
      </c>
      <c r="AG757" s="12">
        <f t="shared" si="89"/>
        <v>0</v>
      </c>
      <c r="AH757" s="12">
        <f t="shared" si="90"/>
        <v>0</v>
      </c>
      <c r="AI757" s="15">
        <f t="shared" si="91"/>
        <v>-1</v>
      </c>
      <c r="AJ757" s="15">
        <f t="shared" si="91"/>
        <v>-1</v>
      </c>
      <c r="AK757" s="15">
        <f t="shared" si="91"/>
        <v>-1</v>
      </c>
      <c r="AL757" s="23">
        <f>VLOOKUP(AC757,'Charts and Tables'!$I$43:$J$49,2,TRUE)</f>
        <v>2</v>
      </c>
      <c r="AM757" s="2">
        <f t="shared" si="95"/>
        <v>1</v>
      </c>
    </row>
    <row r="758" spans="1:39" x14ac:dyDescent="0.25">
      <c r="A758" s="35">
        <v>300148</v>
      </c>
      <c r="C758" s="36" t="s">
        <v>33</v>
      </c>
      <c r="D758" s="36">
        <v>-1</v>
      </c>
      <c r="K758" s="46">
        <v>644</v>
      </c>
      <c r="L758" s="46">
        <v>644</v>
      </c>
      <c r="N758" s="46">
        <v>77</v>
      </c>
      <c r="P758" s="46">
        <v>45</v>
      </c>
      <c r="S758" s="36">
        <v>0</v>
      </c>
      <c r="U758" s="36">
        <v>0</v>
      </c>
      <c r="W758" s="36">
        <v>0</v>
      </c>
      <c r="AC758" s="57">
        <f t="shared" si="92"/>
        <v>644</v>
      </c>
      <c r="AD758" s="57">
        <f t="shared" si="93"/>
        <v>77</v>
      </c>
      <c r="AE758" s="57">
        <f t="shared" si="94"/>
        <v>45</v>
      </c>
      <c r="AF758" s="12">
        <f t="shared" si="88"/>
        <v>0</v>
      </c>
      <c r="AG758" s="12">
        <f t="shared" si="89"/>
        <v>0</v>
      </c>
      <c r="AH758" s="12">
        <f t="shared" si="90"/>
        <v>0</v>
      </c>
      <c r="AI758" s="15">
        <f t="shared" si="91"/>
        <v>-1</v>
      </c>
      <c r="AJ758" s="15">
        <f t="shared" si="91"/>
        <v>-1</v>
      </c>
      <c r="AK758" s="15">
        <f t="shared" si="91"/>
        <v>-1</v>
      </c>
      <c r="AL758" s="23">
        <f>VLOOKUP(AC758,'Charts and Tables'!$I$43:$J$49,2,TRUE)</f>
        <v>2</v>
      </c>
      <c r="AM758" s="2">
        <f t="shared" si="95"/>
        <v>1</v>
      </c>
    </row>
    <row r="759" spans="1:39" x14ac:dyDescent="0.25">
      <c r="A759" s="35">
        <v>300668</v>
      </c>
      <c r="C759" s="36" t="s">
        <v>32</v>
      </c>
      <c r="D759" s="36">
        <v>-1</v>
      </c>
      <c r="K759" s="46">
        <v>8392</v>
      </c>
      <c r="L759" s="46">
        <v>8392</v>
      </c>
      <c r="N759" s="46">
        <v>1500</v>
      </c>
      <c r="P759" s="46">
        <v>395</v>
      </c>
      <c r="S759" s="36">
        <v>10317.483297999999</v>
      </c>
      <c r="U759" s="36">
        <v>1621.3235279999999</v>
      </c>
      <c r="W759" s="36">
        <v>704.68481999999995</v>
      </c>
      <c r="AC759" s="57">
        <f t="shared" si="92"/>
        <v>8392</v>
      </c>
      <c r="AD759" s="57">
        <f t="shared" si="93"/>
        <v>1500</v>
      </c>
      <c r="AE759" s="57">
        <f t="shared" si="94"/>
        <v>395</v>
      </c>
      <c r="AF759" s="12">
        <f t="shared" si="88"/>
        <v>10317.483297999999</v>
      </c>
      <c r="AG759" s="12">
        <f t="shared" si="89"/>
        <v>1621.3235279999999</v>
      </c>
      <c r="AH759" s="12">
        <f t="shared" si="90"/>
        <v>704.68481999999995</v>
      </c>
      <c r="AI759" s="15">
        <f t="shared" si="91"/>
        <v>0.22944271901811239</v>
      </c>
      <c r="AJ759" s="15">
        <f t="shared" si="91"/>
        <v>8.0882351999999935E-2</v>
      </c>
      <c r="AK759" s="15">
        <f t="shared" si="91"/>
        <v>0.78401220253164539</v>
      </c>
      <c r="AL759" s="23">
        <f>VLOOKUP(AC759,'Charts and Tables'!$I$43:$J$49,2,TRUE)</f>
        <v>0.25</v>
      </c>
      <c r="AM759" s="2">
        <f t="shared" si="95"/>
        <v>1</v>
      </c>
    </row>
    <row r="760" spans="1:39" x14ac:dyDescent="0.25">
      <c r="A760" s="35">
        <v>313856</v>
      </c>
      <c r="B760" s="36">
        <v>333022</v>
      </c>
      <c r="C760" s="36" t="s">
        <v>32</v>
      </c>
      <c r="D760" s="36">
        <v>1</v>
      </c>
      <c r="J760" s="46">
        <v>8855</v>
      </c>
      <c r="L760" s="46">
        <v>8855</v>
      </c>
      <c r="M760" s="46">
        <v>727</v>
      </c>
      <c r="O760" s="46">
        <v>592</v>
      </c>
      <c r="R760" s="36">
        <v>4941.7658920000003</v>
      </c>
      <c r="T760" s="36">
        <v>494.22907800000002</v>
      </c>
      <c r="V760" s="36">
        <v>427.92839700000002</v>
      </c>
      <c r="AC760" s="57">
        <f t="shared" si="92"/>
        <v>8855</v>
      </c>
      <c r="AD760" s="57">
        <f t="shared" si="93"/>
        <v>727</v>
      </c>
      <c r="AE760" s="57">
        <f t="shared" si="94"/>
        <v>592</v>
      </c>
      <c r="AF760" s="12">
        <f t="shared" si="88"/>
        <v>4941.7658920000003</v>
      </c>
      <c r="AG760" s="12">
        <f t="shared" si="89"/>
        <v>494.22907800000002</v>
      </c>
      <c r="AH760" s="12">
        <f t="shared" si="90"/>
        <v>427.92839700000002</v>
      </c>
      <c r="AI760" s="15">
        <f t="shared" si="91"/>
        <v>-0.44192367114624503</v>
      </c>
      <c r="AJ760" s="15">
        <f t="shared" si="91"/>
        <v>-0.32018008528198072</v>
      </c>
      <c r="AK760" s="15">
        <f t="shared" si="91"/>
        <v>-0.27714797804054053</v>
      </c>
      <c r="AL760" s="23">
        <f>VLOOKUP(AC760,'Charts and Tables'!$I$43:$J$49,2,TRUE)</f>
        <v>0.25</v>
      </c>
      <c r="AM760" s="2">
        <f t="shared" si="95"/>
        <v>0</v>
      </c>
    </row>
    <row r="761" spans="1:39" x14ac:dyDescent="0.25">
      <c r="A761" s="35">
        <v>313885</v>
      </c>
      <c r="B761" s="36">
        <v>333023</v>
      </c>
      <c r="C761" s="36" t="s">
        <v>32</v>
      </c>
      <c r="D761" s="36">
        <v>-1</v>
      </c>
      <c r="K761" s="46">
        <v>7948</v>
      </c>
      <c r="L761" s="46">
        <v>7948</v>
      </c>
      <c r="N761" s="46">
        <v>359</v>
      </c>
      <c r="P761" s="46">
        <v>748</v>
      </c>
      <c r="S761" s="36">
        <v>3717.424794</v>
      </c>
      <c r="U761" s="36">
        <v>220.09239299999999</v>
      </c>
      <c r="W761" s="36">
        <v>437.25583999999998</v>
      </c>
      <c r="AC761" s="57">
        <f t="shared" si="92"/>
        <v>7948</v>
      </c>
      <c r="AD761" s="57">
        <f t="shared" si="93"/>
        <v>359</v>
      </c>
      <c r="AE761" s="57">
        <f t="shared" si="94"/>
        <v>748</v>
      </c>
      <c r="AF761" s="12">
        <f t="shared" si="88"/>
        <v>3717.424794</v>
      </c>
      <c r="AG761" s="12">
        <f t="shared" si="89"/>
        <v>220.09239299999999</v>
      </c>
      <c r="AH761" s="12">
        <f t="shared" si="90"/>
        <v>437.25583999999998</v>
      </c>
      <c r="AI761" s="15">
        <f t="shared" si="91"/>
        <v>-0.53228173200805229</v>
      </c>
      <c r="AJ761" s="15">
        <f t="shared" si="91"/>
        <v>-0.38692926740947081</v>
      </c>
      <c r="AK761" s="15">
        <f t="shared" si="91"/>
        <v>-0.41543336898395727</v>
      </c>
      <c r="AL761" s="23">
        <f>VLOOKUP(AC761,'Charts and Tables'!$I$43:$J$49,2,TRUE)</f>
        <v>0.25</v>
      </c>
      <c r="AM761" s="2">
        <f t="shared" si="95"/>
        <v>0</v>
      </c>
    </row>
    <row r="762" spans="1:39" x14ac:dyDescent="0.25">
      <c r="A762" s="35">
        <v>313922</v>
      </c>
      <c r="C762" s="36" t="s">
        <v>27</v>
      </c>
      <c r="D762" s="36">
        <v>1</v>
      </c>
      <c r="J762" s="46">
        <v>31658</v>
      </c>
      <c r="L762" s="46">
        <v>31658</v>
      </c>
      <c r="M762" s="46">
        <v>4643</v>
      </c>
      <c r="O762" s="46">
        <v>2323</v>
      </c>
      <c r="R762" s="36">
        <v>33704.136038999997</v>
      </c>
      <c r="T762" s="36">
        <v>4489.3780049999996</v>
      </c>
      <c r="V762" s="36">
        <v>2779.0629119999999</v>
      </c>
      <c r="AC762" s="57">
        <f t="shared" si="92"/>
        <v>31658</v>
      </c>
      <c r="AD762" s="57">
        <f t="shared" si="93"/>
        <v>4643</v>
      </c>
      <c r="AE762" s="57">
        <f t="shared" si="94"/>
        <v>2323</v>
      </c>
      <c r="AF762" s="12">
        <f t="shared" si="88"/>
        <v>33704.136038999997</v>
      </c>
      <c r="AG762" s="12">
        <f t="shared" si="89"/>
        <v>4489.3780049999996</v>
      </c>
      <c r="AH762" s="12">
        <f t="shared" si="90"/>
        <v>2779.0629119999999</v>
      </c>
      <c r="AI762" s="15">
        <f t="shared" si="91"/>
        <v>6.4632511182007621E-2</v>
      </c>
      <c r="AJ762" s="15">
        <f t="shared" si="91"/>
        <v>-3.3086796252423091E-2</v>
      </c>
      <c r="AK762" s="15">
        <f t="shared" si="91"/>
        <v>0.19632497287989664</v>
      </c>
      <c r="AL762" s="23">
        <f>VLOOKUP(AC762,'Charts and Tables'!$I$43:$J$49,2,TRUE)</f>
        <v>0.15</v>
      </c>
      <c r="AM762" s="2">
        <f t="shared" si="95"/>
        <v>1</v>
      </c>
    </row>
    <row r="763" spans="1:39" x14ac:dyDescent="0.25">
      <c r="A763" s="35">
        <v>313947</v>
      </c>
      <c r="C763" s="36" t="s">
        <v>27</v>
      </c>
      <c r="D763" s="36">
        <v>-1</v>
      </c>
      <c r="K763" s="46">
        <v>30580</v>
      </c>
      <c r="L763" s="46">
        <v>30580</v>
      </c>
      <c r="N763" s="46">
        <v>1397</v>
      </c>
      <c r="P763" s="46">
        <v>3680</v>
      </c>
      <c r="S763" s="36">
        <v>36569.642259</v>
      </c>
      <c r="U763" s="36">
        <v>2279.6166629999998</v>
      </c>
      <c r="W763" s="36">
        <v>4568.9643340000002</v>
      </c>
      <c r="AC763" s="57">
        <f t="shared" si="92"/>
        <v>30580</v>
      </c>
      <c r="AD763" s="57">
        <f t="shared" si="93"/>
        <v>1397</v>
      </c>
      <c r="AE763" s="57">
        <f t="shared" si="94"/>
        <v>3680</v>
      </c>
      <c r="AF763" s="12">
        <f t="shared" si="88"/>
        <v>36569.642259</v>
      </c>
      <c r="AG763" s="12">
        <f t="shared" si="89"/>
        <v>2279.6166629999998</v>
      </c>
      <c r="AH763" s="12">
        <f t="shared" si="90"/>
        <v>4568.9643340000002</v>
      </c>
      <c r="AI763" s="15">
        <f t="shared" si="91"/>
        <v>0.19586796137998694</v>
      </c>
      <c r="AJ763" s="15">
        <f t="shared" si="91"/>
        <v>0.63179431853972778</v>
      </c>
      <c r="AK763" s="15">
        <f t="shared" si="91"/>
        <v>0.24156639510869571</v>
      </c>
      <c r="AL763" s="23">
        <f>VLOOKUP(AC763,'Charts and Tables'!$I$43:$J$49,2,TRUE)</f>
        <v>0.15</v>
      </c>
      <c r="AM763" s="2">
        <f t="shared" si="95"/>
        <v>0</v>
      </c>
    </row>
    <row r="764" spans="1:39" x14ac:dyDescent="0.25">
      <c r="A764" s="35">
        <v>308982</v>
      </c>
      <c r="C764" s="36" t="s">
        <v>27</v>
      </c>
      <c r="D764" s="36">
        <v>1</v>
      </c>
      <c r="J764" s="46">
        <v>17064</v>
      </c>
      <c r="L764" s="46">
        <v>17064</v>
      </c>
      <c r="R764" s="36">
        <v>17065.380604999998</v>
      </c>
      <c r="T764" s="36">
        <v>1651.2036949999999</v>
      </c>
      <c r="V764" s="36">
        <v>1300.5371379999999</v>
      </c>
      <c r="AC764" s="57">
        <f t="shared" si="92"/>
        <v>17064</v>
      </c>
      <c r="AD764" s="57">
        <f t="shared" si="93"/>
        <v>0</v>
      </c>
      <c r="AE764" s="57">
        <f t="shared" si="94"/>
        <v>0</v>
      </c>
      <c r="AF764" s="12">
        <f t="shared" si="88"/>
        <v>17065.380604999998</v>
      </c>
      <c r="AG764" s="12">
        <f t="shared" si="89"/>
        <v>1651.2036949999999</v>
      </c>
      <c r="AH764" s="12">
        <f t="shared" si="90"/>
        <v>1300.5371379999999</v>
      </c>
      <c r="AI764" s="15">
        <f t="shared" si="91"/>
        <v>8.0907466010224336E-5</v>
      </c>
      <c r="AJ764" s="15">
        <f t="shared" si="91"/>
        <v>0</v>
      </c>
      <c r="AK764" s="15">
        <f t="shared" si="91"/>
        <v>0</v>
      </c>
      <c r="AL764" s="23">
        <f>VLOOKUP(AC764,'Charts and Tables'!$I$43:$J$49,2,TRUE)</f>
        <v>0.2</v>
      </c>
      <c r="AM764" s="2">
        <f t="shared" si="95"/>
        <v>1</v>
      </c>
    </row>
    <row r="765" spans="1:39" x14ac:dyDescent="0.25">
      <c r="A765" s="35">
        <v>309023</v>
      </c>
      <c r="C765" s="36" t="s">
        <v>27</v>
      </c>
      <c r="D765" s="36">
        <v>-1</v>
      </c>
      <c r="K765" s="46">
        <v>17064</v>
      </c>
      <c r="L765" s="46">
        <v>17064</v>
      </c>
      <c r="S765" s="36">
        <v>15547.313399000001</v>
      </c>
      <c r="U765" s="36">
        <v>891.40519400000005</v>
      </c>
      <c r="W765" s="36">
        <v>1523.521195</v>
      </c>
      <c r="AC765" s="57">
        <f t="shared" si="92"/>
        <v>17064</v>
      </c>
      <c r="AD765" s="57">
        <f t="shared" si="93"/>
        <v>0</v>
      </c>
      <c r="AE765" s="57">
        <f t="shared" si="94"/>
        <v>0</v>
      </c>
      <c r="AF765" s="12">
        <f t="shared" si="88"/>
        <v>15547.313399000001</v>
      </c>
      <c r="AG765" s="12">
        <f t="shared" si="89"/>
        <v>891.40519400000005</v>
      </c>
      <c r="AH765" s="12">
        <f t="shared" si="90"/>
        <v>1523.521195</v>
      </c>
      <c r="AI765" s="15">
        <f t="shared" si="91"/>
        <v>-8.8882243377871512E-2</v>
      </c>
      <c r="AJ765" s="15">
        <f t="shared" si="91"/>
        <v>0</v>
      </c>
      <c r="AK765" s="15">
        <f t="shared" si="91"/>
        <v>0</v>
      </c>
      <c r="AL765" s="23">
        <f>VLOOKUP(AC765,'Charts and Tables'!$I$43:$J$49,2,TRUE)</f>
        <v>0.2</v>
      </c>
      <c r="AM765" s="2">
        <f t="shared" si="95"/>
        <v>1</v>
      </c>
    </row>
    <row r="766" spans="1:39" x14ac:dyDescent="0.25">
      <c r="A766" s="35">
        <v>305611</v>
      </c>
      <c r="B766" s="36">
        <v>330222</v>
      </c>
      <c r="C766" s="36" t="s">
        <v>31</v>
      </c>
      <c r="D766" s="36">
        <v>0</v>
      </c>
      <c r="J766" s="46">
        <v>11549</v>
      </c>
      <c r="K766" s="46">
        <v>11690</v>
      </c>
      <c r="L766" s="46">
        <v>23239</v>
      </c>
      <c r="M766" s="46">
        <v>1509</v>
      </c>
      <c r="N766" s="46">
        <v>562</v>
      </c>
      <c r="O766" s="46">
        <v>715</v>
      </c>
      <c r="P766" s="46">
        <v>1420</v>
      </c>
      <c r="R766" s="36">
        <v>12260.688045000001</v>
      </c>
      <c r="S766" s="36">
        <v>12196.712391999999</v>
      </c>
      <c r="T766" s="36">
        <v>1133.682765</v>
      </c>
      <c r="U766" s="36">
        <v>797.54868399999998</v>
      </c>
      <c r="V766" s="36">
        <v>965.00803199999996</v>
      </c>
      <c r="W766" s="36">
        <v>1238.700677</v>
      </c>
      <c r="AC766" s="57">
        <f t="shared" si="92"/>
        <v>23239</v>
      </c>
      <c r="AD766" s="57">
        <f t="shared" si="93"/>
        <v>2071</v>
      </c>
      <c r="AE766" s="57">
        <f t="shared" si="94"/>
        <v>2135</v>
      </c>
      <c r="AF766" s="12">
        <f t="shared" si="88"/>
        <v>24457.400437</v>
      </c>
      <c r="AG766" s="12">
        <f t="shared" si="89"/>
        <v>1931.2314489999999</v>
      </c>
      <c r="AH766" s="12">
        <f t="shared" si="90"/>
        <v>2203.708709</v>
      </c>
      <c r="AI766" s="15">
        <f t="shared" si="91"/>
        <v>5.2429125048410012E-2</v>
      </c>
      <c r="AJ766" s="15">
        <f t="shared" si="91"/>
        <v>-6.7488436021245837E-2</v>
      </c>
      <c r="AK766" s="15">
        <f t="shared" si="91"/>
        <v>3.2182065105386418E-2</v>
      </c>
      <c r="AL766" s="23">
        <f>VLOOKUP(AC766,'Charts and Tables'!$I$43:$J$49,2,TRUE)</f>
        <v>0.2</v>
      </c>
      <c r="AM766" s="2">
        <f t="shared" si="95"/>
        <v>1</v>
      </c>
    </row>
    <row r="767" spans="1:39" x14ac:dyDescent="0.25">
      <c r="A767" s="35">
        <v>324426</v>
      </c>
      <c r="B767" s="36">
        <v>333090</v>
      </c>
      <c r="C767" s="36" t="s">
        <v>33</v>
      </c>
      <c r="D767" s="36">
        <v>-1</v>
      </c>
      <c r="K767" s="46">
        <v>4512</v>
      </c>
      <c r="L767" s="46">
        <v>4512</v>
      </c>
      <c r="N767" s="46">
        <v>457</v>
      </c>
      <c r="P767" s="46">
        <v>391</v>
      </c>
      <c r="S767" s="36">
        <v>4243.2468140000001</v>
      </c>
      <c r="U767" s="36">
        <v>383.977127</v>
      </c>
      <c r="W767" s="36">
        <v>355.65277400000002</v>
      </c>
      <c r="AC767" s="57">
        <f t="shared" si="92"/>
        <v>4512</v>
      </c>
      <c r="AD767" s="57">
        <f t="shared" si="93"/>
        <v>457</v>
      </c>
      <c r="AE767" s="57">
        <f t="shared" si="94"/>
        <v>391</v>
      </c>
      <c r="AF767" s="12">
        <f t="shared" ref="AF767:AF830" si="96">IF(D767=1,R767,IF(D767=-1,S767,R767+S767))</f>
        <v>4243.2468140000001</v>
      </c>
      <c r="AG767" s="12">
        <f t="shared" ref="AG767:AG830" si="97">IF(D767=1,T767,IF(D767=-1,U767,T767+U767))</f>
        <v>383.977127</v>
      </c>
      <c r="AH767" s="12">
        <f t="shared" ref="AH767:AH830" si="98">IF(D767=1,V767,IF(D767=-1,W767,V767+W767))</f>
        <v>355.65277400000002</v>
      </c>
      <c r="AI767" s="15">
        <f t="shared" ref="AI767:AK830" si="99">IF(OR(AC767="",AC767=0),0,(AF767-AC767)/AC767)</f>
        <v>-5.9564092641843952E-2</v>
      </c>
      <c r="AJ767" s="15">
        <f t="shared" si="99"/>
        <v>-0.1597874682713348</v>
      </c>
      <c r="AK767" s="15">
        <f t="shared" si="99"/>
        <v>-9.0402112531969253E-2</v>
      </c>
      <c r="AL767" s="23">
        <f>VLOOKUP(AC767,'Charts and Tables'!$I$43:$J$49,2,TRUE)</f>
        <v>0.5</v>
      </c>
      <c r="AM767" s="2">
        <f t="shared" si="95"/>
        <v>1</v>
      </c>
    </row>
    <row r="768" spans="1:39" x14ac:dyDescent="0.25">
      <c r="A768" s="35">
        <v>324453</v>
      </c>
      <c r="C768" s="36" t="s">
        <v>26</v>
      </c>
      <c r="D768" s="36">
        <v>0</v>
      </c>
      <c r="J768" s="46">
        <v>10326</v>
      </c>
      <c r="K768" s="46">
        <v>8291</v>
      </c>
      <c r="L768" s="46">
        <v>18617</v>
      </c>
      <c r="M768" s="46">
        <v>791</v>
      </c>
      <c r="N768" s="46">
        <v>667</v>
      </c>
      <c r="O768" s="46">
        <v>928</v>
      </c>
      <c r="P768" s="46">
        <v>792</v>
      </c>
      <c r="R768" s="36">
        <v>7711.9262669999998</v>
      </c>
      <c r="S768" s="36">
        <v>10114.333189999999</v>
      </c>
      <c r="T768" s="36">
        <v>564.54227000000003</v>
      </c>
      <c r="U768" s="36">
        <v>757.74690299999997</v>
      </c>
      <c r="V768" s="36">
        <v>697.64007400000003</v>
      </c>
      <c r="W768" s="36">
        <v>886.72079799999995</v>
      </c>
      <c r="AC768" s="57">
        <f t="shared" ref="AC768:AC831" si="100">L768</f>
        <v>18617</v>
      </c>
      <c r="AD768" s="57">
        <f t="shared" ref="AD768:AD831" si="101">IF(D768=1,M768,IF(D768=-1,N768,M768+N768))</f>
        <v>1458</v>
      </c>
      <c r="AE768" s="57">
        <f t="shared" ref="AE768:AE831" si="102">IF(D768=1,O768,IF(D768=-1,P768,O768+P768))</f>
        <v>1720</v>
      </c>
      <c r="AF768" s="12">
        <f t="shared" si="96"/>
        <v>17826.259457</v>
      </c>
      <c r="AG768" s="12">
        <f t="shared" si="97"/>
        <v>1322.2891730000001</v>
      </c>
      <c r="AH768" s="12">
        <f t="shared" si="98"/>
        <v>1584.360872</v>
      </c>
      <c r="AI768" s="15">
        <f t="shared" si="99"/>
        <v>-4.2474111994413699E-2</v>
      </c>
      <c r="AJ768" s="15">
        <f t="shared" si="99"/>
        <v>-9.3080128257887432E-2</v>
      </c>
      <c r="AK768" s="15">
        <f t="shared" si="99"/>
        <v>-7.8859958139534905E-2</v>
      </c>
      <c r="AL768" s="23">
        <f>VLOOKUP(AC768,'Charts and Tables'!$I$43:$J$49,2,TRUE)</f>
        <v>0.2</v>
      </c>
      <c r="AM768" s="2">
        <f t="shared" ref="AM768:AM831" si="103">IF(ABS(AI768)&lt;=AL768,1,0)</f>
        <v>1</v>
      </c>
    </row>
    <row r="769" spans="1:39" x14ac:dyDescent="0.25">
      <c r="A769" s="35">
        <v>331972</v>
      </c>
      <c r="B769" s="36">
        <v>333091</v>
      </c>
      <c r="C769" s="36" t="s">
        <v>33</v>
      </c>
      <c r="D769" s="36">
        <v>1</v>
      </c>
      <c r="J769" s="46">
        <v>4063</v>
      </c>
      <c r="L769" s="46">
        <v>4063</v>
      </c>
      <c r="M769" s="46">
        <v>328</v>
      </c>
      <c r="O769" s="46">
        <v>378</v>
      </c>
      <c r="R769" s="36">
        <v>6381.2455970000001</v>
      </c>
      <c r="T769" s="36">
        <v>508.99424199999999</v>
      </c>
      <c r="V769" s="36">
        <v>599.604827</v>
      </c>
      <c r="AC769" s="57">
        <f t="shared" si="100"/>
        <v>4063</v>
      </c>
      <c r="AD769" s="57">
        <f t="shared" si="101"/>
        <v>328</v>
      </c>
      <c r="AE769" s="57">
        <f t="shared" si="102"/>
        <v>378</v>
      </c>
      <c r="AF769" s="12">
        <f t="shared" si="96"/>
        <v>6381.2455970000001</v>
      </c>
      <c r="AG769" s="12">
        <f t="shared" si="97"/>
        <v>508.99424199999999</v>
      </c>
      <c r="AH769" s="12">
        <f t="shared" si="98"/>
        <v>599.604827</v>
      </c>
      <c r="AI769" s="15">
        <f t="shared" si="99"/>
        <v>0.57057484543440806</v>
      </c>
      <c r="AJ769" s="15">
        <f t="shared" si="99"/>
        <v>0.55181171341463409</v>
      </c>
      <c r="AK769" s="15">
        <f t="shared" si="99"/>
        <v>0.58625615608465609</v>
      </c>
      <c r="AL769" s="23">
        <f>VLOOKUP(AC769,'Charts and Tables'!$I$43:$J$49,2,TRUE)</f>
        <v>0.5</v>
      </c>
      <c r="AM769" s="2">
        <f t="shared" si="103"/>
        <v>0</v>
      </c>
    </row>
    <row r="770" spans="1:39" x14ac:dyDescent="0.25">
      <c r="A770" s="35">
        <v>312837</v>
      </c>
      <c r="C770" s="36" t="s">
        <v>31</v>
      </c>
      <c r="D770" s="36">
        <v>0</v>
      </c>
      <c r="J770" s="46">
        <v>10865</v>
      </c>
      <c r="K770" s="46">
        <v>10414</v>
      </c>
      <c r="L770" s="46">
        <v>21279</v>
      </c>
      <c r="M770" s="46">
        <v>845</v>
      </c>
      <c r="N770" s="46">
        <v>857</v>
      </c>
      <c r="O770" s="46">
        <v>1158</v>
      </c>
      <c r="P770" s="46">
        <v>980</v>
      </c>
      <c r="R770" s="36">
        <v>11426.298448</v>
      </c>
      <c r="S770" s="36">
        <v>10967.964189</v>
      </c>
      <c r="T770" s="36">
        <v>807.88573799999995</v>
      </c>
      <c r="U770" s="36">
        <v>908.46731799999998</v>
      </c>
      <c r="V770" s="36">
        <v>1141.8650749999999</v>
      </c>
      <c r="W770" s="36">
        <v>968.62501799999995</v>
      </c>
      <c r="AC770" s="57">
        <f t="shared" si="100"/>
        <v>21279</v>
      </c>
      <c r="AD770" s="57">
        <f t="shared" si="101"/>
        <v>1702</v>
      </c>
      <c r="AE770" s="57">
        <f t="shared" si="102"/>
        <v>2138</v>
      </c>
      <c r="AF770" s="12">
        <f t="shared" si="96"/>
        <v>22394.262637</v>
      </c>
      <c r="AG770" s="12">
        <f t="shared" si="97"/>
        <v>1716.3530559999999</v>
      </c>
      <c r="AH770" s="12">
        <f t="shared" si="98"/>
        <v>2110.4900929999999</v>
      </c>
      <c r="AI770" s="15">
        <f t="shared" si="99"/>
        <v>5.2411421448376322E-2</v>
      </c>
      <c r="AJ770" s="15">
        <f t="shared" si="99"/>
        <v>8.4330528789658774E-3</v>
      </c>
      <c r="AK770" s="15">
        <f t="shared" si="99"/>
        <v>-1.2867122076707255E-2</v>
      </c>
      <c r="AL770" s="23">
        <f>VLOOKUP(AC770,'Charts and Tables'!$I$43:$J$49,2,TRUE)</f>
        <v>0.2</v>
      </c>
      <c r="AM770" s="2">
        <f t="shared" si="103"/>
        <v>1</v>
      </c>
    </row>
    <row r="771" spans="1:39" x14ac:dyDescent="0.25">
      <c r="A771" s="35">
        <v>311022</v>
      </c>
      <c r="C771" s="36" t="s">
        <v>31</v>
      </c>
      <c r="D771" s="36">
        <v>0</v>
      </c>
      <c r="J771" s="46">
        <v>7685</v>
      </c>
      <c r="K771" s="46">
        <v>8323</v>
      </c>
      <c r="L771" s="46">
        <v>16008</v>
      </c>
      <c r="M771" s="46">
        <v>608</v>
      </c>
      <c r="N771" s="46">
        <v>546</v>
      </c>
      <c r="O771" s="46">
        <v>713</v>
      </c>
      <c r="P771" s="46">
        <v>832</v>
      </c>
      <c r="R771" s="36">
        <v>5669.1117679999998</v>
      </c>
      <c r="S771" s="36">
        <v>6524.3360659999998</v>
      </c>
      <c r="T771" s="36">
        <v>454.59601700000002</v>
      </c>
      <c r="U771" s="36">
        <v>490.93826000000001</v>
      </c>
      <c r="V771" s="36">
        <v>507.97690299999999</v>
      </c>
      <c r="W771" s="36">
        <v>662.08822899999996</v>
      </c>
      <c r="AC771" s="57">
        <f t="shared" si="100"/>
        <v>16008</v>
      </c>
      <c r="AD771" s="57">
        <f t="shared" si="101"/>
        <v>1154</v>
      </c>
      <c r="AE771" s="57">
        <f t="shared" si="102"/>
        <v>1545</v>
      </c>
      <c r="AF771" s="12">
        <f t="shared" si="96"/>
        <v>12193.447833999999</v>
      </c>
      <c r="AG771" s="12">
        <f t="shared" si="97"/>
        <v>945.53427699999997</v>
      </c>
      <c r="AH771" s="12">
        <f t="shared" si="98"/>
        <v>1170.0651319999999</v>
      </c>
      <c r="AI771" s="15">
        <f t="shared" si="99"/>
        <v>-0.23829036519240387</v>
      </c>
      <c r="AJ771" s="15">
        <f t="shared" si="99"/>
        <v>-0.18064620710571927</v>
      </c>
      <c r="AK771" s="15">
        <f t="shared" si="99"/>
        <v>-0.24267628996763757</v>
      </c>
      <c r="AL771" s="23">
        <f>VLOOKUP(AC771,'Charts and Tables'!$I$43:$J$49,2,TRUE)</f>
        <v>0.2</v>
      </c>
      <c r="AM771" s="2">
        <f t="shared" si="103"/>
        <v>0</v>
      </c>
    </row>
    <row r="772" spans="1:39" x14ac:dyDescent="0.25">
      <c r="A772" s="35">
        <v>303258</v>
      </c>
      <c r="C772" s="36" t="s">
        <v>27</v>
      </c>
      <c r="D772" s="36">
        <v>1</v>
      </c>
      <c r="J772" s="46">
        <v>35279</v>
      </c>
      <c r="L772" s="46">
        <v>35279</v>
      </c>
      <c r="M772" s="46">
        <v>1856</v>
      </c>
      <c r="O772" s="46">
        <v>4466</v>
      </c>
      <c r="R772" s="36">
        <v>34663.330883000002</v>
      </c>
      <c r="T772" s="36">
        <v>2137.427052</v>
      </c>
      <c r="V772" s="36">
        <v>4382.514878</v>
      </c>
      <c r="AC772" s="57">
        <f t="shared" si="100"/>
        <v>35279</v>
      </c>
      <c r="AD772" s="57">
        <f t="shared" si="101"/>
        <v>1856</v>
      </c>
      <c r="AE772" s="57">
        <f t="shared" si="102"/>
        <v>4466</v>
      </c>
      <c r="AF772" s="12">
        <f t="shared" si="96"/>
        <v>34663.330883000002</v>
      </c>
      <c r="AG772" s="12">
        <f t="shared" si="97"/>
        <v>2137.427052</v>
      </c>
      <c r="AH772" s="12">
        <f t="shared" si="98"/>
        <v>4382.514878</v>
      </c>
      <c r="AI772" s="15">
        <f t="shared" si="99"/>
        <v>-1.7451433345616305E-2</v>
      </c>
      <c r="AJ772" s="15">
        <f t="shared" si="99"/>
        <v>0.1516309547413793</v>
      </c>
      <c r="AK772" s="15">
        <f t="shared" si="99"/>
        <v>-1.8693489028213175E-2</v>
      </c>
      <c r="AL772" s="23">
        <f>VLOOKUP(AC772,'Charts and Tables'!$I$43:$J$49,2,TRUE)</f>
        <v>0.15</v>
      </c>
      <c r="AM772" s="2">
        <f t="shared" si="103"/>
        <v>1</v>
      </c>
    </row>
    <row r="773" spans="1:39" x14ac:dyDescent="0.25">
      <c r="A773" s="35">
        <v>304152</v>
      </c>
      <c r="B773" s="36">
        <v>333006</v>
      </c>
      <c r="C773" s="36" t="s">
        <v>33</v>
      </c>
      <c r="D773" s="36">
        <v>1</v>
      </c>
      <c r="J773" s="46">
        <v>3903</v>
      </c>
      <c r="L773" s="46">
        <v>3903</v>
      </c>
      <c r="M773" s="46">
        <v>463</v>
      </c>
      <c r="O773" s="46">
        <v>276</v>
      </c>
      <c r="R773" s="36">
        <v>4092.1234639999998</v>
      </c>
      <c r="T773" s="36">
        <v>503.01243599999998</v>
      </c>
      <c r="V773" s="36">
        <v>323.41225500000002</v>
      </c>
      <c r="AC773" s="57">
        <f t="shared" si="100"/>
        <v>3903</v>
      </c>
      <c r="AD773" s="57">
        <f t="shared" si="101"/>
        <v>463</v>
      </c>
      <c r="AE773" s="57">
        <f t="shared" si="102"/>
        <v>276</v>
      </c>
      <c r="AF773" s="12">
        <f t="shared" si="96"/>
        <v>4092.1234639999998</v>
      </c>
      <c r="AG773" s="12">
        <f t="shared" si="97"/>
        <v>503.01243599999998</v>
      </c>
      <c r="AH773" s="12">
        <f t="shared" si="98"/>
        <v>323.41225500000002</v>
      </c>
      <c r="AI773" s="15">
        <f t="shared" si="99"/>
        <v>4.845592211119646E-2</v>
      </c>
      <c r="AJ773" s="15">
        <f t="shared" si="99"/>
        <v>8.6419948164146818E-2</v>
      </c>
      <c r="AK773" s="15">
        <f t="shared" si="99"/>
        <v>0.17178353260869572</v>
      </c>
      <c r="AL773" s="23">
        <f>VLOOKUP(AC773,'Charts and Tables'!$I$43:$J$49,2,TRUE)</f>
        <v>0.5</v>
      </c>
      <c r="AM773" s="2">
        <f t="shared" si="103"/>
        <v>1</v>
      </c>
    </row>
    <row r="774" spans="1:39" x14ac:dyDescent="0.25">
      <c r="A774" s="35">
        <v>305242</v>
      </c>
      <c r="B774" s="36">
        <v>330545</v>
      </c>
      <c r="C774" s="36" t="s">
        <v>27</v>
      </c>
      <c r="D774" s="36">
        <v>1</v>
      </c>
      <c r="J774" s="46">
        <v>35194</v>
      </c>
      <c r="L774" s="46">
        <v>35194</v>
      </c>
      <c r="M774" s="46">
        <v>4806</v>
      </c>
      <c r="O774" s="46">
        <v>2404</v>
      </c>
      <c r="R774" s="36">
        <v>36609.403559999999</v>
      </c>
      <c r="T774" s="36">
        <v>4846.2782639999996</v>
      </c>
      <c r="V774" s="36">
        <v>2992.9245639999999</v>
      </c>
      <c r="AC774" s="57">
        <f t="shared" si="100"/>
        <v>35194</v>
      </c>
      <c r="AD774" s="57">
        <f t="shared" si="101"/>
        <v>4806</v>
      </c>
      <c r="AE774" s="57">
        <f t="shared" si="102"/>
        <v>2404</v>
      </c>
      <c r="AF774" s="12">
        <f t="shared" si="96"/>
        <v>36609.403559999999</v>
      </c>
      <c r="AG774" s="12">
        <f t="shared" si="97"/>
        <v>4846.2782639999996</v>
      </c>
      <c r="AH774" s="12">
        <f t="shared" si="98"/>
        <v>2992.9245639999999</v>
      </c>
      <c r="AI774" s="15">
        <f t="shared" si="99"/>
        <v>4.0217183610842727E-2</v>
      </c>
      <c r="AJ774" s="15">
        <f t="shared" si="99"/>
        <v>8.3808289637951686E-3</v>
      </c>
      <c r="AK774" s="15">
        <f t="shared" si="99"/>
        <v>0.24497694009983359</v>
      </c>
      <c r="AL774" s="23">
        <f>VLOOKUP(AC774,'Charts and Tables'!$I$43:$J$49,2,TRUE)</f>
        <v>0.15</v>
      </c>
      <c r="AM774" s="2">
        <f t="shared" si="103"/>
        <v>1</v>
      </c>
    </row>
    <row r="775" spans="1:39" x14ac:dyDescent="0.25">
      <c r="A775" s="35">
        <v>305248</v>
      </c>
      <c r="C775" s="36" t="s">
        <v>27</v>
      </c>
      <c r="D775" s="36">
        <v>-1</v>
      </c>
      <c r="K775" s="46">
        <v>37153</v>
      </c>
      <c r="L775" s="46">
        <v>37153</v>
      </c>
      <c r="N775" s="46">
        <v>3251</v>
      </c>
      <c r="P775" s="46">
        <v>3690</v>
      </c>
      <c r="S775" s="36">
        <v>40287.067051999999</v>
      </c>
      <c r="U775" s="36">
        <v>2499.7090560000001</v>
      </c>
      <c r="W775" s="36">
        <v>5006.220174</v>
      </c>
      <c r="AC775" s="57">
        <f t="shared" si="100"/>
        <v>37153</v>
      </c>
      <c r="AD775" s="57">
        <f t="shared" si="101"/>
        <v>3251</v>
      </c>
      <c r="AE775" s="57">
        <f t="shared" si="102"/>
        <v>3690</v>
      </c>
      <c r="AF775" s="12">
        <f t="shared" si="96"/>
        <v>40287.067051999999</v>
      </c>
      <c r="AG775" s="12">
        <f t="shared" si="97"/>
        <v>2499.7090560000001</v>
      </c>
      <c r="AH775" s="12">
        <f t="shared" si="98"/>
        <v>5006.220174</v>
      </c>
      <c r="AI775" s="15">
        <f t="shared" si="99"/>
        <v>8.4355692730062132E-2</v>
      </c>
      <c r="AJ775" s="15">
        <f t="shared" si="99"/>
        <v>-0.23109533804983079</v>
      </c>
      <c r="AK775" s="15">
        <f t="shared" si="99"/>
        <v>0.35669923414634147</v>
      </c>
      <c r="AL775" s="23">
        <f>VLOOKUP(AC775,'Charts and Tables'!$I$43:$J$49,2,TRUE)</f>
        <v>0.15</v>
      </c>
      <c r="AM775" s="2">
        <f t="shared" si="103"/>
        <v>1</v>
      </c>
    </row>
    <row r="776" spans="1:39" x14ac:dyDescent="0.25">
      <c r="A776" s="35">
        <v>301297</v>
      </c>
      <c r="C776" s="36" t="s">
        <v>25</v>
      </c>
      <c r="D776" s="36">
        <v>0</v>
      </c>
      <c r="J776" s="46">
        <v>4484</v>
      </c>
      <c r="K776" s="46">
        <v>4119</v>
      </c>
      <c r="L776" s="46">
        <v>8603</v>
      </c>
      <c r="M776" s="46">
        <v>320</v>
      </c>
      <c r="N776" s="46">
        <v>308</v>
      </c>
      <c r="O776" s="46">
        <v>403</v>
      </c>
      <c r="P776" s="46">
        <v>516</v>
      </c>
      <c r="R776" s="36">
        <v>2835.2686100000001</v>
      </c>
      <c r="S776" s="36">
        <v>3818.7305780000002</v>
      </c>
      <c r="T776" s="36">
        <v>286.65830099999999</v>
      </c>
      <c r="U776" s="36">
        <v>236.726529</v>
      </c>
      <c r="V776" s="36">
        <v>236.91459699999999</v>
      </c>
      <c r="W776" s="36">
        <v>446.98467499999998</v>
      </c>
      <c r="AC776" s="57">
        <f t="shared" si="100"/>
        <v>8603</v>
      </c>
      <c r="AD776" s="57">
        <f t="shared" si="101"/>
        <v>628</v>
      </c>
      <c r="AE776" s="57">
        <f t="shared" si="102"/>
        <v>919</v>
      </c>
      <c r="AF776" s="12">
        <f t="shared" si="96"/>
        <v>6653.9991879999998</v>
      </c>
      <c r="AG776" s="12">
        <f t="shared" si="97"/>
        <v>523.38482999999997</v>
      </c>
      <c r="AH776" s="12">
        <f t="shared" si="98"/>
        <v>683.899272</v>
      </c>
      <c r="AI776" s="15">
        <f t="shared" si="99"/>
        <v>-0.2265489726839475</v>
      </c>
      <c r="AJ776" s="15">
        <f t="shared" si="99"/>
        <v>-0.16658466560509561</v>
      </c>
      <c r="AK776" s="15">
        <f t="shared" si="99"/>
        <v>-0.25582233732317738</v>
      </c>
      <c r="AL776" s="23">
        <f>VLOOKUP(AC776,'Charts and Tables'!$I$43:$J$49,2,TRUE)</f>
        <v>0.25</v>
      </c>
      <c r="AM776" s="2">
        <f t="shared" si="103"/>
        <v>1</v>
      </c>
    </row>
    <row r="777" spans="1:39" x14ac:dyDescent="0.25">
      <c r="A777" s="35">
        <v>301486</v>
      </c>
      <c r="B777" s="36">
        <v>331221</v>
      </c>
      <c r="C777" s="36" t="s">
        <v>26</v>
      </c>
      <c r="D777" s="36">
        <v>0</v>
      </c>
      <c r="J777" s="46">
        <v>4041</v>
      </c>
      <c r="K777" s="46">
        <v>3983</v>
      </c>
      <c r="L777" s="46">
        <v>8024</v>
      </c>
      <c r="M777" s="46">
        <v>326</v>
      </c>
      <c r="N777" s="46">
        <v>196</v>
      </c>
      <c r="O777" s="46">
        <v>331</v>
      </c>
      <c r="P777" s="46">
        <v>424</v>
      </c>
      <c r="R777" s="36">
        <v>4363.5757130000002</v>
      </c>
      <c r="S777" s="36">
        <v>3600.9322010000001</v>
      </c>
      <c r="T777" s="36">
        <v>439.93753600000002</v>
      </c>
      <c r="U777" s="36">
        <v>213.26192399999999</v>
      </c>
      <c r="V777" s="36">
        <v>387.59185500000001</v>
      </c>
      <c r="W777" s="36">
        <v>413.53779100000003</v>
      </c>
      <c r="AC777" s="57">
        <f t="shared" si="100"/>
        <v>8024</v>
      </c>
      <c r="AD777" s="57">
        <f t="shared" si="101"/>
        <v>522</v>
      </c>
      <c r="AE777" s="57">
        <f t="shared" si="102"/>
        <v>755</v>
      </c>
      <c r="AF777" s="12">
        <f t="shared" si="96"/>
        <v>7964.5079139999998</v>
      </c>
      <c r="AG777" s="12">
        <f t="shared" si="97"/>
        <v>653.19946000000004</v>
      </c>
      <c r="AH777" s="12">
        <f t="shared" si="98"/>
        <v>801.12964600000009</v>
      </c>
      <c r="AI777" s="15">
        <f t="shared" si="99"/>
        <v>-7.4142679461615402E-3</v>
      </c>
      <c r="AJ777" s="15">
        <f t="shared" si="99"/>
        <v>0.25133996168582384</v>
      </c>
      <c r="AK777" s="15">
        <f t="shared" si="99"/>
        <v>6.1098868874172312E-2</v>
      </c>
      <c r="AL777" s="23">
        <f>VLOOKUP(AC777,'Charts and Tables'!$I$43:$J$49,2,TRUE)</f>
        <v>0.25</v>
      </c>
      <c r="AM777" s="2">
        <f t="shared" si="103"/>
        <v>1</v>
      </c>
    </row>
    <row r="778" spans="1:39" x14ac:dyDescent="0.25">
      <c r="A778" s="35">
        <v>302157</v>
      </c>
      <c r="C778" s="36" t="s">
        <v>25</v>
      </c>
      <c r="D778" s="36">
        <v>0</v>
      </c>
      <c r="J778" s="46">
        <v>3898</v>
      </c>
      <c r="K778" s="46">
        <v>3898</v>
      </c>
      <c r="L778" s="46">
        <v>7796</v>
      </c>
      <c r="R778" s="36">
        <v>1454.213743</v>
      </c>
      <c r="S778" s="36">
        <v>5909.1094629999998</v>
      </c>
      <c r="T778" s="36">
        <v>152.036934</v>
      </c>
      <c r="U778" s="36">
        <v>307.46020499999997</v>
      </c>
      <c r="V778" s="36">
        <v>105.42077</v>
      </c>
      <c r="W778" s="36">
        <v>707.98416399999996</v>
      </c>
      <c r="AC778" s="57">
        <f t="shared" si="100"/>
        <v>7796</v>
      </c>
      <c r="AD778" s="57">
        <f t="shared" si="101"/>
        <v>0</v>
      </c>
      <c r="AE778" s="57">
        <f t="shared" si="102"/>
        <v>0</v>
      </c>
      <c r="AF778" s="12">
        <f t="shared" si="96"/>
        <v>7363.323206</v>
      </c>
      <c r="AG778" s="12">
        <f t="shared" si="97"/>
        <v>459.49713899999995</v>
      </c>
      <c r="AH778" s="12">
        <f t="shared" si="98"/>
        <v>813.40493399999991</v>
      </c>
      <c r="AI778" s="15">
        <f t="shared" si="99"/>
        <v>-5.5499845305284755E-2</v>
      </c>
      <c r="AJ778" s="15">
        <f t="shared" si="99"/>
        <v>0</v>
      </c>
      <c r="AK778" s="15">
        <f t="shared" si="99"/>
        <v>0</v>
      </c>
      <c r="AL778" s="23">
        <f>VLOOKUP(AC778,'Charts and Tables'!$I$43:$J$49,2,TRUE)</f>
        <v>0.25</v>
      </c>
      <c r="AM778" s="2">
        <f t="shared" si="103"/>
        <v>1</v>
      </c>
    </row>
    <row r="779" spans="1:39" x14ac:dyDescent="0.25">
      <c r="A779" s="35">
        <v>301235</v>
      </c>
      <c r="C779" s="36" t="s">
        <v>25</v>
      </c>
      <c r="D779" s="36">
        <v>0</v>
      </c>
      <c r="J779" s="46">
        <v>4028</v>
      </c>
      <c r="K779" s="46">
        <v>4022</v>
      </c>
      <c r="L779" s="46">
        <v>8050</v>
      </c>
      <c r="M779" s="46">
        <v>373.66666700000002</v>
      </c>
      <c r="N779" s="46">
        <v>318.66666700000002</v>
      </c>
      <c r="O779" s="46">
        <v>332</v>
      </c>
      <c r="P779" s="46">
        <v>390.66666700000002</v>
      </c>
      <c r="R779" s="36">
        <v>2166.9862419999999</v>
      </c>
      <c r="S779" s="36">
        <v>2716.4664819999998</v>
      </c>
      <c r="T779" s="36">
        <v>184.39988700000001</v>
      </c>
      <c r="U779" s="36">
        <v>174.01730699999999</v>
      </c>
      <c r="V779" s="36">
        <v>169.39695800000001</v>
      </c>
      <c r="W779" s="36">
        <v>294.53430500000002</v>
      </c>
      <c r="AC779" s="57">
        <f t="shared" si="100"/>
        <v>8050</v>
      </c>
      <c r="AD779" s="57">
        <f t="shared" si="101"/>
        <v>692.33333400000004</v>
      </c>
      <c r="AE779" s="57">
        <f t="shared" si="102"/>
        <v>722.66666699999996</v>
      </c>
      <c r="AF779" s="12">
        <f t="shared" si="96"/>
        <v>4883.4527239999998</v>
      </c>
      <c r="AG779" s="12">
        <f t="shared" si="97"/>
        <v>358.41719399999999</v>
      </c>
      <c r="AH779" s="12">
        <f t="shared" si="98"/>
        <v>463.93126300000006</v>
      </c>
      <c r="AI779" s="15">
        <f t="shared" si="99"/>
        <v>-0.39335991006211185</v>
      </c>
      <c r="AJ779" s="15">
        <f t="shared" si="99"/>
        <v>-0.48230544970408723</v>
      </c>
      <c r="AK779" s="15">
        <f t="shared" si="99"/>
        <v>-0.3580286954068132</v>
      </c>
      <c r="AL779" s="23">
        <f>VLOOKUP(AC779,'Charts and Tables'!$I$43:$J$49,2,TRUE)</f>
        <v>0.25</v>
      </c>
      <c r="AM779" s="2">
        <f t="shared" si="103"/>
        <v>0</v>
      </c>
    </row>
    <row r="780" spans="1:39" x14ac:dyDescent="0.25">
      <c r="A780" s="35">
        <v>301291</v>
      </c>
      <c r="C780" s="36" t="s">
        <v>25</v>
      </c>
      <c r="D780" s="36">
        <v>0</v>
      </c>
      <c r="J780" s="46">
        <v>4149</v>
      </c>
      <c r="K780" s="46">
        <v>4538</v>
      </c>
      <c r="L780" s="46">
        <v>8687</v>
      </c>
      <c r="M780" s="46">
        <v>368</v>
      </c>
      <c r="N780" s="46">
        <v>423</v>
      </c>
      <c r="O780" s="46">
        <v>336</v>
      </c>
      <c r="P780" s="46">
        <v>410</v>
      </c>
      <c r="R780" s="36">
        <v>2835.2686100000001</v>
      </c>
      <c r="S780" s="36">
        <v>3818.7305780000002</v>
      </c>
      <c r="T780" s="36">
        <v>286.65830099999999</v>
      </c>
      <c r="U780" s="36">
        <v>236.726529</v>
      </c>
      <c r="V780" s="36">
        <v>236.91459699999999</v>
      </c>
      <c r="W780" s="36">
        <v>446.98467499999998</v>
      </c>
      <c r="AC780" s="57">
        <f t="shared" si="100"/>
        <v>8687</v>
      </c>
      <c r="AD780" s="57">
        <f t="shared" si="101"/>
        <v>791</v>
      </c>
      <c r="AE780" s="57">
        <f t="shared" si="102"/>
        <v>746</v>
      </c>
      <c r="AF780" s="12">
        <f t="shared" si="96"/>
        <v>6653.9991879999998</v>
      </c>
      <c r="AG780" s="12">
        <f t="shared" si="97"/>
        <v>523.38482999999997</v>
      </c>
      <c r="AH780" s="12">
        <f t="shared" si="98"/>
        <v>683.899272</v>
      </c>
      <c r="AI780" s="15">
        <f t="shared" si="99"/>
        <v>-0.23402795119143549</v>
      </c>
      <c r="AJ780" s="15">
        <f t="shared" si="99"/>
        <v>-0.33832512010113786</v>
      </c>
      <c r="AK780" s="15">
        <f t="shared" si="99"/>
        <v>-8.3244943699731913E-2</v>
      </c>
      <c r="AL780" s="23">
        <f>VLOOKUP(AC780,'Charts and Tables'!$I$43:$J$49,2,TRUE)</f>
        <v>0.25</v>
      </c>
      <c r="AM780" s="2">
        <f t="shared" si="103"/>
        <v>1</v>
      </c>
    </row>
    <row r="781" spans="1:39" x14ac:dyDescent="0.25">
      <c r="A781" s="35">
        <v>301858</v>
      </c>
      <c r="C781" s="36" t="s">
        <v>25</v>
      </c>
      <c r="D781" s="36">
        <v>0</v>
      </c>
      <c r="J781" s="46">
        <v>4573</v>
      </c>
      <c r="K781" s="46">
        <v>4478</v>
      </c>
      <c r="L781" s="46">
        <v>9051</v>
      </c>
      <c r="M781" s="46">
        <v>388.5</v>
      </c>
      <c r="N781" s="46">
        <v>347.5</v>
      </c>
      <c r="O781" s="46">
        <v>409.5</v>
      </c>
      <c r="P781" s="46">
        <v>480</v>
      </c>
      <c r="R781" s="36">
        <v>3176.2031200000001</v>
      </c>
      <c r="S781" s="36">
        <v>3961.521812</v>
      </c>
      <c r="T781" s="36">
        <v>297.573036</v>
      </c>
      <c r="U781" s="36">
        <v>269.62207799999999</v>
      </c>
      <c r="V781" s="36">
        <v>291.94570700000003</v>
      </c>
      <c r="W781" s="36">
        <v>457.43247600000001</v>
      </c>
      <c r="AC781" s="57">
        <f t="shared" si="100"/>
        <v>9051</v>
      </c>
      <c r="AD781" s="57">
        <f t="shared" si="101"/>
        <v>736</v>
      </c>
      <c r="AE781" s="57">
        <f t="shared" si="102"/>
        <v>889.5</v>
      </c>
      <c r="AF781" s="12">
        <f t="shared" si="96"/>
        <v>7137.7249320000001</v>
      </c>
      <c r="AG781" s="12">
        <f t="shared" si="97"/>
        <v>567.19511399999999</v>
      </c>
      <c r="AH781" s="12">
        <f t="shared" si="98"/>
        <v>749.37818300000004</v>
      </c>
      <c r="AI781" s="15">
        <f t="shared" si="99"/>
        <v>-0.21138825190586674</v>
      </c>
      <c r="AJ781" s="15">
        <f t="shared" si="99"/>
        <v>-0.22935446467391304</v>
      </c>
      <c r="AK781" s="15">
        <f t="shared" si="99"/>
        <v>-0.157528743114109</v>
      </c>
      <c r="AL781" s="23">
        <f>VLOOKUP(AC781,'Charts and Tables'!$I$43:$J$49,2,TRUE)</f>
        <v>0.25</v>
      </c>
      <c r="AM781" s="2">
        <f t="shared" si="103"/>
        <v>1</v>
      </c>
    </row>
    <row r="782" spans="1:39" x14ac:dyDescent="0.25">
      <c r="A782" s="35">
        <v>303336</v>
      </c>
      <c r="B782" s="36">
        <v>333004</v>
      </c>
      <c r="C782" s="36" t="s">
        <v>32</v>
      </c>
      <c r="D782" s="36">
        <v>1</v>
      </c>
      <c r="J782" s="46">
        <v>5875</v>
      </c>
      <c r="L782" s="46">
        <v>5875</v>
      </c>
      <c r="M782" s="46">
        <v>313</v>
      </c>
      <c r="O782" s="46">
        <v>752</v>
      </c>
      <c r="R782" s="36">
        <v>5623.7361689999998</v>
      </c>
      <c r="T782" s="36">
        <v>362.28200299999997</v>
      </c>
      <c r="V782" s="36">
        <v>623.70529599999998</v>
      </c>
      <c r="AC782" s="57">
        <f t="shared" si="100"/>
        <v>5875</v>
      </c>
      <c r="AD782" s="57">
        <f t="shared" si="101"/>
        <v>313</v>
      </c>
      <c r="AE782" s="57">
        <f t="shared" si="102"/>
        <v>752</v>
      </c>
      <c r="AF782" s="12">
        <f t="shared" si="96"/>
        <v>5623.7361689999998</v>
      </c>
      <c r="AG782" s="12">
        <f t="shared" si="97"/>
        <v>362.28200299999997</v>
      </c>
      <c r="AH782" s="12">
        <f t="shared" si="98"/>
        <v>623.70529599999998</v>
      </c>
      <c r="AI782" s="15">
        <f t="shared" si="99"/>
        <v>-4.2768311659574502E-2</v>
      </c>
      <c r="AJ782" s="15">
        <f t="shared" si="99"/>
        <v>0.15745048881789128</v>
      </c>
      <c r="AK782" s="15">
        <f t="shared" si="99"/>
        <v>-0.1706046595744681</v>
      </c>
      <c r="AL782" s="23">
        <f>VLOOKUP(AC782,'Charts and Tables'!$I$43:$J$49,2,TRUE)</f>
        <v>0.25</v>
      </c>
      <c r="AM782" s="2">
        <f t="shared" si="103"/>
        <v>1</v>
      </c>
    </row>
    <row r="783" spans="1:39" x14ac:dyDescent="0.25">
      <c r="A783" s="35">
        <v>304126</v>
      </c>
      <c r="B783" s="36">
        <v>336251</v>
      </c>
      <c r="C783" s="36" t="s">
        <v>32</v>
      </c>
      <c r="D783" s="36">
        <v>-1</v>
      </c>
      <c r="K783" s="46">
        <v>18310</v>
      </c>
      <c r="L783" s="46">
        <v>18310</v>
      </c>
      <c r="N783" s="46">
        <v>1100</v>
      </c>
      <c r="P783" s="46">
        <v>2155</v>
      </c>
      <c r="S783" s="36">
        <v>16663.324990000001</v>
      </c>
      <c r="U783" s="36">
        <v>1104.159819</v>
      </c>
      <c r="W783" s="36">
        <v>2108.4244290000001</v>
      </c>
      <c r="AC783" s="57">
        <f t="shared" si="100"/>
        <v>18310</v>
      </c>
      <c r="AD783" s="57">
        <f t="shared" si="101"/>
        <v>1100</v>
      </c>
      <c r="AE783" s="57">
        <f t="shared" si="102"/>
        <v>2155</v>
      </c>
      <c r="AF783" s="12">
        <f t="shared" si="96"/>
        <v>16663.324990000001</v>
      </c>
      <c r="AG783" s="12">
        <f t="shared" si="97"/>
        <v>1104.159819</v>
      </c>
      <c r="AH783" s="12">
        <f t="shared" si="98"/>
        <v>2108.4244290000001</v>
      </c>
      <c r="AI783" s="15">
        <f t="shared" si="99"/>
        <v>-8.9933097214636756E-2</v>
      </c>
      <c r="AJ783" s="15">
        <f t="shared" si="99"/>
        <v>3.7816536363636096E-3</v>
      </c>
      <c r="AK783" s="15">
        <f t="shared" si="99"/>
        <v>-2.1612793967517335E-2</v>
      </c>
      <c r="AL783" s="23">
        <f>VLOOKUP(AC783,'Charts and Tables'!$I$43:$J$49,2,TRUE)</f>
        <v>0.2</v>
      </c>
      <c r="AM783" s="2">
        <f t="shared" si="103"/>
        <v>1</v>
      </c>
    </row>
    <row r="784" spans="1:39" x14ac:dyDescent="0.25">
      <c r="A784" s="35">
        <v>303473</v>
      </c>
      <c r="C784" s="36" t="s">
        <v>25</v>
      </c>
      <c r="D784" s="36">
        <v>0</v>
      </c>
      <c r="J784" s="46">
        <v>8938</v>
      </c>
      <c r="K784" s="46">
        <v>3272</v>
      </c>
      <c r="L784" s="46">
        <v>12210</v>
      </c>
      <c r="R784" s="36">
        <v>4561.2665470000002</v>
      </c>
      <c r="S784" s="36">
        <v>2893.2627470000002</v>
      </c>
      <c r="T784" s="36">
        <v>250.23204100000001</v>
      </c>
      <c r="U784" s="36">
        <v>371.16189500000002</v>
      </c>
      <c r="V784" s="36">
        <v>529.04058199999997</v>
      </c>
      <c r="W784" s="36">
        <v>214.823441</v>
      </c>
      <c r="AC784" s="57">
        <f t="shared" si="100"/>
        <v>12210</v>
      </c>
      <c r="AD784" s="57">
        <f t="shared" si="101"/>
        <v>0</v>
      </c>
      <c r="AE784" s="57">
        <f t="shared" si="102"/>
        <v>0</v>
      </c>
      <c r="AF784" s="12">
        <f t="shared" si="96"/>
        <v>7454.5292939999999</v>
      </c>
      <c r="AG784" s="12">
        <f t="shared" si="97"/>
        <v>621.39393600000005</v>
      </c>
      <c r="AH784" s="12">
        <f t="shared" si="98"/>
        <v>743.86402299999997</v>
      </c>
      <c r="AI784" s="15">
        <f t="shared" si="99"/>
        <v>-0.38947344029484032</v>
      </c>
      <c r="AJ784" s="15">
        <f t="shared" si="99"/>
        <v>0</v>
      </c>
      <c r="AK784" s="15">
        <f t="shared" si="99"/>
        <v>0</v>
      </c>
      <c r="AL784" s="23">
        <f>VLOOKUP(AC784,'Charts and Tables'!$I$43:$J$49,2,TRUE)</f>
        <v>0.2</v>
      </c>
      <c r="AM784" s="2">
        <f t="shared" si="103"/>
        <v>0</v>
      </c>
    </row>
    <row r="785" spans="1:39" x14ac:dyDescent="0.25">
      <c r="A785" s="35">
        <v>304104</v>
      </c>
      <c r="B785" s="36">
        <v>333005</v>
      </c>
      <c r="C785" s="36" t="s">
        <v>32</v>
      </c>
      <c r="D785" s="36">
        <v>-1</v>
      </c>
      <c r="K785" s="46">
        <v>2214</v>
      </c>
      <c r="L785" s="46">
        <v>2214</v>
      </c>
      <c r="N785" s="46">
        <v>164</v>
      </c>
      <c r="P785" s="46">
        <v>167</v>
      </c>
      <c r="S785" s="36">
        <v>2090.5502369999999</v>
      </c>
      <c r="U785" s="36">
        <v>198.70835299999999</v>
      </c>
      <c r="W785" s="36">
        <v>200.55277100000001</v>
      </c>
      <c r="AC785" s="57">
        <f t="shared" si="100"/>
        <v>2214</v>
      </c>
      <c r="AD785" s="57">
        <f t="shared" si="101"/>
        <v>164</v>
      </c>
      <c r="AE785" s="57">
        <f t="shared" si="102"/>
        <v>167</v>
      </c>
      <c r="AF785" s="12">
        <f t="shared" si="96"/>
        <v>2090.5502369999999</v>
      </c>
      <c r="AG785" s="12">
        <f t="shared" si="97"/>
        <v>198.70835299999999</v>
      </c>
      <c r="AH785" s="12">
        <f t="shared" si="98"/>
        <v>200.55277100000001</v>
      </c>
      <c r="AI785" s="15">
        <f t="shared" si="99"/>
        <v>-5.5758700542005456E-2</v>
      </c>
      <c r="AJ785" s="15">
        <f t="shared" si="99"/>
        <v>0.21163629878048773</v>
      </c>
      <c r="AK785" s="15">
        <f t="shared" si="99"/>
        <v>0.20091479640718568</v>
      </c>
      <c r="AL785" s="23">
        <f>VLOOKUP(AC785,'Charts and Tables'!$I$43:$J$49,2,TRUE)</f>
        <v>1</v>
      </c>
      <c r="AM785" s="2">
        <f t="shared" si="103"/>
        <v>1</v>
      </c>
    </row>
    <row r="786" spans="1:39" x14ac:dyDescent="0.25">
      <c r="A786" s="35">
        <v>304622</v>
      </c>
      <c r="C786" s="36" t="s">
        <v>26</v>
      </c>
      <c r="D786" s="36">
        <v>0</v>
      </c>
      <c r="J786" s="46">
        <v>1541</v>
      </c>
      <c r="K786" s="46">
        <v>2331</v>
      </c>
      <c r="L786" s="46">
        <v>3872</v>
      </c>
      <c r="R786" s="36">
        <v>1300.9199060000001</v>
      </c>
      <c r="S786" s="36">
        <v>2168.5777790000002</v>
      </c>
      <c r="T786" s="36">
        <v>124.283981</v>
      </c>
      <c r="U786" s="36">
        <v>177.65879899999999</v>
      </c>
      <c r="V786" s="36">
        <v>103.194121</v>
      </c>
      <c r="W786" s="36">
        <v>210.148675</v>
      </c>
      <c r="AC786" s="57">
        <f t="shared" si="100"/>
        <v>3872</v>
      </c>
      <c r="AD786" s="57">
        <f t="shared" si="101"/>
        <v>0</v>
      </c>
      <c r="AE786" s="57">
        <f t="shared" si="102"/>
        <v>0</v>
      </c>
      <c r="AF786" s="12">
        <f t="shared" si="96"/>
        <v>3469.4976850000003</v>
      </c>
      <c r="AG786" s="12">
        <f t="shared" si="97"/>
        <v>301.94277999999997</v>
      </c>
      <c r="AH786" s="12">
        <f t="shared" si="98"/>
        <v>313.34279600000002</v>
      </c>
      <c r="AI786" s="15">
        <f t="shared" si="99"/>
        <v>-0.10395204416322307</v>
      </c>
      <c r="AJ786" s="15">
        <f t="shared" si="99"/>
        <v>0</v>
      </c>
      <c r="AK786" s="15">
        <f t="shared" si="99"/>
        <v>0</v>
      </c>
      <c r="AL786" s="23">
        <f>VLOOKUP(AC786,'Charts and Tables'!$I$43:$J$49,2,TRUE)</f>
        <v>0.5</v>
      </c>
      <c r="AM786" s="2">
        <f t="shared" si="103"/>
        <v>1</v>
      </c>
    </row>
    <row r="787" spans="1:39" x14ac:dyDescent="0.25">
      <c r="A787" s="35">
        <v>304860</v>
      </c>
      <c r="C787" s="36" t="s">
        <v>25</v>
      </c>
      <c r="D787" s="36">
        <v>1</v>
      </c>
      <c r="J787" s="46">
        <v>2989</v>
      </c>
      <c r="L787" s="46">
        <v>2989</v>
      </c>
      <c r="M787" s="46">
        <v>300</v>
      </c>
      <c r="O787" s="46">
        <v>400</v>
      </c>
      <c r="R787" s="36">
        <v>2036.4983709999999</v>
      </c>
      <c r="T787" s="36">
        <v>137.32881900000001</v>
      </c>
      <c r="V787" s="36">
        <v>214.066745</v>
      </c>
      <c r="AC787" s="57">
        <f t="shared" si="100"/>
        <v>2989</v>
      </c>
      <c r="AD787" s="57">
        <f t="shared" si="101"/>
        <v>300</v>
      </c>
      <c r="AE787" s="57">
        <f t="shared" si="102"/>
        <v>400</v>
      </c>
      <c r="AF787" s="12">
        <f t="shared" si="96"/>
        <v>2036.4983709999999</v>
      </c>
      <c r="AG787" s="12">
        <f t="shared" si="97"/>
        <v>137.32881900000001</v>
      </c>
      <c r="AH787" s="12">
        <f t="shared" si="98"/>
        <v>214.066745</v>
      </c>
      <c r="AI787" s="15">
        <f t="shared" si="99"/>
        <v>-0.31866899598527937</v>
      </c>
      <c r="AJ787" s="15">
        <f t="shared" si="99"/>
        <v>-0.54223726999999999</v>
      </c>
      <c r="AK787" s="15">
        <f t="shared" si="99"/>
        <v>-0.46483313749999999</v>
      </c>
      <c r="AL787" s="23">
        <f>VLOOKUP(AC787,'Charts and Tables'!$I$43:$J$49,2,TRUE)</f>
        <v>0.5</v>
      </c>
      <c r="AM787" s="2">
        <f t="shared" si="103"/>
        <v>1</v>
      </c>
    </row>
    <row r="788" spans="1:39" x14ac:dyDescent="0.25">
      <c r="A788" s="35">
        <v>304613</v>
      </c>
      <c r="C788" s="36" t="s">
        <v>26</v>
      </c>
      <c r="D788" s="36">
        <v>0</v>
      </c>
      <c r="J788" s="46">
        <v>455</v>
      </c>
      <c r="K788" s="46">
        <v>620</v>
      </c>
      <c r="L788" s="46">
        <v>1075</v>
      </c>
      <c r="M788" s="46">
        <v>29</v>
      </c>
      <c r="N788" s="46">
        <v>52</v>
      </c>
      <c r="O788" s="46">
        <v>47</v>
      </c>
      <c r="P788" s="46">
        <v>47</v>
      </c>
      <c r="R788" s="36">
        <v>1167.371954</v>
      </c>
      <c r="S788" s="36">
        <v>2029.706952</v>
      </c>
      <c r="T788" s="36">
        <v>79.233193999999997</v>
      </c>
      <c r="U788" s="36">
        <v>197.14339699999999</v>
      </c>
      <c r="V788" s="36">
        <v>108.724677</v>
      </c>
      <c r="W788" s="36">
        <v>169.525116</v>
      </c>
      <c r="AC788" s="57">
        <f t="shared" si="100"/>
        <v>1075</v>
      </c>
      <c r="AD788" s="57">
        <f t="shared" si="101"/>
        <v>81</v>
      </c>
      <c r="AE788" s="57">
        <f t="shared" si="102"/>
        <v>94</v>
      </c>
      <c r="AF788" s="12">
        <f t="shared" si="96"/>
        <v>3197.0789059999997</v>
      </c>
      <c r="AG788" s="12">
        <f t="shared" si="97"/>
        <v>276.37659099999996</v>
      </c>
      <c r="AH788" s="12">
        <f t="shared" si="98"/>
        <v>278.24979300000001</v>
      </c>
      <c r="AI788" s="15">
        <f t="shared" si="99"/>
        <v>1.9740268893023254</v>
      </c>
      <c r="AJ788" s="15">
        <f t="shared" si="99"/>
        <v>2.4120566790123452</v>
      </c>
      <c r="AK788" s="15">
        <f t="shared" si="99"/>
        <v>1.960104180851064</v>
      </c>
      <c r="AL788" s="23">
        <f>VLOOKUP(AC788,'Charts and Tables'!$I$43:$J$49,2,TRUE)</f>
        <v>1</v>
      </c>
      <c r="AM788" s="2">
        <f t="shared" si="103"/>
        <v>0</v>
      </c>
    </row>
    <row r="789" spans="1:39" x14ac:dyDescent="0.25">
      <c r="A789" s="35">
        <v>304762</v>
      </c>
      <c r="B789" s="36">
        <v>332125</v>
      </c>
      <c r="C789" s="36" t="s">
        <v>26</v>
      </c>
      <c r="D789" s="36">
        <v>0</v>
      </c>
      <c r="J789" s="46">
        <v>539</v>
      </c>
      <c r="K789" s="46">
        <v>496</v>
      </c>
      <c r="L789" s="46">
        <v>1035</v>
      </c>
      <c r="M789" s="46">
        <v>40</v>
      </c>
      <c r="N789" s="46">
        <v>34</v>
      </c>
      <c r="O789" s="46">
        <v>42</v>
      </c>
      <c r="P789" s="46">
        <v>46</v>
      </c>
      <c r="R789" s="36">
        <v>2391.879774</v>
      </c>
      <c r="S789" s="36">
        <v>1363.742219</v>
      </c>
      <c r="T789" s="36">
        <v>367.47098299999999</v>
      </c>
      <c r="U789" s="36">
        <v>58.047251000000003</v>
      </c>
      <c r="V789" s="36">
        <v>199.147783</v>
      </c>
      <c r="W789" s="36">
        <v>197.57527999999999</v>
      </c>
      <c r="AC789" s="57">
        <f t="shared" si="100"/>
        <v>1035</v>
      </c>
      <c r="AD789" s="57">
        <f t="shared" si="101"/>
        <v>74</v>
      </c>
      <c r="AE789" s="57">
        <f t="shared" si="102"/>
        <v>88</v>
      </c>
      <c r="AF789" s="12">
        <f t="shared" si="96"/>
        <v>3755.6219929999997</v>
      </c>
      <c r="AG789" s="12">
        <f t="shared" si="97"/>
        <v>425.51823400000001</v>
      </c>
      <c r="AH789" s="12">
        <f t="shared" si="98"/>
        <v>396.72306300000002</v>
      </c>
      <c r="AI789" s="15">
        <f t="shared" si="99"/>
        <v>2.6286202830917871</v>
      </c>
      <c r="AJ789" s="15">
        <f t="shared" si="99"/>
        <v>4.7502464054054059</v>
      </c>
      <c r="AK789" s="15">
        <f t="shared" si="99"/>
        <v>3.5082166250000002</v>
      </c>
      <c r="AL789" s="23">
        <f>VLOOKUP(AC789,'Charts and Tables'!$I$43:$J$49,2,TRUE)</f>
        <v>1</v>
      </c>
      <c r="AM789" s="2">
        <f t="shared" si="103"/>
        <v>0</v>
      </c>
    </row>
    <row r="790" spans="1:39" x14ac:dyDescent="0.25">
      <c r="A790" s="35">
        <v>617462</v>
      </c>
      <c r="C790" s="36" t="s">
        <v>26</v>
      </c>
      <c r="D790" s="36">
        <v>-1</v>
      </c>
      <c r="K790" s="46">
        <v>6018</v>
      </c>
      <c r="L790" s="46">
        <v>6018</v>
      </c>
      <c r="S790" s="36">
        <v>9084.9316099999996</v>
      </c>
      <c r="U790" s="36">
        <v>1007.934124</v>
      </c>
      <c r="W790" s="36">
        <v>617.86347599999999</v>
      </c>
      <c r="AC790" s="57">
        <f t="shared" si="100"/>
        <v>6018</v>
      </c>
      <c r="AD790" s="57">
        <f t="shared" si="101"/>
        <v>0</v>
      </c>
      <c r="AE790" s="57">
        <f t="shared" si="102"/>
        <v>0</v>
      </c>
      <c r="AF790" s="12">
        <f t="shared" si="96"/>
        <v>9084.9316099999996</v>
      </c>
      <c r="AG790" s="12">
        <f t="shared" si="97"/>
        <v>1007.934124</v>
      </c>
      <c r="AH790" s="12">
        <f t="shared" si="98"/>
        <v>617.86347599999999</v>
      </c>
      <c r="AI790" s="15">
        <f t="shared" si="99"/>
        <v>0.5096263891658358</v>
      </c>
      <c r="AJ790" s="15">
        <f t="shared" si="99"/>
        <v>0</v>
      </c>
      <c r="AK790" s="15">
        <f t="shared" si="99"/>
        <v>0</v>
      </c>
      <c r="AL790" s="23">
        <f>VLOOKUP(AC790,'Charts and Tables'!$I$43:$J$49,2,TRUE)</f>
        <v>0.25</v>
      </c>
      <c r="AM790" s="2">
        <f t="shared" si="103"/>
        <v>0</v>
      </c>
    </row>
    <row r="791" spans="1:39" x14ac:dyDescent="0.25">
      <c r="A791" s="35">
        <v>617463</v>
      </c>
      <c r="B791" s="36">
        <v>332028</v>
      </c>
      <c r="C791" s="36" t="s">
        <v>26</v>
      </c>
      <c r="D791" s="36">
        <v>-1</v>
      </c>
      <c r="K791" s="46">
        <v>8183</v>
      </c>
      <c r="L791" s="46">
        <v>8183</v>
      </c>
      <c r="N791" s="46">
        <v>402</v>
      </c>
      <c r="P791" s="46">
        <v>1176</v>
      </c>
      <c r="S791" s="36">
        <v>7584.7232700000004</v>
      </c>
      <c r="U791" s="36">
        <v>290.99854299999998</v>
      </c>
      <c r="W791" s="36">
        <v>860.93539499999997</v>
      </c>
      <c r="AC791" s="57">
        <f t="shared" si="100"/>
        <v>8183</v>
      </c>
      <c r="AD791" s="57">
        <f t="shared" si="101"/>
        <v>402</v>
      </c>
      <c r="AE791" s="57">
        <f t="shared" si="102"/>
        <v>1176</v>
      </c>
      <c r="AF791" s="12">
        <f t="shared" si="96"/>
        <v>7584.7232700000004</v>
      </c>
      <c r="AG791" s="12">
        <f t="shared" si="97"/>
        <v>290.99854299999998</v>
      </c>
      <c r="AH791" s="12">
        <f t="shared" si="98"/>
        <v>860.93539499999997</v>
      </c>
      <c r="AI791" s="15">
        <f t="shared" si="99"/>
        <v>-7.3112150800439882E-2</v>
      </c>
      <c r="AJ791" s="15">
        <f t="shared" si="99"/>
        <v>-0.27612302736318411</v>
      </c>
      <c r="AK791" s="15">
        <f t="shared" si="99"/>
        <v>-0.26791207908163267</v>
      </c>
      <c r="AL791" s="23">
        <f>VLOOKUP(AC791,'Charts and Tables'!$I$43:$J$49,2,TRUE)</f>
        <v>0.25</v>
      </c>
      <c r="AM791" s="2">
        <f t="shared" si="103"/>
        <v>1</v>
      </c>
    </row>
    <row r="792" spans="1:39" x14ac:dyDescent="0.25">
      <c r="A792" s="35">
        <v>305542</v>
      </c>
      <c r="C792" s="36" t="s">
        <v>27</v>
      </c>
      <c r="D792" s="36">
        <v>1</v>
      </c>
      <c r="J792" s="46">
        <v>38182</v>
      </c>
      <c r="L792" s="46">
        <v>38182</v>
      </c>
      <c r="M792" s="46">
        <v>5105</v>
      </c>
      <c r="O792" s="46">
        <v>2803</v>
      </c>
      <c r="R792" s="36">
        <v>38645.901931</v>
      </c>
      <c r="T792" s="36">
        <v>4983.6070829999999</v>
      </c>
      <c r="V792" s="36">
        <v>3206.991309</v>
      </c>
      <c r="AC792" s="57">
        <f t="shared" si="100"/>
        <v>38182</v>
      </c>
      <c r="AD792" s="57">
        <f t="shared" si="101"/>
        <v>5105</v>
      </c>
      <c r="AE792" s="57">
        <f t="shared" si="102"/>
        <v>2803</v>
      </c>
      <c r="AF792" s="12">
        <f t="shared" si="96"/>
        <v>38645.901931</v>
      </c>
      <c r="AG792" s="12">
        <f t="shared" si="97"/>
        <v>4983.6070829999999</v>
      </c>
      <c r="AH792" s="12">
        <f t="shared" si="98"/>
        <v>3206.991309</v>
      </c>
      <c r="AI792" s="15">
        <f t="shared" si="99"/>
        <v>1.2149754622597044E-2</v>
      </c>
      <c r="AJ792" s="15">
        <f t="shared" si="99"/>
        <v>-2.3779219784525001E-2</v>
      </c>
      <c r="AK792" s="15">
        <f t="shared" si="99"/>
        <v>0.14412818729932214</v>
      </c>
      <c r="AL792" s="23">
        <f>VLOOKUP(AC792,'Charts and Tables'!$I$43:$J$49,2,TRUE)</f>
        <v>0.15</v>
      </c>
      <c r="AM792" s="2">
        <f t="shared" si="103"/>
        <v>1</v>
      </c>
    </row>
    <row r="793" spans="1:39" x14ac:dyDescent="0.25">
      <c r="A793" s="35">
        <v>312859</v>
      </c>
      <c r="C793" s="36" t="s">
        <v>26</v>
      </c>
      <c r="D793" s="36">
        <v>0</v>
      </c>
      <c r="J793" s="46">
        <v>3688</v>
      </c>
      <c r="K793" s="46">
        <v>3688</v>
      </c>
      <c r="L793" s="46">
        <v>7376</v>
      </c>
      <c r="R793" s="36">
        <v>2071.3687199999999</v>
      </c>
      <c r="S793" s="36">
        <v>2032.994655</v>
      </c>
      <c r="T793" s="36">
        <v>148.80283399999999</v>
      </c>
      <c r="U793" s="36">
        <v>145.228354</v>
      </c>
      <c r="V793" s="36">
        <v>179.52292700000001</v>
      </c>
      <c r="W793" s="36">
        <v>190.71186399999999</v>
      </c>
      <c r="AC793" s="57">
        <f t="shared" si="100"/>
        <v>7376</v>
      </c>
      <c r="AD793" s="57">
        <f t="shared" si="101"/>
        <v>0</v>
      </c>
      <c r="AE793" s="57">
        <f t="shared" si="102"/>
        <v>0</v>
      </c>
      <c r="AF793" s="12">
        <f t="shared" si="96"/>
        <v>4104.3633749999999</v>
      </c>
      <c r="AG793" s="12">
        <f t="shared" si="97"/>
        <v>294.03118799999999</v>
      </c>
      <c r="AH793" s="12">
        <f t="shared" si="98"/>
        <v>370.23479099999997</v>
      </c>
      <c r="AI793" s="15">
        <f t="shared" si="99"/>
        <v>-0.44355160317245118</v>
      </c>
      <c r="AJ793" s="15">
        <f t="shared" si="99"/>
        <v>0</v>
      </c>
      <c r="AK793" s="15">
        <f t="shared" si="99"/>
        <v>0</v>
      </c>
      <c r="AL793" s="23">
        <f>VLOOKUP(AC793,'Charts and Tables'!$I$43:$J$49,2,TRUE)</f>
        <v>0.25</v>
      </c>
      <c r="AM793" s="2">
        <f t="shared" si="103"/>
        <v>0</v>
      </c>
    </row>
    <row r="794" spans="1:39" x14ac:dyDescent="0.25">
      <c r="A794" s="35">
        <v>312939</v>
      </c>
      <c r="B794" s="36">
        <v>332095</v>
      </c>
      <c r="C794" s="36" t="s">
        <v>25</v>
      </c>
      <c r="D794" s="36">
        <v>0</v>
      </c>
      <c r="J794" s="46">
        <v>3255</v>
      </c>
      <c r="K794" s="46">
        <v>3502</v>
      </c>
      <c r="L794" s="46">
        <v>6757</v>
      </c>
      <c r="M794" s="46">
        <v>189</v>
      </c>
      <c r="N794" s="46">
        <v>356</v>
      </c>
      <c r="O794" s="46">
        <v>361</v>
      </c>
      <c r="P794" s="46">
        <v>218</v>
      </c>
      <c r="R794" s="36">
        <v>3639.5305309999999</v>
      </c>
      <c r="S794" s="36">
        <v>3692.5576019999999</v>
      </c>
      <c r="T794" s="36">
        <v>171.84973600000001</v>
      </c>
      <c r="U794" s="36">
        <v>345.32091100000002</v>
      </c>
      <c r="V794" s="36">
        <v>369.57507500000003</v>
      </c>
      <c r="W794" s="36">
        <v>271.54880800000001</v>
      </c>
      <c r="AC794" s="57">
        <f t="shared" si="100"/>
        <v>6757</v>
      </c>
      <c r="AD794" s="57">
        <f t="shared" si="101"/>
        <v>545</v>
      </c>
      <c r="AE794" s="57">
        <f t="shared" si="102"/>
        <v>579</v>
      </c>
      <c r="AF794" s="12">
        <f t="shared" si="96"/>
        <v>7332.0881329999993</v>
      </c>
      <c r="AG794" s="12">
        <f t="shared" si="97"/>
        <v>517.17064700000003</v>
      </c>
      <c r="AH794" s="12">
        <f t="shared" si="98"/>
        <v>641.12388299999998</v>
      </c>
      <c r="AI794" s="15">
        <f t="shared" si="99"/>
        <v>8.5109979724729806E-2</v>
      </c>
      <c r="AJ794" s="15">
        <f t="shared" si="99"/>
        <v>-5.1063033027522881E-2</v>
      </c>
      <c r="AK794" s="15">
        <f t="shared" si="99"/>
        <v>0.10729513471502587</v>
      </c>
      <c r="AL794" s="23">
        <f>VLOOKUP(AC794,'Charts and Tables'!$I$43:$J$49,2,TRUE)</f>
        <v>0.25</v>
      </c>
      <c r="AM794" s="2">
        <f t="shared" si="103"/>
        <v>1</v>
      </c>
    </row>
    <row r="795" spans="1:39" x14ac:dyDescent="0.25">
      <c r="A795" s="35">
        <v>306191</v>
      </c>
      <c r="C795" s="36" t="s">
        <v>26</v>
      </c>
      <c r="D795" s="36">
        <v>0</v>
      </c>
      <c r="J795" s="46">
        <v>4764</v>
      </c>
      <c r="K795" s="46">
        <v>4968</v>
      </c>
      <c r="L795" s="46">
        <v>9732</v>
      </c>
      <c r="M795" s="46">
        <v>275.33333299999998</v>
      </c>
      <c r="N795" s="46">
        <v>593.66666699999996</v>
      </c>
      <c r="O795" s="46">
        <v>639.33333300000004</v>
      </c>
      <c r="P795" s="46">
        <v>350</v>
      </c>
      <c r="R795" s="36">
        <v>3846.1550729999999</v>
      </c>
      <c r="S795" s="36">
        <v>4453.760303</v>
      </c>
      <c r="T795" s="36">
        <v>198.070719</v>
      </c>
      <c r="U795" s="36">
        <v>496.92146300000002</v>
      </c>
      <c r="V795" s="36">
        <v>450.402514</v>
      </c>
      <c r="W795" s="36">
        <v>307.38773800000001</v>
      </c>
      <c r="AC795" s="57">
        <f t="shared" si="100"/>
        <v>9732</v>
      </c>
      <c r="AD795" s="57">
        <f t="shared" si="101"/>
        <v>869</v>
      </c>
      <c r="AE795" s="57">
        <f t="shared" si="102"/>
        <v>989.33333300000004</v>
      </c>
      <c r="AF795" s="12">
        <f t="shared" si="96"/>
        <v>8299.9153760000008</v>
      </c>
      <c r="AG795" s="12">
        <f t="shared" si="97"/>
        <v>694.99218199999996</v>
      </c>
      <c r="AH795" s="12">
        <f t="shared" si="98"/>
        <v>757.79025200000001</v>
      </c>
      <c r="AI795" s="15">
        <f t="shared" si="99"/>
        <v>-0.1471521397451705</v>
      </c>
      <c r="AJ795" s="15">
        <f t="shared" si="99"/>
        <v>-0.2002391461449943</v>
      </c>
      <c r="AK795" s="15">
        <f t="shared" si="99"/>
        <v>-0.23403950243734487</v>
      </c>
      <c r="AL795" s="23">
        <f>VLOOKUP(AC795,'Charts and Tables'!$I$43:$J$49,2,TRUE)</f>
        <v>0.25</v>
      </c>
      <c r="AM795" s="2">
        <f t="shared" si="103"/>
        <v>1</v>
      </c>
    </row>
    <row r="796" spans="1:39" x14ac:dyDescent="0.25">
      <c r="A796" s="35">
        <v>307677</v>
      </c>
      <c r="C796" s="36" t="s">
        <v>31</v>
      </c>
      <c r="D796" s="36">
        <v>0</v>
      </c>
      <c r="J796" s="46">
        <v>7149</v>
      </c>
      <c r="K796" s="46">
        <v>9058</v>
      </c>
      <c r="L796" s="46">
        <v>16207</v>
      </c>
      <c r="M796" s="46">
        <v>883</v>
      </c>
      <c r="N796" s="46">
        <v>670</v>
      </c>
      <c r="O796" s="46">
        <v>568</v>
      </c>
      <c r="P796" s="46">
        <v>1266</v>
      </c>
      <c r="R796" s="36">
        <v>15389.966869</v>
      </c>
      <c r="S796" s="36">
        <v>15650.036984</v>
      </c>
      <c r="T796" s="36">
        <v>1433.401222</v>
      </c>
      <c r="U796" s="36">
        <v>962.14609700000005</v>
      </c>
      <c r="V796" s="36">
        <v>1157.7860390000001</v>
      </c>
      <c r="W796" s="36">
        <v>1549.5764959999999</v>
      </c>
      <c r="AC796" s="57">
        <f t="shared" si="100"/>
        <v>16207</v>
      </c>
      <c r="AD796" s="57">
        <f t="shared" si="101"/>
        <v>1553</v>
      </c>
      <c r="AE796" s="57">
        <f t="shared" si="102"/>
        <v>1834</v>
      </c>
      <c r="AF796" s="12">
        <f t="shared" si="96"/>
        <v>31040.003853000002</v>
      </c>
      <c r="AG796" s="12">
        <f t="shared" si="97"/>
        <v>2395.5473190000002</v>
      </c>
      <c r="AH796" s="12">
        <f t="shared" si="98"/>
        <v>2707.3625350000002</v>
      </c>
      <c r="AI796" s="15">
        <f t="shared" si="99"/>
        <v>0.9152220554698588</v>
      </c>
      <c r="AJ796" s="15">
        <f t="shared" si="99"/>
        <v>0.54252885962652941</v>
      </c>
      <c r="AK796" s="15">
        <f t="shared" si="99"/>
        <v>0.47620639858233382</v>
      </c>
      <c r="AL796" s="23">
        <f>VLOOKUP(AC796,'Charts and Tables'!$I$43:$J$49,2,TRUE)</f>
        <v>0.2</v>
      </c>
      <c r="AM796" s="2">
        <f t="shared" si="103"/>
        <v>0</v>
      </c>
    </row>
    <row r="797" spans="1:39" x14ac:dyDescent="0.25">
      <c r="A797" s="35">
        <v>306724</v>
      </c>
      <c r="B797" s="36">
        <v>330907</v>
      </c>
      <c r="C797" s="36" t="s">
        <v>31</v>
      </c>
      <c r="D797" s="36">
        <v>0</v>
      </c>
      <c r="J797" s="46">
        <v>10010</v>
      </c>
      <c r="K797" s="46">
        <v>10905</v>
      </c>
      <c r="L797" s="46">
        <v>20915</v>
      </c>
      <c r="M797" s="46">
        <v>1267</v>
      </c>
      <c r="N797" s="46">
        <v>506</v>
      </c>
      <c r="O797" s="46">
        <v>599</v>
      </c>
      <c r="P797" s="46">
        <v>1258</v>
      </c>
      <c r="R797" s="36">
        <v>10262.674308</v>
      </c>
      <c r="S797" s="36">
        <v>10424.387465</v>
      </c>
      <c r="T797" s="36">
        <v>923.28862300000003</v>
      </c>
      <c r="U797" s="36">
        <v>638.72568899999999</v>
      </c>
      <c r="V797" s="36">
        <v>730.15039899999999</v>
      </c>
      <c r="W797" s="36">
        <v>972.56708400000002</v>
      </c>
      <c r="AC797" s="57">
        <f t="shared" si="100"/>
        <v>20915</v>
      </c>
      <c r="AD797" s="57">
        <f t="shared" si="101"/>
        <v>1773</v>
      </c>
      <c r="AE797" s="57">
        <f t="shared" si="102"/>
        <v>1857</v>
      </c>
      <c r="AF797" s="12">
        <f t="shared" si="96"/>
        <v>20687.061773000001</v>
      </c>
      <c r="AG797" s="12">
        <f t="shared" si="97"/>
        <v>1562.014312</v>
      </c>
      <c r="AH797" s="12">
        <f t="shared" si="98"/>
        <v>1702.7174829999999</v>
      </c>
      <c r="AI797" s="15">
        <f t="shared" si="99"/>
        <v>-1.0898313507052294E-2</v>
      </c>
      <c r="AJ797" s="15">
        <f t="shared" si="99"/>
        <v>-0.11899926001128031</v>
      </c>
      <c r="AK797" s="15">
        <f t="shared" si="99"/>
        <v>-8.3081592353258002E-2</v>
      </c>
      <c r="AL797" s="23">
        <f>VLOOKUP(AC797,'Charts and Tables'!$I$43:$J$49,2,TRUE)</f>
        <v>0.2</v>
      </c>
      <c r="AM797" s="2">
        <f t="shared" si="103"/>
        <v>1</v>
      </c>
    </row>
    <row r="798" spans="1:39" x14ac:dyDescent="0.25">
      <c r="A798" s="35">
        <v>308825</v>
      </c>
      <c r="C798" s="36" t="s">
        <v>31</v>
      </c>
      <c r="D798" s="36">
        <v>0</v>
      </c>
      <c r="J798" s="46">
        <v>10769</v>
      </c>
      <c r="K798" s="46">
        <v>10951</v>
      </c>
      <c r="L798" s="46">
        <v>21720</v>
      </c>
      <c r="R798" s="36">
        <v>8452.4476529999993</v>
      </c>
      <c r="S798" s="36">
        <v>9430.4200939999992</v>
      </c>
      <c r="T798" s="36">
        <v>493.51245799999998</v>
      </c>
      <c r="U798" s="36">
        <v>1015.066388</v>
      </c>
      <c r="V798" s="36">
        <v>891.40491499999996</v>
      </c>
      <c r="W798" s="36">
        <v>758.51424399999996</v>
      </c>
      <c r="AC798" s="57">
        <f t="shared" si="100"/>
        <v>21720</v>
      </c>
      <c r="AD798" s="57">
        <f t="shared" si="101"/>
        <v>0</v>
      </c>
      <c r="AE798" s="57">
        <f t="shared" si="102"/>
        <v>0</v>
      </c>
      <c r="AF798" s="12">
        <f t="shared" si="96"/>
        <v>17882.867746999997</v>
      </c>
      <c r="AG798" s="12">
        <f t="shared" si="97"/>
        <v>1508.5788459999999</v>
      </c>
      <c r="AH798" s="12">
        <f t="shared" si="98"/>
        <v>1649.919159</v>
      </c>
      <c r="AI798" s="15">
        <f t="shared" si="99"/>
        <v>-0.17666354755985283</v>
      </c>
      <c r="AJ798" s="15">
        <f t="shared" si="99"/>
        <v>0</v>
      </c>
      <c r="AK798" s="15">
        <f t="shared" si="99"/>
        <v>0</v>
      </c>
      <c r="AL798" s="23">
        <f>VLOOKUP(AC798,'Charts and Tables'!$I$43:$J$49,2,TRUE)</f>
        <v>0.2</v>
      </c>
      <c r="AM798" s="2">
        <f t="shared" si="103"/>
        <v>1</v>
      </c>
    </row>
    <row r="799" spans="1:39" x14ac:dyDescent="0.25">
      <c r="A799" s="35">
        <v>308838</v>
      </c>
      <c r="B799" s="36">
        <v>332128</v>
      </c>
      <c r="C799" s="36" t="s">
        <v>26</v>
      </c>
      <c r="D799" s="36">
        <v>0</v>
      </c>
      <c r="J799" s="46">
        <v>3402</v>
      </c>
      <c r="K799" s="46">
        <v>3425</v>
      </c>
      <c r="L799" s="46">
        <v>6827</v>
      </c>
      <c r="M799" s="46">
        <v>215</v>
      </c>
      <c r="N799" s="46">
        <v>333</v>
      </c>
      <c r="O799" s="46">
        <v>307</v>
      </c>
      <c r="P799" s="46">
        <v>223</v>
      </c>
      <c r="R799" s="36">
        <v>2321.3209200000001</v>
      </c>
      <c r="S799" s="36">
        <v>2358.1253900000002</v>
      </c>
      <c r="T799" s="36">
        <v>109.615764</v>
      </c>
      <c r="U799" s="36">
        <v>254.867153</v>
      </c>
      <c r="V799" s="36">
        <v>242.01711900000001</v>
      </c>
      <c r="W799" s="36">
        <v>169.94361599999999</v>
      </c>
      <c r="AC799" s="57">
        <f t="shared" si="100"/>
        <v>6827</v>
      </c>
      <c r="AD799" s="57">
        <f t="shared" si="101"/>
        <v>548</v>
      </c>
      <c r="AE799" s="57">
        <f t="shared" si="102"/>
        <v>530</v>
      </c>
      <c r="AF799" s="12">
        <f t="shared" si="96"/>
        <v>4679.4463100000003</v>
      </c>
      <c r="AG799" s="12">
        <f t="shared" si="97"/>
        <v>364.48291699999999</v>
      </c>
      <c r="AH799" s="12">
        <f t="shared" si="98"/>
        <v>411.960735</v>
      </c>
      <c r="AI799" s="15">
        <f t="shared" si="99"/>
        <v>-0.31456770030760212</v>
      </c>
      <c r="AJ799" s="15">
        <f t="shared" si="99"/>
        <v>-0.33488518795620442</v>
      </c>
      <c r="AK799" s="15">
        <f t="shared" si="99"/>
        <v>-0.22271559433962265</v>
      </c>
      <c r="AL799" s="23">
        <f>VLOOKUP(AC799,'Charts and Tables'!$I$43:$J$49,2,TRUE)</f>
        <v>0.25</v>
      </c>
      <c r="AM799" s="2">
        <f t="shared" si="103"/>
        <v>0</v>
      </c>
    </row>
    <row r="800" spans="1:39" x14ac:dyDescent="0.25">
      <c r="A800" s="35">
        <v>309506</v>
      </c>
      <c r="C800" s="36" t="s">
        <v>26</v>
      </c>
      <c r="D800" s="36">
        <v>0</v>
      </c>
      <c r="J800" s="46">
        <v>6886</v>
      </c>
      <c r="K800" s="46">
        <v>4179</v>
      </c>
      <c r="L800" s="46">
        <v>11065</v>
      </c>
      <c r="R800" s="36">
        <v>4505.3505359999999</v>
      </c>
      <c r="S800" s="36">
        <v>4602.6056840000001</v>
      </c>
      <c r="T800" s="36">
        <v>309.43306699999999</v>
      </c>
      <c r="U800" s="36">
        <v>451.09064100000001</v>
      </c>
      <c r="V800" s="36">
        <v>438.00751700000001</v>
      </c>
      <c r="W800" s="36">
        <v>363.14362</v>
      </c>
      <c r="AC800" s="57">
        <f t="shared" si="100"/>
        <v>11065</v>
      </c>
      <c r="AD800" s="57">
        <f t="shared" si="101"/>
        <v>0</v>
      </c>
      <c r="AE800" s="57">
        <f t="shared" si="102"/>
        <v>0</v>
      </c>
      <c r="AF800" s="12">
        <f t="shared" si="96"/>
        <v>9107.95622</v>
      </c>
      <c r="AG800" s="12">
        <f t="shared" si="97"/>
        <v>760.52370799999994</v>
      </c>
      <c r="AH800" s="12">
        <f t="shared" si="98"/>
        <v>801.15113700000006</v>
      </c>
      <c r="AI800" s="15">
        <f t="shared" si="99"/>
        <v>-0.17686794215996385</v>
      </c>
      <c r="AJ800" s="15">
        <f t="shared" si="99"/>
        <v>0</v>
      </c>
      <c r="AK800" s="15">
        <f t="shared" si="99"/>
        <v>0</v>
      </c>
      <c r="AL800" s="23">
        <f>VLOOKUP(AC800,'Charts and Tables'!$I$43:$J$49,2,TRUE)</f>
        <v>0.2</v>
      </c>
      <c r="AM800" s="2">
        <f t="shared" si="103"/>
        <v>1</v>
      </c>
    </row>
    <row r="801" spans="1:39" x14ac:dyDescent="0.25">
      <c r="A801" s="35">
        <v>308274</v>
      </c>
      <c r="B801" s="36">
        <v>331114</v>
      </c>
      <c r="C801" s="36" t="s">
        <v>31</v>
      </c>
      <c r="D801" s="36">
        <v>0</v>
      </c>
      <c r="J801" s="46">
        <v>8007</v>
      </c>
      <c r="K801" s="46">
        <v>8202</v>
      </c>
      <c r="L801" s="46">
        <v>16209</v>
      </c>
      <c r="M801" s="46">
        <v>771</v>
      </c>
      <c r="N801" s="46">
        <v>338</v>
      </c>
      <c r="O801" s="46">
        <v>538</v>
      </c>
      <c r="P801" s="46">
        <v>866</v>
      </c>
      <c r="R801" s="36">
        <v>8685.1007030000001</v>
      </c>
      <c r="S801" s="36">
        <v>9514.3293979999999</v>
      </c>
      <c r="T801" s="36">
        <v>811.55472199999997</v>
      </c>
      <c r="U801" s="36">
        <v>538.29886699999997</v>
      </c>
      <c r="V801" s="36">
        <v>678.20464100000004</v>
      </c>
      <c r="W801" s="36">
        <v>951.22371399999997</v>
      </c>
      <c r="AC801" s="57">
        <f t="shared" si="100"/>
        <v>16209</v>
      </c>
      <c r="AD801" s="57">
        <f t="shared" si="101"/>
        <v>1109</v>
      </c>
      <c r="AE801" s="57">
        <f t="shared" si="102"/>
        <v>1404</v>
      </c>
      <c r="AF801" s="12">
        <f t="shared" si="96"/>
        <v>18199.430100999998</v>
      </c>
      <c r="AG801" s="12">
        <f t="shared" si="97"/>
        <v>1349.8535889999998</v>
      </c>
      <c r="AH801" s="12">
        <f t="shared" si="98"/>
        <v>1629.428355</v>
      </c>
      <c r="AI801" s="15">
        <f t="shared" si="99"/>
        <v>0.12279783459806269</v>
      </c>
      <c r="AJ801" s="15">
        <f t="shared" si="99"/>
        <v>0.21718087376014411</v>
      </c>
      <c r="AK801" s="15">
        <f t="shared" si="99"/>
        <v>0.1605615064102564</v>
      </c>
      <c r="AL801" s="23">
        <f>VLOOKUP(AC801,'Charts and Tables'!$I$43:$J$49,2,TRUE)</f>
        <v>0.2</v>
      </c>
      <c r="AM801" s="2">
        <f t="shared" si="103"/>
        <v>1</v>
      </c>
    </row>
    <row r="802" spans="1:39" x14ac:dyDescent="0.25">
      <c r="A802" s="35">
        <v>308766</v>
      </c>
      <c r="C802" s="36" t="s">
        <v>33</v>
      </c>
      <c r="D802" s="36">
        <v>-1</v>
      </c>
      <c r="K802" s="46">
        <v>2484</v>
      </c>
      <c r="L802" s="46">
        <v>2484</v>
      </c>
      <c r="S802" s="36">
        <v>3866.4563899999998</v>
      </c>
      <c r="U802" s="36">
        <v>597.20534299999997</v>
      </c>
      <c r="W802" s="36">
        <v>319.31527899999998</v>
      </c>
      <c r="AC802" s="57">
        <f t="shared" si="100"/>
        <v>2484</v>
      </c>
      <c r="AD802" s="57">
        <f t="shared" si="101"/>
        <v>0</v>
      </c>
      <c r="AE802" s="57">
        <f t="shared" si="102"/>
        <v>0</v>
      </c>
      <c r="AF802" s="12">
        <f t="shared" si="96"/>
        <v>3866.4563899999998</v>
      </c>
      <c r="AG802" s="12">
        <f t="shared" si="97"/>
        <v>597.20534299999997</v>
      </c>
      <c r="AH802" s="12">
        <f t="shared" si="98"/>
        <v>319.31527899999998</v>
      </c>
      <c r="AI802" s="15">
        <f t="shared" si="99"/>
        <v>0.55654444041867945</v>
      </c>
      <c r="AJ802" s="15">
        <f t="shared" si="99"/>
        <v>0</v>
      </c>
      <c r="AK802" s="15">
        <f t="shared" si="99"/>
        <v>0</v>
      </c>
      <c r="AL802" s="23">
        <f>VLOOKUP(AC802,'Charts and Tables'!$I$43:$J$49,2,TRUE)</f>
        <v>1</v>
      </c>
      <c r="AM802" s="2">
        <f t="shared" si="103"/>
        <v>1</v>
      </c>
    </row>
    <row r="803" spans="1:39" x14ac:dyDescent="0.25">
      <c r="A803" s="35">
        <v>308960</v>
      </c>
      <c r="B803" s="36">
        <v>336194</v>
      </c>
      <c r="C803" s="36" t="s">
        <v>26</v>
      </c>
      <c r="D803" s="36">
        <v>0</v>
      </c>
      <c r="J803" s="46">
        <v>4904</v>
      </c>
      <c r="K803" s="46">
        <v>4780</v>
      </c>
      <c r="L803" s="46">
        <v>9684</v>
      </c>
      <c r="M803" s="46">
        <v>293</v>
      </c>
      <c r="N803" s="46">
        <v>642</v>
      </c>
      <c r="O803" s="46">
        <v>585</v>
      </c>
      <c r="P803" s="46">
        <v>310</v>
      </c>
      <c r="R803" s="36">
        <v>4563.4756960000004</v>
      </c>
      <c r="S803" s="36">
        <v>4434.0391790000003</v>
      </c>
      <c r="T803" s="36">
        <v>299.357349</v>
      </c>
      <c r="U803" s="36">
        <v>431.53983099999999</v>
      </c>
      <c r="V803" s="36">
        <v>449.06096500000001</v>
      </c>
      <c r="W803" s="36">
        <v>347.66781900000001</v>
      </c>
      <c r="AC803" s="57">
        <f t="shared" si="100"/>
        <v>9684</v>
      </c>
      <c r="AD803" s="57">
        <f t="shared" si="101"/>
        <v>935</v>
      </c>
      <c r="AE803" s="57">
        <f t="shared" si="102"/>
        <v>895</v>
      </c>
      <c r="AF803" s="12">
        <f t="shared" si="96"/>
        <v>8997.5148750000008</v>
      </c>
      <c r="AG803" s="12">
        <f t="shared" si="97"/>
        <v>730.89717999999993</v>
      </c>
      <c r="AH803" s="12">
        <f t="shared" si="98"/>
        <v>796.72878400000002</v>
      </c>
      <c r="AI803" s="15">
        <f t="shared" si="99"/>
        <v>-7.0888592007434872E-2</v>
      </c>
      <c r="AJ803" s="15">
        <f t="shared" si="99"/>
        <v>-0.21829178609625677</v>
      </c>
      <c r="AK803" s="15">
        <f t="shared" si="99"/>
        <v>-0.1098002413407821</v>
      </c>
      <c r="AL803" s="23">
        <f>VLOOKUP(AC803,'Charts and Tables'!$I$43:$J$49,2,TRUE)</f>
        <v>0.25</v>
      </c>
      <c r="AM803" s="2">
        <f t="shared" si="103"/>
        <v>1</v>
      </c>
    </row>
    <row r="804" spans="1:39" x14ac:dyDescent="0.25">
      <c r="A804" s="35">
        <v>309494</v>
      </c>
      <c r="C804" s="36" t="s">
        <v>26</v>
      </c>
      <c r="D804" s="36">
        <v>0</v>
      </c>
      <c r="J804" s="46">
        <v>5305</v>
      </c>
      <c r="K804" s="46">
        <v>5108</v>
      </c>
      <c r="L804" s="46">
        <v>10413</v>
      </c>
      <c r="R804" s="36">
        <v>7190.7407300000004</v>
      </c>
      <c r="S804" s="36">
        <v>6997.7830039999999</v>
      </c>
      <c r="T804" s="36">
        <v>598.78216499999996</v>
      </c>
      <c r="U804" s="36">
        <v>589.33393100000001</v>
      </c>
      <c r="V804" s="36">
        <v>669.35583299999996</v>
      </c>
      <c r="W804" s="36">
        <v>634.68350899999996</v>
      </c>
      <c r="AC804" s="57">
        <f t="shared" si="100"/>
        <v>10413</v>
      </c>
      <c r="AD804" s="57">
        <f t="shared" si="101"/>
        <v>0</v>
      </c>
      <c r="AE804" s="57">
        <f t="shared" si="102"/>
        <v>0</v>
      </c>
      <c r="AF804" s="12">
        <f t="shared" si="96"/>
        <v>14188.523734</v>
      </c>
      <c r="AG804" s="12">
        <f t="shared" si="97"/>
        <v>1188.116096</v>
      </c>
      <c r="AH804" s="12">
        <f t="shared" si="98"/>
        <v>1304.039342</v>
      </c>
      <c r="AI804" s="15">
        <f t="shared" si="99"/>
        <v>0.36257790588687222</v>
      </c>
      <c r="AJ804" s="15">
        <f t="shared" si="99"/>
        <v>0</v>
      </c>
      <c r="AK804" s="15">
        <f t="shared" si="99"/>
        <v>0</v>
      </c>
      <c r="AL804" s="23">
        <f>VLOOKUP(AC804,'Charts and Tables'!$I$43:$J$49,2,TRUE)</f>
        <v>0.2</v>
      </c>
      <c r="AM804" s="2">
        <f t="shared" si="103"/>
        <v>0</v>
      </c>
    </row>
    <row r="805" spans="1:39" x14ac:dyDescent="0.25">
      <c r="A805" s="35">
        <v>309702</v>
      </c>
      <c r="C805" s="36" t="s">
        <v>26</v>
      </c>
      <c r="D805" s="36">
        <v>0</v>
      </c>
      <c r="J805" s="46">
        <v>3161</v>
      </c>
      <c r="K805" s="46">
        <v>3161</v>
      </c>
      <c r="L805" s="46">
        <v>6322</v>
      </c>
      <c r="R805" s="36">
        <v>8004.4019170000001</v>
      </c>
      <c r="S805" s="36">
        <v>8154.6841359999999</v>
      </c>
      <c r="T805" s="36">
        <v>469.66641700000002</v>
      </c>
      <c r="U805" s="36">
        <v>784.79516599999999</v>
      </c>
      <c r="V805" s="36">
        <v>794.91834700000004</v>
      </c>
      <c r="W805" s="36">
        <v>622.02818200000002</v>
      </c>
      <c r="AC805" s="57">
        <f t="shared" si="100"/>
        <v>6322</v>
      </c>
      <c r="AD805" s="57">
        <f t="shared" si="101"/>
        <v>0</v>
      </c>
      <c r="AE805" s="57">
        <f t="shared" si="102"/>
        <v>0</v>
      </c>
      <c r="AF805" s="12">
        <f t="shared" si="96"/>
        <v>16159.086052999999</v>
      </c>
      <c r="AG805" s="12">
        <f t="shared" si="97"/>
        <v>1254.461583</v>
      </c>
      <c r="AH805" s="12">
        <f t="shared" si="98"/>
        <v>1416.9465290000001</v>
      </c>
      <c r="AI805" s="15">
        <f t="shared" si="99"/>
        <v>1.556008549984182</v>
      </c>
      <c r="AJ805" s="15">
        <f t="shared" si="99"/>
        <v>0</v>
      </c>
      <c r="AK805" s="15">
        <f t="shared" si="99"/>
        <v>0</v>
      </c>
      <c r="AL805" s="23">
        <f>VLOOKUP(AC805,'Charts and Tables'!$I$43:$J$49,2,TRUE)</f>
        <v>0.25</v>
      </c>
      <c r="AM805" s="2">
        <f t="shared" si="103"/>
        <v>0</v>
      </c>
    </row>
    <row r="806" spans="1:39" x14ac:dyDescent="0.25">
      <c r="A806" s="35">
        <v>310041</v>
      </c>
      <c r="C806" s="36" t="s">
        <v>26</v>
      </c>
      <c r="D806" s="36">
        <v>0</v>
      </c>
      <c r="J806" s="46">
        <v>3006</v>
      </c>
      <c r="K806" s="46">
        <v>3006</v>
      </c>
      <c r="L806" s="46">
        <v>6012</v>
      </c>
      <c r="R806" s="36">
        <v>7364.3440870000004</v>
      </c>
      <c r="S806" s="36">
        <v>7477.8218409999999</v>
      </c>
      <c r="T806" s="36">
        <v>474.96401500000002</v>
      </c>
      <c r="U806" s="36">
        <v>625.72665400000005</v>
      </c>
      <c r="V806" s="36">
        <v>712.05608500000005</v>
      </c>
      <c r="W806" s="36">
        <v>623.14779899999996</v>
      </c>
      <c r="AC806" s="57">
        <f t="shared" si="100"/>
        <v>6012</v>
      </c>
      <c r="AD806" s="57">
        <f t="shared" si="101"/>
        <v>0</v>
      </c>
      <c r="AE806" s="57">
        <f t="shared" si="102"/>
        <v>0</v>
      </c>
      <c r="AF806" s="12">
        <f t="shared" si="96"/>
        <v>14842.165928</v>
      </c>
      <c r="AG806" s="12">
        <f t="shared" si="97"/>
        <v>1100.6906690000001</v>
      </c>
      <c r="AH806" s="12">
        <f t="shared" si="98"/>
        <v>1335.203884</v>
      </c>
      <c r="AI806" s="15">
        <f t="shared" si="99"/>
        <v>1.4687568077178976</v>
      </c>
      <c r="AJ806" s="15">
        <f t="shared" si="99"/>
        <v>0</v>
      </c>
      <c r="AK806" s="15">
        <f t="shared" si="99"/>
        <v>0</v>
      </c>
      <c r="AL806" s="23">
        <f>VLOOKUP(AC806,'Charts and Tables'!$I$43:$J$49,2,TRUE)</f>
        <v>0.25</v>
      </c>
      <c r="AM806" s="2">
        <f t="shared" si="103"/>
        <v>0</v>
      </c>
    </row>
    <row r="807" spans="1:39" x14ac:dyDescent="0.25">
      <c r="A807" s="35">
        <v>310232</v>
      </c>
      <c r="B807" s="36">
        <v>331117</v>
      </c>
      <c r="C807" s="36" t="s">
        <v>31</v>
      </c>
      <c r="D807" s="36">
        <v>0</v>
      </c>
      <c r="J807" s="46">
        <v>6389</v>
      </c>
      <c r="K807" s="46">
        <v>6397</v>
      </c>
      <c r="L807" s="46">
        <v>12786</v>
      </c>
      <c r="M807" s="46">
        <v>420</v>
      </c>
      <c r="N807" s="46">
        <v>361</v>
      </c>
      <c r="O807" s="46">
        <v>485</v>
      </c>
      <c r="P807" s="46">
        <v>633</v>
      </c>
      <c r="R807" s="36">
        <v>4126.488421</v>
      </c>
      <c r="S807" s="36">
        <v>4419.5592319999996</v>
      </c>
      <c r="T807" s="36">
        <v>332.113474</v>
      </c>
      <c r="U807" s="36">
        <v>249.68804</v>
      </c>
      <c r="V807" s="36">
        <v>306.05002500000001</v>
      </c>
      <c r="W807" s="36">
        <v>386.989192</v>
      </c>
      <c r="AC807" s="57">
        <f t="shared" si="100"/>
        <v>12786</v>
      </c>
      <c r="AD807" s="57">
        <f t="shared" si="101"/>
        <v>781</v>
      </c>
      <c r="AE807" s="57">
        <f t="shared" si="102"/>
        <v>1118</v>
      </c>
      <c r="AF807" s="12">
        <f t="shared" si="96"/>
        <v>8546.0476529999996</v>
      </c>
      <c r="AG807" s="12">
        <f t="shared" si="97"/>
        <v>581.801514</v>
      </c>
      <c r="AH807" s="12">
        <f t="shared" si="98"/>
        <v>693.03921700000001</v>
      </c>
      <c r="AI807" s="15">
        <f t="shared" si="99"/>
        <v>-0.33160897442515253</v>
      </c>
      <c r="AJ807" s="15">
        <f t="shared" si="99"/>
        <v>-0.25505567989756722</v>
      </c>
      <c r="AK807" s="15">
        <f t="shared" si="99"/>
        <v>-0.38010803488372091</v>
      </c>
      <c r="AL807" s="23">
        <f>VLOOKUP(AC807,'Charts and Tables'!$I$43:$J$49,2,TRUE)</f>
        <v>0.2</v>
      </c>
      <c r="AM807" s="2">
        <f t="shared" si="103"/>
        <v>0</v>
      </c>
    </row>
    <row r="808" spans="1:39" x14ac:dyDescent="0.25">
      <c r="A808" s="35">
        <v>310191</v>
      </c>
      <c r="B808" s="36">
        <v>337045</v>
      </c>
      <c r="C808" s="36" t="s">
        <v>31</v>
      </c>
      <c r="D808" s="36">
        <v>0</v>
      </c>
      <c r="J808" s="46">
        <v>6374</v>
      </c>
      <c r="K808" s="46">
        <v>6897</v>
      </c>
      <c r="L808" s="46">
        <v>13271</v>
      </c>
      <c r="M808" s="46">
        <v>437</v>
      </c>
      <c r="N808" s="46">
        <v>396</v>
      </c>
      <c r="O808" s="46">
        <v>485</v>
      </c>
      <c r="P808" s="46">
        <v>683</v>
      </c>
      <c r="R808" s="36">
        <v>4126.488421</v>
      </c>
      <c r="S808" s="36">
        <v>4419.5592319999996</v>
      </c>
      <c r="T808" s="36">
        <v>332.113474</v>
      </c>
      <c r="U808" s="36">
        <v>249.68804</v>
      </c>
      <c r="V808" s="36">
        <v>306.05002500000001</v>
      </c>
      <c r="W808" s="36">
        <v>386.989192</v>
      </c>
      <c r="AC808" s="57">
        <f t="shared" si="100"/>
        <v>13271</v>
      </c>
      <c r="AD808" s="57">
        <f t="shared" si="101"/>
        <v>833</v>
      </c>
      <c r="AE808" s="57">
        <f t="shared" si="102"/>
        <v>1168</v>
      </c>
      <c r="AF808" s="12">
        <f t="shared" si="96"/>
        <v>8546.0476529999996</v>
      </c>
      <c r="AG808" s="12">
        <f t="shared" si="97"/>
        <v>581.801514</v>
      </c>
      <c r="AH808" s="12">
        <f t="shared" si="98"/>
        <v>693.03921700000001</v>
      </c>
      <c r="AI808" s="15">
        <f t="shared" si="99"/>
        <v>-0.35603589382864897</v>
      </c>
      <c r="AJ808" s="15">
        <f t="shared" si="99"/>
        <v>-0.30155880672268909</v>
      </c>
      <c r="AK808" s="15">
        <f t="shared" si="99"/>
        <v>-0.40664450599315066</v>
      </c>
      <c r="AL808" s="23">
        <f>VLOOKUP(AC808,'Charts and Tables'!$I$43:$J$49,2,TRUE)</f>
        <v>0.2</v>
      </c>
      <c r="AM808" s="2">
        <f t="shared" si="103"/>
        <v>0</v>
      </c>
    </row>
    <row r="809" spans="1:39" x14ac:dyDescent="0.25">
      <c r="A809" s="35">
        <v>312111</v>
      </c>
      <c r="B809" s="36">
        <v>331119</v>
      </c>
      <c r="C809" s="36" t="s">
        <v>31</v>
      </c>
      <c r="D809" s="36">
        <v>0</v>
      </c>
      <c r="J809" s="46">
        <v>6979</v>
      </c>
      <c r="K809" s="46">
        <v>7375</v>
      </c>
      <c r="L809" s="46">
        <v>14354</v>
      </c>
      <c r="M809" s="46">
        <v>456</v>
      </c>
      <c r="N809" s="46">
        <v>522</v>
      </c>
      <c r="O809" s="46">
        <v>744</v>
      </c>
      <c r="P809" s="46">
        <v>671</v>
      </c>
      <c r="R809" s="36">
        <v>7071.0257549999997</v>
      </c>
      <c r="S809" s="36">
        <v>7786.3024729999997</v>
      </c>
      <c r="T809" s="36">
        <v>544.611446</v>
      </c>
      <c r="U809" s="36">
        <v>518.59107300000005</v>
      </c>
      <c r="V809" s="36">
        <v>597.66545699999995</v>
      </c>
      <c r="W809" s="36">
        <v>758.40669400000002</v>
      </c>
      <c r="AC809" s="57">
        <f t="shared" si="100"/>
        <v>14354</v>
      </c>
      <c r="AD809" s="57">
        <f t="shared" si="101"/>
        <v>978</v>
      </c>
      <c r="AE809" s="57">
        <f t="shared" si="102"/>
        <v>1415</v>
      </c>
      <c r="AF809" s="12">
        <f t="shared" si="96"/>
        <v>14857.328227999998</v>
      </c>
      <c r="AG809" s="12">
        <f t="shared" si="97"/>
        <v>1063.2025189999999</v>
      </c>
      <c r="AH809" s="12">
        <f t="shared" si="98"/>
        <v>1356.0721509999998</v>
      </c>
      <c r="AI809" s="15">
        <f t="shared" si="99"/>
        <v>3.5065363522363002E-2</v>
      </c>
      <c r="AJ809" s="15">
        <f t="shared" si="99"/>
        <v>8.7119140081799523E-2</v>
      </c>
      <c r="AK809" s="15">
        <f t="shared" si="99"/>
        <v>-4.1645122968197987E-2</v>
      </c>
      <c r="AL809" s="23">
        <f>VLOOKUP(AC809,'Charts and Tables'!$I$43:$J$49,2,TRUE)</f>
        <v>0.2</v>
      </c>
      <c r="AM809" s="2">
        <f t="shared" si="103"/>
        <v>1</v>
      </c>
    </row>
    <row r="810" spans="1:39" x14ac:dyDescent="0.25">
      <c r="A810" s="35">
        <v>312933</v>
      </c>
      <c r="C810" s="36" t="s">
        <v>26</v>
      </c>
      <c r="D810" s="36">
        <v>0</v>
      </c>
      <c r="J810" s="46">
        <v>3272</v>
      </c>
      <c r="K810" s="46">
        <v>3272</v>
      </c>
      <c r="L810" s="46">
        <v>6544</v>
      </c>
      <c r="R810" s="36">
        <v>4715.0500730000003</v>
      </c>
      <c r="S810" s="36">
        <v>4463.211284</v>
      </c>
      <c r="T810" s="36">
        <v>455.59679599999998</v>
      </c>
      <c r="U810" s="36">
        <v>253.551526</v>
      </c>
      <c r="V810" s="36">
        <v>401.87342000000001</v>
      </c>
      <c r="W810" s="36">
        <v>465.803473</v>
      </c>
      <c r="AC810" s="57">
        <f t="shared" si="100"/>
        <v>6544</v>
      </c>
      <c r="AD810" s="57">
        <f t="shared" si="101"/>
        <v>0</v>
      </c>
      <c r="AE810" s="57">
        <f t="shared" si="102"/>
        <v>0</v>
      </c>
      <c r="AF810" s="12">
        <f t="shared" si="96"/>
        <v>9178.2613569999994</v>
      </c>
      <c r="AG810" s="12">
        <f t="shared" si="97"/>
        <v>709.14832200000001</v>
      </c>
      <c r="AH810" s="12">
        <f t="shared" si="98"/>
        <v>867.67689300000006</v>
      </c>
      <c r="AI810" s="15">
        <f t="shared" si="99"/>
        <v>0.40254605088630796</v>
      </c>
      <c r="AJ810" s="15">
        <f t="shared" si="99"/>
        <v>0</v>
      </c>
      <c r="AK810" s="15">
        <f t="shared" si="99"/>
        <v>0</v>
      </c>
      <c r="AL810" s="23">
        <f>VLOOKUP(AC810,'Charts and Tables'!$I$43:$J$49,2,TRUE)</f>
        <v>0.25</v>
      </c>
      <c r="AM810" s="2">
        <f t="shared" si="103"/>
        <v>0</v>
      </c>
    </row>
    <row r="811" spans="1:39" x14ac:dyDescent="0.25">
      <c r="A811" s="35">
        <v>313029</v>
      </c>
      <c r="B811" s="36">
        <v>337047</v>
      </c>
      <c r="C811" s="36" t="s">
        <v>26</v>
      </c>
      <c r="D811" s="36">
        <v>0</v>
      </c>
      <c r="J811" s="46">
        <v>7010</v>
      </c>
      <c r="K811" s="46">
        <v>6489</v>
      </c>
      <c r="L811" s="46">
        <v>13499</v>
      </c>
      <c r="M811" s="46">
        <v>433</v>
      </c>
      <c r="N811" s="46">
        <v>538</v>
      </c>
      <c r="O811" s="46">
        <v>698</v>
      </c>
      <c r="P811" s="46">
        <v>507</v>
      </c>
      <c r="R811" s="36">
        <v>7731.0049360000003</v>
      </c>
      <c r="S811" s="36">
        <v>7426.1390229999997</v>
      </c>
      <c r="T811" s="36">
        <v>676.81878800000004</v>
      </c>
      <c r="U811" s="36">
        <v>449.47977200000003</v>
      </c>
      <c r="V811" s="36">
        <v>664.79077600000005</v>
      </c>
      <c r="W811" s="36">
        <v>725.49389199999996</v>
      </c>
      <c r="AC811" s="57">
        <f t="shared" si="100"/>
        <v>13499</v>
      </c>
      <c r="AD811" s="57">
        <f t="shared" si="101"/>
        <v>971</v>
      </c>
      <c r="AE811" s="57">
        <f t="shared" si="102"/>
        <v>1205</v>
      </c>
      <c r="AF811" s="12">
        <f t="shared" si="96"/>
        <v>15157.143959000001</v>
      </c>
      <c r="AG811" s="12">
        <f t="shared" si="97"/>
        <v>1126.2985600000002</v>
      </c>
      <c r="AH811" s="12">
        <f t="shared" si="98"/>
        <v>1390.284668</v>
      </c>
      <c r="AI811" s="15">
        <f t="shared" si="99"/>
        <v>0.12283457730202244</v>
      </c>
      <c r="AJ811" s="15">
        <f t="shared" si="99"/>
        <v>0.15993672502574685</v>
      </c>
      <c r="AK811" s="15">
        <f t="shared" si="99"/>
        <v>0.15376320995850623</v>
      </c>
      <c r="AL811" s="23">
        <f>VLOOKUP(AC811,'Charts and Tables'!$I$43:$J$49,2,TRUE)</f>
        <v>0.2</v>
      </c>
      <c r="AM811" s="2">
        <f t="shared" si="103"/>
        <v>1</v>
      </c>
    </row>
    <row r="812" spans="1:39" x14ac:dyDescent="0.25">
      <c r="A812" s="35">
        <v>313471</v>
      </c>
      <c r="C812" s="36" t="s">
        <v>26</v>
      </c>
      <c r="D812" s="36">
        <v>0</v>
      </c>
      <c r="J812" s="46">
        <v>6541</v>
      </c>
      <c r="K812" s="46">
        <v>6415</v>
      </c>
      <c r="L812" s="46">
        <v>12956</v>
      </c>
      <c r="M812" s="46">
        <v>428</v>
      </c>
      <c r="N812" s="46">
        <v>462</v>
      </c>
      <c r="O812" s="46">
        <v>581</v>
      </c>
      <c r="P812" s="46">
        <v>555</v>
      </c>
      <c r="R812" s="36">
        <v>7442.2271060000003</v>
      </c>
      <c r="S812" s="36">
        <v>7137.9714480000002</v>
      </c>
      <c r="T812" s="36">
        <v>569.31474400000002</v>
      </c>
      <c r="U812" s="36">
        <v>493.07606700000002</v>
      </c>
      <c r="V812" s="36">
        <v>685.64785099999995</v>
      </c>
      <c r="W812" s="36">
        <v>639.38694899999996</v>
      </c>
      <c r="AC812" s="57">
        <f t="shared" si="100"/>
        <v>12956</v>
      </c>
      <c r="AD812" s="57">
        <f t="shared" si="101"/>
        <v>890</v>
      </c>
      <c r="AE812" s="57">
        <f t="shared" si="102"/>
        <v>1136</v>
      </c>
      <c r="AF812" s="12">
        <f t="shared" si="96"/>
        <v>14580.198554000001</v>
      </c>
      <c r="AG812" s="12">
        <f t="shared" si="97"/>
        <v>1062.390811</v>
      </c>
      <c r="AH812" s="12">
        <f t="shared" si="98"/>
        <v>1325.0347999999999</v>
      </c>
      <c r="AI812" s="15">
        <f t="shared" si="99"/>
        <v>0.12536265467736959</v>
      </c>
      <c r="AJ812" s="15">
        <f t="shared" si="99"/>
        <v>0.19369754044943818</v>
      </c>
      <c r="AK812" s="15">
        <f t="shared" si="99"/>
        <v>0.16640387323943653</v>
      </c>
      <c r="AL812" s="23">
        <f>VLOOKUP(AC812,'Charts and Tables'!$I$43:$J$49,2,TRUE)</f>
        <v>0.2</v>
      </c>
      <c r="AM812" s="2">
        <f t="shared" si="103"/>
        <v>1</v>
      </c>
    </row>
    <row r="813" spans="1:39" x14ac:dyDescent="0.25">
      <c r="A813" s="35">
        <v>318607</v>
      </c>
      <c r="C813" s="36" t="s">
        <v>31</v>
      </c>
      <c r="D813" s="36">
        <v>0</v>
      </c>
      <c r="J813" s="46">
        <v>5852</v>
      </c>
      <c r="K813" s="46">
        <v>3614</v>
      </c>
      <c r="L813" s="46">
        <v>9466</v>
      </c>
      <c r="M813" s="46">
        <v>418</v>
      </c>
      <c r="N813" s="46">
        <v>311</v>
      </c>
      <c r="O813" s="46">
        <v>644.5</v>
      </c>
      <c r="P813" s="46">
        <v>297</v>
      </c>
      <c r="R813" s="36">
        <v>6622.3805419999999</v>
      </c>
      <c r="S813" s="36">
        <v>5797.1539570000004</v>
      </c>
      <c r="T813" s="36">
        <v>519.41795100000002</v>
      </c>
      <c r="U813" s="36">
        <v>600.62043500000004</v>
      </c>
      <c r="V813" s="36">
        <v>676.51384800000005</v>
      </c>
      <c r="W813" s="36">
        <v>556.76866500000006</v>
      </c>
      <c r="AC813" s="57">
        <f t="shared" si="100"/>
        <v>9466</v>
      </c>
      <c r="AD813" s="57">
        <f t="shared" si="101"/>
        <v>729</v>
      </c>
      <c r="AE813" s="57">
        <f t="shared" si="102"/>
        <v>941.5</v>
      </c>
      <c r="AF813" s="12">
        <f t="shared" si="96"/>
        <v>12419.534499000001</v>
      </c>
      <c r="AG813" s="12">
        <f t="shared" si="97"/>
        <v>1120.0383860000002</v>
      </c>
      <c r="AH813" s="12">
        <f t="shared" si="98"/>
        <v>1233.2825130000001</v>
      </c>
      <c r="AI813" s="15">
        <f t="shared" si="99"/>
        <v>0.31201505377139249</v>
      </c>
      <c r="AJ813" s="15">
        <f t="shared" si="99"/>
        <v>0.53640382167352563</v>
      </c>
      <c r="AK813" s="15">
        <f t="shared" si="99"/>
        <v>0.3099123876792354</v>
      </c>
      <c r="AL813" s="23">
        <f>VLOOKUP(AC813,'Charts and Tables'!$I$43:$J$49,2,TRUE)</f>
        <v>0.25</v>
      </c>
      <c r="AM813" s="2">
        <f t="shared" si="103"/>
        <v>0</v>
      </c>
    </row>
    <row r="814" spans="1:39" x14ac:dyDescent="0.25">
      <c r="A814" s="35">
        <v>317933</v>
      </c>
      <c r="C814" s="36" t="s">
        <v>27</v>
      </c>
      <c r="D814" s="36">
        <v>-1</v>
      </c>
      <c r="K814" s="46">
        <v>37855</v>
      </c>
      <c r="L814" s="46">
        <v>37855</v>
      </c>
      <c r="N814" s="46">
        <v>4277</v>
      </c>
      <c r="P814" s="46">
        <v>2769</v>
      </c>
      <c r="S814" s="36">
        <v>48103.678242000002</v>
      </c>
      <c r="U814" s="36">
        <v>5112.7133080000003</v>
      </c>
      <c r="W814" s="36">
        <v>4178.2846570000002</v>
      </c>
      <c r="AC814" s="57">
        <f t="shared" si="100"/>
        <v>37855</v>
      </c>
      <c r="AD814" s="57">
        <f t="shared" si="101"/>
        <v>4277</v>
      </c>
      <c r="AE814" s="57">
        <f t="shared" si="102"/>
        <v>2769</v>
      </c>
      <c r="AF814" s="12">
        <f t="shared" si="96"/>
        <v>48103.678242000002</v>
      </c>
      <c r="AG814" s="12">
        <f t="shared" si="97"/>
        <v>5112.7133080000003</v>
      </c>
      <c r="AH814" s="12">
        <f t="shared" si="98"/>
        <v>4178.2846570000002</v>
      </c>
      <c r="AI814" s="15">
        <f t="shared" si="99"/>
        <v>0.27073512724871224</v>
      </c>
      <c r="AJ814" s="15">
        <f t="shared" si="99"/>
        <v>0.19539707926116445</v>
      </c>
      <c r="AK814" s="15">
        <f t="shared" si="99"/>
        <v>0.50895076092452152</v>
      </c>
      <c r="AL814" s="23">
        <f>VLOOKUP(AC814,'Charts and Tables'!$I$43:$J$49,2,TRUE)</f>
        <v>0.15</v>
      </c>
      <c r="AM814" s="2">
        <f t="shared" si="103"/>
        <v>0</v>
      </c>
    </row>
    <row r="815" spans="1:39" x14ac:dyDescent="0.25">
      <c r="A815" s="35">
        <v>317245</v>
      </c>
      <c r="C815" s="36" t="s">
        <v>32</v>
      </c>
      <c r="D815" s="36">
        <v>1</v>
      </c>
      <c r="J815" s="46">
        <v>4996</v>
      </c>
      <c r="L815" s="46">
        <v>4996</v>
      </c>
      <c r="M815" s="46">
        <v>464</v>
      </c>
      <c r="O815" s="46">
        <v>411</v>
      </c>
      <c r="R815" s="36">
        <v>4437.0269989999997</v>
      </c>
      <c r="T815" s="36">
        <v>393.78828199999998</v>
      </c>
      <c r="V815" s="36">
        <v>409.47561000000002</v>
      </c>
      <c r="AC815" s="57">
        <f t="shared" si="100"/>
        <v>4996</v>
      </c>
      <c r="AD815" s="57">
        <f t="shared" si="101"/>
        <v>464</v>
      </c>
      <c r="AE815" s="57">
        <f t="shared" si="102"/>
        <v>411</v>
      </c>
      <c r="AF815" s="12">
        <f t="shared" si="96"/>
        <v>4437.0269989999997</v>
      </c>
      <c r="AG815" s="12">
        <f t="shared" si="97"/>
        <v>393.78828199999998</v>
      </c>
      <c r="AH815" s="12">
        <f t="shared" si="98"/>
        <v>409.47561000000002</v>
      </c>
      <c r="AI815" s="15">
        <f t="shared" si="99"/>
        <v>-0.11188410748598886</v>
      </c>
      <c r="AJ815" s="15">
        <f t="shared" si="99"/>
        <v>-0.15131835775862074</v>
      </c>
      <c r="AK815" s="15">
        <f t="shared" si="99"/>
        <v>-3.7089781021897388E-3</v>
      </c>
      <c r="AL815" s="23">
        <f>VLOOKUP(AC815,'Charts and Tables'!$I$43:$J$49,2,TRUE)</f>
        <v>0.5</v>
      </c>
      <c r="AM815" s="2">
        <f t="shared" si="103"/>
        <v>1</v>
      </c>
    </row>
    <row r="816" spans="1:39" x14ac:dyDescent="0.25">
      <c r="A816" s="35">
        <v>317286</v>
      </c>
      <c r="C816" s="36" t="s">
        <v>27</v>
      </c>
      <c r="D816" s="36">
        <v>1</v>
      </c>
      <c r="J816" s="46">
        <v>28004</v>
      </c>
      <c r="L816" s="46">
        <v>28004</v>
      </c>
      <c r="M816" s="46">
        <v>3378</v>
      </c>
      <c r="O816" s="46">
        <v>1903</v>
      </c>
      <c r="R816" s="36">
        <v>39997.327626999999</v>
      </c>
      <c r="T816" s="36">
        <v>4360.7647850000003</v>
      </c>
      <c r="V816" s="36">
        <v>3440.46146</v>
      </c>
      <c r="AC816" s="57">
        <f t="shared" si="100"/>
        <v>28004</v>
      </c>
      <c r="AD816" s="57">
        <f t="shared" si="101"/>
        <v>3378</v>
      </c>
      <c r="AE816" s="57">
        <f t="shared" si="102"/>
        <v>1903</v>
      </c>
      <c r="AF816" s="12">
        <f t="shared" si="96"/>
        <v>39997.327626999999</v>
      </c>
      <c r="AG816" s="12">
        <f t="shared" si="97"/>
        <v>4360.7647850000003</v>
      </c>
      <c r="AH816" s="12">
        <f t="shared" si="98"/>
        <v>3440.46146</v>
      </c>
      <c r="AI816" s="15">
        <f t="shared" si="99"/>
        <v>0.42827194782888156</v>
      </c>
      <c r="AJ816" s="15">
        <f t="shared" si="99"/>
        <v>0.29093096062759038</v>
      </c>
      <c r="AK816" s="15">
        <f t="shared" si="99"/>
        <v>0.80791458749343137</v>
      </c>
      <c r="AL816" s="23">
        <f>VLOOKUP(AC816,'Charts and Tables'!$I$43:$J$49,2,TRUE)</f>
        <v>0.15</v>
      </c>
      <c r="AM816" s="2">
        <f t="shared" si="103"/>
        <v>0</v>
      </c>
    </row>
    <row r="817" spans="1:39" x14ac:dyDescent="0.25">
      <c r="A817" s="35">
        <v>317314</v>
      </c>
      <c r="B817" s="36">
        <v>330035</v>
      </c>
      <c r="C817" s="36" t="s">
        <v>27</v>
      </c>
      <c r="D817" s="36">
        <v>-1</v>
      </c>
      <c r="K817" s="46">
        <v>23462</v>
      </c>
      <c r="L817" s="46">
        <v>23462</v>
      </c>
      <c r="S817" s="36">
        <v>42315.196132999998</v>
      </c>
      <c r="U817" s="36">
        <v>3121.6554179999998</v>
      </c>
      <c r="W817" s="36">
        <v>4611.1238649999996</v>
      </c>
      <c r="AC817" s="57">
        <f t="shared" si="100"/>
        <v>23462</v>
      </c>
      <c r="AD817" s="57">
        <f t="shared" si="101"/>
        <v>0</v>
      </c>
      <c r="AE817" s="57">
        <f t="shared" si="102"/>
        <v>0</v>
      </c>
      <c r="AF817" s="12">
        <f t="shared" si="96"/>
        <v>42315.196132999998</v>
      </c>
      <c r="AG817" s="12">
        <f t="shared" si="97"/>
        <v>3121.6554179999998</v>
      </c>
      <c r="AH817" s="12">
        <f t="shared" si="98"/>
        <v>4611.1238649999996</v>
      </c>
      <c r="AI817" s="15">
        <f t="shared" si="99"/>
        <v>0.80356304377290932</v>
      </c>
      <c r="AJ817" s="15">
        <f t="shared" si="99"/>
        <v>0</v>
      </c>
      <c r="AK817" s="15">
        <f t="shared" si="99"/>
        <v>0</v>
      </c>
      <c r="AL817" s="23">
        <f>VLOOKUP(AC817,'Charts and Tables'!$I$43:$J$49,2,TRUE)</f>
        <v>0.2</v>
      </c>
      <c r="AM817" s="2">
        <f t="shared" si="103"/>
        <v>0</v>
      </c>
    </row>
    <row r="818" spans="1:39" x14ac:dyDescent="0.25">
      <c r="A818" s="35">
        <v>317333</v>
      </c>
      <c r="B818" s="36">
        <v>330221</v>
      </c>
      <c r="C818" s="36" t="s">
        <v>26</v>
      </c>
      <c r="D818" s="36">
        <v>0</v>
      </c>
      <c r="J818" s="46">
        <v>5958</v>
      </c>
      <c r="K818" s="46">
        <v>7374</v>
      </c>
      <c r="L818" s="46">
        <v>13332</v>
      </c>
      <c r="M818" s="46">
        <v>413</v>
      </c>
      <c r="N818" s="46">
        <v>557.5</v>
      </c>
      <c r="O818" s="46">
        <v>466.5</v>
      </c>
      <c r="P818" s="46">
        <v>811.5</v>
      </c>
      <c r="R818" s="36">
        <v>3654.4693609999999</v>
      </c>
      <c r="S818" s="36">
        <v>5696.6270189999996</v>
      </c>
      <c r="T818" s="36">
        <v>247.08176900000001</v>
      </c>
      <c r="U818" s="36">
        <v>452.05981600000001</v>
      </c>
      <c r="V818" s="36">
        <v>382.55017700000002</v>
      </c>
      <c r="W818" s="36">
        <v>487.84965599999998</v>
      </c>
      <c r="AC818" s="57">
        <f t="shared" si="100"/>
        <v>13332</v>
      </c>
      <c r="AD818" s="57">
        <f t="shared" si="101"/>
        <v>970.5</v>
      </c>
      <c r="AE818" s="57">
        <f t="shared" si="102"/>
        <v>1278</v>
      </c>
      <c r="AF818" s="12">
        <f t="shared" si="96"/>
        <v>9351.096379999999</v>
      </c>
      <c r="AG818" s="12">
        <f t="shared" si="97"/>
        <v>699.14158500000008</v>
      </c>
      <c r="AH818" s="12">
        <f t="shared" si="98"/>
        <v>870.39983299999994</v>
      </c>
      <c r="AI818" s="15">
        <f t="shared" si="99"/>
        <v>-0.29859763126312638</v>
      </c>
      <c r="AJ818" s="15">
        <f t="shared" si="99"/>
        <v>-0.27960681607418847</v>
      </c>
      <c r="AK818" s="15">
        <f t="shared" si="99"/>
        <v>-0.31893596791862289</v>
      </c>
      <c r="AL818" s="23">
        <f>VLOOKUP(AC818,'Charts and Tables'!$I$43:$J$49,2,TRUE)</f>
        <v>0.2</v>
      </c>
      <c r="AM818" s="2">
        <f t="shared" si="103"/>
        <v>0</v>
      </c>
    </row>
    <row r="819" spans="1:39" x14ac:dyDescent="0.25">
      <c r="A819" s="35">
        <v>315175</v>
      </c>
      <c r="C819" s="36" t="s">
        <v>32</v>
      </c>
      <c r="D819" s="36">
        <v>1</v>
      </c>
      <c r="J819" s="46">
        <v>14855</v>
      </c>
      <c r="L819" s="46">
        <v>14855</v>
      </c>
      <c r="M819" s="46">
        <v>767</v>
      </c>
      <c r="O819" s="46">
        <v>1899</v>
      </c>
      <c r="R819" s="36">
        <v>19088.851727000001</v>
      </c>
      <c r="T819" s="36">
        <v>1361.085053</v>
      </c>
      <c r="V819" s="36">
        <v>1829.907989</v>
      </c>
      <c r="AC819" s="57">
        <f t="shared" si="100"/>
        <v>14855</v>
      </c>
      <c r="AD819" s="57">
        <f t="shared" si="101"/>
        <v>767</v>
      </c>
      <c r="AE819" s="57">
        <f t="shared" si="102"/>
        <v>1899</v>
      </c>
      <c r="AF819" s="12">
        <f t="shared" si="96"/>
        <v>19088.851727000001</v>
      </c>
      <c r="AG819" s="12">
        <f t="shared" si="97"/>
        <v>1361.085053</v>
      </c>
      <c r="AH819" s="12">
        <f t="shared" si="98"/>
        <v>1829.907989</v>
      </c>
      <c r="AI819" s="15">
        <f t="shared" si="99"/>
        <v>0.2850118968024235</v>
      </c>
      <c r="AJ819" s="15">
        <f t="shared" si="99"/>
        <v>0.77455678357235991</v>
      </c>
      <c r="AK819" s="15">
        <f t="shared" si="99"/>
        <v>-3.6383365455502872E-2</v>
      </c>
      <c r="AL819" s="23">
        <f>VLOOKUP(AC819,'Charts and Tables'!$I$43:$J$49,2,TRUE)</f>
        <v>0.2</v>
      </c>
      <c r="AM819" s="2">
        <f t="shared" si="103"/>
        <v>0</v>
      </c>
    </row>
    <row r="820" spans="1:39" x14ac:dyDescent="0.25">
      <c r="A820" s="35">
        <v>319233</v>
      </c>
      <c r="C820" s="36" t="s">
        <v>26</v>
      </c>
      <c r="D820" s="36">
        <v>0</v>
      </c>
      <c r="J820" s="46">
        <v>11835</v>
      </c>
      <c r="K820" s="46">
        <v>10862</v>
      </c>
      <c r="L820" s="46">
        <v>22697</v>
      </c>
      <c r="R820" s="36">
        <v>13458.647397000001</v>
      </c>
      <c r="S820" s="36">
        <v>8705.9996100000008</v>
      </c>
      <c r="T820" s="36">
        <v>1035.9598570000001</v>
      </c>
      <c r="U820" s="36">
        <v>680.55898100000002</v>
      </c>
      <c r="V820" s="36">
        <v>1293.69956</v>
      </c>
      <c r="W820" s="36">
        <v>792.73634300000003</v>
      </c>
      <c r="AC820" s="57">
        <f t="shared" si="100"/>
        <v>22697</v>
      </c>
      <c r="AD820" s="57">
        <f t="shared" si="101"/>
        <v>0</v>
      </c>
      <c r="AE820" s="57">
        <f t="shared" si="102"/>
        <v>0</v>
      </c>
      <c r="AF820" s="12">
        <f t="shared" si="96"/>
        <v>22164.647007</v>
      </c>
      <c r="AG820" s="12">
        <f t="shared" si="97"/>
        <v>1716.518838</v>
      </c>
      <c r="AH820" s="12">
        <f t="shared" si="98"/>
        <v>2086.4359030000001</v>
      </c>
      <c r="AI820" s="15">
        <f t="shared" si="99"/>
        <v>-2.3454773450235732E-2</v>
      </c>
      <c r="AJ820" s="15">
        <f t="shared" si="99"/>
        <v>0</v>
      </c>
      <c r="AK820" s="15">
        <f t="shared" si="99"/>
        <v>0</v>
      </c>
      <c r="AL820" s="23">
        <f>VLOOKUP(AC820,'Charts and Tables'!$I$43:$J$49,2,TRUE)</f>
        <v>0.2</v>
      </c>
      <c r="AM820" s="2">
        <f t="shared" si="103"/>
        <v>1</v>
      </c>
    </row>
    <row r="821" spans="1:39" x14ac:dyDescent="0.25">
      <c r="A821" s="35">
        <v>319239</v>
      </c>
      <c r="B821" s="36">
        <v>333083</v>
      </c>
      <c r="C821" s="36" t="s">
        <v>32</v>
      </c>
      <c r="D821" s="36">
        <v>1</v>
      </c>
      <c r="J821" s="46">
        <v>2743</v>
      </c>
      <c r="L821" s="46">
        <v>2743</v>
      </c>
      <c r="M821" s="46">
        <v>57</v>
      </c>
      <c r="O821" s="46">
        <v>268</v>
      </c>
      <c r="R821" s="36">
        <v>3880.1930240000002</v>
      </c>
      <c r="T821" s="36">
        <v>66.295062999999999</v>
      </c>
      <c r="V821" s="36">
        <v>402.83761900000002</v>
      </c>
      <c r="AC821" s="57">
        <f t="shared" si="100"/>
        <v>2743</v>
      </c>
      <c r="AD821" s="57">
        <f t="shared" si="101"/>
        <v>57</v>
      </c>
      <c r="AE821" s="57">
        <f t="shared" si="102"/>
        <v>268</v>
      </c>
      <c r="AF821" s="12">
        <f t="shared" si="96"/>
        <v>3880.1930240000002</v>
      </c>
      <c r="AG821" s="12">
        <f t="shared" si="97"/>
        <v>66.295062999999999</v>
      </c>
      <c r="AH821" s="12">
        <f t="shared" si="98"/>
        <v>402.83761900000002</v>
      </c>
      <c r="AI821" s="15">
        <f t="shared" si="99"/>
        <v>0.41458003062340509</v>
      </c>
      <c r="AJ821" s="15">
        <f t="shared" si="99"/>
        <v>0.16307128070175436</v>
      </c>
      <c r="AK821" s="15">
        <f t="shared" si="99"/>
        <v>0.50312544402985082</v>
      </c>
      <c r="AL821" s="23">
        <f>VLOOKUP(AC821,'Charts and Tables'!$I$43:$J$49,2,TRUE)</f>
        <v>0.5</v>
      </c>
      <c r="AM821" s="2">
        <f t="shared" si="103"/>
        <v>1</v>
      </c>
    </row>
    <row r="822" spans="1:39" x14ac:dyDescent="0.25">
      <c r="A822" s="35">
        <v>319342</v>
      </c>
      <c r="C822" s="36" t="s">
        <v>27</v>
      </c>
      <c r="D822" s="36">
        <v>1</v>
      </c>
      <c r="J822" s="46">
        <v>28117</v>
      </c>
      <c r="L822" s="46">
        <v>28117</v>
      </c>
      <c r="M822" s="46">
        <v>1398</v>
      </c>
      <c r="O822" s="46">
        <v>3499</v>
      </c>
      <c r="R822" s="36">
        <v>33422.509714</v>
      </c>
      <c r="T822" s="36">
        <v>2389.3705150000001</v>
      </c>
      <c r="V822" s="36">
        <v>3672.2160600000002</v>
      </c>
      <c r="AC822" s="57">
        <f t="shared" si="100"/>
        <v>28117</v>
      </c>
      <c r="AD822" s="57">
        <f t="shared" si="101"/>
        <v>1398</v>
      </c>
      <c r="AE822" s="57">
        <f t="shared" si="102"/>
        <v>3499</v>
      </c>
      <c r="AF822" s="12">
        <f t="shared" si="96"/>
        <v>33422.509714</v>
      </c>
      <c r="AG822" s="12">
        <f t="shared" si="97"/>
        <v>2389.3705150000001</v>
      </c>
      <c r="AH822" s="12">
        <f t="shared" si="98"/>
        <v>3672.2160600000002</v>
      </c>
      <c r="AI822" s="15">
        <f t="shared" si="99"/>
        <v>0.18869401835188676</v>
      </c>
      <c r="AJ822" s="15">
        <f t="shared" si="99"/>
        <v>0.70913484620886991</v>
      </c>
      <c r="AK822" s="15">
        <f t="shared" si="99"/>
        <v>4.9504446984852873E-2</v>
      </c>
      <c r="AL822" s="23">
        <f>VLOOKUP(AC822,'Charts and Tables'!$I$43:$J$49,2,TRUE)</f>
        <v>0.15</v>
      </c>
      <c r="AM822" s="2">
        <f t="shared" si="103"/>
        <v>0</v>
      </c>
    </row>
    <row r="823" spans="1:39" x14ac:dyDescent="0.25">
      <c r="A823" s="35">
        <v>319415</v>
      </c>
      <c r="C823" s="36" t="s">
        <v>32</v>
      </c>
      <c r="D823" s="36">
        <v>1</v>
      </c>
      <c r="J823" s="46">
        <v>6355</v>
      </c>
      <c r="L823" s="46">
        <v>6355</v>
      </c>
      <c r="R823" s="36">
        <v>4417.1556010000004</v>
      </c>
      <c r="T823" s="36">
        <v>462.07306299999999</v>
      </c>
      <c r="V823" s="36">
        <v>411.17251299999998</v>
      </c>
      <c r="AC823" s="57">
        <f t="shared" si="100"/>
        <v>6355</v>
      </c>
      <c r="AD823" s="57">
        <f t="shared" si="101"/>
        <v>0</v>
      </c>
      <c r="AE823" s="57">
        <f t="shared" si="102"/>
        <v>0</v>
      </c>
      <c r="AF823" s="12">
        <f t="shared" si="96"/>
        <v>4417.1556010000004</v>
      </c>
      <c r="AG823" s="12">
        <f t="shared" si="97"/>
        <v>462.07306299999999</v>
      </c>
      <c r="AH823" s="12">
        <f t="shared" si="98"/>
        <v>411.17251299999998</v>
      </c>
      <c r="AI823" s="15">
        <f t="shared" si="99"/>
        <v>-0.30493224217151843</v>
      </c>
      <c r="AJ823" s="15">
        <f t="shared" si="99"/>
        <v>0</v>
      </c>
      <c r="AK823" s="15">
        <f t="shared" si="99"/>
        <v>0</v>
      </c>
      <c r="AL823" s="23">
        <f>VLOOKUP(AC823,'Charts and Tables'!$I$43:$J$49,2,TRUE)</f>
        <v>0.25</v>
      </c>
      <c r="AM823" s="2">
        <f t="shared" si="103"/>
        <v>0</v>
      </c>
    </row>
    <row r="824" spans="1:39" x14ac:dyDescent="0.25">
      <c r="A824" s="35">
        <v>319774</v>
      </c>
      <c r="B824" s="36">
        <v>336227</v>
      </c>
      <c r="C824" s="36" t="s">
        <v>32</v>
      </c>
      <c r="D824" s="36">
        <v>1</v>
      </c>
      <c r="J824" s="46">
        <v>4877</v>
      </c>
      <c r="L824" s="46">
        <v>4877</v>
      </c>
      <c r="M824" s="46">
        <v>234</v>
      </c>
      <c r="O824" s="46">
        <v>673</v>
      </c>
      <c r="R824" s="36">
        <v>8892.6864189999997</v>
      </c>
      <c r="T824" s="36">
        <v>732.28490299999999</v>
      </c>
      <c r="V824" s="36">
        <v>938.90780500000005</v>
      </c>
      <c r="AC824" s="57">
        <f t="shared" si="100"/>
        <v>4877</v>
      </c>
      <c r="AD824" s="57">
        <f t="shared" si="101"/>
        <v>234</v>
      </c>
      <c r="AE824" s="57">
        <f t="shared" si="102"/>
        <v>673</v>
      </c>
      <c r="AF824" s="12">
        <f t="shared" si="96"/>
        <v>8892.6864189999997</v>
      </c>
      <c r="AG824" s="12">
        <f t="shared" si="97"/>
        <v>732.28490299999999</v>
      </c>
      <c r="AH824" s="12">
        <f t="shared" si="98"/>
        <v>938.90780500000005</v>
      </c>
      <c r="AI824" s="15">
        <f t="shared" si="99"/>
        <v>0.82339274533524698</v>
      </c>
      <c r="AJ824" s="15">
        <f t="shared" si="99"/>
        <v>2.1294226623931625</v>
      </c>
      <c r="AK824" s="15">
        <f t="shared" si="99"/>
        <v>0.39510817979197632</v>
      </c>
      <c r="AL824" s="23">
        <f>VLOOKUP(AC824,'Charts and Tables'!$I$43:$J$49,2,TRUE)</f>
        <v>0.5</v>
      </c>
      <c r="AM824" s="2">
        <f t="shared" si="103"/>
        <v>0</v>
      </c>
    </row>
    <row r="825" spans="1:39" x14ac:dyDescent="0.25">
      <c r="A825" s="35">
        <v>314357</v>
      </c>
      <c r="C825" s="36" t="s">
        <v>26</v>
      </c>
      <c r="D825" s="36">
        <v>0</v>
      </c>
      <c r="J825" s="46">
        <v>14415</v>
      </c>
      <c r="K825" s="46">
        <v>13927</v>
      </c>
      <c r="L825" s="46">
        <v>28342</v>
      </c>
      <c r="R825" s="36">
        <v>12877.808117</v>
      </c>
      <c r="S825" s="36">
        <v>10020.812688</v>
      </c>
      <c r="T825" s="36">
        <v>1202.375918</v>
      </c>
      <c r="U825" s="36">
        <v>623.52956500000005</v>
      </c>
      <c r="V825" s="36">
        <v>1064.9673929999999</v>
      </c>
      <c r="W825" s="36">
        <v>1034.9461490000001</v>
      </c>
      <c r="AC825" s="57">
        <f t="shared" si="100"/>
        <v>28342</v>
      </c>
      <c r="AD825" s="57">
        <f t="shared" si="101"/>
        <v>0</v>
      </c>
      <c r="AE825" s="57">
        <f t="shared" si="102"/>
        <v>0</v>
      </c>
      <c r="AF825" s="12">
        <f t="shared" si="96"/>
        <v>22898.620804999999</v>
      </c>
      <c r="AG825" s="12">
        <f t="shared" si="97"/>
        <v>1825.905483</v>
      </c>
      <c r="AH825" s="12">
        <f t="shared" si="98"/>
        <v>2099.9135420000002</v>
      </c>
      <c r="AI825" s="15">
        <f t="shared" si="99"/>
        <v>-0.1920605177827959</v>
      </c>
      <c r="AJ825" s="15">
        <f t="shared" si="99"/>
        <v>0</v>
      </c>
      <c r="AK825" s="15">
        <f t="shared" si="99"/>
        <v>0</v>
      </c>
      <c r="AL825" s="23">
        <f>VLOOKUP(AC825,'Charts and Tables'!$I$43:$J$49,2,TRUE)</f>
        <v>0.15</v>
      </c>
      <c r="AM825" s="2">
        <f t="shared" si="103"/>
        <v>0</v>
      </c>
    </row>
    <row r="826" spans="1:39" x14ac:dyDescent="0.25">
      <c r="A826" s="35">
        <v>314363</v>
      </c>
      <c r="B826" s="36">
        <v>333007</v>
      </c>
      <c r="C826" s="36" t="s">
        <v>32</v>
      </c>
      <c r="D826" s="36">
        <v>1</v>
      </c>
      <c r="J826" s="46">
        <v>6705</v>
      </c>
      <c r="L826" s="46">
        <v>6705</v>
      </c>
      <c r="M826" s="46">
        <v>306</v>
      </c>
      <c r="O826" s="46">
        <v>812</v>
      </c>
      <c r="R826" s="36">
        <v>4829.5012340000003</v>
      </c>
      <c r="T826" s="36">
        <v>338.71262300000001</v>
      </c>
      <c r="V826" s="36">
        <v>602.61928899999998</v>
      </c>
      <c r="AC826" s="57">
        <f t="shared" si="100"/>
        <v>6705</v>
      </c>
      <c r="AD826" s="57">
        <f t="shared" si="101"/>
        <v>306</v>
      </c>
      <c r="AE826" s="57">
        <f t="shared" si="102"/>
        <v>812</v>
      </c>
      <c r="AF826" s="12">
        <f t="shared" si="96"/>
        <v>4829.5012340000003</v>
      </c>
      <c r="AG826" s="12">
        <f t="shared" si="97"/>
        <v>338.71262300000001</v>
      </c>
      <c r="AH826" s="12">
        <f t="shared" si="98"/>
        <v>602.61928899999998</v>
      </c>
      <c r="AI826" s="15">
        <f t="shared" si="99"/>
        <v>-0.27971644533929901</v>
      </c>
      <c r="AJ826" s="15">
        <f t="shared" si="99"/>
        <v>0.10690399673202616</v>
      </c>
      <c r="AK826" s="15">
        <f t="shared" si="99"/>
        <v>-0.2578580184729064</v>
      </c>
      <c r="AL826" s="23">
        <f>VLOOKUP(AC826,'Charts and Tables'!$I$43:$J$49,2,TRUE)</f>
        <v>0.25</v>
      </c>
      <c r="AM826" s="2">
        <f t="shared" si="103"/>
        <v>0</v>
      </c>
    </row>
    <row r="827" spans="1:39" x14ac:dyDescent="0.25">
      <c r="A827" s="35">
        <v>314451</v>
      </c>
      <c r="C827" s="36" t="s">
        <v>26</v>
      </c>
      <c r="D827" s="36">
        <v>0</v>
      </c>
      <c r="J827" s="46">
        <v>14690</v>
      </c>
      <c r="K827" s="46">
        <v>16360</v>
      </c>
      <c r="L827" s="46">
        <v>31050</v>
      </c>
      <c r="R827" s="36">
        <v>10370.331346000001</v>
      </c>
      <c r="S827" s="36">
        <v>13475.172293</v>
      </c>
      <c r="T827" s="36">
        <v>677.41639299999997</v>
      </c>
      <c r="U827" s="36">
        <v>1198.8829189999999</v>
      </c>
      <c r="V827" s="36">
        <v>1048.8677110000001</v>
      </c>
      <c r="W827" s="36">
        <v>1149.498274</v>
      </c>
      <c r="AC827" s="57">
        <f t="shared" si="100"/>
        <v>31050</v>
      </c>
      <c r="AD827" s="57">
        <f t="shared" si="101"/>
        <v>0</v>
      </c>
      <c r="AE827" s="57">
        <f t="shared" si="102"/>
        <v>0</v>
      </c>
      <c r="AF827" s="12">
        <f t="shared" si="96"/>
        <v>23845.503639000002</v>
      </c>
      <c r="AG827" s="12">
        <f t="shared" si="97"/>
        <v>1876.2993119999999</v>
      </c>
      <c r="AH827" s="12">
        <f t="shared" si="98"/>
        <v>2198.3659850000004</v>
      </c>
      <c r="AI827" s="15">
        <f t="shared" si="99"/>
        <v>-0.23202886830917868</v>
      </c>
      <c r="AJ827" s="15">
        <f t="shared" si="99"/>
        <v>0</v>
      </c>
      <c r="AK827" s="15">
        <f t="shared" si="99"/>
        <v>0</v>
      </c>
      <c r="AL827" s="23">
        <f>VLOOKUP(AC827,'Charts and Tables'!$I$43:$J$49,2,TRUE)</f>
        <v>0.15</v>
      </c>
      <c r="AM827" s="2">
        <f t="shared" si="103"/>
        <v>0</v>
      </c>
    </row>
    <row r="828" spans="1:39" x14ac:dyDescent="0.25">
      <c r="A828" s="35">
        <v>314533</v>
      </c>
      <c r="B828" s="36">
        <v>334076</v>
      </c>
      <c r="C828" s="36" t="s">
        <v>26</v>
      </c>
      <c r="D828" s="36">
        <v>0</v>
      </c>
      <c r="J828" s="46">
        <v>1924</v>
      </c>
      <c r="K828" s="46">
        <v>1031</v>
      </c>
      <c r="L828" s="46">
        <v>2955</v>
      </c>
      <c r="M828" s="46">
        <v>88</v>
      </c>
      <c r="N828" s="46">
        <v>82</v>
      </c>
      <c r="O828" s="46">
        <v>217</v>
      </c>
      <c r="P828" s="46">
        <v>94</v>
      </c>
      <c r="AC828" s="57">
        <f t="shared" si="100"/>
        <v>2955</v>
      </c>
      <c r="AD828" s="57">
        <f t="shared" si="101"/>
        <v>170</v>
      </c>
      <c r="AE828" s="57">
        <f t="shared" si="102"/>
        <v>311</v>
      </c>
      <c r="AF828" s="12">
        <f t="shared" si="96"/>
        <v>0</v>
      </c>
      <c r="AG828" s="12">
        <f t="shared" si="97"/>
        <v>0</v>
      </c>
      <c r="AH828" s="12">
        <f t="shared" si="98"/>
        <v>0</v>
      </c>
      <c r="AI828" s="15">
        <f t="shared" si="99"/>
        <v>-1</v>
      </c>
      <c r="AJ828" s="15">
        <f t="shared" si="99"/>
        <v>-1</v>
      </c>
      <c r="AK828" s="15">
        <f t="shared" si="99"/>
        <v>-1</v>
      </c>
      <c r="AL828" s="23">
        <f>VLOOKUP(AC828,'Charts and Tables'!$I$43:$J$49,2,TRUE)</f>
        <v>0.5</v>
      </c>
      <c r="AM828" s="2">
        <f t="shared" si="103"/>
        <v>0</v>
      </c>
    </row>
    <row r="829" spans="1:39" x14ac:dyDescent="0.25">
      <c r="A829" s="35">
        <v>316516</v>
      </c>
      <c r="C829" s="36" t="s">
        <v>26</v>
      </c>
      <c r="D829" s="36">
        <v>1</v>
      </c>
      <c r="J829" s="46">
        <v>4499</v>
      </c>
      <c r="L829" s="46">
        <v>4499</v>
      </c>
      <c r="R829" s="36">
        <v>1667.563684</v>
      </c>
      <c r="T829" s="36">
        <v>150.20332300000001</v>
      </c>
      <c r="V829" s="36">
        <v>122.107991</v>
      </c>
      <c r="AC829" s="57">
        <f t="shared" si="100"/>
        <v>4499</v>
      </c>
      <c r="AD829" s="57">
        <f t="shared" si="101"/>
        <v>0</v>
      </c>
      <c r="AE829" s="57">
        <f t="shared" si="102"/>
        <v>0</v>
      </c>
      <c r="AF829" s="12">
        <f t="shared" si="96"/>
        <v>1667.563684</v>
      </c>
      <c r="AG829" s="12">
        <f t="shared" si="97"/>
        <v>150.20332300000001</v>
      </c>
      <c r="AH829" s="12">
        <f t="shared" si="98"/>
        <v>122.107991</v>
      </c>
      <c r="AI829" s="15">
        <f t="shared" si="99"/>
        <v>-0.62934792531673711</v>
      </c>
      <c r="AJ829" s="15">
        <f t="shared" si="99"/>
        <v>0</v>
      </c>
      <c r="AK829" s="15">
        <f t="shared" si="99"/>
        <v>0</v>
      </c>
      <c r="AL829" s="23">
        <f>VLOOKUP(AC829,'Charts and Tables'!$I$43:$J$49,2,TRUE)</f>
        <v>0.5</v>
      </c>
      <c r="AM829" s="2">
        <f t="shared" si="103"/>
        <v>0</v>
      </c>
    </row>
    <row r="830" spans="1:39" x14ac:dyDescent="0.25">
      <c r="A830" s="35">
        <v>316680</v>
      </c>
      <c r="C830" s="36" t="s">
        <v>32</v>
      </c>
      <c r="D830" s="36">
        <v>1</v>
      </c>
      <c r="J830" s="46">
        <v>9852</v>
      </c>
      <c r="L830" s="46">
        <v>9852</v>
      </c>
      <c r="M830" s="46">
        <v>900</v>
      </c>
      <c r="O830" s="46">
        <v>867</v>
      </c>
      <c r="R830" s="36">
        <v>8106.3506159999997</v>
      </c>
      <c r="T830" s="36">
        <v>751.94852300000002</v>
      </c>
      <c r="V830" s="36">
        <v>737.82319700000005</v>
      </c>
      <c r="AC830" s="57">
        <f t="shared" si="100"/>
        <v>9852</v>
      </c>
      <c r="AD830" s="57">
        <f t="shared" si="101"/>
        <v>900</v>
      </c>
      <c r="AE830" s="57">
        <f t="shared" si="102"/>
        <v>867</v>
      </c>
      <c r="AF830" s="12">
        <f t="shared" si="96"/>
        <v>8106.3506159999997</v>
      </c>
      <c r="AG830" s="12">
        <f t="shared" si="97"/>
        <v>751.94852300000002</v>
      </c>
      <c r="AH830" s="12">
        <f t="shared" si="98"/>
        <v>737.82319700000005</v>
      </c>
      <c r="AI830" s="15">
        <f t="shared" si="99"/>
        <v>-0.17718731059683315</v>
      </c>
      <c r="AJ830" s="15">
        <f t="shared" si="99"/>
        <v>-0.1645016411111111</v>
      </c>
      <c r="AK830" s="15">
        <f t="shared" si="99"/>
        <v>-0.14899285236447515</v>
      </c>
      <c r="AL830" s="23">
        <f>VLOOKUP(AC830,'Charts and Tables'!$I$43:$J$49,2,TRUE)</f>
        <v>0.25</v>
      </c>
      <c r="AM830" s="2">
        <f t="shared" si="103"/>
        <v>1</v>
      </c>
    </row>
    <row r="831" spans="1:39" x14ac:dyDescent="0.25">
      <c r="A831" s="35">
        <v>315290</v>
      </c>
      <c r="B831" s="36">
        <v>333089</v>
      </c>
      <c r="C831" s="36" t="s">
        <v>26</v>
      </c>
      <c r="D831" s="36">
        <v>1</v>
      </c>
      <c r="J831" s="46">
        <v>7557</v>
      </c>
      <c r="L831" s="46">
        <v>7557</v>
      </c>
      <c r="M831" s="46">
        <v>1179</v>
      </c>
      <c r="O831" s="46">
        <v>452</v>
      </c>
      <c r="R831" s="36">
        <v>10593.124362</v>
      </c>
      <c r="T831" s="36">
        <v>983.47944099999995</v>
      </c>
      <c r="V831" s="36">
        <v>842.90003999999999</v>
      </c>
      <c r="AC831" s="57">
        <f t="shared" si="100"/>
        <v>7557</v>
      </c>
      <c r="AD831" s="57">
        <f t="shared" si="101"/>
        <v>1179</v>
      </c>
      <c r="AE831" s="57">
        <f t="shared" si="102"/>
        <v>452</v>
      </c>
      <c r="AF831" s="12">
        <f t="shared" ref="AF831:AF894" si="104">IF(D831=1,R831,IF(D831=-1,S831,R831+S831))</f>
        <v>10593.124362</v>
      </c>
      <c r="AG831" s="12">
        <f t="shared" ref="AG831:AG894" si="105">IF(D831=1,T831,IF(D831=-1,U831,T831+U831))</f>
        <v>983.47944099999995</v>
      </c>
      <c r="AH831" s="12">
        <f t="shared" ref="AH831:AH894" si="106">IF(D831=1,V831,IF(D831=-1,W831,V831+W831))</f>
        <v>842.90003999999999</v>
      </c>
      <c r="AI831" s="15">
        <f t="shared" ref="AI831:AK894" si="107">IF(OR(AC831="",AC831=0),0,(AF831-AC831)/AC831)</f>
        <v>0.40176318142119893</v>
      </c>
      <c r="AJ831" s="15">
        <f t="shared" si="107"/>
        <v>-0.16583592790500429</v>
      </c>
      <c r="AK831" s="15">
        <f t="shared" si="107"/>
        <v>0.86482309734513274</v>
      </c>
      <c r="AL831" s="23">
        <f>VLOOKUP(AC831,'Charts and Tables'!$I$43:$J$49,2,TRUE)</f>
        <v>0.25</v>
      </c>
      <c r="AM831" s="2">
        <f t="shared" si="103"/>
        <v>0</v>
      </c>
    </row>
    <row r="832" spans="1:39" x14ac:dyDescent="0.25">
      <c r="A832" s="35">
        <v>315760</v>
      </c>
      <c r="C832" s="36" t="s">
        <v>31</v>
      </c>
      <c r="D832" s="36">
        <v>0</v>
      </c>
      <c r="J832" s="46">
        <v>6164</v>
      </c>
      <c r="K832" s="46">
        <v>7103</v>
      </c>
      <c r="L832" s="46">
        <v>13267</v>
      </c>
      <c r="M832" s="46">
        <v>488</v>
      </c>
      <c r="N832" s="46">
        <v>469</v>
      </c>
      <c r="O832" s="46">
        <v>524</v>
      </c>
      <c r="P832" s="46">
        <v>732</v>
      </c>
      <c r="R832" s="36">
        <v>6992.8855999999996</v>
      </c>
      <c r="S832" s="36">
        <v>7848.1098920000004</v>
      </c>
      <c r="T832" s="36">
        <v>556.66072199999996</v>
      </c>
      <c r="U832" s="36">
        <v>622.65661399999999</v>
      </c>
      <c r="V832" s="36">
        <v>650.15029400000003</v>
      </c>
      <c r="W832" s="36">
        <v>792.57665799999995</v>
      </c>
      <c r="AC832" s="57">
        <f t="shared" ref="AC832:AC895" si="108">L832</f>
        <v>13267</v>
      </c>
      <c r="AD832" s="57">
        <f t="shared" ref="AD832:AD895" si="109">IF(D832=1,M832,IF(D832=-1,N832,M832+N832))</f>
        <v>957</v>
      </c>
      <c r="AE832" s="57">
        <f t="shared" ref="AE832:AE895" si="110">IF(D832=1,O832,IF(D832=-1,P832,O832+P832))</f>
        <v>1256</v>
      </c>
      <c r="AF832" s="12">
        <f t="shared" si="104"/>
        <v>14840.995492</v>
      </c>
      <c r="AG832" s="12">
        <f t="shared" si="105"/>
        <v>1179.3173360000001</v>
      </c>
      <c r="AH832" s="12">
        <f t="shared" si="106"/>
        <v>1442.726952</v>
      </c>
      <c r="AI832" s="15">
        <f t="shared" si="107"/>
        <v>0.11863989537951308</v>
      </c>
      <c r="AJ832" s="15">
        <f t="shared" si="107"/>
        <v>0.23230651619644729</v>
      </c>
      <c r="AK832" s="15">
        <f t="shared" si="107"/>
        <v>0.14866795541401273</v>
      </c>
      <c r="AL832" s="23">
        <f>VLOOKUP(AC832,'Charts and Tables'!$I$43:$J$49,2,TRUE)</f>
        <v>0.2</v>
      </c>
      <c r="AM832" s="2">
        <f t="shared" ref="AM832:AM895" si="111">IF(ABS(AI832)&lt;=AL832,1,0)</f>
        <v>1</v>
      </c>
    </row>
    <row r="833" spans="1:39" x14ac:dyDescent="0.25">
      <c r="A833" s="35">
        <v>316576</v>
      </c>
      <c r="B833" s="36">
        <v>336202</v>
      </c>
      <c r="C833" s="36" t="s">
        <v>26</v>
      </c>
      <c r="D833" s="36">
        <v>1</v>
      </c>
      <c r="J833" s="46">
        <v>4159</v>
      </c>
      <c r="L833" s="46">
        <v>4159</v>
      </c>
      <c r="M833" s="46">
        <v>391</v>
      </c>
      <c r="O833" s="46">
        <v>341</v>
      </c>
      <c r="R833" s="36">
        <v>4437.0269989999997</v>
      </c>
      <c r="T833" s="36">
        <v>393.78828199999998</v>
      </c>
      <c r="V833" s="36">
        <v>409.47561000000002</v>
      </c>
      <c r="AC833" s="57">
        <f t="shared" si="108"/>
        <v>4159</v>
      </c>
      <c r="AD833" s="57">
        <f t="shared" si="109"/>
        <v>391</v>
      </c>
      <c r="AE833" s="57">
        <f t="shared" si="110"/>
        <v>341</v>
      </c>
      <c r="AF833" s="12">
        <f t="shared" si="104"/>
        <v>4437.0269989999997</v>
      </c>
      <c r="AG833" s="12">
        <f t="shared" si="105"/>
        <v>393.78828199999998</v>
      </c>
      <c r="AH833" s="12">
        <f t="shared" si="106"/>
        <v>409.47561000000002</v>
      </c>
      <c r="AI833" s="15">
        <f t="shared" si="107"/>
        <v>6.6849482808367319E-2</v>
      </c>
      <c r="AJ833" s="15">
        <f t="shared" si="107"/>
        <v>7.1311560102301306E-3</v>
      </c>
      <c r="AK833" s="15">
        <f t="shared" si="107"/>
        <v>0.20080824046920825</v>
      </c>
      <c r="AL833" s="23">
        <f>VLOOKUP(AC833,'Charts and Tables'!$I$43:$J$49,2,TRUE)</f>
        <v>0.5</v>
      </c>
      <c r="AM833" s="2">
        <f t="shared" si="111"/>
        <v>1</v>
      </c>
    </row>
    <row r="834" spans="1:39" x14ac:dyDescent="0.25">
      <c r="A834" s="35">
        <v>316592</v>
      </c>
      <c r="C834" s="36" t="s">
        <v>26</v>
      </c>
      <c r="D834" s="36">
        <v>-1</v>
      </c>
      <c r="K834" s="46">
        <v>6978</v>
      </c>
      <c r="L834" s="46">
        <v>6978</v>
      </c>
      <c r="N834" s="46">
        <v>383.5</v>
      </c>
      <c r="P834" s="46">
        <v>949.5</v>
      </c>
      <c r="S834" s="36">
        <v>5847.6603439999999</v>
      </c>
      <c r="U834" s="36">
        <v>388.47688199999999</v>
      </c>
      <c r="W834" s="36">
        <v>480.39542899999998</v>
      </c>
      <c r="AC834" s="57">
        <f t="shared" si="108"/>
        <v>6978</v>
      </c>
      <c r="AD834" s="57">
        <f t="shared" si="109"/>
        <v>383.5</v>
      </c>
      <c r="AE834" s="57">
        <f t="shared" si="110"/>
        <v>949.5</v>
      </c>
      <c r="AF834" s="12">
        <f t="shared" si="104"/>
        <v>5847.6603439999999</v>
      </c>
      <c r="AG834" s="12">
        <f t="shared" si="105"/>
        <v>388.47688199999999</v>
      </c>
      <c r="AH834" s="12">
        <f t="shared" si="106"/>
        <v>480.39542899999998</v>
      </c>
      <c r="AI834" s="15">
        <f t="shared" si="107"/>
        <v>-0.16198619317856119</v>
      </c>
      <c r="AJ834" s="15">
        <f t="shared" si="107"/>
        <v>1.2977528031290715E-2</v>
      </c>
      <c r="AK834" s="15">
        <f t="shared" si="107"/>
        <v>-0.49405431384939447</v>
      </c>
      <c r="AL834" s="23">
        <f>VLOOKUP(AC834,'Charts and Tables'!$I$43:$J$49,2,TRUE)</f>
        <v>0.25</v>
      </c>
      <c r="AM834" s="2">
        <f t="shared" si="111"/>
        <v>1</v>
      </c>
    </row>
    <row r="835" spans="1:39" x14ac:dyDescent="0.25">
      <c r="A835" s="35">
        <v>317232</v>
      </c>
      <c r="C835" s="36" t="s">
        <v>26</v>
      </c>
      <c r="D835" s="36">
        <v>0</v>
      </c>
      <c r="K835" s="46">
        <v>13865</v>
      </c>
      <c r="L835" s="46">
        <v>13865</v>
      </c>
      <c r="R835" s="36">
        <v>4437.0269989999997</v>
      </c>
      <c r="S835" s="36">
        <v>19088.851727000001</v>
      </c>
      <c r="T835" s="36">
        <v>393.78828199999998</v>
      </c>
      <c r="U835" s="36">
        <v>1361.085053</v>
      </c>
      <c r="V835" s="36">
        <v>409.47561000000002</v>
      </c>
      <c r="W835" s="36">
        <v>1829.907989</v>
      </c>
      <c r="AC835" s="57">
        <f t="shared" si="108"/>
        <v>13865</v>
      </c>
      <c r="AD835" s="57">
        <f t="shared" si="109"/>
        <v>0</v>
      </c>
      <c r="AE835" s="57">
        <f t="shared" si="110"/>
        <v>0</v>
      </c>
      <c r="AF835" s="12">
        <f t="shared" si="104"/>
        <v>23525.878726000003</v>
      </c>
      <c r="AG835" s="12">
        <f t="shared" si="105"/>
        <v>1754.873335</v>
      </c>
      <c r="AH835" s="12">
        <f t="shared" si="106"/>
        <v>2239.3835990000002</v>
      </c>
      <c r="AI835" s="15">
        <f t="shared" si="107"/>
        <v>0.69678173285250655</v>
      </c>
      <c r="AJ835" s="15">
        <f t="shared" si="107"/>
        <v>0</v>
      </c>
      <c r="AK835" s="15">
        <f t="shared" si="107"/>
        <v>0</v>
      </c>
      <c r="AL835" s="23">
        <f>VLOOKUP(AC835,'Charts and Tables'!$I$43:$J$49,2,TRUE)</f>
        <v>0.2</v>
      </c>
      <c r="AM835" s="2">
        <f t="shared" si="111"/>
        <v>0</v>
      </c>
    </row>
    <row r="836" spans="1:39" x14ac:dyDescent="0.25">
      <c r="A836" s="35">
        <v>317512</v>
      </c>
      <c r="C836" s="36" t="s">
        <v>26</v>
      </c>
      <c r="D836" s="36">
        <v>0</v>
      </c>
      <c r="J836" s="46">
        <v>4120</v>
      </c>
      <c r="K836" s="46">
        <v>5180</v>
      </c>
      <c r="L836" s="46">
        <v>9300</v>
      </c>
      <c r="M836" s="46">
        <v>375</v>
      </c>
      <c r="N836" s="46">
        <v>303</v>
      </c>
      <c r="O836" s="46">
        <v>321</v>
      </c>
      <c r="P836" s="46">
        <v>514</v>
      </c>
      <c r="R836" s="36">
        <v>4176.4178920000004</v>
      </c>
      <c r="S836" s="36">
        <v>9664.5107029999999</v>
      </c>
      <c r="T836" s="36">
        <v>354.37366500000002</v>
      </c>
      <c r="U836" s="36">
        <v>674.19306200000005</v>
      </c>
      <c r="V836" s="36">
        <v>372.80084199999999</v>
      </c>
      <c r="W836" s="36">
        <v>817.37149999999997</v>
      </c>
      <c r="AC836" s="57">
        <f t="shared" si="108"/>
        <v>9300</v>
      </c>
      <c r="AD836" s="57">
        <f t="shared" si="109"/>
        <v>678</v>
      </c>
      <c r="AE836" s="57">
        <f t="shared" si="110"/>
        <v>835</v>
      </c>
      <c r="AF836" s="12">
        <f t="shared" si="104"/>
        <v>13840.928595000001</v>
      </c>
      <c r="AG836" s="12">
        <f t="shared" si="105"/>
        <v>1028.5667270000001</v>
      </c>
      <c r="AH836" s="12">
        <f t="shared" si="106"/>
        <v>1190.1723419999998</v>
      </c>
      <c r="AI836" s="15">
        <f t="shared" si="107"/>
        <v>0.48827189193548398</v>
      </c>
      <c r="AJ836" s="15">
        <f t="shared" si="107"/>
        <v>0.51706006932153414</v>
      </c>
      <c r="AK836" s="15">
        <f t="shared" si="107"/>
        <v>0.4253560982035926</v>
      </c>
      <c r="AL836" s="23">
        <f>VLOOKUP(AC836,'Charts and Tables'!$I$43:$J$49,2,TRUE)</f>
        <v>0.25</v>
      </c>
      <c r="AM836" s="2">
        <f t="shared" si="111"/>
        <v>0</v>
      </c>
    </row>
    <row r="837" spans="1:39" x14ac:dyDescent="0.25">
      <c r="A837" s="35">
        <v>317518</v>
      </c>
      <c r="B837" s="36">
        <v>332064</v>
      </c>
      <c r="C837" s="36" t="s">
        <v>26</v>
      </c>
      <c r="D837" s="36">
        <v>0</v>
      </c>
      <c r="J837" s="46">
        <v>3619</v>
      </c>
      <c r="K837" s="46">
        <v>4276</v>
      </c>
      <c r="L837" s="46">
        <v>7895</v>
      </c>
      <c r="M837" s="46">
        <v>314</v>
      </c>
      <c r="N837" s="46">
        <v>215</v>
      </c>
      <c r="O837" s="46">
        <v>309</v>
      </c>
      <c r="P837" s="46">
        <v>449</v>
      </c>
      <c r="R837" s="36">
        <v>4176.4178920000004</v>
      </c>
      <c r="S837" s="36">
        <v>9664.5107029999999</v>
      </c>
      <c r="T837" s="36">
        <v>354.37366500000002</v>
      </c>
      <c r="U837" s="36">
        <v>674.19306200000005</v>
      </c>
      <c r="V837" s="36">
        <v>372.80084199999999</v>
      </c>
      <c r="W837" s="36">
        <v>817.37149999999997</v>
      </c>
      <c r="AC837" s="57">
        <f t="shared" si="108"/>
        <v>7895</v>
      </c>
      <c r="AD837" s="57">
        <f t="shared" si="109"/>
        <v>529</v>
      </c>
      <c r="AE837" s="57">
        <f t="shared" si="110"/>
        <v>758</v>
      </c>
      <c r="AF837" s="12">
        <f t="shared" si="104"/>
        <v>13840.928595000001</v>
      </c>
      <c r="AG837" s="12">
        <f t="shared" si="105"/>
        <v>1028.5667270000001</v>
      </c>
      <c r="AH837" s="12">
        <f t="shared" si="106"/>
        <v>1190.1723419999998</v>
      </c>
      <c r="AI837" s="15">
        <f t="shared" si="107"/>
        <v>0.75312585117162778</v>
      </c>
      <c r="AJ837" s="15">
        <f t="shared" si="107"/>
        <v>0.94436054253308155</v>
      </c>
      <c r="AK837" s="15">
        <f t="shared" si="107"/>
        <v>0.57014820844327152</v>
      </c>
      <c r="AL837" s="23">
        <f>VLOOKUP(AC837,'Charts and Tables'!$I$43:$J$49,2,TRUE)</f>
        <v>0.25</v>
      </c>
      <c r="AM837" s="2">
        <f t="shared" si="111"/>
        <v>0</v>
      </c>
    </row>
    <row r="838" spans="1:39" x14ac:dyDescent="0.25">
      <c r="A838" s="35">
        <v>321450</v>
      </c>
      <c r="C838" s="36" t="s">
        <v>27</v>
      </c>
      <c r="D838" s="36">
        <v>1</v>
      </c>
      <c r="J838" s="46">
        <v>46329</v>
      </c>
      <c r="L838" s="46">
        <v>46329</v>
      </c>
      <c r="M838" s="46">
        <v>5338</v>
      </c>
      <c r="O838" s="46">
        <v>3308</v>
      </c>
      <c r="R838" s="36">
        <v>56276.212076000003</v>
      </c>
      <c r="T838" s="36">
        <v>5476.6399359999996</v>
      </c>
      <c r="V838" s="36">
        <v>4873.5441220000002</v>
      </c>
      <c r="AC838" s="57">
        <f t="shared" si="108"/>
        <v>46329</v>
      </c>
      <c r="AD838" s="57">
        <f t="shared" si="109"/>
        <v>5338</v>
      </c>
      <c r="AE838" s="57">
        <f t="shared" si="110"/>
        <v>3308</v>
      </c>
      <c r="AF838" s="12">
        <f t="shared" si="104"/>
        <v>56276.212076000003</v>
      </c>
      <c r="AG838" s="12">
        <f t="shared" si="105"/>
        <v>5476.6399359999996</v>
      </c>
      <c r="AH838" s="12">
        <f t="shared" si="106"/>
        <v>4873.5441220000002</v>
      </c>
      <c r="AI838" s="15">
        <f t="shared" si="107"/>
        <v>0.2147081110319671</v>
      </c>
      <c r="AJ838" s="15">
        <f t="shared" si="107"/>
        <v>2.5972262270513222E-2</v>
      </c>
      <c r="AK838" s="15">
        <f t="shared" si="107"/>
        <v>0.47326001269649343</v>
      </c>
      <c r="AL838" s="23">
        <f>VLOOKUP(AC838,'Charts and Tables'!$I$43:$J$49,2,TRUE)</f>
        <v>0.15</v>
      </c>
      <c r="AM838" s="2">
        <f t="shared" si="111"/>
        <v>0</v>
      </c>
    </row>
    <row r="839" spans="1:39" x14ac:dyDescent="0.25">
      <c r="A839" s="35">
        <v>321476</v>
      </c>
      <c r="C839" s="36" t="s">
        <v>27</v>
      </c>
      <c r="D839" s="36">
        <v>-1</v>
      </c>
      <c r="K839" s="46">
        <v>45549</v>
      </c>
      <c r="L839" s="46">
        <v>45549</v>
      </c>
      <c r="N839" s="46">
        <v>2217</v>
      </c>
      <c r="P839" s="46">
        <v>5495</v>
      </c>
      <c r="S839" s="36">
        <v>51884.801082999998</v>
      </c>
      <c r="U839" s="36">
        <v>3753.764416</v>
      </c>
      <c r="W839" s="36">
        <v>5290.1030520000004</v>
      </c>
      <c r="AC839" s="57">
        <f t="shared" si="108"/>
        <v>45549</v>
      </c>
      <c r="AD839" s="57">
        <f t="shared" si="109"/>
        <v>2217</v>
      </c>
      <c r="AE839" s="57">
        <f t="shared" si="110"/>
        <v>5495</v>
      </c>
      <c r="AF839" s="12">
        <f t="shared" si="104"/>
        <v>51884.801082999998</v>
      </c>
      <c r="AG839" s="12">
        <f t="shared" si="105"/>
        <v>3753.764416</v>
      </c>
      <c r="AH839" s="12">
        <f t="shared" si="106"/>
        <v>5290.1030520000004</v>
      </c>
      <c r="AI839" s="15">
        <f t="shared" si="107"/>
        <v>0.13909857698302924</v>
      </c>
      <c r="AJ839" s="15">
        <f t="shared" si="107"/>
        <v>0.69317294361750115</v>
      </c>
      <c r="AK839" s="15">
        <f t="shared" si="107"/>
        <v>-3.7287888626023585E-2</v>
      </c>
      <c r="AL839" s="23">
        <f>VLOOKUP(AC839,'Charts and Tables'!$I$43:$J$49,2,TRUE)</f>
        <v>0.15</v>
      </c>
      <c r="AM839" s="2">
        <f t="shared" si="111"/>
        <v>1</v>
      </c>
    </row>
    <row r="840" spans="1:39" x14ac:dyDescent="0.25">
      <c r="A840" s="35">
        <v>321501</v>
      </c>
      <c r="C840" s="36" t="s">
        <v>26</v>
      </c>
      <c r="D840" s="36">
        <v>0</v>
      </c>
      <c r="J840" s="46">
        <v>2855</v>
      </c>
      <c r="K840" s="46">
        <v>3731</v>
      </c>
      <c r="L840" s="46">
        <v>6586</v>
      </c>
      <c r="M840" s="46">
        <v>249</v>
      </c>
      <c r="N840" s="46">
        <v>237</v>
      </c>
      <c r="O840" s="46">
        <v>258</v>
      </c>
      <c r="P840" s="46">
        <v>387</v>
      </c>
      <c r="R840" s="36">
        <v>1655.087689</v>
      </c>
      <c r="S840" s="36">
        <v>3645.8406660000001</v>
      </c>
      <c r="T840" s="36">
        <v>135.230131</v>
      </c>
      <c r="U840" s="36">
        <v>284.33781900000002</v>
      </c>
      <c r="V840" s="36">
        <v>121.105054</v>
      </c>
      <c r="W840" s="36">
        <v>377.45593600000001</v>
      </c>
      <c r="AC840" s="57">
        <f t="shared" si="108"/>
        <v>6586</v>
      </c>
      <c r="AD840" s="57">
        <f t="shared" si="109"/>
        <v>486</v>
      </c>
      <c r="AE840" s="57">
        <f t="shared" si="110"/>
        <v>645</v>
      </c>
      <c r="AF840" s="12">
        <f t="shared" si="104"/>
        <v>5300.928355</v>
      </c>
      <c r="AG840" s="12">
        <f t="shared" si="105"/>
        <v>419.56795</v>
      </c>
      <c r="AH840" s="12">
        <f t="shared" si="106"/>
        <v>498.56099</v>
      </c>
      <c r="AI840" s="15">
        <f t="shared" si="107"/>
        <v>-0.19512171955663529</v>
      </c>
      <c r="AJ840" s="15">
        <f t="shared" si="107"/>
        <v>-0.13669146090534981</v>
      </c>
      <c r="AK840" s="15">
        <f t="shared" si="107"/>
        <v>-0.22703722480620153</v>
      </c>
      <c r="AL840" s="23">
        <f>VLOOKUP(AC840,'Charts and Tables'!$I$43:$J$49,2,TRUE)</f>
        <v>0.25</v>
      </c>
      <c r="AM840" s="2">
        <f t="shared" si="111"/>
        <v>1</v>
      </c>
    </row>
    <row r="841" spans="1:39" x14ac:dyDescent="0.25">
      <c r="A841" s="35">
        <v>320773</v>
      </c>
      <c r="B841" s="36">
        <v>330032</v>
      </c>
      <c r="C841" s="36" t="s">
        <v>26</v>
      </c>
      <c r="D841" s="36">
        <v>0</v>
      </c>
      <c r="J841" s="46">
        <v>3038</v>
      </c>
      <c r="K841" s="46">
        <v>3105</v>
      </c>
      <c r="L841" s="46">
        <v>6143</v>
      </c>
      <c r="M841" s="46">
        <v>192</v>
      </c>
      <c r="N841" s="46">
        <v>121</v>
      </c>
      <c r="O841" s="46">
        <v>208</v>
      </c>
      <c r="P841" s="46">
        <v>304</v>
      </c>
      <c r="R841" s="36">
        <v>2685.378796</v>
      </c>
      <c r="S841" s="36">
        <v>1926.47298</v>
      </c>
      <c r="T841" s="36">
        <v>282.24234100000001</v>
      </c>
      <c r="U841" s="36">
        <v>150.12848299999999</v>
      </c>
      <c r="V841" s="36">
        <v>235.24122700000001</v>
      </c>
      <c r="W841" s="36">
        <v>201.600031</v>
      </c>
      <c r="AC841" s="57">
        <f t="shared" si="108"/>
        <v>6143</v>
      </c>
      <c r="AD841" s="57">
        <f t="shared" si="109"/>
        <v>313</v>
      </c>
      <c r="AE841" s="57">
        <f t="shared" si="110"/>
        <v>512</v>
      </c>
      <c r="AF841" s="12">
        <f t="shared" si="104"/>
        <v>4611.8517759999995</v>
      </c>
      <c r="AG841" s="12">
        <f t="shared" si="105"/>
        <v>432.37082399999997</v>
      </c>
      <c r="AH841" s="12">
        <f t="shared" si="106"/>
        <v>436.84125800000004</v>
      </c>
      <c r="AI841" s="15">
        <f t="shared" si="107"/>
        <v>-0.24925089109555598</v>
      </c>
      <c r="AJ841" s="15">
        <f t="shared" si="107"/>
        <v>0.38137643450479225</v>
      </c>
      <c r="AK841" s="15">
        <f t="shared" si="107"/>
        <v>-0.14679441796874992</v>
      </c>
      <c r="AL841" s="23">
        <f>VLOOKUP(AC841,'Charts and Tables'!$I$43:$J$49,2,TRUE)</f>
        <v>0.25</v>
      </c>
      <c r="AM841" s="2">
        <f t="shared" si="111"/>
        <v>1</v>
      </c>
    </row>
    <row r="842" spans="1:39" x14ac:dyDescent="0.25">
      <c r="A842" s="35">
        <v>319220</v>
      </c>
      <c r="B842" s="36">
        <v>330207</v>
      </c>
      <c r="C842" s="36" t="s">
        <v>29</v>
      </c>
      <c r="D842" s="36">
        <v>1</v>
      </c>
      <c r="J842" s="46">
        <v>1388</v>
      </c>
      <c r="L842" s="46">
        <v>1388</v>
      </c>
      <c r="M842" s="46">
        <v>141</v>
      </c>
      <c r="O842" s="46">
        <v>119</v>
      </c>
      <c r="R842" s="36">
        <v>1039.2525720000001</v>
      </c>
      <c r="T842" s="36">
        <v>111.122748</v>
      </c>
      <c r="V842" s="36">
        <v>74.231256000000002</v>
      </c>
      <c r="AC842" s="57">
        <f t="shared" si="108"/>
        <v>1388</v>
      </c>
      <c r="AD842" s="57">
        <f t="shared" si="109"/>
        <v>141</v>
      </c>
      <c r="AE842" s="57">
        <f t="shared" si="110"/>
        <v>119</v>
      </c>
      <c r="AF842" s="12">
        <f t="shared" si="104"/>
        <v>1039.2525720000001</v>
      </c>
      <c r="AG842" s="12">
        <f t="shared" si="105"/>
        <v>111.122748</v>
      </c>
      <c r="AH842" s="12">
        <f t="shared" si="106"/>
        <v>74.231256000000002</v>
      </c>
      <c r="AI842" s="15">
        <f t="shared" si="107"/>
        <v>-0.25125895389048986</v>
      </c>
      <c r="AJ842" s="15">
        <f t="shared" si="107"/>
        <v>-0.21189540425531914</v>
      </c>
      <c r="AK842" s="15">
        <f t="shared" si="107"/>
        <v>-0.37620793277310921</v>
      </c>
      <c r="AL842" s="23">
        <f>VLOOKUP(AC842,'Charts and Tables'!$I$43:$J$49,2,TRUE)</f>
        <v>1</v>
      </c>
      <c r="AM842" s="2">
        <f t="shared" si="111"/>
        <v>1</v>
      </c>
    </row>
    <row r="843" spans="1:39" x14ac:dyDescent="0.25">
      <c r="A843" s="35">
        <v>318700</v>
      </c>
      <c r="B843" s="36">
        <v>336063</v>
      </c>
      <c r="C843" s="36" t="s">
        <v>26</v>
      </c>
      <c r="D843" s="36">
        <v>0</v>
      </c>
      <c r="J843" s="46">
        <v>2845</v>
      </c>
      <c r="K843" s="46">
        <v>1628</v>
      </c>
      <c r="L843" s="46">
        <v>4473</v>
      </c>
      <c r="M843" s="46">
        <v>180</v>
      </c>
      <c r="N843" s="46">
        <v>134</v>
      </c>
      <c r="O843" s="46">
        <v>322</v>
      </c>
      <c r="P843" s="46">
        <v>150</v>
      </c>
      <c r="R843" s="36">
        <v>3168.405197</v>
      </c>
      <c r="S843" s="36">
        <v>1895.4536290000001</v>
      </c>
      <c r="T843" s="36">
        <v>270.98368699999997</v>
      </c>
      <c r="U843" s="36">
        <v>146.24316300000001</v>
      </c>
      <c r="V843" s="36">
        <v>319.85954400000003</v>
      </c>
      <c r="W843" s="36">
        <v>189.01953499999999</v>
      </c>
      <c r="AC843" s="57">
        <f t="shared" si="108"/>
        <v>4473</v>
      </c>
      <c r="AD843" s="57">
        <f t="shared" si="109"/>
        <v>314</v>
      </c>
      <c r="AE843" s="57">
        <f t="shared" si="110"/>
        <v>472</v>
      </c>
      <c r="AF843" s="12">
        <f t="shared" si="104"/>
        <v>5063.8588259999997</v>
      </c>
      <c r="AG843" s="12">
        <f t="shared" si="105"/>
        <v>417.22685000000001</v>
      </c>
      <c r="AH843" s="12">
        <f t="shared" si="106"/>
        <v>508.87907900000005</v>
      </c>
      <c r="AI843" s="15">
        <f t="shared" si="107"/>
        <v>0.13209452850435943</v>
      </c>
      <c r="AJ843" s="15">
        <f t="shared" si="107"/>
        <v>0.32874792993630575</v>
      </c>
      <c r="AK843" s="15">
        <f t="shared" si="107"/>
        <v>7.8133641949152635E-2</v>
      </c>
      <c r="AL843" s="23">
        <f>VLOOKUP(AC843,'Charts and Tables'!$I$43:$J$49,2,TRUE)</f>
        <v>0.5</v>
      </c>
      <c r="AM843" s="2">
        <f t="shared" si="111"/>
        <v>1</v>
      </c>
    </row>
    <row r="844" spans="1:39" x14ac:dyDescent="0.25">
      <c r="A844" s="35">
        <v>318693</v>
      </c>
      <c r="C844" s="36" t="s">
        <v>29</v>
      </c>
      <c r="D844" s="36">
        <v>0</v>
      </c>
      <c r="J844" s="46">
        <v>1805</v>
      </c>
      <c r="K844" s="46">
        <v>2106</v>
      </c>
      <c r="L844" s="46">
        <v>3911</v>
      </c>
      <c r="M844" s="46">
        <v>127</v>
      </c>
      <c r="N844" s="46">
        <v>183</v>
      </c>
      <c r="O844" s="46">
        <v>191</v>
      </c>
      <c r="P844" s="46">
        <v>199</v>
      </c>
      <c r="R844" s="36">
        <v>2732.703563</v>
      </c>
      <c r="S844" s="36">
        <v>2065.797082</v>
      </c>
      <c r="T844" s="36">
        <v>132.31174200000001</v>
      </c>
      <c r="U844" s="36">
        <v>216.23086799999999</v>
      </c>
      <c r="V844" s="36">
        <v>305.508759</v>
      </c>
      <c r="W844" s="36">
        <v>149.59376599999999</v>
      </c>
      <c r="AC844" s="57">
        <f t="shared" si="108"/>
        <v>3911</v>
      </c>
      <c r="AD844" s="57">
        <f t="shared" si="109"/>
        <v>310</v>
      </c>
      <c r="AE844" s="57">
        <f t="shared" si="110"/>
        <v>390</v>
      </c>
      <c r="AF844" s="12">
        <f t="shared" si="104"/>
        <v>4798.5006450000001</v>
      </c>
      <c r="AG844" s="12">
        <f t="shared" si="105"/>
        <v>348.54260999999997</v>
      </c>
      <c r="AH844" s="12">
        <f t="shared" si="106"/>
        <v>455.10252500000001</v>
      </c>
      <c r="AI844" s="15">
        <f t="shared" si="107"/>
        <v>0.22692422526208134</v>
      </c>
      <c r="AJ844" s="15">
        <f t="shared" si="107"/>
        <v>0.1243309999999999</v>
      </c>
      <c r="AK844" s="15">
        <f t="shared" si="107"/>
        <v>0.16692955128205131</v>
      </c>
      <c r="AL844" s="23">
        <f>VLOOKUP(AC844,'Charts and Tables'!$I$43:$J$49,2,TRUE)</f>
        <v>0.5</v>
      </c>
      <c r="AM844" s="2">
        <f t="shared" si="111"/>
        <v>1</v>
      </c>
    </row>
    <row r="845" spans="1:39" x14ac:dyDescent="0.25">
      <c r="A845" s="35">
        <v>319135</v>
      </c>
      <c r="B845" s="36">
        <v>332092</v>
      </c>
      <c r="C845" s="36" t="s">
        <v>25</v>
      </c>
      <c r="D845" s="36">
        <v>0</v>
      </c>
      <c r="J845" s="46">
        <v>2763</v>
      </c>
      <c r="K845" s="46">
        <v>2001</v>
      </c>
      <c r="L845" s="46">
        <v>4764</v>
      </c>
      <c r="M845" s="46">
        <v>115</v>
      </c>
      <c r="N845" s="46">
        <v>285</v>
      </c>
      <c r="O845" s="46">
        <v>403</v>
      </c>
      <c r="P845" s="46">
        <v>120</v>
      </c>
      <c r="R845" s="36">
        <v>1227.2171080000001</v>
      </c>
      <c r="S845" s="36">
        <v>933.98958800000003</v>
      </c>
      <c r="T845" s="36">
        <v>57.273775999999998</v>
      </c>
      <c r="U845" s="36">
        <v>51.414763999999998</v>
      </c>
      <c r="V845" s="36">
        <v>114.97821399999999</v>
      </c>
      <c r="W845" s="36">
        <v>100.125097</v>
      </c>
      <c r="AC845" s="57">
        <f t="shared" si="108"/>
        <v>4764</v>
      </c>
      <c r="AD845" s="57">
        <f t="shared" si="109"/>
        <v>400</v>
      </c>
      <c r="AE845" s="57">
        <f t="shared" si="110"/>
        <v>523</v>
      </c>
      <c r="AF845" s="12">
        <f t="shared" si="104"/>
        <v>2161.2066960000002</v>
      </c>
      <c r="AG845" s="12">
        <f t="shared" si="105"/>
        <v>108.68853999999999</v>
      </c>
      <c r="AH845" s="12">
        <f t="shared" si="106"/>
        <v>215.10331099999999</v>
      </c>
      <c r="AI845" s="15">
        <f t="shared" si="107"/>
        <v>-0.54634620151133495</v>
      </c>
      <c r="AJ845" s="15">
        <f t="shared" si="107"/>
        <v>-0.72827865000000003</v>
      </c>
      <c r="AK845" s="15">
        <f t="shared" si="107"/>
        <v>-0.58871259847036339</v>
      </c>
      <c r="AL845" s="23">
        <f>VLOOKUP(AC845,'Charts and Tables'!$I$43:$J$49,2,TRUE)</f>
        <v>0.5</v>
      </c>
      <c r="AM845" s="2">
        <f t="shared" si="111"/>
        <v>0</v>
      </c>
    </row>
    <row r="846" spans="1:39" x14ac:dyDescent="0.25">
      <c r="A846" s="35">
        <v>617477</v>
      </c>
      <c r="C846" s="36" t="s">
        <v>30</v>
      </c>
      <c r="D846" s="36">
        <v>0</v>
      </c>
      <c r="J846" s="46">
        <v>609</v>
      </c>
      <c r="K846" s="46">
        <v>609</v>
      </c>
      <c r="L846" s="46">
        <v>1218</v>
      </c>
      <c r="R846" s="36">
        <v>617.29475000000002</v>
      </c>
      <c r="S846" s="36">
        <v>628.78944000000001</v>
      </c>
      <c r="T846" s="36">
        <v>48.157035999999998</v>
      </c>
      <c r="U846" s="36">
        <v>47.606352999999999</v>
      </c>
      <c r="V846" s="36">
        <v>52.881920999999998</v>
      </c>
      <c r="W846" s="36">
        <v>51.263109999999998</v>
      </c>
      <c r="AC846" s="57">
        <f t="shared" si="108"/>
        <v>1218</v>
      </c>
      <c r="AD846" s="57">
        <f t="shared" si="109"/>
        <v>0</v>
      </c>
      <c r="AE846" s="57">
        <f t="shared" si="110"/>
        <v>0</v>
      </c>
      <c r="AF846" s="12">
        <f t="shared" si="104"/>
        <v>1246.08419</v>
      </c>
      <c r="AG846" s="12">
        <f t="shared" si="105"/>
        <v>95.763388999999989</v>
      </c>
      <c r="AH846" s="12">
        <f t="shared" si="106"/>
        <v>104.14503099999999</v>
      </c>
      <c r="AI846" s="15">
        <f t="shared" si="107"/>
        <v>2.3057627257799699E-2</v>
      </c>
      <c r="AJ846" s="15">
        <f t="shared" si="107"/>
        <v>0</v>
      </c>
      <c r="AK846" s="15">
        <f t="shared" si="107"/>
        <v>0</v>
      </c>
      <c r="AL846" s="23">
        <f>VLOOKUP(AC846,'Charts and Tables'!$I$43:$J$49,2,TRUE)</f>
        <v>1</v>
      </c>
      <c r="AM846" s="2">
        <f t="shared" si="111"/>
        <v>1</v>
      </c>
    </row>
    <row r="847" spans="1:39" x14ac:dyDescent="0.25">
      <c r="A847" s="35">
        <v>320340</v>
      </c>
      <c r="C847" s="36" t="s">
        <v>27</v>
      </c>
      <c r="D847" s="36">
        <v>1</v>
      </c>
      <c r="J847" s="46">
        <v>48062</v>
      </c>
      <c r="L847" s="46">
        <v>48062</v>
      </c>
      <c r="M847" s="46">
        <v>2335</v>
      </c>
      <c r="O847" s="46">
        <v>5891</v>
      </c>
      <c r="R847" s="36">
        <v>55361.849735000003</v>
      </c>
      <c r="T847" s="36">
        <v>4034.4109130000002</v>
      </c>
      <c r="V847" s="36">
        <v>5695.9753819999996</v>
      </c>
      <c r="AC847" s="57">
        <f t="shared" si="108"/>
        <v>48062</v>
      </c>
      <c r="AD847" s="57">
        <f t="shared" si="109"/>
        <v>2335</v>
      </c>
      <c r="AE847" s="57">
        <f t="shared" si="110"/>
        <v>5891</v>
      </c>
      <c r="AF847" s="12">
        <f t="shared" si="104"/>
        <v>55361.849735000003</v>
      </c>
      <c r="AG847" s="12">
        <f t="shared" si="105"/>
        <v>4034.4109130000002</v>
      </c>
      <c r="AH847" s="12">
        <f t="shared" si="106"/>
        <v>5695.9753819999996</v>
      </c>
      <c r="AI847" s="15">
        <f t="shared" si="107"/>
        <v>0.15188401928758694</v>
      </c>
      <c r="AJ847" s="15">
        <f t="shared" si="107"/>
        <v>0.72779910620985022</v>
      </c>
      <c r="AK847" s="15">
        <f t="shared" si="107"/>
        <v>-3.3105519945679916E-2</v>
      </c>
      <c r="AL847" s="23">
        <f>VLOOKUP(AC847,'Charts and Tables'!$I$43:$J$49,2,TRUE)</f>
        <v>0.15</v>
      </c>
      <c r="AM847" s="2">
        <f t="shared" si="111"/>
        <v>0</v>
      </c>
    </row>
    <row r="848" spans="1:39" x14ac:dyDescent="0.25">
      <c r="A848" s="35">
        <v>320362</v>
      </c>
      <c r="C848" s="36" t="s">
        <v>27</v>
      </c>
      <c r="D848" s="36">
        <v>-1</v>
      </c>
      <c r="K848" s="46">
        <v>41284</v>
      </c>
      <c r="L848" s="46">
        <v>41284</v>
      </c>
      <c r="N848" s="46">
        <v>4984</v>
      </c>
      <c r="P848" s="46">
        <v>2818</v>
      </c>
      <c r="S848" s="36">
        <v>51429.334776999996</v>
      </c>
      <c r="U848" s="36">
        <v>5344.1204829999997</v>
      </c>
      <c r="W848" s="36">
        <v>4386.6725889999998</v>
      </c>
      <c r="AC848" s="57">
        <f t="shared" si="108"/>
        <v>41284</v>
      </c>
      <c r="AD848" s="57">
        <f t="shared" si="109"/>
        <v>4984</v>
      </c>
      <c r="AE848" s="57">
        <f t="shared" si="110"/>
        <v>2818</v>
      </c>
      <c r="AF848" s="12">
        <f t="shared" si="104"/>
        <v>51429.334776999996</v>
      </c>
      <c r="AG848" s="12">
        <f t="shared" si="105"/>
        <v>5344.1204829999997</v>
      </c>
      <c r="AH848" s="12">
        <f t="shared" si="106"/>
        <v>4386.6725889999998</v>
      </c>
      <c r="AI848" s="15">
        <f t="shared" si="107"/>
        <v>0.24574495632690621</v>
      </c>
      <c r="AJ848" s="15">
        <f t="shared" si="107"/>
        <v>7.225531360353124E-2</v>
      </c>
      <c r="AK848" s="15">
        <f t="shared" si="107"/>
        <v>0.556661671043293</v>
      </c>
      <c r="AL848" s="23">
        <f>VLOOKUP(AC848,'Charts and Tables'!$I$43:$J$49,2,TRUE)</f>
        <v>0.15</v>
      </c>
      <c r="AM848" s="2">
        <f t="shared" si="111"/>
        <v>0</v>
      </c>
    </row>
    <row r="849" spans="1:39" x14ac:dyDescent="0.25">
      <c r="A849" s="35">
        <v>319896</v>
      </c>
      <c r="B849" s="36">
        <v>333085</v>
      </c>
      <c r="C849" s="36" t="s">
        <v>32</v>
      </c>
      <c r="D849" s="36">
        <v>1</v>
      </c>
      <c r="J849" s="46">
        <v>3519</v>
      </c>
      <c r="L849" s="46">
        <v>3519</v>
      </c>
      <c r="M849" s="46">
        <v>155</v>
      </c>
      <c r="O849" s="46">
        <v>335</v>
      </c>
      <c r="R849" s="36">
        <v>2850.4882940000002</v>
      </c>
      <c r="T849" s="36">
        <v>283.95534500000002</v>
      </c>
      <c r="V849" s="36">
        <v>193.85133300000001</v>
      </c>
      <c r="AC849" s="57">
        <f t="shared" si="108"/>
        <v>3519</v>
      </c>
      <c r="AD849" s="57">
        <f t="shared" si="109"/>
        <v>155</v>
      </c>
      <c r="AE849" s="57">
        <f t="shared" si="110"/>
        <v>335</v>
      </c>
      <c r="AF849" s="12">
        <f t="shared" si="104"/>
        <v>2850.4882940000002</v>
      </c>
      <c r="AG849" s="12">
        <f t="shared" si="105"/>
        <v>283.95534500000002</v>
      </c>
      <c r="AH849" s="12">
        <f t="shared" si="106"/>
        <v>193.85133300000001</v>
      </c>
      <c r="AI849" s="15">
        <f t="shared" si="107"/>
        <v>-0.18997206763285018</v>
      </c>
      <c r="AJ849" s="15">
        <f t="shared" si="107"/>
        <v>0.83196996774193566</v>
      </c>
      <c r="AK849" s="15">
        <f t="shared" si="107"/>
        <v>-0.42133930447761192</v>
      </c>
      <c r="AL849" s="23">
        <f>VLOOKUP(AC849,'Charts and Tables'!$I$43:$J$49,2,TRUE)</f>
        <v>0.5</v>
      </c>
      <c r="AM849" s="2">
        <f t="shared" si="111"/>
        <v>1</v>
      </c>
    </row>
    <row r="850" spans="1:39" x14ac:dyDescent="0.25">
      <c r="A850" s="35">
        <v>320265</v>
      </c>
      <c r="B850" s="36">
        <v>334081</v>
      </c>
      <c r="C850" s="36" t="s">
        <v>26</v>
      </c>
      <c r="D850" s="36">
        <v>0</v>
      </c>
      <c r="J850" s="46">
        <v>1942</v>
      </c>
      <c r="K850" s="46">
        <v>2363</v>
      </c>
      <c r="L850" s="46">
        <v>4305</v>
      </c>
      <c r="M850" s="46">
        <v>152</v>
      </c>
      <c r="N850" s="46">
        <v>102</v>
      </c>
      <c r="O850" s="46">
        <v>143</v>
      </c>
      <c r="P850" s="46">
        <v>260</v>
      </c>
      <c r="R850" s="36">
        <v>2319.5827359999998</v>
      </c>
      <c r="S850" s="36">
        <v>1656.758251</v>
      </c>
      <c r="T850" s="36">
        <v>223.40973</v>
      </c>
      <c r="U850" s="36">
        <v>125.43121600000001</v>
      </c>
      <c r="V850" s="36">
        <v>195.24002100000001</v>
      </c>
      <c r="W850" s="36">
        <v>132.68180599999999</v>
      </c>
      <c r="AC850" s="57">
        <f t="shared" si="108"/>
        <v>4305</v>
      </c>
      <c r="AD850" s="57">
        <f t="shared" si="109"/>
        <v>254</v>
      </c>
      <c r="AE850" s="57">
        <f t="shared" si="110"/>
        <v>403</v>
      </c>
      <c r="AF850" s="12">
        <f t="shared" si="104"/>
        <v>3976.3409869999996</v>
      </c>
      <c r="AG850" s="12">
        <f t="shared" si="105"/>
        <v>348.84094600000003</v>
      </c>
      <c r="AH850" s="12">
        <f t="shared" si="106"/>
        <v>327.92182700000001</v>
      </c>
      <c r="AI850" s="15">
        <f t="shared" si="107"/>
        <v>-7.6343557026713221E-2</v>
      </c>
      <c r="AJ850" s="15">
        <f t="shared" si="107"/>
        <v>0.37338955118110251</v>
      </c>
      <c r="AK850" s="15">
        <f t="shared" si="107"/>
        <v>-0.18629819602977665</v>
      </c>
      <c r="AL850" s="23">
        <f>VLOOKUP(AC850,'Charts and Tables'!$I$43:$J$49,2,TRUE)</f>
        <v>0.5</v>
      </c>
      <c r="AM850" s="2">
        <f t="shared" si="111"/>
        <v>1</v>
      </c>
    </row>
    <row r="851" spans="1:39" x14ac:dyDescent="0.25">
      <c r="A851" s="35">
        <v>320761</v>
      </c>
      <c r="C851" s="36" t="s">
        <v>26</v>
      </c>
      <c r="D851" s="36">
        <v>0</v>
      </c>
      <c r="J851" s="46">
        <v>3906</v>
      </c>
      <c r="K851" s="46">
        <v>4066</v>
      </c>
      <c r="L851" s="46">
        <v>7972</v>
      </c>
      <c r="M851" s="46">
        <v>258</v>
      </c>
      <c r="N851" s="46">
        <v>294</v>
      </c>
      <c r="O851" s="46">
        <v>303</v>
      </c>
      <c r="P851" s="46">
        <v>373</v>
      </c>
      <c r="R851" s="36">
        <v>2727.2684610000001</v>
      </c>
      <c r="S851" s="36">
        <v>1682.221806</v>
      </c>
      <c r="T851" s="36">
        <v>264.19063599999998</v>
      </c>
      <c r="U851" s="36">
        <v>148.09561400000001</v>
      </c>
      <c r="V851" s="36">
        <v>247.39159100000001</v>
      </c>
      <c r="W851" s="36">
        <v>142.0127</v>
      </c>
      <c r="AC851" s="57">
        <f t="shared" si="108"/>
        <v>7972</v>
      </c>
      <c r="AD851" s="57">
        <f t="shared" si="109"/>
        <v>552</v>
      </c>
      <c r="AE851" s="57">
        <f t="shared" si="110"/>
        <v>676</v>
      </c>
      <c r="AF851" s="12">
        <f t="shared" si="104"/>
        <v>4409.4902670000001</v>
      </c>
      <c r="AG851" s="12">
        <f t="shared" si="105"/>
        <v>412.28625</v>
      </c>
      <c r="AH851" s="12">
        <f t="shared" si="106"/>
        <v>389.404291</v>
      </c>
      <c r="AI851" s="15">
        <f t="shared" si="107"/>
        <v>-0.44687778888610136</v>
      </c>
      <c r="AJ851" s="15">
        <f t="shared" si="107"/>
        <v>-0.2531046195652174</v>
      </c>
      <c r="AK851" s="15">
        <f t="shared" si="107"/>
        <v>-0.42395814940828402</v>
      </c>
      <c r="AL851" s="23">
        <f>VLOOKUP(AC851,'Charts and Tables'!$I$43:$J$49,2,TRUE)</f>
        <v>0.25</v>
      </c>
      <c r="AM851" s="2">
        <f t="shared" si="111"/>
        <v>0</v>
      </c>
    </row>
    <row r="852" spans="1:39" x14ac:dyDescent="0.25">
      <c r="A852" s="35">
        <v>320416</v>
      </c>
      <c r="B852" s="36">
        <v>333082</v>
      </c>
      <c r="C852" s="36" t="s">
        <v>32</v>
      </c>
      <c r="D852" s="36">
        <v>1</v>
      </c>
      <c r="J852" s="46">
        <v>3712</v>
      </c>
      <c r="L852" s="46">
        <v>3712</v>
      </c>
      <c r="M852" s="46">
        <v>225</v>
      </c>
      <c r="O852" s="46">
        <v>370</v>
      </c>
      <c r="R852" s="36">
        <v>4846.8773000000001</v>
      </c>
      <c r="T852" s="36">
        <v>132.519454</v>
      </c>
      <c r="V852" s="36">
        <v>486.871532</v>
      </c>
      <c r="AC852" s="57">
        <f t="shared" si="108"/>
        <v>3712</v>
      </c>
      <c r="AD852" s="57">
        <f t="shared" si="109"/>
        <v>225</v>
      </c>
      <c r="AE852" s="57">
        <f t="shared" si="110"/>
        <v>370</v>
      </c>
      <c r="AF852" s="12">
        <f t="shared" si="104"/>
        <v>4846.8773000000001</v>
      </c>
      <c r="AG852" s="12">
        <f t="shared" si="105"/>
        <v>132.519454</v>
      </c>
      <c r="AH852" s="12">
        <f t="shared" si="106"/>
        <v>486.871532</v>
      </c>
      <c r="AI852" s="15">
        <f t="shared" si="107"/>
        <v>0.30573203125000004</v>
      </c>
      <c r="AJ852" s="15">
        <f t="shared" si="107"/>
        <v>-0.4110246488888889</v>
      </c>
      <c r="AK852" s="15">
        <f t="shared" si="107"/>
        <v>0.31586900540540541</v>
      </c>
      <c r="AL852" s="23">
        <f>VLOOKUP(AC852,'Charts and Tables'!$I$43:$J$49,2,TRUE)</f>
        <v>0.5</v>
      </c>
      <c r="AM852" s="2">
        <f t="shared" si="111"/>
        <v>1</v>
      </c>
    </row>
    <row r="853" spans="1:39" x14ac:dyDescent="0.25">
      <c r="A853" s="35">
        <v>320422</v>
      </c>
      <c r="C853" s="36" t="s">
        <v>32</v>
      </c>
      <c r="D853" s="36">
        <v>-1</v>
      </c>
      <c r="K853" s="46">
        <v>2514</v>
      </c>
      <c r="L853" s="46">
        <v>2514</v>
      </c>
      <c r="N853" s="46">
        <v>119</v>
      </c>
      <c r="P853" s="46">
        <v>397</v>
      </c>
      <c r="S853" s="36">
        <v>3477.0486529999998</v>
      </c>
      <c r="U853" s="36">
        <v>280.64649700000001</v>
      </c>
      <c r="W853" s="36">
        <v>405.87232999999998</v>
      </c>
      <c r="AC853" s="57">
        <f t="shared" si="108"/>
        <v>2514</v>
      </c>
      <c r="AD853" s="57">
        <f t="shared" si="109"/>
        <v>119</v>
      </c>
      <c r="AE853" s="57">
        <f t="shared" si="110"/>
        <v>397</v>
      </c>
      <c r="AF853" s="12">
        <f t="shared" si="104"/>
        <v>3477.0486529999998</v>
      </c>
      <c r="AG853" s="12">
        <f t="shared" si="105"/>
        <v>280.64649700000001</v>
      </c>
      <c r="AH853" s="12">
        <f t="shared" si="106"/>
        <v>405.87232999999998</v>
      </c>
      <c r="AI853" s="15">
        <f t="shared" si="107"/>
        <v>0.38307424542561647</v>
      </c>
      <c r="AJ853" s="15">
        <f t="shared" si="107"/>
        <v>1.3583739243697479</v>
      </c>
      <c r="AK853" s="15">
        <f t="shared" si="107"/>
        <v>2.2348438287153594E-2</v>
      </c>
      <c r="AL853" s="23">
        <f>VLOOKUP(AC853,'Charts and Tables'!$I$43:$J$49,2,TRUE)</f>
        <v>0.5</v>
      </c>
      <c r="AM853" s="2">
        <f t="shared" si="111"/>
        <v>1</v>
      </c>
    </row>
    <row r="854" spans="1:39" x14ac:dyDescent="0.25">
      <c r="A854" s="35">
        <v>320914</v>
      </c>
      <c r="B854" s="36">
        <v>334087</v>
      </c>
      <c r="C854" s="36" t="s">
        <v>25</v>
      </c>
      <c r="D854" s="36">
        <v>0</v>
      </c>
      <c r="J854" s="46">
        <v>905</v>
      </c>
      <c r="K854" s="46">
        <v>924</v>
      </c>
      <c r="L854" s="46">
        <v>1829</v>
      </c>
      <c r="M854" s="46">
        <v>38</v>
      </c>
      <c r="N854" s="46">
        <v>42</v>
      </c>
      <c r="O854" s="46">
        <v>88</v>
      </c>
      <c r="P854" s="46">
        <v>73</v>
      </c>
      <c r="AC854" s="57">
        <f t="shared" si="108"/>
        <v>1829</v>
      </c>
      <c r="AD854" s="57">
        <f t="shared" si="109"/>
        <v>80</v>
      </c>
      <c r="AE854" s="57">
        <f t="shared" si="110"/>
        <v>161</v>
      </c>
      <c r="AF854" s="12">
        <f t="shared" si="104"/>
        <v>0</v>
      </c>
      <c r="AG854" s="12">
        <f t="shared" si="105"/>
        <v>0</v>
      </c>
      <c r="AH854" s="12">
        <f t="shared" si="106"/>
        <v>0</v>
      </c>
      <c r="AI854" s="15">
        <f t="shared" si="107"/>
        <v>-1</v>
      </c>
      <c r="AJ854" s="15">
        <f t="shared" si="107"/>
        <v>-1</v>
      </c>
      <c r="AK854" s="15">
        <f t="shared" si="107"/>
        <v>-1</v>
      </c>
      <c r="AL854" s="23">
        <f>VLOOKUP(AC854,'Charts and Tables'!$I$43:$J$49,2,TRUE)</f>
        <v>1</v>
      </c>
      <c r="AM854" s="2">
        <f t="shared" si="111"/>
        <v>1</v>
      </c>
    </row>
    <row r="855" spans="1:39" x14ac:dyDescent="0.25">
      <c r="A855" s="35">
        <v>321604</v>
      </c>
      <c r="B855" s="36">
        <v>330586</v>
      </c>
      <c r="C855" s="36" t="s">
        <v>27</v>
      </c>
      <c r="D855" s="36">
        <v>-1</v>
      </c>
      <c r="K855" s="46">
        <v>49551</v>
      </c>
      <c r="L855" s="46">
        <v>49551</v>
      </c>
      <c r="N855" s="46">
        <v>2555</v>
      </c>
      <c r="P855" s="46">
        <v>5842</v>
      </c>
      <c r="S855" s="36">
        <v>55476.310806000001</v>
      </c>
      <c r="U855" s="36">
        <v>4001.1382170000002</v>
      </c>
      <c r="W855" s="36">
        <v>5520.0715190000001</v>
      </c>
      <c r="AC855" s="57">
        <f t="shared" si="108"/>
        <v>49551</v>
      </c>
      <c r="AD855" s="57">
        <f t="shared" si="109"/>
        <v>2555</v>
      </c>
      <c r="AE855" s="57">
        <f t="shared" si="110"/>
        <v>5842</v>
      </c>
      <c r="AF855" s="12">
        <f t="shared" si="104"/>
        <v>55476.310806000001</v>
      </c>
      <c r="AG855" s="12">
        <f t="shared" si="105"/>
        <v>4001.1382170000002</v>
      </c>
      <c r="AH855" s="12">
        <f t="shared" si="106"/>
        <v>5520.0715190000001</v>
      </c>
      <c r="AI855" s="15">
        <f t="shared" si="107"/>
        <v>0.11958004492341227</v>
      </c>
      <c r="AJ855" s="15">
        <f t="shared" si="107"/>
        <v>0.5660032160469668</v>
      </c>
      <c r="AK855" s="15">
        <f t="shared" si="107"/>
        <v>-5.5105868024649077E-2</v>
      </c>
      <c r="AL855" s="23">
        <f>VLOOKUP(AC855,'Charts and Tables'!$I$43:$J$49,2,TRUE)</f>
        <v>0.15</v>
      </c>
      <c r="AM855" s="2">
        <f t="shared" si="111"/>
        <v>1</v>
      </c>
    </row>
    <row r="856" spans="1:39" x14ac:dyDescent="0.25">
      <c r="A856" s="35">
        <v>322148</v>
      </c>
      <c r="C856" s="36" t="s">
        <v>27</v>
      </c>
      <c r="D856" s="36">
        <v>1</v>
      </c>
      <c r="J856" s="46">
        <v>43325</v>
      </c>
      <c r="L856" s="46">
        <v>43325</v>
      </c>
      <c r="M856" s="46">
        <v>5072</v>
      </c>
      <c r="O856" s="46">
        <v>3002</v>
      </c>
      <c r="R856" s="36">
        <v>54177.707257000002</v>
      </c>
      <c r="T856" s="36">
        <v>5269.6240509999998</v>
      </c>
      <c r="V856" s="36">
        <v>4697.7404390000002</v>
      </c>
      <c r="AC856" s="57">
        <f t="shared" si="108"/>
        <v>43325</v>
      </c>
      <c r="AD856" s="57">
        <f t="shared" si="109"/>
        <v>5072</v>
      </c>
      <c r="AE856" s="57">
        <f t="shared" si="110"/>
        <v>3002</v>
      </c>
      <c r="AF856" s="12">
        <f t="shared" si="104"/>
        <v>54177.707257000002</v>
      </c>
      <c r="AG856" s="12">
        <f t="shared" si="105"/>
        <v>5269.6240509999998</v>
      </c>
      <c r="AH856" s="12">
        <f t="shared" si="106"/>
        <v>4697.7404390000002</v>
      </c>
      <c r="AI856" s="15">
        <f t="shared" si="107"/>
        <v>0.25049526271206007</v>
      </c>
      <c r="AJ856" s="15">
        <f t="shared" si="107"/>
        <v>3.8963732452681345E-2</v>
      </c>
      <c r="AK856" s="15">
        <f t="shared" si="107"/>
        <v>0.56487023284477023</v>
      </c>
      <c r="AL856" s="23">
        <f>VLOOKUP(AC856,'Charts and Tables'!$I$43:$J$49,2,TRUE)</f>
        <v>0.15</v>
      </c>
      <c r="AM856" s="2">
        <f t="shared" si="111"/>
        <v>0</v>
      </c>
    </row>
    <row r="857" spans="1:39" x14ac:dyDescent="0.25">
      <c r="A857" s="35">
        <v>322181</v>
      </c>
      <c r="C857" s="36" t="s">
        <v>29</v>
      </c>
      <c r="D857" s="36">
        <v>0</v>
      </c>
      <c r="J857" s="46">
        <v>3282</v>
      </c>
      <c r="K857" s="46">
        <v>4370</v>
      </c>
      <c r="L857" s="46">
        <v>7652</v>
      </c>
      <c r="M857" s="46">
        <v>241</v>
      </c>
      <c r="N857" s="46">
        <v>415</v>
      </c>
      <c r="O857" s="46">
        <v>271</v>
      </c>
      <c r="P857" s="46">
        <v>334</v>
      </c>
      <c r="R857" s="36">
        <v>2677.9495310000002</v>
      </c>
      <c r="S857" s="36">
        <v>2809.9073830000002</v>
      </c>
      <c r="T857" s="36">
        <v>221.20325700000001</v>
      </c>
      <c r="U857" s="36">
        <v>207.98359300000001</v>
      </c>
      <c r="V857" s="36">
        <v>248.67545899999999</v>
      </c>
      <c r="W857" s="36">
        <v>269.65309600000001</v>
      </c>
      <c r="AC857" s="57">
        <f t="shared" si="108"/>
        <v>7652</v>
      </c>
      <c r="AD857" s="57">
        <f t="shared" si="109"/>
        <v>656</v>
      </c>
      <c r="AE857" s="57">
        <f t="shared" si="110"/>
        <v>605</v>
      </c>
      <c r="AF857" s="12">
        <f t="shared" si="104"/>
        <v>5487.856914</v>
      </c>
      <c r="AG857" s="12">
        <f t="shared" si="105"/>
        <v>429.18685000000005</v>
      </c>
      <c r="AH857" s="12">
        <f t="shared" si="106"/>
        <v>518.32855500000005</v>
      </c>
      <c r="AI857" s="15">
        <f t="shared" si="107"/>
        <v>-0.28282058102456875</v>
      </c>
      <c r="AJ857" s="15">
        <f t="shared" si="107"/>
        <v>-0.34575175304878042</v>
      </c>
      <c r="AK857" s="15">
        <f t="shared" si="107"/>
        <v>-0.14325858677685943</v>
      </c>
      <c r="AL857" s="23">
        <f>VLOOKUP(AC857,'Charts and Tables'!$I$43:$J$49,2,TRUE)</f>
        <v>0.25</v>
      </c>
      <c r="AM857" s="2">
        <f t="shared" si="111"/>
        <v>0</v>
      </c>
    </row>
    <row r="858" spans="1:39" x14ac:dyDescent="0.25">
      <c r="A858" s="35">
        <v>322744</v>
      </c>
      <c r="B858" s="36">
        <v>330170</v>
      </c>
      <c r="C858" s="36" t="s">
        <v>26</v>
      </c>
      <c r="D858" s="36">
        <v>0</v>
      </c>
      <c r="J858" s="46">
        <v>3013</v>
      </c>
      <c r="K858" s="46">
        <v>3299</v>
      </c>
      <c r="L858" s="46">
        <v>6312</v>
      </c>
      <c r="M858" s="46">
        <v>101</v>
      </c>
      <c r="N858" s="46">
        <v>227</v>
      </c>
      <c r="O858" s="46">
        <v>334</v>
      </c>
      <c r="P858" s="46">
        <v>237</v>
      </c>
      <c r="R858" s="36">
        <v>557.85382600000003</v>
      </c>
      <c r="S858" s="36">
        <v>371.76877899999999</v>
      </c>
      <c r="T858" s="36">
        <v>20.876429000000002</v>
      </c>
      <c r="U858" s="36">
        <v>84.781695999999997</v>
      </c>
      <c r="V858" s="36">
        <v>108.61087999999999</v>
      </c>
      <c r="W858" s="36">
        <v>20.807538000000001</v>
      </c>
      <c r="AC858" s="57">
        <f t="shared" si="108"/>
        <v>6312</v>
      </c>
      <c r="AD858" s="57">
        <f t="shared" si="109"/>
        <v>328</v>
      </c>
      <c r="AE858" s="57">
        <f t="shared" si="110"/>
        <v>571</v>
      </c>
      <c r="AF858" s="12">
        <f t="shared" si="104"/>
        <v>929.62260500000002</v>
      </c>
      <c r="AG858" s="12">
        <f t="shared" si="105"/>
        <v>105.658125</v>
      </c>
      <c r="AH858" s="12">
        <f t="shared" si="106"/>
        <v>129.418418</v>
      </c>
      <c r="AI858" s="15">
        <f t="shared" si="107"/>
        <v>-0.85272138704055755</v>
      </c>
      <c r="AJ858" s="15">
        <f t="shared" si="107"/>
        <v>-0.67787157012195132</v>
      </c>
      <c r="AK858" s="15">
        <f t="shared" si="107"/>
        <v>-0.77334777933450094</v>
      </c>
      <c r="AL858" s="23">
        <f>VLOOKUP(AC858,'Charts and Tables'!$I$43:$J$49,2,TRUE)</f>
        <v>0.25</v>
      </c>
      <c r="AM858" s="2">
        <f t="shared" si="111"/>
        <v>0</v>
      </c>
    </row>
    <row r="859" spans="1:39" x14ac:dyDescent="0.25">
      <c r="A859" s="35">
        <v>321413</v>
      </c>
      <c r="B859" s="36">
        <v>334023</v>
      </c>
      <c r="C859" s="36" t="s">
        <v>26</v>
      </c>
      <c r="D859" s="36">
        <v>0</v>
      </c>
      <c r="J859" s="46">
        <v>2386</v>
      </c>
      <c r="K859" s="46">
        <v>3937</v>
      </c>
      <c r="L859" s="46">
        <v>6323</v>
      </c>
      <c r="M859" s="46">
        <v>237</v>
      </c>
      <c r="N859" s="46">
        <v>258</v>
      </c>
      <c r="O859" s="46">
        <v>206</v>
      </c>
      <c r="P859" s="46">
        <v>488</v>
      </c>
      <c r="R859" s="36">
        <v>1910.200795</v>
      </c>
      <c r="S859" s="36">
        <v>3566.7079779999999</v>
      </c>
      <c r="T859" s="36">
        <v>164.87094300000001</v>
      </c>
      <c r="U859" s="36">
        <v>278.95272899999998</v>
      </c>
      <c r="V859" s="36">
        <v>162.73437899999999</v>
      </c>
      <c r="W859" s="36">
        <v>369.77607499999999</v>
      </c>
      <c r="AC859" s="57">
        <f t="shared" si="108"/>
        <v>6323</v>
      </c>
      <c r="AD859" s="57">
        <f t="shared" si="109"/>
        <v>495</v>
      </c>
      <c r="AE859" s="57">
        <f t="shared" si="110"/>
        <v>694</v>
      </c>
      <c r="AF859" s="12">
        <f t="shared" si="104"/>
        <v>5476.9087730000001</v>
      </c>
      <c r="AG859" s="12">
        <f t="shared" si="105"/>
        <v>443.82367199999999</v>
      </c>
      <c r="AH859" s="12">
        <f t="shared" si="106"/>
        <v>532.51045399999998</v>
      </c>
      <c r="AI859" s="15">
        <f t="shared" si="107"/>
        <v>-0.13381167594496282</v>
      </c>
      <c r="AJ859" s="15">
        <f t="shared" si="107"/>
        <v>-0.10338652121212123</v>
      </c>
      <c r="AK859" s="15">
        <f t="shared" si="107"/>
        <v>-0.23269387031700292</v>
      </c>
      <c r="AL859" s="23">
        <f>VLOOKUP(AC859,'Charts and Tables'!$I$43:$J$49,2,TRUE)</f>
        <v>0.25</v>
      </c>
      <c r="AM859" s="2">
        <f t="shared" si="111"/>
        <v>1</v>
      </c>
    </row>
    <row r="860" spans="1:39" x14ac:dyDescent="0.25">
      <c r="A860" s="35">
        <v>321617</v>
      </c>
      <c r="C860" s="36" t="s">
        <v>32</v>
      </c>
      <c r="D860" s="36">
        <v>-1</v>
      </c>
      <c r="K860" s="46">
        <v>4003</v>
      </c>
      <c r="L860" s="46">
        <v>4003</v>
      </c>
      <c r="N860" s="46">
        <v>339</v>
      </c>
      <c r="P860" s="46">
        <v>348</v>
      </c>
      <c r="S860" s="36">
        <v>3591.509724</v>
      </c>
      <c r="U860" s="36">
        <v>247.37380099999999</v>
      </c>
      <c r="W860" s="36">
        <v>229.968467</v>
      </c>
      <c r="AC860" s="57">
        <f t="shared" si="108"/>
        <v>4003</v>
      </c>
      <c r="AD860" s="57">
        <f t="shared" si="109"/>
        <v>339</v>
      </c>
      <c r="AE860" s="57">
        <f t="shared" si="110"/>
        <v>348</v>
      </c>
      <c r="AF860" s="12">
        <f t="shared" si="104"/>
        <v>3591.509724</v>
      </c>
      <c r="AG860" s="12">
        <f t="shared" si="105"/>
        <v>247.37380099999999</v>
      </c>
      <c r="AH860" s="12">
        <f t="shared" si="106"/>
        <v>229.968467</v>
      </c>
      <c r="AI860" s="15">
        <f t="shared" si="107"/>
        <v>-0.10279547239570322</v>
      </c>
      <c r="AJ860" s="15">
        <f t="shared" si="107"/>
        <v>-0.27028377286135696</v>
      </c>
      <c r="AK860" s="15">
        <f t="shared" si="107"/>
        <v>-0.33917107183908046</v>
      </c>
      <c r="AL860" s="23">
        <f>VLOOKUP(AC860,'Charts and Tables'!$I$43:$J$49,2,TRUE)</f>
        <v>0.5</v>
      </c>
      <c r="AM860" s="2">
        <f t="shared" si="111"/>
        <v>1</v>
      </c>
    </row>
    <row r="861" spans="1:39" x14ac:dyDescent="0.25">
      <c r="A861" s="35">
        <v>321537</v>
      </c>
      <c r="C861" s="36" t="s">
        <v>32</v>
      </c>
      <c r="D861" s="36">
        <v>1</v>
      </c>
      <c r="J861" s="46">
        <v>2274</v>
      </c>
      <c r="L861" s="46">
        <v>2274</v>
      </c>
      <c r="M861" s="46">
        <v>174</v>
      </c>
      <c r="O861" s="46">
        <v>202</v>
      </c>
      <c r="R861" s="36">
        <v>2770.6577900000002</v>
      </c>
      <c r="T861" s="36">
        <v>175.217783</v>
      </c>
      <c r="V861" s="36">
        <v>177.74090899999999</v>
      </c>
      <c r="AC861" s="57">
        <f t="shared" si="108"/>
        <v>2274</v>
      </c>
      <c r="AD861" s="57">
        <f t="shared" si="109"/>
        <v>174</v>
      </c>
      <c r="AE861" s="57">
        <f t="shared" si="110"/>
        <v>202</v>
      </c>
      <c r="AF861" s="12">
        <f t="shared" si="104"/>
        <v>2770.6577900000002</v>
      </c>
      <c r="AG861" s="12">
        <f t="shared" si="105"/>
        <v>175.217783</v>
      </c>
      <c r="AH861" s="12">
        <f t="shared" si="106"/>
        <v>177.74090899999999</v>
      </c>
      <c r="AI861" s="15">
        <f t="shared" si="107"/>
        <v>0.21840711961301679</v>
      </c>
      <c r="AJ861" s="15">
        <f t="shared" si="107"/>
        <v>6.9987528735632023E-3</v>
      </c>
      <c r="AK861" s="15">
        <f t="shared" si="107"/>
        <v>-0.12009450990099016</v>
      </c>
      <c r="AL861" s="23">
        <f>VLOOKUP(AC861,'Charts and Tables'!$I$43:$J$49,2,TRUE)</f>
        <v>1</v>
      </c>
      <c r="AM861" s="2">
        <f t="shared" si="111"/>
        <v>1</v>
      </c>
    </row>
    <row r="862" spans="1:39" x14ac:dyDescent="0.25">
      <c r="A862" s="35">
        <v>321585</v>
      </c>
      <c r="B862" s="36">
        <v>333079</v>
      </c>
      <c r="C862" s="36" t="s">
        <v>32</v>
      </c>
      <c r="D862" s="36">
        <v>-1</v>
      </c>
      <c r="K862" s="46">
        <v>2882</v>
      </c>
      <c r="L862" s="46">
        <v>2882</v>
      </c>
      <c r="N862" s="46">
        <v>230</v>
      </c>
      <c r="P862" s="46">
        <v>206</v>
      </c>
      <c r="S862" s="36">
        <v>2098.5048190000002</v>
      </c>
      <c r="U862" s="36">
        <v>207.015885</v>
      </c>
      <c r="W862" s="36">
        <v>175.80368300000001</v>
      </c>
      <c r="AC862" s="57">
        <f t="shared" si="108"/>
        <v>2882</v>
      </c>
      <c r="AD862" s="57">
        <f t="shared" si="109"/>
        <v>230</v>
      </c>
      <c r="AE862" s="57">
        <f t="shared" si="110"/>
        <v>206</v>
      </c>
      <c r="AF862" s="12">
        <f t="shared" si="104"/>
        <v>2098.5048190000002</v>
      </c>
      <c r="AG862" s="12">
        <f t="shared" si="105"/>
        <v>207.015885</v>
      </c>
      <c r="AH862" s="12">
        <f t="shared" si="106"/>
        <v>175.80368300000001</v>
      </c>
      <c r="AI862" s="15">
        <f t="shared" si="107"/>
        <v>-0.27185814746703668</v>
      </c>
      <c r="AJ862" s="15">
        <f t="shared" si="107"/>
        <v>-9.9930934782608713E-2</v>
      </c>
      <c r="AK862" s="15">
        <f t="shared" si="107"/>
        <v>-0.14658406310679609</v>
      </c>
      <c r="AL862" s="23">
        <f>VLOOKUP(AC862,'Charts and Tables'!$I$43:$J$49,2,TRUE)</f>
        <v>0.5</v>
      </c>
      <c r="AM862" s="2">
        <f t="shared" si="111"/>
        <v>1</v>
      </c>
    </row>
    <row r="863" spans="1:39" x14ac:dyDescent="0.25">
      <c r="A863" s="35">
        <v>322229</v>
      </c>
      <c r="C863" s="36" t="s">
        <v>32</v>
      </c>
      <c r="D863" s="36">
        <v>1</v>
      </c>
      <c r="J863" s="46">
        <v>3252</v>
      </c>
      <c r="L863" s="46">
        <v>3252</v>
      </c>
      <c r="M863" s="46">
        <v>222</v>
      </c>
      <c r="O863" s="46">
        <v>295</v>
      </c>
      <c r="R863" s="36">
        <v>2139.9717179999998</v>
      </c>
      <c r="T863" s="36">
        <v>130.80037300000001</v>
      </c>
      <c r="V863" s="36">
        <v>218.06572299999999</v>
      </c>
      <c r="AC863" s="57">
        <f t="shared" si="108"/>
        <v>3252</v>
      </c>
      <c r="AD863" s="57">
        <f t="shared" si="109"/>
        <v>222</v>
      </c>
      <c r="AE863" s="57">
        <f t="shared" si="110"/>
        <v>295</v>
      </c>
      <c r="AF863" s="12">
        <f t="shared" si="104"/>
        <v>2139.9717179999998</v>
      </c>
      <c r="AG863" s="12">
        <f t="shared" si="105"/>
        <v>130.80037300000001</v>
      </c>
      <c r="AH863" s="12">
        <f t="shared" si="106"/>
        <v>218.06572299999999</v>
      </c>
      <c r="AI863" s="15">
        <f t="shared" si="107"/>
        <v>-0.34195211623616245</v>
      </c>
      <c r="AJ863" s="15">
        <f t="shared" si="107"/>
        <v>-0.41080913063063057</v>
      </c>
      <c r="AK863" s="15">
        <f t="shared" si="107"/>
        <v>-0.26079415932203392</v>
      </c>
      <c r="AL863" s="23">
        <f>VLOOKUP(AC863,'Charts and Tables'!$I$43:$J$49,2,TRUE)</f>
        <v>0.5</v>
      </c>
      <c r="AM863" s="2">
        <f t="shared" si="111"/>
        <v>1</v>
      </c>
    </row>
    <row r="864" spans="1:39" x14ac:dyDescent="0.25">
      <c r="A864" s="35">
        <v>322284</v>
      </c>
      <c r="B864" s="36">
        <v>332096</v>
      </c>
      <c r="C864" s="36" t="s">
        <v>26</v>
      </c>
      <c r="D864" s="36">
        <v>0</v>
      </c>
      <c r="J864" s="46">
        <v>1331</v>
      </c>
      <c r="K864" s="46">
        <v>2547</v>
      </c>
      <c r="L864" s="46">
        <v>3878</v>
      </c>
      <c r="M864" s="46">
        <v>66</v>
      </c>
      <c r="N864" s="46">
        <v>397</v>
      </c>
      <c r="O864" s="46">
        <v>160</v>
      </c>
      <c r="P864" s="46">
        <v>173</v>
      </c>
      <c r="R864" s="36">
        <v>1966.1384069999999</v>
      </c>
      <c r="S864" s="36">
        <v>2638.481898</v>
      </c>
      <c r="T864" s="36">
        <v>94.716893999999996</v>
      </c>
      <c r="U864" s="36">
        <v>265.16280499999999</v>
      </c>
      <c r="V864" s="36">
        <v>159.795512</v>
      </c>
      <c r="W864" s="36">
        <v>203.56961000000001</v>
      </c>
      <c r="AC864" s="57">
        <f t="shared" si="108"/>
        <v>3878</v>
      </c>
      <c r="AD864" s="57">
        <f t="shared" si="109"/>
        <v>463</v>
      </c>
      <c r="AE864" s="57">
        <f t="shared" si="110"/>
        <v>333</v>
      </c>
      <c r="AF864" s="12">
        <f t="shared" si="104"/>
        <v>4604.6203050000004</v>
      </c>
      <c r="AG864" s="12">
        <f t="shared" si="105"/>
        <v>359.87969899999996</v>
      </c>
      <c r="AH864" s="12">
        <f t="shared" si="106"/>
        <v>363.36512200000004</v>
      </c>
      <c r="AI864" s="15">
        <f t="shared" si="107"/>
        <v>0.18736985688499236</v>
      </c>
      <c r="AJ864" s="15">
        <f t="shared" si="107"/>
        <v>-0.22272203239740829</v>
      </c>
      <c r="AK864" s="15">
        <f t="shared" si="107"/>
        <v>9.1186552552552674E-2</v>
      </c>
      <c r="AL864" s="23">
        <f>VLOOKUP(AC864,'Charts and Tables'!$I$43:$J$49,2,TRUE)</f>
        <v>0.5</v>
      </c>
      <c r="AM864" s="2">
        <f t="shared" si="111"/>
        <v>1</v>
      </c>
    </row>
    <row r="865" spans="1:39" x14ac:dyDescent="0.25">
      <c r="A865" s="35">
        <v>322235</v>
      </c>
      <c r="C865" s="36" t="s">
        <v>27</v>
      </c>
      <c r="D865" s="36">
        <v>1</v>
      </c>
      <c r="J865" s="46">
        <v>46576</v>
      </c>
      <c r="L865" s="46">
        <v>46576</v>
      </c>
      <c r="M865" s="46">
        <v>5293</v>
      </c>
      <c r="O865" s="46">
        <v>3296</v>
      </c>
      <c r="R865" s="36">
        <v>56317.678975000003</v>
      </c>
      <c r="T865" s="36">
        <v>5400.4244250000002</v>
      </c>
      <c r="V865" s="36">
        <v>4915.8061619999999</v>
      </c>
      <c r="AC865" s="57">
        <f t="shared" si="108"/>
        <v>46576</v>
      </c>
      <c r="AD865" s="57">
        <f t="shared" si="109"/>
        <v>5293</v>
      </c>
      <c r="AE865" s="57">
        <f t="shared" si="110"/>
        <v>3296</v>
      </c>
      <c r="AF865" s="12">
        <f t="shared" si="104"/>
        <v>56317.678975000003</v>
      </c>
      <c r="AG865" s="12">
        <f t="shared" si="105"/>
        <v>5400.4244250000002</v>
      </c>
      <c r="AH865" s="12">
        <f t="shared" si="106"/>
        <v>4915.8061619999999</v>
      </c>
      <c r="AI865" s="15">
        <f t="shared" si="107"/>
        <v>0.20915662519323261</v>
      </c>
      <c r="AJ865" s="15">
        <f t="shared" si="107"/>
        <v>2.0295564897033849E-2</v>
      </c>
      <c r="AK865" s="15">
        <f t="shared" si="107"/>
        <v>0.49144604429611644</v>
      </c>
      <c r="AL865" s="23">
        <f>VLOOKUP(AC865,'Charts and Tables'!$I$43:$J$49,2,TRUE)</f>
        <v>0.15</v>
      </c>
      <c r="AM865" s="2">
        <f t="shared" si="111"/>
        <v>0</v>
      </c>
    </row>
    <row r="866" spans="1:39" x14ac:dyDescent="0.25">
      <c r="A866" s="35">
        <v>322248</v>
      </c>
      <c r="C866" s="36" t="s">
        <v>32</v>
      </c>
      <c r="D866" s="36">
        <v>1</v>
      </c>
      <c r="J866" s="46">
        <v>7539</v>
      </c>
      <c r="L866" s="46">
        <v>7539</v>
      </c>
      <c r="M866" s="46">
        <v>294</v>
      </c>
      <c r="O866" s="46">
        <v>1089</v>
      </c>
      <c r="R866" s="36">
        <v>6923.6844490000003</v>
      </c>
      <c r="T866" s="36">
        <v>386.48034699999999</v>
      </c>
      <c r="V866" s="36">
        <v>1058.391476</v>
      </c>
      <c r="AC866" s="57">
        <f t="shared" si="108"/>
        <v>7539</v>
      </c>
      <c r="AD866" s="57">
        <f t="shared" si="109"/>
        <v>294</v>
      </c>
      <c r="AE866" s="57">
        <f t="shared" si="110"/>
        <v>1089</v>
      </c>
      <c r="AF866" s="12">
        <f t="shared" si="104"/>
        <v>6923.6844490000003</v>
      </c>
      <c r="AG866" s="12">
        <f t="shared" si="105"/>
        <v>386.48034699999999</v>
      </c>
      <c r="AH866" s="12">
        <f t="shared" si="106"/>
        <v>1058.391476</v>
      </c>
      <c r="AI866" s="15">
        <f t="shared" si="107"/>
        <v>-8.1617661626210328E-2</v>
      </c>
      <c r="AJ866" s="15">
        <f t="shared" si="107"/>
        <v>0.3145590034013605</v>
      </c>
      <c r="AK866" s="15">
        <f t="shared" si="107"/>
        <v>-2.8107000918273634E-2</v>
      </c>
      <c r="AL866" s="23">
        <f>VLOOKUP(AC866,'Charts and Tables'!$I$43:$J$49,2,TRUE)</f>
        <v>0.25</v>
      </c>
      <c r="AM866" s="2">
        <f t="shared" si="111"/>
        <v>1</v>
      </c>
    </row>
    <row r="867" spans="1:39" x14ac:dyDescent="0.25">
      <c r="A867" s="35">
        <v>322847</v>
      </c>
      <c r="B867" s="36">
        <v>330030</v>
      </c>
      <c r="C867" s="36" t="s">
        <v>26</v>
      </c>
      <c r="D867" s="36">
        <v>0</v>
      </c>
      <c r="J867" s="46">
        <v>2352</v>
      </c>
      <c r="K867" s="46">
        <v>2273</v>
      </c>
      <c r="L867" s="46">
        <v>4625</v>
      </c>
      <c r="M867" s="46">
        <v>160</v>
      </c>
      <c r="N867" s="46">
        <v>204</v>
      </c>
      <c r="O867" s="46">
        <v>239</v>
      </c>
      <c r="P867" s="46">
        <v>201</v>
      </c>
      <c r="R867" s="36">
        <v>3127.4456070000001</v>
      </c>
      <c r="S867" s="36">
        <v>3719.2832990000002</v>
      </c>
      <c r="T867" s="36">
        <v>211.32743300000001</v>
      </c>
      <c r="U867" s="36">
        <v>324.36980799999998</v>
      </c>
      <c r="V867" s="36">
        <v>264.23961500000001</v>
      </c>
      <c r="W867" s="36">
        <v>306.83286800000002</v>
      </c>
      <c r="AC867" s="57">
        <f t="shared" si="108"/>
        <v>4625</v>
      </c>
      <c r="AD867" s="57">
        <f t="shared" si="109"/>
        <v>364</v>
      </c>
      <c r="AE867" s="57">
        <f t="shared" si="110"/>
        <v>440</v>
      </c>
      <c r="AF867" s="12">
        <f t="shared" si="104"/>
        <v>6846.7289060000003</v>
      </c>
      <c r="AG867" s="12">
        <f t="shared" si="105"/>
        <v>535.69724099999996</v>
      </c>
      <c r="AH867" s="12">
        <f t="shared" si="106"/>
        <v>571.07248300000003</v>
      </c>
      <c r="AI867" s="15">
        <f t="shared" si="107"/>
        <v>0.4803738175135136</v>
      </c>
      <c r="AJ867" s="15">
        <f t="shared" si="107"/>
        <v>0.47169571703296692</v>
      </c>
      <c r="AK867" s="15">
        <f t="shared" si="107"/>
        <v>0.2978920068181819</v>
      </c>
      <c r="AL867" s="23">
        <f>VLOOKUP(AC867,'Charts and Tables'!$I$43:$J$49,2,TRUE)</f>
        <v>0.5</v>
      </c>
      <c r="AM867" s="2">
        <f t="shared" si="111"/>
        <v>1</v>
      </c>
    </row>
    <row r="868" spans="1:39" x14ac:dyDescent="0.25">
      <c r="A868" s="35">
        <v>322841</v>
      </c>
      <c r="B868" s="36">
        <v>334066</v>
      </c>
      <c r="C868" s="36" t="s">
        <v>26</v>
      </c>
      <c r="D868" s="36">
        <v>0</v>
      </c>
      <c r="J868" s="46">
        <v>1403</v>
      </c>
      <c r="K868" s="46">
        <v>1297</v>
      </c>
      <c r="L868" s="46">
        <v>2700</v>
      </c>
      <c r="M868" s="46">
        <v>65</v>
      </c>
      <c r="N868" s="46">
        <v>145</v>
      </c>
      <c r="O868" s="46">
        <v>156</v>
      </c>
      <c r="P868" s="46">
        <v>92</v>
      </c>
      <c r="R868" s="36">
        <v>2257.3880250000002</v>
      </c>
      <c r="S868" s="36">
        <v>2938.9690970000001</v>
      </c>
      <c r="T868" s="36">
        <v>151.805657</v>
      </c>
      <c r="U868" s="36">
        <v>304.92487899999998</v>
      </c>
      <c r="V868" s="36">
        <v>231.05016900000001</v>
      </c>
      <c r="W868" s="36">
        <v>272.07473800000002</v>
      </c>
      <c r="AC868" s="57">
        <f t="shared" si="108"/>
        <v>2700</v>
      </c>
      <c r="AD868" s="57">
        <f t="shared" si="109"/>
        <v>210</v>
      </c>
      <c r="AE868" s="57">
        <f t="shared" si="110"/>
        <v>248</v>
      </c>
      <c r="AF868" s="12">
        <f t="shared" si="104"/>
        <v>5196.3571220000003</v>
      </c>
      <c r="AG868" s="12">
        <f t="shared" si="105"/>
        <v>456.73053599999997</v>
      </c>
      <c r="AH868" s="12">
        <f t="shared" si="106"/>
        <v>503.12490700000001</v>
      </c>
      <c r="AI868" s="15">
        <f t="shared" si="107"/>
        <v>0.92457671185185197</v>
      </c>
      <c r="AJ868" s="15">
        <f t="shared" si="107"/>
        <v>1.174907314285714</v>
      </c>
      <c r="AK868" s="15">
        <f t="shared" si="107"/>
        <v>1.0287294637096775</v>
      </c>
      <c r="AL868" s="23">
        <f>VLOOKUP(AC868,'Charts and Tables'!$I$43:$J$49,2,TRUE)</f>
        <v>0.5</v>
      </c>
      <c r="AM868" s="2">
        <f t="shared" si="111"/>
        <v>0</v>
      </c>
    </row>
    <row r="869" spans="1:39" x14ac:dyDescent="0.25">
      <c r="A869" s="35">
        <v>323284</v>
      </c>
      <c r="C869" s="36" t="s">
        <v>29</v>
      </c>
      <c r="D869" s="36">
        <v>0</v>
      </c>
      <c r="J869" s="46">
        <v>1921</v>
      </c>
      <c r="K869" s="46">
        <v>1921</v>
      </c>
      <c r="L869" s="46">
        <v>3842</v>
      </c>
      <c r="R869" s="36">
        <v>1918.458169</v>
      </c>
      <c r="S869" s="36">
        <v>1470.5762050000001</v>
      </c>
      <c r="T869" s="36">
        <v>161.36084299999999</v>
      </c>
      <c r="U869" s="36">
        <v>116.663633</v>
      </c>
      <c r="V869" s="36">
        <v>197.60724300000001</v>
      </c>
      <c r="W869" s="36">
        <v>169.102328</v>
      </c>
      <c r="AC869" s="57">
        <f t="shared" si="108"/>
        <v>3842</v>
      </c>
      <c r="AD869" s="57">
        <f t="shared" si="109"/>
        <v>0</v>
      </c>
      <c r="AE869" s="57">
        <f t="shared" si="110"/>
        <v>0</v>
      </c>
      <c r="AF869" s="12">
        <f t="shared" si="104"/>
        <v>3389.0343739999998</v>
      </c>
      <c r="AG869" s="12">
        <f t="shared" si="105"/>
        <v>278.02447599999999</v>
      </c>
      <c r="AH869" s="12">
        <f t="shared" si="106"/>
        <v>366.70957099999998</v>
      </c>
      <c r="AI869" s="15">
        <f t="shared" si="107"/>
        <v>-0.11789839302446646</v>
      </c>
      <c r="AJ869" s="15">
        <f t="shared" si="107"/>
        <v>0</v>
      </c>
      <c r="AK869" s="15">
        <f t="shared" si="107"/>
        <v>0</v>
      </c>
      <c r="AL869" s="23">
        <f>VLOOKUP(AC869,'Charts and Tables'!$I$43:$J$49,2,TRUE)</f>
        <v>0.5</v>
      </c>
      <c r="AM869" s="2">
        <f t="shared" si="111"/>
        <v>1</v>
      </c>
    </row>
    <row r="870" spans="1:39" x14ac:dyDescent="0.25">
      <c r="A870" s="35">
        <v>326074</v>
      </c>
      <c r="B870" s="36">
        <v>334037</v>
      </c>
      <c r="C870" s="36" t="s">
        <v>26</v>
      </c>
      <c r="D870" s="36">
        <v>0</v>
      </c>
      <c r="J870" s="46">
        <v>1966</v>
      </c>
      <c r="K870" s="46">
        <v>1803</v>
      </c>
      <c r="L870" s="46">
        <v>3769</v>
      </c>
      <c r="M870" s="46">
        <v>119</v>
      </c>
      <c r="N870" s="46">
        <v>126</v>
      </c>
      <c r="O870" s="46">
        <v>165</v>
      </c>
      <c r="P870" s="46">
        <v>160</v>
      </c>
      <c r="R870" s="36">
        <v>2316.3017709999999</v>
      </c>
      <c r="S870" s="36">
        <v>2030.875571</v>
      </c>
      <c r="T870" s="36">
        <v>225.839506</v>
      </c>
      <c r="U870" s="36">
        <v>138.804821</v>
      </c>
      <c r="V870" s="36">
        <v>211.67223200000001</v>
      </c>
      <c r="W870" s="36">
        <v>219.95345900000001</v>
      </c>
      <c r="AC870" s="57">
        <f t="shared" si="108"/>
        <v>3769</v>
      </c>
      <c r="AD870" s="57">
        <f t="shared" si="109"/>
        <v>245</v>
      </c>
      <c r="AE870" s="57">
        <f t="shared" si="110"/>
        <v>325</v>
      </c>
      <c r="AF870" s="12">
        <f t="shared" si="104"/>
        <v>4347.177342</v>
      </c>
      <c r="AG870" s="12">
        <f t="shared" si="105"/>
        <v>364.64432699999998</v>
      </c>
      <c r="AH870" s="12">
        <f t="shared" si="106"/>
        <v>431.62569100000002</v>
      </c>
      <c r="AI870" s="15">
        <f t="shared" si="107"/>
        <v>0.15340338073759616</v>
      </c>
      <c r="AJ870" s="15">
        <f t="shared" si="107"/>
        <v>0.48834419183673461</v>
      </c>
      <c r="AK870" s="15">
        <f t="shared" si="107"/>
        <v>0.3280790492307693</v>
      </c>
      <c r="AL870" s="23">
        <f>VLOOKUP(AC870,'Charts and Tables'!$I$43:$J$49,2,TRUE)</f>
        <v>0.5</v>
      </c>
      <c r="AM870" s="2">
        <f t="shared" si="111"/>
        <v>1</v>
      </c>
    </row>
    <row r="871" spans="1:39" x14ac:dyDescent="0.25">
      <c r="A871" s="35">
        <v>324216</v>
      </c>
      <c r="B871" s="36">
        <v>330223</v>
      </c>
      <c r="C871" s="36" t="s">
        <v>26</v>
      </c>
      <c r="D871" s="36">
        <v>0</v>
      </c>
      <c r="J871" s="46">
        <v>4570</v>
      </c>
      <c r="K871" s="46">
        <v>4593</v>
      </c>
      <c r="L871" s="46">
        <v>9163</v>
      </c>
      <c r="M871" s="46">
        <v>316</v>
      </c>
      <c r="N871" s="46">
        <v>324</v>
      </c>
      <c r="O871" s="46">
        <v>382</v>
      </c>
      <c r="P871" s="46">
        <v>409</v>
      </c>
      <c r="R871" s="36">
        <v>3267.6197649999999</v>
      </c>
      <c r="S871" s="36">
        <v>2954.7916169999999</v>
      </c>
      <c r="T871" s="36">
        <v>259.34115400000002</v>
      </c>
      <c r="U871" s="36">
        <v>205.38426799999999</v>
      </c>
      <c r="V871" s="36">
        <v>285.673564</v>
      </c>
      <c r="W871" s="36">
        <v>241.12932000000001</v>
      </c>
      <c r="AC871" s="57">
        <f t="shared" si="108"/>
        <v>9163</v>
      </c>
      <c r="AD871" s="57">
        <f t="shared" si="109"/>
        <v>640</v>
      </c>
      <c r="AE871" s="57">
        <f t="shared" si="110"/>
        <v>791</v>
      </c>
      <c r="AF871" s="12">
        <f t="shared" si="104"/>
        <v>6222.4113820000002</v>
      </c>
      <c r="AG871" s="12">
        <f t="shared" si="105"/>
        <v>464.72542199999998</v>
      </c>
      <c r="AH871" s="12">
        <f t="shared" si="106"/>
        <v>526.80288399999995</v>
      </c>
      <c r="AI871" s="15">
        <f t="shared" si="107"/>
        <v>-0.32091985354141656</v>
      </c>
      <c r="AJ871" s="15">
        <f t="shared" si="107"/>
        <v>-0.27386652812500001</v>
      </c>
      <c r="AK871" s="15">
        <f t="shared" si="107"/>
        <v>-0.33400393931731992</v>
      </c>
      <c r="AL871" s="23">
        <f>VLOOKUP(AC871,'Charts and Tables'!$I$43:$J$49,2,TRUE)</f>
        <v>0.25</v>
      </c>
      <c r="AM871" s="2">
        <f t="shared" si="111"/>
        <v>0</v>
      </c>
    </row>
    <row r="872" spans="1:39" x14ac:dyDescent="0.25">
      <c r="A872" s="35">
        <v>324164</v>
      </c>
      <c r="C872" s="36" t="s">
        <v>29</v>
      </c>
      <c r="D872" s="36">
        <v>0</v>
      </c>
      <c r="J872" s="46">
        <v>1407</v>
      </c>
      <c r="K872" s="46">
        <v>1635</v>
      </c>
      <c r="L872" s="46">
        <v>3042</v>
      </c>
      <c r="M872" s="46">
        <v>87</v>
      </c>
      <c r="N872" s="46">
        <v>91.5</v>
      </c>
      <c r="O872" s="46">
        <v>151</v>
      </c>
      <c r="P872" s="46">
        <v>152</v>
      </c>
      <c r="R872" s="36">
        <v>1516.2711039999999</v>
      </c>
      <c r="S872" s="36">
        <v>1574.5095630000001</v>
      </c>
      <c r="T872" s="36">
        <v>84.726951999999997</v>
      </c>
      <c r="U872" s="36">
        <v>140.97439299999999</v>
      </c>
      <c r="V872" s="36">
        <v>177.40541999999999</v>
      </c>
      <c r="W872" s="36">
        <v>180.65297899999999</v>
      </c>
      <c r="AC872" s="57">
        <f t="shared" si="108"/>
        <v>3042</v>
      </c>
      <c r="AD872" s="57">
        <f t="shared" si="109"/>
        <v>178.5</v>
      </c>
      <c r="AE872" s="57">
        <f t="shared" si="110"/>
        <v>303</v>
      </c>
      <c r="AF872" s="12">
        <f t="shared" si="104"/>
        <v>3090.780667</v>
      </c>
      <c r="AG872" s="12">
        <f t="shared" si="105"/>
        <v>225.701345</v>
      </c>
      <c r="AH872" s="12">
        <f t="shared" si="106"/>
        <v>358.05839900000001</v>
      </c>
      <c r="AI872" s="15">
        <f t="shared" si="107"/>
        <v>1.6035722222222219E-2</v>
      </c>
      <c r="AJ872" s="15">
        <f t="shared" si="107"/>
        <v>0.26443330532212889</v>
      </c>
      <c r="AK872" s="15">
        <f t="shared" si="107"/>
        <v>0.18171088778877892</v>
      </c>
      <c r="AL872" s="23">
        <f>VLOOKUP(AC872,'Charts and Tables'!$I$43:$J$49,2,TRUE)</f>
        <v>0.5</v>
      </c>
      <c r="AM872" s="2">
        <f t="shared" si="111"/>
        <v>1</v>
      </c>
    </row>
    <row r="873" spans="1:39" x14ac:dyDescent="0.25">
      <c r="A873" s="35">
        <v>324173</v>
      </c>
      <c r="B873" s="36">
        <v>334036</v>
      </c>
      <c r="C873" s="36" t="s">
        <v>26</v>
      </c>
      <c r="D873" s="36">
        <v>0</v>
      </c>
      <c r="J873" s="46">
        <v>2430</v>
      </c>
      <c r="K873" s="46">
        <v>2592</v>
      </c>
      <c r="L873" s="46">
        <v>5022</v>
      </c>
      <c r="M873" s="46">
        <v>131</v>
      </c>
      <c r="N873" s="46">
        <v>185</v>
      </c>
      <c r="O873" s="46">
        <v>234</v>
      </c>
      <c r="P873" s="46">
        <v>199</v>
      </c>
      <c r="R873" s="36">
        <v>2037.931323</v>
      </c>
      <c r="S873" s="36">
        <v>2326.2236349999998</v>
      </c>
      <c r="T873" s="36">
        <v>138.22349700000001</v>
      </c>
      <c r="U873" s="36">
        <v>202.50351599999999</v>
      </c>
      <c r="V873" s="36">
        <v>196.09606500000001</v>
      </c>
      <c r="W873" s="36">
        <v>170.63221200000001</v>
      </c>
      <c r="AC873" s="57">
        <f t="shared" si="108"/>
        <v>5022</v>
      </c>
      <c r="AD873" s="57">
        <f t="shared" si="109"/>
        <v>316</v>
      </c>
      <c r="AE873" s="57">
        <f t="shared" si="110"/>
        <v>433</v>
      </c>
      <c r="AF873" s="12">
        <f t="shared" si="104"/>
        <v>4364.1549580000001</v>
      </c>
      <c r="AG873" s="12">
        <f t="shared" si="105"/>
        <v>340.727013</v>
      </c>
      <c r="AH873" s="12">
        <f t="shared" si="106"/>
        <v>366.72827700000005</v>
      </c>
      <c r="AI873" s="15">
        <f t="shared" si="107"/>
        <v>-0.13099264078056549</v>
      </c>
      <c r="AJ873" s="15">
        <f t="shared" si="107"/>
        <v>7.82500411392405E-2</v>
      </c>
      <c r="AK873" s="15">
        <f t="shared" si="107"/>
        <v>-0.15305247806004607</v>
      </c>
      <c r="AL873" s="23">
        <f>VLOOKUP(AC873,'Charts and Tables'!$I$43:$J$49,2,TRUE)</f>
        <v>0.25</v>
      </c>
      <c r="AM873" s="2">
        <f t="shared" si="111"/>
        <v>1</v>
      </c>
    </row>
    <row r="874" spans="1:39" x14ac:dyDescent="0.25">
      <c r="A874" s="35">
        <v>325083</v>
      </c>
      <c r="C874" s="36" t="s">
        <v>26</v>
      </c>
      <c r="D874" s="36">
        <v>0</v>
      </c>
      <c r="J874" s="46">
        <v>3627</v>
      </c>
      <c r="K874" s="46">
        <v>3843</v>
      </c>
      <c r="L874" s="46">
        <v>7470</v>
      </c>
      <c r="M874" s="46">
        <v>225.66666699999999</v>
      </c>
      <c r="N874" s="46">
        <v>269</v>
      </c>
      <c r="O874" s="46">
        <v>316.33333299999998</v>
      </c>
      <c r="P874" s="46">
        <v>319.66666700000002</v>
      </c>
      <c r="R874" s="36">
        <v>4284.1731099999997</v>
      </c>
      <c r="S874" s="36">
        <v>3808.8901970000002</v>
      </c>
      <c r="T874" s="36">
        <v>342.74990400000002</v>
      </c>
      <c r="U874" s="36">
        <v>243.347723</v>
      </c>
      <c r="V874" s="36">
        <v>332.93191999999999</v>
      </c>
      <c r="W874" s="36">
        <v>335.545344</v>
      </c>
      <c r="AC874" s="57">
        <f t="shared" si="108"/>
        <v>7470</v>
      </c>
      <c r="AD874" s="57">
        <f t="shared" si="109"/>
        <v>494.66666699999996</v>
      </c>
      <c r="AE874" s="57">
        <f t="shared" si="110"/>
        <v>636</v>
      </c>
      <c r="AF874" s="12">
        <f t="shared" si="104"/>
        <v>8093.0633070000003</v>
      </c>
      <c r="AG874" s="12">
        <f t="shared" si="105"/>
        <v>586.09762699999999</v>
      </c>
      <c r="AH874" s="12">
        <f t="shared" si="106"/>
        <v>668.47726399999999</v>
      </c>
      <c r="AI874" s="15">
        <f t="shared" si="107"/>
        <v>8.3408742570281177E-2</v>
      </c>
      <c r="AJ874" s="15">
        <f t="shared" si="107"/>
        <v>0.184833476964398</v>
      </c>
      <c r="AK874" s="15">
        <f t="shared" si="107"/>
        <v>5.1064880503144637E-2</v>
      </c>
      <c r="AL874" s="23">
        <f>VLOOKUP(AC874,'Charts and Tables'!$I$43:$J$49,2,TRUE)</f>
        <v>0.25</v>
      </c>
      <c r="AM874" s="2">
        <f t="shared" si="111"/>
        <v>1</v>
      </c>
    </row>
    <row r="875" spans="1:39" x14ac:dyDescent="0.25">
      <c r="A875" s="35">
        <v>325410</v>
      </c>
      <c r="B875" s="36">
        <v>334048</v>
      </c>
      <c r="C875" s="36" t="s">
        <v>26</v>
      </c>
      <c r="D875" s="36">
        <v>0</v>
      </c>
      <c r="J875" s="46">
        <v>2549</v>
      </c>
      <c r="K875" s="46">
        <v>3201</v>
      </c>
      <c r="L875" s="46">
        <v>5750</v>
      </c>
      <c r="M875" s="46">
        <v>175</v>
      </c>
      <c r="N875" s="46">
        <v>178</v>
      </c>
      <c r="O875" s="46">
        <v>211</v>
      </c>
      <c r="P875" s="46">
        <v>324</v>
      </c>
      <c r="R875" s="36">
        <v>2949.5742230000001</v>
      </c>
      <c r="S875" s="36">
        <v>3065.6047170000002</v>
      </c>
      <c r="T875" s="36">
        <v>170.927356</v>
      </c>
      <c r="U875" s="36">
        <v>287.61004200000002</v>
      </c>
      <c r="V875" s="36">
        <v>329.21292399999999</v>
      </c>
      <c r="W875" s="36">
        <v>277.76103699999999</v>
      </c>
      <c r="AC875" s="57">
        <f t="shared" si="108"/>
        <v>5750</v>
      </c>
      <c r="AD875" s="57">
        <f t="shared" si="109"/>
        <v>353</v>
      </c>
      <c r="AE875" s="57">
        <f t="shared" si="110"/>
        <v>535</v>
      </c>
      <c r="AF875" s="12">
        <f t="shared" si="104"/>
        <v>6015.1789399999998</v>
      </c>
      <c r="AG875" s="12">
        <f t="shared" si="105"/>
        <v>458.53739800000005</v>
      </c>
      <c r="AH875" s="12">
        <f t="shared" si="106"/>
        <v>606.97396099999992</v>
      </c>
      <c r="AI875" s="15">
        <f t="shared" si="107"/>
        <v>4.611807652173909E-2</v>
      </c>
      <c r="AJ875" s="15">
        <f t="shared" si="107"/>
        <v>0.29897279886685568</v>
      </c>
      <c r="AK875" s="15">
        <f t="shared" si="107"/>
        <v>0.13453076822429891</v>
      </c>
      <c r="AL875" s="23">
        <f>VLOOKUP(AC875,'Charts and Tables'!$I$43:$J$49,2,TRUE)</f>
        <v>0.25</v>
      </c>
      <c r="AM875" s="2">
        <f t="shared" si="111"/>
        <v>1</v>
      </c>
    </row>
    <row r="876" spans="1:39" x14ac:dyDescent="0.25">
      <c r="A876" s="35">
        <v>326064</v>
      </c>
      <c r="B876" s="36">
        <v>337038</v>
      </c>
      <c r="C876" s="36" t="s">
        <v>26</v>
      </c>
      <c r="D876" s="36">
        <v>0</v>
      </c>
      <c r="J876" s="46">
        <v>6077</v>
      </c>
      <c r="K876" s="46">
        <v>6391</v>
      </c>
      <c r="L876" s="46">
        <v>12468</v>
      </c>
      <c r="M876" s="46">
        <v>456</v>
      </c>
      <c r="N876" s="46">
        <v>369</v>
      </c>
      <c r="O876" s="46">
        <v>496</v>
      </c>
      <c r="P876" s="46">
        <v>698</v>
      </c>
      <c r="R876" s="36">
        <v>6442.3582180000003</v>
      </c>
      <c r="S876" s="36">
        <v>7307.6649509999997</v>
      </c>
      <c r="T876" s="36">
        <v>447.951413</v>
      </c>
      <c r="U876" s="36">
        <v>546.10804299999995</v>
      </c>
      <c r="V876" s="36">
        <v>578.84418100000005</v>
      </c>
      <c r="W876" s="36">
        <v>668.69394299999999</v>
      </c>
      <c r="AC876" s="57">
        <f t="shared" si="108"/>
        <v>12468</v>
      </c>
      <c r="AD876" s="57">
        <f t="shared" si="109"/>
        <v>825</v>
      </c>
      <c r="AE876" s="57">
        <f t="shared" si="110"/>
        <v>1194</v>
      </c>
      <c r="AF876" s="12">
        <f t="shared" si="104"/>
        <v>13750.023169</v>
      </c>
      <c r="AG876" s="12">
        <f t="shared" si="105"/>
        <v>994.05945599999995</v>
      </c>
      <c r="AH876" s="12">
        <f t="shared" si="106"/>
        <v>1247.5381240000002</v>
      </c>
      <c r="AI876" s="15">
        <f t="shared" si="107"/>
        <v>0.1028250857394931</v>
      </c>
      <c r="AJ876" s="15">
        <f t="shared" si="107"/>
        <v>0.20492055272727266</v>
      </c>
      <c r="AK876" s="15">
        <f t="shared" si="107"/>
        <v>4.4839299832495939E-2</v>
      </c>
      <c r="AL876" s="23">
        <f>VLOOKUP(AC876,'Charts and Tables'!$I$43:$J$49,2,TRUE)</f>
        <v>0.2</v>
      </c>
      <c r="AM876" s="2">
        <f t="shared" si="111"/>
        <v>1</v>
      </c>
    </row>
    <row r="877" spans="1:39" x14ac:dyDescent="0.25">
      <c r="A877" s="35">
        <v>335046</v>
      </c>
      <c r="C877" s="36" t="s">
        <v>26</v>
      </c>
      <c r="D877" s="36">
        <v>0</v>
      </c>
      <c r="J877" s="46">
        <v>2064</v>
      </c>
      <c r="K877" s="46">
        <v>2212</v>
      </c>
      <c r="L877" s="46">
        <v>4276</v>
      </c>
      <c r="M877" s="46">
        <v>183</v>
      </c>
      <c r="N877" s="46">
        <v>131</v>
      </c>
      <c r="O877" s="46">
        <v>140</v>
      </c>
      <c r="P877" s="46">
        <v>266</v>
      </c>
      <c r="R877" s="36">
        <v>1804.9770579999999</v>
      </c>
      <c r="S877" s="36">
        <v>2122.2593609999999</v>
      </c>
      <c r="T877" s="36">
        <v>150.36617000000001</v>
      </c>
      <c r="U877" s="36">
        <v>133.606989</v>
      </c>
      <c r="V877" s="36">
        <v>169.84966</v>
      </c>
      <c r="W877" s="36">
        <v>217.021749</v>
      </c>
      <c r="AC877" s="57">
        <f t="shared" si="108"/>
        <v>4276</v>
      </c>
      <c r="AD877" s="57">
        <f t="shared" si="109"/>
        <v>314</v>
      </c>
      <c r="AE877" s="57">
        <f t="shared" si="110"/>
        <v>406</v>
      </c>
      <c r="AF877" s="12">
        <f t="shared" si="104"/>
        <v>3927.2364189999998</v>
      </c>
      <c r="AG877" s="12">
        <f t="shared" si="105"/>
        <v>283.97315900000001</v>
      </c>
      <c r="AH877" s="12">
        <f t="shared" si="106"/>
        <v>386.87140899999997</v>
      </c>
      <c r="AI877" s="15">
        <f t="shared" si="107"/>
        <v>-8.1563045135640819E-2</v>
      </c>
      <c r="AJ877" s="15">
        <f t="shared" si="107"/>
        <v>-9.5626882165605068E-2</v>
      </c>
      <c r="AK877" s="15">
        <f t="shared" si="107"/>
        <v>-4.7114756157635537E-2</v>
      </c>
      <c r="AL877" s="23">
        <f>VLOOKUP(AC877,'Charts and Tables'!$I$43:$J$49,2,TRUE)</f>
        <v>0.5</v>
      </c>
      <c r="AM877" s="2">
        <f t="shared" si="111"/>
        <v>1</v>
      </c>
    </row>
    <row r="878" spans="1:39" x14ac:dyDescent="0.25">
      <c r="A878" s="35">
        <v>332172</v>
      </c>
      <c r="C878" s="36" t="s">
        <v>32</v>
      </c>
      <c r="D878" s="36">
        <v>1</v>
      </c>
      <c r="J878" s="46">
        <v>5841</v>
      </c>
      <c r="L878" s="46">
        <v>5841</v>
      </c>
      <c r="R878" s="36">
        <v>3313.1501410000001</v>
      </c>
      <c r="T878" s="36">
        <v>240.477721</v>
      </c>
      <c r="V878" s="36">
        <v>386.45436599999999</v>
      </c>
      <c r="AC878" s="57">
        <f t="shared" si="108"/>
        <v>5841</v>
      </c>
      <c r="AD878" s="57">
        <f t="shared" si="109"/>
        <v>0</v>
      </c>
      <c r="AE878" s="57">
        <f t="shared" si="110"/>
        <v>0</v>
      </c>
      <c r="AF878" s="12">
        <f t="shared" si="104"/>
        <v>3313.1501410000001</v>
      </c>
      <c r="AG878" s="12">
        <f t="shared" si="105"/>
        <v>240.477721</v>
      </c>
      <c r="AH878" s="12">
        <f t="shared" si="106"/>
        <v>386.45436599999999</v>
      </c>
      <c r="AI878" s="15">
        <f t="shared" si="107"/>
        <v>-0.4327768976202705</v>
      </c>
      <c r="AJ878" s="15">
        <f t="shared" si="107"/>
        <v>0</v>
      </c>
      <c r="AK878" s="15">
        <f t="shared" si="107"/>
        <v>0</v>
      </c>
      <c r="AL878" s="23">
        <f>VLOOKUP(AC878,'Charts and Tables'!$I$43:$J$49,2,TRUE)</f>
        <v>0.25</v>
      </c>
      <c r="AM878" s="2">
        <f t="shared" si="111"/>
        <v>0</v>
      </c>
    </row>
    <row r="879" spans="1:39" x14ac:dyDescent="0.25">
      <c r="A879" s="35">
        <v>332214</v>
      </c>
      <c r="B879" s="36">
        <v>336192</v>
      </c>
      <c r="C879" s="36" t="s">
        <v>26</v>
      </c>
      <c r="D879" s="36">
        <v>0</v>
      </c>
      <c r="J879" s="46">
        <v>6060</v>
      </c>
      <c r="K879" s="46">
        <v>5495</v>
      </c>
      <c r="L879" s="46">
        <v>11555</v>
      </c>
      <c r="M879" s="46">
        <v>446</v>
      </c>
      <c r="N879" s="46">
        <v>426</v>
      </c>
      <c r="O879" s="46">
        <v>577</v>
      </c>
      <c r="P879" s="46">
        <v>519</v>
      </c>
      <c r="R879" s="36">
        <v>9558.6832149999991</v>
      </c>
      <c r="S879" s="36">
        <v>8123.5469009999997</v>
      </c>
      <c r="T879" s="36">
        <v>717.05766400000005</v>
      </c>
      <c r="U879" s="36">
        <v>660.86728300000004</v>
      </c>
      <c r="V879" s="36">
        <v>843.19571099999996</v>
      </c>
      <c r="W879" s="36">
        <v>667.71062500000005</v>
      </c>
      <c r="AC879" s="57">
        <f t="shared" si="108"/>
        <v>11555</v>
      </c>
      <c r="AD879" s="57">
        <f t="shared" si="109"/>
        <v>872</v>
      </c>
      <c r="AE879" s="57">
        <f t="shared" si="110"/>
        <v>1096</v>
      </c>
      <c r="AF879" s="12">
        <f t="shared" si="104"/>
        <v>17682.230115999999</v>
      </c>
      <c r="AG879" s="12">
        <f t="shared" si="105"/>
        <v>1377.924947</v>
      </c>
      <c r="AH879" s="12">
        <f t="shared" si="106"/>
        <v>1510.906336</v>
      </c>
      <c r="AI879" s="15">
        <f t="shared" si="107"/>
        <v>0.5302665613154478</v>
      </c>
      <c r="AJ879" s="15">
        <f t="shared" si="107"/>
        <v>0.58018915940366966</v>
      </c>
      <c r="AK879" s="15">
        <f t="shared" si="107"/>
        <v>0.37856417518248175</v>
      </c>
      <c r="AL879" s="23">
        <f>VLOOKUP(AC879,'Charts and Tables'!$I$43:$J$49,2,TRUE)</f>
        <v>0.2</v>
      </c>
      <c r="AM879" s="2">
        <f t="shared" si="111"/>
        <v>0</v>
      </c>
    </row>
    <row r="880" spans="1:39" x14ac:dyDescent="0.25">
      <c r="A880" s="35">
        <v>329087</v>
      </c>
      <c r="C880" s="36" t="s">
        <v>27</v>
      </c>
      <c r="D880" s="36">
        <v>-1</v>
      </c>
      <c r="K880" s="46">
        <v>17834</v>
      </c>
      <c r="L880" s="46">
        <v>17834</v>
      </c>
      <c r="S880" s="36">
        <v>21522.448297999999</v>
      </c>
      <c r="U880" s="36">
        <v>1849.428703</v>
      </c>
      <c r="W880" s="36">
        <v>1691.45596</v>
      </c>
      <c r="AC880" s="57">
        <f t="shared" si="108"/>
        <v>17834</v>
      </c>
      <c r="AD880" s="57">
        <f t="shared" si="109"/>
        <v>0</v>
      </c>
      <c r="AE880" s="57">
        <f t="shared" si="110"/>
        <v>0</v>
      </c>
      <c r="AF880" s="12">
        <f t="shared" si="104"/>
        <v>21522.448297999999</v>
      </c>
      <c r="AG880" s="12">
        <f t="shared" si="105"/>
        <v>1849.428703</v>
      </c>
      <c r="AH880" s="12">
        <f t="shared" si="106"/>
        <v>1691.45596</v>
      </c>
      <c r="AI880" s="15">
        <f t="shared" si="107"/>
        <v>0.20682114489177972</v>
      </c>
      <c r="AJ880" s="15">
        <f t="shared" si="107"/>
        <v>0</v>
      </c>
      <c r="AK880" s="15">
        <f t="shared" si="107"/>
        <v>0</v>
      </c>
      <c r="AL880" s="23">
        <f>VLOOKUP(AC880,'Charts and Tables'!$I$43:$J$49,2,TRUE)</f>
        <v>0.2</v>
      </c>
      <c r="AM880" s="2">
        <f t="shared" si="111"/>
        <v>0</v>
      </c>
    </row>
    <row r="881" spans="1:39" x14ac:dyDescent="0.25">
      <c r="A881" s="35">
        <v>327201</v>
      </c>
      <c r="C881" s="36" t="s">
        <v>26</v>
      </c>
      <c r="D881" s="36">
        <v>0</v>
      </c>
      <c r="J881" s="46">
        <v>7209</v>
      </c>
      <c r="K881" s="46">
        <v>7209</v>
      </c>
      <c r="L881" s="46">
        <v>14418</v>
      </c>
      <c r="R881" s="36">
        <v>9520.4808740000008</v>
      </c>
      <c r="S881" s="36">
        <v>5940.080645</v>
      </c>
      <c r="T881" s="36">
        <v>633.98383699999999</v>
      </c>
      <c r="U881" s="36">
        <v>566.47019499999999</v>
      </c>
      <c r="V881" s="36">
        <v>835.18966999999998</v>
      </c>
      <c r="W881" s="36">
        <v>518.65875500000004</v>
      </c>
      <c r="AC881" s="57">
        <f t="shared" si="108"/>
        <v>14418</v>
      </c>
      <c r="AD881" s="57">
        <f t="shared" si="109"/>
        <v>0</v>
      </c>
      <c r="AE881" s="57">
        <f t="shared" si="110"/>
        <v>0</v>
      </c>
      <c r="AF881" s="12">
        <f t="shared" si="104"/>
        <v>15460.561519000001</v>
      </c>
      <c r="AG881" s="12">
        <f t="shared" si="105"/>
        <v>1200.4540320000001</v>
      </c>
      <c r="AH881" s="12">
        <f t="shared" si="106"/>
        <v>1353.8484250000001</v>
      </c>
      <c r="AI881" s="15">
        <f t="shared" si="107"/>
        <v>7.2309718338188431E-2</v>
      </c>
      <c r="AJ881" s="15">
        <f t="shared" si="107"/>
        <v>0</v>
      </c>
      <c r="AK881" s="15">
        <f t="shared" si="107"/>
        <v>0</v>
      </c>
      <c r="AL881" s="23">
        <f>VLOOKUP(AC881,'Charts and Tables'!$I$43:$J$49,2,TRUE)</f>
        <v>0.2</v>
      </c>
      <c r="AM881" s="2">
        <f t="shared" si="111"/>
        <v>1</v>
      </c>
    </row>
    <row r="882" spans="1:39" x14ac:dyDescent="0.25">
      <c r="A882" s="35">
        <v>328753</v>
      </c>
      <c r="C882" s="36" t="s">
        <v>27</v>
      </c>
      <c r="D882" s="36">
        <v>1</v>
      </c>
      <c r="J882" s="46">
        <v>17834</v>
      </c>
      <c r="L882" s="46">
        <v>17834</v>
      </c>
      <c r="R882" s="36">
        <v>16320.161604999999</v>
      </c>
      <c r="T882" s="36">
        <v>962.39910699999996</v>
      </c>
      <c r="V882" s="36">
        <v>1627.043811</v>
      </c>
      <c r="AC882" s="57">
        <f t="shared" si="108"/>
        <v>17834</v>
      </c>
      <c r="AD882" s="57">
        <f t="shared" si="109"/>
        <v>0</v>
      </c>
      <c r="AE882" s="57">
        <f t="shared" si="110"/>
        <v>0</v>
      </c>
      <c r="AF882" s="12">
        <f t="shared" si="104"/>
        <v>16320.161604999999</v>
      </c>
      <c r="AG882" s="12">
        <f t="shared" si="105"/>
        <v>962.39910699999996</v>
      </c>
      <c r="AH882" s="12">
        <f t="shared" si="106"/>
        <v>1627.043811</v>
      </c>
      <c r="AI882" s="15">
        <f t="shared" si="107"/>
        <v>-8.4884961029494263E-2</v>
      </c>
      <c r="AJ882" s="15">
        <f t="shared" si="107"/>
        <v>0</v>
      </c>
      <c r="AK882" s="15">
        <f t="shared" si="107"/>
        <v>0</v>
      </c>
      <c r="AL882" s="23">
        <f>VLOOKUP(AC882,'Charts and Tables'!$I$43:$J$49,2,TRUE)</f>
        <v>0.2</v>
      </c>
      <c r="AM882" s="2">
        <f t="shared" si="111"/>
        <v>1</v>
      </c>
    </row>
    <row r="883" spans="1:39" x14ac:dyDescent="0.25">
      <c r="A883" s="35">
        <v>327846</v>
      </c>
      <c r="C883" s="36" t="s">
        <v>33</v>
      </c>
      <c r="D883" s="36">
        <v>0</v>
      </c>
      <c r="J883" s="46">
        <v>1129</v>
      </c>
      <c r="K883" s="46">
        <v>2078</v>
      </c>
      <c r="L883" s="46">
        <v>3207</v>
      </c>
      <c r="R883" s="36">
        <v>828.00295400000005</v>
      </c>
      <c r="S883" s="36">
        <v>1600.8511599999999</v>
      </c>
      <c r="T883" s="36">
        <v>42.308441000000002</v>
      </c>
      <c r="U883" s="36">
        <v>113.30235399999999</v>
      </c>
      <c r="V883" s="36">
        <v>105.922224</v>
      </c>
      <c r="W883" s="36">
        <v>209.44484</v>
      </c>
      <c r="AC883" s="57">
        <f t="shared" si="108"/>
        <v>3207</v>
      </c>
      <c r="AD883" s="57">
        <f t="shared" si="109"/>
        <v>0</v>
      </c>
      <c r="AE883" s="57">
        <f t="shared" si="110"/>
        <v>0</v>
      </c>
      <c r="AF883" s="12">
        <f t="shared" si="104"/>
        <v>2428.8541139999998</v>
      </c>
      <c r="AG883" s="12">
        <f t="shared" si="105"/>
        <v>155.610795</v>
      </c>
      <c r="AH883" s="12">
        <f t="shared" si="106"/>
        <v>315.36706400000003</v>
      </c>
      <c r="AI883" s="15">
        <f t="shared" si="107"/>
        <v>-0.24263981478016847</v>
      </c>
      <c r="AJ883" s="15">
        <f t="shared" si="107"/>
        <v>0</v>
      </c>
      <c r="AK883" s="15">
        <f t="shared" si="107"/>
        <v>0</v>
      </c>
      <c r="AL883" s="23">
        <f>VLOOKUP(AC883,'Charts and Tables'!$I$43:$J$49,2,TRUE)</f>
        <v>0.5</v>
      </c>
      <c r="AM883" s="2">
        <f t="shared" si="111"/>
        <v>1</v>
      </c>
    </row>
    <row r="884" spans="1:39" x14ac:dyDescent="0.25">
      <c r="A884" s="35">
        <v>327264</v>
      </c>
      <c r="C884" s="36" t="s">
        <v>33</v>
      </c>
      <c r="D884" s="36">
        <v>-1</v>
      </c>
      <c r="K884" s="46">
        <v>1192</v>
      </c>
      <c r="L884" s="46">
        <v>1192</v>
      </c>
      <c r="S884" s="36">
        <v>1333.700298</v>
      </c>
      <c r="U884" s="36">
        <v>166.24459100000001</v>
      </c>
      <c r="W884" s="36">
        <v>122.935447</v>
      </c>
      <c r="AC884" s="57">
        <f t="shared" si="108"/>
        <v>1192</v>
      </c>
      <c r="AD884" s="57">
        <f t="shared" si="109"/>
        <v>0</v>
      </c>
      <c r="AE884" s="57">
        <f t="shared" si="110"/>
        <v>0</v>
      </c>
      <c r="AF884" s="12">
        <f t="shared" si="104"/>
        <v>1333.700298</v>
      </c>
      <c r="AG884" s="12">
        <f t="shared" si="105"/>
        <v>166.24459100000001</v>
      </c>
      <c r="AH884" s="12">
        <f t="shared" si="106"/>
        <v>122.935447</v>
      </c>
      <c r="AI884" s="15">
        <f t="shared" si="107"/>
        <v>0.11887608892617448</v>
      </c>
      <c r="AJ884" s="15">
        <f t="shared" si="107"/>
        <v>0</v>
      </c>
      <c r="AK884" s="15">
        <f t="shared" si="107"/>
        <v>0</v>
      </c>
      <c r="AL884" s="23">
        <f>VLOOKUP(AC884,'Charts and Tables'!$I$43:$J$49,2,TRUE)</f>
        <v>1</v>
      </c>
      <c r="AM884" s="2">
        <f t="shared" si="111"/>
        <v>1</v>
      </c>
    </row>
    <row r="885" spans="1:39" x14ac:dyDescent="0.25">
      <c r="A885" s="35">
        <v>327338</v>
      </c>
      <c r="C885" s="36" t="s">
        <v>32</v>
      </c>
      <c r="D885" s="36">
        <v>-1</v>
      </c>
      <c r="K885" s="46">
        <v>1782</v>
      </c>
      <c r="L885" s="46">
        <v>1782</v>
      </c>
      <c r="S885" s="36">
        <v>5790.7679909999997</v>
      </c>
      <c r="U885" s="36">
        <v>364.46959900000002</v>
      </c>
      <c r="W885" s="36">
        <v>513.85426800000005</v>
      </c>
      <c r="AC885" s="57">
        <f t="shared" si="108"/>
        <v>1782</v>
      </c>
      <c r="AD885" s="57">
        <f t="shared" si="109"/>
        <v>0</v>
      </c>
      <c r="AE885" s="57">
        <f t="shared" si="110"/>
        <v>0</v>
      </c>
      <c r="AF885" s="12">
        <f t="shared" si="104"/>
        <v>5790.7679909999997</v>
      </c>
      <c r="AG885" s="12">
        <f t="shared" si="105"/>
        <v>364.46959900000002</v>
      </c>
      <c r="AH885" s="12">
        <f t="shared" si="106"/>
        <v>513.85426800000005</v>
      </c>
      <c r="AI885" s="15">
        <f t="shared" si="107"/>
        <v>2.2495892205387205</v>
      </c>
      <c r="AJ885" s="15">
        <f t="shared" si="107"/>
        <v>0</v>
      </c>
      <c r="AK885" s="15">
        <f t="shared" si="107"/>
        <v>0</v>
      </c>
      <c r="AL885" s="23">
        <f>VLOOKUP(AC885,'Charts and Tables'!$I$43:$J$49,2,TRUE)</f>
        <v>1</v>
      </c>
      <c r="AM885" s="2">
        <f t="shared" si="111"/>
        <v>0</v>
      </c>
    </row>
    <row r="886" spans="1:39" x14ac:dyDescent="0.25">
      <c r="A886" s="35">
        <v>327304</v>
      </c>
      <c r="C886" s="36" t="s">
        <v>26</v>
      </c>
      <c r="D886" s="36">
        <v>0</v>
      </c>
      <c r="J886" s="46">
        <v>6179</v>
      </c>
      <c r="K886" s="46">
        <v>6179</v>
      </c>
      <c r="L886" s="46">
        <v>12358</v>
      </c>
      <c r="R886" s="36">
        <v>9520.4808740000008</v>
      </c>
      <c r="S886" s="36">
        <v>5940.080645</v>
      </c>
      <c r="T886" s="36">
        <v>633.98383699999999</v>
      </c>
      <c r="U886" s="36">
        <v>566.47019499999999</v>
      </c>
      <c r="V886" s="36">
        <v>835.18966999999998</v>
      </c>
      <c r="W886" s="36">
        <v>518.65875500000004</v>
      </c>
      <c r="AC886" s="57">
        <f t="shared" si="108"/>
        <v>12358</v>
      </c>
      <c r="AD886" s="57">
        <f t="shared" si="109"/>
        <v>0</v>
      </c>
      <c r="AE886" s="57">
        <f t="shared" si="110"/>
        <v>0</v>
      </c>
      <c r="AF886" s="12">
        <f t="shared" si="104"/>
        <v>15460.561519000001</v>
      </c>
      <c r="AG886" s="12">
        <f t="shared" si="105"/>
        <v>1200.4540320000001</v>
      </c>
      <c r="AH886" s="12">
        <f t="shared" si="106"/>
        <v>1353.8484250000001</v>
      </c>
      <c r="AI886" s="15">
        <f t="shared" si="107"/>
        <v>0.25105692822463188</v>
      </c>
      <c r="AJ886" s="15">
        <f t="shared" si="107"/>
        <v>0</v>
      </c>
      <c r="AK886" s="15">
        <f t="shared" si="107"/>
        <v>0</v>
      </c>
      <c r="AL886" s="23">
        <f>VLOOKUP(AC886,'Charts and Tables'!$I$43:$J$49,2,TRUE)</f>
        <v>0.2</v>
      </c>
      <c r="AM886" s="2">
        <f t="shared" si="111"/>
        <v>0</v>
      </c>
    </row>
    <row r="887" spans="1:39" x14ac:dyDescent="0.25">
      <c r="A887" s="35">
        <v>328681</v>
      </c>
      <c r="C887" s="36" t="s">
        <v>26</v>
      </c>
      <c r="D887" s="36">
        <v>0</v>
      </c>
      <c r="J887" s="46">
        <v>11282</v>
      </c>
      <c r="K887" s="46">
        <v>11266</v>
      </c>
      <c r="L887" s="46">
        <v>22548</v>
      </c>
      <c r="M887" s="46">
        <v>1035</v>
      </c>
      <c r="N887" s="46">
        <v>803</v>
      </c>
      <c r="O887" s="46">
        <v>818</v>
      </c>
      <c r="P887" s="46">
        <v>1060</v>
      </c>
      <c r="R887" s="36">
        <v>11609.921480000001</v>
      </c>
      <c r="S887" s="36">
        <v>11450.083860999999</v>
      </c>
      <c r="T887" s="36">
        <v>986.52764100000002</v>
      </c>
      <c r="U887" s="36">
        <v>894.70844399999999</v>
      </c>
      <c r="V887" s="36">
        <v>1023.936955</v>
      </c>
      <c r="W887" s="36">
        <v>1045.0749719999999</v>
      </c>
      <c r="AC887" s="57">
        <f t="shared" si="108"/>
        <v>22548</v>
      </c>
      <c r="AD887" s="57">
        <f t="shared" si="109"/>
        <v>1838</v>
      </c>
      <c r="AE887" s="57">
        <f t="shared" si="110"/>
        <v>1878</v>
      </c>
      <c r="AF887" s="12">
        <f t="shared" si="104"/>
        <v>23060.005341</v>
      </c>
      <c r="AG887" s="12">
        <f t="shared" si="105"/>
        <v>1881.236085</v>
      </c>
      <c r="AH887" s="12">
        <f t="shared" si="106"/>
        <v>2069.011927</v>
      </c>
      <c r="AI887" s="15">
        <f t="shared" si="107"/>
        <v>2.2707350585417778E-2</v>
      </c>
      <c r="AJ887" s="15">
        <f t="shared" si="107"/>
        <v>2.3523441240478782E-2</v>
      </c>
      <c r="AK887" s="15">
        <f t="shared" si="107"/>
        <v>0.10171029126730566</v>
      </c>
      <c r="AL887" s="23">
        <f>VLOOKUP(AC887,'Charts and Tables'!$I$43:$J$49,2,TRUE)</f>
        <v>0.2</v>
      </c>
      <c r="AM887" s="2">
        <f t="shared" si="111"/>
        <v>1</v>
      </c>
    </row>
    <row r="888" spans="1:39" x14ac:dyDescent="0.25">
      <c r="A888" s="35">
        <v>329993</v>
      </c>
      <c r="C888" s="36" t="s">
        <v>31</v>
      </c>
      <c r="D888" s="36">
        <v>0</v>
      </c>
      <c r="J888" s="46">
        <v>9663</v>
      </c>
      <c r="K888" s="46">
        <v>9647</v>
      </c>
      <c r="L888" s="46">
        <v>19310</v>
      </c>
      <c r="M888" s="46">
        <v>957</v>
      </c>
      <c r="N888" s="46">
        <v>791.5</v>
      </c>
      <c r="O888" s="46">
        <v>789.5</v>
      </c>
      <c r="P888" s="46">
        <v>1028</v>
      </c>
      <c r="R888" s="36">
        <v>9523.3644850000001</v>
      </c>
      <c r="S888" s="36">
        <v>8747.1376139999993</v>
      </c>
      <c r="T888" s="36">
        <v>637.35785399999997</v>
      </c>
      <c r="U888" s="36">
        <v>770.28018499999996</v>
      </c>
      <c r="V888" s="36">
        <v>991.96804899999995</v>
      </c>
      <c r="W888" s="36">
        <v>754.83110099999999</v>
      </c>
      <c r="AC888" s="57">
        <f t="shared" si="108"/>
        <v>19310</v>
      </c>
      <c r="AD888" s="57">
        <f t="shared" si="109"/>
        <v>1748.5</v>
      </c>
      <c r="AE888" s="57">
        <f t="shared" si="110"/>
        <v>1817.5</v>
      </c>
      <c r="AF888" s="12">
        <f t="shared" si="104"/>
        <v>18270.502098999998</v>
      </c>
      <c r="AG888" s="12">
        <f t="shared" si="105"/>
        <v>1407.6380389999999</v>
      </c>
      <c r="AH888" s="12">
        <f t="shared" si="106"/>
        <v>1746.7991499999998</v>
      </c>
      <c r="AI888" s="15">
        <f t="shared" si="107"/>
        <v>-5.3832102589332083E-2</v>
      </c>
      <c r="AJ888" s="15">
        <f t="shared" si="107"/>
        <v>-0.19494535945095801</v>
      </c>
      <c r="AK888" s="15">
        <f t="shared" si="107"/>
        <v>-3.8900055020632832E-2</v>
      </c>
      <c r="AL888" s="23">
        <f>VLOOKUP(AC888,'Charts and Tables'!$I$43:$J$49,2,TRUE)</f>
        <v>0.2</v>
      </c>
      <c r="AM888" s="2">
        <f t="shared" si="111"/>
        <v>1</v>
      </c>
    </row>
    <row r="889" spans="1:39" x14ac:dyDescent="0.25">
      <c r="A889" s="35">
        <v>330191</v>
      </c>
      <c r="C889" s="36" t="s">
        <v>26</v>
      </c>
      <c r="D889" s="36">
        <v>0</v>
      </c>
      <c r="J889" s="46">
        <v>1756</v>
      </c>
      <c r="K889" s="46">
        <v>1756</v>
      </c>
      <c r="L889" s="46">
        <v>3512</v>
      </c>
      <c r="R889" s="36">
        <v>1804.9770579999999</v>
      </c>
      <c r="S889" s="36">
        <v>2122.2593609999999</v>
      </c>
      <c r="T889" s="36">
        <v>150.36617000000001</v>
      </c>
      <c r="U889" s="36">
        <v>133.606989</v>
      </c>
      <c r="V889" s="36">
        <v>169.84966</v>
      </c>
      <c r="W889" s="36">
        <v>217.021749</v>
      </c>
      <c r="AC889" s="57">
        <f t="shared" si="108"/>
        <v>3512</v>
      </c>
      <c r="AD889" s="57">
        <f t="shared" si="109"/>
        <v>0</v>
      </c>
      <c r="AE889" s="57">
        <f t="shared" si="110"/>
        <v>0</v>
      </c>
      <c r="AF889" s="12">
        <f t="shared" si="104"/>
        <v>3927.2364189999998</v>
      </c>
      <c r="AG889" s="12">
        <f t="shared" si="105"/>
        <v>283.97315900000001</v>
      </c>
      <c r="AH889" s="12">
        <f t="shared" si="106"/>
        <v>386.87140899999997</v>
      </c>
      <c r="AI889" s="15">
        <f t="shared" si="107"/>
        <v>0.118233604498861</v>
      </c>
      <c r="AJ889" s="15">
        <f t="shared" si="107"/>
        <v>0</v>
      </c>
      <c r="AK889" s="15">
        <f t="shared" si="107"/>
        <v>0</v>
      </c>
      <c r="AL889" s="23">
        <f>VLOOKUP(AC889,'Charts and Tables'!$I$43:$J$49,2,TRUE)</f>
        <v>0.5</v>
      </c>
      <c r="AM889" s="2">
        <f t="shared" si="111"/>
        <v>1</v>
      </c>
    </row>
    <row r="890" spans="1:39" x14ac:dyDescent="0.25">
      <c r="A890" s="35">
        <v>330578</v>
      </c>
      <c r="C890" s="36" t="s">
        <v>31</v>
      </c>
      <c r="D890" s="36">
        <v>0</v>
      </c>
      <c r="J890" s="46">
        <v>3771</v>
      </c>
      <c r="K890" s="46">
        <v>3771</v>
      </c>
      <c r="L890" s="46">
        <v>7542</v>
      </c>
      <c r="R890" s="36">
        <v>10894.355227</v>
      </c>
      <c r="S890" s="36">
        <v>11348.350915999999</v>
      </c>
      <c r="T890" s="36">
        <v>772.81755899999996</v>
      </c>
      <c r="U890" s="36">
        <v>842.30942400000004</v>
      </c>
      <c r="V890" s="36">
        <v>994.01287600000001</v>
      </c>
      <c r="W890" s="36">
        <v>1067.5437690000001</v>
      </c>
      <c r="AC890" s="57">
        <f t="shared" si="108"/>
        <v>7542</v>
      </c>
      <c r="AD890" s="57">
        <f t="shared" si="109"/>
        <v>0</v>
      </c>
      <c r="AE890" s="57">
        <f t="shared" si="110"/>
        <v>0</v>
      </c>
      <c r="AF890" s="12">
        <f t="shared" si="104"/>
        <v>22242.706142999999</v>
      </c>
      <c r="AG890" s="12">
        <f t="shared" si="105"/>
        <v>1615.1269830000001</v>
      </c>
      <c r="AH890" s="12">
        <f t="shared" si="106"/>
        <v>2061.5566450000001</v>
      </c>
      <c r="AI890" s="15">
        <f t="shared" si="107"/>
        <v>1.9491787513922036</v>
      </c>
      <c r="AJ890" s="15">
        <f t="shared" si="107"/>
        <v>0</v>
      </c>
      <c r="AK890" s="15">
        <f t="shared" si="107"/>
        <v>0</v>
      </c>
      <c r="AL890" s="23">
        <f>VLOOKUP(AC890,'Charts and Tables'!$I$43:$J$49,2,TRUE)</f>
        <v>0.25</v>
      </c>
      <c r="AM890" s="2">
        <f t="shared" si="111"/>
        <v>0</v>
      </c>
    </row>
    <row r="891" spans="1:39" x14ac:dyDescent="0.25">
      <c r="A891" s="35">
        <v>330803</v>
      </c>
      <c r="B891" s="36">
        <v>332040</v>
      </c>
      <c r="C891" s="36" t="s">
        <v>26</v>
      </c>
      <c r="D891" s="36">
        <v>0</v>
      </c>
      <c r="J891" s="46">
        <v>2072</v>
      </c>
      <c r="K891" s="46">
        <v>2159</v>
      </c>
      <c r="L891" s="46">
        <v>4231</v>
      </c>
      <c r="M891" s="46">
        <v>154</v>
      </c>
      <c r="N891" s="46">
        <v>137</v>
      </c>
      <c r="O891" s="46">
        <v>175</v>
      </c>
      <c r="P891" s="46">
        <v>252</v>
      </c>
      <c r="R891" s="36">
        <v>1804.9770579999999</v>
      </c>
      <c r="S891" s="36">
        <v>2122.2593609999999</v>
      </c>
      <c r="T891" s="36">
        <v>150.36617000000001</v>
      </c>
      <c r="U891" s="36">
        <v>133.606989</v>
      </c>
      <c r="V891" s="36">
        <v>169.84966</v>
      </c>
      <c r="W891" s="36">
        <v>217.021749</v>
      </c>
      <c r="AC891" s="57">
        <f t="shared" si="108"/>
        <v>4231</v>
      </c>
      <c r="AD891" s="57">
        <f t="shared" si="109"/>
        <v>291</v>
      </c>
      <c r="AE891" s="57">
        <f t="shared" si="110"/>
        <v>427</v>
      </c>
      <c r="AF891" s="12">
        <f t="shared" si="104"/>
        <v>3927.2364189999998</v>
      </c>
      <c r="AG891" s="12">
        <f t="shared" si="105"/>
        <v>283.97315900000001</v>
      </c>
      <c r="AH891" s="12">
        <f t="shared" si="106"/>
        <v>386.87140899999997</v>
      </c>
      <c r="AI891" s="15">
        <f t="shared" si="107"/>
        <v>-7.1794748522807886E-2</v>
      </c>
      <c r="AJ891" s="15">
        <f t="shared" si="107"/>
        <v>-2.4147219931271443E-2</v>
      </c>
      <c r="AK891" s="15">
        <f t="shared" si="107"/>
        <v>-9.3977964871194447E-2</v>
      </c>
      <c r="AL891" s="23">
        <f>VLOOKUP(AC891,'Charts and Tables'!$I$43:$J$49,2,TRUE)</f>
        <v>0.5</v>
      </c>
      <c r="AM891" s="2">
        <f t="shared" si="111"/>
        <v>1</v>
      </c>
    </row>
    <row r="892" spans="1:39" x14ac:dyDescent="0.25">
      <c r="A892" s="35">
        <v>331557</v>
      </c>
      <c r="C892" s="36" t="s">
        <v>31</v>
      </c>
      <c r="D892" s="36">
        <v>0</v>
      </c>
      <c r="J892" s="46">
        <v>8396</v>
      </c>
      <c r="K892" s="46">
        <v>8364</v>
      </c>
      <c r="L892" s="46">
        <v>16760</v>
      </c>
      <c r="M892" s="46">
        <v>552</v>
      </c>
      <c r="N892" s="46">
        <v>585</v>
      </c>
      <c r="O892" s="46">
        <v>756</v>
      </c>
      <c r="P892" s="46">
        <v>716</v>
      </c>
      <c r="R892" s="36">
        <v>7277.4100250000001</v>
      </c>
      <c r="S892" s="36">
        <v>7625.8286310000003</v>
      </c>
      <c r="T892" s="36">
        <v>445.61405500000001</v>
      </c>
      <c r="U892" s="36">
        <v>638.90843400000006</v>
      </c>
      <c r="V892" s="36">
        <v>713.764588</v>
      </c>
      <c r="W892" s="36">
        <v>665.37158499999998</v>
      </c>
      <c r="AC892" s="57">
        <f t="shared" si="108"/>
        <v>16760</v>
      </c>
      <c r="AD892" s="57">
        <f t="shared" si="109"/>
        <v>1137</v>
      </c>
      <c r="AE892" s="57">
        <f t="shared" si="110"/>
        <v>1472</v>
      </c>
      <c r="AF892" s="12">
        <f t="shared" si="104"/>
        <v>14903.238656000001</v>
      </c>
      <c r="AG892" s="12">
        <f t="shared" si="105"/>
        <v>1084.522489</v>
      </c>
      <c r="AH892" s="12">
        <f t="shared" si="106"/>
        <v>1379.1361729999999</v>
      </c>
      <c r="AI892" s="15">
        <f t="shared" si="107"/>
        <v>-0.11078528305489252</v>
      </c>
      <c r="AJ892" s="15">
        <f t="shared" si="107"/>
        <v>-4.6154363236587552E-2</v>
      </c>
      <c r="AK892" s="15">
        <f t="shared" si="107"/>
        <v>-6.3086838994565311E-2</v>
      </c>
      <c r="AL892" s="23">
        <f>VLOOKUP(AC892,'Charts and Tables'!$I$43:$J$49,2,TRUE)</f>
        <v>0.2</v>
      </c>
      <c r="AM892" s="2">
        <f t="shared" si="111"/>
        <v>1</v>
      </c>
    </row>
    <row r="893" spans="1:39" x14ac:dyDescent="0.25">
      <c r="A893" s="35">
        <v>332767</v>
      </c>
      <c r="C893" s="36" t="s">
        <v>33</v>
      </c>
      <c r="D893" s="36">
        <v>0</v>
      </c>
      <c r="J893" s="46">
        <v>5130</v>
      </c>
      <c r="K893" s="46">
        <v>3497</v>
      </c>
      <c r="L893" s="46">
        <v>8627</v>
      </c>
      <c r="M893" s="46">
        <v>352</v>
      </c>
      <c r="N893" s="46">
        <v>186</v>
      </c>
      <c r="O893" s="46">
        <v>423</v>
      </c>
      <c r="P893" s="46">
        <v>322</v>
      </c>
      <c r="R893" s="36">
        <v>3349.2033339999998</v>
      </c>
      <c r="S893" s="36">
        <v>172.88668100000001</v>
      </c>
      <c r="T893" s="36">
        <v>261.05334199999999</v>
      </c>
      <c r="U893" s="36">
        <v>15.113277999999999</v>
      </c>
      <c r="V893" s="36">
        <v>338.24854099999999</v>
      </c>
      <c r="W893" s="36">
        <v>35.157496999999999</v>
      </c>
      <c r="AC893" s="57">
        <f t="shared" si="108"/>
        <v>8627</v>
      </c>
      <c r="AD893" s="57">
        <f t="shared" si="109"/>
        <v>538</v>
      </c>
      <c r="AE893" s="57">
        <f t="shared" si="110"/>
        <v>745</v>
      </c>
      <c r="AF893" s="12">
        <f t="shared" si="104"/>
        <v>3522.0900149999998</v>
      </c>
      <c r="AG893" s="12">
        <f t="shared" si="105"/>
        <v>276.16661999999997</v>
      </c>
      <c r="AH893" s="12">
        <f t="shared" si="106"/>
        <v>373.40603799999997</v>
      </c>
      <c r="AI893" s="15">
        <f t="shared" si="107"/>
        <v>-0.59173640720992238</v>
      </c>
      <c r="AJ893" s="15">
        <f t="shared" si="107"/>
        <v>-0.48667914498141268</v>
      </c>
      <c r="AK893" s="15">
        <f t="shared" si="107"/>
        <v>-0.4987838416107383</v>
      </c>
      <c r="AL893" s="23">
        <f>VLOOKUP(AC893,'Charts and Tables'!$I$43:$J$49,2,TRUE)</f>
        <v>0.25</v>
      </c>
      <c r="AM893" s="2">
        <f t="shared" si="111"/>
        <v>0</v>
      </c>
    </row>
    <row r="894" spans="1:39" x14ac:dyDescent="0.25">
      <c r="A894" s="35">
        <v>332875</v>
      </c>
      <c r="B894" s="36">
        <v>333205</v>
      </c>
      <c r="C894" s="36" t="s">
        <v>33</v>
      </c>
      <c r="D894" s="36">
        <v>-1</v>
      </c>
      <c r="K894" s="46">
        <v>5630</v>
      </c>
      <c r="L894" s="46">
        <v>5630</v>
      </c>
      <c r="N894" s="46">
        <v>441</v>
      </c>
      <c r="P894" s="46">
        <v>481</v>
      </c>
      <c r="S894" s="36">
        <v>172.88668100000001</v>
      </c>
      <c r="U894" s="36">
        <v>15.113277999999999</v>
      </c>
      <c r="W894" s="36">
        <v>35.157496999999999</v>
      </c>
      <c r="AC894" s="57">
        <f t="shared" si="108"/>
        <v>5630</v>
      </c>
      <c r="AD894" s="57">
        <f t="shared" si="109"/>
        <v>441</v>
      </c>
      <c r="AE894" s="57">
        <f t="shared" si="110"/>
        <v>481</v>
      </c>
      <c r="AF894" s="12">
        <f t="shared" si="104"/>
        <v>172.88668100000001</v>
      </c>
      <c r="AG894" s="12">
        <f t="shared" si="105"/>
        <v>15.113277999999999</v>
      </c>
      <c r="AH894" s="12">
        <f t="shared" si="106"/>
        <v>35.157496999999999</v>
      </c>
      <c r="AI894" s="15">
        <f t="shared" si="107"/>
        <v>-0.96929188614564832</v>
      </c>
      <c r="AJ894" s="15">
        <f t="shared" si="107"/>
        <v>-0.9657295283446713</v>
      </c>
      <c r="AK894" s="15">
        <f t="shared" si="107"/>
        <v>-0.92690749064449074</v>
      </c>
      <c r="AL894" s="23">
        <f>VLOOKUP(AC894,'Charts and Tables'!$I$43:$J$49,2,TRUE)</f>
        <v>0.25</v>
      </c>
      <c r="AM894" s="2">
        <f t="shared" si="111"/>
        <v>0</v>
      </c>
    </row>
    <row r="895" spans="1:39" x14ac:dyDescent="0.25">
      <c r="A895" s="35">
        <v>332085</v>
      </c>
      <c r="C895" s="36" t="s">
        <v>27</v>
      </c>
      <c r="D895" s="36">
        <v>-1</v>
      </c>
      <c r="K895" s="46">
        <v>39109</v>
      </c>
      <c r="L895" s="46">
        <v>39109</v>
      </c>
      <c r="N895" s="46">
        <v>4627</v>
      </c>
      <c r="P895" s="46">
        <v>2859</v>
      </c>
      <c r="S895" s="36">
        <v>45228.714995000002</v>
      </c>
      <c r="U895" s="36">
        <v>4953.0746859999999</v>
      </c>
      <c r="W895" s="36">
        <v>3911.1770200000001</v>
      </c>
      <c r="AC895" s="57">
        <f t="shared" si="108"/>
        <v>39109</v>
      </c>
      <c r="AD895" s="57">
        <f t="shared" si="109"/>
        <v>4627</v>
      </c>
      <c r="AE895" s="57">
        <f t="shared" si="110"/>
        <v>2859</v>
      </c>
      <c r="AF895" s="12">
        <f t="shared" ref="AF895:AF958" si="112">IF(D895=1,R895,IF(D895=-1,S895,R895+S895))</f>
        <v>45228.714995000002</v>
      </c>
      <c r="AG895" s="12">
        <f t="shared" ref="AG895:AG958" si="113">IF(D895=1,T895,IF(D895=-1,U895,T895+U895))</f>
        <v>4953.0746859999999</v>
      </c>
      <c r="AH895" s="12">
        <f t="shared" ref="AH895:AH958" si="114">IF(D895=1,V895,IF(D895=-1,W895,V895+W895))</f>
        <v>3911.1770200000001</v>
      </c>
      <c r="AI895" s="15">
        <f t="shared" ref="AI895:AK918" si="115">IF(OR(AC895="",AC895=0),0,(AF895-AC895)/AC895)</f>
        <v>0.15647843194661082</v>
      </c>
      <c r="AJ895" s="15">
        <f t="shared" si="115"/>
        <v>7.047216036308622E-2</v>
      </c>
      <c r="AK895" s="15">
        <f t="shared" si="115"/>
        <v>0.3680227422175586</v>
      </c>
      <c r="AL895" s="23">
        <f>VLOOKUP(AC895,'Charts and Tables'!$I$43:$J$49,2,TRUE)</f>
        <v>0.15</v>
      </c>
      <c r="AM895" s="2">
        <f t="shared" si="111"/>
        <v>0</v>
      </c>
    </row>
    <row r="896" spans="1:39" x14ac:dyDescent="0.25">
      <c r="A896" s="35">
        <v>332091</v>
      </c>
      <c r="C896" s="36" t="s">
        <v>33</v>
      </c>
      <c r="D896" s="36">
        <v>0</v>
      </c>
      <c r="J896" s="46">
        <v>5882</v>
      </c>
      <c r="K896" s="46">
        <v>2721</v>
      </c>
      <c r="L896" s="46">
        <v>8603</v>
      </c>
      <c r="R896" s="36">
        <v>29.940258</v>
      </c>
      <c r="S896" s="36">
        <v>6525.0498100000004</v>
      </c>
      <c r="T896" s="36">
        <v>1.313509</v>
      </c>
      <c r="U896" s="36">
        <v>599.828169</v>
      </c>
      <c r="V896" s="36">
        <v>6.4510040000000002</v>
      </c>
      <c r="W896" s="36">
        <v>566.641435</v>
      </c>
      <c r="AC896" s="57">
        <f t="shared" ref="AC896:AC959" si="116">L896</f>
        <v>8603</v>
      </c>
      <c r="AD896" s="57">
        <f t="shared" ref="AD896:AD959" si="117">IF(D896=1,M896,IF(D896=-1,N896,M896+N896))</f>
        <v>0</v>
      </c>
      <c r="AE896" s="57">
        <f t="shared" ref="AE896:AE959" si="118">IF(D896=1,O896,IF(D896=-1,P896,O896+P896))</f>
        <v>0</v>
      </c>
      <c r="AF896" s="12">
        <f t="shared" si="112"/>
        <v>6554.9900680000001</v>
      </c>
      <c r="AG896" s="12">
        <f t="shared" si="113"/>
        <v>601.14167799999996</v>
      </c>
      <c r="AH896" s="12">
        <f t="shared" si="114"/>
        <v>573.09243900000001</v>
      </c>
      <c r="AI896" s="15">
        <f t="shared" si="115"/>
        <v>-0.23805764640241775</v>
      </c>
      <c r="AJ896" s="15">
        <f t="shared" si="115"/>
        <v>0</v>
      </c>
      <c r="AK896" s="15">
        <f t="shared" si="115"/>
        <v>0</v>
      </c>
      <c r="AL896" s="23">
        <f>VLOOKUP(AC896,'Charts and Tables'!$I$43:$J$49,2,TRUE)</f>
        <v>0.25</v>
      </c>
      <c r="AM896" s="2">
        <f t="shared" ref="AM896:AM959" si="119">IF(ABS(AI896)&lt;=AL896,1,0)</f>
        <v>1</v>
      </c>
    </row>
    <row r="897" spans="1:39" x14ac:dyDescent="0.25">
      <c r="A897" s="35">
        <v>332722</v>
      </c>
      <c r="C897" s="36" t="s">
        <v>27</v>
      </c>
      <c r="D897" s="36">
        <v>1</v>
      </c>
      <c r="J897" s="46">
        <v>39241</v>
      </c>
      <c r="L897" s="46">
        <v>39241</v>
      </c>
      <c r="M897" s="46">
        <v>1986</v>
      </c>
      <c r="O897" s="46">
        <v>4672</v>
      </c>
      <c r="R897" s="36">
        <v>40778.095995999996</v>
      </c>
      <c r="T897" s="36">
        <v>2888.5128949999998</v>
      </c>
      <c r="V897" s="36">
        <v>4605.2312019999999</v>
      </c>
      <c r="AC897" s="57">
        <f t="shared" si="116"/>
        <v>39241</v>
      </c>
      <c r="AD897" s="57">
        <f t="shared" si="117"/>
        <v>1986</v>
      </c>
      <c r="AE897" s="57">
        <f t="shared" si="118"/>
        <v>4672</v>
      </c>
      <c r="AF897" s="12">
        <f t="shared" si="112"/>
        <v>40778.095995999996</v>
      </c>
      <c r="AG897" s="12">
        <f t="shared" si="113"/>
        <v>2888.5128949999998</v>
      </c>
      <c r="AH897" s="12">
        <f t="shared" si="114"/>
        <v>4605.2312019999999</v>
      </c>
      <c r="AI897" s="15">
        <f t="shared" si="115"/>
        <v>3.9170663234881789E-2</v>
      </c>
      <c r="AJ897" s="15">
        <f t="shared" si="115"/>
        <v>0.45443751007049338</v>
      </c>
      <c r="AK897" s="15">
        <f t="shared" si="115"/>
        <v>-1.4291266695205493E-2</v>
      </c>
      <c r="AL897" s="23">
        <f>VLOOKUP(AC897,'Charts and Tables'!$I$43:$J$49,2,TRUE)</f>
        <v>0.15</v>
      </c>
      <c r="AM897" s="2">
        <f t="shared" si="119"/>
        <v>1</v>
      </c>
    </row>
    <row r="898" spans="1:39" x14ac:dyDescent="0.25">
      <c r="A898" s="35">
        <v>331945</v>
      </c>
      <c r="C898" s="36" t="s">
        <v>32</v>
      </c>
      <c r="D898" s="36">
        <v>0</v>
      </c>
      <c r="K898" s="46">
        <v>5991</v>
      </c>
      <c r="L898" s="46">
        <v>5991</v>
      </c>
      <c r="N898" s="46">
        <v>577.5</v>
      </c>
      <c r="P898" s="46">
        <v>454.5</v>
      </c>
      <c r="R898" s="36">
        <v>6381.2455970000001</v>
      </c>
      <c r="S898" s="36">
        <v>3506.28235</v>
      </c>
      <c r="T898" s="36">
        <v>508.99424199999999</v>
      </c>
      <c r="U898" s="36">
        <v>349.35561899999999</v>
      </c>
      <c r="V898" s="36">
        <v>599.604827</v>
      </c>
      <c r="W898" s="36">
        <v>332.49718899999999</v>
      </c>
      <c r="AC898" s="57">
        <f t="shared" si="116"/>
        <v>5991</v>
      </c>
      <c r="AD898" s="57">
        <f t="shared" si="117"/>
        <v>577.5</v>
      </c>
      <c r="AE898" s="57">
        <f t="shared" si="118"/>
        <v>454.5</v>
      </c>
      <c r="AF898" s="12">
        <f t="shared" si="112"/>
        <v>9887.5279470000005</v>
      </c>
      <c r="AG898" s="12">
        <f t="shared" si="113"/>
        <v>858.34986099999992</v>
      </c>
      <c r="AH898" s="12">
        <f t="shared" si="114"/>
        <v>932.10201600000005</v>
      </c>
      <c r="AI898" s="15">
        <f t="shared" si="115"/>
        <v>0.65039691987981985</v>
      </c>
      <c r="AJ898" s="15">
        <f t="shared" si="115"/>
        <v>0.4863201056277055</v>
      </c>
      <c r="AK898" s="15">
        <f t="shared" si="115"/>
        <v>1.0508295181518152</v>
      </c>
      <c r="AL898" s="23">
        <f>VLOOKUP(AC898,'Charts and Tables'!$I$43:$J$49,2,TRUE)</f>
        <v>0.25</v>
      </c>
      <c r="AM898" s="2">
        <f t="shared" si="119"/>
        <v>0</v>
      </c>
    </row>
    <row r="899" spans="1:39" x14ac:dyDescent="0.25">
      <c r="A899" s="35">
        <v>617502</v>
      </c>
      <c r="C899" s="36" t="s">
        <v>29</v>
      </c>
      <c r="D899" s="36">
        <v>0</v>
      </c>
      <c r="J899" s="46">
        <v>61</v>
      </c>
      <c r="K899" s="46">
        <v>61</v>
      </c>
      <c r="L899" s="46">
        <v>122</v>
      </c>
      <c r="R899" s="36">
        <v>96.338189</v>
      </c>
      <c r="S899" s="36">
        <v>36.217824999999998</v>
      </c>
      <c r="T899" s="36">
        <v>11.499807000000001</v>
      </c>
      <c r="U899" s="36">
        <v>2.3509419999999999</v>
      </c>
      <c r="V899" s="36">
        <v>16.699318999999999</v>
      </c>
      <c r="W899" s="36">
        <v>4.4613500000000004</v>
      </c>
      <c r="AC899" s="57">
        <f t="shared" si="116"/>
        <v>122</v>
      </c>
      <c r="AD899" s="57">
        <f t="shared" si="117"/>
        <v>0</v>
      </c>
      <c r="AE899" s="57">
        <f t="shared" si="118"/>
        <v>0</v>
      </c>
      <c r="AF899" s="12">
        <f t="shared" si="112"/>
        <v>132.556014</v>
      </c>
      <c r="AG899" s="12">
        <f t="shared" si="113"/>
        <v>13.850749</v>
      </c>
      <c r="AH899" s="12">
        <f t="shared" si="114"/>
        <v>21.160668999999999</v>
      </c>
      <c r="AI899" s="15">
        <f t="shared" si="115"/>
        <v>8.6524704918032824E-2</v>
      </c>
      <c r="AJ899" s="15">
        <f t="shared" si="115"/>
        <v>0</v>
      </c>
      <c r="AK899" s="15">
        <f t="shared" si="115"/>
        <v>0</v>
      </c>
      <c r="AL899" s="23">
        <f>VLOOKUP(AC899,'Charts and Tables'!$I$43:$J$49,2,TRUE)</f>
        <v>2</v>
      </c>
      <c r="AM899" s="2">
        <f t="shared" si="119"/>
        <v>1</v>
      </c>
    </row>
    <row r="900" spans="1:39" x14ac:dyDescent="0.25">
      <c r="A900" s="35">
        <v>332020</v>
      </c>
      <c r="B900" s="36">
        <v>333092</v>
      </c>
      <c r="C900" s="36" t="s">
        <v>32</v>
      </c>
      <c r="D900" s="36">
        <v>-1</v>
      </c>
      <c r="K900" s="46">
        <v>8317</v>
      </c>
      <c r="L900" s="46">
        <v>8317</v>
      </c>
      <c r="N900" s="46">
        <v>792</v>
      </c>
      <c r="P900" s="46">
        <v>725</v>
      </c>
      <c r="S900" s="36">
        <v>3506.28235</v>
      </c>
      <c r="U900" s="36">
        <v>349.35561899999999</v>
      </c>
      <c r="W900" s="36">
        <v>332.49718899999999</v>
      </c>
      <c r="AC900" s="57">
        <f t="shared" si="116"/>
        <v>8317</v>
      </c>
      <c r="AD900" s="57">
        <f t="shared" si="117"/>
        <v>792</v>
      </c>
      <c r="AE900" s="57">
        <f t="shared" si="118"/>
        <v>725</v>
      </c>
      <c r="AF900" s="12">
        <f t="shared" si="112"/>
        <v>3506.28235</v>
      </c>
      <c r="AG900" s="12">
        <f t="shared" si="113"/>
        <v>349.35561899999999</v>
      </c>
      <c r="AH900" s="12">
        <f t="shared" si="114"/>
        <v>332.49718899999999</v>
      </c>
      <c r="AI900" s="15">
        <f t="shared" si="115"/>
        <v>-0.57841982084886379</v>
      </c>
      <c r="AJ900" s="15">
        <f t="shared" si="115"/>
        <v>-0.55889442045454552</v>
      </c>
      <c r="AK900" s="15">
        <f t="shared" si="115"/>
        <v>-0.54138318758620696</v>
      </c>
      <c r="AL900" s="23">
        <f>VLOOKUP(AC900,'Charts and Tables'!$I$43:$J$49,2,TRUE)</f>
        <v>0.25</v>
      </c>
      <c r="AM900" s="2">
        <f t="shared" si="119"/>
        <v>0</v>
      </c>
    </row>
    <row r="901" spans="1:39" x14ac:dyDescent="0.25">
      <c r="A901" s="35">
        <v>332262</v>
      </c>
      <c r="C901" s="36" t="s">
        <v>33</v>
      </c>
      <c r="D901" s="36">
        <v>-1</v>
      </c>
      <c r="K901" s="46">
        <v>2958</v>
      </c>
      <c r="L901" s="46">
        <v>2958</v>
      </c>
      <c r="S901" s="36">
        <v>690.565158</v>
      </c>
      <c r="U901" s="36">
        <v>50.540827999999998</v>
      </c>
      <c r="W901" s="36">
        <v>72.396525999999994</v>
      </c>
      <c r="AC901" s="57">
        <f t="shared" si="116"/>
        <v>2958</v>
      </c>
      <c r="AD901" s="57">
        <f t="shared" si="117"/>
        <v>0</v>
      </c>
      <c r="AE901" s="57">
        <f t="shared" si="118"/>
        <v>0</v>
      </c>
      <c r="AF901" s="12">
        <f t="shared" si="112"/>
        <v>690.565158</v>
      </c>
      <c r="AG901" s="12">
        <f t="shared" si="113"/>
        <v>50.540827999999998</v>
      </c>
      <c r="AH901" s="12">
        <f t="shared" si="114"/>
        <v>72.396525999999994</v>
      </c>
      <c r="AI901" s="15">
        <f t="shared" si="115"/>
        <v>-0.76654321906693712</v>
      </c>
      <c r="AJ901" s="15">
        <f t="shared" si="115"/>
        <v>0</v>
      </c>
      <c r="AK901" s="15">
        <f t="shared" si="115"/>
        <v>0</v>
      </c>
      <c r="AL901" s="23">
        <f>VLOOKUP(AC901,'Charts and Tables'!$I$43:$J$49,2,TRUE)</f>
        <v>0.5</v>
      </c>
      <c r="AM901" s="2">
        <f t="shared" si="119"/>
        <v>0</v>
      </c>
    </row>
    <row r="902" spans="1:39" x14ac:dyDescent="0.25">
      <c r="A902" s="35">
        <v>332331</v>
      </c>
      <c r="B902" s="36">
        <v>333093</v>
      </c>
      <c r="C902" s="36" t="s">
        <v>32</v>
      </c>
      <c r="D902" s="36">
        <v>1</v>
      </c>
      <c r="J902" s="46">
        <v>5485</v>
      </c>
      <c r="L902" s="46">
        <v>5485</v>
      </c>
      <c r="M902" s="46">
        <v>323</v>
      </c>
      <c r="O902" s="46">
        <v>565</v>
      </c>
      <c r="R902" s="36">
        <v>2706.1466770000002</v>
      </c>
      <c r="T902" s="36">
        <v>150.83460400000001</v>
      </c>
      <c r="V902" s="36">
        <v>349.76011099999999</v>
      </c>
      <c r="AC902" s="57">
        <f t="shared" si="116"/>
        <v>5485</v>
      </c>
      <c r="AD902" s="57">
        <f t="shared" si="117"/>
        <v>323</v>
      </c>
      <c r="AE902" s="57">
        <f t="shared" si="118"/>
        <v>565</v>
      </c>
      <c r="AF902" s="12">
        <f t="shared" si="112"/>
        <v>2706.1466770000002</v>
      </c>
      <c r="AG902" s="12">
        <f t="shared" si="113"/>
        <v>150.83460400000001</v>
      </c>
      <c r="AH902" s="12">
        <f t="shared" si="114"/>
        <v>349.76011099999999</v>
      </c>
      <c r="AI902" s="15">
        <f t="shared" si="115"/>
        <v>-0.50662777082953503</v>
      </c>
      <c r="AJ902" s="15">
        <f t="shared" si="115"/>
        <v>-0.53301980185758513</v>
      </c>
      <c r="AK902" s="15">
        <f t="shared" si="115"/>
        <v>-0.3809555557522124</v>
      </c>
      <c r="AL902" s="23">
        <f>VLOOKUP(AC902,'Charts and Tables'!$I$43:$J$49,2,TRUE)</f>
        <v>0.25</v>
      </c>
      <c r="AM902" s="2">
        <f t="shared" si="119"/>
        <v>0</v>
      </c>
    </row>
    <row r="903" spans="1:39" x14ac:dyDescent="0.25">
      <c r="A903" s="35">
        <v>332746</v>
      </c>
      <c r="B903" s="36">
        <v>333002</v>
      </c>
      <c r="C903" s="36" t="s">
        <v>32</v>
      </c>
      <c r="D903" s="36">
        <v>1</v>
      </c>
      <c r="J903" s="46">
        <v>3424</v>
      </c>
      <c r="L903" s="46">
        <v>3424</v>
      </c>
      <c r="M903" s="46">
        <v>242</v>
      </c>
      <c r="O903" s="46">
        <v>237</v>
      </c>
      <c r="R903" s="36">
        <v>3866.411634</v>
      </c>
      <c r="T903" s="36">
        <v>389.31565499999999</v>
      </c>
      <c r="V903" s="36">
        <v>300.78942000000001</v>
      </c>
      <c r="AC903" s="57">
        <f t="shared" si="116"/>
        <v>3424</v>
      </c>
      <c r="AD903" s="57">
        <f t="shared" si="117"/>
        <v>242</v>
      </c>
      <c r="AE903" s="57">
        <f t="shared" si="118"/>
        <v>237</v>
      </c>
      <c r="AF903" s="12">
        <f t="shared" si="112"/>
        <v>3866.411634</v>
      </c>
      <c r="AG903" s="12">
        <f t="shared" si="113"/>
        <v>389.31565499999999</v>
      </c>
      <c r="AH903" s="12">
        <f t="shared" si="114"/>
        <v>300.78942000000001</v>
      </c>
      <c r="AI903" s="15">
        <f t="shared" si="115"/>
        <v>0.12920900525700937</v>
      </c>
      <c r="AJ903" s="15">
        <f t="shared" si="115"/>
        <v>0.60874237603305781</v>
      </c>
      <c r="AK903" s="15">
        <f t="shared" si="115"/>
        <v>0.269153670886076</v>
      </c>
      <c r="AL903" s="23">
        <f>VLOOKUP(AC903,'Charts and Tables'!$I$43:$J$49,2,TRUE)</f>
        <v>0.5</v>
      </c>
      <c r="AM903" s="2">
        <f t="shared" si="119"/>
        <v>1</v>
      </c>
    </row>
    <row r="904" spans="1:39" x14ac:dyDescent="0.25">
      <c r="A904" s="35">
        <v>332856</v>
      </c>
      <c r="B904" s="36">
        <v>333094</v>
      </c>
      <c r="C904" s="36" t="s">
        <v>32</v>
      </c>
      <c r="D904" s="36">
        <v>-1</v>
      </c>
      <c r="K904" s="46">
        <v>5207</v>
      </c>
      <c r="L904" s="46">
        <v>5207</v>
      </c>
      <c r="N904" s="46">
        <v>337</v>
      </c>
      <c r="P904" s="46">
        <v>532</v>
      </c>
      <c r="S904" s="36">
        <v>3170.2037180000002</v>
      </c>
      <c r="U904" s="36">
        <v>226.677952</v>
      </c>
      <c r="W904" s="36">
        <v>357.74787300000003</v>
      </c>
      <c r="AC904" s="57">
        <f t="shared" si="116"/>
        <v>5207</v>
      </c>
      <c r="AD904" s="57">
        <f t="shared" si="117"/>
        <v>337</v>
      </c>
      <c r="AE904" s="57">
        <f t="shared" si="118"/>
        <v>532</v>
      </c>
      <c r="AF904" s="12">
        <f t="shared" si="112"/>
        <v>3170.2037180000002</v>
      </c>
      <c r="AG904" s="12">
        <f t="shared" si="113"/>
        <v>226.677952</v>
      </c>
      <c r="AH904" s="12">
        <f t="shared" si="114"/>
        <v>357.74787300000003</v>
      </c>
      <c r="AI904" s="15">
        <f t="shared" si="115"/>
        <v>-0.39116502439024387</v>
      </c>
      <c r="AJ904" s="15">
        <f t="shared" si="115"/>
        <v>-0.32736512759643915</v>
      </c>
      <c r="AK904" s="15">
        <f t="shared" si="115"/>
        <v>-0.32754159210526312</v>
      </c>
      <c r="AL904" s="23">
        <f>VLOOKUP(AC904,'Charts and Tables'!$I$43:$J$49,2,TRUE)</f>
        <v>0.25</v>
      </c>
      <c r="AM904" s="2">
        <f t="shared" si="119"/>
        <v>0</v>
      </c>
    </row>
    <row r="905" spans="1:39" x14ac:dyDescent="0.25">
      <c r="A905" s="35">
        <v>334240</v>
      </c>
      <c r="B905" s="36">
        <v>336209</v>
      </c>
      <c r="C905" s="36" t="s">
        <v>32</v>
      </c>
      <c r="D905" s="36">
        <v>1</v>
      </c>
      <c r="J905" s="46">
        <v>4668</v>
      </c>
      <c r="L905" s="46">
        <v>4668</v>
      </c>
      <c r="M905" s="46">
        <v>352</v>
      </c>
      <c r="O905" s="46">
        <v>423</v>
      </c>
      <c r="R905" s="36">
        <v>3349.2033339999998</v>
      </c>
      <c r="T905" s="36">
        <v>261.05334199999999</v>
      </c>
      <c r="V905" s="36">
        <v>338.24854099999999</v>
      </c>
      <c r="AC905" s="57">
        <f t="shared" si="116"/>
        <v>4668</v>
      </c>
      <c r="AD905" s="57">
        <f t="shared" si="117"/>
        <v>352</v>
      </c>
      <c r="AE905" s="57">
        <f t="shared" si="118"/>
        <v>423</v>
      </c>
      <c r="AF905" s="12">
        <f t="shared" si="112"/>
        <v>3349.2033339999998</v>
      </c>
      <c r="AG905" s="12">
        <f t="shared" si="113"/>
        <v>261.05334199999999</v>
      </c>
      <c r="AH905" s="12">
        <f t="shared" si="114"/>
        <v>338.24854099999999</v>
      </c>
      <c r="AI905" s="15">
        <f t="shared" si="115"/>
        <v>-0.28251856598114827</v>
      </c>
      <c r="AJ905" s="15">
        <f t="shared" si="115"/>
        <v>-0.25837118750000004</v>
      </c>
      <c r="AK905" s="15">
        <f t="shared" si="115"/>
        <v>-0.20035805910165488</v>
      </c>
      <c r="AL905" s="23">
        <f>VLOOKUP(AC905,'Charts and Tables'!$I$43:$J$49,2,TRUE)</f>
        <v>0.5</v>
      </c>
      <c r="AM905" s="2">
        <f t="shared" si="119"/>
        <v>1</v>
      </c>
    </row>
    <row r="906" spans="1:39" x14ac:dyDescent="0.25">
      <c r="A906" s="35">
        <v>335625</v>
      </c>
      <c r="C906" s="36" t="s">
        <v>26</v>
      </c>
      <c r="D906" s="36">
        <v>0</v>
      </c>
      <c r="J906" s="46">
        <v>6836</v>
      </c>
      <c r="K906" s="46">
        <v>6707</v>
      </c>
      <c r="L906" s="46">
        <v>13543</v>
      </c>
      <c r="R906" s="36">
        <v>8363.9587379999994</v>
      </c>
      <c r="S906" s="36">
        <v>7468.7218650000004</v>
      </c>
      <c r="T906" s="36">
        <v>589.22349699999995</v>
      </c>
      <c r="U906" s="36">
        <v>553.27507800000001</v>
      </c>
      <c r="V906" s="36">
        <v>744.12445700000001</v>
      </c>
      <c r="W906" s="36">
        <v>588.64903100000004</v>
      </c>
      <c r="AC906" s="57">
        <f t="shared" si="116"/>
        <v>13543</v>
      </c>
      <c r="AD906" s="57">
        <f t="shared" si="117"/>
        <v>0</v>
      </c>
      <c r="AE906" s="57">
        <f t="shared" si="118"/>
        <v>0</v>
      </c>
      <c r="AF906" s="12">
        <f t="shared" si="112"/>
        <v>15832.680603000001</v>
      </c>
      <c r="AG906" s="12">
        <f t="shared" si="113"/>
        <v>1142.4985750000001</v>
      </c>
      <c r="AH906" s="12">
        <f t="shared" si="114"/>
        <v>1332.773488</v>
      </c>
      <c r="AI906" s="15">
        <f t="shared" si="115"/>
        <v>0.16906745942553353</v>
      </c>
      <c r="AJ906" s="15">
        <f t="shared" si="115"/>
        <v>0</v>
      </c>
      <c r="AK906" s="15">
        <f t="shared" si="115"/>
        <v>0</v>
      </c>
      <c r="AL906" s="23">
        <f>VLOOKUP(AC906,'Charts and Tables'!$I$43:$J$49,2,TRUE)</f>
        <v>0.2</v>
      </c>
      <c r="AM906" s="2">
        <f t="shared" si="119"/>
        <v>1</v>
      </c>
    </row>
    <row r="907" spans="1:39" x14ac:dyDescent="0.25">
      <c r="A907" s="35">
        <v>336339</v>
      </c>
      <c r="B907" s="36">
        <v>338018</v>
      </c>
      <c r="C907" s="36" t="s">
        <v>26</v>
      </c>
      <c r="D907" s="36">
        <v>0</v>
      </c>
      <c r="J907" s="46">
        <v>7757</v>
      </c>
      <c r="K907" s="46">
        <v>7686</v>
      </c>
      <c r="L907" s="46">
        <v>15443</v>
      </c>
      <c r="M907" s="46">
        <v>500</v>
      </c>
      <c r="N907" s="46">
        <v>681</v>
      </c>
      <c r="O907" s="46">
        <v>830</v>
      </c>
      <c r="P907" s="46">
        <v>643</v>
      </c>
      <c r="R907" s="36">
        <v>9273.6286249999994</v>
      </c>
      <c r="S907" s="36">
        <v>8891.1810420000002</v>
      </c>
      <c r="T907" s="36">
        <v>617.83052099999998</v>
      </c>
      <c r="U907" s="36">
        <v>699.91873199999998</v>
      </c>
      <c r="V907" s="36">
        <v>837.61292000000003</v>
      </c>
      <c r="W907" s="36">
        <v>751.02372300000002</v>
      </c>
      <c r="AC907" s="57">
        <f t="shared" si="116"/>
        <v>15443</v>
      </c>
      <c r="AD907" s="57">
        <f t="shared" si="117"/>
        <v>1181</v>
      </c>
      <c r="AE907" s="57">
        <f t="shared" si="118"/>
        <v>1473</v>
      </c>
      <c r="AF907" s="12">
        <f t="shared" si="112"/>
        <v>18164.809667000001</v>
      </c>
      <c r="AG907" s="12">
        <f t="shared" si="113"/>
        <v>1317.749253</v>
      </c>
      <c r="AH907" s="12">
        <f t="shared" si="114"/>
        <v>1588.636643</v>
      </c>
      <c r="AI907" s="15">
        <f t="shared" si="115"/>
        <v>0.17624876429450245</v>
      </c>
      <c r="AJ907" s="15">
        <f t="shared" si="115"/>
        <v>0.11579106943268412</v>
      </c>
      <c r="AK907" s="15">
        <f t="shared" si="115"/>
        <v>7.8504170400543138E-2</v>
      </c>
      <c r="AL907" s="23">
        <f>VLOOKUP(AC907,'Charts and Tables'!$I$43:$J$49,2,TRUE)</f>
        <v>0.2</v>
      </c>
      <c r="AM907" s="2">
        <f t="shared" si="119"/>
        <v>1</v>
      </c>
    </row>
    <row r="908" spans="1:39" x14ac:dyDescent="0.25">
      <c r="A908" s="35">
        <v>336463</v>
      </c>
      <c r="C908" s="36" t="s">
        <v>31</v>
      </c>
      <c r="D908" s="36">
        <v>0</v>
      </c>
      <c r="J908" s="46">
        <v>3949</v>
      </c>
      <c r="K908" s="46">
        <v>3949</v>
      </c>
      <c r="L908" s="46">
        <v>7898</v>
      </c>
      <c r="R908" s="36">
        <v>11639.956699</v>
      </c>
      <c r="S908" s="36">
        <v>11408.678448999999</v>
      </c>
      <c r="T908" s="36">
        <v>836.29691700000001</v>
      </c>
      <c r="U908" s="36">
        <v>843.07343700000001</v>
      </c>
      <c r="V908" s="36">
        <v>1034.688731</v>
      </c>
      <c r="W908" s="36">
        <v>986.36737900000003</v>
      </c>
      <c r="AC908" s="57">
        <f t="shared" si="116"/>
        <v>7898</v>
      </c>
      <c r="AD908" s="57">
        <f t="shared" si="117"/>
        <v>0</v>
      </c>
      <c r="AE908" s="57">
        <f t="shared" si="118"/>
        <v>0</v>
      </c>
      <c r="AF908" s="12">
        <f t="shared" si="112"/>
        <v>23048.635148000001</v>
      </c>
      <c r="AG908" s="12">
        <f t="shared" si="113"/>
        <v>1679.3703540000001</v>
      </c>
      <c r="AH908" s="12">
        <f t="shared" si="114"/>
        <v>2021.05611</v>
      </c>
      <c r="AI908" s="15">
        <f t="shared" si="115"/>
        <v>1.9182875598885796</v>
      </c>
      <c r="AJ908" s="15">
        <f t="shared" si="115"/>
        <v>0</v>
      </c>
      <c r="AK908" s="15">
        <f t="shared" si="115"/>
        <v>0</v>
      </c>
      <c r="AL908" s="23">
        <f>VLOOKUP(AC908,'Charts and Tables'!$I$43:$J$49,2,TRUE)</f>
        <v>0.25</v>
      </c>
      <c r="AM908" s="2">
        <f t="shared" si="119"/>
        <v>0</v>
      </c>
    </row>
    <row r="909" spans="1:39" x14ac:dyDescent="0.25">
      <c r="A909" s="35">
        <v>336333</v>
      </c>
      <c r="C909" s="36" t="s">
        <v>26</v>
      </c>
      <c r="D909" s="36">
        <v>0</v>
      </c>
      <c r="J909" s="46">
        <v>7356</v>
      </c>
      <c r="K909" s="46">
        <v>7356</v>
      </c>
      <c r="L909" s="46">
        <v>14712</v>
      </c>
      <c r="R909" s="36">
        <v>9273.6286249999994</v>
      </c>
      <c r="S909" s="36">
        <v>8891.1810420000002</v>
      </c>
      <c r="T909" s="36">
        <v>617.83052099999998</v>
      </c>
      <c r="U909" s="36">
        <v>699.91873199999998</v>
      </c>
      <c r="V909" s="36">
        <v>837.61292000000003</v>
      </c>
      <c r="W909" s="36">
        <v>751.02372300000002</v>
      </c>
      <c r="AC909" s="57">
        <f t="shared" si="116"/>
        <v>14712</v>
      </c>
      <c r="AD909" s="57">
        <f t="shared" si="117"/>
        <v>0</v>
      </c>
      <c r="AE909" s="57">
        <f t="shared" si="118"/>
        <v>0</v>
      </c>
      <c r="AF909" s="12">
        <f t="shared" si="112"/>
        <v>18164.809667000001</v>
      </c>
      <c r="AG909" s="12">
        <f t="shared" si="113"/>
        <v>1317.749253</v>
      </c>
      <c r="AH909" s="12">
        <f t="shared" si="114"/>
        <v>1588.636643</v>
      </c>
      <c r="AI909" s="15">
        <f t="shared" si="115"/>
        <v>0.23469342489124534</v>
      </c>
      <c r="AJ909" s="15">
        <f t="shared" si="115"/>
        <v>0</v>
      </c>
      <c r="AK909" s="15">
        <f t="shared" si="115"/>
        <v>0</v>
      </c>
      <c r="AL909" s="23">
        <f>VLOOKUP(AC909,'Charts and Tables'!$I$43:$J$49,2,TRUE)</f>
        <v>0.2</v>
      </c>
      <c r="AM909" s="2">
        <f t="shared" si="119"/>
        <v>0</v>
      </c>
    </row>
    <row r="910" spans="1:39" x14ac:dyDescent="0.25">
      <c r="A910" s="35">
        <v>363229</v>
      </c>
      <c r="C910" s="36" t="s">
        <v>27</v>
      </c>
      <c r="D910" s="36">
        <v>-1</v>
      </c>
      <c r="K910" s="46">
        <v>13518</v>
      </c>
      <c r="L910" s="46">
        <v>13518</v>
      </c>
      <c r="N910" s="46">
        <v>695.5</v>
      </c>
      <c r="P910" s="46">
        <v>1791.5</v>
      </c>
      <c r="S910" s="36">
        <v>14443.249727</v>
      </c>
      <c r="U910" s="36">
        <v>909.36938499999997</v>
      </c>
      <c r="W910" s="36">
        <v>1779.015371</v>
      </c>
      <c r="AC910" s="57">
        <f t="shared" si="116"/>
        <v>13518</v>
      </c>
      <c r="AD910" s="57">
        <f t="shared" si="117"/>
        <v>695.5</v>
      </c>
      <c r="AE910" s="57">
        <f t="shared" si="118"/>
        <v>1791.5</v>
      </c>
      <c r="AF910" s="12">
        <f t="shared" si="112"/>
        <v>14443.249727</v>
      </c>
      <c r="AG910" s="12">
        <f t="shared" si="113"/>
        <v>909.36938499999997</v>
      </c>
      <c r="AH910" s="12">
        <f t="shared" si="114"/>
        <v>1779.015371</v>
      </c>
      <c r="AI910" s="15">
        <f t="shared" si="115"/>
        <v>6.8445755807072073E-2</v>
      </c>
      <c r="AJ910" s="15">
        <f t="shared" si="115"/>
        <v>0.30750450754852621</v>
      </c>
      <c r="AK910" s="15">
        <f t="shared" si="115"/>
        <v>-6.968813284956763E-3</v>
      </c>
      <c r="AL910" s="23">
        <f>VLOOKUP(AC910,'Charts and Tables'!$I$43:$J$49,2,TRUE)</f>
        <v>0.2</v>
      </c>
      <c r="AM910" s="2">
        <f t="shared" si="119"/>
        <v>1</v>
      </c>
    </row>
    <row r="911" spans="1:39" x14ac:dyDescent="0.25">
      <c r="A911" s="35">
        <v>363512</v>
      </c>
      <c r="B911" s="36">
        <v>330076</v>
      </c>
      <c r="C911" s="36" t="s">
        <v>31</v>
      </c>
      <c r="D911" s="36">
        <v>0</v>
      </c>
      <c r="J911" s="46">
        <v>10441</v>
      </c>
      <c r="K911" s="46">
        <v>11075</v>
      </c>
      <c r="L911" s="46">
        <v>21516</v>
      </c>
      <c r="M911" s="46">
        <v>557</v>
      </c>
      <c r="N911" s="46">
        <v>590</v>
      </c>
      <c r="O911" s="46">
        <v>937</v>
      </c>
      <c r="P911" s="46">
        <v>1060</v>
      </c>
      <c r="R911" s="36">
        <v>11672.904048</v>
      </c>
      <c r="S911" s="36">
        <v>10922.855011</v>
      </c>
      <c r="T911" s="36">
        <v>550.74729600000001</v>
      </c>
      <c r="U911" s="36">
        <v>868.70762400000001</v>
      </c>
      <c r="V911" s="36">
        <v>1091.5748189999999</v>
      </c>
      <c r="W911" s="36">
        <v>772.71400400000005</v>
      </c>
      <c r="AC911" s="57">
        <f t="shared" si="116"/>
        <v>21516</v>
      </c>
      <c r="AD911" s="57">
        <f t="shared" si="117"/>
        <v>1147</v>
      </c>
      <c r="AE911" s="57">
        <f t="shared" si="118"/>
        <v>1997</v>
      </c>
      <c r="AF911" s="12">
        <f t="shared" si="112"/>
        <v>22595.759059</v>
      </c>
      <c r="AG911" s="12">
        <f t="shared" si="113"/>
        <v>1419.4549200000001</v>
      </c>
      <c r="AH911" s="12">
        <f t="shared" si="114"/>
        <v>1864.2888229999999</v>
      </c>
      <c r="AI911" s="15">
        <f t="shared" si="115"/>
        <v>5.0184005344859638E-2</v>
      </c>
      <c r="AJ911" s="15">
        <f t="shared" si="115"/>
        <v>0.23753698343504806</v>
      </c>
      <c r="AK911" s="15">
        <f t="shared" si="115"/>
        <v>-6.645527140711073E-2</v>
      </c>
      <c r="AL911" s="23">
        <f>VLOOKUP(AC911,'Charts and Tables'!$I$43:$J$49,2,TRUE)</f>
        <v>0.2</v>
      </c>
      <c r="AM911" s="2">
        <f t="shared" si="119"/>
        <v>1</v>
      </c>
    </row>
    <row r="912" spans="1:39" x14ac:dyDescent="0.25">
      <c r="A912" s="35">
        <v>391796</v>
      </c>
      <c r="C912" s="36" t="s">
        <v>25</v>
      </c>
      <c r="D912" s="36">
        <v>0</v>
      </c>
      <c r="J912" s="46">
        <v>766</v>
      </c>
      <c r="K912" s="46">
        <v>740</v>
      </c>
      <c r="L912" s="46">
        <v>1506</v>
      </c>
      <c r="M912" s="46">
        <v>69</v>
      </c>
      <c r="N912" s="46">
        <v>40</v>
      </c>
      <c r="O912" s="46">
        <v>50</v>
      </c>
      <c r="P912" s="46">
        <v>100</v>
      </c>
      <c r="R912" s="36">
        <v>1309.44742</v>
      </c>
      <c r="S912" s="36">
        <v>864.24709299999995</v>
      </c>
      <c r="T912" s="36">
        <v>86.038685000000001</v>
      </c>
      <c r="U912" s="36">
        <v>91.090502999999998</v>
      </c>
      <c r="V912" s="36">
        <v>182.17817400000001</v>
      </c>
      <c r="W912" s="36">
        <v>53.689658999999999</v>
      </c>
      <c r="AC912" s="57">
        <f t="shared" si="116"/>
        <v>1506</v>
      </c>
      <c r="AD912" s="57">
        <f t="shared" si="117"/>
        <v>109</v>
      </c>
      <c r="AE912" s="57">
        <f t="shared" si="118"/>
        <v>150</v>
      </c>
      <c r="AF912" s="12">
        <f t="shared" si="112"/>
        <v>2173.6945129999999</v>
      </c>
      <c r="AG912" s="12">
        <f t="shared" si="113"/>
        <v>177.129188</v>
      </c>
      <c r="AH912" s="12">
        <f t="shared" si="114"/>
        <v>235.86783300000002</v>
      </c>
      <c r="AI912" s="15">
        <f t="shared" si="115"/>
        <v>0.44335625033200526</v>
      </c>
      <c r="AJ912" s="15">
        <f t="shared" si="115"/>
        <v>0.62503842201834858</v>
      </c>
      <c r="AK912" s="15">
        <f t="shared" si="115"/>
        <v>0.57245222000000018</v>
      </c>
      <c r="AL912" s="23">
        <f>VLOOKUP(AC912,'Charts and Tables'!$I$43:$J$49,2,TRUE)</f>
        <v>1</v>
      </c>
      <c r="AM912" s="2">
        <f t="shared" si="119"/>
        <v>1</v>
      </c>
    </row>
    <row r="913" spans="1:39" x14ac:dyDescent="0.25">
      <c r="A913" s="35">
        <v>390008</v>
      </c>
      <c r="C913" s="36" t="s">
        <v>25</v>
      </c>
      <c r="D913" s="36">
        <v>0</v>
      </c>
      <c r="J913" s="46">
        <v>5409</v>
      </c>
      <c r="K913" s="46">
        <v>5409</v>
      </c>
      <c r="L913" s="46">
        <v>10818</v>
      </c>
      <c r="R913" s="36">
        <v>5414.0077810000003</v>
      </c>
      <c r="S913" s="36">
        <v>6221.7201599999999</v>
      </c>
      <c r="T913" s="36">
        <v>585.965146</v>
      </c>
      <c r="U913" s="36">
        <v>378.35157199999998</v>
      </c>
      <c r="V913" s="36">
        <v>408.37936200000001</v>
      </c>
      <c r="W913" s="36">
        <v>720.47194200000001</v>
      </c>
      <c r="AC913" s="57">
        <f t="shared" si="116"/>
        <v>10818</v>
      </c>
      <c r="AD913" s="57">
        <f t="shared" si="117"/>
        <v>0</v>
      </c>
      <c r="AE913" s="57">
        <f t="shared" si="118"/>
        <v>0</v>
      </c>
      <c r="AF913" s="12">
        <f t="shared" si="112"/>
        <v>11635.727941000001</v>
      </c>
      <c r="AG913" s="12">
        <f t="shared" si="113"/>
        <v>964.31671800000004</v>
      </c>
      <c r="AH913" s="12">
        <f t="shared" si="114"/>
        <v>1128.851304</v>
      </c>
      <c r="AI913" s="15">
        <f t="shared" si="115"/>
        <v>7.5589567480125811E-2</v>
      </c>
      <c r="AJ913" s="15">
        <f t="shared" si="115"/>
        <v>0</v>
      </c>
      <c r="AK913" s="15">
        <f t="shared" si="115"/>
        <v>0</v>
      </c>
      <c r="AL913" s="23">
        <f>VLOOKUP(AC913,'Charts and Tables'!$I$43:$J$49,2,TRUE)</f>
        <v>0.2</v>
      </c>
      <c r="AM913" s="2">
        <f t="shared" si="119"/>
        <v>1</v>
      </c>
    </row>
    <row r="914" spans="1:39" x14ac:dyDescent="0.25">
      <c r="A914" s="35">
        <v>371997</v>
      </c>
      <c r="B914" s="36">
        <v>332048</v>
      </c>
      <c r="C914" s="36" t="s">
        <v>25</v>
      </c>
      <c r="D914" s="36">
        <v>0</v>
      </c>
      <c r="J914" s="46">
        <v>3196</v>
      </c>
      <c r="K914" s="46">
        <v>2890</v>
      </c>
      <c r="L914" s="46">
        <v>6086</v>
      </c>
      <c r="M914" s="46">
        <v>180</v>
      </c>
      <c r="N914" s="46">
        <v>423</v>
      </c>
      <c r="O914" s="46">
        <v>419</v>
      </c>
      <c r="P914" s="46">
        <v>238</v>
      </c>
      <c r="R914" s="36">
        <v>3424.0443169999999</v>
      </c>
      <c r="S914" s="36">
        <v>3006.8495039999998</v>
      </c>
      <c r="T914" s="36">
        <v>179.69601399999999</v>
      </c>
      <c r="U914" s="36">
        <v>301.90563900000001</v>
      </c>
      <c r="V914" s="36">
        <v>364.89223399999997</v>
      </c>
      <c r="W914" s="36">
        <v>216.91719699999999</v>
      </c>
      <c r="AC914" s="57">
        <f t="shared" si="116"/>
        <v>6086</v>
      </c>
      <c r="AD914" s="57">
        <f t="shared" si="117"/>
        <v>603</v>
      </c>
      <c r="AE914" s="57">
        <f t="shared" si="118"/>
        <v>657</v>
      </c>
      <c r="AF914" s="12">
        <f t="shared" si="112"/>
        <v>6430.8938209999997</v>
      </c>
      <c r="AG914" s="12">
        <f t="shared" si="113"/>
        <v>481.601653</v>
      </c>
      <c r="AH914" s="12">
        <f t="shared" si="114"/>
        <v>581.8094309999999</v>
      </c>
      <c r="AI914" s="15">
        <f t="shared" si="115"/>
        <v>5.667003302661841E-2</v>
      </c>
      <c r="AJ914" s="15">
        <f t="shared" si="115"/>
        <v>-0.20132395854063018</v>
      </c>
      <c r="AK914" s="15">
        <f t="shared" si="115"/>
        <v>-0.11444531050228325</v>
      </c>
      <c r="AL914" s="23">
        <f>VLOOKUP(AC914,'Charts and Tables'!$I$43:$J$49,2,TRUE)</f>
        <v>0.25</v>
      </c>
      <c r="AM914" s="2">
        <f t="shared" si="119"/>
        <v>1</v>
      </c>
    </row>
    <row r="915" spans="1:39" x14ac:dyDescent="0.25">
      <c r="A915" s="35">
        <v>363882</v>
      </c>
      <c r="C915" s="36" t="s">
        <v>25</v>
      </c>
      <c r="D915" s="36">
        <v>0</v>
      </c>
      <c r="J915" s="46">
        <v>2144</v>
      </c>
      <c r="K915" s="46">
        <v>2122</v>
      </c>
      <c r="L915" s="46">
        <v>4266</v>
      </c>
      <c r="R915" s="36">
        <v>1085.4909500000001</v>
      </c>
      <c r="S915" s="36">
        <v>1089.7442189999999</v>
      </c>
      <c r="T915" s="36">
        <v>126.012024</v>
      </c>
      <c r="U915" s="36">
        <v>70.212311999999997</v>
      </c>
      <c r="V915" s="36">
        <v>99.194237999999999</v>
      </c>
      <c r="W915" s="36">
        <v>138.482855</v>
      </c>
      <c r="AC915" s="57">
        <f t="shared" si="116"/>
        <v>4266</v>
      </c>
      <c r="AD915" s="57">
        <f t="shared" si="117"/>
        <v>0</v>
      </c>
      <c r="AE915" s="57">
        <f t="shared" si="118"/>
        <v>0</v>
      </c>
      <c r="AF915" s="12">
        <f t="shared" si="112"/>
        <v>2175.235169</v>
      </c>
      <c r="AG915" s="12">
        <f t="shared" si="113"/>
        <v>196.22433599999999</v>
      </c>
      <c r="AH915" s="12">
        <f t="shared" si="114"/>
        <v>237.67709300000001</v>
      </c>
      <c r="AI915" s="15">
        <f t="shared" si="115"/>
        <v>-0.49009958532583214</v>
      </c>
      <c r="AJ915" s="15">
        <f t="shared" si="115"/>
        <v>0</v>
      </c>
      <c r="AK915" s="15">
        <f t="shared" si="115"/>
        <v>0</v>
      </c>
      <c r="AL915" s="23">
        <f>VLOOKUP(AC915,'Charts and Tables'!$I$43:$J$49,2,TRUE)</f>
        <v>0.5</v>
      </c>
      <c r="AM915" s="2">
        <f t="shared" si="119"/>
        <v>1</v>
      </c>
    </row>
    <row r="916" spans="1:39" x14ac:dyDescent="0.25">
      <c r="A916" s="35">
        <v>365989</v>
      </c>
      <c r="C916" s="36" t="s">
        <v>25</v>
      </c>
      <c r="D916" s="36">
        <v>0</v>
      </c>
      <c r="J916" s="46">
        <v>489</v>
      </c>
      <c r="K916" s="46">
        <v>577</v>
      </c>
      <c r="L916" s="46">
        <v>1066</v>
      </c>
      <c r="M916" s="46">
        <v>39</v>
      </c>
      <c r="N916" s="46">
        <v>35</v>
      </c>
      <c r="O916" s="46">
        <v>54</v>
      </c>
      <c r="P916" s="46">
        <v>67</v>
      </c>
      <c r="R916" s="36">
        <v>281.42209100000002</v>
      </c>
      <c r="S916" s="36">
        <v>432.02148299999999</v>
      </c>
      <c r="T916" s="36">
        <v>13.026469000000001</v>
      </c>
      <c r="U916" s="36">
        <v>25.028628999999999</v>
      </c>
      <c r="V916" s="36">
        <v>38.783982000000002</v>
      </c>
      <c r="W916" s="36">
        <v>94.984129999999993</v>
      </c>
      <c r="AC916" s="57">
        <f t="shared" si="116"/>
        <v>1066</v>
      </c>
      <c r="AD916" s="57">
        <f t="shared" si="117"/>
        <v>74</v>
      </c>
      <c r="AE916" s="57">
        <f t="shared" si="118"/>
        <v>121</v>
      </c>
      <c r="AF916" s="12">
        <f t="shared" si="112"/>
        <v>713.44357400000001</v>
      </c>
      <c r="AG916" s="12">
        <f t="shared" si="113"/>
        <v>38.055098000000001</v>
      </c>
      <c r="AH916" s="12">
        <f t="shared" si="114"/>
        <v>133.768112</v>
      </c>
      <c r="AI916" s="15">
        <f t="shared" si="115"/>
        <v>-0.33072835459662286</v>
      </c>
      <c r="AJ916" s="15">
        <f t="shared" si="115"/>
        <v>-0.48574191891891888</v>
      </c>
      <c r="AK916" s="15">
        <f t="shared" si="115"/>
        <v>0.10552158677685952</v>
      </c>
      <c r="AL916" s="23">
        <f>VLOOKUP(AC916,'Charts and Tables'!$I$43:$J$49,2,TRUE)</f>
        <v>1</v>
      </c>
      <c r="AM916" s="2">
        <f t="shared" si="119"/>
        <v>1</v>
      </c>
    </row>
    <row r="917" spans="1:39" x14ac:dyDescent="0.25">
      <c r="A917" s="35">
        <v>367930</v>
      </c>
      <c r="B917" s="36">
        <v>331111</v>
      </c>
      <c r="C917" s="36" t="s">
        <v>31</v>
      </c>
      <c r="D917" s="36">
        <v>1</v>
      </c>
      <c r="J917" s="46">
        <v>5965</v>
      </c>
      <c r="L917" s="46">
        <v>5965</v>
      </c>
      <c r="M917" s="46">
        <v>467</v>
      </c>
      <c r="O917" s="46">
        <v>543</v>
      </c>
      <c r="R917" s="36">
        <v>6895.5460240000002</v>
      </c>
      <c r="T917" s="36">
        <v>572.39811499999996</v>
      </c>
      <c r="V917" s="36">
        <v>622.386844</v>
      </c>
      <c r="AC917" s="57">
        <f t="shared" si="116"/>
        <v>5965</v>
      </c>
      <c r="AD917" s="57">
        <f t="shared" si="117"/>
        <v>467</v>
      </c>
      <c r="AE917" s="57">
        <f t="shared" si="118"/>
        <v>543</v>
      </c>
      <c r="AF917" s="12">
        <f t="shared" si="112"/>
        <v>6895.5460240000002</v>
      </c>
      <c r="AG917" s="12">
        <f t="shared" si="113"/>
        <v>572.39811499999996</v>
      </c>
      <c r="AH917" s="12">
        <f t="shared" si="114"/>
        <v>622.386844</v>
      </c>
      <c r="AI917" s="15">
        <f t="shared" si="115"/>
        <v>0.15600100989103105</v>
      </c>
      <c r="AJ917" s="15">
        <f t="shared" si="115"/>
        <v>0.22569189507494639</v>
      </c>
      <c r="AK917" s="15">
        <f t="shared" si="115"/>
        <v>0.14620044935543278</v>
      </c>
      <c r="AL917" s="23">
        <f>VLOOKUP(AC917,'Charts and Tables'!$I$43:$J$49,2,TRUE)</f>
        <v>0.25</v>
      </c>
      <c r="AM917" s="2">
        <f t="shared" si="119"/>
        <v>1</v>
      </c>
    </row>
    <row r="918" spans="1:39" x14ac:dyDescent="0.25">
      <c r="A918" s="35">
        <v>367950</v>
      </c>
      <c r="B918" s="36">
        <v>331111</v>
      </c>
      <c r="C918" s="36" t="s">
        <v>31</v>
      </c>
      <c r="D918" s="36">
        <v>-1</v>
      </c>
      <c r="K918" s="46">
        <v>5865</v>
      </c>
      <c r="L918" s="46">
        <v>5865</v>
      </c>
      <c r="N918" s="46">
        <v>445</v>
      </c>
      <c r="P918" s="46">
        <v>583</v>
      </c>
      <c r="S918" s="36">
        <v>7224.4472809999997</v>
      </c>
      <c r="U918" s="36">
        <v>511.93000699999999</v>
      </c>
      <c r="W918" s="36">
        <v>731.61151900000004</v>
      </c>
      <c r="AC918" s="57">
        <f t="shared" si="116"/>
        <v>5865</v>
      </c>
      <c r="AD918" s="57">
        <f t="shared" si="117"/>
        <v>445</v>
      </c>
      <c r="AE918" s="57">
        <f t="shared" si="118"/>
        <v>583</v>
      </c>
      <c r="AF918" s="12">
        <f t="shared" si="112"/>
        <v>7224.4472809999997</v>
      </c>
      <c r="AG918" s="12">
        <f t="shared" si="113"/>
        <v>511.93000699999999</v>
      </c>
      <c r="AH918" s="12">
        <f t="shared" si="114"/>
        <v>731.61151900000004</v>
      </c>
      <c r="AI918" s="15">
        <f t="shared" si="115"/>
        <v>0.23178981773231028</v>
      </c>
      <c r="AJ918" s="15">
        <f t="shared" si="115"/>
        <v>0.15040451011235953</v>
      </c>
      <c r="AK918" s="15">
        <f t="shared" si="115"/>
        <v>0.25490826586620935</v>
      </c>
      <c r="AL918" s="23">
        <f>VLOOKUP(AC918,'Charts and Tables'!$I$43:$J$49,2,TRUE)</f>
        <v>0.25</v>
      </c>
      <c r="AM918" s="2">
        <f t="shared" si="119"/>
        <v>1</v>
      </c>
    </row>
    <row r="919" spans="1:39" x14ac:dyDescent="0.25">
      <c r="A919" s="35">
        <v>338723</v>
      </c>
      <c r="B919" s="36">
        <v>331008</v>
      </c>
      <c r="C919" s="36" t="s">
        <v>25</v>
      </c>
      <c r="D919" s="36">
        <v>0</v>
      </c>
      <c r="J919" s="46">
        <v>2979</v>
      </c>
      <c r="K919" s="46">
        <v>2814</v>
      </c>
      <c r="L919" s="46">
        <v>5793</v>
      </c>
      <c r="M919" s="46">
        <v>137</v>
      </c>
      <c r="N919" s="46">
        <v>282</v>
      </c>
      <c r="O919" s="46">
        <v>420</v>
      </c>
      <c r="P919" s="46">
        <v>244</v>
      </c>
      <c r="R919" s="36">
        <v>3253.3077119999998</v>
      </c>
      <c r="S919" s="36">
        <v>2478.1045250000002</v>
      </c>
      <c r="T919" s="36">
        <v>193.397065</v>
      </c>
      <c r="U919" s="36">
        <v>256.50672600000001</v>
      </c>
      <c r="V919" s="36">
        <v>403.65605299999999</v>
      </c>
      <c r="W919" s="36">
        <v>213.529222</v>
      </c>
      <c r="AC919" s="57">
        <f t="shared" si="116"/>
        <v>5793</v>
      </c>
      <c r="AD919" s="57">
        <f t="shared" si="117"/>
        <v>419</v>
      </c>
      <c r="AE919" s="57">
        <f t="shared" si="118"/>
        <v>664</v>
      </c>
      <c r="AF919" s="12">
        <f t="shared" si="112"/>
        <v>5731.4122370000005</v>
      </c>
      <c r="AG919" s="12">
        <f t="shared" si="113"/>
        <v>449.90379100000001</v>
      </c>
      <c r="AH919" s="12">
        <f t="shared" si="114"/>
        <v>617.18527500000005</v>
      </c>
      <c r="AI919" s="15">
        <f t="shared" ref="AI919:AK982" si="120">IF(OR(AC919="",AC919=0),0,(AF919-AC919)/AC919)</f>
        <v>-1.0631410840669694E-2</v>
      </c>
      <c r="AJ919" s="15">
        <f t="shared" si="120"/>
        <v>7.3756064439140845E-2</v>
      </c>
      <c r="AK919" s="15">
        <f t="shared" si="120"/>
        <v>-7.0504103915662586E-2</v>
      </c>
      <c r="AL919" s="23">
        <f>VLOOKUP(AC919,'Charts and Tables'!$I$43:$J$49,2,TRUE)</f>
        <v>0.25</v>
      </c>
      <c r="AM919" s="2">
        <f t="shared" si="119"/>
        <v>1</v>
      </c>
    </row>
    <row r="920" spans="1:39" x14ac:dyDescent="0.25">
      <c r="A920" s="35">
        <v>343263</v>
      </c>
      <c r="B920" s="36">
        <v>330215</v>
      </c>
      <c r="C920" s="36" t="s">
        <v>31</v>
      </c>
      <c r="D920" s="36">
        <v>0</v>
      </c>
      <c r="J920" s="46">
        <v>12338</v>
      </c>
      <c r="K920" s="46">
        <v>12656</v>
      </c>
      <c r="L920" s="46">
        <v>24994</v>
      </c>
      <c r="M920" s="46">
        <v>874</v>
      </c>
      <c r="N920" s="46">
        <v>386</v>
      </c>
      <c r="O920" s="46">
        <v>1087</v>
      </c>
      <c r="P920" s="46">
        <v>1299</v>
      </c>
      <c r="R920" s="36">
        <v>11644.424666000001</v>
      </c>
      <c r="S920" s="36">
        <v>10522.187693</v>
      </c>
      <c r="T920" s="36">
        <v>1022.053007</v>
      </c>
      <c r="U920" s="36">
        <v>485.05377700000003</v>
      </c>
      <c r="V920" s="36">
        <v>866.10103700000002</v>
      </c>
      <c r="W920" s="36">
        <v>999.29526299999998</v>
      </c>
      <c r="AC920" s="57">
        <f t="shared" si="116"/>
        <v>24994</v>
      </c>
      <c r="AD920" s="57">
        <f t="shared" si="117"/>
        <v>1260</v>
      </c>
      <c r="AE920" s="57">
        <f t="shared" si="118"/>
        <v>2386</v>
      </c>
      <c r="AF920" s="12">
        <f t="shared" si="112"/>
        <v>22166.612358999999</v>
      </c>
      <c r="AG920" s="12">
        <f t="shared" si="113"/>
        <v>1507.1067840000001</v>
      </c>
      <c r="AH920" s="12">
        <f t="shared" si="114"/>
        <v>1865.3962999999999</v>
      </c>
      <c r="AI920" s="15">
        <f t="shared" si="120"/>
        <v>-0.11312265507721858</v>
      </c>
      <c r="AJ920" s="15">
        <f t="shared" si="120"/>
        <v>0.1961164952380953</v>
      </c>
      <c r="AK920" s="15">
        <f t="shared" si="120"/>
        <v>-0.21819098910310147</v>
      </c>
      <c r="AL920" s="23">
        <f>VLOOKUP(AC920,'Charts and Tables'!$I$43:$J$49,2,TRUE)</f>
        <v>0.2</v>
      </c>
      <c r="AM920" s="2">
        <f t="shared" si="119"/>
        <v>1</v>
      </c>
    </row>
    <row r="921" spans="1:39" x14ac:dyDescent="0.25">
      <c r="A921" s="35">
        <v>337948</v>
      </c>
      <c r="C921" s="36" t="s">
        <v>26</v>
      </c>
      <c r="D921" s="36">
        <v>0</v>
      </c>
      <c r="J921" s="46">
        <v>6441</v>
      </c>
      <c r="K921" s="46">
        <v>6656</v>
      </c>
      <c r="L921" s="46">
        <v>13097</v>
      </c>
      <c r="M921" s="46">
        <v>969</v>
      </c>
      <c r="N921" s="46">
        <v>340.5</v>
      </c>
      <c r="O921" s="46">
        <v>449</v>
      </c>
      <c r="P921" s="46">
        <v>988</v>
      </c>
      <c r="R921" s="36">
        <v>7522.5666389999997</v>
      </c>
      <c r="S921" s="36">
        <v>8466.6920339999997</v>
      </c>
      <c r="T921" s="36">
        <v>853.62988900000005</v>
      </c>
      <c r="U921" s="36">
        <v>483.28995600000002</v>
      </c>
      <c r="V921" s="36">
        <v>590.87537199999997</v>
      </c>
      <c r="W921" s="36">
        <v>1002.296168</v>
      </c>
      <c r="AC921" s="57">
        <f t="shared" si="116"/>
        <v>13097</v>
      </c>
      <c r="AD921" s="57">
        <f t="shared" si="117"/>
        <v>1309.5</v>
      </c>
      <c r="AE921" s="57">
        <f t="shared" si="118"/>
        <v>1437</v>
      </c>
      <c r="AF921" s="12">
        <f t="shared" si="112"/>
        <v>15989.258673</v>
      </c>
      <c r="AG921" s="12">
        <f t="shared" si="113"/>
        <v>1336.9198450000001</v>
      </c>
      <c r="AH921" s="12">
        <f t="shared" si="114"/>
        <v>1593.1715399999998</v>
      </c>
      <c r="AI921" s="15">
        <f t="shared" si="120"/>
        <v>0.2208336774070398</v>
      </c>
      <c r="AJ921" s="15">
        <f t="shared" si="120"/>
        <v>2.0939171439480812E-2</v>
      </c>
      <c r="AK921" s="15">
        <f t="shared" si="120"/>
        <v>0.10867887265135687</v>
      </c>
      <c r="AL921" s="23">
        <f>VLOOKUP(AC921,'Charts and Tables'!$I$43:$J$49,2,TRUE)</f>
        <v>0.2</v>
      </c>
      <c r="AM921" s="2">
        <f t="shared" si="119"/>
        <v>0</v>
      </c>
    </row>
    <row r="922" spans="1:39" x14ac:dyDescent="0.25">
      <c r="A922" s="35">
        <v>337242</v>
      </c>
      <c r="C922" s="36" t="s">
        <v>26</v>
      </c>
      <c r="D922" s="36">
        <v>0</v>
      </c>
      <c r="J922" s="46">
        <v>4358</v>
      </c>
      <c r="K922" s="46">
        <v>4808</v>
      </c>
      <c r="L922" s="46">
        <v>9166</v>
      </c>
      <c r="R922" s="36">
        <v>6124.5707439999996</v>
      </c>
      <c r="S922" s="36">
        <v>6727.1474129999997</v>
      </c>
      <c r="T922" s="36">
        <v>643.30885699999999</v>
      </c>
      <c r="U922" s="36">
        <v>430.54224699999997</v>
      </c>
      <c r="V922" s="36">
        <v>498.49700300000001</v>
      </c>
      <c r="W922" s="36">
        <v>681.88060499999995</v>
      </c>
      <c r="AC922" s="57">
        <f t="shared" si="116"/>
        <v>9166</v>
      </c>
      <c r="AD922" s="57">
        <f t="shared" si="117"/>
        <v>0</v>
      </c>
      <c r="AE922" s="57">
        <f t="shared" si="118"/>
        <v>0</v>
      </c>
      <c r="AF922" s="12">
        <f t="shared" si="112"/>
        <v>12851.718156999999</v>
      </c>
      <c r="AG922" s="12">
        <f t="shared" si="113"/>
        <v>1073.8511039999999</v>
      </c>
      <c r="AH922" s="12">
        <f t="shared" si="114"/>
        <v>1180.377608</v>
      </c>
      <c r="AI922" s="15">
        <f t="shared" si="120"/>
        <v>0.4021075885882609</v>
      </c>
      <c r="AJ922" s="15">
        <f t="shared" si="120"/>
        <v>0</v>
      </c>
      <c r="AK922" s="15">
        <f t="shared" si="120"/>
        <v>0</v>
      </c>
      <c r="AL922" s="23">
        <f>VLOOKUP(AC922,'Charts and Tables'!$I$43:$J$49,2,TRUE)</f>
        <v>0.25</v>
      </c>
      <c r="AM922" s="2">
        <f t="shared" si="119"/>
        <v>0</v>
      </c>
    </row>
    <row r="923" spans="1:39" x14ac:dyDescent="0.25">
      <c r="A923" s="35">
        <v>337253</v>
      </c>
      <c r="C923" s="36" t="s">
        <v>25</v>
      </c>
      <c r="D923" s="36">
        <v>0</v>
      </c>
      <c r="J923" s="46">
        <v>1018</v>
      </c>
      <c r="K923" s="46">
        <v>1317</v>
      </c>
      <c r="L923" s="46">
        <v>2335</v>
      </c>
      <c r="M923" s="46">
        <v>86</v>
      </c>
      <c r="N923" s="46">
        <v>216</v>
      </c>
      <c r="O923" s="46">
        <v>138.5</v>
      </c>
      <c r="P923" s="46">
        <v>111.5</v>
      </c>
      <c r="R923" s="36">
        <v>2682.737666</v>
      </c>
      <c r="S923" s="36">
        <v>2254.5920230000002</v>
      </c>
      <c r="T923" s="36">
        <v>154.60786100000001</v>
      </c>
      <c r="U923" s="36">
        <v>262.92881799999998</v>
      </c>
      <c r="V923" s="36">
        <v>267.27208200000001</v>
      </c>
      <c r="W923" s="36">
        <v>182.90494100000001</v>
      </c>
      <c r="AC923" s="57">
        <f t="shared" si="116"/>
        <v>2335</v>
      </c>
      <c r="AD923" s="57">
        <f t="shared" si="117"/>
        <v>302</v>
      </c>
      <c r="AE923" s="57">
        <f t="shared" si="118"/>
        <v>250</v>
      </c>
      <c r="AF923" s="12">
        <f t="shared" si="112"/>
        <v>4937.3296890000001</v>
      </c>
      <c r="AG923" s="12">
        <f t="shared" si="113"/>
        <v>417.53667899999999</v>
      </c>
      <c r="AH923" s="12">
        <f t="shared" si="114"/>
        <v>450.17702300000002</v>
      </c>
      <c r="AI923" s="15">
        <f t="shared" si="120"/>
        <v>1.1144880895074947</v>
      </c>
      <c r="AJ923" s="15">
        <f t="shared" si="120"/>
        <v>0.38257178476821191</v>
      </c>
      <c r="AK923" s="15">
        <f t="shared" si="120"/>
        <v>0.80070809200000004</v>
      </c>
      <c r="AL923" s="23">
        <f>VLOOKUP(AC923,'Charts and Tables'!$I$43:$J$49,2,TRUE)</f>
        <v>1</v>
      </c>
      <c r="AM923" s="2">
        <f t="shared" si="119"/>
        <v>0</v>
      </c>
    </row>
    <row r="924" spans="1:39" x14ac:dyDescent="0.25">
      <c r="A924" s="35">
        <v>337629</v>
      </c>
      <c r="B924" s="36">
        <v>332065</v>
      </c>
      <c r="C924" s="36" t="s">
        <v>25</v>
      </c>
      <c r="D924" s="36">
        <v>0</v>
      </c>
      <c r="J924" s="46">
        <v>1085</v>
      </c>
      <c r="K924" s="46">
        <v>1459</v>
      </c>
      <c r="L924" s="46">
        <v>2544</v>
      </c>
      <c r="M924" s="46">
        <v>99</v>
      </c>
      <c r="N924" s="46">
        <v>226</v>
      </c>
      <c r="O924" s="46">
        <v>147</v>
      </c>
      <c r="P924" s="46">
        <v>114</v>
      </c>
      <c r="R924" s="36">
        <v>2519.9120720000001</v>
      </c>
      <c r="S924" s="36">
        <v>2091.7664370000002</v>
      </c>
      <c r="T924" s="36">
        <v>151.359632</v>
      </c>
      <c r="U924" s="36">
        <v>233.73938100000001</v>
      </c>
      <c r="V924" s="36">
        <v>242.904324</v>
      </c>
      <c r="W924" s="36">
        <v>173.754425</v>
      </c>
      <c r="AC924" s="57">
        <f t="shared" si="116"/>
        <v>2544</v>
      </c>
      <c r="AD924" s="57">
        <f t="shared" si="117"/>
        <v>325</v>
      </c>
      <c r="AE924" s="57">
        <f t="shared" si="118"/>
        <v>261</v>
      </c>
      <c r="AF924" s="12">
        <f t="shared" si="112"/>
        <v>4611.6785090000003</v>
      </c>
      <c r="AG924" s="12">
        <f t="shared" si="113"/>
        <v>385.09901300000001</v>
      </c>
      <c r="AH924" s="12">
        <f t="shared" si="114"/>
        <v>416.658749</v>
      </c>
      <c r="AI924" s="15">
        <f t="shared" si="120"/>
        <v>0.81276670951257879</v>
      </c>
      <c r="AJ924" s="15">
        <f t="shared" si="120"/>
        <v>0.18492004000000004</v>
      </c>
      <c r="AK924" s="15">
        <f t="shared" si="120"/>
        <v>0.59639367432950197</v>
      </c>
      <c r="AL924" s="23">
        <f>VLOOKUP(AC924,'Charts and Tables'!$I$43:$J$49,2,TRUE)</f>
        <v>0.5</v>
      </c>
      <c r="AM924" s="2">
        <f t="shared" si="119"/>
        <v>0</v>
      </c>
    </row>
    <row r="925" spans="1:39" x14ac:dyDescent="0.25">
      <c r="A925" s="35">
        <v>338458</v>
      </c>
      <c r="C925" s="36" t="s">
        <v>26</v>
      </c>
      <c r="D925" s="36">
        <v>0</v>
      </c>
      <c r="K925" s="46">
        <v>5760</v>
      </c>
      <c r="L925" s="46">
        <v>5760</v>
      </c>
      <c r="R925" s="36">
        <v>7522.5666389999997</v>
      </c>
      <c r="S925" s="36">
        <v>7076.9080990000002</v>
      </c>
      <c r="T925" s="36">
        <v>853.62988900000005</v>
      </c>
      <c r="U925" s="36">
        <v>430.73886700000003</v>
      </c>
      <c r="V925" s="36">
        <v>590.87537199999997</v>
      </c>
      <c r="W925" s="36">
        <v>741.38786500000003</v>
      </c>
      <c r="AC925" s="57">
        <f t="shared" si="116"/>
        <v>5760</v>
      </c>
      <c r="AD925" s="57">
        <f t="shared" si="117"/>
        <v>0</v>
      </c>
      <c r="AE925" s="57">
        <f t="shared" si="118"/>
        <v>0</v>
      </c>
      <c r="AF925" s="12">
        <f t="shared" si="112"/>
        <v>14599.474738000001</v>
      </c>
      <c r="AG925" s="12">
        <f t="shared" si="113"/>
        <v>1284.3687560000001</v>
      </c>
      <c r="AH925" s="12">
        <f t="shared" si="114"/>
        <v>1332.2632370000001</v>
      </c>
      <c r="AI925" s="15">
        <f t="shared" si="120"/>
        <v>1.534631030902778</v>
      </c>
      <c r="AJ925" s="15">
        <f t="shared" si="120"/>
        <v>0</v>
      </c>
      <c r="AK925" s="15">
        <f t="shared" si="120"/>
        <v>0</v>
      </c>
      <c r="AL925" s="23">
        <f>VLOOKUP(AC925,'Charts and Tables'!$I$43:$J$49,2,TRUE)</f>
        <v>0.25</v>
      </c>
      <c r="AM925" s="2">
        <f t="shared" si="119"/>
        <v>0</v>
      </c>
    </row>
    <row r="926" spans="1:39" x14ac:dyDescent="0.25">
      <c r="A926" s="35">
        <v>338476</v>
      </c>
      <c r="C926" s="36" t="s">
        <v>25</v>
      </c>
      <c r="D926" s="36">
        <v>0</v>
      </c>
      <c r="J926" s="46">
        <v>2014</v>
      </c>
      <c r="K926" s="46">
        <v>1493</v>
      </c>
      <c r="L926" s="46">
        <v>3507</v>
      </c>
      <c r="R926" s="36">
        <v>106.761127</v>
      </c>
      <c r="S926" s="36">
        <v>1154.9963580000001</v>
      </c>
      <c r="T926" s="36">
        <v>6.4496909999999996</v>
      </c>
      <c r="U926" s="36">
        <v>151.249908</v>
      </c>
      <c r="V926" s="36">
        <v>11.387765</v>
      </c>
      <c r="W926" s="36">
        <v>85.879080999999999</v>
      </c>
      <c r="AC926" s="57">
        <f t="shared" si="116"/>
        <v>3507</v>
      </c>
      <c r="AD926" s="57">
        <f t="shared" si="117"/>
        <v>0</v>
      </c>
      <c r="AE926" s="57">
        <f t="shared" si="118"/>
        <v>0</v>
      </c>
      <c r="AF926" s="12">
        <f t="shared" si="112"/>
        <v>1261.7574850000001</v>
      </c>
      <c r="AG926" s="12">
        <f t="shared" si="113"/>
        <v>157.69959900000001</v>
      </c>
      <c r="AH926" s="12">
        <f t="shared" si="114"/>
        <v>97.266846000000001</v>
      </c>
      <c r="AI926" s="15">
        <f t="shared" si="120"/>
        <v>-0.64021742657542058</v>
      </c>
      <c r="AJ926" s="15">
        <f t="shared" si="120"/>
        <v>0</v>
      </c>
      <c r="AK926" s="15">
        <f t="shared" si="120"/>
        <v>0</v>
      </c>
      <c r="AL926" s="23">
        <f>VLOOKUP(AC926,'Charts and Tables'!$I$43:$J$49,2,TRUE)</f>
        <v>0.5</v>
      </c>
      <c r="AM926" s="2">
        <f t="shared" si="119"/>
        <v>0</v>
      </c>
    </row>
    <row r="927" spans="1:39" x14ac:dyDescent="0.25">
      <c r="A927" s="35">
        <v>338024</v>
      </c>
      <c r="C927" s="36" t="s">
        <v>26</v>
      </c>
      <c r="D927" s="36">
        <v>0</v>
      </c>
      <c r="J927" s="46">
        <v>4414</v>
      </c>
      <c r="L927" s="46">
        <v>4414</v>
      </c>
      <c r="R927" s="36">
        <v>6582.9914419999996</v>
      </c>
      <c r="S927" s="36">
        <v>7185.5681329999998</v>
      </c>
      <c r="T927" s="36">
        <v>719.85069099999998</v>
      </c>
      <c r="U927" s="36">
        <v>441.75988599999999</v>
      </c>
      <c r="V927" s="36">
        <v>525.33415100000002</v>
      </c>
      <c r="W927" s="36">
        <v>750.33795999999995</v>
      </c>
      <c r="AC927" s="57">
        <f t="shared" si="116"/>
        <v>4414</v>
      </c>
      <c r="AD927" s="57">
        <f t="shared" si="117"/>
        <v>0</v>
      </c>
      <c r="AE927" s="57">
        <f t="shared" si="118"/>
        <v>0</v>
      </c>
      <c r="AF927" s="12">
        <f t="shared" si="112"/>
        <v>13768.559574999999</v>
      </c>
      <c r="AG927" s="12">
        <f t="shared" si="113"/>
        <v>1161.6105769999999</v>
      </c>
      <c r="AH927" s="12">
        <f t="shared" si="114"/>
        <v>1275.6721109999999</v>
      </c>
      <c r="AI927" s="15">
        <f t="shared" si="120"/>
        <v>2.1192930618486634</v>
      </c>
      <c r="AJ927" s="15">
        <f t="shared" si="120"/>
        <v>0</v>
      </c>
      <c r="AK927" s="15">
        <f t="shared" si="120"/>
        <v>0</v>
      </c>
      <c r="AL927" s="23">
        <f>VLOOKUP(AC927,'Charts and Tables'!$I$43:$J$49,2,TRUE)</f>
        <v>0.5</v>
      </c>
      <c r="AM927" s="2">
        <f t="shared" si="119"/>
        <v>0</v>
      </c>
    </row>
    <row r="928" spans="1:39" x14ac:dyDescent="0.25">
      <c r="A928" s="35">
        <v>339657</v>
      </c>
      <c r="B928" s="36">
        <v>330209</v>
      </c>
      <c r="C928" s="36" t="s">
        <v>31</v>
      </c>
      <c r="D928" s="36">
        <v>0</v>
      </c>
      <c r="J928" s="46">
        <v>10562</v>
      </c>
      <c r="K928" s="46">
        <v>10571</v>
      </c>
      <c r="L928" s="46">
        <v>21133</v>
      </c>
      <c r="M928" s="46">
        <v>837</v>
      </c>
      <c r="N928" s="46">
        <v>482</v>
      </c>
      <c r="O928" s="46">
        <v>939</v>
      </c>
      <c r="P928" s="46">
        <v>1070</v>
      </c>
      <c r="R928" s="36">
        <v>11796.443589</v>
      </c>
      <c r="S928" s="36">
        <v>10972.038068</v>
      </c>
      <c r="T928" s="36">
        <v>1015.569551</v>
      </c>
      <c r="U928" s="36">
        <v>683.34700199999997</v>
      </c>
      <c r="V928" s="36">
        <v>993.67804899999999</v>
      </c>
      <c r="W928" s="36">
        <v>1052.735267</v>
      </c>
      <c r="AC928" s="57">
        <f t="shared" si="116"/>
        <v>21133</v>
      </c>
      <c r="AD928" s="57">
        <f t="shared" si="117"/>
        <v>1319</v>
      </c>
      <c r="AE928" s="57">
        <f t="shared" si="118"/>
        <v>2009</v>
      </c>
      <c r="AF928" s="12">
        <f t="shared" si="112"/>
        <v>22768.481657</v>
      </c>
      <c r="AG928" s="12">
        <f t="shared" si="113"/>
        <v>1698.916553</v>
      </c>
      <c r="AH928" s="12">
        <f t="shared" si="114"/>
        <v>2046.4133160000001</v>
      </c>
      <c r="AI928" s="15">
        <f t="shared" si="120"/>
        <v>7.7389942601618328E-2</v>
      </c>
      <c r="AJ928" s="15">
        <f t="shared" si="120"/>
        <v>0.28803377786201667</v>
      </c>
      <c r="AK928" s="15">
        <f t="shared" si="120"/>
        <v>1.8622855151816886E-2</v>
      </c>
      <c r="AL928" s="23">
        <f>VLOOKUP(AC928,'Charts and Tables'!$I$43:$J$49,2,TRUE)</f>
        <v>0.2</v>
      </c>
      <c r="AM928" s="2">
        <f t="shared" si="119"/>
        <v>1</v>
      </c>
    </row>
    <row r="929" spans="1:39" x14ac:dyDescent="0.25">
      <c r="A929" s="35">
        <v>339439</v>
      </c>
      <c r="B929" s="36">
        <v>331203</v>
      </c>
      <c r="C929" s="36" t="s">
        <v>25</v>
      </c>
      <c r="D929" s="36">
        <v>0</v>
      </c>
      <c r="J929" s="46">
        <v>524</v>
      </c>
      <c r="K929" s="46">
        <v>588</v>
      </c>
      <c r="L929" s="46">
        <v>1112</v>
      </c>
      <c r="M929" s="46">
        <v>31</v>
      </c>
      <c r="N929" s="46">
        <v>53</v>
      </c>
      <c r="O929" s="46">
        <v>64</v>
      </c>
      <c r="P929" s="46">
        <v>53</v>
      </c>
      <c r="AC929" s="57">
        <f t="shared" si="116"/>
        <v>1112</v>
      </c>
      <c r="AD929" s="57">
        <f t="shared" si="117"/>
        <v>84</v>
      </c>
      <c r="AE929" s="57">
        <f t="shared" si="118"/>
        <v>117</v>
      </c>
      <c r="AF929" s="12">
        <f t="shared" si="112"/>
        <v>0</v>
      </c>
      <c r="AG929" s="12">
        <f t="shared" si="113"/>
        <v>0</v>
      </c>
      <c r="AH929" s="12">
        <f t="shared" si="114"/>
        <v>0</v>
      </c>
      <c r="AI929" s="15">
        <f t="shared" si="120"/>
        <v>-1</v>
      </c>
      <c r="AJ929" s="15">
        <f t="shared" si="120"/>
        <v>-1</v>
      </c>
      <c r="AK929" s="15">
        <f t="shared" si="120"/>
        <v>-1</v>
      </c>
      <c r="AL929" s="23">
        <f>VLOOKUP(AC929,'Charts and Tables'!$I$43:$J$49,2,TRUE)</f>
        <v>1</v>
      </c>
      <c r="AM929" s="2">
        <f t="shared" si="119"/>
        <v>1</v>
      </c>
    </row>
    <row r="930" spans="1:39" x14ac:dyDescent="0.25">
      <c r="A930" s="35">
        <v>342940</v>
      </c>
      <c r="B930" s="36">
        <v>331116</v>
      </c>
      <c r="C930" s="36" t="s">
        <v>31</v>
      </c>
      <c r="D930" s="36">
        <v>0</v>
      </c>
      <c r="J930" s="46">
        <v>6458</v>
      </c>
      <c r="K930" s="46">
        <v>6399</v>
      </c>
      <c r="L930" s="46">
        <v>12857</v>
      </c>
      <c r="M930" s="46">
        <v>338</v>
      </c>
      <c r="N930" s="46">
        <v>359</v>
      </c>
      <c r="O930" s="46">
        <v>662</v>
      </c>
      <c r="P930" s="46">
        <v>573</v>
      </c>
      <c r="R930" s="36">
        <v>7944.0271910000001</v>
      </c>
      <c r="S930" s="36">
        <v>7180.1270039999999</v>
      </c>
      <c r="T930" s="36">
        <v>529.58426499999996</v>
      </c>
      <c r="U930" s="36">
        <v>561.22132499999998</v>
      </c>
      <c r="V930" s="36">
        <v>703.73636399999998</v>
      </c>
      <c r="W930" s="36">
        <v>610.36155099999996</v>
      </c>
      <c r="AC930" s="57">
        <f t="shared" si="116"/>
        <v>12857</v>
      </c>
      <c r="AD930" s="57">
        <f t="shared" si="117"/>
        <v>697</v>
      </c>
      <c r="AE930" s="57">
        <f t="shared" si="118"/>
        <v>1235</v>
      </c>
      <c r="AF930" s="12">
        <f t="shared" si="112"/>
        <v>15124.154194999999</v>
      </c>
      <c r="AG930" s="12">
        <f t="shared" si="113"/>
        <v>1090.8055899999999</v>
      </c>
      <c r="AH930" s="12">
        <f t="shared" si="114"/>
        <v>1314.0979149999998</v>
      </c>
      <c r="AI930" s="15">
        <f t="shared" si="120"/>
        <v>0.17633617445749392</v>
      </c>
      <c r="AJ930" s="15">
        <f t="shared" si="120"/>
        <v>0.56500084648493532</v>
      </c>
      <c r="AK930" s="15">
        <f t="shared" si="120"/>
        <v>6.4046894736841969E-2</v>
      </c>
      <c r="AL930" s="23">
        <f>VLOOKUP(AC930,'Charts and Tables'!$I$43:$J$49,2,TRUE)</f>
        <v>0.2</v>
      </c>
      <c r="AM930" s="2">
        <f t="shared" si="119"/>
        <v>1</v>
      </c>
    </row>
    <row r="931" spans="1:39" x14ac:dyDescent="0.25">
      <c r="A931" s="35">
        <v>347782</v>
      </c>
      <c r="B931" s="36">
        <v>331113</v>
      </c>
      <c r="C931" s="36" t="s">
        <v>31</v>
      </c>
      <c r="D931" s="36">
        <v>-1</v>
      </c>
      <c r="K931" s="46">
        <v>9154</v>
      </c>
      <c r="L931" s="46">
        <v>9154</v>
      </c>
      <c r="N931" s="46">
        <v>634</v>
      </c>
      <c r="P931" s="46">
        <v>895</v>
      </c>
      <c r="S931" s="36">
        <v>10656.446943999999</v>
      </c>
      <c r="U931" s="36">
        <v>786.06000700000004</v>
      </c>
      <c r="W931" s="36">
        <v>1051.621181</v>
      </c>
      <c r="AC931" s="57">
        <f t="shared" si="116"/>
        <v>9154</v>
      </c>
      <c r="AD931" s="57">
        <f t="shared" si="117"/>
        <v>634</v>
      </c>
      <c r="AE931" s="57">
        <f t="shared" si="118"/>
        <v>895</v>
      </c>
      <c r="AF931" s="12">
        <f t="shared" si="112"/>
        <v>10656.446943999999</v>
      </c>
      <c r="AG931" s="12">
        <f t="shared" si="113"/>
        <v>786.06000700000004</v>
      </c>
      <c r="AH931" s="12">
        <f t="shared" si="114"/>
        <v>1051.621181</v>
      </c>
      <c r="AI931" s="15">
        <f t="shared" si="120"/>
        <v>0.16413010093947994</v>
      </c>
      <c r="AJ931" s="15">
        <f t="shared" si="120"/>
        <v>0.23984228233438493</v>
      </c>
      <c r="AK931" s="15">
        <f t="shared" si="120"/>
        <v>0.17499573296089382</v>
      </c>
      <c r="AL931" s="23">
        <f>VLOOKUP(AC931,'Charts and Tables'!$I$43:$J$49,2,TRUE)</f>
        <v>0.25</v>
      </c>
      <c r="AM931" s="2">
        <f t="shared" si="119"/>
        <v>1</v>
      </c>
    </row>
    <row r="932" spans="1:39" x14ac:dyDescent="0.25">
      <c r="A932" s="35">
        <v>347800</v>
      </c>
      <c r="B932" s="36">
        <v>331113</v>
      </c>
      <c r="C932" s="36" t="s">
        <v>31</v>
      </c>
      <c r="D932" s="36">
        <v>1</v>
      </c>
      <c r="J932" s="46">
        <v>9373</v>
      </c>
      <c r="L932" s="46">
        <v>9373</v>
      </c>
      <c r="M932" s="46">
        <v>691</v>
      </c>
      <c r="O932" s="46">
        <v>851</v>
      </c>
      <c r="R932" s="36">
        <v>11249.320886</v>
      </c>
      <c r="T932" s="36">
        <v>971.477307</v>
      </c>
      <c r="V932" s="36">
        <v>1006.103104</v>
      </c>
      <c r="AC932" s="57">
        <f t="shared" si="116"/>
        <v>9373</v>
      </c>
      <c r="AD932" s="57">
        <f t="shared" si="117"/>
        <v>691</v>
      </c>
      <c r="AE932" s="57">
        <f t="shared" si="118"/>
        <v>851</v>
      </c>
      <c r="AF932" s="12">
        <f t="shared" si="112"/>
        <v>11249.320886</v>
      </c>
      <c r="AG932" s="12">
        <f t="shared" si="113"/>
        <v>971.477307</v>
      </c>
      <c r="AH932" s="12">
        <f t="shared" si="114"/>
        <v>1006.103104</v>
      </c>
      <c r="AI932" s="15">
        <f t="shared" si="120"/>
        <v>0.20018360034140611</v>
      </c>
      <c r="AJ932" s="15">
        <f t="shared" si="120"/>
        <v>0.40590058900144715</v>
      </c>
      <c r="AK932" s="15">
        <f t="shared" si="120"/>
        <v>0.18225981668625149</v>
      </c>
      <c r="AL932" s="23">
        <f>VLOOKUP(AC932,'Charts and Tables'!$I$43:$J$49,2,TRUE)</f>
        <v>0.25</v>
      </c>
      <c r="AM932" s="2">
        <f t="shared" si="119"/>
        <v>1</v>
      </c>
    </row>
    <row r="933" spans="1:39" x14ac:dyDescent="0.25">
      <c r="A933" s="35">
        <v>348206</v>
      </c>
      <c r="B933" s="36">
        <v>331115</v>
      </c>
      <c r="C933" s="36" t="s">
        <v>31</v>
      </c>
      <c r="D933" s="36">
        <v>0</v>
      </c>
      <c r="J933" s="46">
        <v>13784</v>
      </c>
      <c r="K933" s="46">
        <v>15413</v>
      </c>
      <c r="L933" s="46">
        <v>29197</v>
      </c>
      <c r="M933" s="46">
        <v>700</v>
      </c>
      <c r="N933" s="46">
        <v>1549</v>
      </c>
      <c r="O933" s="46">
        <v>1423</v>
      </c>
      <c r="P933" s="46">
        <v>1114</v>
      </c>
      <c r="R933" s="36">
        <v>9513.2196660000009</v>
      </c>
      <c r="S933" s="36">
        <v>9212.1675329999998</v>
      </c>
      <c r="T933" s="36">
        <v>580.32188799999994</v>
      </c>
      <c r="U933" s="36">
        <v>895.05008799999996</v>
      </c>
      <c r="V933" s="36">
        <v>941.66906900000004</v>
      </c>
      <c r="W933" s="36">
        <v>739.64180299999998</v>
      </c>
      <c r="AC933" s="57">
        <f t="shared" si="116"/>
        <v>29197</v>
      </c>
      <c r="AD933" s="57">
        <f t="shared" si="117"/>
        <v>2249</v>
      </c>
      <c r="AE933" s="57">
        <f t="shared" si="118"/>
        <v>2537</v>
      </c>
      <c r="AF933" s="12">
        <f t="shared" si="112"/>
        <v>18725.387199000001</v>
      </c>
      <c r="AG933" s="12">
        <f t="shared" si="113"/>
        <v>1475.3719759999999</v>
      </c>
      <c r="AH933" s="12">
        <f t="shared" si="114"/>
        <v>1681.310872</v>
      </c>
      <c r="AI933" s="15">
        <f t="shared" si="120"/>
        <v>-0.35865372473199297</v>
      </c>
      <c r="AJ933" s="15">
        <f t="shared" si="120"/>
        <v>-0.34398756069364167</v>
      </c>
      <c r="AK933" s="15">
        <f t="shared" si="120"/>
        <v>-0.33728385021679147</v>
      </c>
      <c r="AL933" s="23">
        <f>VLOOKUP(AC933,'Charts and Tables'!$I$43:$J$49,2,TRUE)</f>
        <v>0.15</v>
      </c>
      <c r="AM933" s="2">
        <f t="shared" si="119"/>
        <v>0</v>
      </c>
    </row>
    <row r="934" spans="1:39" x14ac:dyDescent="0.25">
      <c r="A934" s="35">
        <v>345351</v>
      </c>
      <c r="C934" s="36" t="s">
        <v>25</v>
      </c>
      <c r="D934" s="36">
        <v>0</v>
      </c>
      <c r="J934" s="46">
        <v>2332</v>
      </c>
      <c r="K934" s="46">
        <v>2417</v>
      </c>
      <c r="L934" s="46">
        <v>4749</v>
      </c>
      <c r="M934" s="46">
        <v>116</v>
      </c>
      <c r="N934" s="46">
        <v>177</v>
      </c>
      <c r="O934" s="46">
        <v>253</v>
      </c>
      <c r="P934" s="46">
        <v>241</v>
      </c>
      <c r="R934" s="36">
        <v>1704.6839010000001</v>
      </c>
      <c r="S934" s="36">
        <v>1925.105384</v>
      </c>
      <c r="T934" s="36">
        <v>151.32295400000001</v>
      </c>
      <c r="U934" s="36">
        <v>150.227757</v>
      </c>
      <c r="V934" s="36">
        <v>162.16563300000001</v>
      </c>
      <c r="W934" s="36">
        <v>223.598105</v>
      </c>
      <c r="AC934" s="57">
        <f t="shared" si="116"/>
        <v>4749</v>
      </c>
      <c r="AD934" s="57">
        <f t="shared" si="117"/>
        <v>293</v>
      </c>
      <c r="AE934" s="57">
        <f t="shared" si="118"/>
        <v>494</v>
      </c>
      <c r="AF934" s="12">
        <f t="shared" si="112"/>
        <v>3629.7892849999998</v>
      </c>
      <c r="AG934" s="12">
        <f t="shared" si="113"/>
        <v>301.55071099999998</v>
      </c>
      <c r="AH934" s="12">
        <f t="shared" si="114"/>
        <v>385.76373799999999</v>
      </c>
      <c r="AI934" s="15">
        <f t="shared" si="120"/>
        <v>-0.23567292377342602</v>
      </c>
      <c r="AJ934" s="15">
        <f t="shared" si="120"/>
        <v>2.9183313993173986E-2</v>
      </c>
      <c r="AK934" s="15">
        <f t="shared" si="120"/>
        <v>-0.21910174493927129</v>
      </c>
      <c r="AL934" s="23">
        <f>VLOOKUP(AC934,'Charts and Tables'!$I$43:$J$49,2,TRUE)</f>
        <v>0.5</v>
      </c>
      <c r="AM934" s="2">
        <f t="shared" si="119"/>
        <v>1</v>
      </c>
    </row>
    <row r="935" spans="1:39" x14ac:dyDescent="0.25">
      <c r="A935" s="35">
        <v>343757</v>
      </c>
      <c r="B935" s="36">
        <v>330034</v>
      </c>
      <c r="C935" s="36" t="s">
        <v>26</v>
      </c>
      <c r="D935" s="36">
        <v>0</v>
      </c>
      <c r="J935" s="46">
        <v>3930</v>
      </c>
      <c r="K935" s="46">
        <v>3547</v>
      </c>
      <c r="L935" s="46">
        <v>7477</v>
      </c>
      <c r="M935" s="46">
        <v>200</v>
      </c>
      <c r="N935" s="46">
        <v>386</v>
      </c>
      <c r="O935" s="46">
        <v>485</v>
      </c>
      <c r="P935" s="46">
        <v>288</v>
      </c>
      <c r="R935" s="36">
        <v>4165.7536719999998</v>
      </c>
      <c r="S935" s="36">
        <v>4559.351017</v>
      </c>
      <c r="T935" s="36">
        <v>227.19786300000001</v>
      </c>
      <c r="U935" s="36">
        <v>410.44595800000002</v>
      </c>
      <c r="V935" s="36">
        <v>399.03207600000002</v>
      </c>
      <c r="W935" s="36">
        <v>291.105885</v>
      </c>
      <c r="AC935" s="57">
        <f t="shared" si="116"/>
        <v>7477</v>
      </c>
      <c r="AD935" s="57">
        <f t="shared" si="117"/>
        <v>586</v>
      </c>
      <c r="AE935" s="57">
        <f t="shared" si="118"/>
        <v>773</v>
      </c>
      <c r="AF935" s="12">
        <f t="shared" si="112"/>
        <v>8725.1046889999998</v>
      </c>
      <c r="AG935" s="12">
        <f t="shared" si="113"/>
        <v>637.643821</v>
      </c>
      <c r="AH935" s="12">
        <f t="shared" si="114"/>
        <v>690.13796100000002</v>
      </c>
      <c r="AI935" s="15">
        <f t="shared" si="120"/>
        <v>0.16692586451785474</v>
      </c>
      <c r="AJ935" s="15">
        <f t="shared" si="120"/>
        <v>8.8129387372013659E-2</v>
      </c>
      <c r="AK935" s="15">
        <f t="shared" si="120"/>
        <v>-0.10719539327296246</v>
      </c>
      <c r="AL935" s="23">
        <f>VLOOKUP(AC935,'Charts and Tables'!$I$43:$J$49,2,TRUE)</f>
        <v>0.25</v>
      </c>
      <c r="AM935" s="2">
        <f t="shared" si="119"/>
        <v>1</v>
      </c>
    </row>
    <row r="936" spans="1:39" x14ac:dyDescent="0.25">
      <c r="A936" s="35">
        <v>345413</v>
      </c>
      <c r="B936" s="36">
        <v>331039</v>
      </c>
      <c r="C936" s="36" t="s">
        <v>25</v>
      </c>
      <c r="D936" s="36">
        <v>0</v>
      </c>
      <c r="J936" s="46">
        <v>2994</v>
      </c>
      <c r="K936" s="46">
        <v>2716</v>
      </c>
      <c r="L936" s="46">
        <v>5710</v>
      </c>
      <c r="M936" s="46">
        <v>182</v>
      </c>
      <c r="N936" s="46">
        <v>119</v>
      </c>
      <c r="O936" s="46">
        <v>297</v>
      </c>
      <c r="P936" s="46">
        <v>325</v>
      </c>
      <c r="R936" s="36">
        <v>1765.2722570000001</v>
      </c>
      <c r="S936" s="36">
        <v>1544.850786</v>
      </c>
      <c r="T936" s="36">
        <v>146.42201</v>
      </c>
      <c r="U936" s="36">
        <v>115.947549</v>
      </c>
      <c r="V936" s="36">
        <v>189.93509599999999</v>
      </c>
      <c r="W936" s="36">
        <v>154.09738899999999</v>
      </c>
      <c r="AC936" s="57">
        <f t="shared" si="116"/>
        <v>5710</v>
      </c>
      <c r="AD936" s="57">
        <f t="shared" si="117"/>
        <v>301</v>
      </c>
      <c r="AE936" s="57">
        <f t="shared" si="118"/>
        <v>622</v>
      </c>
      <c r="AF936" s="12">
        <f t="shared" si="112"/>
        <v>3310.1230430000001</v>
      </c>
      <c r="AG936" s="12">
        <f t="shared" si="113"/>
        <v>262.36955899999998</v>
      </c>
      <c r="AH936" s="12">
        <f t="shared" si="114"/>
        <v>344.03248499999995</v>
      </c>
      <c r="AI936" s="15">
        <f t="shared" si="120"/>
        <v>-0.42029368774080561</v>
      </c>
      <c r="AJ936" s="15">
        <f t="shared" si="120"/>
        <v>-0.12834033554817281</v>
      </c>
      <c r="AK936" s="15">
        <f t="shared" si="120"/>
        <v>-0.44689311093247597</v>
      </c>
      <c r="AL936" s="23">
        <f>VLOOKUP(AC936,'Charts and Tables'!$I$43:$J$49,2,TRUE)</f>
        <v>0.25</v>
      </c>
      <c r="AM936" s="2">
        <f t="shared" si="119"/>
        <v>0</v>
      </c>
    </row>
    <row r="937" spans="1:39" x14ac:dyDescent="0.25">
      <c r="A937" s="35">
        <v>347462</v>
      </c>
      <c r="B937" s="36">
        <v>331013</v>
      </c>
      <c r="C937" s="36" t="s">
        <v>25</v>
      </c>
      <c r="D937" s="36">
        <v>0</v>
      </c>
      <c r="J937" s="46">
        <v>3232</v>
      </c>
      <c r="K937" s="46">
        <v>3406</v>
      </c>
      <c r="L937" s="46">
        <v>6638</v>
      </c>
      <c r="M937" s="46">
        <v>142</v>
      </c>
      <c r="N937" s="46">
        <v>267</v>
      </c>
      <c r="O937" s="46">
        <v>357</v>
      </c>
      <c r="P937" s="46">
        <v>280</v>
      </c>
      <c r="R937" s="36">
        <v>954.82199100000003</v>
      </c>
      <c r="S937" s="36">
        <v>1094.6506159999999</v>
      </c>
      <c r="T937" s="36">
        <v>62.251567999999999</v>
      </c>
      <c r="U937" s="36">
        <v>91.091329999999999</v>
      </c>
      <c r="V937" s="36">
        <v>96.104062999999996</v>
      </c>
      <c r="W937" s="36">
        <v>118.82125000000001</v>
      </c>
      <c r="AC937" s="57">
        <f t="shared" si="116"/>
        <v>6638</v>
      </c>
      <c r="AD937" s="57">
        <f t="shared" si="117"/>
        <v>409</v>
      </c>
      <c r="AE937" s="57">
        <f t="shared" si="118"/>
        <v>637</v>
      </c>
      <c r="AF937" s="12">
        <f t="shared" si="112"/>
        <v>2049.4726069999997</v>
      </c>
      <c r="AG937" s="12">
        <f t="shared" si="113"/>
        <v>153.34289799999999</v>
      </c>
      <c r="AH937" s="12">
        <f t="shared" si="114"/>
        <v>214.92531300000002</v>
      </c>
      <c r="AI937" s="15">
        <f t="shared" si="120"/>
        <v>-0.69125149035854172</v>
      </c>
      <c r="AJ937" s="15">
        <f t="shared" si="120"/>
        <v>-0.62507848899755503</v>
      </c>
      <c r="AK937" s="15">
        <f t="shared" si="120"/>
        <v>-0.6625976248037676</v>
      </c>
      <c r="AL937" s="23">
        <f>VLOOKUP(AC937,'Charts and Tables'!$I$43:$J$49,2,TRUE)</f>
        <v>0.25</v>
      </c>
      <c r="AM937" s="2">
        <f t="shared" si="119"/>
        <v>0</v>
      </c>
    </row>
    <row r="938" spans="1:39" x14ac:dyDescent="0.25">
      <c r="A938" s="35">
        <v>617345</v>
      </c>
      <c r="C938" s="36" t="s">
        <v>31</v>
      </c>
      <c r="D938" s="36">
        <v>-1</v>
      </c>
      <c r="K938" s="46">
        <v>10779</v>
      </c>
      <c r="L938" s="46">
        <v>10779</v>
      </c>
      <c r="S938" s="36">
        <v>10686.979633000001</v>
      </c>
      <c r="U938" s="36">
        <v>854.46933300000001</v>
      </c>
      <c r="W938" s="36">
        <v>1029.5821570000001</v>
      </c>
      <c r="AC938" s="57">
        <f t="shared" si="116"/>
        <v>10779</v>
      </c>
      <c r="AD938" s="57">
        <f t="shared" si="117"/>
        <v>0</v>
      </c>
      <c r="AE938" s="57">
        <f t="shared" si="118"/>
        <v>0</v>
      </c>
      <c r="AF938" s="12">
        <f t="shared" si="112"/>
        <v>10686.979633000001</v>
      </c>
      <c r="AG938" s="12">
        <f t="shared" si="113"/>
        <v>854.46933300000001</v>
      </c>
      <c r="AH938" s="12">
        <f t="shared" si="114"/>
        <v>1029.5821570000001</v>
      </c>
      <c r="AI938" s="15">
        <f t="shared" si="120"/>
        <v>-8.5370040820112406E-3</v>
      </c>
      <c r="AJ938" s="15">
        <f t="shared" si="120"/>
        <v>0</v>
      </c>
      <c r="AK938" s="15">
        <f t="shared" si="120"/>
        <v>0</v>
      </c>
      <c r="AL938" s="23">
        <f>VLOOKUP(AC938,'Charts and Tables'!$I$43:$J$49,2,TRUE)</f>
        <v>0.2</v>
      </c>
      <c r="AM938" s="2">
        <f t="shared" si="119"/>
        <v>1</v>
      </c>
    </row>
    <row r="939" spans="1:39" x14ac:dyDescent="0.25">
      <c r="A939" s="35">
        <v>349242</v>
      </c>
      <c r="C939" s="36" t="s">
        <v>31</v>
      </c>
      <c r="D939" s="36">
        <v>0</v>
      </c>
      <c r="J939" s="46">
        <v>11450</v>
      </c>
      <c r="K939" s="46">
        <v>11451</v>
      </c>
      <c r="L939" s="46">
        <v>22901</v>
      </c>
      <c r="R939" s="36">
        <v>8275.4223629999997</v>
      </c>
      <c r="S939" s="36">
        <v>7942.8792890000004</v>
      </c>
      <c r="T939" s="36">
        <v>535.65894500000002</v>
      </c>
      <c r="U939" s="36">
        <v>753.308987</v>
      </c>
      <c r="V939" s="36">
        <v>807.24734699999999</v>
      </c>
      <c r="W939" s="36">
        <v>651.59490900000003</v>
      </c>
      <c r="AC939" s="57">
        <f t="shared" si="116"/>
        <v>22901</v>
      </c>
      <c r="AD939" s="57">
        <f t="shared" si="117"/>
        <v>0</v>
      </c>
      <c r="AE939" s="57">
        <f t="shared" si="118"/>
        <v>0</v>
      </c>
      <c r="AF939" s="12">
        <f t="shared" si="112"/>
        <v>16218.301652</v>
      </c>
      <c r="AG939" s="12">
        <f t="shared" si="113"/>
        <v>1288.967932</v>
      </c>
      <c r="AH939" s="12">
        <f t="shared" si="114"/>
        <v>1458.8422559999999</v>
      </c>
      <c r="AI939" s="15">
        <f t="shared" si="120"/>
        <v>-0.29180814584515957</v>
      </c>
      <c r="AJ939" s="15">
        <f t="shared" si="120"/>
        <v>0</v>
      </c>
      <c r="AK939" s="15">
        <f t="shared" si="120"/>
        <v>0</v>
      </c>
      <c r="AL939" s="23">
        <f>VLOOKUP(AC939,'Charts and Tables'!$I$43:$J$49,2,TRUE)</f>
        <v>0.2</v>
      </c>
      <c r="AM939" s="2">
        <f t="shared" si="119"/>
        <v>0</v>
      </c>
    </row>
    <row r="940" spans="1:39" x14ac:dyDescent="0.25">
      <c r="A940" s="35">
        <v>349768</v>
      </c>
      <c r="C940" s="36" t="s">
        <v>31</v>
      </c>
      <c r="D940" s="36">
        <v>0</v>
      </c>
      <c r="J940" s="46">
        <v>14153</v>
      </c>
      <c r="K940" s="46">
        <v>15590</v>
      </c>
      <c r="L940" s="46">
        <v>29743</v>
      </c>
      <c r="M940" s="46">
        <v>1246</v>
      </c>
      <c r="N940" s="46">
        <v>1011</v>
      </c>
      <c r="O940" s="46">
        <v>1156</v>
      </c>
      <c r="P940" s="46">
        <v>1744</v>
      </c>
      <c r="R940" s="36">
        <v>10955.653167</v>
      </c>
      <c r="S940" s="36">
        <v>10025.079739999999</v>
      </c>
      <c r="T940" s="36">
        <v>665.39059899999995</v>
      </c>
      <c r="U940" s="36">
        <v>894.34632199999999</v>
      </c>
      <c r="V940" s="36">
        <v>1102.128592</v>
      </c>
      <c r="W940" s="36">
        <v>808.57919300000003</v>
      </c>
      <c r="AC940" s="57">
        <f t="shared" si="116"/>
        <v>29743</v>
      </c>
      <c r="AD940" s="57">
        <f t="shared" si="117"/>
        <v>2257</v>
      </c>
      <c r="AE940" s="57">
        <f t="shared" si="118"/>
        <v>2900</v>
      </c>
      <c r="AF940" s="12">
        <f t="shared" si="112"/>
        <v>20980.732906999998</v>
      </c>
      <c r="AG940" s="12">
        <f t="shared" si="113"/>
        <v>1559.7369209999999</v>
      </c>
      <c r="AH940" s="12">
        <f t="shared" si="114"/>
        <v>1910.7077850000001</v>
      </c>
      <c r="AI940" s="15">
        <f t="shared" si="120"/>
        <v>-0.29459930380257549</v>
      </c>
      <c r="AJ940" s="15">
        <f t="shared" si="120"/>
        <v>-0.30893357509968988</v>
      </c>
      <c r="AK940" s="15">
        <f t="shared" si="120"/>
        <v>-0.34113524655172411</v>
      </c>
      <c r="AL940" s="23">
        <f>VLOOKUP(AC940,'Charts and Tables'!$I$43:$J$49,2,TRUE)</f>
        <v>0.15</v>
      </c>
      <c r="AM940" s="2">
        <f t="shared" si="119"/>
        <v>0</v>
      </c>
    </row>
    <row r="941" spans="1:39" x14ac:dyDescent="0.25">
      <c r="A941" s="35">
        <v>349944</v>
      </c>
      <c r="C941" s="36" t="s">
        <v>31</v>
      </c>
      <c r="D941" s="36">
        <v>0</v>
      </c>
      <c r="J941" s="46">
        <v>13209</v>
      </c>
      <c r="K941" s="46">
        <v>13739</v>
      </c>
      <c r="L941" s="46">
        <v>26948</v>
      </c>
      <c r="M941" s="46">
        <v>850</v>
      </c>
      <c r="N941" s="46">
        <v>949</v>
      </c>
      <c r="O941" s="46">
        <v>1172</v>
      </c>
      <c r="P941" s="46">
        <v>946</v>
      </c>
      <c r="R941" s="36">
        <v>10955.653167</v>
      </c>
      <c r="S941" s="36">
        <v>10025.079739999999</v>
      </c>
      <c r="T941" s="36">
        <v>665.39059899999995</v>
      </c>
      <c r="U941" s="36">
        <v>894.34632199999999</v>
      </c>
      <c r="V941" s="36">
        <v>1102.128592</v>
      </c>
      <c r="W941" s="36">
        <v>808.57919300000003</v>
      </c>
      <c r="AC941" s="57">
        <f t="shared" si="116"/>
        <v>26948</v>
      </c>
      <c r="AD941" s="57">
        <f t="shared" si="117"/>
        <v>1799</v>
      </c>
      <c r="AE941" s="57">
        <f t="shared" si="118"/>
        <v>2118</v>
      </c>
      <c r="AF941" s="12">
        <f t="shared" si="112"/>
        <v>20980.732906999998</v>
      </c>
      <c r="AG941" s="12">
        <f t="shared" si="113"/>
        <v>1559.7369209999999</v>
      </c>
      <c r="AH941" s="12">
        <f t="shared" si="114"/>
        <v>1910.7077850000001</v>
      </c>
      <c r="AI941" s="15">
        <f t="shared" si="120"/>
        <v>-0.22143636236455405</v>
      </c>
      <c r="AJ941" s="15">
        <f t="shared" si="120"/>
        <v>-0.13299782045580882</v>
      </c>
      <c r="AK941" s="15">
        <f t="shared" si="120"/>
        <v>-9.7871678470254936E-2</v>
      </c>
      <c r="AL941" s="23">
        <f>VLOOKUP(AC941,'Charts and Tables'!$I$43:$J$49,2,TRUE)</f>
        <v>0.15</v>
      </c>
      <c r="AM941" s="2">
        <f t="shared" si="119"/>
        <v>0</v>
      </c>
    </row>
    <row r="942" spans="1:39" x14ac:dyDescent="0.25">
      <c r="A942" s="35">
        <v>357621</v>
      </c>
      <c r="C942" s="36" t="s">
        <v>25</v>
      </c>
      <c r="D942" s="36">
        <v>0</v>
      </c>
      <c r="J942" s="46">
        <v>5812</v>
      </c>
      <c r="K942" s="46">
        <v>6041</v>
      </c>
      <c r="L942" s="46">
        <v>11853</v>
      </c>
      <c r="M942" s="46">
        <v>403</v>
      </c>
      <c r="N942" s="46">
        <v>407</v>
      </c>
      <c r="O942" s="46">
        <v>598</v>
      </c>
      <c r="P942" s="46">
        <v>616</v>
      </c>
      <c r="R942" s="36">
        <v>3987.61058</v>
      </c>
      <c r="S942" s="36">
        <v>3828.568362</v>
      </c>
      <c r="T942" s="36">
        <v>346.20010200000002</v>
      </c>
      <c r="U942" s="36">
        <v>303.06850500000002</v>
      </c>
      <c r="V942" s="36">
        <v>382.475706</v>
      </c>
      <c r="W942" s="36">
        <v>372.22629699999999</v>
      </c>
      <c r="AC942" s="57">
        <f t="shared" si="116"/>
        <v>11853</v>
      </c>
      <c r="AD942" s="57">
        <f t="shared" si="117"/>
        <v>810</v>
      </c>
      <c r="AE942" s="57">
        <f t="shared" si="118"/>
        <v>1214</v>
      </c>
      <c r="AF942" s="12">
        <f t="shared" si="112"/>
        <v>7816.1789420000005</v>
      </c>
      <c r="AG942" s="12">
        <f t="shared" si="113"/>
        <v>649.26860699999997</v>
      </c>
      <c r="AH942" s="12">
        <f t="shared" si="114"/>
        <v>754.70200299999999</v>
      </c>
      <c r="AI942" s="15">
        <f t="shared" si="120"/>
        <v>-0.34057378368345564</v>
      </c>
      <c r="AJ942" s="15">
        <f t="shared" si="120"/>
        <v>-0.19843381851851855</v>
      </c>
      <c r="AK942" s="15">
        <f t="shared" si="120"/>
        <v>-0.37833442915980231</v>
      </c>
      <c r="AL942" s="23">
        <f>VLOOKUP(AC942,'Charts and Tables'!$I$43:$J$49,2,TRUE)</f>
        <v>0.2</v>
      </c>
      <c r="AM942" s="2">
        <f t="shared" si="119"/>
        <v>0</v>
      </c>
    </row>
    <row r="943" spans="1:39" x14ac:dyDescent="0.25">
      <c r="A943" s="35">
        <v>356301</v>
      </c>
      <c r="B943" s="36">
        <v>337041</v>
      </c>
      <c r="C943" s="36" t="s">
        <v>25</v>
      </c>
      <c r="D943" s="36">
        <v>0</v>
      </c>
      <c r="J943" s="46">
        <v>5961</v>
      </c>
      <c r="K943" s="46">
        <v>5246</v>
      </c>
      <c r="L943" s="46">
        <v>11207</v>
      </c>
      <c r="M943" s="46">
        <v>358</v>
      </c>
      <c r="N943" s="46">
        <v>299</v>
      </c>
      <c r="O943" s="46">
        <v>575</v>
      </c>
      <c r="P943" s="46">
        <v>505</v>
      </c>
      <c r="R943" s="36">
        <v>3987.61058</v>
      </c>
      <c r="S943" s="36">
        <v>3828.568362</v>
      </c>
      <c r="T943" s="36">
        <v>346.20010200000002</v>
      </c>
      <c r="U943" s="36">
        <v>303.06850500000002</v>
      </c>
      <c r="V943" s="36">
        <v>382.475706</v>
      </c>
      <c r="W943" s="36">
        <v>372.22629699999999</v>
      </c>
      <c r="AC943" s="57">
        <f t="shared" si="116"/>
        <v>11207</v>
      </c>
      <c r="AD943" s="57">
        <f t="shared" si="117"/>
        <v>657</v>
      </c>
      <c r="AE943" s="57">
        <f t="shared" si="118"/>
        <v>1080</v>
      </c>
      <c r="AF943" s="12">
        <f t="shared" si="112"/>
        <v>7816.1789420000005</v>
      </c>
      <c r="AG943" s="12">
        <f t="shared" si="113"/>
        <v>649.26860699999997</v>
      </c>
      <c r="AH943" s="12">
        <f t="shared" si="114"/>
        <v>754.70200299999999</v>
      </c>
      <c r="AI943" s="15">
        <f t="shared" si="120"/>
        <v>-0.3025627784420451</v>
      </c>
      <c r="AJ943" s="15">
        <f t="shared" si="120"/>
        <v>-1.1767721461187253E-2</v>
      </c>
      <c r="AK943" s="15">
        <f t="shared" si="120"/>
        <v>-0.3012018490740741</v>
      </c>
      <c r="AL943" s="23">
        <f>VLOOKUP(AC943,'Charts and Tables'!$I$43:$J$49,2,TRUE)</f>
        <v>0.2</v>
      </c>
      <c r="AM943" s="2">
        <f t="shared" si="119"/>
        <v>0</v>
      </c>
    </row>
    <row r="944" spans="1:39" x14ac:dyDescent="0.25">
      <c r="A944" s="35">
        <v>362193</v>
      </c>
      <c r="B944" s="36">
        <v>330067</v>
      </c>
      <c r="C944" s="36" t="s">
        <v>25</v>
      </c>
      <c r="D944" s="36">
        <v>0</v>
      </c>
      <c r="J944" s="46">
        <v>11035</v>
      </c>
      <c r="K944" s="46">
        <v>4101</v>
      </c>
      <c r="L944" s="46">
        <v>15136</v>
      </c>
      <c r="M944" s="46">
        <v>747</v>
      </c>
      <c r="N944" s="46">
        <v>248</v>
      </c>
      <c r="O944" s="46">
        <v>1060</v>
      </c>
      <c r="P944" s="46">
        <v>387</v>
      </c>
      <c r="R944" s="36">
        <v>10920.664022000001</v>
      </c>
      <c r="S944" s="36">
        <v>2846.1470979999999</v>
      </c>
      <c r="T944" s="36">
        <v>767.29939100000001</v>
      </c>
      <c r="U944" s="36">
        <v>226.85502</v>
      </c>
      <c r="V944" s="36">
        <v>1148.64195</v>
      </c>
      <c r="W944" s="36">
        <v>221.208157</v>
      </c>
      <c r="AC944" s="57">
        <f t="shared" si="116"/>
        <v>15136</v>
      </c>
      <c r="AD944" s="57">
        <f t="shared" si="117"/>
        <v>995</v>
      </c>
      <c r="AE944" s="57">
        <f t="shared" si="118"/>
        <v>1447</v>
      </c>
      <c r="AF944" s="12">
        <f t="shared" si="112"/>
        <v>13766.81112</v>
      </c>
      <c r="AG944" s="12">
        <f t="shared" si="113"/>
        <v>994.15441099999998</v>
      </c>
      <c r="AH944" s="12">
        <f t="shared" si="114"/>
        <v>1369.850107</v>
      </c>
      <c r="AI944" s="15">
        <f t="shared" si="120"/>
        <v>-9.0459096194503152E-2</v>
      </c>
      <c r="AJ944" s="15">
        <f t="shared" si="120"/>
        <v>-8.4983819095479213E-4</v>
      </c>
      <c r="AK944" s="15">
        <f t="shared" si="120"/>
        <v>-5.3317134070490685E-2</v>
      </c>
      <c r="AL944" s="23">
        <f>VLOOKUP(AC944,'Charts and Tables'!$I$43:$J$49,2,TRUE)</f>
        <v>0.2</v>
      </c>
      <c r="AM944" s="2">
        <f t="shared" si="119"/>
        <v>1</v>
      </c>
    </row>
    <row r="945" spans="1:39" x14ac:dyDescent="0.25">
      <c r="A945" s="35">
        <v>362451</v>
      </c>
      <c r="C945" s="36" t="s">
        <v>25</v>
      </c>
      <c r="D945" s="36">
        <v>0</v>
      </c>
      <c r="J945" s="46">
        <v>5544</v>
      </c>
      <c r="K945" s="46">
        <v>5544</v>
      </c>
      <c r="L945" s="46">
        <v>11088</v>
      </c>
      <c r="R945" s="36">
        <v>4665.2823600000002</v>
      </c>
      <c r="S945" s="36">
        <v>4361.5016699999996</v>
      </c>
      <c r="T945" s="36">
        <v>586.44800999999995</v>
      </c>
      <c r="U945" s="36">
        <v>209.54285200000001</v>
      </c>
      <c r="V945" s="36">
        <v>356.67083300000002</v>
      </c>
      <c r="W945" s="36">
        <v>532.00500499999998</v>
      </c>
      <c r="AC945" s="57">
        <f t="shared" si="116"/>
        <v>11088</v>
      </c>
      <c r="AD945" s="57">
        <f t="shared" si="117"/>
        <v>0</v>
      </c>
      <c r="AE945" s="57">
        <f t="shared" si="118"/>
        <v>0</v>
      </c>
      <c r="AF945" s="12">
        <f t="shared" si="112"/>
        <v>9026.7840299999989</v>
      </c>
      <c r="AG945" s="12">
        <f t="shared" si="113"/>
        <v>795.99086199999999</v>
      </c>
      <c r="AH945" s="12">
        <f t="shared" si="114"/>
        <v>888.675838</v>
      </c>
      <c r="AI945" s="15">
        <f t="shared" si="120"/>
        <v>-0.18589610119047628</v>
      </c>
      <c r="AJ945" s="15">
        <f t="shared" si="120"/>
        <v>0</v>
      </c>
      <c r="AK945" s="15">
        <f t="shared" si="120"/>
        <v>0</v>
      </c>
      <c r="AL945" s="23">
        <f>VLOOKUP(AC945,'Charts and Tables'!$I$43:$J$49,2,TRUE)</f>
        <v>0.2</v>
      </c>
      <c r="AM945" s="2">
        <f t="shared" si="119"/>
        <v>1</v>
      </c>
    </row>
    <row r="946" spans="1:39" x14ac:dyDescent="0.25">
      <c r="A946" s="35">
        <v>366019</v>
      </c>
      <c r="B946" s="36">
        <v>340027</v>
      </c>
      <c r="C946" s="36" t="s">
        <v>27</v>
      </c>
      <c r="D946" s="36">
        <v>1</v>
      </c>
      <c r="J946" s="46">
        <v>10829</v>
      </c>
      <c r="L946" s="46">
        <v>10829</v>
      </c>
      <c r="M946" s="46">
        <v>1298</v>
      </c>
      <c r="O946" s="46">
        <v>759</v>
      </c>
      <c r="R946" s="36">
        <v>10537.270358</v>
      </c>
      <c r="T946" s="36">
        <v>1377.750319</v>
      </c>
      <c r="V946" s="36">
        <v>813.65046299999995</v>
      </c>
      <c r="AC946" s="57">
        <f t="shared" si="116"/>
        <v>10829</v>
      </c>
      <c r="AD946" s="57">
        <f t="shared" si="117"/>
        <v>1298</v>
      </c>
      <c r="AE946" s="57">
        <f t="shared" si="118"/>
        <v>759</v>
      </c>
      <c r="AF946" s="12">
        <f t="shared" si="112"/>
        <v>10537.270358</v>
      </c>
      <c r="AG946" s="12">
        <f t="shared" si="113"/>
        <v>1377.750319</v>
      </c>
      <c r="AH946" s="12">
        <f t="shared" si="114"/>
        <v>813.65046299999995</v>
      </c>
      <c r="AI946" s="15">
        <f t="shared" si="120"/>
        <v>-2.6939665897128103E-2</v>
      </c>
      <c r="AJ946" s="15">
        <f t="shared" si="120"/>
        <v>6.1440923728813553E-2</v>
      </c>
      <c r="AK946" s="15">
        <f t="shared" si="120"/>
        <v>7.200324505928847E-2</v>
      </c>
      <c r="AL946" s="23">
        <f>VLOOKUP(AC946,'Charts and Tables'!$I$43:$J$49,2,TRUE)</f>
        <v>0.2</v>
      </c>
      <c r="AM946" s="2">
        <f t="shared" si="119"/>
        <v>1</v>
      </c>
    </row>
    <row r="947" spans="1:39" x14ac:dyDescent="0.25">
      <c r="A947" s="35">
        <v>366183</v>
      </c>
      <c r="B947" s="36">
        <v>336172</v>
      </c>
      <c r="C947" s="36" t="s">
        <v>29</v>
      </c>
      <c r="D947" s="36">
        <v>0</v>
      </c>
      <c r="J947" s="46">
        <v>302</v>
      </c>
      <c r="K947" s="46">
        <v>301</v>
      </c>
      <c r="L947" s="46">
        <v>603</v>
      </c>
      <c r="M947" s="46">
        <v>10</v>
      </c>
      <c r="N947" s="46">
        <v>21</v>
      </c>
      <c r="O947" s="46">
        <v>39</v>
      </c>
      <c r="P947" s="46">
        <v>23</v>
      </c>
      <c r="AC947" s="57">
        <f t="shared" si="116"/>
        <v>603</v>
      </c>
      <c r="AD947" s="57">
        <f t="shared" si="117"/>
        <v>31</v>
      </c>
      <c r="AE947" s="57">
        <f t="shared" si="118"/>
        <v>62</v>
      </c>
      <c r="AF947" s="12">
        <f t="shared" si="112"/>
        <v>0</v>
      </c>
      <c r="AG947" s="12">
        <f t="shared" si="113"/>
        <v>0</v>
      </c>
      <c r="AH947" s="12">
        <f t="shared" si="114"/>
        <v>0</v>
      </c>
      <c r="AI947" s="15">
        <f t="shared" si="120"/>
        <v>-1</v>
      </c>
      <c r="AJ947" s="15">
        <f t="shared" si="120"/>
        <v>-1</v>
      </c>
      <c r="AK947" s="15">
        <f t="shared" si="120"/>
        <v>-1</v>
      </c>
      <c r="AL947" s="23">
        <f>VLOOKUP(AC947,'Charts and Tables'!$I$43:$J$49,2,TRUE)</f>
        <v>2</v>
      </c>
      <c r="AM947" s="2">
        <f t="shared" si="119"/>
        <v>1</v>
      </c>
    </row>
    <row r="948" spans="1:39" x14ac:dyDescent="0.25">
      <c r="A948" s="35">
        <v>364384</v>
      </c>
      <c r="C948" s="36" t="s">
        <v>26</v>
      </c>
      <c r="D948" s="36">
        <v>0</v>
      </c>
      <c r="J948" s="46">
        <v>5177</v>
      </c>
      <c r="K948" s="46">
        <v>2758</v>
      </c>
      <c r="L948" s="46">
        <v>7935</v>
      </c>
      <c r="M948" s="46">
        <v>278</v>
      </c>
      <c r="N948" s="46">
        <v>170</v>
      </c>
      <c r="O948" s="46">
        <v>515</v>
      </c>
      <c r="P948" s="46">
        <v>255</v>
      </c>
      <c r="R948" s="36">
        <v>3906.7846850000001</v>
      </c>
      <c r="S948" s="36">
        <v>3284.0685480000002</v>
      </c>
      <c r="T948" s="36">
        <v>268.07225699999998</v>
      </c>
      <c r="U948" s="36">
        <v>244.12313900000001</v>
      </c>
      <c r="V948" s="36">
        <v>355.76435600000002</v>
      </c>
      <c r="W948" s="36">
        <v>285.761707</v>
      </c>
      <c r="AC948" s="57">
        <f t="shared" si="116"/>
        <v>7935</v>
      </c>
      <c r="AD948" s="57">
        <f t="shared" si="117"/>
        <v>448</v>
      </c>
      <c r="AE948" s="57">
        <f t="shared" si="118"/>
        <v>770</v>
      </c>
      <c r="AF948" s="12">
        <f t="shared" si="112"/>
        <v>7190.8532329999998</v>
      </c>
      <c r="AG948" s="12">
        <f t="shared" si="113"/>
        <v>512.19539599999996</v>
      </c>
      <c r="AH948" s="12">
        <f t="shared" si="114"/>
        <v>641.52606300000002</v>
      </c>
      <c r="AI948" s="15">
        <f t="shared" si="120"/>
        <v>-9.3780310901071223E-2</v>
      </c>
      <c r="AJ948" s="15">
        <f t="shared" si="120"/>
        <v>0.14329329464285706</v>
      </c>
      <c r="AK948" s="15">
        <f t="shared" si="120"/>
        <v>-0.1668492688311688</v>
      </c>
      <c r="AL948" s="23">
        <f>VLOOKUP(AC948,'Charts and Tables'!$I$43:$J$49,2,TRUE)</f>
        <v>0.25</v>
      </c>
      <c r="AM948" s="2">
        <f t="shared" si="119"/>
        <v>1</v>
      </c>
    </row>
    <row r="949" spans="1:39" x14ac:dyDescent="0.25">
      <c r="A949" s="35">
        <v>364443</v>
      </c>
      <c r="C949" s="36" t="s">
        <v>25</v>
      </c>
      <c r="D949" s="36">
        <v>0</v>
      </c>
      <c r="J949" s="46">
        <v>630</v>
      </c>
      <c r="K949" s="46">
        <v>560</v>
      </c>
      <c r="L949" s="46">
        <v>1190</v>
      </c>
      <c r="M949" s="46">
        <v>36</v>
      </c>
      <c r="N949" s="46">
        <v>43</v>
      </c>
      <c r="O949" s="46">
        <v>84.5</v>
      </c>
      <c r="P949" s="46">
        <v>76</v>
      </c>
      <c r="R949" s="36">
        <v>462.31950799999998</v>
      </c>
      <c r="S949" s="36">
        <v>311.98947199999998</v>
      </c>
      <c r="T949" s="36">
        <v>30.374283999999999</v>
      </c>
      <c r="U949" s="36">
        <v>12.990149000000001</v>
      </c>
      <c r="V949" s="36">
        <v>94.628944000000004</v>
      </c>
      <c r="W949" s="36">
        <v>41.838200000000001</v>
      </c>
      <c r="AC949" s="57">
        <f t="shared" si="116"/>
        <v>1190</v>
      </c>
      <c r="AD949" s="57">
        <f t="shared" si="117"/>
        <v>79</v>
      </c>
      <c r="AE949" s="57">
        <f t="shared" si="118"/>
        <v>160.5</v>
      </c>
      <c r="AF949" s="12">
        <f t="shared" si="112"/>
        <v>774.30898000000002</v>
      </c>
      <c r="AG949" s="12">
        <f t="shared" si="113"/>
        <v>43.364432999999998</v>
      </c>
      <c r="AH949" s="12">
        <f t="shared" si="114"/>
        <v>136.46714400000002</v>
      </c>
      <c r="AI949" s="15">
        <f t="shared" si="120"/>
        <v>-0.34932018487394956</v>
      </c>
      <c r="AJ949" s="15">
        <f t="shared" si="120"/>
        <v>-0.4510831265822785</v>
      </c>
      <c r="AK949" s="15">
        <f t="shared" si="120"/>
        <v>-0.14973742056074754</v>
      </c>
      <c r="AL949" s="23">
        <f>VLOOKUP(AC949,'Charts and Tables'!$I$43:$J$49,2,TRUE)</f>
        <v>1</v>
      </c>
      <c r="AM949" s="2">
        <f t="shared" si="119"/>
        <v>1</v>
      </c>
    </row>
    <row r="950" spans="1:39" x14ac:dyDescent="0.25">
      <c r="A950" s="35">
        <v>364449</v>
      </c>
      <c r="C950" s="36" t="s">
        <v>29</v>
      </c>
      <c r="D950" s="36">
        <v>0</v>
      </c>
      <c r="J950" s="46">
        <v>505</v>
      </c>
      <c r="K950" s="46">
        <v>521</v>
      </c>
      <c r="L950" s="46">
        <v>1026</v>
      </c>
      <c r="M950" s="46">
        <v>40</v>
      </c>
      <c r="N950" s="46">
        <v>40</v>
      </c>
      <c r="O950" s="46">
        <v>42</v>
      </c>
      <c r="P950" s="46">
        <v>54</v>
      </c>
      <c r="R950" s="36">
        <v>284.334765</v>
      </c>
      <c r="S950" s="36">
        <v>290.66714200000001</v>
      </c>
      <c r="T950" s="36">
        <v>15.006114</v>
      </c>
      <c r="U950" s="36">
        <v>28.413917999999999</v>
      </c>
      <c r="V950" s="36">
        <v>30.111968000000001</v>
      </c>
      <c r="W950" s="36">
        <v>23.329336999999999</v>
      </c>
      <c r="AC950" s="57">
        <f t="shared" si="116"/>
        <v>1026</v>
      </c>
      <c r="AD950" s="57">
        <f t="shared" si="117"/>
        <v>80</v>
      </c>
      <c r="AE950" s="57">
        <f t="shared" si="118"/>
        <v>96</v>
      </c>
      <c r="AF950" s="12">
        <f t="shared" si="112"/>
        <v>575.00190700000007</v>
      </c>
      <c r="AG950" s="12">
        <f t="shared" si="113"/>
        <v>43.420031999999999</v>
      </c>
      <c r="AH950" s="12">
        <f t="shared" si="114"/>
        <v>53.441305</v>
      </c>
      <c r="AI950" s="15">
        <f t="shared" si="120"/>
        <v>-0.43956929142300188</v>
      </c>
      <c r="AJ950" s="15">
        <f t="shared" si="120"/>
        <v>-0.45724960000000003</v>
      </c>
      <c r="AK950" s="15">
        <f t="shared" si="120"/>
        <v>-0.44331973958333332</v>
      </c>
      <c r="AL950" s="23">
        <f>VLOOKUP(AC950,'Charts and Tables'!$I$43:$J$49,2,TRUE)</f>
        <v>1</v>
      </c>
      <c r="AM950" s="2">
        <f t="shared" si="119"/>
        <v>1</v>
      </c>
    </row>
    <row r="951" spans="1:39" x14ac:dyDescent="0.25">
      <c r="A951" s="35">
        <v>364230</v>
      </c>
      <c r="C951" s="36" t="s">
        <v>26</v>
      </c>
      <c r="D951" s="36">
        <v>0</v>
      </c>
      <c r="J951" s="46">
        <v>2714</v>
      </c>
      <c r="K951" s="46">
        <v>2714</v>
      </c>
      <c r="L951" s="46">
        <v>5428</v>
      </c>
      <c r="R951" s="36">
        <v>3992.3190129999998</v>
      </c>
      <c r="S951" s="36">
        <v>3526.265281</v>
      </c>
      <c r="T951" s="36">
        <v>250.488326</v>
      </c>
      <c r="U951" s="36">
        <v>282.21526299999999</v>
      </c>
      <c r="V951" s="36">
        <v>370.17851200000001</v>
      </c>
      <c r="W951" s="36">
        <v>330.42713800000001</v>
      </c>
      <c r="AC951" s="57">
        <f t="shared" si="116"/>
        <v>5428</v>
      </c>
      <c r="AD951" s="57">
        <f t="shared" si="117"/>
        <v>0</v>
      </c>
      <c r="AE951" s="57">
        <f t="shared" si="118"/>
        <v>0</v>
      </c>
      <c r="AF951" s="12">
        <f t="shared" si="112"/>
        <v>7518.5842940000002</v>
      </c>
      <c r="AG951" s="12">
        <f t="shared" si="113"/>
        <v>532.70358899999997</v>
      </c>
      <c r="AH951" s="12">
        <f t="shared" si="114"/>
        <v>700.60564999999997</v>
      </c>
      <c r="AI951" s="15">
        <f t="shared" si="120"/>
        <v>0.38514817501842302</v>
      </c>
      <c r="AJ951" s="15">
        <f t="shared" si="120"/>
        <v>0</v>
      </c>
      <c r="AK951" s="15">
        <f t="shared" si="120"/>
        <v>0</v>
      </c>
      <c r="AL951" s="23">
        <f>VLOOKUP(AC951,'Charts and Tables'!$I$43:$J$49,2,TRUE)</f>
        <v>0.25</v>
      </c>
      <c r="AM951" s="2">
        <f t="shared" si="119"/>
        <v>0</v>
      </c>
    </row>
    <row r="952" spans="1:39" x14ac:dyDescent="0.25">
      <c r="A952" s="35">
        <v>364868</v>
      </c>
      <c r="C952" s="36" t="s">
        <v>26</v>
      </c>
      <c r="D952" s="36">
        <v>0</v>
      </c>
      <c r="J952" s="46">
        <v>3194</v>
      </c>
      <c r="K952" s="46">
        <v>2720</v>
      </c>
      <c r="L952" s="46">
        <v>5914</v>
      </c>
      <c r="M952" s="46">
        <v>210</v>
      </c>
      <c r="N952" s="46">
        <v>193</v>
      </c>
      <c r="O952" s="46">
        <v>352</v>
      </c>
      <c r="P952" s="46">
        <v>224</v>
      </c>
      <c r="R952" s="36">
        <v>3906.7846850000001</v>
      </c>
      <c r="S952" s="36">
        <v>3284.0685480000002</v>
      </c>
      <c r="T952" s="36">
        <v>268.07225699999998</v>
      </c>
      <c r="U952" s="36">
        <v>244.12313900000001</v>
      </c>
      <c r="V952" s="36">
        <v>355.76435600000002</v>
      </c>
      <c r="W952" s="36">
        <v>285.761707</v>
      </c>
      <c r="AC952" s="57">
        <f t="shared" si="116"/>
        <v>5914</v>
      </c>
      <c r="AD952" s="57">
        <f t="shared" si="117"/>
        <v>403</v>
      </c>
      <c r="AE952" s="57">
        <f t="shared" si="118"/>
        <v>576</v>
      </c>
      <c r="AF952" s="12">
        <f t="shared" si="112"/>
        <v>7190.8532329999998</v>
      </c>
      <c r="AG952" s="12">
        <f t="shared" si="113"/>
        <v>512.19539599999996</v>
      </c>
      <c r="AH952" s="12">
        <f t="shared" si="114"/>
        <v>641.52606300000002</v>
      </c>
      <c r="AI952" s="15">
        <f t="shared" si="120"/>
        <v>0.21590348884004054</v>
      </c>
      <c r="AJ952" s="15">
        <f t="shared" si="120"/>
        <v>0.27095631761786593</v>
      </c>
      <c r="AK952" s="15">
        <f t="shared" si="120"/>
        <v>0.1137605260416667</v>
      </c>
      <c r="AL952" s="23">
        <f>VLOOKUP(AC952,'Charts and Tables'!$I$43:$J$49,2,TRUE)</f>
        <v>0.25</v>
      </c>
      <c r="AM952" s="2">
        <f t="shared" si="119"/>
        <v>1</v>
      </c>
    </row>
    <row r="953" spans="1:39" x14ac:dyDescent="0.25">
      <c r="A953" s="35">
        <v>375637</v>
      </c>
      <c r="C953" s="36" t="s">
        <v>26</v>
      </c>
      <c r="D953" s="36">
        <v>0</v>
      </c>
      <c r="J953" s="46">
        <v>5312</v>
      </c>
      <c r="K953" s="46">
        <v>9036</v>
      </c>
      <c r="L953" s="46">
        <v>14348</v>
      </c>
      <c r="M953" s="46">
        <v>301</v>
      </c>
      <c r="N953" s="46">
        <v>862.5</v>
      </c>
      <c r="O953" s="46">
        <v>706</v>
      </c>
      <c r="P953" s="46">
        <v>821.5</v>
      </c>
      <c r="R953" s="36">
        <v>8563.6255149999997</v>
      </c>
      <c r="S953" s="36">
        <v>8659.3285699999997</v>
      </c>
      <c r="T953" s="36">
        <v>522.85714900000005</v>
      </c>
      <c r="U953" s="36">
        <v>753.82970999999998</v>
      </c>
      <c r="V953" s="36">
        <v>809.02757899999995</v>
      </c>
      <c r="W953" s="36">
        <v>673.90903000000003</v>
      </c>
      <c r="AC953" s="57">
        <f t="shared" si="116"/>
        <v>14348</v>
      </c>
      <c r="AD953" s="57">
        <f t="shared" si="117"/>
        <v>1163.5</v>
      </c>
      <c r="AE953" s="57">
        <f t="shared" si="118"/>
        <v>1527.5</v>
      </c>
      <c r="AF953" s="12">
        <f t="shared" si="112"/>
        <v>17222.954084999998</v>
      </c>
      <c r="AG953" s="12">
        <f t="shared" si="113"/>
        <v>1276.6868589999999</v>
      </c>
      <c r="AH953" s="12">
        <f t="shared" si="114"/>
        <v>1482.9366089999999</v>
      </c>
      <c r="AI953" s="15">
        <f t="shared" si="120"/>
        <v>0.20037315897686073</v>
      </c>
      <c r="AJ953" s="15">
        <f t="shared" si="120"/>
        <v>9.7281357112161501E-2</v>
      </c>
      <c r="AK953" s="15">
        <f t="shared" si="120"/>
        <v>-2.9174069394435443E-2</v>
      </c>
      <c r="AL953" s="23">
        <f>VLOOKUP(AC953,'Charts and Tables'!$I$43:$J$49,2,TRUE)</f>
        <v>0.2</v>
      </c>
      <c r="AM953" s="2">
        <f t="shared" si="119"/>
        <v>0</v>
      </c>
    </row>
    <row r="954" spans="1:39" x14ac:dyDescent="0.25">
      <c r="A954" s="35">
        <v>376234</v>
      </c>
      <c r="B954" s="36">
        <v>337049</v>
      </c>
      <c r="C954" s="36" t="s">
        <v>25</v>
      </c>
      <c r="D954" s="36">
        <v>0</v>
      </c>
      <c r="J954" s="46">
        <v>3818</v>
      </c>
      <c r="K954" s="46">
        <v>4129</v>
      </c>
      <c r="L954" s="46">
        <v>7947</v>
      </c>
      <c r="M954" s="46">
        <v>515</v>
      </c>
      <c r="N954" s="46">
        <v>189</v>
      </c>
      <c r="O954" s="46">
        <v>252</v>
      </c>
      <c r="P954" s="46">
        <v>612</v>
      </c>
      <c r="R954" s="36">
        <v>1702.866045</v>
      </c>
      <c r="S954" s="36">
        <v>1745.8817329999999</v>
      </c>
      <c r="T954" s="36">
        <v>255.79809299999999</v>
      </c>
      <c r="U954" s="36">
        <v>98.653298000000007</v>
      </c>
      <c r="V954" s="36">
        <v>164.71105700000001</v>
      </c>
      <c r="W954" s="36">
        <v>286.090059</v>
      </c>
      <c r="AC954" s="57">
        <f t="shared" si="116"/>
        <v>7947</v>
      </c>
      <c r="AD954" s="57">
        <f t="shared" si="117"/>
        <v>704</v>
      </c>
      <c r="AE954" s="57">
        <f t="shared" si="118"/>
        <v>864</v>
      </c>
      <c r="AF954" s="12">
        <f t="shared" si="112"/>
        <v>3448.7477779999999</v>
      </c>
      <c r="AG954" s="12">
        <f t="shared" si="113"/>
        <v>354.451391</v>
      </c>
      <c r="AH954" s="12">
        <f t="shared" si="114"/>
        <v>450.80111599999998</v>
      </c>
      <c r="AI954" s="15">
        <f t="shared" si="120"/>
        <v>-0.56603148634704925</v>
      </c>
      <c r="AJ954" s="15">
        <f t="shared" si="120"/>
        <v>-0.49651791051136362</v>
      </c>
      <c r="AK954" s="15">
        <f t="shared" si="120"/>
        <v>-0.47823944907407412</v>
      </c>
      <c r="AL954" s="23">
        <f>VLOOKUP(AC954,'Charts and Tables'!$I$43:$J$49,2,TRUE)</f>
        <v>0.25</v>
      </c>
      <c r="AM954" s="2">
        <f t="shared" si="119"/>
        <v>0</v>
      </c>
    </row>
    <row r="955" spans="1:39" x14ac:dyDescent="0.25">
      <c r="A955" s="35">
        <v>381243</v>
      </c>
      <c r="B955" s="36">
        <v>331121</v>
      </c>
      <c r="C955" s="36" t="s">
        <v>31</v>
      </c>
      <c r="D955" s="36">
        <v>0</v>
      </c>
      <c r="J955" s="46">
        <v>4989</v>
      </c>
      <c r="K955" s="46">
        <v>4535</v>
      </c>
      <c r="L955" s="46">
        <v>9524</v>
      </c>
      <c r="M955" s="46">
        <v>366</v>
      </c>
      <c r="N955" s="46">
        <v>270</v>
      </c>
      <c r="O955" s="46">
        <v>431</v>
      </c>
      <c r="P955" s="46">
        <v>459</v>
      </c>
      <c r="R955" s="36">
        <v>7921.6134730000003</v>
      </c>
      <c r="S955" s="36">
        <v>8412.6415469999993</v>
      </c>
      <c r="T955" s="36">
        <v>590.98379399999999</v>
      </c>
      <c r="U955" s="36">
        <v>593.06093499999997</v>
      </c>
      <c r="V955" s="36">
        <v>662.89855699999998</v>
      </c>
      <c r="W955" s="36">
        <v>733.45582100000001</v>
      </c>
      <c r="AC955" s="57">
        <f t="shared" si="116"/>
        <v>9524</v>
      </c>
      <c r="AD955" s="57">
        <f t="shared" si="117"/>
        <v>636</v>
      </c>
      <c r="AE955" s="57">
        <f t="shared" si="118"/>
        <v>890</v>
      </c>
      <c r="AF955" s="12">
        <f t="shared" si="112"/>
        <v>16334.255020000001</v>
      </c>
      <c r="AG955" s="12">
        <f t="shared" si="113"/>
        <v>1184.044729</v>
      </c>
      <c r="AH955" s="12">
        <f t="shared" si="114"/>
        <v>1396.354378</v>
      </c>
      <c r="AI955" s="15">
        <f t="shared" si="120"/>
        <v>0.71506247585048299</v>
      </c>
      <c r="AJ955" s="15">
        <f t="shared" si="120"/>
        <v>0.86170554874213834</v>
      </c>
      <c r="AK955" s="15">
        <f t="shared" si="120"/>
        <v>0.56893750337078652</v>
      </c>
      <c r="AL955" s="23">
        <f>VLOOKUP(AC955,'Charts and Tables'!$I$43:$J$49,2,TRUE)</f>
        <v>0.25</v>
      </c>
      <c r="AM955" s="2">
        <f t="shared" si="119"/>
        <v>0</v>
      </c>
    </row>
    <row r="956" spans="1:39" x14ac:dyDescent="0.25">
      <c r="A956" s="35">
        <v>373289</v>
      </c>
      <c r="B956" s="36">
        <v>337048</v>
      </c>
      <c r="C956" s="36" t="s">
        <v>29</v>
      </c>
      <c r="D956" s="36">
        <v>0</v>
      </c>
      <c r="J956" s="46">
        <v>2782</v>
      </c>
      <c r="K956" s="46">
        <v>2521</v>
      </c>
      <c r="L956" s="46">
        <v>5303</v>
      </c>
      <c r="M956" s="46">
        <v>161</v>
      </c>
      <c r="N956" s="46">
        <v>245</v>
      </c>
      <c r="O956" s="46">
        <v>348</v>
      </c>
      <c r="P956" s="46">
        <v>247</v>
      </c>
      <c r="R956" s="36">
        <v>1042.847205</v>
      </c>
      <c r="S956" s="36">
        <v>1563.731256</v>
      </c>
      <c r="T956" s="36">
        <v>33.999803999999997</v>
      </c>
      <c r="U956" s="36">
        <v>223.929553</v>
      </c>
      <c r="V956" s="36">
        <v>218.54311000000001</v>
      </c>
      <c r="W956" s="36">
        <v>132.76440400000001</v>
      </c>
      <c r="AC956" s="57">
        <f t="shared" si="116"/>
        <v>5303</v>
      </c>
      <c r="AD956" s="57">
        <f t="shared" si="117"/>
        <v>406</v>
      </c>
      <c r="AE956" s="57">
        <f t="shared" si="118"/>
        <v>595</v>
      </c>
      <c r="AF956" s="12">
        <f t="shared" si="112"/>
        <v>2606.5784610000001</v>
      </c>
      <c r="AG956" s="12">
        <f t="shared" si="113"/>
        <v>257.92935699999998</v>
      </c>
      <c r="AH956" s="12">
        <f t="shared" si="114"/>
        <v>351.30751400000003</v>
      </c>
      <c r="AI956" s="15">
        <f t="shared" si="120"/>
        <v>-0.50847096718838392</v>
      </c>
      <c r="AJ956" s="15">
        <f t="shared" si="120"/>
        <v>-0.36470601724137935</v>
      </c>
      <c r="AK956" s="15">
        <f t="shared" si="120"/>
        <v>-0.4095672033613445</v>
      </c>
      <c r="AL956" s="23">
        <f>VLOOKUP(AC956,'Charts and Tables'!$I$43:$J$49,2,TRUE)</f>
        <v>0.25</v>
      </c>
      <c r="AM956" s="2">
        <f t="shared" si="119"/>
        <v>0</v>
      </c>
    </row>
    <row r="957" spans="1:39" x14ac:dyDescent="0.25">
      <c r="A957" s="35">
        <v>370991</v>
      </c>
      <c r="C957" s="36" t="s">
        <v>26</v>
      </c>
      <c r="D957" s="36">
        <v>0</v>
      </c>
      <c r="J957" s="46">
        <v>2914</v>
      </c>
      <c r="K957" s="46">
        <v>2914</v>
      </c>
      <c r="L957" s="46">
        <v>5828</v>
      </c>
      <c r="R957" s="36">
        <v>6830.8637040000003</v>
      </c>
      <c r="S957" s="36">
        <v>6544.6183430000001</v>
      </c>
      <c r="T957" s="36">
        <v>772.91802299999995</v>
      </c>
      <c r="U957" s="36">
        <v>319.22607900000003</v>
      </c>
      <c r="V957" s="36">
        <v>476.61056300000001</v>
      </c>
      <c r="W957" s="36">
        <v>744.48783000000003</v>
      </c>
      <c r="AC957" s="57">
        <f t="shared" si="116"/>
        <v>5828</v>
      </c>
      <c r="AD957" s="57">
        <f t="shared" si="117"/>
        <v>0</v>
      </c>
      <c r="AE957" s="57">
        <f t="shared" si="118"/>
        <v>0</v>
      </c>
      <c r="AF957" s="12">
        <f t="shared" si="112"/>
        <v>13375.482047000001</v>
      </c>
      <c r="AG957" s="12">
        <f t="shared" si="113"/>
        <v>1092.144102</v>
      </c>
      <c r="AH957" s="12">
        <f t="shared" si="114"/>
        <v>1221.098393</v>
      </c>
      <c r="AI957" s="15">
        <f t="shared" si="120"/>
        <v>1.2950381000343174</v>
      </c>
      <c r="AJ957" s="15">
        <f t="shared" si="120"/>
        <v>0</v>
      </c>
      <c r="AK957" s="15">
        <f t="shared" si="120"/>
        <v>0</v>
      </c>
      <c r="AL957" s="23">
        <f>VLOOKUP(AC957,'Charts and Tables'!$I$43:$J$49,2,TRUE)</f>
        <v>0.25</v>
      </c>
      <c r="AM957" s="2">
        <f t="shared" si="119"/>
        <v>0</v>
      </c>
    </row>
    <row r="958" spans="1:39" x14ac:dyDescent="0.25">
      <c r="A958" s="35">
        <v>370243</v>
      </c>
      <c r="C958" s="36" t="s">
        <v>26</v>
      </c>
      <c r="D958" s="36">
        <v>0</v>
      </c>
      <c r="J958" s="46">
        <v>6641</v>
      </c>
      <c r="K958" s="46">
        <v>6701</v>
      </c>
      <c r="L958" s="46">
        <v>13342</v>
      </c>
      <c r="M958" s="46">
        <v>956</v>
      </c>
      <c r="N958" s="46">
        <v>353</v>
      </c>
      <c r="O958" s="46">
        <v>439</v>
      </c>
      <c r="P958" s="46">
        <v>875</v>
      </c>
      <c r="R958" s="36">
        <v>6026.9677089999996</v>
      </c>
      <c r="S958" s="36">
        <v>5913.490014</v>
      </c>
      <c r="T958" s="36">
        <v>630.11282500000004</v>
      </c>
      <c r="U958" s="36">
        <v>323.36746099999999</v>
      </c>
      <c r="V958" s="36">
        <v>451.12464499999999</v>
      </c>
      <c r="W958" s="36">
        <v>646.20752800000002</v>
      </c>
      <c r="AC958" s="57">
        <f t="shared" si="116"/>
        <v>13342</v>
      </c>
      <c r="AD958" s="57">
        <f t="shared" si="117"/>
        <v>1309</v>
      </c>
      <c r="AE958" s="57">
        <f t="shared" si="118"/>
        <v>1314</v>
      </c>
      <c r="AF958" s="12">
        <f t="shared" si="112"/>
        <v>11940.457723</v>
      </c>
      <c r="AG958" s="12">
        <f t="shared" si="113"/>
        <v>953.48028599999998</v>
      </c>
      <c r="AH958" s="12">
        <f t="shared" si="114"/>
        <v>1097.332173</v>
      </c>
      <c r="AI958" s="15">
        <f t="shared" si="120"/>
        <v>-0.10504738997151855</v>
      </c>
      <c r="AJ958" s="15">
        <f t="shared" si="120"/>
        <v>-0.27159642016806723</v>
      </c>
      <c r="AK958" s="15">
        <f t="shared" si="120"/>
        <v>-0.16489180136986301</v>
      </c>
      <c r="AL958" s="23">
        <f>VLOOKUP(AC958,'Charts and Tables'!$I$43:$J$49,2,TRUE)</f>
        <v>0.2</v>
      </c>
      <c r="AM958" s="2">
        <f t="shared" si="119"/>
        <v>1</v>
      </c>
    </row>
    <row r="959" spans="1:39" x14ac:dyDescent="0.25">
      <c r="A959" s="35">
        <v>369522</v>
      </c>
      <c r="B959" s="36">
        <v>332111</v>
      </c>
      <c r="C959" s="36" t="s">
        <v>25</v>
      </c>
      <c r="D959" s="36">
        <v>0</v>
      </c>
      <c r="J959" s="46">
        <v>2470</v>
      </c>
      <c r="K959" s="46">
        <v>2648</v>
      </c>
      <c r="L959" s="46">
        <v>5118</v>
      </c>
      <c r="M959" s="46">
        <v>275</v>
      </c>
      <c r="N959" s="46">
        <v>158</v>
      </c>
      <c r="O959" s="46">
        <v>163</v>
      </c>
      <c r="P959" s="46">
        <v>291</v>
      </c>
      <c r="R959" s="36">
        <v>1543.411507</v>
      </c>
      <c r="S959" s="36">
        <v>1493.3697050000001</v>
      </c>
      <c r="T959" s="36">
        <v>216.732677</v>
      </c>
      <c r="U959" s="36">
        <v>51.452947000000002</v>
      </c>
      <c r="V959" s="36">
        <v>114.179855</v>
      </c>
      <c r="W959" s="36">
        <v>215.268046</v>
      </c>
      <c r="AC959" s="57">
        <f t="shared" si="116"/>
        <v>5118</v>
      </c>
      <c r="AD959" s="57">
        <f t="shared" si="117"/>
        <v>433</v>
      </c>
      <c r="AE959" s="57">
        <f t="shared" si="118"/>
        <v>454</v>
      </c>
      <c r="AF959" s="12">
        <f t="shared" ref="AF959:AF1022" si="121">IF(D959=1,R959,IF(D959=-1,S959,R959+S959))</f>
        <v>3036.7812119999999</v>
      </c>
      <c r="AG959" s="12">
        <f t="shared" ref="AG959:AG1022" si="122">IF(D959=1,T959,IF(D959=-1,U959,T959+U959))</f>
        <v>268.18562400000002</v>
      </c>
      <c r="AH959" s="12">
        <f t="shared" ref="AH959:AH1022" si="123">IF(D959=1,V959,IF(D959=-1,W959,V959+W959))</f>
        <v>329.447901</v>
      </c>
      <c r="AI959" s="15">
        <f t="shared" si="120"/>
        <v>-0.40664689097303636</v>
      </c>
      <c r="AJ959" s="15">
        <f t="shared" si="120"/>
        <v>-0.3806336628175519</v>
      </c>
      <c r="AK959" s="15">
        <f t="shared" si="120"/>
        <v>-0.27434383039647575</v>
      </c>
      <c r="AL959" s="23">
        <f>VLOOKUP(AC959,'Charts and Tables'!$I$43:$J$49,2,TRUE)</f>
        <v>0.25</v>
      </c>
      <c r="AM959" s="2">
        <f t="shared" si="119"/>
        <v>0</v>
      </c>
    </row>
    <row r="960" spans="1:39" x14ac:dyDescent="0.25">
      <c r="A960" s="35">
        <v>373174</v>
      </c>
      <c r="C960" s="36" t="s">
        <v>26</v>
      </c>
      <c r="D960" s="36">
        <v>0</v>
      </c>
      <c r="J960" s="46">
        <v>8393</v>
      </c>
      <c r="K960" s="46">
        <v>8063</v>
      </c>
      <c r="L960" s="46">
        <v>16456</v>
      </c>
      <c r="R960" s="36">
        <v>11552.083146999999</v>
      </c>
      <c r="S960" s="36">
        <v>12595.892578999999</v>
      </c>
      <c r="T960" s="36">
        <v>1078.4613810000001</v>
      </c>
      <c r="U960" s="36">
        <v>721.16195200000004</v>
      </c>
      <c r="V960" s="36">
        <v>843.799127</v>
      </c>
      <c r="W960" s="36">
        <v>1205.790849</v>
      </c>
      <c r="AC960" s="57">
        <f t="shared" ref="AC960:AC1023" si="124">L960</f>
        <v>16456</v>
      </c>
      <c r="AD960" s="57">
        <f t="shared" ref="AD960:AD1023" si="125">IF(D960=1,M960,IF(D960=-1,N960,M960+N960))</f>
        <v>0</v>
      </c>
      <c r="AE960" s="57">
        <f t="shared" ref="AE960:AE1023" si="126">IF(D960=1,O960,IF(D960=-1,P960,O960+P960))</f>
        <v>0</v>
      </c>
      <c r="AF960" s="12">
        <f t="shared" si="121"/>
        <v>24147.975725999997</v>
      </c>
      <c r="AG960" s="12">
        <f t="shared" si="122"/>
        <v>1799.623333</v>
      </c>
      <c r="AH960" s="12">
        <f t="shared" si="123"/>
        <v>2049.5899760000002</v>
      </c>
      <c r="AI960" s="15">
        <f t="shared" si="120"/>
        <v>0.46742681854642665</v>
      </c>
      <c r="AJ960" s="15">
        <f t="shared" si="120"/>
        <v>0</v>
      </c>
      <c r="AK960" s="15">
        <f t="shared" si="120"/>
        <v>0</v>
      </c>
      <c r="AL960" s="23">
        <f>VLOOKUP(AC960,'Charts and Tables'!$I$43:$J$49,2,TRUE)</f>
        <v>0.2</v>
      </c>
      <c r="AM960" s="2">
        <f t="shared" ref="AM960:AM1023" si="127">IF(ABS(AI960)&lt;=AL960,1,0)</f>
        <v>0</v>
      </c>
    </row>
    <row r="961" spans="1:39" x14ac:dyDescent="0.25">
      <c r="A961" s="35">
        <v>372726</v>
      </c>
      <c r="C961" s="36" t="s">
        <v>31</v>
      </c>
      <c r="D961" s="36">
        <v>0</v>
      </c>
      <c r="J961" s="46">
        <v>3817</v>
      </c>
      <c r="K961" s="46">
        <v>3817</v>
      </c>
      <c r="L961" s="46">
        <v>7634</v>
      </c>
      <c r="R961" s="36">
        <v>8313.1591929999995</v>
      </c>
      <c r="S961" s="36">
        <v>8592.0186479999993</v>
      </c>
      <c r="T961" s="36">
        <v>775.14972399999999</v>
      </c>
      <c r="U961" s="36">
        <v>549.40188499999999</v>
      </c>
      <c r="V961" s="36">
        <v>715.28715799999998</v>
      </c>
      <c r="W961" s="36">
        <v>925.60002399999996</v>
      </c>
      <c r="AC961" s="57">
        <f t="shared" si="124"/>
        <v>7634</v>
      </c>
      <c r="AD961" s="57">
        <f t="shared" si="125"/>
        <v>0</v>
      </c>
      <c r="AE961" s="57">
        <f t="shared" si="126"/>
        <v>0</v>
      </c>
      <c r="AF961" s="12">
        <f t="shared" si="121"/>
        <v>16905.177840999997</v>
      </c>
      <c r="AG961" s="12">
        <f t="shared" si="122"/>
        <v>1324.5516090000001</v>
      </c>
      <c r="AH961" s="12">
        <f t="shared" si="123"/>
        <v>1640.8871819999999</v>
      </c>
      <c r="AI961" s="15">
        <f t="shared" si="120"/>
        <v>1.214458716400314</v>
      </c>
      <c r="AJ961" s="15">
        <f t="shared" si="120"/>
        <v>0</v>
      </c>
      <c r="AK961" s="15">
        <f t="shared" si="120"/>
        <v>0</v>
      </c>
      <c r="AL961" s="23">
        <f>VLOOKUP(AC961,'Charts and Tables'!$I$43:$J$49,2,TRUE)</f>
        <v>0.25</v>
      </c>
      <c r="AM961" s="2">
        <f t="shared" si="127"/>
        <v>0</v>
      </c>
    </row>
    <row r="962" spans="1:39" x14ac:dyDescent="0.25">
      <c r="A962" s="35">
        <v>617346</v>
      </c>
      <c r="C962" s="36" t="s">
        <v>31</v>
      </c>
      <c r="D962" s="36">
        <v>1</v>
      </c>
      <c r="J962" s="46">
        <v>10391</v>
      </c>
      <c r="L962" s="46">
        <v>10391</v>
      </c>
      <c r="R962" s="36">
        <v>11279.853611</v>
      </c>
      <c r="T962" s="36">
        <v>935.06263200000001</v>
      </c>
      <c r="V962" s="36">
        <v>1053.1715079999999</v>
      </c>
      <c r="AC962" s="57">
        <f t="shared" si="124"/>
        <v>10391</v>
      </c>
      <c r="AD962" s="57">
        <f t="shared" si="125"/>
        <v>0</v>
      </c>
      <c r="AE962" s="57">
        <f t="shared" si="126"/>
        <v>0</v>
      </c>
      <c r="AF962" s="12">
        <f t="shared" si="121"/>
        <v>11279.853611</v>
      </c>
      <c r="AG962" s="12">
        <f t="shared" si="122"/>
        <v>935.06263200000001</v>
      </c>
      <c r="AH962" s="12">
        <f t="shared" si="123"/>
        <v>1053.1715079999999</v>
      </c>
      <c r="AI962" s="15">
        <f t="shared" si="120"/>
        <v>8.554071898758546E-2</v>
      </c>
      <c r="AJ962" s="15">
        <f t="shared" si="120"/>
        <v>0</v>
      </c>
      <c r="AK962" s="15">
        <f t="shared" si="120"/>
        <v>0</v>
      </c>
      <c r="AL962" s="23">
        <f>VLOOKUP(AC962,'Charts and Tables'!$I$43:$J$49,2,TRUE)</f>
        <v>0.2</v>
      </c>
      <c r="AM962" s="2">
        <f t="shared" si="127"/>
        <v>1</v>
      </c>
    </row>
    <row r="963" spans="1:39" x14ac:dyDescent="0.25">
      <c r="A963" s="35">
        <v>373364</v>
      </c>
      <c r="C963" s="36" t="s">
        <v>31</v>
      </c>
      <c r="D963" s="36">
        <v>0</v>
      </c>
      <c r="J963" s="46">
        <v>6644</v>
      </c>
      <c r="K963" s="46">
        <v>6937</v>
      </c>
      <c r="L963" s="46">
        <v>13581</v>
      </c>
      <c r="M963" s="46">
        <v>694</v>
      </c>
      <c r="N963" s="46">
        <v>396.5</v>
      </c>
      <c r="O963" s="46">
        <v>458</v>
      </c>
      <c r="P963" s="46">
        <v>723</v>
      </c>
      <c r="R963" s="36">
        <v>7468.7041980000004</v>
      </c>
      <c r="S963" s="36">
        <v>8139.2421489999997</v>
      </c>
      <c r="T963" s="36">
        <v>769.04946399999994</v>
      </c>
      <c r="U963" s="36">
        <v>422.88042999999999</v>
      </c>
      <c r="V963" s="36">
        <v>605.51665800000001</v>
      </c>
      <c r="W963" s="36">
        <v>961.10208299999999</v>
      </c>
      <c r="AC963" s="57">
        <f t="shared" si="124"/>
        <v>13581</v>
      </c>
      <c r="AD963" s="57">
        <f t="shared" si="125"/>
        <v>1090.5</v>
      </c>
      <c r="AE963" s="57">
        <f t="shared" si="126"/>
        <v>1181</v>
      </c>
      <c r="AF963" s="12">
        <f t="shared" si="121"/>
        <v>15607.946347000001</v>
      </c>
      <c r="AG963" s="12">
        <f t="shared" si="122"/>
        <v>1191.9298939999999</v>
      </c>
      <c r="AH963" s="12">
        <f t="shared" si="123"/>
        <v>1566.618741</v>
      </c>
      <c r="AI963" s="15">
        <f t="shared" si="120"/>
        <v>0.14924868176128422</v>
      </c>
      <c r="AJ963" s="15">
        <f t="shared" si="120"/>
        <v>9.3012282439247931E-2</v>
      </c>
      <c r="AK963" s="15">
        <f t="shared" si="120"/>
        <v>0.32651883234546997</v>
      </c>
      <c r="AL963" s="23">
        <f>VLOOKUP(AC963,'Charts and Tables'!$I$43:$J$49,2,TRUE)</f>
        <v>0.2</v>
      </c>
      <c r="AM963" s="2">
        <f t="shared" si="127"/>
        <v>1</v>
      </c>
    </row>
    <row r="964" spans="1:39" x14ac:dyDescent="0.25">
      <c r="A964" s="35">
        <v>373917</v>
      </c>
      <c r="B964" s="36">
        <v>336128</v>
      </c>
      <c r="C964" s="36" t="s">
        <v>31</v>
      </c>
      <c r="D964" s="36">
        <v>0</v>
      </c>
      <c r="J964" s="46">
        <v>8109</v>
      </c>
      <c r="K964" s="46">
        <v>7734</v>
      </c>
      <c r="L964" s="46">
        <v>15843</v>
      </c>
      <c r="M964" s="46">
        <v>693</v>
      </c>
      <c r="N964" s="46">
        <v>432</v>
      </c>
      <c r="O964" s="46">
        <v>655</v>
      </c>
      <c r="P964" s="46">
        <v>842</v>
      </c>
      <c r="R964" s="36">
        <v>10257.442749</v>
      </c>
      <c r="S964" s="36">
        <v>11866.356978</v>
      </c>
      <c r="T964" s="36">
        <v>801.91074100000003</v>
      </c>
      <c r="U964" s="36">
        <v>743.03077299999995</v>
      </c>
      <c r="V964" s="36">
        <v>789.07221300000003</v>
      </c>
      <c r="W964" s="36">
        <v>1053.707668</v>
      </c>
      <c r="AC964" s="57">
        <f t="shared" si="124"/>
        <v>15843</v>
      </c>
      <c r="AD964" s="57">
        <f t="shared" si="125"/>
        <v>1125</v>
      </c>
      <c r="AE964" s="57">
        <f t="shared" si="126"/>
        <v>1497</v>
      </c>
      <c r="AF964" s="12">
        <f t="shared" si="121"/>
        <v>22123.799726999998</v>
      </c>
      <c r="AG964" s="12">
        <f t="shared" si="122"/>
        <v>1544.9415140000001</v>
      </c>
      <c r="AH964" s="12">
        <f t="shared" si="123"/>
        <v>1842.7798809999999</v>
      </c>
      <c r="AI964" s="15">
        <f t="shared" si="120"/>
        <v>0.39644005093732232</v>
      </c>
      <c r="AJ964" s="15">
        <f t="shared" si="120"/>
        <v>0.37328134577777788</v>
      </c>
      <c r="AK964" s="15">
        <f t="shared" si="120"/>
        <v>0.23098188443553769</v>
      </c>
      <c r="AL964" s="23">
        <f>VLOOKUP(AC964,'Charts and Tables'!$I$43:$J$49,2,TRUE)</f>
        <v>0.2</v>
      </c>
      <c r="AM964" s="2">
        <f t="shared" si="127"/>
        <v>0</v>
      </c>
    </row>
    <row r="965" spans="1:39" x14ac:dyDescent="0.25">
      <c r="A965" s="35">
        <v>374100</v>
      </c>
      <c r="B965" s="36">
        <v>338041</v>
      </c>
      <c r="C965" s="36" t="s">
        <v>25</v>
      </c>
      <c r="D965" s="36">
        <v>0</v>
      </c>
      <c r="J965" s="46">
        <v>4581</v>
      </c>
      <c r="K965" s="46">
        <v>5063</v>
      </c>
      <c r="L965" s="46">
        <v>9644</v>
      </c>
      <c r="M965" s="46">
        <v>594</v>
      </c>
      <c r="N965" s="46">
        <v>231</v>
      </c>
      <c r="O965" s="46">
        <v>285</v>
      </c>
      <c r="P965" s="46">
        <v>681</v>
      </c>
      <c r="R965" s="36">
        <v>2892.8042139999998</v>
      </c>
      <c r="S965" s="36">
        <v>2425.231143</v>
      </c>
      <c r="T965" s="36">
        <v>417.776476</v>
      </c>
      <c r="U965" s="36">
        <v>128.06630799999999</v>
      </c>
      <c r="V965" s="36">
        <v>278.580648</v>
      </c>
      <c r="W965" s="36">
        <v>448.90123399999999</v>
      </c>
      <c r="AC965" s="57">
        <f t="shared" si="124"/>
        <v>9644</v>
      </c>
      <c r="AD965" s="57">
        <f t="shared" si="125"/>
        <v>825</v>
      </c>
      <c r="AE965" s="57">
        <f t="shared" si="126"/>
        <v>966</v>
      </c>
      <c r="AF965" s="12">
        <f t="shared" si="121"/>
        <v>5318.0353569999997</v>
      </c>
      <c r="AG965" s="12">
        <f t="shared" si="122"/>
        <v>545.84278399999994</v>
      </c>
      <c r="AH965" s="12">
        <f t="shared" si="123"/>
        <v>727.48188200000004</v>
      </c>
      <c r="AI965" s="15">
        <f t="shared" si="120"/>
        <v>-0.4485653922646205</v>
      </c>
      <c r="AJ965" s="15">
        <f t="shared" si="120"/>
        <v>-0.33837238303030309</v>
      </c>
      <c r="AK965" s="15">
        <f t="shared" si="120"/>
        <v>-0.24691316563146995</v>
      </c>
      <c r="AL965" s="23">
        <f>VLOOKUP(AC965,'Charts and Tables'!$I$43:$J$49,2,TRUE)</f>
        <v>0.25</v>
      </c>
      <c r="AM965" s="2">
        <f t="shared" si="127"/>
        <v>0</v>
      </c>
    </row>
    <row r="966" spans="1:39" x14ac:dyDescent="0.25">
      <c r="A966" s="35">
        <v>374182</v>
      </c>
      <c r="C966" s="36" t="s">
        <v>29</v>
      </c>
      <c r="D966" s="36">
        <v>0</v>
      </c>
      <c r="J966" s="46">
        <v>3187</v>
      </c>
      <c r="K966" s="46">
        <v>3280</v>
      </c>
      <c r="L966" s="46">
        <v>6467</v>
      </c>
      <c r="M966" s="46">
        <v>234.5</v>
      </c>
      <c r="N966" s="46">
        <v>250.5</v>
      </c>
      <c r="O966" s="46">
        <v>323.5</v>
      </c>
      <c r="P966" s="46">
        <v>357.5</v>
      </c>
      <c r="R966" s="36">
        <v>1094.1979799999999</v>
      </c>
      <c r="S966" s="36">
        <v>1615.0820570000001</v>
      </c>
      <c r="T966" s="36">
        <v>75.759579000000002</v>
      </c>
      <c r="U966" s="36">
        <v>187.503409</v>
      </c>
      <c r="V966" s="36">
        <v>197.46650600000001</v>
      </c>
      <c r="W966" s="36">
        <v>163.23794899999999</v>
      </c>
      <c r="AC966" s="57">
        <f t="shared" si="124"/>
        <v>6467</v>
      </c>
      <c r="AD966" s="57">
        <f t="shared" si="125"/>
        <v>485</v>
      </c>
      <c r="AE966" s="57">
        <f t="shared" si="126"/>
        <v>681</v>
      </c>
      <c r="AF966" s="12">
        <f t="shared" si="121"/>
        <v>2709.280037</v>
      </c>
      <c r="AG966" s="12">
        <f t="shared" si="122"/>
        <v>263.26298800000001</v>
      </c>
      <c r="AH966" s="12">
        <f t="shared" si="123"/>
        <v>360.704455</v>
      </c>
      <c r="AI966" s="15">
        <f t="shared" si="120"/>
        <v>-0.58106076434204423</v>
      </c>
      <c r="AJ966" s="15">
        <f t="shared" si="120"/>
        <v>-0.45718971546391751</v>
      </c>
      <c r="AK966" s="15">
        <f t="shared" si="120"/>
        <v>-0.47033119676945667</v>
      </c>
      <c r="AL966" s="23">
        <f>VLOOKUP(AC966,'Charts and Tables'!$I$43:$J$49,2,TRUE)</f>
        <v>0.25</v>
      </c>
      <c r="AM966" s="2">
        <f t="shared" si="127"/>
        <v>0</v>
      </c>
    </row>
    <row r="967" spans="1:39" x14ac:dyDescent="0.25">
      <c r="A967" s="35">
        <v>375676</v>
      </c>
      <c r="C967" s="36" t="s">
        <v>26</v>
      </c>
      <c r="D967" s="36">
        <v>0</v>
      </c>
      <c r="J967" s="46">
        <v>5049</v>
      </c>
      <c r="K967" s="46">
        <v>5252</v>
      </c>
      <c r="L967" s="46">
        <v>10301</v>
      </c>
      <c r="M967" s="46">
        <v>270</v>
      </c>
      <c r="N967" s="46">
        <v>546</v>
      </c>
      <c r="O967" s="46">
        <v>631.5</v>
      </c>
      <c r="P967" s="46">
        <v>400.5</v>
      </c>
      <c r="R967" s="36">
        <v>7231.523846</v>
      </c>
      <c r="S967" s="36">
        <v>7472.7315580000004</v>
      </c>
      <c r="T967" s="36">
        <v>482.66699299999999</v>
      </c>
      <c r="U967" s="36">
        <v>526.76628800000003</v>
      </c>
      <c r="V967" s="36">
        <v>611.16227500000002</v>
      </c>
      <c r="W967" s="36">
        <v>612.05689099999995</v>
      </c>
      <c r="AC967" s="57">
        <f t="shared" si="124"/>
        <v>10301</v>
      </c>
      <c r="AD967" s="57">
        <f t="shared" si="125"/>
        <v>816</v>
      </c>
      <c r="AE967" s="57">
        <f t="shared" si="126"/>
        <v>1032</v>
      </c>
      <c r="AF967" s="12">
        <f t="shared" si="121"/>
        <v>14704.255404</v>
      </c>
      <c r="AG967" s="12">
        <f t="shared" si="122"/>
        <v>1009.4332810000001</v>
      </c>
      <c r="AH967" s="12">
        <f t="shared" si="123"/>
        <v>1223.2191659999999</v>
      </c>
      <c r="AI967" s="15">
        <f t="shared" si="120"/>
        <v>0.42745902378409861</v>
      </c>
      <c r="AJ967" s="15">
        <f t="shared" si="120"/>
        <v>0.23705058946078442</v>
      </c>
      <c r="AK967" s="15">
        <f t="shared" si="120"/>
        <v>0.1852898895348836</v>
      </c>
      <c r="AL967" s="23">
        <f>VLOOKUP(AC967,'Charts and Tables'!$I$43:$J$49,2,TRUE)</f>
        <v>0.2</v>
      </c>
      <c r="AM967" s="2">
        <f t="shared" si="127"/>
        <v>0</v>
      </c>
    </row>
    <row r="968" spans="1:39" x14ac:dyDescent="0.25">
      <c r="A968" s="35">
        <v>376278</v>
      </c>
      <c r="C968" s="36" t="s">
        <v>25</v>
      </c>
      <c r="D968" s="36">
        <v>0</v>
      </c>
      <c r="J968" s="46">
        <v>3486</v>
      </c>
      <c r="K968" s="46">
        <v>3161</v>
      </c>
      <c r="L968" s="46">
        <v>6647</v>
      </c>
      <c r="R968" s="36">
        <v>1579.4771209999999</v>
      </c>
      <c r="S968" s="36">
        <v>1535.6954229999999</v>
      </c>
      <c r="T968" s="36">
        <v>86.724742000000006</v>
      </c>
      <c r="U968" s="36">
        <v>237.082943</v>
      </c>
      <c r="V968" s="36">
        <v>268.91852999999998</v>
      </c>
      <c r="W968" s="36">
        <v>150.99109799999999</v>
      </c>
      <c r="AC968" s="57">
        <f t="shared" si="124"/>
        <v>6647</v>
      </c>
      <c r="AD968" s="57">
        <f t="shared" si="125"/>
        <v>0</v>
      </c>
      <c r="AE968" s="57">
        <f t="shared" si="126"/>
        <v>0</v>
      </c>
      <c r="AF968" s="12">
        <f t="shared" si="121"/>
        <v>3115.172544</v>
      </c>
      <c r="AG968" s="12">
        <f t="shared" si="122"/>
        <v>323.80768499999999</v>
      </c>
      <c r="AH968" s="12">
        <f t="shared" si="123"/>
        <v>419.909628</v>
      </c>
      <c r="AI968" s="15">
        <f t="shared" si="120"/>
        <v>-0.53134157604934562</v>
      </c>
      <c r="AJ968" s="15">
        <f t="shared" si="120"/>
        <v>0</v>
      </c>
      <c r="AK968" s="15">
        <f t="shared" si="120"/>
        <v>0</v>
      </c>
      <c r="AL968" s="23">
        <f>VLOOKUP(AC968,'Charts and Tables'!$I$43:$J$49,2,TRUE)</f>
        <v>0.25</v>
      </c>
      <c r="AM968" s="2">
        <f t="shared" si="127"/>
        <v>0</v>
      </c>
    </row>
    <row r="969" spans="1:39" x14ac:dyDescent="0.25">
      <c r="A969" s="35">
        <v>375082</v>
      </c>
      <c r="B969" s="36">
        <v>332227</v>
      </c>
      <c r="C969" s="36" t="s">
        <v>29</v>
      </c>
      <c r="D969" s="36">
        <v>0</v>
      </c>
      <c r="J969" s="46">
        <v>1563</v>
      </c>
      <c r="K969" s="46">
        <v>1659</v>
      </c>
      <c r="L969" s="46">
        <v>3222</v>
      </c>
      <c r="M969" s="46">
        <v>230</v>
      </c>
      <c r="N969" s="46">
        <v>110</v>
      </c>
      <c r="O969" s="46">
        <v>138</v>
      </c>
      <c r="P969" s="46">
        <v>231</v>
      </c>
      <c r="AC969" s="57">
        <f t="shared" si="124"/>
        <v>3222</v>
      </c>
      <c r="AD969" s="57">
        <f t="shared" si="125"/>
        <v>340</v>
      </c>
      <c r="AE969" s="57">
        <f t="shared" si="126"/>
        <v>369</v>
      </c>
      <c r="AF969" s="12">
        <f t="shared" si="121"/>
        <v>0</v>
      </c>
      <c r="AG969" s="12">
        <f t="shared" si="122"/>
        <v>0</v>
      </c>
      <c r="AH969" s="12">
        <f t="shared" si="123"/>
        <v>0</v>
      </c>
      <c r="AI969" s="15">
        <f t="shared" si="120"/>
        <v>-1</v>
      </c>
      <c r="AJ969" s="15">
        <f t="shared" si="120"/>
        <v>-1</v>
      </c>
      <c r="AK969" s="15">
        <f t="shared" si="120"/>
        <v>-1</v>
      </c>
      <c r="AL969" s="23">
        <f>VLOOKUP(AC969,'Charts and Tables'!$I$43:$J$49,2,TRUE)</f>
        <v>0.5</v>
      </c>
      <c r="AM969" s="2">
        <f t="shared" si="127"/>
        <v>0</v>
      </c>
    </row>
    <row r="970" spans="1:39" x14ac:dyDescent="0.25">
      <c r="A970" s="35">
        <v>379371</v>
      </c>
      <c r="C970" s="36" t="s">
        <v>26</v>
      </c>
      <c r="D970" s="36">
        <v>0</v>
      </c>
      <c r="J970" s="46">
        <v>7203</v>
      </c>
      <c r="K970" s="46">
        <v>6802</v>
      </c>
      <c r="L970" s="46">
        <v>14005</v>
      </c>
      <c r="M970" s="46">
        <v>481</v>
      </c>
      <c r="N970" s="46">
        <v>433</v>
      </c>
      <c r="O970" s="46">
        <v>713</v>
      </c>
      <c r="P970" s="46">
        <v>656</v>
      </c>
      <c r="R970" s="36">
        <v>3502.4796080000001</v>
      </c>
      <c r="S970" s="36">
        <v>3321.3336570000001</v>
      </c>
      <c r="T970" s="36">
        <v>145.755169</v>
      </c>
      <c r="U970" s="36">
        <v>356.15076599999998</v>
      </c>
      <c r="V970" s="36">
        <v>410.82443899999998</v>
      </c>
      <c r="W970" s="36">
        <v>229.98130800000001</v>
      </c>
      <c r="AC970" s="57">
        <f t="shared" si="124"/>
        <v>14005</v>
      </c>
      <c r="AD970" s="57">
        <f t="shared" si="125"/>
        <v>914</v>
      </c>
      <c r="AE970" s="57">
        <f t="shared" si="126"/>
        <v>1369</v>
      </c>
      <c r="AF970" s="12">
        <f t="shared" si="121"/>
        <v>6823.8132650000007</v>
      </c>
      <c r="AG970" s="12">
        <f t="shared" si="122"/>
        <v>501.905935</v>
      </c>
      <c r="AH970" s="12">
        <f t="shared" si="123"/>
        <v>640.805747</v>
      </c>
      <c r="AI970" s="15">
        <f t="shared" si="120"/>
        <v>-0.5127587815066047</v>
      </c>
      <c r="AJ970" s="15">
        <f t="shared" si="120"/>
        <v>-0.45086878008752734</v>
      </c>
      <c r="AK970" s="15">
        <f t="shared" si="120"/>
        <v>-0.53191691234477723</v>
      </c>
      <c r="AL970" s="23">
        <f>VLOOKUP(AC970,'Charts and Tables'!$I$43:$J$49,2,TRUE)</f>
        <v>0.2</v>
      </c>
      <c r="AM970" s="2">
        <f t="shared" si="127"/>
        <v>0</v>
      </c>
    </row>
    <row r="971" spans="1:39" x14ac:dyDescent="0.25">
      <c r="A971" s="35">
        <v>377708</v>
      </c>
      <c r="B971" s="36">
        <v>332037</v>
      </c>
      <c r="C971" s="36" t="s">
        <v>26</v>
      </c>
      <c r="D971" s="36">
        <v>0</v>
      </c>
      <c r="J971" s="46">
        <v>2608</v>
      </c>
      <c r="K971" s="46">
        <v>2393</v>
      </c>
      <c r="L971" s="46">
        <v>5001</v>
      </c>
      <c r="M971" s="46">
        <v>99</v>
      </c>
      <c r="N971" s="46">
        <v>210</v>
      </c>
      <c r="O971" s="46">
        <v>333</v>
      </c>
      <c r="P971" s="46">
        <v>184</v>
      </c>
      <c r="R971" s="36">
        <v>3502.4796080000001</v>
      </c>
      <c r="S971" s="36">
        <v>3321.3336570000001</v>
      </c>
      <c r="T971" s="36">
        <v>145.755169</v>
      </c>
      <c r="U971" s="36">
        <v>356.15076599999998</v>
      </c>
      <c r="V971" s="36">
        <v>410.82443899999998</v>
      </c>
      <c r="W971" s="36">
        <v>229.98130800000001</v>
      </c>
      <c r="AC971" s="57">
        <f t="shared" si="124"/>
        <v>5001</v>
      </c>
      <c r="AD971" s="57">
        <f t="shared" si="125"/>
        <v>309</v>
      </c>
      <c r="AE971" s="57">
        <f t="shared" si="126"/>
        <v>517</v>
      </c>
      <c r="AF971" s="12">
        <f t="shared" si="121"/>
        <v>6823.8132650000007</v>
      </c>
      <c r="AG971" s="12">
        <f t="shared" si="122"/>
        <v>501.905935</v>
      </c>
      <c r="AH971" s="12">
        <f t="shared" si="123"/>
        <v>640.805747</v>
      </c>
      <c r="AI971" s="15">
        <f t="shared" si="120"/>
        <v>0.36448975504899034</v>
      </c>
      <c r="AJ971" s="15">
        <f t="shared" si="120"/>
        <v>0.62429105177993527</v>
      </c>
      <c r="AK971" s="15">
        <f t="shared" si="120"/>
        <v>0.23946952998065762</v>
      </c>
      <c r="AL971" s="23">
        <f>VLOOKUP(AC971,'Charts and Tables'!$I$43:$J$49,2,TRUE)</f>
        <v>0.25</v>
      </c>
      <c r="AM971" s="2">
        <f t="shared" si="127"/>
        <v>0</v>
      </c>
    </row>
    <row r="972" spans="1:39" x14ac:dyDescent="0.25">
      <c r="A972" s="35">
        <v>386187</v>
      </c>
      <c r="B972" s="36">
        <v>338062</v>
      </c>
      <c r="C972" s="36" t="s">
        <v>26</v>
      </c>
      <c r="D972" s="36">
        <v>0</v>
      </c>
      <c r="J972" s="46">
        <v>5865</v>
      </c>
      <c r="K972" s="46">
        <v>5738</v>
      </c>
      <c r="L972" s="46">
        <v>11603</v>
      </c>
      <c r="M972" s="46">
        <v>242</v>
      </c>
      <c r="N972" s="46">
        <v>523</v>
      </c>
      <c r="O972" s="46">
        <v>668</v>
      </c>
      <c r="P972" s="46">
        <v>424</v>
      </c>
      <c r="R972" s="36">
        <v>5170.4598319999996</v>
      </c>
      <c r="S972" s="36">
        <v>5534.0689480000001</v>
      </c>
      <c r="T972" s="36">
        <v>570.76762900000006</v>
      </c>
      <c r="U972" s="36">
        <v>250.10810799999999</v>
      </c>
      <c r="V972" s="36">
        <v>336.53514799999999</v>
      </c>
      <c r="W972" s="36">
        <v>574.04182700000001</v>
      </c>
      <c r="AC972" s="57">
        <f t="shared" si="124"/>
        <v>11603</v>
      </c>
      <c r="AD972" s="57">
        <f t="shared" si="125"/>
        <v>765</v>
      </c>
      <c r="AE972" s="57">
        <f t="shared" si="126"/>
        <v>1092</v>
      </c>
      <c r="AF972" s="12">
        <f t="shared" si="121"/>
        <v>10704.528780000001</v>
      </c>
      <c r="AG972" s="12">
        <f t="shared" si="122"/>
        <v>820.87573700000007</v>
      </c>
      <c r="AH972" s="12">
        <f t="shared" si="123"/>
        <v>910.57697499999995</v>
      </c>
      <c r="AI972" s="15">
        <f t="shared" si="120"/>
        <v>-7.7434389382056323E-2</v>
      </c>
      <c r="AJ972" s="15">
        <f t="shared" si="120"/>
        <v>7.3040179084967419E-2</v>
      </c>
      <c r="AK972" s="15">
        <f t="shared" si="120"/>
        <v>-0.16613830128205134</v>
      </c>
      <c r="AL972" s="23">
        <f>VLOOKUP(AC972,'Charts and Tables'!$I$43:$J$49,2,TRUE)</f>
        <v>0.2</v>
      </c>
      <c r="AM972" s="2">
        <f t="shared" si="127"/>
        <v>1</v>
      </c>
    </row>
    <row r="973" spans="1:39" x14ac:dyDescent="0.25">
      <c r="A973" s="35">
        <v>386040</v>
      </c>
      <c r="C973" s="36" t="s">
        <v>31</v>
      </c>
      <c r="D973" s="36">
        <v>0</v>
      </c>
      <c r="J973" s="46">
        <v>5311</v>
      </c>
      <c r="K973" s="46">
        <v>5311</v>
      </c>
      <c r="L973" s="46">
        <v>10622</v>
      </c>
      <c r="R973" s="36">
        <v>7987.0984520000002</v>
      </c>
      <c r="S973" s="36">
        <v>7902.8514299999997</v>
      </c>
      <c r="T973" s="36">
        <v>569.40713600000004</v>
      </c>
      <c r="U973" s="36">
        <v>617.37279899999999</v>
      </c>
      <c r="V973" s="36">
        <v>750.75441499999999</v>
      </c>
      <c r="W973" s="36">
        <v>698.84355200000005</v>
      </c>
      <c r="AC973" s="57">
        <f t="shared" si="124"/>
        <v>10622</v>
      </c>
      <c r="AD973" s="57">
        <f t="shared" si="125"/>
        <v>0</v>
      </c>
      <c r="AE973" s="57">
        <f t="shared" si="126"/>
        <v>0</v>
      </c>
      <c r="AF973" s="12">
        <f t="shared" si="121"/>
        <v>15889.949882000001</v>
      </c>
      <c r="AG973" s="12">
        <f t="shared" si="122"/>
        <v>1186.779935</v>
      </c>
      <c r="AH973" s="12">
        <f t="shared" si="123"/>
        <v>1449.5979670000002</v>
      </c>
      <c r="AI973" s="15">
        <f t="shared" si="120"/>
        <v>0.49594707983430625</v>
      </c>
      <c r="AJ973" s="15">
        <f t="shared" si="120"/>
        <v>0</v>
      </c>
      <c r="AK973" s="15">
        <f t="shared" si="120"/>
        <v>0</v>
      </c>
      <c r="AL973" s="23">
        <f>VLOOKUP(AC973,'Charts and Tables'!$I$43:$J$49,2,TRUE)</f>
        <v>0.2</v>
      </c>
      <c r="AM973" s="2">
        <f t="shared" si="127"/>
        <v>0</v>
      </c>
    </row>
    <row r="974" spans="1:39" x14ac:dyDescent="0.25">
      <c r="A974" s="35">
        <v>386572</v>
      </c>
      <c r="B974" s="36">
        <v>332098</v>
      </c>
      <c r="C974" s="36" t="s">
        <v>25</v>
      </c>
      <c r="D974" s="36">
        <v>0</v>
      </c>
      <c r="J974" s="46">
        <v>3329</v>
      </c>
      <c r="K974" s="46">
        <v>3069</v>
      </c>
      <c r="L974" s="46">
        <v>6398</v>
      </c>
      <c r="M974" s="46">
        <v>114</v>
      </c>
      <c r="N974" s="46">
        <v>285</v>
      </c>
      <c r="O974" s="46">
        <v>378</v>
      </c>
      <c r="P974" s="46">
        <v>233</v>
      </c>
      <c r="R974" s="36">
        <v>3804.4755110000001</v>
      </c>
      <c r="S974" s="36">
        <v>3378.438791</v>
      </c>
      <c r="T974" s="36">
        <v>164.78044600000001</v>
      </c>
      <c r="U974" s="36">
        <v>351.28120200000001</v>
      </c>
      <c r="V974" s="36">
        <v>433.17242800000002</v>
      </c>
      <c r="W974" s="36">
        <v>266.93153000000001</v>
      </c>
      <c r="AC974" s="57">
        <f t="shared" si="124"/>
        <v>6398</v>
      </c>
      <c r="AD974" s="57">
        <f t="shared" si="125"/>
        <v>399</v>
      </c>
      <c r="AE974" s="57">
        <f t="shared" si="126"/>
        <v>611</v>
      </c>
      <c r="AF974" s="12">
        <f t="shared" si="121"/>
        <v>7182.9143020000001</v>
      </c>
      <c r="AG974" s="12">
        <f t="shared" si="122"/>
        <v>516.06164799999999</v>
      </c>
      <c r="AH974" s="12">
        <f t="shared" si="123"/>
        <v>700.10395800000003</v>
      </c>
      <c r="AI974" s="15">
        <f t="shared" si="120"/>
        <v>0.12268119756173806</v>
      </c>
      <c r="AJ974" s="15">
        <f t="shared" si="120"/>
        <v>0.29338758897243106</v>
      </c>
      <c r="AK974" s="15">
        <f t="shared" si="120"/>
        <v>0.14583299181669401</v>
      </c>
      <c r="AL974" s="23">
        <f>VLOOKUP(AC974,'Charts and Tables'!$I$43:$J$49,2,TRUE)</f>
        <v>0.25</v>
      </c>
      <c r="AM974" s="2">
        <f t="shared" si="127"/>
        <v>1</v>
      </c>
    </row>
    <row r="975" spans="1:39" x14ac:dyDescent="0.25">
      <c r="A975" s="35">
        <v>387861</v>
      </c>
      <c r="C975" s="36" t="s">
        <v>25</v>
      </c>
      <c r="D975" s="36">
        <v>0</v>
      </c>
      <c r="J975" s="46">
        <v>2322</v>
      </c>
      <c r="K975" s="46">
        <v>2322</v>
      </c>
      <c r="L975" s="46">
        <v>4644</v>
      </c>
      <c r="R975" s="36">
        <v>2443.5544289999998</v>
      </c>
      <c r="S975" s="36">
        <v>2555.8977319999999</v>
      </c>
      <c r="T975" s="36">
        <v>217.22187600000001</v>
      </c>
      <c r="U975" s="36">
        <v>161.21431000000001</v>
      </c>
      <c r="V975" s="36">
        <v>213.27684400000001</v>
      </c>
      <c r="W975" s="36">
        <v>263.81666100000001</v>
      </c>
      <c r="AC975" s="57">
        <f t="shared" si="124"/>
        <v>4644</v>
      </c>
      <c r="AD975" s="57">
        <f t="shared" si="125"/>
        <v>0</v>
      </c>
      <c r="AE975" s="57">
        <f t="shared" si="126"/>
        <v>0</v>
      </c>
      <c r="AF975" s="12">
        <f t="shared" si="121"/>
        <v>4999.4521609999993</v>
      </c>
      <c r="AG975" s="12">
        <f t="shared" si="122"/>
        <v>378.43618600000002</v>
      </c>
      <c r="AH975" s="12">
        <f t="shared" si="123"/>
        <v>477.09350500000005</v>
      </c>
      <c r="AI975" s="15">
        <f t="shared" si="120"/>
        <v>7.6540086347975725E-2</v>
      </c>
      <c r="AJ975" s="15">
        <f t="shared" si="120"/>
        <v>0</v>
      </c>
      <c r="AK975" s="15">
        <f t="shared" si="120"/>
        <v>0</v>
      </c>
      <c r="AL975" s="23">
        <f>VLOOKUP(AC975,'Charts and Tables'!$I$43:$J$49,2,TRUE)</f>
        <v>0.5</v>
      </c>
      <c r="AM975" s="2">
        <f t="shared" si="127"/>
        <v>1</v>
      </c>
    </row>
    <row r="976" spans="1:39" x14ac:dyDescent="0.25">
      <c r="A976" s="35">
        <v>389769</v>
      </c>
      <c r="B976" s="36">
        <v>331037</v>
      </c>
      <c r="C976" s="36" t="s">
        <v>25</v>
      </c>
      <c r="D976" s="36">
        <v>0</v>
      </c>
      <c r="J976" s="46">
        <v>845</v>
      </c>
      <c r="K976" s="46">
        <v>627</v>
      </c>
      <c r="L976" s="46">
        <v>1472</v>
      </c>
      <c r="M976" s="46">
        <v>52</v>
      </c>
      <c r="N976" s="46">
        <v>32</v>
      </c>
      <c r="O976" s="46">
        <v>83</v>
      </c>
      <c r="P976" s="46">
        <v>55</v>
      </c>
      <c r="R976" s="36">
        <v>1248.313193</v>
      </c>
      <c r="S976" s="36">
        <v>539.36635100000001</v>
      </c>
      <c r="T976" s="36">
        <v>105.377692</v>
      </c>
      <c r="U976" s="36">
        <v>23.172585000000002</v>
      </c>
      <c r="V976" s="36">
        <v>179.45818299999999</v>
      </c>
      <c r="W976" s="36">
        <v>60.966510999999997</v>
      </c>
      <c r="AC976" s="57">
        <f t="shared" si="124"/>
        <v>1472</v>
      </c>
      <c r="AD976" s="57">
        <f t="shared" si="125"/>
        <v>84</v>
      </c>
      <c r="AE976" s="57">
        <f t="shared" si="126"/>
        <v>138</v>
      </c>
      <c r="AF976" s="12">
        <f t="shared" si="121"/>
        <v>1787.6795440000001</v>
      </c>
      <c r="AG976" s="12">
        <f t="shared" si="122"/>
        <v>128.55027699999999</v>
      </c>
      <c r="AH976" s="12">
        <f t="shared" si="123"/>
        <v>240.42469399999999</v>
      </c>
      <c r="AI976" s="15">
        <f t="shared" si="120"/>
        <v>0.21445621195652179</v>
      </c>
      <c r="AJ976" s="15">
        <f t="shared" si="120"/>
        <v>0.53036044047619035</v>
      </c>
      <c r="AK976" s="15">
        <f t="shared" si="120"/>
        <v>0.74220792753623177</v>
      </c>
      <c r="AL976" s="23">
        <f>VLOOKUP(AC976,'Charts and Tables'!$I$43:$J$49,2,TRUE)</f>
        <v>1</v>
      </c>
      <c r="AM976" s="2">
        <f t="shared" si="127"/>
        <v>1</v>
      </c>
    </row>
    <row r="977" spans="1:39" x14ac:dyDescent="0.25">
      <c r="A977" s="35">
        <v>388518</v>
      </c>
      <c r="C977" s="36" t="s">
        <v>29</v>
      </c>
      <c r="D977" s="36">
        <v>0</v>
      </c>
      <c r="J977" s="46">
        <v>774</v>
      </c>
      <c r="K977" s="46">
        <v>758</v>
      </c>
      <c r="L977" s="46">
        <v>1532</v>
      </c>
      <c r="M977" s="46">
        <v>44.5</v>
      </c>
      <c r="N977" s="46">
        <v>48.5</v>
      </c>
      <c r="O977" s="46">
        <v>86.5</v>
      </c>
      <c r="P977" s="46">
        <v>79</v>
      </c>
      <c r="R977" s="36">
        <v>39.830174</v>
      </c>
      <c r="S977" s="36">
        <v>156.47571300000001</v>
      </c>
      <c r="T977" s="36">
        <v>2.3439000000000001</v>
      </c>
      <c r="U977" s="36">
        <v>8.7646010000000008</v>
      </c>
      <c r="V977" s="36">
        <v>3.5562399999999998</v>
      </c>
      <c r="W977" s="36">
        <v>17.739971000000001</v>
      </c>
      <c r="AC977" s="57">
        <f t="shared" si="124"/>
        <v>1532</v>
      </c>
      <c r="AD977" s="57">
        <f t="shared" si="125"/>
        <v>93</v>
      </c>
      <c r="AE977" s="57">
        <f t="shared" si="126"/>
        <v>165.5</v>
      </c>
      <c r="AF977" s="12">
        <f t="shared" si="121"/>
        <v>196.30588700000001</v>
      </c>
      <c r="AG977" s="12">
        <f t="shared" si="122"/>
        <v>11.108501</v>
      </c>
      <c r="AH977" s="12">
        <f t="shared" si="123"/>
        <v>21.296211</v>
      </c>
      <c r="AI977" s="15">
        <f t="shared" si="120"/>
        <v>-0.87186299804177547</v>
      </c>
      <c r="AJ977" s="15">
        <f t="shared" si="120"/>
        <v>-0.88055375268817204</v>
      </c>
      <c r="AK977" s="15">
        <f t="shared" si="120"/>
        <v>-0.87132198791540783</v>
      </c>
      <c r="AL977" s="23">
        <f>VLOOKUP(AC977,'Charts and Tables'!$I$43:$J$49,2,TRUE)</f>
        <v>1</v>
      </c>
      <c r="AM977" s="2">
        <f t="shared" si="127"/>
        <v>1</v>
      </c>
    </row>
    <row r="978" spans="1:39" x14ac:dyDescent="0.25">
      <c r="A978" s="35">
        <v>388659</v>
      </c>
      <c r="B978" s="36">
        <v>330227</v>
      </c>
      <c r="C978" s="36" t="s">
        <v>31</v>
      </c>
      <c r="D978" s="36">
        <v>0</v>
      </c>
      <c r="J978" s="46">
        <v>5241</v>
      </c>
      <c r="K978" s="46">
        <v>5223</v>
      </c>
      <c r="L978" s="46">
        <v>10464</v>
      </c>
      <c r="M978" s="46">
        <v>272</v>
      </c>
      <c r="N978" s="46">
        <v>312</v>
      </c>
      <c r="O978" s="46">
        <v>476</v>
      </c>
      <c r="P978" s="46">
        <v>437</v>
      </c>
      <c r="R978" s="36">
        <v>5648.8107950000003</v>
      </c>
      <c r="S978" s="36">
        <v>5497.3983740000003</v>
      </c>
      <c r="T978" s="36">
        <v>334.84411699999998</v>
      </c>
      <c r="U978" s="36">
        <v>485.86571099999998</v>
      </c>
      <c r="V978" s="36">
        <v>526.88764500000002</v>
      </c>
      <c r="W978" s="36">
        <v>432.01379800000001</v>
      </c>
      <c r="AC978" s="57">
        <f t="shared" si="124"/>
        <v>10464</v>
      </c>
      <c r="AD978" s="57">
        <f t="shared" si="125"/>
        <v>584</v>
      </c>
      <c r="AE978" s="57">
        <f t="shared" si="126"/>
        <v>913</v>
      </c>
      <c r="AF978" s="12">
        <f t="shared" si="121"/>
        <v>11146.209169000002</v>
      </c>
      <c r="AG978" s="12">
        <f t="shared" si="122"/>
        <v>820.70982800000002</v>
      </c>
      <c r="AH978" s="12">
        <f t="shared" si="123"/>
        <v>958.90144299999997</v>
      </c>
      <c r="AI978" s="15">
        <f t="shared" si="120"/>
        <v>6.5195830370795252E-2</v>
      </c>
      <c r="AJ978" s="15">
        <f t="shared" si="120"/>
        <v>0.40532504794520552</v>
      </c>
      <c r="AK978" s="15">
        <f t="shared" si="120"/>
        <v>5.0275403066812677E-2</v>
      </c>
      <c r="AL978" s="23">
        <f>VLOOKUP(AC978,'Charts and Tables'!$I$43:$J$49,2,TRUE)</f>
        <v>0.2</v>
      </c>
      <c r="AM978" s="2">
        <f t="shared" si="127"/>
        <v>1</v>
      </c>
    </row>
    <row r="979" spans="1:39" x14ac:dyDescent="0.25">
      <c r="A979" s="35">
        <v>389459</v>
      </c>
      <c r="C979" s="36" t="s">
        <v>25</v>
      </c>
      <c r="D979" s="36">
        <v>0</v>
      </c>
      <c r="K979" s="46">
        <v>670</v>
      </c>
      <c r="L979" s="46">
        <v>670</v>
      </c>
      <c r="R979" s="36">
        <v>1496.1402169999999</v>
      </c>
      <c r="S979" s="36">
        <v>787.19333600000004</v>
      </c>
      <c r="T979" s="36">
        <v>66.158569999999997</v>
      </c>
      <c r="U979" s="36">
        <v>108.413079</v>
      </c>
      <c r="V979" s="36">
        <v>246.44315599999999</v>
      </c>
      <c r="W979" s="36">
        <v>52.206034000000002</v>
      </c>
      <c r="AC979" s="57">
        <f t="shared" si="124"/>
        <v>670</v>
      </c>
      <c r="AD979" s="57">
        <f t="shared" si="125"/>
        <v>0</v>
      </c>
      <c r="AE979" s="57">
        <f t="shared" si="126"/>
        <v>0</v>
      </c>
      <c r="AF979" s="12">
        <f t="shared" si="121"/>
        <v>2283.3335529999999</v>
      </c>
      <c r="AG979" s="12">
        <f t="shared" si="122"/>
        <v>174.57164899999998</v>
      </c>
      <c r="AH979" s="12">
        <f t="shared" si="123"/>
        <v>298.64918999999998</v>
      </c>
      <c r="AI979" s="15">
        <f t="shared" si="120"/>
        <v>2.4079605268656716</v>
      </c>
      <c r="AJ979" s="15">
        <f t="shared" si="120"/>
        <v>0</v>
      </c>
      <c r="AK979" s="15">
        <f t="shared" si="120"/>
        <v>0</v>
      </c>
      <c r="AL979" s="23">
        <f>VLOOKUP(AC979,'Charts and Tables'!$I$43:$J$49,2,TRUE)</f>
        <v>2</v>
      </c>
      <c r="AM979" s="2">
        <f t="shared" si="127"/>
        <v>0</v>
      </c>
    </row>
    <row r="980" spans="1:39" x14ac:dyDescent="0.25">
      <c r="A980" s="35">
        <v>389533</v>
      </c>
      <c r="C980" s="36" t="s">
        <v>32</v>
      </c>
      <c r="D980" s="36">
        <v>1</v>
      </c>
      <c r="J980" s="46">
        <v>948</v>
      </c>
      <c r="L980" s="46">
        <v>948</v>
      </c>
      <c r="R980" s="36">
        <v>3860.4135809999998</v>
      </c>
      <c r="T980" s="36">
        <v>139.025215</v>
      </c>
      <c r="V980" s="36">
        <v>626.15382399999999</v>
      </c>
      <c r="AC980" s="57">
        <f t="shared" si="124"/>
        <v>948</v>
      </c>
      <c r="AD980" s="57">
        <f t="shared" si="125"/>
        <v>0</v>
      </c>
      <c r="AE980" s="57">
        <f t="shared" si="126"/>
        <v>0</v>
      </c>
      <c r="AF980" s="12">
        <f t="shared" si="121"/>
        <v>3860.4135809999998</v>
      </c>
      <c r="AG980" s="12">
        <f t="shared" si="122"/>
        <v>139.025215</v>
      </c>
      <c r="AH980" s="12">
        <f t="shared" si="123"/>
        <v>626.15382399999999</v>
      </c>
      <c r="AI980" s="15">
        <f t="shared" si="120"/>
        <v>3.0721662246835439</v>
      </c>
      <c r="AJ980" s="15">
        <f t="shared" si="120"/>
        <v>0</v>
      </c>
      <c r="AK980" s="15">
        <f t="shared" si="120"/>
        <v>0</v>
      </c>
      <c r="AL980" s="23">
        <f>VLOOKUP(AC980,'Charts and Tables'!$I$43:$J$49,2,TRUE)</f>
        <v>2</v>
      </c>
      <c r="AM980" s="2">
        <f t="shared" si="127"/>
        <v>0</v>
      </c>
    </row>
    <row r="981" spans="1:39" x14ac:dyDescent="0.25">
      <c r="A981" s="35">
        <v>619823</v>
      </c>
      <c r="B981" s="36">
        <v>340282</v>
      </c>
      <c r="C981" s="36" t="s">
        <v>28</v>
      </c>
      <c r="D981" s="36">
        <v>0</v>
      </c>
      <c r="J981" s="46">
        <v>1270</v>
      </c>
      <c r="K981" s="46">
        <v>1410</v>
      </c>
      <c r="L981" s="46">
        <v>2680</v>
      </c>
      <c r="M981" s="46">
        <v>72</v>
      </c>
      <c r="N981" s="46">
        <v>138</v>
      </c>
      <c r="O981" s="46">
        <v>184</v>
      </c>
      <c r="P981" s="46">
        <v>137</v>
      </c>
      <c r="R981" s="36">
        <v>1416.652036</v>
      </c>
      <c r="S981" s="36">
        <v>1416.6520270000001</v>
      </c>
      <c r="T981" s="36">
        <v>105.427638</v>
      </c>
      <c r="U981" s="36">
        <v>127.656701</v>
      </c>
      <c r="V981" s="36">
        <v>143.823364</v>
      </c>
      <c r="W981" s="36">
        <v>126.387473</v>
      </c>
      <c r="AC981" s="57">
        <f t="shared" si="124"/>
        <v>2680</v>
      </c>
      <c r="AD981" s="57">
        <f t="shared" si="125"/>
        <v>210</v>
      </c>
      <c r="AE981" s="57">
        <f t="shared" si="126"/>
        <v>321</v>
      </c>
      <c r="AF981" s="12">
        <f t="shared" si="121"/>
        <v>2833.304063</v>
      </c>
      <c r="AG981" s="12">
        <f t="shared" si="122"/>
        <v>233.084339</v>
      </c>
      <c r="AH981" s="12">
        <f t="shared" si="123"/>
        <v>270.21083699999997</v>
      </c>
      <c r="AI981" s="15">
        <f t="shared" si="120"/>
        <v>5.7203008582089571E-2</v>
      </c>
      <c r="AJ981" s="15">
        <f t="shared" si="120"/>
        <v>0.1099254238095238</v>
      </c>
      <c r="AK981" s="15">
        <f t="shared" si="120"/>
        <v>-0.15822169158878513</v>
      </c>
      <c r="AL981" s="23">
        <f>VLOOKUP(AC981,'Charts and Tables'!$I$43:$J$49,2,TRUE)</f>
        <v>0.5</v>
      </c>
      <c r="AM981" s="2">
        <f t="shared" si="127"/>
        <v>1</v>
      </c>
    </row>
    <row r="982" spans="1:39" x14ac:dyDescent="0.25">
      <c r="A982" s="35">
        <v>390737</v>
      </c>
      <c r="C982" s="36" t="s">
        <v>25</v>
      </c>
      <c r="D982" s="36">
        <v>0</v>
      </c>
      <c r="J982" s="46">
        <v>567</v>
      </c>
      <c r="K982" s="46">
        <v>584</v>
      </c>
      <c r="L982" s="46">
        <v>1151</v>
      </c>
      <c r="M982" s="46">
        <v>60</v>
      </c>
      <c r="N982" s="46">
        <v>28</v>
      </c>
      <c r="O982" s="46">
        <v>48</v>
      </c>
      <c r="P982" s="46">
        <v>74</v>
      </c>
      <c r="R982" s="36">
        <v>800.65995499999997</v>
      </c>
      <c r="S982" s="36">
        <v>738.81913199999997</v>
      </c>
      <c r="T982" s="36">
        <v>77.495160999999996</v>
      </c>
      <c r="U982" s="36">
        <v>57.625357999999999</v>
      </c>
      <c r="V982" s="36">
        <v>108.70787900000001</v>
      </c>
      <c r="W982" s="36">
        <v>118.874861</v>
      </c>
      <c r="AC982" s="57">
        <f t="shared" si="124"/>
        <v>1151</v>
      </c>
      <c r="AD982" s="57">
        <f t="shared" si="125"/>
        <v>88</v>
      </c>
      <c r="AE982" s="57">
        <f t="shared" si="126"/>
        <v>122</v>
      </c>
      <c r="AF982" s="12">
        <f t="shared" si="121"/>
        <v>1539.4790869999999</v>
      </c>
      <c r="AG982" s="12">
        <f t="shared" si="122"/>
        <v>135.120519</v>
      </c>
      <c r="AH982" s="12">
        <f t="shared" si="123"/>
        <v>227.58274</v>
      </c>
      <c r="AI982" s="15">
        <f t="shared" si="120"/>
        <v>0.33751441094700257</v>
      </c>
      <c r="AJ982" s="15">
        <f t="shared" si="120"/>
        <v>0.53546044318181818</v>
      </c>
      <c r="AK982" s="15">
        <f t="shared" si="120"/>
        <v>0.86543229508196717</v>
      </c>
      <c r="AL982" s="23">
        <f>VLOOKUP(AC982,'Charts and Tables'!$I$43:$J$49,2,TRUE)</f>
        <v>1</v>
      </c>
      <c r="AM982" s="2">
        <f t="shared" si="127"/>
        <v>1</v>
      </c>
    </row>
    <row r="983" spans="1:39" x14ac:dyDescent="0.25">
      <c r="A983" s="35">
        <v>390380</v>
      </c>
      <c r="B983" s="36">
        <v>336126</v>
      </c>
      <c r="C983" s="36" t="s">
        <v>25</v>
      </c>
      <c r="D983" s="36">
        <v>0</v>
      </c>
      <c r="J983" s="46">
        <v>507</v>
      </c>
      <c r="K983" s="46">
        <v>485</v>
      </c>
      <c r="L983" s="46">
        <v>992</v>
      </c>
      <c r="M983" s="46">
        <v>26</v>
      </c>
      <c r="N983" s="46">
        <v>29</v>
      </c>
      <c r="O983" s="46">
        <v>63</v>
      </c>
      <c r="P983" s="46">
        <v>58</v>
      </c>
      <c r="R983" s="36">
        <v>685.64925000000005</v>
      </c>
      <c r="S983" s="36">
        <v>453.49286999999998</v>
      </c>
      <c r="T983" s="36">
        <v>67.078075999999996</v>
      </c>
      <c r="U983" s="36">
        <v>24.309667999999999</v>
      </c>
      <c r="V983" s="36">
        <v>112.08934499999999</v>
      </c>
      <c r="W983" s="36">
        <v>87.368234000000001</v>
      </c>
      <c r="AC983" s="57">
        <f t="shared" si="124"/>
        <v>992</v>
      </c>
      <c r="AD983" s="57">
        <f t="shared" si="125"/>
        <v>55</v>
      </c>
      <c r="AE983" s="57">
        <f t="shared" si="126"/>
        <v>121</v>
      </c>
      <c r="AF983" s="12">
        <f t="shared" si="121"/>
        <v>1139.14212</v>
      </c>
      <c r="AG983" s="12">
        <f t="shared" si="122"/>
        <v>91.387743999999998</v>
      </c>
      <c r="AH983" s="12">
        <f t="shared" si="123"/>
        <v>199.45757900000001</v>
      </c>
      <c r="AI983" s="15">
        <f t="shared" ref="AI983:AK1046" si="128">IF(OR(AC983="",AC983=0),0,(AF983-AC983)/AC983)</f>
        <v>0.14832874999999998</v>
      </c>
      <c r="AJ983" s="15">
        <f t="shared" si="128"/>
        <v>0.66159534545454546</v>
      </c>
      <c r="AK983" s="15">
        <f t="shared" si="128"/>
        <v>0.64840974380165295</v>
      </c>
      <c r="AL983" s="23">
        <f>VLOOKUP(AC983,'Charts and Tables'!$I$43:$J$49,2,TRUE)</f>
        <v>2</v>
      </c>
      <c r="AM983" s="2">
        <f t="shared" si="127"/>
        <v>1</v>
      </c>
    </row>
    <row r="984" spans="1:39" x14ac:dyDescent="0.25">
      <c r="A984" s="35">
        <v>390494</v>
      </c>
      <c r="C984" s="36" t="s">
        <v>29</v>
      </c>
      <c r="D984" s="36">
        <v>0</v>
      </c>
      <c r="J984" s="46">
        <v>1122</v>
      </c>
      <c r="K984" s="46">
        <v>1316</v>
      </c>
      <c r="L984" s="46">
        <v>2438</v>
      </c>
      <c r="M984" s="46">
        <v>64</v>
      </c>
      <c r="N984" s="46">
        <v>79</v>
      </c>
      <c r="O984" s="46">
        <v>110</v>
      </c>
      <c r="P984" s="46">
        <v>142</v>
      </c>
      <c r="R984" s="36">
        <v>1314.8938470000001</v>
      </c>
      <c r="S984" s="36">
        <v>1321.6867</v>
      </c>
      <c r="T984" s="36">
        <v>96.896049000000005</v>
      </c>
      <c r="U984" s="36">
        <v>116.074551</v>
      </c>
      <c r="V984" s="36">
        <v>131.04075900000001</v>
      </c>
      <c r="W984" s="36">
        <v>116.485131</v>
      </c>
      <c r="AC984" s="57">
        <f t="shared" si="124"/>
        <v>2438</v>
      </c>
      <c r="AD984" s="57">
        <f t="shared" si="125"/>
        <v>143</v>
      </c>
      <c r="AE984" s="57">
        <f t="shared" si="126"/>
        <v>252</v>
      </c>
      <c r="AF984" s="12">
        <f t="shared" si="121"/>
        <v>2636.580547</v>
      </c>
      <c r="AG984" s="12">
        <f t="shared" si="122"/>
        <v>212.97059999999999</v>
      </c>
      <c r="AH984" s="12">
        <f t="shared" si="123"/>
        <v>247.52589</v>
      </c>
      <c r="AI984" s="15">
        <f t="shared" si="128"/>
        <v>8.145223420836753E-2</v>
      </c>
      <c r="AJ984" s="15">
        <f t="shared" si="128"/>
        <v>0.48930489510489505</v>
      </c>
      <c r="AK984" s="15">
        <f t="shared" si="128"/>
        <v>-1.7754404761904746E-2</v>
      </c>
      <c r="AL984" s="23">
        <f>VLOOKUP(AC984,'Charts and Tables'!$I$43:$J$49,2,TRUE)</f>
        <v>1</v>
      </c>
      <c r="AM984" s="2">
        <f t="shared" si="127"/>
        <v>1</v>
      </c>
    </row>
    <row r="985" spans="1:39" x14ac:dyDescent="0.25">
      <c r="A985" s="35">
        <v>390367</v>
      </c>
      <c r="C985" s="36" t="s">
        <v>25</v>
      </c>
      <c r="D985" s="36">
        <v>0</v>
      </c>
      <c r="J985" s="46">
        <v>4162</v>
      </c>
      <c r="K985" s="46">
        <v>4162</v>
      </c>
      <c r="L985" s="46">
        <v>8324</v>
      </c>
      <c r="R985" s="36">
        <v>4993.0800140000001</v>
      </c>
      <c r="S985" s="36">
        <v>5418.0366180000001</v>
      </c>
      <c r="T985" s="36">
        <v>568.87437399999999</v>
      </c>
      <c r="U985" s="36">
        <v>314.50692199999997</v>
      </c>
      <c r="V985" s="36">
        <v>364.83781699999997</v>
      </c>
      <c r="W985" s="36">
        <v>590.88254900000004</v>
      </c>
      <c r="AC985" s="57">
        <f t="shared" si="124"/>
        <v>8324</v>
      </c>
      <c r="AD985" s="57">
        <f t="shared" si="125"/>
        <v>0</v>
      </c>
      <c r="AE985" s="57">
        <f t="shared" si="126"/>
        <v>0</v>
      </c>
      <c r="AF985" s="12">
        <f t="shared" si="121"/>
        <v>10411.116632000001</v>
      </c>
      <c r="AG985" s="12">
        <f t="shared" si="122"/>
        <v>883.38129600000002</v>
      </c>
      <c r="AH985" s="12">
        <f t="shared" si="123"/>
        <v>955.72036600000001</v>
      </c>
      <c r="AI985" s="15">
        <f t="shared" si="128"/>
        <v>0.25073481883709769</v>
      </c>
      <c r="AJ985" s="15">
        <f t="shared" si="128"/>
        <v>0</v>
      </c>
      <c r="AK985" s="15">
        <f t="shared" si="128"/>
        <v>0</v>
      </c>
      <c r="AL985" s="23">
        <f>VLOOKUP(AC985,'Charts and Tables'!$I$43:$J$49,2,TRUE)</f>
        <v>0.25</v>
      </c>
      <c r="AM985" s="2">
        <f t="shared" si="127"/>
        <v>0</v>
      </c>
    </row>
    <row r="986" spans="1:39" x14ac:dyDescent="0.25">
      <c r="A986" s="35">
        <v>390336</v>
      </c>
      <c r="C986" s="36" t="s">
        <v>25</v>
      </c>
      <c r="D986" s="36">
        <v>0</v>
      </c>
      <c r="J986" s="46">
        <v>4521</v>
      </c>
      <c r="K986" s="46">
        <v>4521</v>
      </c>
      <c r="L986" s="46">
        <v>9042</v>
      </c>
      <c r="R986" s="36">
        <v>5363.6545150000002</v>
      </c>
      <c r="S986" s="36">
        <v>6171.3668939999998</v>
      </c>
      <c r="T986" s="36">
        <v>581.50906999999995</v>
      </c>
      <c r="U986" s="36">
        <v>374.99273199999999</v>
      </c>
      <c r="V986" s="36">
        <v>404.03368499999999</v>
      </c>
      <c r="W986" s="36">
        <v>715.35147099999995</v>
      </c>
      <c r="AC986" s="57">
        <f t="shared" si="124"/>
        <v>9042</v>
      </c>
      <c r="AD986" s="57">
        <f t="shared" si="125"/>
        <v>0</v>
      </c>
      <c r="AE986" s="57">
        <f t="shared" si="126"/>
        <v>0</v>
      </c>
      <c r="AF986" s="12">
        <f t="shared" si="121"/>
        <v>11535.021409000001</v>
      </c>
      <c r="AG986" s="12">
        <f t="shared" si="122"/>
        <v>956.501802</v>
      </c>
      <c r="AH986" s="12">
        <f t="shared" si="123"/>
        <v>1119.3851559999998</v>
      </c>
      <c r="AI986" s="15">
        <f t="shared" si="128"/>
        <v>0.27571570548551216</v>
      </c>
      <c r="AJ986" s="15">
        <f t="shared" si="128"/>
        <v>0</v>
      </c>
      <c r="AK986" s="15">
        <f t="shared" si="128"/>
        <v>0</v>
      </c>
      <c r="AL986" s="23">
        <f>VLOOKUP(AC986,'Charts and Tables'!$I$43:$J$49,2,TRUE)</f>
        <v>0.25</v>
      </c>
      <c r="AM986" s="2">
        <f t="shared" si="127"/>
        <v>0</v>
      </c>
    </row>
    <row r="987" spans="1:39" x14ac:dyDescent="0.25">
      <c r="A987" s="35">
        <v>391834</v>
      </c>
      <c r="B987" s="36">
        <v>332027</v>
      </c>
      <c r="C987" s="36" t="s">
        <v>30</v>
      </c>
      <c r="D987" s="36">
        <v>0</v>
      </c>
      <c r="J987" s="46">
        <v>1463</v>
      </c>
      <c r="K987" s="46">
        <v>1287</v>
      </c>
      <c r="L987" s="46">
        <v>2750</v>
      </c>
      <c r="M987" s="46">
        <v>61</v>
      </c>
      <c r="N987" s="46">
        <v>127</v>
      </c>
      <c r="O987" s="46">
        <v>189</v>
      </c>
      <c r="P987" s="46">
        <v>105</v>
      </c>
      <c r="R987" s="36">
        <v>1978.478787</v>
      </c>
      <c r="S987" s="36">
        <v>1594.488106</v>
      </c>
      <c r="T987" s="36">
        <v>136.82812300000001</v>
      </c>
      <c r="U987" s="36">
        <v>164.04308</v>
      </c>
      <c r="V987" s="36">
        <v>294.44631900000002</v>
      </c>
      <c r="W987" s="36">
        <v>155.47696099999999</v>
      </c>
      <c r="AC987" s="57">
        <f t="shared" si="124"/>
        <v>2750</v>
      </c>
      <c r="AD987" s="57">
        <f t="shared" si="125"/>
        <v>188</v>
      </c>
      <c r="AE987" s="57">
        <f t="shared" si="126"/>
        <v>294</v>
      </c>
      <c r="AF987" s="12">
        <f t="shared" si="121"/>
        <v>3572.9668929999998</v>
      </c>
      <c r="AG987" s="12">
        <f t="shared" si="122"/>
        <v>300.87120300000004</v>
      </c>
      <c r="AH987" s="12">
        <f t="shared" si="123"/>
        <v>449.92327999999998</v>
      </c>
      <c r="AI987" s="15">
        <f t="shared" si="128"/>
        <v>0.29926068836363628</v>
      </c>
      <c r="AJ987" s="15">
        <f t="shared" si="128"/>
        <v>0.60037873936170227</v>
      </c>
      <c r="AK987" s="15">
        <f t="shared" si="128"/>
        <v>0.53035129251700674</v>
      </c>
      <c r="AL987" s="23">
        <f>VLOOKUP(AC987,'Charts and Tables'!$I$43:$J$49,2,TRUE)</f>
        <v>0.5</v>
      </c>
      <c r="AM987" s="2">
        <f t="shared" si="127"/>
        <v>1</v>
      </c>
    </row>
    <row r="988" spans="1:39" x14ac:dyDescent="0.25">
      <c r="A988" s="35">
        <v>391821</v>
      </c>
      <c r="B988" s="36">
        <v>337052</v>
      </c>
      <c r="C988" s="36" t="s">
        <v>25</v>
      </c>
      <c r="D988" s="36">
        <v>0</v>
      </c>
      <c r="J988" s="46">
        <v>856</v>
      </c>
      <c r="K988" s="46">
        <v>732</v>
      </c>
      <c r="L988" s="46">
        <v>1588</v>
      </c>
      <c r="M988" s="46">
        <v>39</v>
      </c>
      <c r="N988" s="46">
        <v>56</v>
      </c>
      <c r="O988" s="46">
        <v>109</v>
      </c>
      <c r="P988" s="46">
        <v>51</v>
      </c>
      <c r="R988" s="36">
        <v>1248.806877</v>
      </c>
      <c r="S988" s="36">
        <v>803.21461499999998</v>
      </c>
      <c r="T988" s="36">
        <v>80.163090999999994</v>
      </c>
      <c r="U988" s="36">
        <v>87.055586000000005</v>
      </c>
      <c r="V988" s="36">
        <v>176.350449</v>
      </c>
      <c r="W988" s="36">
        <v>47.736283999999998</v>
      </c>
      <c r="AC988" s="57">
        <f t="shared" si="124"/>
        <v>1588</v>
      </c>
      <c r="AD988" s="57">
        <f t="shared" si="125"/>
        <v>95</v>
      </c>
      <c r="AE988" s="57">
        <f t="shared" si="126"/>
        <v>160</v>
      </c>
      <c r="AF988" s="12">
        <f t="shared" si="121"/>
        <v>2052.0214919999999</v>
      </c>
      <c r="AG988" s="12">
        <f t="shared" si="122"/>
        <v>167.21867700000001</v>
      </c>
      <c r="AH988" s="12">
        <f t="shared" si="123"/>
        <v>224.08673299999998</v>
      </c>
      <c r="AI988" s="15">
        <f t="shared" si="128"/>
        <v>0.29220496977329968</v>
      </c>
      <c r="AJ988" s="15">
        <f t="shared" si="128"/>
        <v>0.76019660000000011</v>
      </c>
      <c r="AK988" s="15">
        <f t="shared" si="128"/>
        <v>0.4005420812499999</v>
      </c>
      <c r="AL988" s="23">
        <f>VLOOKUP(AC988,'Charts and Tables'!$I$43:$J$49,2,TRUE)</f>
        <v>1</v>
      </c>
      <c r="AM988" s="2">
        <f t="shared" si="127"/>
        <v>1</v>
      </c>
    </row>
    <row r="989" spans="1:39" x14ac:dyDescent="0.25">
      <c r="A989" s="35">
        <v>392390</v>
      </c>
      <c r="C989" s="36" t="s">
        <v>29</v>
      </c>
      <c r="D989" s="36">
        <v>0</v>
      </c>
      <c r="J989" s="46">
        <v>659</v>
      </c>
      <c r="K989" s="46">
        <v>754</v>
      </c>
      <c r="L989" s="46">
        <v>1413</v>
      </c>
      <c r="M989" s="46">
        <v>44</v>
      </c>
      <c r="N989" s="46">
        <v>69</v>
      </c>
      <c r="O989" s="46">
        <v>80</v>
      </c>
      <c r="P989" s="46">
        <v>86</v>
      </c>
      <c r="R989" s="36">
        <v>936.47596899999996</v>
      </c>
      <c r="S989" s="36">
        <v>981.270938</v>
      </c>
      <c r="T989" s="36">
        <v>67.758887000000001</v>
      </c>
      <c r="U989" s="36">
        <v>95.337836999999993</v>
      </c>
      <c r="V989" s="36">
        <v>93.961185999999998</v>
      </c>
      <c r="W989" s="36">
        <v>85.096174000000005</v>
      </c>
      <c r="AC989" s="57">
        <f t="shared" si="124"/>
        <v>1413</v>
      </c>
      <c r="AD989" s="57">
        <f t="shared" si="125"/>
        <v>113</v>
      </c>
      <c r="AE989" s="57">
        <f t="shared" si="126"/>
        <v>166</v>
      </c>
      <c r="AF989" s="12">
        <f t="shared" si="121"/>
        <v>1917.746907</v>
      </c>
      <c r="AG989" s="12">
        <f t="shared" si="122"/>
        <v>163.09672399999999</v>
      </c>
      <c r="AH989" s="12">
        <f t="shared" si="123"/>
        <v>179.05736000000002</v>
      </c>
      <c r="AI989" s="15">
        <f t="shared" si="128"/>
        <v>0.35721649469214434</v>
      </c>
      <c r="AJ989" s="15">
        <f t="shared" si="128"/>
        <v>0.44333384070796455</v>
      </c>
      <c r="AK989" s="15">
        <f t="shared" si="128"/>
        <v>7.8658795180722996E-2</v>
      </c>
      <c r="AL989" s="23">
        <f>VLOOKUP(AC989,'Charts and Tables'!$I$43:$J$49,2,TRUE)</f>
        <v>1</v>
      </c>
      <c r="AM989" s="2">
        <f t="shared" si="127"/>
        <v>1</v>
      </c>
    </row>
    <row r="990" spans="1:39" x14ac:dyDescent="0.25">
      <c r="A990" s="35">
        <v>392419</v>
      </c>
      <c r="C990" s="36" t="s">
        <v>30</v>
      </c>
      <c r="D990" s="36">
        <v>0</v>
      </c>
      <c r="J990" s="46">
        <v>643</v>
      </c>
      <c r="K990" s="46">
        <v>672</v>
      </c>
      <c r="L990" s="46">
        <v>1315</v>
      </c>
      <c r="R990" s="36">
        <v>547.51926000000003</v>
      </c>
      <c r="S990" s="36">
        <v>235.18995799999999</v>
      </c>
      <c r="T990" s="36">
        <v>31.740102</v>
      </c>
      <c r="U990" s="36">
        <v>25.311091000000001</v>
      </c>
      <c r="V990" s="36">
        <v>136.88980799999999</v>
      </c>
      <c r="W990" s="36">
        <v>27.591529999999999</v>
      </c>
      <c r="AC990" s="57">
        <f t="shared" si="124"/>
        <v>1315</v>
      </c>
      <c r="AD990" s="57">
        <f t="shared" si="125"/>
        <v>0</v>
      </c>
      <c r="AE990" s="57">
        <f t="shared" si="126"/>
        <v>0</v>
      </c>
      <c r="AF990" s="12">
        <f t="shared" si="121"/>
        <v>782.70921799999996</v>
      </c>
      <c r="AG990" s="12">
        <f t="shared" si="122"/>
        <v>57.051192999999998</v>
      </c>
      <c r="AH990" s="12">
        <f t="shared" si="123"/>
        <v>164.48133799999999</v>
      </c>
      <c r="AI990" s="15">
        <f t="shared" si="128"/>
        <v>-0.4047838646387833</v>
      </c>
      <c r="AJ990" s="15">
        <f t="shared" si="128"/>
        <v>0</v>
      </c>
      <c r="AK990" s="15">
        <f t="shared" si="128"/>
        <v>0</v>
      </c>
      <c r="AL990" s="23">
        <f>VLOOKUP(AC990,'Charts and Tables'!$I$43:$J$49,2,TRUE)</f>
        <v>1</v>
      </c>
      <c r="AM990" s="2">
        <f t="shared" si="127"/>
        <v>1</v>
      </c>
    </row>
    <row r="991" spans="1:39" x14ac:dyDescent="0.25">
      <c r="A991" s="35">
        <v>501171</v>
      </c>
      <c r="C991" s="36" t="s">
        <v>27</v>
      </c>
      <c r="D991" s="36">
        <v>-1</v>
      </c>
      <c r="K991" s="46">
        <v>22299</v>
      </c>
      <c r="L991" s="46">
        <v>22299</v>
      </c>
      <c r="N991" s="46">
        <v>1840</v>
      </c>
      <c r="P991" s="46">
        <v>3045</v>
      </c>
      <c r="S991" s="36">
        <v>23195.422738000001</v>
      </c>
      <c r="U991" s="36">
        <v>2871.1071889999998</v>
      </c>
      <c r="W991" s="36">
        <v>1897.1237470000001</v>
      </c>
      <c r="AC991" s="57">
        <f t="shared" si="124"/>
        <v>22299</v>
      </c>
      <c r="AD991" s="57">
        <f t="shared" si="125"/>
        <v>1840</v>
      </c>
      <c r="AE991" s="57">
        <f t="shared" si="126"/>
        <v>3045</v>
      </c>
      <c r="AF991" s="12">
        <f t="shared" si="121"/>
        <v>23195.422738000001</v>
      </c>
      <c r="AG991" s="12">
        <f t="shared" si="122"/>
        <v>2871.1071889999998</v>
      </c>
      <c r="AH991" s="12">
        <f t="shared" si="123"/>
        <v>1897.1237470000001</v>
      </c>
      <c r="AI991" s="15">
        <f t="shared" si="128"/>
        <v>4.0200131754787261E-2</v>
      </c>
      <c r="AJ991" s="15">
        <f t="shared" si="128"/>
        <v>0.56038434184782604</v>
      </c>
      <c r="AK991" s="15">
        <f t="shared" si="128"/>
        <v>-0.37697085484400655</v>
      </c>
      <c r="AL991" s="23">
        <f>VLOOKUP(AC991,'Charts and Tables'!$I$43:$J$49,2,TRUE)</f>
        <v>0.2</v>
      </c>
      <c r="AM991" s="2">
        <f t="shared" si="127"/>
        <v>1</v>
      </c>
    </row>
    <row r="992" spans="1:39" x14ac:dyDescent="0.25">
      <c r="A992" s="35">
        <v>501181</v>
      </c>
      <c r="C992" s="36" t="s">
        <v>27</v>
      </c>
      <c r="D992" s="36">
        <v>-1</v>
      </c>
      <c r="K992" s="46">
        <v>22396</v>
      </c>
      <c r="L992" s="46">
        <v>22396</v>
      </c>
      <c r="N992" s="46">
        <v>2731</v>
      </c>
      <c r="P992" s="46">
        <v>1655</v>
      </c>
      <c r="S992" s="36">
        <v>20188.181230999999</v>
      </c>
      <c r="U992" s="36">
        <v>1164.3793820000001</v>
      </c>
      <c r="W992" s="36">
        <v>2591.3470600000001</v>
      </c>
      <c r="AC992" s="57">
        <f t="shared" si="124"/>
        <v>22396</v>
      </c>
      <c r="AD992" s="57">
        <f t="shared" si="125"/>
        <v>2731</v>
      </c>
      <c r="AE992" s="57">
        <f t="shared" si="126"/>
        <v>1655</v>
      </c>
      <c r="AF992" s="12">
        <f t="shared" si="121"/>
        <v>20188.181230999999</v>
      </c>
      <c r="AG992" s="12">
        <f t="shared" si="122"/>
        <v>1164.3793820000001</v>
      </c>
      <c r="AH992" s="12">
        <f t="shared" si="123"/>
        <v>2591.3470600000001</v>
      </c>
      <c r="AI992" s="15">
        <f t="shared" si="128"/>
        <v>-9.8580941641364592E-2</v>
      </c>
      <c r="AJ992" s="15">
        <f t="shared" si="128"/>
        <v>-0.5736435803734895</v>
      </c>
      <c r="AK992" s="15">
        <f t="shared" si="128"/>
        <v>0.56576861631419939</v>
      </c>
      <c r="AL992" s="23">
        <f>VLOOKUP(AC992,'Charts and Tables'!$I$43:$J$49,2,TRUE)</f>
        <v>0.2</v>
      </c>
      <c r="AM992" s="2">
        <f t="shared" si="127"/>
        <v>1</v>
      </c>
    </row>
    <row r="993" spans="1:39" x14ac:dyDescent="0.25">
      <c r="A993" s="35">
        <v>501248</v>
      </c>
      <c r="C993" s="36" t="s">
        <v>27</v>
      </c>
      <c r="D993" s="36">
        <v>1</v>
      </c>
      <c r="J993" s="46">
        <v>9300</v>
      </c>
      <c r="L993" s="46">
        <v>9300</v>
      </c>
      <c r="M993" s="46">
        <v>540</v>
      </c>
      <c r="O993" s="46">
        <v>1166</v>
      </c>
      <c r="R993" s="36">
        <v>10919.553175999999</v>
      </c>
      <c r="T993" s="36">
        <v>629.96558100000004</v>
      </c>
      <c r="V993" s="36">
        <v>1487.8049450000001</v>
      </c>
      <c r="AC993" s="57">
        <f t="shared" si="124"/>
        <v>9300</v>
      </c>
      <c r="AD993" s="57">
        <f t="shared" si="125"/>
        <v>540</v>
      </c>
      <c r="AE993" s="57">
        <f t="shared" si="126"/>
        <v>1166</v>
      </c>
      <c r="AF993" s="12">
        <f t="shared" si="121"/>
        <v>10919.553175999999</v>
      </c>
      <c r="AG993" s="12">
        <f t="shared" si="122"/>
        <v>629.96558100000004</v>
      </c>
      <c r="AH993" s="12">
        <f t="shared" si="123"/>
        <v>1487.8049450000001</v>
      </c>
      <c r="AI993" s="15">
        <f t="shared" si="128"/>
        <v>0.17414550279569888</v>
      </c>
      <c r="AJ993" s="15">
        <f t="shared" si="128"/>
        <v>0.16660292777777785</v>
      </c>
      <c r="AK993" s="15">
        <f t="shared" si="128"/>
        <v>0.27599051886792458</v>
      </c>
      <c r="AL993" s="23">
        <f>VLOOKUP(AC993,'Charts and Tables'!$I$43:$J$49,2,TRUE)</f>
        <v>0.25</v>
      </c>
      <c r="AM993" s="2">
        <f t="shared" si="127"/>
        <v>1</v>
      </c>
    </row>
    <row r="994" spans="1:39" x14ac:dyDescent="0.25">
      <c r="A994" s="35">
        <v>446477</v>
      </c>
      <c r="C994" s="36" t="s">
        <v>29</v>
      </c>
      <c r="D994" s="36">
        <v>1</v>
      </c>
      <c r="J994" s="46">
        <v>578</v>
      </c>
      <c r="L994" s="46">
        <v>578</v>
      </c>
      <c r="R994" s="36">
        <v>1222.2123529999999</v>
      </c>
      <c r="T994" s="36">
        <v>139.85417799999999</v>
      </c>
      <c r="V994" s="36">
        <v>104.438422</v>
      </c>
      <c r="AC994" s="57">
        <f t="shared" si="124"/>
        <v>578</v>
      </c>
      <c r="AD994" s="57">
        <f t="shared" si="125"/>
        <v>0</v>
      </c>
      <c r="AE994" s="57">
        <f t="shared" si="126"/>
        <v>0</v>
      </c>
      <c r="AF994" s="12">
        <f t="shared" si="121"/>
        <v>1222.2123529999999</v>
      </c>
      <c r="AG994" s="12">
        <f t="shared" si="122"/>
        <v>139.85417799999999</v>
      </c>
      <c r="AH994" s="12">
        <f t="shared" si="123"/>
        <v>104.438422</v>
      </c>
      <c r="AI994" s="15">
        <f t="shared" si="128"/>
        <v>1.1145542439446365</v>
      </c>
      <c r="AJ994" s="15">
        <f t="shared" si="128"/>
        <v>0</v>
      </c>
      <c r="AK994" s="15">
        <f t="shared" si="128"/>
        <v>0</v>
      </c>
      <c r="AL994" s="23">
        <f>VLOOKUP(AC994,'Charts and Tables'!$I$43:$J$49,2,TRUE)</f>
        <v>2</v>
      </c>
      <c r="AM994" s="2">
        <f t="shared" si="127"/>
        <v>1</v>
      </c>
    </row>
    <row r="995" spans="1:39" x14ac:dyDescent="0.25">
      <c r="A995" s="35">
        <v>446489</v>
      </c>
      <c r="C995" s="36" t="s">
        <v>29</v>
      </c>
      <c r="D995" s="36">
        <v>1</v>
      </c>
      <c r="J995" s="46">
        <v>697</v>
      </c>
      <c r="L995" s="46">
        <v>697</v>
      </c>
      <c r="R995" s="36">
        <v>1286.741082</v>
      </c>
      <c r="T995" s="36">
        <v>73.209913</v>
      </c>
      <c r="V995" s="36">
        <v>145.94846699999999</v>
      </c>
      <c r="AC995" s="57">
        <f t="shared" si="124"/>
        <v>697</v>
      </c>
      <c r="AD995" s="57">
        <f t="shared" si="125"/>
        <v>0</v>
      </c>
      <c r="AE995" s="57">
        <f t="shared" si="126"/>
        <v>0</v>
      </c>
      <c r="AF995" s="12">
        <f t="shared" si="121"/>
        <v>1286.741082</v>
      </c>
      <c r="AG995" s="12">
        <f t="shared" si="122"/>
        <v>73.209913</v>
      </c>
      <c r="AH995" s="12">
        <f t="shared" si="123"/>
        <v>145.94846699999999</v>
      </c>
      <c r="AI995" s="15">
        <f t="shared" si="128"/>
        <v>0.84611346054519365</v>
      </c>
      <c r="AJ995" s="15">
        <f t="shared" si="128"/>
        <v>0</v>
      </c>
      <c r="AK995" s="15">
        <f t="shared" si="128"/>
        <v>0</v>
      </c>
      <c r="AL995" s="23">
        <f>VLOOKUP(AC995,'Charts and Tables'!$I$43:$J$49,2,TRUE)</f>
        <v>2</v>
      </c>
      <c r="AM995" s="2">
        <f t="shared" si="127"/>
        <v>1</v>
      </c>
    </row>
    <row r="996" spans="1:39" x14ac:dyDescent="0.25">
      <c r="A996" s="35">
        <v>446537</v>
      </c>
      <c r="C996" s="36" t="s">
        <v>29</v>
      </c>
      <c r="D996" s="36">
        <v>0</v>
      </c>
      <c r="J996" s="46">
        <v>1273</v>
      </c>
      <c r="K996" s="46">
        <v>1018</v>
      </c>
      <c r="L996" s="46">
        <v>2291</v>
      </c>
      <c r="R996" s="36">
        <v>1429.196062</v>
      </c>
      <c r="S996" s="36">
        <v>1101.58692</v>
      </c>
      <c r="T996" s="36">
        <v>153.46956900000001</v>
      </c>
      <c r="U996" s="36">
        <v>47.671970000000002</v>
      </c>
      <c r="V996" s="36">
        <v>110.772535</v>
      </c>
      <c r="W996" s="36">
        <v>134.77182999999999</v>
      </c>
      <c r="AC996" s="57">
        <f t="shared" si="124"/>
        <v>2291</v>
      </c>
      <c r="AD996" s="57">
        <f t="shared" si="125"/>
        <v>0</v>
      </c>
      <c r="AE996" s="57">
        <f t="shared" si="126"/>
        <v>0</v>
      </c>
      <c r="AF996" s="12">
        <f t="shared" si="121"/>
        <v>2530.7829819999997</v>
      </c>
      <c r="AG996" s="12">
        <f t="shared" si="122"/>
        <v>201.14153900000002</v>
      </c>
      <c r="AH996" s="12">
        <f t="shared" si="123"/>
        <v>245.544365</v>
      </c>
      <c r="AI996" s="15">
        <f t="shared" si="128"/>
        <v>0.10466302138804004</v>
      </c>
      <c r="AJ996" s="15">
        <f t="shared" si="128"/>
        <v>0</v>
      </c>
      <c r="AK996" s="15">
        <f t="shared" si="128"/>
        <v>0</v>
      </c>
      <c r="AL996" s="23">
        <f>VLOOKUP(AC996,'Charts and Tables'!$I$43:$J$49,2,TRUE)</f>
        <v>1</v>
      </c>
      <c r="AM996" s="2">
        <f t="shared" si="127"/>
        <v>1</v>
      </c>
    </row>
    <row r="997" spans="1:39" x14ac:dyDescent="0.25">
      <c r="A997" s="35">
        <v>487400</v>
      </c>
      <c r="B997" s="36">
        <v>338035</v>
      </c>
      <c r="C997" s="36" t="s">
        <v>25</v>
      </c>
      <c r="D997" s="36">
        <v>0</v>
      </c>
      <c r="J997" s="46">
        <v>570</v>
      </c>
      <c r="K997" s="46">
        <v>843</v>
      </c>
      <c r="L997" s="46">
        <v>1413</v>
      </c>
      <c r="M997" s="46">
        <v>75</v>
      </c>
      <c r="N997" s="46">
        <v>55</v>
      </c>
      <c r="O997" s="46">
        <v>39</v>
      </c>
      <c r="P997" s="46">
        <v>118</v>
      </c>
      <c r="R997" s="36">
        <v>219.585342</v>
      </c>
      <c r="S997" s="36">
        <v>827.396432</v>
      </c>
      <c r="T997" s="36">
        <v>45.587856000000002</v>
      </c>
      <c r="U997" s="36">
        <v>31.333551</v>
      </c>
      <c r="V997" s="36">
        <v>12.864023</v>
      </c>
      <c r="W997" s="36">
        <v>181.26981000000001</v>
      </c>
      <c r="AC997" s="57">
        <f t="shared" si="124"/>
        <v>1413</v>
      </c>
      <c r="AD997" s="57">
        <f t="shared" si="125"/>
        <v>130</v>
      </c>
      <c r="AE997" s="57">
        <f t="shared" si="126"/>
        <v>157</v>
      </c>
      <c r="AF997" s="12">
        <f t="shared" si="121"/>
        <v>1046.9817740000001</v>
      </c>
      <c r="AG997" s="12">
        <f t="shared" si="122"/>
        <v>76.921407000000002</v>
      </c>
      <c r="AH997" s="12">
        <f t="shared" si="123"/>
        <v>194.13383300000001</v>
      </c>
      <c r="AI997" s="15">
        <f t="shared" si="128"/>
        <v>-0.25903625336164182</v>
      </c>
      <c r="AJ997" s="15">
        <f t="shared" si="128"/>
        <v>-0.40829686923076919</v>
      </c>
      <c r="AK997" s="15">
        <f t="shared" si="128"/>
        <v>0.23652122929936312</v>
      </c>
      <c r="AL997" s="23">
        <f>VLOOKUP(AC997,'Charts and Tables'!$I$43:$J$49,2,TRUE)</f>
        <v>1</v>
      </c>
      <c r="AM997" s="2">
        <f t="shared" si="127"/>
        <v>1</v>
      </c>
    </row>
    <row r="998" spans="1:39" x14ac:dyDescent="0.25">
      <c r="A998" s="35">
        <v>487478</v>
      </c>
      <c r="C998" s="36" t="s">
        <v>27</v>
      </c>
      <c r="D998" s="36">
        <v>1</v>
      </c>
      <c r="J998" s="46">
        <v>13311</v>
      </c>
      <c r="L998" s="46">
        <v>13311</v>
      </c>
      <c r="M998" s="46">
        <v>1041</v>
      </c>
      <c r="O998" s="46">
        <v>1313</v>
      </c>
      <c r="R998" s="36">
        <v>12158.866572000001</v>
      </c>
      <c r="T998" s="36">
        <v>1199.065787</v>
      </c>
      <c r="V998" s="36">
        <v>1138.2702899999999</v>
      </c>
      <c r="AC998" s="57">
        <f t="shared" si="124"/>
        <v>13311</v>
      </c>
      <c r="AD998" s="57">
        <f t="shared" si="125"/>
        <v>1041</v>
      </c>
      <c r="AE998" s="57">
        <f t="shared" si="126"/>
        <v>1313</v>
      </c>
      <c r="AF998" s="12">
        <f t="shared" si="121"/>
        <v>12158.866572000001</v>
      </c>
      <c r="AG998" s="12">
        <f t="shared" si="122"/>
        <v>1199.065787</v>
      </c>
      <c r="AH998" s="12">
        <f t="shared" si="123"/>
        <v>1138.2702899999999</v>
      </c>
      <c r="AI998" s="15">
        <f t="shared" si="128"/>
        <v>-8.6554986702727002E-2</v>
      </c>
      <c r="AJ998" s="15">
        <f t="shared" si="128"/>
        <v>0.15184033333333333</v>
      </c>
      <c r="AK998" s="15">
        <f t="shared" si="128"/>
        <v>-0.13307670220868245</v>
      </c>
      <c r="AL998" s="23">
        <f>VLOOKUP(AC998,'Charts and Tables'!$I$43:$J$49,2,TRUE)</f>
        <v>0.2</v>
      </c>
      <c r="AM998" s="2">
        <f t="shared" si="127"/>
        <v>1</v>
      </c>
    </row>
    <row r="999" spans="1:39" x14ac:dyDescent="0.25">
      <c r="A999" s="35">
        <v>445377</v>
      </c>
      <c r="B999" s="36">
        <v>332106</v>
      </c>
      <c r="C999" s="36" t="s">
        <v>26</v>
      </c>
      <c r="D999" s="36">
        <v>0</v>
      </c>
      <c r="J999" s="46">
        <v>4041</v>
      </c>
      <c r="K999" s="46">
        <v>4245</v>
      </c>
      <c r="L999" s="46">
        <v>8286</v>
      </c>
      <c r="M999" s="46">
        <v>177</v>
      </c>
      <c r="N999" s="46">
        <v>314</v>
      </c>
      <c r="O999" s="46">
        <v>386</v>
      </c>
      <c r="P999" s="46">
        <v>338</v>
      </c>
      <c r="R999" s="36">
        <v>3691.3847879999998</v>
      </c>
      <c r="S999" s="36">
        <v>3752.741426</v>
      </c>
      <c r="T999" s="36">
        <v>246.52647099999999</v>
      </c>
      <c r="U999" s="36">
        <v>271.3467</v>
      </c>
      <c r="V999" s="36">
        <v>342.03293100000002</v>
      </c>
      <c r="W999" s="36">
        <v>332.02444200000002</v>
      </c>
      <c r="AC999" s="57">
        <f t="shared" si="124"/>
        <v>8286</v>
      </c>
      <c r="AD999" s="57">
        <f t="shared" si="125"/>
        <v>491</v>
      </c>
      <c r="AE999" s="57">
        <f t="shared" si="126"/>
        <v>724</v>
      </c>
      <c r="AF999" s="12">
        <f t="shared" si="121"/>
        <v>7444.1262139999999</v>
      </c>
      <c r="AG999" s="12">
        <f t="shared" si="122"/>
        <v>517.87317099999996</v>
      </c>
      <c r="AH999" s="12">
        <f t="shared" si="123"/>
        <v>674.0573730000001</v>
      </c>
      <c r="AI999" s="15">
        <f t="shared" si="128"/>
        <v>-0.10160195341539949</v>
      </c>
      <c r="AJ999" s="15">
        <f t="shared" si="128"/>
        <v>5.4731509164969362E-2</v>
      </c>
      <c r="AK999" s="15">
        <f t="shared" si="128"/>
        <v>-6.8981529005524733E-2</v>
      </c>
      <c r="AL999" s="23">
        <f>VLOOKUP(AC999,'Charts and Tables'!$I$43:$J$49,2,TRUE)</f>
        <v>0.25</v>
      </c>
      <c r="AM999" s="2">
        <f t="shared" si="127"/>
        <v>1</v>
      </c>
    </row>
    <row r="1000" spans="1:39" x14ac:dyDescent="0.25">
      <c r="A1000" s="35">
        <v>522513</v>
      </c>
      <c r="B1000" s="36">
        <v>333139</v>
      </c>
      <c r="C1000" s="36" t="s">
        <v>27</v>
      </c>
      <c r="D1000" s="36">
        <v>1</v>
      </c>
      <c r="J1000" s="46">
        <v>9256</v>
      </c>
      <c r="L1000" s="46">
        <v>9256</v>
      </c>
      <c r="M1000" s="46">
        <v>1300</v>
      </c>
      <c r="O1000" s="46">
        <v>686</v>
      </c>
      <c r="R1000" s="36">
        <v>10812.991346999999</v>
      </c>
      <c r="T1000" s="36">
        <v>1494.970421</v>
      </c>
      <c r="V1000" s="36">
        <v>903.67367200000001</v>
      </c>
      <c r="AC1000" s="57">
        <f t="shared" si="124"/>
        <v>9256</v>
      </c>
      <c r="AD1000" s="57">
        <f t="shared" si="125"/>
        <v>1300</v>
      </c>
      <c r="AE1000" s="57">
        <f t="shared" si="126"/>
        <v>686</v>
      </c>
      <c r="AF1000" s="12">
        <f t="shared" si="121"/>
        <v>10812.991346999999</v>
      </c>
      <c r="AG1000" s="12">
        <f t="shared" si="122"/>
        <v>1494.970421</v>
      </c>
      <c r="AH1000" s="12">
        <f t="shared" si="123"/>
        <v>903.67367200000001</v>
      </c>
      <c r="AI1000" s="15">
        <f t="shared" si="128"/>
        <v>0.16821427690146923</v>
      </c>
      <c r="AJ1000" s="15">
        <f t="shared" si="128"/>
        <v>0.1499772469230769</v>
      </c>
      <c r="AK1000" s="15">
        <f t="shared" si="128"/>
        <v>0.31730855976676386</v>
      </c>
      <c r="AL1000" s="23">
        <f>VLOOKUP(AC1000,'Charts and Tables'!$I$43:$J$49,2,TRUE)</f>
        <v>0.25</v>
      </c>
      <c r="AM1000" s="2">
        <f t="shared" si="127"/>
        <v>1</v>
      </c>
    </row>
    <row r="1001" spans="1:39" x14ac:dyDescent="0.25">
      <c r="A1001" s="35">
        <v>522551</v>
      </c>
      <c r="C1001" s="36" t="s">
        <v>27</v>
      </c>
      <c r="D1001" s="36">
        <v>-1</v>
      </c>
      <c r="K1001" s="46">
        <v>13123</v>
      </c>
      <c r="L1001" s="46">
        <v>13123</v>
      </c>
      <c r="N1001" s="46">
        <v>766</v>
      </c>
      <c r="P1001" s="46">
        <v>1266</v>
      </c>
      <c r="S1001" s="36">
        <v>14401.722878</v>
      </c>
      <c r="U1001" s="36">
        <v>1129.25089</v>
      </c>
      <c r="W1001" s="36">
        <v>1587.646493</v>
      </c>
      <c r="AC1001" s="57">
        <f t="shared" si="124"/>
        <v>13123</v>
      </c>
      <c r="AD1001" s="57">
        <f t="shared" si="125"/>
        <v>766</v>
      </c>
      <c r="AE1001" s="57">
        <f t="shared" si="126"/>
        <v>1266</v>
      </c>
      <c r="AF1001" s="12">
        <f t="shared" si="121"/>
        <v>14401.722878</v>
      </c>
      <c r="AG1001" s="12">
        <f t="shared" si="122"/>
        <v>1129.25089</v>
      </c>
      <c r="AH1001" s="12">
        <f t="shared" si="123"/>
        <v>1587.646493</v>
      </c>
      <c r="AI1001" s="15">
        <f t="shared" si="128"/>
        <v>9.7441353196677627E-2</v>
      </c>
      <c r="AJ1001" s="15">
        <f t="shared" si="128"/>
        <v>0.47421787206266319</v>
      </c>
      <c r="AK1001" s="15">
        <f t="shared" si="128"/>
        <v>0.25406516034755133</v>
      </c>
      <c r="AL1001" s="23">
        <f>VLOOKUP(AC1001,'Charts and Tables'!$I$43:$J$49,2,TRUE)</f>
        <v>0.2</v>
      </c>
      <c r="AM1001" s="2">
        <f t="shared" si="127"/>
        <v>1</v>
      </c>
    </row>
    <row r="1002" spans="1:39" x14ac:dyDescent="0.25">
      <c r="A1002" s="35">
        <v>439265</v>
      </c>
      <c r="C1002" s="36" t="s">
        <v>33</v>
      </c>
      <c r="D1002" s="36">
        <v>1</v>
      </c>
      <c r="J1002" s="46">
        <v>2766</v>
      </c>
      <c r="L1002" s="46">
        <v>2766</v>
      </c>
      <c r="M1002" s="46">
        <v>183</v>
      </c>
      <c r="O1002" s="46">
        <v>346</v>
      </c>
      <c r="R1002" s="36">
        <v>672.00058100000001</v>
      </c>
      <c r="T1002" s="36">
        <v>41.080765999999997</v>
      </c>
      <c r="V1002" s="36">
        <v>98.609510999999998</v>
      </c>
      <c r="AC1002" s="57">
        <f t="shared" si="124"/>
        <v>2766</v>
      </c>
      <c r="AD1002" s="57">
        <f t="shared" si="125"/>
        <v>183</v>
      </c>
      <c r="AE1002" s="57">
        <f t="shared" si="126"/>
        <v>346</v>
      </c>
      <c r="AF1002" s="12">
        <f t="shared" si="121"/>
        <v>672.00058100000001</v>
      </c>
      <c r="AG1002" s="12">
        <f t="shared" si="122"/>
        <v>41.080765999999997</v>
      </c>
      <c r="AH1002" s="12">
        <f t="shared" si="123"/>
        <v>98.609510999999998</v>
      </c>
      <c r="AI1002" s="15">
        <f t="shared" si="128"/>
        <v>-0.75704968148951546</v>
      </c>
      <c r="AJ1002" s="15">
        <f t="shared" si="128"/>
        <v>-0.77551493989071052</v>
      </c>
      <c r="AK1002" s="15">
        <f t="shared" si="128"/>
        <v>-0.71500141329479772</v>
      </c>
      <c r="AL1002" s="23">
        <f>VLOOKUP(AC1002,'Charts and Tables'!$I$43:$J$49,2,TRUE)</f>
        <v>0.5</v>
      </c>
      <c r="AM1002" s="2">
        <f t="shared" si="127"/>
        <v>0</v>
      </c>
    </row>
    <row r="1003" spans="1:39" x14ac:dyDescent="0.25">
      <c r="A1003" s="35">
        <v>414843</v>
      </c>
      <c r="C1003" s="36" t="s">
        <v>29</v>
      </c>
      <c r="D1003" s="36">
        <v>0</v>
      </c>
      <c r="J1003" s="46">
        <v>2992</v>
      </c>
      <c r="K1003" s="46">
        <v>3586</v>
      </c>
      <c r="L1003" s="46">
        <v>6578</v>
      </c>
      <c r="R1003" s="36">
        <v>844.90527299999997</v>
      </c>
      <c r="S1003" s="36">
        <v>896.13103100000001</v>
      </c>
      <c r="T1003" s="36">
        <v>128.08226500000001</v>
      </c>
      <c r="U1003" s="36">
        <v>27.866135</v>
      </c>
      <c r="V1003" s="36">
        <v>59.956921000000001</v>
      </c>
      <c r="W1003" s="36">
        <v>120.620682</v>
      </c>
      <c r="AC1003" s="57">
        <f t="shared" si="124"/>
        <v>6578</v>
      </c>
      <c r="AD1003" s="57">
        <f t="shared" si="125"/>
        <v>0</v>
      </c>
      <c r="AE1003" s="57">
        <f t="shared" si="126"/>
        <v>0</v>
      </c>
      <c r="AF1003" s="12">
        <f t="shared" si="121"/>
        <v>1741.036304</v>
      </c>
      <c r="AG1003" s="12">
        <f t="shared" si="122"/>
        <v>155.94839999999999</v>
      </c>
      <c r="AH1003" s="12">
        <f t="shared" si="123"/>
        <v>180.57760300000001</v>
      </c>
      <c r="AI1003" s="15">
        <f t="shared" si="128"/>
        <v>-0.73532436850106409</v>
      </c>
      <c r="AJ1003" s="15">
        <f t="shared" si="128"/>
        <v>0</v>
      </c>
      <c r="AK1003" s="15">
        <f t="shared" si="128"/>
        <v>0</v>
      </c>
      <c r="AL1003" s="23">
        <f>VLOOKUP(AC1003,'Charts and Tables'!$I$43:$J$49,2,TRUE)</f>
        <v>0.25</v>
      </c>
      <c r="AM1003" s="2">
        <f t="shared" si="127"/>
        <v>0</v>
      </c>
    </row>
    <row r="1004" spans="1:39" x14ac:dyDescent="0.25">
      <c r="A1004" s="35">
        <v>441074</v>
      </c>
      <c r="B1004" s="36">
        <v>332049</v>
      </c>
      <c r="C1004" s="36" t="s">
        <v>25</v>
      </c>
      <c r="D1004" s="36">
        <v>0</v>
      </c>
      <c r="J1004" s="46">
        <v>411</v>
      </c>
      <c r="K1004" s="46">
        <v>465</v>
      </c>
      <c r="L1004" s="46">
        <v>876</v>
      </c>
      <c r="M1004" s="46">
        <v>26</v>
      </c>
      <c r="N1004" s="46">
        <v>53</v>
      </c>
      <c r="O1004" s="46">
        <v>45</v>
      </c>
      <c r="P1004" s="46">
        <v>39</v>
      </c>
      <c r="R1004" s="36">
        <v>477.27541500000001</v>
      </c>
      <c r="S1004" s="36">
        <v>551.28244800000004</v>
      </c>
      <c r="T1004" s="36">
        <v>58.878386999999996</v>
      </c>
      <c r="U1004" s="36">
        <v>34.468487000000003</v>
      </c>
      <c r="V1004" s="36">
        <v>42.225659999999998</v>
      </c>
      <c r="W1004" s="36">
        <v>73.92559</v>
      </c>
      <c r="AC1004" s="57">
        <f t="shared" si="124"/>
        <v>876</v>
      </c>
      <c r="AD1004" s="57">
        <f t="shared" si="125"/>
        <v>79</v>
      </c>
      <c r="AE1004" s="57">
        <f t="shared" si="126"/>
        <v>84</v>
      </c>
      <c r="AF1004" s="12">
        <f t="shared" si="121"/>
        <v>1028.557863</v>
      </c>
      <c r="AG1004" s="12">
        <f t="shared" si="122"/>
        <v>93.346874</v>
      </c>
      <c r="AH1004" s="12">
        <f t="shared" si="123"/>
        <v>116.15125</v>
      </c>
      <c r="AI1004" s="15">
        <f t="shared" si="128"/>
        <v>0.17415281164383561</v>
      </c>
      <c r="AJ1004" s="15">
        <f t="shared" si="128"/>
        <v>0.18160599999999999</v>
      </c>
      <c r="AK1004" s="15">
        <f t="shared" si="128"/>
        <v>0.38275297619047627</v>
      </c>
      <c r="AL1004" s="23">
        <f>VLOOKUP(AC1004,'Charts and Tables'!$I$43:$J$49,2,TRUE)</f>
        <v>2</v>
      </c>
      <c r="AM1004" s="2">
        <f t="shared" si="127"/>
        <v>1</v>
      </c>
    </row>
    <row r="1005" spans="1:39" x14ac:dyDescent="0.25">
      <c r="A1005" s="35">
        <v>506053</v>
      </c>
      <c r="C1005" s="36" t="s">
        <v>27</v>
      </c>
      <c r="D1005" s="36">
        <v>1</v>
      </c>
      <c r="J1005" s="46">
        <v>12524</v>
      </c>
      <c r="L1005" s="46">
        <v>12524</v>
      </c>
      <c r="M1005" s="46">
        <v>1066</v>
      </c>
      <c r="O1005" s="46">
        <v>933</v>
      </c>
      <c r="R1005" s="36">
        <v>13777.650149999999</v>
      </c>
      <c r="T1005" s="36">
        <v>1368.2219259999999</v>
      </c>
      <c r="V1005" s="36">
        <v>1307.1633509999999</v>
      </c>
      <c r="AC1005" s="57">
        <f t="shared" si="124"/>
        <v>12524</v>
      </c>
      <c r="AD1005" s="57">
        <f t="shared" si="125"/>
        <v>1066</v>
      </c>
      <c r="AE1005" s="57">
        <f t="shared" si="126"/>
        <v>933</v>
      </c>
      <c r="AF1005" s="12">
        <f t="shared" si="121"/>
        <v>13777.650149999999</v>
      </c>
      <c r="AG1005" s="12">
        <f t="shared" si="122"/>
        <v>1368.2219259999999</v>
      </c>
      <c r="AH1005" s="12">
        <f t="shared" si="123"/>
        <v>1307.1633509999999</v>
      </c>
      <c r="AI1005" s="15">
        <f t="shared" si="128"/>
        <v>0.10009982034493768</v>
      </c>
      <c r="AJ1005" s="15">
        <f t="shared" si="128"/>
        <v>0.28351024953095677</v>
      </c>
      <c r="AK1005" s="15">
        <f t="shared" si="128"/>
        <v>0.40103253054662369</v>
      </c>
      <c r="AL1005" s="23">
        <f>VLOOKUP(AC1005,'Charts and Tables'!$I$43:$J$49,2,TRUE)</f>
        <v>0.2</v>
      </c>
      <c r="AM1005" s="2">
        <f t="shared" si="127"/>
        <v>1</v>
      </c>
    </row>
    <row r="1006" spans="1:39" x14ac:dyDescent="0.25">
      <c r="A1006" s="35">
        <v>473507</v>
      </c>
      <c r="B1006" s="36">
        <v>333035</v>
      </c>
      <c r="C1006" s="36" t="s">
        <v>32</v>
      </c>
      <c r="D1006" s="36">
        <v>1</v>
      </c>
      <c r="J1006" s="46">
        <v>7213</v>
      </c>
      <c r="L1006" s="46">
        <v>7213</v>
      </c>
      <c r="M1006" s="46">
        <v>545</v>
      </c>
      <c r="O1006" s="46">
        <v>599</v>
      </c>
      <c r="R1006" s="36">
        <v>6734.3432860000003</v>
      </c>
      <c r="T1006" s="36">
        <v>523.63719600000002</v>
      </c>
      <c r="V1006" s="36">
        <v>624.48382400000003</v>
      </c>
      <c r="AC1006" s="57">
        <f t="shared" si="124"/>
        <v>7213</v>
      </c>
      <c r="AD1006" s="57">
        <f t="shared" si="125"/>
        <v>545</v>
      </c>
      <c r="AE1006" s="57">
        <f t="shared" si="126"/>
        <v>599</v>
      </c>
      <c r="AF1006" s="12">
        <f t="shared" si="121"/>
        <v>6734.3432860000003</v>
      </c>
      <c r="AG1006" s="12">
        <f t="shared" si="122"/>
        <v>523.63719600000002</v>
      </c>
      <c r="AH1006" s="12">
        <f t="shared" si="123"/>
        <v>624.48382400000003</v>
      </c>
      <c r="AI1006" s="15">
        <f t="shared" si="128"/>
        <v>-6.6360281990849812E-2</v>
      </c>
      <c r="AJ1006" s="15">
        <f t="shared" si="128"/>
        <v>-3.9197805504587124E-2</v>
      </c>
      <c r="AK1006" s="15">
        <f t="shared" si="128"/>
        <v>4.254394657762943E-2</v>
      </c>
      <c r="AL1006" s="23">
        <f>VLOOKUP(AC1006,'Charts and Tables'!$I$43:$J$49,2,TRUE)</f>
        <v>0.25</v>
      </c>
      <c r="AM1006" s="2">
        <f t="shared" si="127"/>
        <v>1</v>
      </c>
    </row>
    <row r="1007" spans="1:39" x14ac:dyDescent="0.25">
      <c r="A1007" s="35">
        <v>471904</v>
      </c>
      <c r="C1007" s="36" t="s">
        <v>29</v>
      </c>
      <c r="D1007" s="36">
        <v>0</v>
      </c>
      <c r="J1007" s="46">
        <v>1139</v>
      </c>
      <c r="K1007" s="46">
        <v>1139</v>
      </c>
      <c r="L1007" s="46">
        <v>2278</v>
      </c>
      <c r="R1007" s="36">
        <v>744.31124499999999</v>
      </c>
      <c r="S1007" s="36">
        <v>647.75445500000001</v>
      </c>
      <c r="T1007" s="36">
        <v>46.352471000000001</v>
      </c>
      <c r="U1007" s="36">
        <v>89.516024000000002</v>
      </c>
      <c r="V1007" s="36">
        <v>112.72575500000001</v>
      </c>
      <c r="W1007" s="36">
        <v>69.145574999999994</v>
      </c>
      <c r="AC1007" s="57">
        <f t="shared" si="124"/>
        <v>2278</v>
      </c>
      <c r="AD1007" s="57">
        <f t="shared" si="125"/>
        <v>0</v>
      </c>
      <c r="AE1007" s="57">
        <f t="shared" si="126"/>
        <v>0</v>
      </c>
      <c r="AF1007" s="12">
        <f t="shared" si="121"/>
        <v>1392.0657000000001</v>
      </c>
      <c r="AG1007" s="12">
        <f t="shared" si="122"/>
        <v>135.868495</v>
      </c>
      <c r="AH1007" s="12">
        <f t="shared" si="123"/>
        <v>181.87133</v>
      </c>
      <c r="AI1007" s="15">
        <f t="shared" si="128"/>
        <v>-0.3889088235294117</v>
      </c>
      <c r="AJ1007" s="15">
        <f t="shared" si="128"/>
        <v>0</v>
      </c>
      <c r="AK1007" s="15">
        <f t="shared" si="128"/>
        <v>0</v>
      </c>
      <c r="AL1007" s="23">
        <f>VLOOKUP(AC1007,'Charts and Tables'!$I$43:$J$49,2,TRUE)</f>
        <v>1</v>
      </c>
      <c r="AM1007" s="2">
        <f t="shared" si="127"/>
        <v>1</v>
      </c>
    </row>
    <row r="1008" spans="1:39" x14ac:dyDescent="0.25">
      <c r="A1008" s="35">
        <v>482211</v>
      </c>
      <c r="B1008" s="36">
        <v>333047</v>
      </c>
      <c r="C1008" s="36" t="s">
        <v>32</v>
      </c>
      <c r="D1008" s="36">
        <v>-1</v>
      </c>
      <c r="K1008" s="46">
        <v>20847</v>
      </c>
      <c r="L1008" s="46">
        <v>20847</v>
      </c>
      <c r="N1008" s="46">
        <v>1465</v>
      </c>
      <c r="P1008" s="46">
        <v>2084</v>
      </c>
      <c r="S1008" s="36">
        <v>23909.477157000001</v>
      </c>
      <c r="U1008" s="36">
        <v>1608.80414</v>
      </c>
      <c r="W1008" s="36">
        <v>2193.3199519999998</v>
      </c>
      <c r="AC1008" s="57">
        <f t="shared" si="124"/>
        <v>20847</v>
      </c>
      <c r="AD1008" s="57">
        <f t="shared" si="125"/>
        <v>1465</v>
      </c>
      <c r="AE1008" s="57">
        <f t="shared" si="126"/>
        <v>2084</v>
      </c>
      <c r="AF1008" s="12">
        <f t="shared" si="121"/>
        <v>23909.477157000001</v>
      </c>
      <c r="AG1008" s="12">
        <f t="shared" si="122"/>
        <v>1608.80414</v>
      </c>
      <c r="AH1008" s="12">
        <f t="shared" si="123"/>
        <v>2193.3199519999998</v>
      </c>
      <c r="AI1008" s="15">
        <f t="shared" si="128"/>
        <v>0.14690253547272994</v>
      </c>
      <c r="AJ1008" s="15">
        <f t="shared" si="128"/>
        <v>9.815982252559724E-2</v>
      </c>
      <c r="AK1008" s="15">
        <f t="shared" si="128"/>
        <v>5.2456790786948093E-2</v>
      </c>
      <c r="AL1008" s="23">
        <f>VLOOKUP(AC1008,'Charts and Tables'!$I$43:$J$49,2,TRUE)</f>
        <v>0.2</v>
      </c>
      <c r="AM1008" s="2">
        <f t="shared" si="127"/>
        <v>1</v>
      </c>
    </row>
    <row r="1009" spans="1:39" x14ac:dyDescent="0.25">
      <c r="A1009" s="35">
        <v>482307</v>
      </c>
      <c r="B1009" s="36">
        <v>330089</v>
      </c>
      <c r="C1009" s="36" t="s">
        <v>31</v>
      </c>
      <c r="D1009" s="36">
        <v>-1</v>
      </c>
      <c r="K1009" s="46">
        <v>11950</v>
      </c>
      <c r="L1009" s="46">
        <v>11950</v>
      </c>
      <c r="N1009" s="46">
        <v>1007</v>
      </c>
      <c r="P1009" s="46">
        <v>958</v>
      </c>
      <c r="S1009" s="36">
        <v>11953.355039</v>
      </c>
      <c r="U1009" s="36">
        <v>948.89986099999999</v>
      </c>
      <c r="W1009" s="36">
        <v>967.16781500000002</v>
      </c>
      <c r="AC1009" s="57">
        <f t="shared" si="124"/>
        <v>11950</v>
      </c>
      <c r="AD1009" s="57">
        <f t="shared" si="125"/>
        <v>1007</v>
      </c>
      <c r="AE1009" s="57">
        <f t="shared" si="126"/>
        <v>958</v>
      </c>
      <c r="AF1009" s="12">
        <f t="shared" si="121"/>
        <v>11953.355039</v>
      </c>
      <c r="AG1009" s="12">
        <f t="shared" si="122"/>
        <v>948.89986099999999</v>
      </c>
      <c r="AH1009" s="12">
        <f t="shared" si="123"/>
        <v>967.16781500000002</v>
      </c>
      <c r="AI1009" s="15">
        <f t="shared" si="128"/>
        <v>2.8075640167364298E-4</v>
      </c>
      <c r="AJ1009" s="15">
        <f t="shared" si="128"/>
        <v>-5.7696265143992072E-2</v>
      </c>
      <c r="AK1009" s="15">
        <f t="shared" si="128"/>
        <v>9.5697442588726714E-3</v>
      </c>
      <c r="AL1009" s="23">
        <f>VLOOKUP(AC1009,'Charts and Tables'!$I$43:$J$49,2,TRUE)</f>
        <v>0.2</v>
      </c>
      <c r="AM1009" s="2">
        <f t="shared" si="127"/>
        <v>1</v>
      </c>
    </row>
    <row r="1010" spans="1:39" x14ac:dyDescent="0.25">
      <c r="A1010" s="35">
        <v>519764</v>
      </c>
      <c r="C1010" s="36" t="s">
        <v>32</v>
      </c>
      <c r="D1010" s="36">
        <v>-1</v>
      </c>
      <c r="K1010" s="46">
        <v>1687</v>
      </c>
      <c r="L1010" s="46">
        <v>1687</v>
      </c>
      <c r="S1010" s="36">
        <v>764.12309100000004</v>
      </c>
      <c r="U1010" s="36">
        <v>62.517589000000001</v>
      </c>
      <c r="W1010" s="36">
        <v>66.627842999999999</v>
      </c>
      <c r="AC1010" s="57">
        <f t="shared" si="124"/>
        <v>1687</v>
      </c>
      <c r="AD1010" s="57">
        <f t="shared" si="125"/>
        <v>0</v>
      </c>
      <c r="AE1010" s="57">
        <f t="shared" si="126"/>
        <v>0</v>
      </c>
      <c r="AF1010" s="12">
        <f t="shared" si="121"/>
        <v>764.12309100000004</v>
      </c>
      <c r="AG1010" s="12">
        <f t="shared" si="122"/>
        <v>62.517589000000001</v>
      </c>
      <c r="AH1010" s="12">
        <f t="shared" si="123"/>
        <v>66.627842999999999</v>
      </c>
      <c r="AI1010" s="15">
        <f t="shared" si="128"/>
        <v>-0.54705210966212203</v>
      </c>
      <c r="AJ1010" s="15">
        <f t="shared" si="128"/>
        <v>0</v>
      </c>
      <c r="AK1010" s="15">
        <f t="shared" si="128"/>
        <v>0</v>
      </c>
      <c r="AL1010" s="23">
        <f>VLOOKUP(AC1010,'Charts and Tables'!$I$43:$J$49,2,TRUE)</f>
        <v>1</v>
      </c>
      <c r="AM1010" s="2">
        <f t="shared" si="127"/>
        <v>1</v>
      </c>
    </row>
    <row r="1011" spans="1:39" x14ac:dyDescent="0.25">
      <c r="A1011" s="35">
        <v>457589</v>
      </c>
      <c r="B1011" s="36">
        <v>331138</v>
      </c>
      <c r="C1011" s="36" t="s">
        <v>31</v>
      </c>
      <c r="D1011" s="36">
        <v>0</v>
      </c>
      <c r="J1011" s="46">
        <v>7515</v>
      </c>
      <c r="K1011" s="46">
        <v>7745</v>
      </c>
      <c r="L1011" s="46">
        <v>15260</v>
      </c>
      <c r="M1011" s="46">
        <v>406</v>
      </c>
      <c r="N1011" s="46">
        <v>502</v>
      </c>
      <c r="O1011" s="46">
        <v>669</v>
      </c>
      <c r="P1011" s="46">
        <v>661</v>
      </c>
      <c r="R1011" s="36">
        <v>6470.1863329999996</v>
      </c>
      <c r="S1011" s="36">
        <v>7552.8534790000003</v>
      </c>
      <c r="T1011" s="36">
        <v>453.60277500000001</v>
      </c>
      <c r="U1011" s="36">
        <v>648.25402799999995</v>
      </c>
      <c r="V1011" s="36">
        <v>637.39651000000003</v>
      </c>
      <c r="W1011" s="36">
        <v>658.97136599999999</v>
      </c>
      <c r="AC1011" s="57">
        <f t="shared" si="124"/>
        <v>15260</v>
      </c>
      <c r="AD1011" s="57">
        <f t="shared" si="125"/>
        <v>908</v>
      </c>
      <c r="AE1011" s="57">
        <f t="shared" si="126"/>
        <v>1330</v>
      </c>
      <c r="AF1011" s="12">
        <f t="shared" si="121"/>
        <v>14023.039811999999</v>
      </c>
      <c r="AG1011" s="12">
        <f t="shared" si="122"/>
        <v>1101.8568029999999</v>
      </c>
      <c r="AH1011" s="12">
        <f t="shared" si="123"/>
        <v>1296.367876</v>
      </c>
      <c r="AI1011" s="15">
        <f t="shared" si="128"/>
        <v>-8.1058990039318546E-2</v>
      </c>
      <c r="AJ1011" s="15">
        <f t="shared" si="128"/>
        <v>0.21349868171806155</v>
      </c>
      <c r="AK1011" s="15">
        <f t="shared" si="128"/>
        <v>-2.528731127819547E-2</v>
      </c>
      <c r="AL1011" s="23">
        <f>VLOOKUP(AC1011,'Charts and Tables'!$I$43:$J$49,2,TRUE)</f>
        <v>0.2</v>
      </c>
      <c r="AM1011" s="2">
        <f t="shared" si="127"/>
        <v>1</v>
      </c>
    </row>
    <row r="1012" spans="1:39" x14ac:dyDescent="0.25">
      <c r="A1012" s="35">
        <v>473208</v>
      </c>
      <c r="B1012" s="36">
        <v>334010</v>
      </c>
      <c r="C1012" s="36" t="s">
        <v>26</v>
      </c>
      <c r="D1012" s="36">
        <v>0</v>
      </c>
      <c r="J1012" s="46">
        <v>4084</v>
      </c>
      <c r="K1012" s="46">
        <v>3494</v>
      </c>
      <c r="L1012" s="46">
        <v>7578</v>
      </c>
      <c r="M1012" s="46">
        <v>233</v>
      </c>
      <c r="N1012" s="46">
        <v>259</v>
      </c>
      <c r="O1012" s="46">
        <v>436</v>
      </c>
      <c r="P1012" s="46">
        <v>299</v>
      </c>
      <c r="R1012" s="36">
        <v>1938.131879</v>
      </c>
      <c r="S1012" s="36">
        <v>983.17086700000004</v>
      </c>
      <c r="T1012" s="36">
        <v>155.18269900000001</v>
      </c>
      <c r="U1012" s="36">
        <v>79.741889999999998</v>
      </c>
      <c r="V1012" s="36">
        <v>211.790998</v>
      </c>
      <c r="W1012" s="36">
        <v>105.434051</v>
      </c>
      <c r="AC1012" s="57">
        <f t="shared" si="124"/>
        <v>7578</v>
      </c>
      <c r="AD1012" s="57">
        <f t="shared" si="125"/>
        <v>492</v>
      </c>
      <c r="AE1012" s="57">
        <f t="shared" si="126"/>
        <v>735</v>
      </c>
      <c r="AF1012" s="12">
        <f t="shared" si="121"/>
        <v>2921.3027460000003</v>
      </c>
      <c r="AG1012" s="12">
        <f t="shared" si="122"/>
        <v>234.92458900000003</v>
      </c>
      <c r="AH1012" s="12">
        <f t="shared" si="123"/>
        <v>317.22504900000001</v>
      </c>
      <c r="AI1012" s="15">
        <f t="shared" si="128"/>
        <v>-0.61450214489311161</v>
      </c>
      <c r="AJ1012" s="15">
        <f t="shared" si="128"/>
        <v>-0.52251099796747957</v>
      </c>
      <c r="AK1012" s="15">
        <f t="shared" si="128"/>
        <v>-0.56840129387755101</v>
      </c>
      <c r="AL1012" s="23">
        <f>VLOOKUP(AC1012,'Charts and Tables'!$I$43:$J$49,2,TRUE)</f>
        <v>0.25</v>
      </c>
      <c r="AM1012" s="2">
        <f t="shared" si="127"/>
        <v>0</v>
      </c>
    </row>
    <row r="1013" spans="1:39" x14ac:dyDescent="0.25">
      <c r="A1013" s="35">
        <v>513949</v>
      </c>
      <c r="C1013" s="36" t="s">
        <v>26</v>
      </c>
      <c r="D1013" s="36">
        <v>0</v>
      </c>
      <c r="J1013" s="46">
        <v>11895</v>
      </c>
      <c r="L1013" s="46">
        <v>11895</v>
      </c>
      <c r="R1013" s="36">
        <v>10547.115578999999</v>
      </c>
      <c r="S1013" s="36">
        <v>9637.3272870000001</v>
      </c>
      <c r="T1013" s="36">
        <v>905.22412399999996</v>
      </c>
      <c r="U1013" s="36">
        <v>556.95852000000002</v>
      </c>
      <c r="V1013" s="36">
        <v>875.61709499999995</v>
      </c>
      <c r="W1013" s="36">
        <v>953.71186999999998</v>
      </c>
      <c r="AC1013" s="57">
        <f t="shared" si="124"/>
        <v>11895</v>
      </c>
      <c r="AD1013" s="57">
        <f t="shared" si="125"/>
        <v>0</v>
      </c>
      <c r="AE1013" s="57">
        <f t="shared" si="126"/>
        <v>0</v>
      </c>
      <c r="AF1013" s="12">
        <f t="shared" si="121"/>
        <v>20184.442865999998</v>
      </c>
      <c r="AG1013" s="12">
        <f t="shared" si="122"/>
        <v>1462.182644</v>
      </c>
      <c r="AH1013" s="12">
        <f t="shared" si="123"/>
        <v>1829.3289649999999</v>
      </c>
      <c r="AI1013" s="15">
        <f t="shared" si="128"/>
        <v>0.69688464615384593</v>
      </c>
      <c r="AJ1013" s="15">
        <f t="shared" si="128"/>
        <v>0</v>
      </c>
      <c r="AK1013" s="15">
        <f t="shared" si="128"/>
        <v>0</v>
      </c>
      <c r="AL1013" s="23">
        <f>VLOOKUP(AC1013,'Charts and Tables'!$I$43:$J$49,2,TRUE)</f>
        <v>0.2</v>
      </c>
      <c r="AM1013" s="2">
        <f t="shared" si="127"/>
        <v>0</v>
      </c>
    </row>
    <row r="1014" spans="1:39" x14ac:dyDescent="0.25">
      <c r="A1014" s="35">
        <v>510837</v>
      </c>
      <c r="B1014" s="36">
        <v>330235</v>
      </c>
      <c r="C1014" s="36" t="s">
        <v>26</v>
      </c>
      <c r="D1014" s="36">
        <v>0</v>
      </c>
      <c r="J1014" s="46">
        <v>6966</v>
      </c>
      <c r="K1014" s="46">
        <v>5848</v>
      </c>
      <c r="L1014" s="46">
        <v>12814</v>
      </c>
      <c r="M1014" s="46">
        <v>424</v>
      </c>
      <c r="N1014" s="46">
        <v>374</v>
      </c>
      <c r="O1014" s="46">
        <v>655</v>
      </c>
      <c r="P1014" s="46">
        <v>601</v>
      </c>
      <c r="R1014" s="36">
        <v>2799.8452689999999</v>
      </c>
      <c r="S1014" s="36">
        <v>3041.5813360000002</v>
      </c>
      <c r="T1014" s="36">
        <v>217.06181000000001</v>
      </c>
      <c r="U1014" s="36">
        <v>231.29465300000001</v>
      </c>
      <c r="V1014" s="36">
        <v>248.91842199999999</v>
      </c>
      <c r="W1014" s="36">
        <v>312.336006</v>
      </c>
      <c r="AC1014" s="57">
        <f t="shared" si="124"/>
        <v>12814</v>
      </c>
      <c r="AD1014" s="57">
        <f t="shared" si="125"/>
        <v>798</v>
      </c>
      <c r="AE1014" s="57">
        <f t="shared" si="126"/>
        <v>1256</v>
      </c>
      <c r="AF1014" s="12">
        <f t="shared" si="121"/>
        <v>5841.4266050000006</v>
      </c>
      <c r="AG1014" s="12">
        <f t="shared" si="122"/>
        <v>448.35646300000002</v>
      </c>
      <c r="AH1014" s="12">
        <f t="shared" si="123"/>
        <v>561.25442799999996</v>
      </c>
      <c r="AI1014" s="15">
        <f t="shared" si="128"/>
        <v>-0.544137146480412</v>
      </c>
      <c r="AJ1014" s="15">
        <f t="shared" si="128"/>
        <v>-0.43814979573934837</v>
      </c>
      <c r="AK1014" s="15">
        <f t="shared" si="128"/>
        <v>-0.55314137898089177</v>
      </c>
      <c r="AL1014" s="23">
        <f>VLOOKUP(AC1014,'Charts and Tables'!$I$43:$J$49,2,TRUE)</f>
        <v>0.2</v>
      </c>
      <c r="AM1014" s="2">
        <f t="shared" si="127"/>
        <v>0</v>
      </c>
    </row>
    <row r="1015" spans="1:39" x14ac:dyDescent="0.25">
      <c r="A1015" s="35">
        <v>510371</v>
      </c>
      <c r="B1015" s="36">
        <v>333041</v>
      </c>
      <c r="C1015" s="36" t="s">
        <v>32</v>
      </c>
      <c r="D1015" s="36">
        <v>1</v>
      </c>
      <c r="J1015" s="46">
        <v>2388</v>
      </c>
      <c r="L1015" s="46">
        <v>2388</v>
      </c>
      <c r="M1015" s="46">
        <v>100</v>
      </c>
      <c r="O1015" s="46">
        <v>289</v>
      </c>
      <c r="R1015" s="36">
        <v>2279.5895399999999</v>
      </c>
      <c r="T1015" s="36">
        <v>126.60718799999999</v>
      </c>
      <c r="V1015" s="36">
        <v>304.22647699999999</v>
      </c>
      <c r="AC1015" s="57">
        <f t="shared" si="124"/>
        <v>2388</v>
      </c>
      <c r="AD1015" s="57">
        <f t="shared" si="125"/>
        <v>100</v>
      </c>
      <c r="AE1015" s="57">
        <f t="shared" si="126"/>
        <v>289</v>
      </c>
      <c r="AF1015" s="12">
        <f t="shared" si="121"/>
        <v>2279.5895399999999</v>
      </c>
      <c r="AG1015" s="12">
        <f t="shared" si="122"/>
        <v>126.60718799999999</v>
      </c>
      <c r="AH1015" s="12">
        <f t="shared" si="123"/>
        <v>304.22647699999999</v>
      </c>
      <c r="AI1015" s="15">
        <f t="shared" si="128"/>
        <v>-4.5398015075376906E-2</v>
      </c>
      <c r="AJ1015" s="15">
        <f t="shared" si="128"/>
        <v>0.26607187999999993</v>
      </c>
      <c r="AK1015" s="15">
        <f t="shared" si="128"/>
        <v>5.2686771626297535E-2</v>
      </c>
      <c r="AL1015" s="23">
        <f>VLOOKUP(AC1015,'Charts and Tables'!$I$43:$J$49,2,TRUE)</f>
        <v>1</v>
      </c>
      <c r="AM1015" s="2">
        <f t="shared" si="127"/>
        <v>1</v>
      </c>
    </row>
    <row r="1016" spans="1:39" x14ac:dyDescent="0.25">
      <c r="A1016" s="35">
        <v>510454</v>
      </c>
      <c r="C1016" s="36" t="s">
        <v>27</v>
      </c>
      <c r="D1016" s="36">
        <v>1</v>
      </c>
      <c r="J1016" s="46">
        <v>15248</v>
      </c>
      <c r="L1016" s="46">
        <v>15248</v>
      </c>
      <c r="M1016" s="46">
        <v>1177</v>
      </c>
      <c r="O1016" s="46">
        <v>2432</v>
      </c>
      <c r="R1016" s="36">
        <v>15040.324718</v>
      </c>
      <c r="T1016" s="36">
        <v>943.89252099999999</v>
      </c>
      <c r="V1016" s="36">
        <v>1825.7100820000001</v>
      </c>
      <c r="AC1016" s="57">
        <f t="shared" si="124"/>
        <v>15248</v>
      </c>
      <c r="AD1016" s="57">
        <f t="shared" si="125"/>
        <v>1177</v>
      </c>
      <c r="AE1016" s="57">
        <f t="shared" si="126"/>
        <v>2432</v>
      </c>
      <c r="AF1016" s="12">
        <f t="shared" si="121"/>
        <v>15040.324718</v>
      </c>
      <c r="AG1016" s="12">
        <f t="shared" si="122"/>
        <v>943.89252099999999</v>
      </c>
      <c r="AH1016" s="12">
        <f t="shared" si="123"/>
        <v>1825.7100820000001</v>
      </c>
      <c r="AI1016" s="15">
        <f t="shared" si="128"/>
        <v>-1.3619837486883536E-2</v>
      </c>
      <c r="AJ1016" s="15">
        <f t="shared" si="128"/>
        <v>-0.19805223364485983</v>
      </c>
      <c r="AK1016" s="15">
        <f t="shared" si="128"/>
        <v>-0.24929684128289473</v>
      </c>
      <c r="AL1016" s="23">
        <f>VLOOKUP(AC1016,'Charts and Tables'!$I$43:$J$49,2,TRUE)</f>
        <v>0.2</v>
      </c>
      <c r="AM1016" s="2">
        <f t="shared" si="127"/>
        <v>1</v>
      </c>
    </row>
    <row r="1017" spans="1:39" x14ac:dyDescent="0.25">
      <c r="A1017" s="35">
        <v>509454</v>
      </c>
      <c r="B1017" s="36">
        <v>333048</v>
      </c>
      <c r="C1017" s="36" t="s">
        <v>27</v>
      </c>
      <c r="D1017" s="36">
        <v>1</v>
      </c>
      <c r="J1017" s="46">
        <v>17074</v>
      </c>
      <c r="L1017" s="46">
        <v>17074</v>
      </c>
      <c r="M1017" s="46">
        <v>1471</v>
      </c>
      <c r="O1017" s="46">
        <v>1567</v>
      </c>
      <c r="R1017" s="36">
        <v>22921.508171000001</v>
      </c>
      <c r="T1017" s="36">
        <v>1917.5972429999999</v>
      </c>
      <c r="V1017" s="36">
        <v>1900.876291</v>
      </c>
      <c r="AC1017" s="57">
        <f t="shared" si="124"/>
        <v>17074</v>
      </c>
      <c r="AD1017" s="57">
        <f t="shared" si="125"/>
        <v>1471</v>
      </c>
      <c r="AE1017" s="57">
        <f t="shared" si="126"/>
        <v>1567</v>
      </c>
      <c r="AF1017" s="12">
        <f t="shared" si="121"/>
        <v>22921.508171000001</v>
      </c>
      <c r="AG1017" s="12">
        <f t="shared" si="122"/>
        <v>1917.5972429999999</v>
      </c>
      <c r="AH1017" s="12">
        <f t="shared" si="123"/>
        <v>1900.876291</v>
      </c>
      <c r="AI1017" s="15">
        <f t="shared" si="128"/>
        <v>0.34248027240248341</v>
      </c>
      <c r="AJ1017" s="15">
        <f t="shared" si="128"/>
        <v>0.30360111692726033</v>
      </c>
      <c r="AK1017" s="15">
        <f t="shared" si="128"/>
        <v>0.21306719272495217</v>
      </c>
      <c r="AL1017" s="23">
        <f>VLOOKUP(AC1017,'Charts and Tables'!$I$43:$J$49,2,TRUE)</f>
        <v>0.2</v>
      </c>
      <c r="AM1017" s="2">
        <f t="shared" si="127"/>
        <v>0</v>
      </c>
    </row>
    <row r="1018" spans="1:39" x14ac:dyDescent="0.25">
      <c r="A1018" s="35">
        <v>509523</v>
      </c>
      <c r="B1018" s="36">
        <v>333039</v>
      </c>
      <c r="C1018" s="36" t="s">
        <v>32</v>
      </c>
      <c r="D1018" s="36">
        <v>1</v>
      </c>
      <c r="J1018" s="46">
        <v>3301</v>
      </c>
      <c r="L1018" s="46">
        <v>3301</v>
      </c>
      <c r="M1018" s="46">
        <v>196</v>
      </c>
      <c r="O1018" s="46">
        <v>356</v>
      </c>
      <c r="R1018" s="36">
        <v>8844.5726790000008</v>
      </c>
      <c r="T1018" s="36">
        <v>734.11178099999995</v>
      </c>
      <c r="V1018" s="36">
        <v>670.78618300000005</v>
      </c>
      <c r="AC1018" s="57">
        <f t="shared" si="124"/>
        <v>3301</v>
      </c>
      <c r="AD1018" s="57">
        <f t="shared" si="125"/>
        <v>196</v>
      </c>
      <c r="AE1018" s="57">
        <f t="shared" si="126"/>
        <v>356</v>
      </c>
      <c r="AF1018" s="12">
        <f t="shared" si="121"/>
        <v>8844.5726790000008</v>
      </c>
      <c r="AG1018" s="12">
        <f t="shared" si="122"/>
        <v>734.11178099999995</v>
      </c>
      <c r="AH1018" s="12">
        <f t="shared" si="123"/>
        <v>670.78618300000005</v>
      </c>
      <c r="AI1018" s="15">
        <f t="shared" si="128"/>
        <v>1.6793616113299004</v>
      </c>
      <c r="AJ1018" s="15">
        <f t="shared" si="128"/>
        <v>2.7454682704081632</v>
      </c>
      <c r="AK1018" s="15">
        <f t="shared" si="128"/>
        <v>0.88423085112359567</v>
      </c>
      <c r="AL1018" s="23">
        <f>VLOOKUP(AC1018,'Charts and Tables'!$I$43:$J$49,2,TRUE)</f>
        <v>0.5</v>
      </c>
      <c r="AM1018" s="2">
        <f t="shared" si="127"/>
        <v>0</v>
      </c>
    </row>
    <row r="1019" spans="1:39" x14ac:dyDescent="0.25">
      <c r="A1019" s="35">
        <v>509653</v>
      </c>
      <c r="C1019" s="36" t="s">
        <v>31</v>
      </c>
      <c r="D1019" s="36">
        <v>1</v>
      </c>
      <c r="J1019" s="46">
        <v>12896</v>
      </c>
      <c r="L1019" s="46">
        <v>12896</v>
      </c>
      <c r="M1019" s="46">
        <v>1113</v>
      </c>
      <c r="O1019" s="46">
        <v>1583</v>
      </c>
      <c r="R1019" s="36">
        <v>10818.903308000001</v>
      </c>
      <c r="T1019" s="36">
        <v>823.18387299999995</v>
      </c>
      <c r="V1019" s="36">
        <v>923.64021400000001</v>
      </c>
      <c r="AC1019" s="57">
        <f t="shared" si="124"/>
        <v>12896</v>
      </c>
      <c r="AD1019" s="57">
        <f t="shared" si="125"/>
        <v>1113</v>
      </c>
      <c r="AE1019" s="57">
        <f t="shared" si="126"/>
        <v>1583</v>
      </c>
      <c r="AF1019" s="12">
        <f t="shared" si="121"/>
        <v>10818.903308000001</v>
      </c>
      <c r="AG1019" s="12">
        <f t="shared" si="122"/>
        <v>823.18387299999995</v>
      </c>
      <c r="AH1019" s="12">
        <f t="shared" si="123"/>
        <v>923.64021400000001</v>
      </c>
      <c r="AI1019" s="15">
        <f t="shared" si="128"/>
        <v>-0.16106519013647635</v>
      </c>
      <c r="AJ1019" s="15">
        <f t="shared" si="128"/>
        <v>-0.26039184815813121</v>
      </c>
      <c r="AK1019" s="15">
        <f t="shared" si="128"/>
        <v>-0.41652544914718886</v>
      </c>
      <c r="AL1019" s="23">
        <f>VLOOKUP(AC1019,'Charts and Tables'!$I$43:$J$49,2,TRUE)</f>
        <v>0.2</v>
      </c>
      <c r="AM1019" s="2">
        <f t="shared" si="127"/>
        <v>1</v>
      </c>
    </row>
    <row r="1020" spans="1:39" x14ac:dyDescent="0.25">
      <c r="A1020" s="35">
        <v>509663</v>
      </c>
      <c r="C1020" s="36" t="s">
        <v>31</v>
      </c>
      <c r="D1020" s="36">
        <v>-1</v>
      </c>
      <c r="K1020" s="46">
        <v>11445</v>
      </c>
      <c r="L1020" s="46">
        <v>11445</v>
      </c>
      <c r="N1020" s="46">
        <v>730</v>
      </c>
      <c r="P1020" s="46">
        <v>1145</v>
      </c>
      <c r="S1020" s="36">
        <v>14445.902217999999</v>
      </c>
      <c r="U1020" s="36">
        <v>769.49733200000003</v>
      </c>
      <c r="W1020" s="36">
        <v>1343.911746</v>
      </c>
      <c r="AC1020" s="57">
        <f t="shared" si="124"/>
        <v>11445</v>
      </c>
      <c r="AD1020" s="57">
        <f t="shared" si="125"/>
        <v>730</v>
      </c>
      <c r="AE1020" s="57">
        <f t="shared" si="126"/>
        <v>1145</v>
      </c>
      <c r="AF1020" s="12">
        <f t="shared" si="121"/>
        <v>14445.902217999999</v>
      </c>
      <c r="AG1020" s="12">
        <f t="shared" si="122"/>
        <v>769.49733200000003</v>
      </c>
      <c r="AH1020" s="12">
        <f t="shared" si="123"/>
        <v>1343.911746</v>
      </c>
      <c r="AI1020" s="15">
        <f t="shared" si="128"/>
        <v>0.26220202865880293</v>
      </c>
      <c r="AJ1020" s="15">
        <f t="shared" si="128"/>
        <v>5.410593424657538E-2</v>
      </c>
      <c r="AK1020" s="15">
        <f t="shared" si="128"/>
        <v>0.17372204890829693</v>
      </c>
      <c r="AL1020" s="23">
        <f>VLOOKUP(AC1020,'Charts and Tables'!$I$43:$J$49,2,TRUE)</f>
        <v>0.2</v>
      </c>
      <c r="AM1020" s="2">
        <f t="shared" si="127"/>
        <v>0</v>
      </c>
    </row>
    <row r="1021" spans="1:39" x14ac:dyDescent="0.25">
      <c r="A1021" s="35">
        <v>509792</v>
      </c>
      <c r="B1021" s="36">
        <v>330089</v>
      </c>
      <c r="C1021" s="36" t="s">
        <v>31</v>
      </c>
      <c r="D1021" s="36">
        <v>1</v>
      </c>
      <c r="J1021" s="46">
        <v>11728</v>
      </c>
      <c r="L1021" s="46">
        <v>11728</v>
      </c>
      <c r="M1021" s="46">
        <v>806</v>
      </c>
      <c r="O1021" s="46">
        <v>1099</v>
      </c>
      <c r="R1021" s="36">
        <v>13144.712353000001</v>
      </c>
      <c r="T1021" s="36">
        <v>797.66948100000002</v>
      </c>
      <c r="V1021" s="36">
        <v>1187.963043</v>
      </c>
      <c r="AC1021" s="57">
        <f t="shared" si="124"/>
        <v>11728</v>
      </c>
      <c r="AD1021" s="57">
        <f t="shared" si="125"/>
        <v>806</v>
      </c>
      <c r="AE1021" s="57">
        <f t="shared" si="126"/>
        <v>1099</v>
      </c>
      <c r="AF1021" s="12">
        <f t="shared" si="121"/>
        <v>13144.712353000001</v>
      </c>
      <c r="AG1021" s="12">
        <f t="shared" si="122"/>
        <v>797.66948100000002</v>
      </c>
      <c r="AH1021" s="12">
        <f t="shared" si="123"/>
        <v>1187.963043</v>
      </c>
      <c r="AI1021" s="15">
        <f t="shared" si="128"/>
        <v>0.12079743801159624</v>
      </c>
      <c r="AJ1021" s="15">
        <f t="shared" si="128"/>
        <v>-1.0335631513647619E-2</v>
      </c>
      <c r="AK1021" s="15">
        <f t="shared" si="128"/>
        <v>8.0949083712465855E-2</v>
      </c>
      <c r="AL1021" s="23">
        <f>VLOOKUP(AC1021,'Charts and Tables'!$I$43:$J$49,2,TRUE)</f>
        <v>0.2</v>
      </c>
      <c r="AM1021" s="2">
        <f t="shared" si="127"/>
        <v>1</v>
      </c>
    </row>
    <row r="1022" spans="1:39" x14ac:dyDescent="0.25">
      <c r="A1022" s="35">
        <v>490721</v>
      </c>
      <c r="B1022" s="36">
        <v>332046</v>
      </c>
      <c r="C1022" s="36" t="s">
        <v>26</v>
      </c>
      <c r="D1022" s="36">
        <v>0</v>
      </c>
      <c r="J1022" s="46">
        <v>2162</v>
      </c>
      <c r="K1022" s="46">
        <v>2355</v>
      </c>
      <c r="L1022" s="46">
        <v>4517</v>
      </c>
      <c r="M1022" s="46">
        <v>151</v>
      </c>
      <c r="N1022" s="46">
        <v>172</v>
      </c>
      <c r="O1022" s="46">
        <v>210</v>
      </c>
      <c r="P1022" s="46">
        <v>218</v>
      </c>
      <c r="R1022" s="36">
        <v>3178.9015359999999</v>
      </c>
      <c r="S1022" s="36">
        <v>2815.607086</v>
      </c>
      <c r="T1022" s="36">
        <v>207.60290900000001</v>
      </c>
      <c r="U1022" s="36">
        <v>199.475909</v>
      </c>
      <c r="V1022" s="36">
        <v>290.81080100000003</v>
      </c>
      <c r="W1022" s="36">
        <v>247.460161</v>
      </c>
      <c r="AC1022" s="57">
        <f t="shared" si="124"/>
        <v>4517</v>
      </c>
      <c r="AD1022" s="57">
        <f t="shared" si="125"/>
        <v>323</v>
      </c>
      <c r="AE1022" s="57">
        <f t="shared" si="126"/>
        <v>428</v>
      </c>
      <c r="AF1022" s="12">
        <f t="shared" si="121"/>
        <v>5994.5086219999994</v>
      </c>
      <c r="AG1022" s="12">
        <f t="shared" si="122"/>
        <v>407.07881800000001</v>
      </c>
      <c r="AH1022" s="12">
        <f t="shared" si="123"/>
        <v>538.27096200000005</v>
      </c>
      <c r="AI1022" s="15">
        <f t="shared" si="128"/>
        <v>0.3270995399601504</v>
      </c>
      <c r="AJ1022" s="15">
        <f t="shared" si="128"/>
        <v>0.2603059380804954</v>
      </c>
      <c r="AK1022" s="15">
        <f t="shared" si="128"/>
        <v>0.25764243457943936</v>
      </c>
      <c r="AL1022" s="23">
        <f>VLOOKUP(AC1022,'Charts and Tables'!$I$43:$J$49,2,TRUE)</f>
        <v>0.5</v>
      </c>
      <c r="AM1022" s="2">
        <f t="shared" si="127"/>
        <v>1</v>
      </c>
    </row>
    <row r="1023" spans="1:39" x14ac:dyDescent="0.25">
      <c r="A1023" s="35">
        <v>500228</v>
      </c>
      <c r="C1023" s="36" t="s">
        <v>27</v>
      </c>
      <c r="D1023" s="36">
        <v>1</v>
      </c>
      <c r="J1023" s="46">
        <v>17079</v>
      </c>
      <c r="L1023" s="46">
        <v>17079</v>
      </c>
      <c r="R1023" s="36">
        <v>8782.9664630000007</v>
      </c>
      <c r="T1023" s="36">
        <v>630.11763499999995</v>
      </c>
      <c r="V1023" s="36">
        <v>827.58647699999995</v>
      </c>
      <c r="AC1023" s="57">
        <f t="shared" si="124"/>
        <v>17079</v>
      </c>
      <c r="AD1023" s="57">
        <f t="shared" si="125"/>
        <v>0</v>
      </c>
      <c r="AE1023" s="57">
        <f t="shared" si="126"/>
        <v>0</v>
      </c>
      <c r="AF1023" s="12">
        <f t="shared" ref="AF1023:AF1086" si="129">IF(D1023=1,R1023,IF(D1023=-1,S1023,R1023+S1023))</f>
        <v>8782.9664630000007</v>
      </c>
      <c r="AG1023" s="12">
        <f t="shared" ref="AG1023:AG1086" si="130">IF(D1023=1,T1023,IF(D1023=-1,U1023,T1023+U1023))</f>
        <v>630.11763499999995</v>
      </c>
      <c r="AH1023" s="12">
        <f t="shared" ref="AH1023:AH1086" si="131">IF(D1023=1,V1023,IF(D1023=-1,W1023,V1023+W1023))</f>
        <v>827.58647699999995</v>
      </c>
      <c r="AI1023" s="15">
        <f t="shared" si="128"/>
        <v>-0.48574468862345566</v>
      </c>
      <c r="AJ1023" s="15">
        <f t="shared" si="128"/>
        <v>0</v>
      </c>
      <c r="AK1023" s="15">
        <f t="shared" si="128"/>
        <v>0</v>
      </c>
      <c r="AL1023" s="23">
        <f>VLOOKUP(AC1023,'Charts and Tables'!$I$43:$J$49,2,TRUE)</f>
        <v>0.2</v>
      </c>
      <c r="AM1023" s="2">
        <f t="shared" si="127"/>
        <v>0</v>
      </c>
    </row>
    <row r="1024" spans="1:39" x14ac:dyDescent="0.25">
      <c r="A1024" s="35">
        <v>500243</v>
      </c>
      <c r="C1024" s="36" t="s">
        <v>33</v>
      </c>
      <c r="D1024" s="36">
        <v>1</v>
      </c>
      <c r="J1024" s="46">
        <v>4053</v>
      </c>
      <c r="L1024" s="46">
        <v>4053</v>
      </c>
      <c r="M1024" s="46">
        <v>550</v>
      </c>
      <c r="O1024" s="46">
        <v>250</v>
      </c>
      <c r="R1024" s="36">
        <v>2473.1984689999999</v>
      </c>
      <c r="T1024" s="36">
        <v>76.663792000000001</v>
      </c>
      <c r="V1024" s="36">
        <v>359.71462200000002</v>
      </c>
      <c r="AC1024" s="57">
        <f t="shared" ref="AC1024:AC1087" si="132">L1024</f>
        <v>4053</v>
      </c>
      <c r="AD1024" s="57">
        <f t="shared" ref="AD1024:AD1087" si="133">IF(D1024=1,M1024,IF(D1024=-1,N1024,M1024+N1024))</f>
        <v>550</v>
      </c>
      <c r="AE1024" s="57">
        <f t="shared" ref="AE1024:AE1087" si="134">IF(D1024=1,O1024,IF(D1024=-1,P1024,O1024+P1024))</f>
        <v>250</v>
      </c>
      <c r="AF1024" s="12">
        <f t="shared" si="129"/>
        <v>2473.1984689999999</v>
      </c>
      <c r="AG1024" s="12">
        <f t="shared" si="130"/>
        <v>76.663792000000001</v>
      </c>
      <c r="AH1024" s="12">
        <f t="shared" si="131"/>
        <v>359.71462200000002</v>
      </c>
      <c r="AI1024" s="15">
        <f t="shared" si="128"/>
        <v>-0.38978572193436961</v>
      </c>
      <c r="AJ1024" s="15">
        <f t="shared" si="128"/>
        <v>-0.86061128727272729</v>
      </c>
      <c r="AK1024" s="15">
        <f t="shared" si="128"/>
        <v>0.4388584880000001</v>
      </c>
      <c r="AL1024" s="23">
        <f>VLOOKUP(AC1024,'Charts and Tables'!$I$43:$J$49,2,TRUE)</f>
        <v>0.5</v>
      </c>
      <c r="AM1024" s="2">
        <f t="shared" ref="AM1024:AM1087" si="135">IF(ABS(AI1024)&lt;=AL1024,1,0)</f>
        <v>1</v>
      </c>
    </row>
    <row r="1025" spans="1:39" x14ac:dyDescent="0.25">
      <c r="A1025" s="35">
        <v>486753</v>
      </c>
      <c r="C1025" s="36" t="s">
        <v>32</v>
      </c>
      <c r="D1025" s="36">
        <v>1</v>
      </c>
      <c r="J1025" s="46">
        <v>1710</v>
      </c>
      <c r="L1025" s="46">
        <v>1710</v>
      </c>
      <c r="R1025" s="36">
        <v>1438.5940820000001</v>
      </c>
      <c r="T1025" s="36">
        <v>75.790502000000004</v>
      </c>
      <c r="V1025" s="36">
        <v>163.567407</v>
      </c>
      <c r="AC1025" s="57">
        <f t="shared" si="132"/>
        <v>1710</v>
      </c>
      <c r="AD1025" s="57">
        <f t="shared" si="133"/>
        <v>0</v>
      </c>
      <c r="AE1025" s="57">
        <f t="shared" si="134"/>
        <v>0</v>
      </c>
      <c r="AF1025" s="12">
        <f t="shared" si="129"/>
        <v>1438.5940820000001</v>
      </c>
      <c r="AG1025" s="12">
        <f t="shared" si="130"/>
        <v>75.790502000000004</v>
      </c>
      <c r="AH1025" s="12">
        <f t="shared" si="131"/>
        <v>163.567407</v>
      </c>
      <c r="AI1025" s="15">
        <f t="shared" si="128"/>
        <v>-0.15871691111111108</v>
      </c>
      <c r="AJ1025" s="15">
        <f t="shared" si="128"/>
        <v>0</v>
      </c>
      <c r="AK1025" s="15">
        <f t="shared" si="128"/>
        <v>0</v>
      </c>
      <c r="AL1025" s="23">
        <f>VLOOKUP(AC1025,'Charts and Tables'!$I$43:$J$49,2,TRUE)</f>
        <v>1</v>
      </c>
      <c r="AM1025" s="2">
        <f t="shared" si="135"/>
        <v>1</v>
      </c>
    </row>
    <row r="1026" spans="1:39" x14ac:dyDescent="0.25">
      <c r="A1026" s="35">
        <v>404577</v>
      </c>
      <c r="C1026" s="36" t="s">
        <v>27</v>
      </c>
      <c r="D1026" s="36">
        <v>-1</v>
      </c>
      <c r="K1026" s="46">
        <v>11177</v>
      </c>
      <c r="L1026" s="46">
        <v>11177</v>
      </c>
      <c r="N1026" s="46">
        <v>996</v>
      </c>
      <c r="P1026" s="46">
        <v>1065.5</v>
      </c>
      <c r="S1026" s="36">
        <v>12544.407536999999</v>
      </c>
      <c r="U1026" s="36">
        <v>1084.224602</v>
      </c>
      <c r="W1026" s="36">
        <v>1338.609095</v>
      </c>
      <c r="AC1026" s="57">
        <f t="shared" si="132"/>
        <v>11177</v>
      </c>
      <c r="AD1026" s="57">
        <f t="shared" si="133"/>
        <v>996</v>
      </c>
      <c r="AE1026" s="57">
        <f t="shared" si="134"/>
        <v>1065.5</v>
      </c>
      <c r="AF1026" s="12">
        <f t="shared" si="129"/>
        <v>12544.407536999999</v>
      </c>
      <c r="AG1026" s="12">
        <f t="shared" si="130"/>
        <v>1084.224602</v>
      </c>
      <c r="AH1026" s="12">
        <f t="shared" si="131"/>
        <v>1338.609095</v>
      </c>
      <c r="AI1026" s="15">
        <f t="shared" si="128"/>
        <v>0.12234119504339261</v>
      </c>
      <c r="AJ1026" s="15">
        <f t="shared" si="128"/>
        <v>8.8578917670682739E-2</v>
      </c>
      <c r="AK1026" s="15">
        <f t="shared" si="128"/>
        <v>0.25632012670107934</v>
      </c>
      <c r="AL1026" s="23">
        <f>VLOOKUP(AC1026,'Charts and Tables'!$I$43:$J$49,2,TRUE)</f>
        <v>0.2</v>
      </c>
      <c r="AM1026" s="2">
        <f t="shared" si="135"/>
        <v>1</v>
      </c>
    </row>
    <row r="1027" spans="1:39" x14ac:dyDescent="0.25">
      <c r="A1027" s="35">
        <v>406624</v>
      </c>
      <c r="C1027" s="36" t="s">
        <v>29</v>
      </c>
      <c r="D1027" s="36">
        <v>0</v>
      </c>
      <c r="J1027" s="46">
        <v>1441</v>
      </c>
      <c r="K1027" s="46">
        <v>1441</v>
      </c>
      <c r="L1027" s="46">
        <v>2882</v>
      </c>
      <c r="R1027" s="36">
        <v>241.09146899999999</v>
      </c>
      <c r="S1027" s="36">
        <v>432.09863000000001</v>
      </c>
      <c r="T1027" s="36">
        <v>19.024432000000001</v>
      </c>
      <c r="U1027" s="36">
        <v>42.201112000000002</v>
      </c>
      <c r="V1027" s="36">
        <v>24.53584</v>
      </c>
      <c r="W1027" s="36">
        <v>38.391801999999998</v>
      </c>
      <c r="AC1027" s="57">
        <f t="shared" si="132"/>
        <v>2882</v>
      </c>
      <c r="AD1027" s="57">
        <f t="shared" si="133"/>
        <v>0</v>
      </c>
      <c r="AE1027" s="57">
        <f t="shared" si="134"/>
        <v>0</v>
      </c>
      <c r="AF1027" s="12">
        <f t="shared" si="129"/>
        <v>673.19009900000003</v>
      </c>
      <c r="AG1027" s="12">
        <f t="shared" si="130"/>
        <v>61.225543999999999</v>
      </c>
      <c r="AH1027" s="12">
        <f t="shared" si="131"/>
        <v>62.927641999999999</v>
      </c>
      <c r="AI1027" s="15">
        <f t="shared" si="128"/>
        <v>-0.76641564920194316</v>
      </c>
      <c r="AJ1027" s="15">
        <f t="shared" si="128"/>
        <v>0</v>
      </c>
      <c r="AK1027" s="15">
        <f t="shared" si="128"/>
        <v>0</v>
      </c>
      <c r="AL1027" s="23">
        <f>VLOOKUP(AC1027,'Charts and Tables'!$I$43:$J$49,2,TRUE)</f>
        <v>0.5</v>
      </c>
      <c r="AM1027" s="2">
        <f t="shared" si="135"/>
        <v>0</v>
      </c>
    </row>
    <row r="1028" spans="1:39" x14ac:dyDescent="0.25">
      <c r="A1028" s="35">
        <v>430436</v>
      </c>
      <c r="B1028" s="36">
        <v>332042</v>
      </c>
      <c r="C1028" s="36" t="s">
        <v>25</v>
      </c>
      <c r="D1028" s="36">
        <v>0</v>
      </c>
      <c r="J1028" s="46">
        <v>379</v>
      </c>
      <c r="K1028" s="46">
        <v>420</v>
      </c>
      <c r="L1028" s="46">
        <v>799</v>
      </c>
      <c r="M1028" s="46">
        <v>34</v>
      </c>
      <c r="N1028" s="46">
        <v>19</v>
      </c>
      <c r="O1028" s="46">
        <v>39</v>
      </c>
      <c r="P1028" s="46">
        <v>42</v>
      </c>
      <c r="R1028" s="36">
        <v>40.616363999999997</v>
      </c>
      <c r="S1028" s="36">
        <v>37.772322000000003</v>
      </c>
      <c r="T1028" s="36">
        <v>3.762972</v>
      </c>
      <c r="U1028" s="36">
        <v>2.367632</v>
      </c>
      <c r="V1028" s="36">
        <v>3.9744440000000001</v>
      </c>
      <c r="W1028" s="36">
        <v>3.868554</v>
      </c>
      <c r="AC1028" s="57">
        <f t="shared" si="132"/>
        <v>799</v>
      </c>
      <c r="AD1028" s="57">
        <f t="shared" si="133"/>
        <v>53</v>
      </c>
      <c r="AE1028" s="57">
        <f t="shared" si="134"/>
        <v>81</v>
      </c>
      <c r="AF1028" s="12">
        <f t="shared" si="129"/>
        <v>78.388686000000007</v>
      </c>
      <c r="AG1028" s="12">
        <f t="shared" si="130"/>
        <v>6.1306039999999999</v>
      </c>
      <c r="AH1028" s="12">
        <f t="shared" si="131"/>
        <v>7.8429979999999997</v>
      </c>
      <c r="AI1028" s="15">
        <f t="shared" si="128"/>
        <v>-0.90189150688360453</v>
      </c>
      <c r="AJ1028" s="15">
        <f t="shared" si="128"/>
        <v>-0.88432822641509434</v>
      </c>
      <c r="AK1028" s="15">
        <f t="shared" si="128"/>
        <v>-0.90317286419753096</v>
      </c>
      <c r="AL1028" s="23">
        <f>VLOOKUP(AC1028,'Charts and Tables'!$I$43:$J$49,2,TRUE)</f>
        <v>2</v>
      </c>
      <c r="AM1028" s="2">
        <f t="shared" si="135"/>
        <v>1</v>
      </c>
    </row>
    <row r="1029" spans="1:39" x14ac:dyDescent="0.25">
      <c r="A1029" s="35">
        <v>430490</v>
      </c>
      <c r="B1029" s="36">
        <v>331034</v>
      </c>
      <c r="C1029" s="36" t="s">
        <v>25</v>
      </c>
      <c r="D1029" s="36">
        <v>1</v>
      </c>
      <c r="J1029" s="46">
        <v>1088</v>
      </c>
      <c r="L1029" s="46">
        <v>1088</v>
      </c>
      <c r="M1029" s="46">
        <v>60</v>
      </c>
      <c r="O1029" s="46">
        <v>109</v>
      </c>
      <c r="R1029" s="36">
        <v>495.90912900000001</v>
      </c>
      <c r="T1029" s="36">
        <v>40.039859999999997</v>
      </c>
      <c r="V1029" s="36">
        <v>56.544781</v>
      </c>
      <c r="AC1029" s="57">
        <f t="shared" si="132"/>
        <v>1088</v>
      </c>
      <c r="AD1029" s="57">
        <f t="shared" si="133"/>
        <v>60</v>
      </c>
      <c r="AE1029" s="57">
        <f t="shared" si="134"/>
        <v>109</v>
      </c>
      <c r="AF1029" s="12">
        <f t="shared" si="129"/>
        <v>495.90912900000001</v>
      </c>
      <c r="AG1029" s="12">
        <f t="shared" si="130"/>
        <v>40.039859999999997</v>
      </c>
      <c r="AH1029" s="12">
        <f t="shared" si="131"/>
        <v>56.544781</v>
      </c>
      <c r="AI1029" s="15">
        <f t="shared" si="128"/>
        <v>-0.54420116819852937</v>
      </c>
      <c r="AJ1029" s="15">
        <f t="shared" si="128"/>
        <v>-0.33266900000000005</v>
      </c>
      <c r="AK1029" s="15">
        <f t="shared" si="128"/>
        <v>-0.48124054128440369</v>
      </c>
      <c r="AL1029" s="23">
        <f>VLOOKUP(AC1029,'Charts and Tables'!$I$43:$J$49,2,TRUE)</f>
        <v>1</v>
      </c>
      <c r="AM1029" s="2">
        <f t="shared" si="135"/>
        <v>1</v>
      </c>
    </row>
    <row r="1030" spans="1:39" x14ac:dyDescent="0.25">
      <c r="A1030" s="35">
        <v>430504</v>
      </c>
      <c r="B1030" s="36">
        <v>331034</v>
      </c>
      <c r="C1030" s="36" t="s">
        <v>25</v>
      </c>
      <c r="D1030" s="36">
        <v>-1</v>
      </c>
      <c r="K1030" s="46">
        <v>1539</v>
      </c>
      <c r="L1030" s="46">
        <v>1539</v>
      </c>
      <c r="N1030" s="46">
        <v>98</v>
      </c>
      <c r="P1030" s="46">
        <v>138</v>
      </c>
      <c r="S1030" s="36">
        <v>535.17020300000001</v>
      </c>
      <c r="U1030" s="36">
        <v>51.070447999999999</v>
      </c>
      <c r="W1030" s="36">
        <v>50.821595000000002</v>
      </c>
      <c r="AC1030" s="57">
        <f t="shared" si="132"/>
        <v>1539</v>
      </c>
      <c r="AD1030" s="57">
        <f t="shared" si="133"/>
        <v>98</v>
      </c>
      <c r="AE1030" s="57">
        <f t="shared" si="134"/>
        <v>138</v>
      </c>
      <c r="AF1030" s="12">
        <f t="shared" si="129"/>
        <v>535.17020300000001</v>
      </c>
      <c r="AG1030" s="12">
        <f t="shared" si="130"/>
        <v>51.070447999999999</v>
      </c>
      <c r="AH1030" s="12">
        <f t="shared" si="131"/>
        <v>50.821595000000002</v>
      </c>
      <c r="AI1030" s="15">
        <f t="shared" si="128"/>
        <v>-0.65226107667316435</v>
      </c>
      <c r="AJ1030" s="15">
        <f t="shared" si="128"/>
        <v>-0.47887297959183672</v>
      </c>
      <c r="AK1030" s="15">
        <f t="shared" si="128"/>
        <v>-0.63172757246376809</v>
      </c>
      <c r="AL1030" s="23">
        <f>VLOOKUP(AC1030,'Charts and Tables'!$I$43:$J$49,2,TRUE)</f>
        <v>1</v>
      </c>
      <c r="AM1030" s="2">
        <f t="shared" si="135"/>
        <v>1</v>
      </c>
    </row>
    <row r="1031" spans="1:39" x14ac:dyDescent="0.25">
      <c r="A1031" s="35">
        <v>409950</v>
      </c>
      <c r="C1031" s="36" t="s">
        <v>27</v>
      </c>
      <c r="D1031" s="36">
        <v>-1</v>
      </c>
      <c r="K1031" s="46">
        <v>35150</v>
      </c>
      <c r="L1031" s="46">
        <v>35150</v>
      </c>
      <c r="N1031" s="46">
        <v>2539</v>
      </c>
      <c r="P1031" s="46">
        <v>3655</v>
      </c>
      <c r="S1031" s="36">
        <v>33498.995362000001</v>
      </c>
      <c r="U1031" s="36">
        <v>2042.847955</v>
      </c>
      <c r="W1031" s="36">
        <v>3726.3797610000001</v>
      </c>
      <c r="AC1031" s="57">
        <f t="shared" si="132"/>
        <v>35150</v>
      </c>
      <c r="AD1031" s="57">
        <f t="shared" si="133"/>
        <v>2539</v>
      </c>
      <c r="AE1031" s="57">
        <f t="shared" si="134"/>
        <v>3655</v>
      </c>
      <c r="AF1031" s="12">
        <f t="shared" si="129"/>
        <v>33498.995362000001</v>
      </c>
      <c r="AG1031" s="12">
        <f t="shared" si="130"/>
        <v>2042.847955</v>
      </c>
      <c r="AH1031" s="12">
        <f t="shared" si="131"/>
        <v>3726.3797610000001</v>
      </c>
      <c r="AI1031" s="15">
        <f t="shared" si="128"/>
        <v>-4.6970259971550458E-2</v>
      </c>
      <c r="AJ1031" s="15">
        <f t="shared" si="128"/>
        <v>-0.19541238479716425</v>
      </c>
      <c r="AK1031" s="15">
        <f t="shared" si="128"/>
        <v>1.9529346374829042E-2</v>
      </c>
      <c r="AL1031" s="23">
        <f>VLOOKUP(AC1031,'Charts and Tables'!$I$43:$J$49,2,TRUE)</f>
        <v>0.15</v>
      </c>
      <c r="AM1031" s="2">
        <f t="shared" si="135"/>
        <v>1</v>
      </c>
    </row>
    <row r="1032" spans="1:39" x14ac:dyDescent="0.25">
      <c r="A1032" s="35">
        <v>419173</v>
      </c>
      <c r="B1032" s="36">
        <v>334019</v>
      </c>
      <c r="C1032" s="36" t="s">
        <v>26</v>
      </c>
      <c r="D1032" s="36">
        <v>0</v>
      </c>
      <c r="J1032" s="46">
        <v>4832</v>
      </c>
      <c r="K1032" s="46">
        <v>5046</v>
      </c>
      <c r="L1032" s="46">
        <v>9878</v>
      </c>
      <c r="M1032" s="46">
        <v>451</v>
      </c>
      <c r="N1032" s="46">
        <v>254</v>
      </c>
      <c r="O1032" s="46">
        <v>363</v>
      </c>
      <c r="P1032" s="46">
        <v>525</v>
      </c>
      <c r="R1032" s="36">
        <v>2720.6248620000001</v>
      </c>
      <c r="S1032" s="36">
        <v>3459.3912540000001</v>
      </c>
      <c r="T1032" s="36">
        <v>370.321888</v>
      </c>
      <c r="U1032" s="36">
        <v>179.45168799999999</v>
      </c>
      <c r="V1032" s="36">
        <v>241.41824</v>
      </c>
      <c r="W1032" s="36">
        <v>527.18140700000004</v>
      </c>
      <c r="AC1032" s="57">
        <f t="shared" si="132"/>
        <v>9878</v>
      </c>
      <c r="AD1032" s="57">
        <f t="shared" si="133"/>
        <v>705</v>
      </c>
      <c r="AE1032" s="57">
        <f t="shared" si="134"/>
        <v>888</v>
      </c>
      <c r="AF1032" s="12">
        <f t="shared" si="129"/>
        <v>6180.0161160000007</v>
      </c>
      <c r="AG1032" s="12">
        <f t="shared" si="130"/>
        <v>549.77357600000005</v>
      </c>
      <c r="AH1032" s="12">
        <f t="shared" si="131"/>
        <v>768.599647</v>
      </c>
      <c r="AI1032" s="15">
        <f t="shared" si="128"/>
        <v>-0.374365649321725</v>
      </c>
      <c r="AJ1032" s="15">
        <f t="shared" si="128"/>
        <v>-0.22017932482269498</v>
      </c>
      <c r="AK1032" s="15">
        <f t="shared" si="128"/>
        <v>-0.13445985698198198</v>
      </c>
      <c r="AL1032" s="23">
        <f>VLOOKUP(AC1032,'Charts and Tables'!$I$43:$J$49,2,TRUE)</f>
        <v>0.25</v>
      </c>
      <c r="AM1032" s="2">
        <f t="shared" si="135"/>
        <v>0</v>
      </c>
    </row>
    <row r="1033" spans="1:39" x14ac:dyDescent="0.25">
      <c r="A1033" s="35">
        <v>433091</v>
      </c>
      <c r="B1033" s="36">
        <v>332026</v>
      </c>
      <c r="C1033" s="36" t="s">
        <v>26</v>
      </c>
      <c r="D1033" s="36">
        <v>0</v>
      </c>
      <c r="J1033" s="46">
        <v>3268</v>
      </c>
      <c r="K1033" s="46">
        <v>2986</v>
      </c>
      <c r="L1033" s="46">
        <v>6254</v>
      </c>
      <c r="M1033" s="46">
        <v>215</v>
      </c>
      <c r="N1033" s="46">
        <v>197</v>
      </c>
      <c r="O1033" s="46">
        <v>306</v>
      </c>
      <c r="P1033" s="46">
        <v>271</v>
      </c>
      <c r="R1033" s="36">
        <v>2373.4676420000001</v>
      </c>
      <c r="S1033" s="36">
        <v>1934.7354929999999</v>
      </c>
      <c r="T1033" s="36">
        <v>154.72600499999999</v>
      </c>
      <c r="U1033" s="36">
        <v>151.622153</v>
      </c>
      <c r="V1033" s="36">
        <v>185.211263</v>
      </c>
      <c r="W1033" s="36">
        <v>174.410676</v>
      </c>
      <c r="AC1033" s="57">
        <f t="shared" si="132"/>
        <v>6254</v>
      </c>
      <c r="AD1033" s="57">
        <f t="shared" si="133"/>
        <v>412</v>
      </c>
      <c r="AE1033" s="57">
        <f t="shared" si="134"/>
        <v>577</v>
      </c>
      <c r="AF1033" s="12">
        <f t="shared" si="129"/>
        <v>4308.2031349999997</v>
      </c>
      <c r="AG1033" s="12">
        <f t="shared" si="130"/>
        <v>306.34815800000001</v>
      </c>
      <c r="AH1033" s="12">
        <f t="shared" si="131"/>
        <v>359.621939</v>
      </c>
      <c r="AI1033" s="15">
        <f t="shared" si="128"/>
        <v>-0.31112837623920697</v>
      </c>
      <c r="AJ1033" s="15">
        <f t="shared" si="128"/>
        <v>-0.25643650970873783</v>
      </c>
      <c r="AK1033" s="15">
        <f t="shared" si="128"/>
        <v>-0.37673840727902946</v>
      </c>
      <c r="AL1033" s="23">
        <f>VLOOKUP(AC1033,'Charts and Tables'!$I$43:$J$49,2,TRUE)</f>
        <v>0.25</v>
      </c>
      <c r="AM1033" s="2">
        <f t="shared" si="135"/>
        <v>0</v>
      </c>
    </row>
    <row r="1034" spans="1:39" x14ac:dyDescent="0.25">
      <c r="A1034" s="35">
        <v>400620</v>
      </c>
      <c r="C1034" s="36" t="s">
        <v>27</v>
      </c>
      <c r="D1034" s="36">
        <v>1</v>
      </c>
      <c r="J1034" s="46">
        <v>32312</v>
      </c>
      <c r="L1034" s="46">
        <v>32312</v>
      </c>
      <c r="M1034" s="46">
        <v>2990</v>
      </c>
      <c r="O1034" s="46">
        <v>2289</v>
      </c>
      <c r="R1034" s="36">
        <v>32001.051818</v>
      </c>
      <c r="T1034" s="36">
        <v>3682.7199479999999</v>
      </c>
      <c r="V1034" s="36">
        <v>2390.7071529999998</v>
      </c>
      <c r="AC1034" s="57">
        <f t="shared" si="132"/>
        <v>32312</v>
      </c>
      <c r="AD1034" s="57">
        <f t="shared" si="133"/>
        <v>2990</v>
      </c>
      <c r="AE1034" s="57">
        <f t="shared" si="134"/>
        <v>2289</v>
      </c>
      <c r="AF1034" s="12">
        <f t="shared" si="129"/>
        <v>32001.051818</v>
      </c>
      <c r="AG1034" s="12">
        <f t="shared" si="130"/>
        <v>3682.7199479999999</v>
      </c>
      <c r="AH1034" s="12">
        <f t="shared" si="131"/>
        <v>2390.7071529999998</v>
      </c>
      <c r="AI1034" s="15">
        <f t="shared" si="128"/>
        <v>-9.6233034785838112E-3</v>
      </c>
      <c r="AJ1034" s="15">
        <f t="shared" si="128"/>
        <v>0.23167891237458191</v>
      </c>
      <c r="AK1034" s="15">
        <f t="shared" si="128"/>
        <v>4.4433006989951875E-2</v>
      </c>
      <c r="AL1034" s="23">
        <f>VLOOKUP(AC1034,'Charts and Tables'!$I$43:$J$49,2,TRUE)</f>
        <v>0.15</v>
      </c>
      <c r="AM1034" s="2">
        <f t="shared" si="135"/>
        <v>1</v>
      </c>
    </row>
    <row r="1035" spans="1:39" x14ac:dyDescent="0.25">
      <c r="A1035" s="35">
        <v>426365</v>
      </c>
      <c r="C1035" s="36" t="s">
        <v>32</v>
      </c>
      <c r="D1035" s="36">
        <v>1</v>
      </c>
      <c r="J1035" s="46">
        <v>5704</v>
      </c>
      <c r="L1035" s="46">
        <v>5704</v>
      </c>
      <c r="M1035" s="46">
        <v>313</v>
      </c>
      <c r="O1035" s="46">
        <v>634</v>
      </c>
      <c r="R1035" s="36">
        <v>3548.329553</v>
      </c>
      <c r="T1035" s="36">
        <v>219.940687</v>
      </c>
      <c r="V1035" s="36">
        <v>369.7509</v>
      </c>
      <c r="AC1035" s="57">
        <f t="shared" si="132"/>
        <v>5704</v>
      </c>
      <c r="AD1035" s="57">
        <f t="shared" si="133"/>
        <v>313</v>
      </c>
      <c r="AE1035" s="57">
        <f t="shared" si="134"/>
        <v>634</v>
      </c>
      <c r="AF1035" s="12">
        <f t="shared" si="129"/>
        <v>3548.329553</v>
      </c>
      <c r="AG1035" s="12">
        <f t="shared" si="130"/>
        <v>219.940687</v>
      </c>
      <c r="AH1035" s="12">
        <f t="shared" si="131"/>
        <v>369.7509</v>
      </c>
      <c r="AI1035" s="15">
        <f t="shared" si="128"/>
        <v>-0.37792258888499297</v>
      </c>
      <c r="AJ1035" s="15">
        <f t="shared" si="128"/>
        <v>-0.29731409904153355</v>
      </c>
      <c r="AK1035" s="15">
        <f t="shared" si="128"/>
        <v>-0.41679668769716088</v>
      </c>
      <c r="AL1035" s="23">
        <f>VLOOKUP(AC1035,'Charts and Tables'!$I$43:$J$49,2,TRUE)</f>
        <v>0.25</v>
      </c>
      <c r="AM1035" s="2">
        <f t="shared" si="135"/>
        <v>0</v>
      </c>
    </row>
    <row r="1036" spans="1:39" x14ac:dyDescent="0.25">
      <c r="A1036" s="35">
        <v>426375</v>
      </c>
      <c r="C1036" s="36" t="s">
        <v>32</v>
      </c>
      <c r="D1036" s="36">
        <v>-1</v>
      </c>
      <c r="K1036" s="46">
        <v>5223</v>
      </c>
      <c r="L1036" s="46">
        <v>5223</v>
      </c>
      <c r="N1036" s="46">
        <v>548</v>
      </c>
      <c r="P1036" s="46">
        <v>381</v>
      </c>
      <c r="S1036" s="36">
        <v>4866.8946180000003</v>
      </c>
      <c r="U1036" s="36">
        <v>548.28888700000005</v>
      </c>
      <c r="W1036" s="36">
        <v>386.839923</v>
      </c>
      <c r="AC1036" s="57">
        <f t="shared" si="132"/>
        <v>5223</v>
      </c>
      <c r="AD1036" s="57">
        <f t="shared" si="133"/>
        <v>548</v>
      </c>
      <c r="AE1036" s="57">
        <f t="shared" si="134"/>
        <v>381</v>
      </c>
      <c r="AF1036" s="12">
        <f t="shared" si="129"/>
        <v>4866.8946180000003</v>
      </c>
      <c r="AG1036" s="12">
        <f t="shared" si="130"/>
        <v>548.28888700000005</v>
      </c>
      <c r="AH1036" s="12">
        <f t="shared" si="131"/>
        <v>386.839923</v>
      </c>
      <c r="AI1036" s="15">
        <f t="shared" si="128"/>
        <v>-6.8180237794371004E-2</v>
      </c>
      <c r="AJ1036" s="15">
        <f t="shared" si="128"/>
        <v>5.2716605839424303E-4</v>
      </c>
      <c r="AK1036" s="15">
        <f t="shared" si="128"/>
        <v>1.5327881889763776E-2</v>
      </c>
      <c r="AL1036" s="23">
        <f>VLOOKUP(AC1036,'Charts and Tables'!$I$43:$J$49,2,TRUE)</f>
        <v>0.25</v>
      </c>
      <c r="AM1036" s="2">
        <f t="shared" si="135"/>
        <v>1</v>
      </c>
    </row>
    <row r="1037" spans="1:39" x14ac:dyDescent="0.25">
      <c r="A1037" s="35">
        <v>402417</v>
      </c>
      <c r="B1037" s="36">
        <v>330162</v>
      </c>
      <c r="C1037" s="36" t="s">
        <v>26</v>
      </c>
      <c r="D1037" s="36">
        <v>0</v>
      </c>
      <c r="J1037" s="46">
        <v>3980</v>
      </c>
      <c r="K1037" s="46">
        <v>4412</v>
      </c>
      <c r="L1037" s="46">
        <v>8392</v>
      </c>
      <c r="M1037" s="46">
        <v>185</v>
      </c>
      <c r="N1037" s="46">
        <v>470</v>
      </c>
      <c r="O1037" s="46">
        <v>449</v>
      </c>
      <c r="P1037" s="46">
        <v>328</v>
      </c>
      <c r="R1037" s="36">
        <v>5745.9137259999998</v>
      </c>
      <c r="S1037" s="36">
        <v>6330.2612369999997</v>
      </c>
      <c r="T1037" s="36">
        <v>377.41372899999999</v>
      </c>
      <c r="U1037" s="36">
        <v>670.56982700000003</v>
      </c>
      <c r="V1037" s="36">
        <v>650.34942699999999</v>
      </c>
      <c r="W1037" s="36">
        <v>539.55117800000005</v>
      </c>
      <c r="AC1037" s="57">
        <f t="shared" si="132"/>
        <v>8392</v>
      </c>
      <c r="AD1037" s="57">
        <f t="shared" si="133"/>
        <v>655</v>
      </c>
      <c r="AE1037" s="57">
        <f t="shared" si="134"/>
        <v>777</v>
      </c>
      <c r="AF1037" s="12">
        <f t="shared" si="129"/>
        <v>12076.174962999999</v>
      </c>
      <c r="AG1037" s="12">
        <f t="shared" si="130"/>
        <v>1047.9835560000001</v>
      </c>
      <c r="AH1037" s="12">
        <f t="shared" si="131"/>
        <v>1189.900605</v>
      </c>
      <c r="AI1037" s="15">
        <f t="shared" si="128"/>
        <v>0.43901036260724491</v>
      </c>
      <c r="AJ1037" s="15">
        <f t="shared" si="128"/>
        <v>0.59997489465648879</v>
      </c>
      <c r="AK1037" s="15">
        <f t="shared" si="128"/>
        <v>0.53140361003861014</v>
      </c>
      <c r="AL1037" s="23">
        <f>VLOOKUP(AC1037,'Charts and Tables'!$I$43:$J$49,2,TRUE)</f>
        <v>0.25</v>
      </c>
      <c r="AM1037" s="2">
        <f t="shared" si="135"/>
        <v>0</v>
      </c>
    </row>
    <row r="1038" spans="1:39" x14ac:dyDescent="0.25">
      <c r="A1038" s="35">
        <v>402466</v>
      </c>
      <c r="B1038" s="36">
        <v>331007</v>
      </c>
      <c r="C1038" s="36" t="s">
        <v>25</v>
      </c>
      <c r="D1038" s="36">
        <v>0</v>
      </c>
      <c r="J1038" s="46">
        <v>6609</v>
      </c>
      <c r="K1038" s="46">
        <v>2683</v>
      </c>
      <c r="L1038" s="46">
        <v>9292</v>
      </c>
      <c r="M1038" s="46">
        <v>564</v>
      </c>
      <c r="N1038" s="46">
        <v>213</v>
      </c>
      <c r="O1038" s="46">
        <v>640</v>
      </c>
      <c r="P1038" s="46">
        <v>249</v>
      </c>
      <c r="R1038" s="36">
        <v>3558.8272350000002</v>
      </c>
      <c r="S1038" s="36">
        <v>1161.8655080000001</v>
      </c>
      <c r="T1038" s="36">
        <v>378.82504999999998</v>
      </c>
      <c r="U1038" s="36">
        <v>70.663612000000001</v>
      </c>
      <c r="V1038" s="36">
        <v>320.76169299999998</v>
      </c>
      <c r="W1038" s="36">
        <v>266.69124900000003</v>
      </c>
      <c r="AC1038" s="57">
        <f t="shared" si="132"/>
        <v>9292</v>
      </c>
      <c r="AD1038" s="57">
        <f t="shared" si="133"/>
        <v>777</v>
      </c>
      <c r="AE1038" s="57">
        <f t="shared" si="134"/>
        <v>889</v>
      </c>
      <c r="AF1038" s="12">
        <f t="shared" si="129"/>
        <v>4720.6927430000005</v>
      </c>
      <c r="AG1038" s="12">
        <f t="shared" si="130"/>
        <v>449.48866199999998</v>
      </c>
      <c r="AH1038" s="12">
        <f t="shared" si="131"/>
        <v>587.45294200000001</v>
      </c>
      <c r="AI1038" s="15">
        <f t="shared" si="128"/>
        <v>-0.49196160751183809</v>
      </c>
      <c r="AJ1038" s="15">
        <f t="shared" si="128"/>
        <v>-0.42150751351351357</v>
      </c>
      <c r="AK1038" s="15">
        <f t="shared" si="128"/>
        <v>-0.33919804049493812</v>
      </c>
      <c r="AL1038" s="23">
        <f>VLOOKUP(AC1038,'Charts and Tables'!$I$43:$J$49,2,TRUE)</f>
        <v>0.25</v>
      </c>
      <c r="AM1038" s="2">
        <f t="shared" si="135"/>
        <v>0</v>
      </c>
    </row>
    <row r="1039" spans="1:39" x14ac:dyDescent="0.25">
      <c r="A1039" s="35">
        <v>402501</v>
      </c>
      <c r="C1039" s="36" t="s">
        <v>27</v>
      </c>
      <c r="D1039" s="36">
        <v>1</v>
      </c>
      <c r="J1039" s="46">
        <v>10504</v>
      </c>
      <c r="L1039" s="46">
        <v>10504</v>
      </c>
      <c r="M1039" s="46">
        <v>794</v>
      </c>
      <c r="O1039" s="46">
        <v>1100</v>
      </c>
      <c r="R1039" s="36">
        <v>10369.715929</v>
      </c>
      <c r="T1039" s="36">
        <v>896.95314499999995</v>
      </c>
      <c r="V1039" s="36">
        <v>1241.4840200000001</v>
      </c>
      <c r="AC1039" s="57">
        <f t="shared" si="132"/>
        <v>10504</v>
      </c>
      <c r="AD1039" s="57">
        <f t="shared" si="133"/>
        <v>794</v>
      </c>
      <c r="AE1039" s="57">
        <f t="shared" si="134"/>
        <v>1100</v>
      </c>
      <c r="AF1039" s="12">
        <f t="shared" si="129"/>
        <v>10369.715929</v>
      </c>
      <c r="AG1039" s="12">
        <f t="shared" si="130"/>
        <v>896.95314499999995</v>
      </c>
      <c r="AH1039" s="12">
        <f t="shared" si="131"/>
        <v>1241.4840200000001</v>
      </c>
      <c r="AI1039" s="15">
        <f t="shared" si="128"/>
        <v>-1.2784089013709067E-2</v>
      </c>
      <c r="AJ1039" s="15">
        <f t="shared" si="128"/>
        <v>0.12966391057934504</v>
      </c>
      <c r="AK1039" s="15">
        <f t="shared" si="128"/>
        <v>0.12862183636363644</v>
      </c>
      <c r="AL1039" s="23">
        <f>VLOOKUP(AC1039,'Charts and Tables'!$I$43:$J$49,2,TRUE)</f>
        <v>0.2</v>
      </c>
      <c r="AM1039" s="2">
        <f t="shared" si="135"/>
        <v>1</v>
      </c>
    </row>
    <row r="1040" spans="1:39" x14ac:dyDescent="0.25">
      <c r="A1040" s="35">
        <v>432001</v>
      </c>
      <c r="B1040" s="36">
        <v>334042</v>
      </c>
      <c r="C1040" s="36" t="s">
        <v>26</v>
      </c>
      <c r="D1040" s="36">
        <v>0</v>
      </c>
      <c r="J1040" s="46">
        <v>3292</v>
      </c>
      <c r="K1040" s="46">
        <v>3574</v>
      </c>
      <c r="L1040" s="46">
        <v>6866</v>
      </c>
      <c r="M1040" s="46">
        <v>116</v>
      </c>
      <c r="N1040" s="46">
        <v>434</v>
      </c>
      <c r="O1040" s="46">
        <v>416</v>
      </c>
      <c r="P1040" s="46">
        <v>232</v>
      </c>
      <c r="R1040" s="36">
        <v>3773.594529</v>
      </c>
      <c r="S1040" s="36">
        <v>4310.9357909999999</v>
      </c>
      <c r="T1040" s="36">
        <v>289.53290299999998</v>
      </c>
      <c r="U1040" s="36">
        <v>401.06701099999998</v>
      </c>
      <c r="V1040" s="36">
        <v>391.44864799999999</v>
      </c>
      <c r="W1040" s="36">
        <v>383.01569599999999</v>
      </c>
      <c r="AC1040" s="57">
        <f t="shared" si="132"/>
        <v>6866</v>
      </c>
      <c r="AD1040" s="57">
        <f t="shared" si="133"/>
        <v>550</v>
      </c>
      <c r="AE1040" s="57">
        <f t="shared" si="134"/>
        <v>648</v>
      </c>
      <c r="AF1040" s="12">
        <f t="shared" si="129"/>
        <v>8084.5303199999998</v>
      </c>
      <c r="AG1040" s="12">
        <f t="shared" si="130"/>
        <v>690.5999139999999</v>
      </c>
      <c r="AH1040" s="12">
        <f t="shared" si="131"/>
        <v>774.46434399999998</v>
      </c>
      <c r="AI1040" s="15">
        <f t="shared" si="128"/>
        <v>0.17747310224293619</v>
      </c>
      <c r="AJ1040" s="15">
        <f t="shared" si="128"/>
        <v>0.25563620727272707</v>
      </c>
      <c r="AK1040" s="15">
        <f t="shared" si="128"/>
        <v>0.19516102469135799</v>
      </c>
      <c r="AL1040" s="23">
        <f>VLOOKUP(AC1040,'Charts and Tables'!$I$43:$J$49,2,TRUE)</f>
        <v>0.25</v>
      </c>
      <c r="AM1040" s="2">
        <f t="shared" si="135"/>
        <v>1</v>
      </c>
    </row>
    <row r="1041" spans="1:39" x14ac:dyDescent="0.25">
      <c r="A1041" s="35">
        <v>400965</v>
      </c>
      <c r="C1041" s="36" t="s">
        <v>26</v>
      </c>
      <c r="D1041" s="36">
        <v>0</v>
      </c>
      <c r="J1041" s="46">
        <v>7982</v>
      </c>
      <c r="K1041" s="46">
        <v>7175</v>
      </c>
      <c r="L1041" s="46">
        <v>15157</v>
      </c>
      <c r="M1041" s="46">
        <v>683</v>
      </c>
      <c r="N1041" s="46">
        <v>469.66666700000002</v>
      </c>
      <c r="O1041" s="46">
        <v>605.33333300000004</v>
      </c>
      <c r="P1041" s="46">
        <v>784.33333300000004</v>
      </c>
      <c r="R1041" s="36">
        <v>5597.5551290000003</v>
      </c>
      <c r="S1041" s="36">
        <v>3971.5354240000001</v>
      </c>
      <c r="T1041" s="36">
        <v>551.49707899999999</v>
      </c>
      <c r="U1041" s="36">
        <v>314.67328900000001</v>
      </c>
      <c r="V1041" s="36">
        <v>502.593929</v>
      </c>
      <c r="W1041" s="36">
        <v>456.45950099999999</v>
      </c>
      <c r="AC1041" s="57">
        <f t="shared" si="132"/>
        <v>15157</v>
      </c>
      <c r="AD1041" s="57">
        <f t="shared" si="133"/>
        <v>1152.666667</v>
      </c>
      <c r="AE1041" s="57">
        <f t="shared" si="134"/>
        <v>1389.6666660000001</v>
      </c>
      <c r="AF1041" s="12">
        <f t="shared" si="129"/>
        <v>9569.090553</v>
      </c>
      <c r="AG1041" s="12">
        <f t="shared" si="130"/>
        <v>866.17036800000005</v>
      </c>
      <c r="AH1041" s="12">
        <f t="shared" si="131"/>
        <v>959.05342999999993</v>
      </c>
      <c r="AI1041" s="15">
        <f t="shared" si="128"/>
        <v>-0.36866856548129578</v>
      </c>
      <c r="AJ1041" s="15">
        <f t="shared" si="128"/>
        <v>-0.2485508666140685</v>
      </c>
      <c r="AK1041" s="15">
        <f t="shared" si="128"/>
        <v>-0.30986800398650427</v>
      </c>
      <c r="AL1041" s="23">
        <f>VLOOKUP(AC1041,'Charts and Tables'!$I$43:$J$49,2,TRUE)</f>
        <v>0.2</v>
      </c>
      <c r="AM1041" s="2">
        <f t="shared" si="135"/>
        <v>0</v>
      </c>
    </row>
    <row r="1042" spans="1:39" x14ac:dyDescent="0.25">
      <c r="A1042" s="35">
        <v>401049</v>
      </c>
      <c r="C1042" s="36" t="s">
        <v>27</v>
      </c>
      <c r="D1042" s="36">
        <v>1</v>
      </c>
      <c r="J1042" s="46">
        <v>17049</v>
      </c>
      <c r="L1042" s="46">
        <v>17049</v>
      </c>
      <c r="M1042" s="46">
        <v>1085</v>
      </c>
      <c r="O1042" s="46">
        <v>1569</v>
      </c>
      <c r="R1042" s="36">
        <v>15669.397865999999</v>
      </c>
      <c r="T1042" s="36">
        <v>923.77019399999995</v>
      </c>
      <c r="V1042" s="36">
        <v>1907.46676</v>
      </c>
      <c r="AC1042" s="57">
        <f t="shared" si="132"/>
        <v>17049</v>
      </c>
      <c r="AD1042" s="57">
        <f t="shared" si="133"/>
        <v>1085</v>
      </c>
      <c r="AE1042" s="57">
        <f t="shared" si="134"/>
        <v>1569</v>
      </c>
      <c r="AF1042" s="12">
        <f t="shared" si="129"/>
        <v>15669.397865999999</v>
      </c>
      <c r="AG1042" s="12">
        <f t="shared" si="130"/>
        <v>923.77019399999995</v>
      </c>
      <c r="AH1042" s="12">
        <f t="shared" si="131"/>
        <v>1907.46676</v>
      </c>
      <c r="AI1042" s="15">
        <f t="shared" si="128"/>
        <v>-8.0919827203941613E-2</v>
      </c>
      <c r="AJ1042" s="15">
        <f t="shared" si="128"/>
        <v>-0.14859889953917055</v>
      </c>
      <c r="AK1042" s="15">
        <f t="shared" si="128"/>
        <v>0.21572132568514979</v>
      </c>
      <c r="AL1042" s="23">
        <f>VLOOKUP(AC1042,'Charts and Tables'!$I$43:$J$49,2,TRUE)</f>
        <v>0.2</v>
      </c>
      <c r="AM1042" s="2">
        <f t="shared" si="135"/>
        <v>1</v>
      </c>
    </row>
    <row r="1043" spans="1:39" x14ac:dyDescent="0.25">
      <c r="A1043" s="35">
        <v>402347</v>
      </c>
      <c r="C1043" s="36" t="s">
        <v>27</v>
      </c>
      <c r="D1043" s="36">
        <v>1</v>
      </c>
      <c r="J1043" s="46">
        <v>8253</v>
      </c>
      <c r="L1043" s="46">
        <v>8253</v>
      </c>
      <c r="M1043" s="46">
        <v>936</v>
      </c>
      <c r="O1043" s="46">
        <v>766</v>
      </c>
      <c r="R1043" s="36">
        <v>6907.5595990000002</v>
      </c>
      <c r="T1043" s="36">
        <v>665.88998900000001</v>
      </c>
      <c r="V1043" s="36">
        <v>691.12505599999997</v>
      </c>
      <c r="AC1043" s="57">
        <f t="shared" si="132"/>
        <v>8253</v>
      </c>
      <c r="AD1043" s="57">
        <f t="shared" si="133"/>
        <v>936</v>
      </c>
      <c r="AE1043" s="57">
        <f t="shared" si="134"/>
        <v>766</v>
      </c>
      <c r="AF1043" s="12">
        <f t="shared" si="129"/>
        <v>6907.5595990000002</v>
      </c>
      <c r="AG1043" s="12">
        <f t="shared" si="130"/>
        <v>665.88998900000001</v>
      </c>
      <c r="AH1043" s="12">
        <f t="shared" si="131"/>
        <v>691.12505599999997</v>
      </c>
      <c r="AI1043" s="15">
        <f t="shared" si="128"/>
        <v>-0.16302440336847204</v>
      </c>
      <c r="AJ1043" s="15">
        <f t="shared" si="128"/>
        <v>-0.28857907158119656</v>
      </c>
      <c r="AK1043" s="15">
        <f t="shared" si="128"/>
        <v>-9.7747968668407348E-2</v>
      </c>
      <c r="AL1043" s="23">
        <f>VLOOKUP(AC1043,'Charts and Tables'!$I$43:$J$49,2,TRUE)</f>
        <v>0.25</v>
      </c>
      <c r="AM1043" s="2">
        <f t="shared" si="135"/>
        <v>1</v>
      </c>
    </row>
    <row r="1044" spans="1:39" x14ac:dyDescent="0.25">
      <c r="A1044" s="35">
        <v>402632</v>
      </c>
      <c r="C1044" s="36" t="s">
        <v>32</v>
      </c>
      <c r="D1044" s="36">
        <v>1</v>
      </c>
      <c r="J1044" s="46">
        <v>5800</v>
      </c>
      <c r="L1044" s="46">
        <v>5800</v>
      </c>
      <c r="M1044" s="46">
        <v>300</v>
      </c>
      <c r="O1044" s="46">
        <v>743</v>
      </c>
      <c r="R1044" s="36">
        <v>5923.4133840000004</v>
      </c>
      <c r="T1044" s="36">
        <v>409.403232</v>
      </c>
      <c r="V1044" s="36">
        <v>893.32916999999998</v>
      </c>
      <c r="AC1044" s="57">
        <f t="shared" si="132"/>
        <v>5800</v>
      </c>
      <c r="AD1044" s="57">
        <f t="shared" si="133"/>
        <v>300</v>
      </c>
      <c r="AE1044" s="57">
        <f t="shared" si="134"/>
        <v>743</v>
      </c>
      <c r="AF1044" s="12">
        <f t="shared" si="129"/>
        <v>5923.4133840000004</v>
      </c>
      <c r="AG1044" s="12">
        <f t="shared" si="130"/>
        <v>409.403232</v>
      </c>
      <c r="AH1044" s="12">
        <f t="shared" si="131"/>
        <v>893.32916999999998</v>
      </c>
      <c r="AI1044" s="15">
        <f t="shared" si="128"/>
        <v>2.1278169655172485E-2</v>
      </c>
      <c r="AJ1044" s="15">
        <f t="shared" si="128"/>
        <v>0.36467744000000002</v>
      </c>
      <c r="AK1044" s="15">
        <f t="shared" si="128"/>
        <v>0.20232728129205918</v>
      </c>
      <c r="AL1044" s="23">
        <f>VLOOKUP(AC1044,'Charts and Tables'!$I$43:$J$49,2,TRUE)</f>
        <v>0.25</v>
      </c>
      <c r="AM1044" s="2">
        <f t="shared" si="135"/>
        <v>1</v>
      </c>
    </row>
    <row r="1045" spans="1:39" x14ac:dyDescent="0.25">
      <c r="A1045" s="35">
        <v>402645</v>
      </c>
      <c r="C1045" s="36" t="s">
        <v>32</v>
      </c>
      <c r="D1045" s="36">
        <v>-1</v>
      </c>
      <c r="K1045" s="46">
        <v>9054</v>
      </c>
      <c r="L1045" s="46">
        <v>9054</v>
      </c>
      <c r="N1045" s="46">
        <v>1192</v>
      </c>
      <c r="P1045" s="46">
        <v>750</v>
      </c>
      <c r="S1045" s="36">
        <v>9290.3047009999991</v>
      </c>
      <c r="U1045" s="36">
        <v>1078.2777550000001</v>
      </c>
      <c r="W1045" s="36">
        <v>816.81200000000001</v>
      </c>
      <c r="AC1045" s="57">
        <f t="shared" si="132"/>
        <v>9054</v>
      </c>
      <c r="AD1045" s="57">
        <f t="shared" si="133"/>
        <v>1192</v>
      </c>
      <c r="AE1045" s="57">
        <f t="shared" si="134"/>
        <v>750</v>
      </c>
      <c r="AF1045" s="12">
        <f t="shared" si="129"/>
        <v>9290.3047009999991</v>
      </c>
      <c r="AG1045" s="12">
        <f t="shared" si="130"/>
        <v>1078.2777550000001</v>
      </c>
      <c r="AH1045" s="12">
        <f t="shared" si="131"/>
        <v>816.81200000000001</v>
      </c>
      <c r="AI1045" s="15">
        <f t="shared" si="128"/>
        <v>2.6099481002871561E-2</v>
      </c>
      <c r="AJ1045" s="15">
        <f t="shared" si="128"/>
        <v>-9.5404567953020075E-2</v>
      </c>
      <c r="AK1045" s="15">
        <f t="shared" si="128"/>
        <v>8.9082666666666685E-2</v>
      </c>
      <c r="AL1045" s="23">
        <f>VLOOKUP(AC1045,'Charts and Tables'!$I$43:$J$49,2,TRUE)</f>
        <v>0.25</v>
      </c>
      <c r="AM1045" s="2">
        <f t="shared" si="135"/>
        <v>1</v>
      </c>
    </row>
    <row r="1046" spans="1:39" x14ac:dyDescent="0.25">
      <c r="A1046" s="35">
        <v>401492</v>
      </c>
      <c r="C1046" s="36" t="s">
        <v>27</v>
      </c>
      <c r="D1046" s="36">
        <v>-1</v>
      </c>
      <c r="K1046" s="46">
        <v>17109</v>
      </c>
      <c r="L1046" s="46">
        <v>17109</v>
      </c>
      <c r="N1046" s="46">
        <v>1329</v>
      </c>
      <c r="P1046" s="46">
        <v>1010</v>
      </c>
      <c r="S1046" s="36">
        <v>14959.253245</v>
      </c>
      <c r="U1046" s="36">
        <v>1949.2872629999999</v>
      </c>
      <c r="W1046" s="36">
        <v>1112.756854</v>
      </c>
      <c r="AC1046" s="57">
        <f t="shared" si="132"/>
        <v>17109</v>
      </c>
      <c r="AD1046" s="57">
        <f t="shared" si="133"/>
        <v>1329</v>
      </c>
      <c r="AE1046" s="57">
        <f t="shared" si="134"/>
        <v>1010</v>
      </c>
      <c r="AF1046" s="12">
        <f t="shared" si="129"/>
        <v>14959.253245</v>
      </c>
      <c r="AG1046" s="12">
        <f t="shared" si="130"/>
        <v>1949.2872629999999</v>
      </c>
      <c r="AH1046" s="12">
        <f t="shared" si="131"/>
        <v>1112.756854</v>
      </c>
      <c r="AI1046" s="15">
        <f t="shared" si="128"/>
        <v>-0.12565005289613654</v>
      </c>
      <c r="AJ1046" s="15">
        <f t="shared" si="128"/>
        <v>0.46673232731376968</v>
      </c>
      <c r="AK1046" s="15">
        <f t="shared" si="128"/>
        <v>0.10173945940594056</v>
      </c>
      <c r="AL1046" s="23">
        <f>VLOOKUP(AC1046,'Charts and Tables'!$I$43:$J$49,2,TRUE)</f>
        <v>0.2</v>
      </c>
      <c r="AM1046" s="2">
        <f t="shared" si="135"/>
        <v>1</v>
      </c>
    </row>
    <row r="1047" spans="1:39" x14ac:dyDescent="0.25">
      <c r="A1047" s="35">
        <v>401824</v>
      </c>
      <c r="C1047" s="36" t="s">
        <v>26</v>
      </c>
      <c r="D1047" s="36">
        <v>0</v>
      </c>
      <c r="J1047" s="46">
        <v>7940</v>
      </c>
      <c r="K1047" s="46">
        <v>10165</v>
      </c>
      <c r="L1047" s="46">
        <v>18105</v>
      </c>
      <c r="M1047" s="46">
        <v>894</v>
      </c>
      <c r="N1047" s="46">
        <v>600</v>
      </c>
      <c r="O1047" s="46">
        <v>565</v>
      </c>
      <c r="P1047" s="46">
        <v>1079</v>
      </c>
      <c r="R1047" s="36">
        <v>6241.2369490000001</v>
      </c>
      <c r="S1047" s="36">
        <v>6416.1586779999998</v>
      </c>
      <c r="T1047" s="36">
        <v>662.64859000000001</v>
      </c>
      <c r="U1047" s="36">
        <v>390.09128399999997</v>
      </c>
      <c r="V1047" s="36">
        <v>480.727936</v>
      </c>
      <c r="W1047" s="36">
        <v>632.07059700000002</v>
      </c>
      <c r="AC1047" s="57">
        <f t="shared" si="132"/>
        <v>18105</v>
      </c>
      <c r="AD1047" s="57">
        <f t="shared" si="133"/>
        <v>1494</v>
      </c>
      <c r="AE1047" s="57">
        <f t="shared" si="134"/>
        <v>1644</v>
      </c>
      <c r="AF1047" s="12">
        <f t="shared" si="129"/>
        <v>12657.395627</v>
      </c>
      <c r="AG1047" s="12">
        <f t="shared" si="130"/>
        <v>1052.7398739999999</v>
      </c>
      <c r="AH1047" s="12">
        <f t="shared" si="131"/>
        <v>1112.7985330000001</v>
      </c>
      <c r="AI1047" s="15">
        <f t="shared" ref="AI1047:AK1109" si="136">IF(OR(AC1047="",AC1047=0),0,(AF1047-AC1047)/AC1047)</f>
        <v>-0.30088949864678266</v>
      </c>
      <c r="AJ1047" s="15">
        <f t="shared" si="136"/>
        <v>-0.29535483668005363</v>
      </c>
      <c r="AK1047" s="15">
        <f t="shared" si="136"/>
        <v>-0.3231152475669099</v>
      </c>
      <c r="AL1047" s="23">
        <f>VLOOKUP(AC1047,'Charts and Tables'!$I$43:$J$49,2,TRUE)</f>
        <v>0.2</v>
      </c>
      <c r="AM1047" s="2">
        <f t="shared" si="135"/>
        <v>0</v>
      </c>
    </row>
    <row r="1048" spans="1:39" x14ac:dyDescent="0.25">
      <c r="A1048" s="35">
        <v>399298</v>
      </c>
      <c r="B1048" s="36">
        <v>330007</v>
      </c>
      <c r="C1048" s="36" t="s">
        <v>27</v>
      </c>
      <c r="D1048" s="36">
        <v>1</v>
      </c>
      <c r="J1048" s="46">
        <v>25373</v>
      </c>
      <c r="L1048" s="46">
        <v>25373</v>
      </c>
      <c r="M1048" s="46">
        <v>1313</v>
      </c>
      <c r="O1048" s="46">
        <v>2684</v>
      </c>
      <c r="R1048" s="36">
        <v>21592.811249999999</v>
      </c>
      <c r="T1048" s="36">
        <v>1333.1734269999999</v>
      </c>
      <c r="V1048" s="36">
        <v>2800.7959300000002</v>
      </c>
      <c r="AC1048" s="57">
        <f t="shared" si="132"/>
        <v>25373</v>
      </c>
      <c r="AD1048" s="57">
        <f t="shared" si="133"/>
        <v>1313</v>
      </c>
      <c r="AE1048" s="57">
        <f t="shared" si="134"/>
        <v>2684</v>
      </c>
      <c r="AF1048" s="12">
        <f t="shared" si="129"/>
        <v>21592.811249999999</v>
      </c>
      <c r="AG1048" s="12">
        <f t="shared" si="130"/>
        <v>1333.1734269999999</v>
      </c>
      <c r="AH1048" s="12">
        <f t="shared" si="131"/>
        <v>2800.7959300000002</v>
      </c>
      <c r="AI1048" s="15">
        <f t="shared" si="136"/>
        <v>-0.148984698301344</v>
      </c>
      <c r="AJ1048" s="15">
        <f t="shared" si="136"/>
        <v>1.5364376999238346E-2</v>
      </c>
      <c r="AK1048" s="15">
        <f t="shared" si="136"/>
        <v>4.3515622205663275E-2</v>
      </c>
      <c r="AL1048" s="23">
        <f>VLOOKUP(AC1048,'Charts and Tables'!$I$43:$J$49,2,TRUE)</f>
        <v>0.15</v>
      </c>
      <c r="AM1048" s="2">
        <f t="shared" si="135"/>
        <v>1</v>
      </c>
    </row>
    <row r="1049" spans="1:39" x14ac:dyDescent="0.25">
      <c r="A1049" s="35">
        <v>399328</v>
      </c>
      <c r="B1049" s="36">
        <v>330007</v>
      </c>
      <c r="C1049" s="36" t="s">
        <v>27</v>
      </c>
      <c r="D1049" s="36">
        <v>-1</v>
      </c>
      <c r="K1049" s="46">
        <v>23041</v>
      </c>
      <c r="L1049" s="46">
        <v>23041</v>
      </c>
      <c r="N1049" s="46">
        <v>2332</v>
      </c>
      <c r="P1049" s="46">
        <v>1663</v>
      </c>
      <c r="S1049" s="36">
        <v>24249.557946000001</v>
      </c>
      <c r="U1049" s="36">
        <v>3027.5650179999998</v>
      </c>
      <c r="W1049" s="36">
        <v>1929.5688540000001</v>
      </c>
      <c r="AC1049" s="57">
        <f t="shared" si="132"/>
        <v>23041</v>
      </c>
      <c r="AD1049" s="57">
        <f t="shared" si="133"/>
        <v>2332</v>
      </c>
      <c r="AE1049" s="57">
        <f t="shared" si="134"/>
        <v>1663</v>
      </c>
      <c r="AF1049" s="12">
        <f t="shared" si="129"/>
        <v>24249.557946000001</v>
      </c>
      <c r="AG1049" s="12">
        <f t="shared" si="130"/>
        <v>3027.5650179999998</v>
      </c>
      <c r="AH1049" s="12">
        <f t="shared" si="131"/>
        <v>1929.5688540000001</v>
      </c>
      <c r="AI1049" s="15">
        <f t="shared" si="136"/>
        <v>5.2452495377804817E-2</v>
      </c>
      <c r="AJ1049" s="15">
        <f t="shared" si="136"/>
        <v>0.29826973327615769</v>
      </c>
      <c r="AK1049" s="15">
        <f t="shared" si="136"/>
        <v>0.16029395911004216</v>
      </c>
      <c r="AL1049" s="23">
        <f>VLOOKUP(AC1049,'Charts and Tables'!$I$43:$J$49,2,TRUE)</f>
        <v>0.2</v>
      </c>
      <c r="AM1049" s="2">
        <f t="shared" si="135"/>
        <v>1</v>
      </c>
    </row>
    <row r="1050" spans="1:39" x14ac:dyDescent="0.25">
      <c r="A1050" s="35">
        <v>403254</v>
      </c>
      <c r="C1050" s="36" t="s">
        <v>33</v>
      </c>
      <c r="D1050" s="36">
        <v>1</v>
      </c>
      <c r="J1050" s="46">
        <v>5517</v>
      </c>
      <c r="L1050" s="46">
        <v>5517</v>
      </c>
      <c r="M1050" s="46">
        <v>550</v>
      </c>
      <c r="O1050" s="46">
        <v>484</v>
      </c>
      <c r="R1050" s="36">
        <v>6295.5557559999997</v>
      </c>
      <c r="T1050" s="36">
        <v>640.86078999999995</v>
      </c>
      <c r="V1050" s="36">
        <v>586.82135400000004</v>
      </c>
      <c r="AC1050" s="57">
        <f t="shared" si="132"/>
        <v>5517</v>
      </c>
      <c r="AD1050" s="57">
        <f t="shared" si="133"/>
        <v>550</v>
      </c>
      <c r="AE1050" s="57">
        <f t="shared" si="134"/>
        <v>484</v>
      </c>
      <c r="AF1050" s="12">
        <f t="shared" si="129"/>
        <v>6295.5557559999997</v>
      </c>
      <c r="AG1050" s="12">
        <f t="shared" si="130"/>
        <v>640.86078999999995</v>
      </c>
      <c r="AH1050" s="12">
        <f t="shared" si="131"/>
        <v>586.82135400000004</v>
      </c>
      <c r="AI1050" s="15">
        <f t="shared" si="136"/>
        <v>0.14111940474895773</v>
      </c>
      <c r="AJ1050" s="15">
        <f t="shared" si="136"/>
        <v>0.16520143636363627</v>
      </c>
      <c r="AK1050" s="15">
        <f t="shared" si="136"/>
        <v>0.21244081404958687</v>
      </c>
      <c r="AL1050" s="23">
        <f>VLOOKUP(AC1050,'Charts and Tables'!$I$43:$J$49,2,TRUE)</f>
        <v>0.25</v>
      </c>
      <c r="AM1050" s="2">
        <f t="shared" si="135"/>
        <v>1</v>
      </c>
    </row>
    <row r="1051" spans="1:39" x14ac:dyDescent="0.25">
      <c r="A1051" s="35">
        <v>393152</v>
      </c>
      <c r="C1051" s="36" t="s">
        <v>26</v>
      </c>
      <c r="D1051" s="36">
        <v>0</v>
      </c>
      <c r="J1051" s="46">
        <v>3269</v>
      </c>
      <c r="K1051" s="46">
        <v>3269</v>
      </c>
      <c r="L1051" s="46">
        <v>6538</v>
      </c>
      <c r="R1051" s="36">
        <v>1049.2426029999999</v>
      </c>
      <c r="S1051" s="36">
        <v>1038.1715119999999</v>
      </c>
      <c r="T1051" s="36">
        <v>137.69849500000001</v>
      </c>
      <c r="U1051" s="36">
        <v>123.57780700000001</v>
      </c>
      <c r="V1051" s="36">
        <v>147.55240000000001</v>
      </c>
      <c r="W1051" s="36">
        <v>154.180351</v>
      </c>
      <c r="AC1051" s="57">
        <f t="shared" si="132"/>
        <v>6538</v>
      </c>
      <c r="AD1051" s="57">
        <f t="shared" si="133"/>
        <v>0</v>
      </c>
      <c r="AE1051" s="57">
        <f t="shared" si="134"/>
        <v>0</v>
      </c>
      <c r="AF1051" s="12">
        <f t="shared" si="129"/>
        <v>2087.4141149999996</v>
      </c>
      <c r="AG1051" s="12">
        <f t="shared" si="130"/>
        <v>261.27630199999999</v>
      </c>
      <c r="AH1051" s="12">
        <f t="shared" si="131"/>
        <v>301.73275100000001</v>
      </c>
      <c r="AI1051" s="15">
        <f t="shared" si="136"/>
        <v>-0.68072589247476301</v>
      </c>
      <c r="AJ1051" s="15">
        <f t="shared" si="136"/>
        <v>0</v>
      </c>
      <c r="AK1051" s="15">
        <f t="shared" si="136"/>
        <v>0</v>
      </c>
      <c r="AL1051" s="23">
        <f>VLOOKUP(AC1051,'Charts and Tables'!$I$43:$J$49,2,TRUE)</f>
        <v>0.25</v>
      </c>
      <c r="AM1051" s="2">
        <f t="shared" si="135"/>
        <v>0</v>
      </c>
    </row>
    <row r="1052" spans="1:39" x14ac:dyDescent="0.25">
      <c r="A1052" s="35">
        <v>393905</v>
      </c>
      <c r="C1052" s="36" t="s">
        <v>26</v>
      </c>
      <c r="D1052" s="36">
        <v>0</v>
      </c>
      <c r="J1052" s="46">
        <v>9184</v>
      </c>
      <c r="K1052" s="46">
        <v>8590</v>
      </c>
      <c r="L1052" s="46">
        <v>17774</v>
      </c>
      <c r="M1052" s="46">
        <v>706.33333300000004</v>
      </c>
      <c r="N1052" s="46">
        <v>605</v>
      </c>
      <c r="O1052" s="46">
        <v>757</v>
      </c>
      <c r="P1052" s="46">
        <v>800.66666699999996</v>
      </c>
      <c r="R1052" s="36">
        <v>7272.2487160000001</v>
      </c>
      <c r="S1052" s="36">
        <v>6739.0239149999998</v>
      </c>
      <c r="T1052" s="36">
        <v>673.98741099999995</v>
      </c>
      <c r="U1052" s="36">
        <v>488.71350999999999</v>
      </c>
      <c r="V1052" s="36">
        <v>583.09507399999995</v>
      </c>
      <c r="W1052" s="36">
        <v>620.03502200000003</v>
      </c>
      <c r="AC1052" s="57">
        <f t="shared" si="132"/>
        <v>17774</v>
      </c>
      <c r="AD1052" s="57">
        <f t="shared" si="133"/>
        <v>1311.333333</v>
      </c>
      <c r="AE1052" s="57">
        <f t="shared" si="134"/>
        <v>1557.666667</v>
      </c>
      <c r="AF1052" s="12">
        <f t="shared" si="129"/>
        <v>14011.272631</v>
      </c>
      <c r="AG1052" s="12">
        <f t="shared" si="130"/>
        <v>1162.7009209999999</v>
      </c>
      <c r="AH1052" s="12">
        <f t="shared" si="131"/>
        <v>1203.1300959999999</v>
      </c>
      <c r="AI1052" s="15">
        <f t="shared" si="136"/>
        <v>-0.21169840041633847</v>
      </c>
      <c r="AJ1052" s="15">
        <f t="shared" si="136"/>
        <v>-0.11334449316556812</v>
      </c>
      <c r="AK1052" s="15">
        <f t="shared" si="136"/>
        <v>-0.22760747116892635</v>
      </c>
      <c r="AL1052" s="23">
        <f>VLOOKUP(AC1052,'Charts and Tables'!$I$43:$J$49,2,TRUE)</f>
        <v>0.2</v>
      </c>
      <c r="AM1052" s="2">
        <f t="shared" si="135"/>
        <v>0</v>
      </c>
    </row>
    <row r="1053" spans="1:39" x14ac:dyDescent="0.25">
      <c r="A1053" s="35">
        <v>394586</v>
      </c>
      <c r="B1053" s="36">
        <v>330382</v>
      </c>
      <c r="C1053" s="36" t="s">
        <v>26</v>
      </c>
      <c r="D1053" s="36">
        <v>0</v>
      </c>
      <c r="J1053" s="46">
        <v>5875</v>
      </c>
      <c r="K1053" s="46">
        <v>5459</v>
      </c>
      <c r="L1053" s="46">
        <v>11334</v>
      </c>
      <c r="M1053" s="46">
        <v>516</v>
      </c>
      <c r="N1053" s="46">
        <v>290</v>
      </c>
      <c r="O1053" s="46">
        <v>428</v>
      </c>
      <c r="P1053" s="46">
        <v>530</v>
      </c>
      <c r="R1053" s="36">
        <v>6157.9579089999997</v>
      </c>
      <c r="S1053" s="36">
        <v>5856.5799360000001</v>
      </c>
      <c r="T1053" s="36">
        <v>553.25832800000001</v>
      </c>
      <c r="U1053" s="36">
        <v>271.43735600000002</v>
      </c>
      <c r="V1053" s="36">
        <v>430.89142199999998</v>
      </c>
      <c r="W1053" s="36">
        <v>531.22936800000002</v>
      </c>
      <c r="AC1053" s="57">
        <f t="shared" si="132"/>
        <v>11334</v>
      </c>
      <c r="AD1053" s="57">
        <f t="shared" si="133"/>
        <v>806</v>
      </c>
      <c r="AE1053" s="57">
        <f t="shared" si="134"/>
        <v>958</v>
      </c>
      <c r="AF1053" s="12">
        <f t="shared" si="129"/>
        <v>12014.537844999999</v>
      </c>
      <c r="AG1053" s="12">
        <f t="shared" si="130"/>
        <v>824.69568400000003</v>
      </c>
      <c r="AH1053" s="12">
        <f t="shared" si="131"/>
        <v>962.12078999999994</v>
      </c>
      <c r="AI1053" s="15">
        <f t="shared" si="136"/>
        <v>6.0043924916181303E-2</v>
      </c>
      <c r="AJ1053" s="15">
        <f t="shared" si="136"/>
        <v>2.3195637717121624E-2</v>
      </c>
      <c r="AK1053" s="15">
        <f t="shared" si="136"/>
        <v>4.3014509394571424E-3</v>
      </c>
      <c r="AL1053" s="23">
        <f>VLOOKUP(AC1053,'Charts and Tables'!$I$43:$J$49,2,TRUE)</f>
        <v>0.2</v>
      </c>
      <c r="AM1053" s="2">
        <f t="shared" si="135"/>
        <v>1</v>
      </c>
    </row>
    <row r="1054" spans="1:39" x14ac:dyDescent="0.25">
      <c r="A1054" s="35">
        <v>394567</v>
      </c>
      <c r="C1054" s="36" t="s">
        <v>26</v>
      </c>
      <c r="D1054" s="36">
        <v>0</v>
      </c>
      <c r="J1054" s="46">
        <v>5710</v>
      </c>
      <c r="K1054" s="46">
        <v>5516</v>
      </c>
      <c r="L1054" s="46">
        <v>11226</v>
      </c>
      <c r="R1054" s="36">
        <v>5127.3034820000003</v>
      </c>
      <c r="S1054" s="36">
        <v>4825.9254950000004</v>
      </c>
      <c r="T1054" s="36">
        <v>448.28974399999998</v>
      </c>
      <c r="U1054" s="36">
        <v>200.44063700000001</v>
      </c>
      <c r="V1054" s="36">
        <v>342.86311999999998</v>
      </c>
      <c r="W1054" s="36">
        <v>421.92418700000002</v>
      </c>
      <c r="AC1054" s="57">
        <f t="shared" si="132"/>
        <v>11226</v>
      </c>
      <c r="AD1054" s="57">
        <f t="shared" si="133"/>
        <v>0</v>
      </c>
      <c r="AE1054" s="57">
        <f t="shared" si="134"/>
        <v>0</v>
      </c>
      <c r="AF1054" s="12">
        <f t="shared" si="129"/>
        <v>9953.2289770000007</v>
      </c>
      <c r="AG1054" s="12">
        <f t="shared" si="130"/>
        <v>648.73038099999997</v>
      </c>
      <c r="AH1054" s="12">
        <f t="shared" si="131"/>
        <v>764.78730700000006</v>
      </c>
      <c r="AI1054" s="15">
        <f t="shared" si="136"/>
        <v>-0.11337707313379648</v>
      </c>
      <c r="AJ1054" s="15">
        <f t="shared" si="136"/>
        <v>0</v>
      </c>
      <c r="AK1054" s="15">
        <f t="shared" si="136"/>
        <v>0</v>
      </c>
      <c r="AL1054" s="23">
        <f>VLOOKUP(AC1054,'Charts and Tables'!$I$43:$J$49,2,TRUE)</f>
        <v>0.2</v>
      </c>
      <c r="AM1054" s="2">
        <f t="shared" si="135"/>
        <v>1</v>
      </c>
    </row>
    <row r="1055" spans="1:39" x14ac:dyDescent="0.25">
      <c r="A1055" s="35">
        <v>394529</v>
      </c>
      <c r="C1055" s="36" t="s">
        <v>26</v>
      </c>
      <c r="D1055" s="36">
        <v>0</v>
      </c>
      <c r="J1055" s="46">
        <v>5804</v>
      </c>
      <c r="K1055" s="46">
        <v>5804</v>
      </c>
      <c r="L1055" s="46">
        <v>11608</v>
      </c>
      <c r="R1055" s="36">
        <v>3460.5213450000001</v>
      </c>
      <c r="S1055" s="36">
        <v>3159.1433059999999</v>
      </c>
      <c r="T1055" s="36">
        <v>222.18329399999999</v>
      </c>
      <c r="U1055" s="36">
        <v>144.67536699999999</v>
      </c>
      <c r="V1055" s="36">
        <v>236.86960199999999</v>
      </c>
      <c r="W1055" s="36">
        <v>210.30374800000001</v>
      </c>
      <c r="AC1055" s="57">
        <f t="shared" si="132"/>
        <v>11608</v>
      </c>
      <c r="AD1055" s="57">
        <f t="shared" si="133"/>
        <v>0</v>
      </c>
      <c r="AE1055" s="57">
        <f t="shared" si="134"/>
        <v>0</v>
      </c>
      <c r="AF1055" s="12">
        <f t="shared" si="129"/>
        <v>6619.664651</v>
      </c>
      <c r="AG1055" s="12">
        <f t="shared" si="130"/>
        <v>366.85866099999998</v>
      </c>
      <c r="AH1055" s="12">
        <f t="shared" si="131"/>
        <v>447.17335000000003</v>
      </c>
      <c r="AI1055" s="15">
        <f t="shared" si="136"/>
        <v>-0.42973254212611989</v>
      </c>
      <c r="AJ1055" s="15">
        <f t="shared" si="136"/>
        <v>0</v>
      </c>
      <c r="AK1055" s="15">
        <f t="shared" si="136"/>
        <v>0</v>
      </c>
      <c r="AL1055" s="23">
        <f>VLOOKUP(AC1055,'Charts and Tables'!$I$43:$J$49,2,TRUE)</f>
        <v>0.2</v>
      </c>
      <c r="AM1055" s="2">
        <f t="shared" si="135"/>
        <v>0</v>
      </c>
    </row>
    <row r="1056" spans="1:39" x14ac:dyDescent="0.25">
      <c r="A1056" s="35">
        <v>394551</v>
      </c>
      <c r="C1056" s="36" t="s">
        <v>26</v>
      </c>
      <c r="D1056" s="36">
        <v>0</v>
      </c>
      <c r="J1056" s="46">
        <v>5775</v>
      </c>
      <c r="K1056" s="46">
        <v>5564</v>
      </c>
      <c r="L1056" s="46">
        <v>11339</v>
      </c>
      <c r="M1056" s="46">
        <v>446.66666700000002</v>
      </c>
      <c r="N1056" s="46">
        <v>390.66666700000002</v>
      </c>
      <c r="O1056" s="46">
        <v>459.33333299999998</v>
      </c>
      <c r="P1056" s="46">
        <v>566</v>
      </c>
      <c r="R1056" s="36">
        <v>5127.3034820000003</v>
      </c>
      <c r="S1056" s="36">
        <v>4825.9254950000004</v>
      </c>
      <c r="T1056" s="36">
        <v>448.28974399999998</v>
      </c>
      <c r="U1056" s="36">
        <v>200.44063700000001</v>
      </c>
      <c r="V1056" s="36">
        <v>342.86311999999998</v>
      </c>
      <c r="W1056" s="36">
        <v>421.92418700000002</v>
      </c>
      <c r="AC1056" s="57">
        <f t="shared" si="132"/>
        <v>11339</v>
      </c>
      <c r="AD1056" s="57">
        <f t="shared" si="133"/>
        <v>837.33333400000004</v>
      </c>
      <c r="AE1056" s="57">
        <f t="shared" si="134"/>
        <v>1025.333333</v>
      </c>
      <c r="AF1056" s="12">
        <f t="shared" si="129"/>
        <v>9953.2289770000007</v>
      </c>
      <c r="AG1056" s="12">
        <f t="shared" si="130"/>
        <v>648.73038099999997</v>
      </c>
      <c r="AH1056" s="12">
        <f t="shared" si="131"/>
        <v>764.78730700000006</v>
      </c>
      <c r="AI1056" s="15">
        <f t="shared" si="136"/>
        <v>-0.12221280739042238</v>
      </c>
      <c r="AJ1056" s="15">
        <f t="shared" si="136"/>
        <v>-0.22524237999582619</v>
      </c>
      <c r="AK1056" s="15">
        <f t="shared" si="136"/>
        <v>-0.25410860801498975</v>
      </c>
      <c r="AL1056" s="23">
        <f>VLOOKUP(AC1056,'Charts and Tables'!$I$43:$J$49,2,TRUE)</f>
        <v>0.2</v>
      </c>
      <c r="AM1056" s="2">
        <f t="shared" si="135"/>
        <v>1</v>
      </c>
    </row>
    <row r="1057" spans="1:39" x14ac:dyDescent="0.25">
      <c r="A1057" s="35">
        <v>400571</v>
      </c>
      <c r="C1057" s="36" t="s">
        <v>27</v>
      </c>
      <c r="D1057" s="36">
        <v>1</v>
      </c>
      <c r="J1057" s="46">
        <v>21768</v>
      </c>
      <c r="L1057" s="46">
        <v>21768</v>
      </c>
      <c r="M1057" s="46">
        <v>1310</v>
      </c>
      <c r="O1057" s="46">
        <v>2214</v>
      </c>
      <c r="R1057" s="36">
        <v>17155.793036999999</v>
      </c>
      <c r="T1057" s="36">
        <v>927.72218299999997</v>
      </c>
      <c r="V1057" s="36">
        <v>2351.9534739999999</v>
      </c>
      <c r="AC1057" s="57">
        <f t="shared" si="132"/>
        <v>21768</v>
      </c>
      <c r="AD1057" s="57">
        <f t="shared" si="133"/>
        <v>1310</v>
      </c>
      <c r="AE1057" s="57">
        <f t="shared" si="134"/>
        <v>2214</v>
      </c>
      <c r="AF1057" s="12">
        <f t="shared" si="129"/>
        <v>17155.793036999999</v>
      </c>
      <c r="AG1057" s="12">
        <f t="shared" si="130"/>
        <v>927.72218299999997</v>
      </c>
      <c r="AH1057" s="12">
        <f t="shared" si="131"/>
        <v>2351.9534739999999</v>
      </c>
      <c r="AI1057" s="15">
        <f t="shared" si="136"/>
        <v>-0.21188014346747522</v>
      </c>
      <c r="AJ1057" s="15">
        <f t="shared" si="136"/>
        <v>-0.29181512748091604</v>
      </c>
      <c r="AK1057" s="15">
        <f t="shared" si="136"/>
        <v>6.2309608852755154E-2</v>
      </c>
      <c r="AL1057" s="23">
        <f>VLOOKUP(AC1057,'Charts and Tables'!$I$43:$J$49,2,TRUE)</f>
        <v>0.2</v>
      </c>
      <c r="AM1057" s="2">
        <f t="shared" si="135"/>
        <v>0</v>
      </c>
    </row>
    <row r="1058" spans="1:39" x14ac:dyDescent="0.25">
      <c r="A1058" s="35">
        <v>399370</v>
      </c>
      <c r="B1058" s="36">
        <v>333069</v>
      </c>
      <c r="C1058" s="36" t="s">
        <v>32</v>
      </c>
      <c r="D1058" s="36">
        <v>-1</v>
      </c>
      <c r="K1058" s="46">
        <v>1477</v>
      </c>
      <c r="L1058" s="46">
        <v>1477</v>
      </c>
      <c r="N1058" s="46">
        <v>105</v>
      </c>
      <c r="P1058" s="46">
        <v>156</v>
      </c>
      <c r="S1058" s="36">
        <v>4437.0182119999999</v>
      </c>
      <c r="U1058" s="36">
        <v>405.45124299999998</v>
      </c>
      <c r="W1058" s="36">
        <v>448.84245499999997</v>
      </c>
      <c r="AC1058" s="57">
        <f t="shared" si="132"/>
        <v>1477</v>
      </c>
      <c r="AD1058" s="57">
        <f t="shared" si="133"/>
        <v>105</v>
      </c>
      <c r="AE1058" s="57">
        <f t="shared" si="134"/>
        <v>156</v>
      </c>
      <c r="AF1058" s="12">
        <f t="shared" si="129"/>
        <v>4437.0182119999999</v>
      </c>
      <c r="AG1058" s="12">
        <f t="shared" si="130"/>
        <v>405.45124299999998</v>
      </c>
      <c r="AH1058" s="12">
        <f t="shared" si="131"/>
        <v>448.84245499999997</v>
      </c>
      <c r="AI1058" s="15">
        <f t="shared" si="136"/>
        <v>2.0040746188219365</v>
      </c>
      <c r="AJ1058" s="15">
        <f t="shared" si="136"/>
        <v>2.8614404095238095</v>
      </c>
      <c r="AK1058" s="15">
        <f t="shared" si="136"/>
        <v>1.8771952243589742</v>
      </c>
      <c r="AL1058" s="23">
        <f>VLOOKUP(AC1058,'Charts and Tables'!$I$43:$J$49,2,TRUE)</f>
        <v>1</v>
      </c>
      <c r="AM1058" s="2">
        <f t="shared" si="135"/>
        <v>0</v>
      </c>
    </row>
    <row r="1059" spans="1:39" x14ac:dyDescent="0.25">
      <c r="A1059" s="35">
        <v>399401</v>
      </c>
      <c r="C1059" s="36" t="s">
        <v>27</v>
      </c>
      <c r="D1059" s="36">
        <v>1</v>
      </c>
      <c r="J1059" s="46">
        <v>25401</v>
      </c>
      <c r="L1059" s="46">
        <v>25401</v>
      </c>
      <c r="M1059" s="46">
        <v>2438</v>
      </c>
      <c r="O1059" s="46">
        <v>1697</v>
      </c>
      <c r="R1059" s="36">
        <v>22879.730609999999</v>
      </c>
      <c r="T1059" s="36">
        <v>2925.3518319999998</v>
      </c>
      <c r="V1059" s="36">
        <v>1774.8554180000001</v>
      </c>
      <c r="AC1059" s="57">
        <f t="shared" si="132"/>
        <v>25401</v>
      </c>
      <c r="AD1059" s="57">
        <f t="shared" si="133"/>
        <v>2438</v>
      </c>
      <c r="AE1059" s="57">
        <f t="shared" si="134"/>
        <v>1697</v>
      </c>
      <c r="AF1059" s="12">
        <f t="shared" si="129"/>
        <v>22879.730609999999</v>
      </c>
      <c r="AG1059" s="12">
        <f t="shared" si="130"/>
        <v>2925.3518319999998</v>
      </c>
      <c r="AH1059" s="12">
        <f t="shared" si="131"/>
        <v>1774.8554180000001</v>
      </c>
      <c r="AI1059" s="15">
        <f t="shared" si="136"/>
        <v>-9.9258666587929659E-2</v>
      </c>
      <c r="AJ1059" s="15">
        <f t="shared" si="136"/>
        <v>0.19989820836751429</v>
      </c>
      <c r="AK1059" s="15">
        <f t="shared" si="136"/>
        <v>4.5878266352386621E-2</v>
      </c>
      <c r="AL1059" s="23">
        <f>VLOOKUP(AC1059,'Charts and Tables'!$I$43:$J$49,2,TRUE)</f>
        <v>0.15</v>
      </c>
      <c r="AM1059" s="2">
        <f t="shared" si="135"/>
        <v>1</v>
      </c>
    </row>
    <row r="1060" spans="1:39" x14ac:dyDescent="0.25">
      <c r="A1060" s="35">
        <v>399417</v>
      </c>
      <c r="B1060" s="36">
        <v>333068</v>
      </c>
      <c r="C1060" s="36" t="s">
        <v>32</v>
      </c>
      <c r="D1060" s="36">
        <v>1</v>
      </c>
      <c r="J1060" s="46">
        <v>896</v>
      </c>
      <c r="L1060" s="46">
        <v>896</v>
      </c>
      <c r="M1060" s="46">
        <v>106</v>
      </c>
      <c r="O1060" s="46">
        <v>90</v>
      </c>
      <c r="R1060" s="36">
        <v>1369.8273369999999</v>
      </c>
      <c r="T1060" s="36">
        <v>102.21318599999999</v>
      </c>
      <c r="V1060" s="36">
        <v>154.713436</v>
      </c>
      <c r="AC1060" s="57">
        <f t="shared" si="132"/>
        <v>896</v>
      </c>
      <c r="AD1060" s="57">
        <f t="shared" si="133"/>
        <v>106</v>
      </c>
      <c r="AE1060" s="57">
        <f t="shared" si="134"/>
        <v>90</v>
      </c>
      <c r="AF1060" s="12">
        <f t="shared" si="129"/>
        <v>1369.8273369999999</v>
      </c>
      <c r="AG1060" s="12">
        <f t="shared" si="130"/>
        <v>102.21318599999999</v>
      </c>
      <c r="AH1060" s="12">
        <f t="shared" si="131"/>
        <v>154.713436</v>
      </c>
      <c r="AI1060" s="15">
        <f t="shared" si="136"/>
        <v>0.52882515290178567</v>
      </c>
      <c r="AJ1060" s="15">
        <f t="shared" si="136"/>
        <v>-3.5724660377358552E-2</v>
      </c>
      <c r="AK1060" s="15">
        <f t="shared" si="136"/>
        <v>0.71903817777777779</v>
      </c>
      <c r="AL1060" s="23">
        <f>VLOOKUP(AC1060,'Charts and Tables'!$I$43:$J$49,2,TRUE)</f>
        <v>2</v>
      </c>
      <c r="AM1060" s="2">
        <f t="shared" si="135"/>
        <v>1</v>
      </c>
    </row>
    <row r="1061" spans="1:39" x14ac:dyDescent="0.25">
      <c r="A1061" s="35">
        <v>397060</v>
      </c>
      <c r="C1061" s="36" t="s">
        <v>29</v>
      </c>
      <c r="D1061" s="36">
        <v>0</v>
      </c>
      <c r="J1061" s="46">
        <v>3307</v>
      </c>
      <c r="K1061" s="46">
        <v>3319</v>
      </c>
      <c r="L1061" s="46">
        <v>6626</v>
      </c>
      <c r="R1061" s="36">
        <v>1556.9384110000001</v>
      </c>
      <c r="S1061" s="36">
        <v>1685.6742569999999</v>
      </c>
      <c r="T1061" s="36">
        <v>190.66354899999999</v>
      </c>
      <c r="U1061" s="36">
        <v>85.385514999999998</v>
      </c>
      <c r="V1061" s="36">
        <v>131.153864</v>
      </c>
      <c r="W1061" s="36">
        <v>239.786587</v>
      </c>
      <c r="AC1061" s="57">
        <f t="shared" si="132"/>
        <v>6626</v>
      </c>
      <c r="AD1061" s="57">
        <f t="shared" si="133"/>
        <v>0</v>
      </c>
      <c r="AE1061" s="57">
        <f t="shared" si="134"/>
        <v>0</v>
      </c>
      <c r="AF1061" s="12">
        <f t="shared" si="129"/>
        <v>3242.6126679999998</v>
      </c>
      <c r="AG1061" s="12">
        <f t="shared" si="130"/>
        <v>276.04906399999999</v>
      </c>
      <c r="AH1061" s="12">
        <f t="shared" si="131"/>
        <v>370.940451</v>
      </c>
      <c r="AI1061" s="15">
        <f t="shared" si="136"/>
        <v>-0.5106228994868699</v>
      </c>
      <c r="AJ1061" s="15">
        <f t="shared" si="136"/>
        <v>0</v>
      </c>
      <c r="AK1061" s="15">
        <f t="shared" si="136"/>
        <v>0</v>
      </c>
      <c r="AL1061" s="23">
        <f>VLOOKUP(AC1061,'Charts and Tables'!$I$43:$J$49,2,TRUE)</f>
        <v>0.25</v>
      </c>
      <c r="AM1061" s="2">
        <f t="shared" si="135"/>
        <v>0</v>
      </c>
    </row>
    <row r="1062" spans="1:39" x14ac:dyDescent="0.25">
      <c r="A1062" s="35">
        <v>397605</v>
      </c>
      <c r="C1062" s="36" t="s">
        <v>26</v>
      </c>
      <c r="D1062" s="36">
        <v>0</v>
      </c>
      <c r="J1062" s="46">
        <v>3351</v>
      </c>
      <c r="K1062" s="46">
        <v>2787</v>
      </c>
      <c r="L1062" s="46">
        <v>6138</v>
      </c>
      <c r="M1062" s="46">
        <v>182</v>
      </c>
      <c r="N1062" s="46">
        <v>150</v>
      </c>
      <c r="O1062" s="46">
        <v>252</v>
      </c>
      <c r="P1062" s="46">
        <v>237</v>
      </c>
      <c r="R1062" s="36">
        <v>1518.345071</v>
      </c>
      <c r="S1062" s="36">
        <v>2005.169543</v>
      </c>
      <c r="T1062" s="36">
        <v>235.301895</v>
      </c>
      <c r="U1062" s="36">
        <v>85.07902</v>
      </c>
      <c r="V1062" s="36">
        <v>127.411878</v>
      </c>
      <c r="W1062" s="36">
        <v>293.32512000000003</v>
      </c>
      <c r="AC1062" s="57">
        <f t="shared" si="132"/>
        <v>6138</v>
      </c>
      <c r="AD1062" s="57">
        <f t="shared" si="133"/>
        <v>332</v>
      </c>
      <c r="AE1062" s="57">
        <f t="shared" si="134"/>
        <v>489</v>
      </c>
      <c r="AF1062" s="12">
        <f t="shared" si="129"/>
        <v>3523.5146139999997</v>
      </c>
      <c r="AG1062" s="12">
        <f t="shared" si="130"/>
        <v>320.38091500000002</v>
      </c>
      <c r="AH1062" s="12">
        <f t="shared" si="131"/>
        <v>420.73699800000003</v>
      </c>
      <c r="AI1062" s="15">
        <f t="shared" si="136"/>
        <v>-0.42595069827305315</v>
      </c>
      <c r="AJ1062" s="15">
        <f t="shared" si="136"/>
        <v>-3.4997243975903564E-2</v>
      </c>
      <c r="AK1062" s="15">
        <f t="shared" si="136"/>
        <v>-0.13959714110429441</v>
      </c>
      <c r="AL1062" s="23">
        <f>VLOOKUP(AC1062,'Charts and Tables'!$I$43:$J$49,2,TRUE)</f>
        <v>0.25</v>
      </c>
      <c r="AM1062" s="2">
        <f t="shared" si="135"/>
        <v>0</v>
      </c>
    </row>
    <row r="1063" spans="1:39" x14ac:dyDescent="0.25">
      <c r="A1063" s="35">
        <v>397706</v>
      </c>
      <c r="B1063" s="36">
        <v>334125</v>
      </c>
      <c r="C1063" s="36" t="s">
        <v>26</v>
      </c>
      <c r="D1063" s="36">
        <v>0</v>
      </c>
      <c r="J1063" s="46">
        <v>4086</v>
      </c>
      <c r="K1063" s="46">
        <v>4141</v>
      </c>
      <c r="L1063" s="46">
        <v>8227</v>
      </c>
      <c r="M1063" s="46">
        <v>335</v>
      </c>
      <c r="N1063" s="46">
        <v>269</v>
      </c>
      <c r="O1063" s="46">
        <v>304</v>
      </c>
      <c r="P1063" s="46">
        <v>448</v>
      </c>
      <c r="R1063" s="36">
        <v>3874.930484</v>
      </c>
      <c r="S1063" s="36">
        <v>5082.6797909999996</v>
      </c>
      <c r="T1063" s="36">
        <v>312.00613700000002</v>
      </c>
      <c r="U1063" s="36">
        <v>328.14179300000001</v>
      </c>
      <c r="V1063" s="36">
        <v>284.03476699999999</v>
      </c>
      <c r="W1063" s="36">
        <v>455.14476999999999</v>
      </c>
      <c r="AC1063" s="57">
        <f t="shared" si="132"/>
        <v>8227</v>
      </c>
      <c r="AD1063" s="57">
        <f t="shared" si="133"/>
        <v>604</v>
      </c>
      <c r="AE1063" s="57">
        <f t="shared" si="134"/>
        <v>752</v>
      </c>
      <c r="AF1063" s="12">
        <f t="shared" si="129"/>
        <v>8957.6102749999991</v>
      </c>
      <c r="AG1063" s="12">
        <f t="shared" si="130"/>
        <v>640.14793000000009</v>
      </c>
      <c r="AH1063" s="12">
        <f t="shared" si="131"/>
        <v>739.17953699999998</v>
      </c>
      <c r="AI1063" s="15">
        <f t="shared" si="136"/>
        <v>8.8806402698431888E-2</v>
      </c>
      <c r="AJ1063" s="15">
        <f t="shared" si="136"/>
        <v>5.984756622516571E-2</v>
      </c>
      <c r="AK1063" s="15">
        <f t="shared" si="136"/>
        <v>-1.7048488031914919E-2</v>
      </c>
      <c r="AL1063" s="23">
        <f>VLOOKUP(AC1063,'Charts and Tables'!$I$43:$J$49,2,TRUE)</f>
        <v>0.25</v>
      </c>
      <c r="AM1063" s="2">
        <f t="shared" si="135"/>
        <v>1</v>
      </c>
    </row>
    <row r="1064" spans="1:39" x14ac:dyDescent="0.25">
      <c r="A1064" s="35">
        <v>398605</v>
      </c>
      <c r="B1064" s="36">
        <v>330168</v>
      </c>
      <c r="C1064" s="36" t="s">
        <v>26</v>
      </c>
      <c r="D1064" s="36">
        <v>0</v>
      </c>
      <c r="J1064" s="46">
        <v>6992</v>
      </c>
      <c r="K1064" s="46">
        <v>7066</v>
      </c>
      <c r="L1064" s="46">
        <v>14058</v>
      </c>
      <c r="M1064" s="46">
        <v>350</v>
      </c>
      <c r="N1064" s="46">
        <v>444</v>
      </c>
      <c r="O1064" s="46">
        <v>646</v>
      </c>
      <c r="P1064" s="46">
        <v>506</v>
      </c>
      <c r="R1064" s="36">
        <v>7773.6245079999999</v>
      </c>
      <c r="S1064" s="36">
        <v>6724.564711</v>
      </c>
      <c r="T1064" s="36">
        <v>444.94600600000001</v>
      </c>
      <c r="U1064" s="36">
        <v>668.92603499999996</v>
      </c>
      <c r="V1064" s="36">
        <v>739.20434899999998</v>
      </c>
      <c r="W1064" s="36">
        <v>487.10145299999999</v>
      </c>
      <c r="AC1064" s="57">
        <f t="shared" si="132"/>
        <v>14058</v>
      </c>
      <c r="AD1064" s="57">
        <f t="shared" si="133"/>
        <v>794</v>
      </c>
      <c r="AE1064" s="57">
        <f t="shared" si="134"/>
        <v>1152</v>
      </c>
      <c r="AF1064" s="12">
        <f t="shared" si="129"/>
        <v>14498.189219</v>
      </c>
      <c r="AG1064" s="12">
        <f t="shared" si="130"/>
        <v>1113.8720410000001</v>
      </c>
      <c r="AH1064" s="12">
        <f t="shared" si="131"/>
        <v>1226.3058019999999</v>
      </c>
      <c r="AI1064" s="15">
        <f t="shared" si="136"/>
        <v>3.1312364418836239E-2</v>
      </c>
      <c r="AJ1064" s="15">
        <f t="shared" si="136"/>
        <v>0.40286151259445852</v>
      </c>
      <c r="AK1064" s="15">
        <f t="shared" si="136"/>
        <v>6.4501564236110989E-2</v>
      </c>
      <c r="AL1064" s="23">
        <f>VLOOKUP(AC1064,'Charts and Tables'!$I$43:$J$49,2,TRUE)</f>
        <v>0.2</v>
      </c>
      <c r="AM1064" s="2">
        <f t="shared" si="135"/>
        <v>1</v>
      </c>
    </row>
    <row r="1065" spans="1:39" x14ac:dyDescent="0.25">
      <c r="A1065" s="35">
        <v>398637</v>
      </c>
      <c r="C1065" s="36" t="s">
        <v>26</v>
      </c>
      <c r="D1065" s="36">
        <v>0</v>
      </c>
      <c r="J1065" s="46">
        <v>8029</v>
      </c>
      <c r="K1065" s="46">
        <v>7274</v>
      </c>
      <c r="L1065" s="46">
        <v>15303</v>
      </c>
      <c r="M1065" s="46">
        <v>520.5</v>
      </c>
      <c r="N1065" s="46">
        <v>482.5</v>
      </c>
      <c r="O1065" s="46">
        <v>767.5</v>
      </c>
      <c r="P1065" s="46">
        <v>506</v>
      </c>
      <c r="R1065" s="36">
        <v>7773.6245079999999</v>
      </c>
      <c r="S1065" s="36">
        <v>6724.564711</v>
      </c>
      <c r="T1065" s="36">
        <v>444.94600600000001</v>
      </c>
      <c r="U1065" s="36">
        <v>668.92603499999996</v>
      </c>
      <c r="V1065" s="36">
        <v>739.20434899999998</v>
      </c>
      <c r="W1065" s="36">
        <v>487.10145299999999</v>
      </c>
      <c r="AC1065" s="57">
        <f t="shared" si="132"/>
        <v>15303</v>
      </c>
      <c r="AD1065" s="57">
        <f t="shared" si="133"/>
        <v>1003</v>
      </c>
      <c r="AE1065" s="57">
        <f t="shared" si="134"/>
        <v>1273.5</v>
      </c>
      <c r="AF1065" s="12">
        <f t="shared" si="129"/>
        <v>14498.189219</v>
      </c>
      <c r="AG1065" s="12">
        <f t="shared" si="130"/>
        <v>1113.8720410000001</v>
      </c>
      <c r="AH1065" s="12">
        <f t="shared" si="131"/>
        <v>1226.3058019999999</v>
      </c>
      <c r="AI1065" s="15">
        <f t="shared" si="136"/>
        <v>-5.2591699732078688E-2</v>
      </c>
      <c r="AJ1065" s="15">
        <f t="shared" si="136"/>
        <v>0.11054041974077775</v>
      </c>
      <c r="AK1065" s="15">
        <f t="shared" si="136"/>
        <v>-3.7058655673341295E-2</v>
      </c>
      <c r="AL1065" s="23">
        <f>VLOOKUP(AC1065,'Charts and Tables'!$I$43:$J$49,2,TRUE)</f>
        <v>0.2</v>
      </c>
      <c r="AM1065" s="2">
        <f t="shared" si="135"/>
        <v>1</v>
      </c>
    </row>
    <row r="1066" spans="1:39" x14ac:dyDescent="0.25">
      <c r="A1066" s="35">
        <v>400556</v>
      </c>
      <c r="C1066" s="36" t="s">
        <v>31</v>
      </c>
      <c r="D1066" s="36">
        <v>0</v>
      </c>
      <c r="J1066" s="46">
        <v>6569</v>
      </c>
      <c r="K1066" s="46">
        <v>3105</v>
      </c>
      <c r="L1066" s="46">
        <v>9674</v>
      </c>
      <c r="M1066" s="46">
        <v>499</v>
      </c>
      <c r="N1066" s="46">
        <v>277</v>
      </c>
      <c r="O1066" s="46">
        <v>608</v>
      </c>
      <c r="P1066" s="46">
        <v>274</v>
      </c>
      <c r="R1066" s="36">
        <v>6312.7467390000002</v>
      </c>
      <c r="S1066" s="36">
        <v>3612.0710239999999</v>
      </c>
      <c r="T1066" s="36">
        <v>533.39431000000002</v>
      </c>
      <c r="U1066" s="36">
        <v>258.66393499999998</v>
      </c>
      <c r="V1066" s="36">
        <v>424.39048400000001</v>
      </c>
      <c r="W1066" s="36">
        <v>345.852913</v>
      </c>
      <c r="AC1066" s="57">
        <f t="shared" si="132"/>
        <v>9674</v>
      </c>
      <c r="AD1066" s="57">
        <f t="shared" si="133"/>
        <v>776</v>
      </c>
      <c r="AE1066" s="57">
        <f t="shared" si="134"/>
        <v>882</v>
      </c>
      <c r="AF1066" s="12">
        <f t="shared" si="129"/>
        <v>9924.8177629999991</v>
      </c>
      <c r="AG1066" s="12">
        <f t="shared" si="130"/>
        <v>792.05824499999994</v>
      </c>
      <c r="AH1066" s="12">
        <f t="shared" si="131"/>
        <v>770.24339699999996</v>
      </c>
      <c r="AI1066" s="15">
        <f t="shared" si="136"/>
        <v>2.5926996382054899E-2</v>
      </c>
      <c r="AJ1066" s="15">
        <f t="shared" si="136"/>
        <v>2.0693614690721576E-2</v>
      </c>
      <c r="AK1066" s="15">
        <f t="shared" si="136"/>
        <v>-0.12670816666666671</v>
      </c>
      <c r="AL1066" s="23">
        <f>VLOOKUP(AC1066,'Charts and Tables'!$I$43:$J$49,2,TRUE)</f>
        <v>0.25</v>
      </c>
      <c r="AM1066" s="2">
        <f t="shared" si="135"/>
        <v>1</v>
      </c>
    </row>
    <row r="1067" spans="1:39" x14ac:dyDescent="0.25">
      <c r="A1067" s="35">
        <v>399488</v>
      </c>
      <c r="B1067" s="36">
        <v>334028</v>
      </c>
      <c r="C1067" s="36" t="s">
        <v>29</v>
      </c>
      <c r="D1067" s="36">
        <v>0</v>
      </c>
      <c r="J1067" s="46">
        <v>5466</v>
      </c>
      <c r="K1067" s="46">
        <v>7496</v>
      </c>
      <c r="L1067" s="46">
        <v>12962</v>
      </c>
      <c r="M1067" s="46">
        <v>432</v>
      </c>
      <c r="N1067" s="46">
        <v>385</v>
      </c>
      <c r="O1067" s="46">
        <v>393</v>
      </c>
      <c r="P1067" s="46">
        <v>691</v>
      </c>
      <c r="R1067" s="36">
        <v>7344.990331</v>
      </c>
      <c r="S1067" s="36">
        <v>4985.7787710000002</v>
      </c>
      <c r="T1067" s="36">
        <v>680.70786199999998</v>
      </c>
      <c r="U1067" s="36">
        <v>292.54370799999998</v>
      </c>
      <c r="V1067" s="36">
        <v>558.45700399999998</v>
      </c>
      <c r="W1067" s="36">
        <v>524.49794999999995</v>
      </c>
      <c r="AC1067" s="57">
        <f t="shared" si="132"/>
        <v>12962</v>
      </c>
      <c r="AD1067" s="57">
        <f t="shared" si="133"/>
        <v>817</v>
      </c>
      <c r="AE1067" s="57">
        <f t="shared" si="134"/>
        <v>1084</v>
      </c>
      <c r="AF1067" s="12">
        <f t="shared" si="129"/>
        <v>12330.769102</v>
      </c>
      <c r="AG1067" s="12">
        <f t="shared" si="130"/>
        <v>973.2515699999999</v>
      </c>
      <c r="AH1067" s="12">
        <f t="shared" si="131"/>
        <v>1082.9549539999998</v>
      </c>
      <c r="AI1067" s="15">
        <f t="shared" si="136"/>
        <v>-4.8698572596821463E-2</v>
      </c>
      <c r="AJ1067" s="15">
        <f t="shared" si="136"/>
        <v>0.19125039167686647</v>
      </c>
      <c r="AK1067" s="15">
        <f t="shared" si="136"/>
        <v>-9.6406457564592615E-4</v>
      </c>
      <c r="AL1067" s="23">
        <f>VLOOKUP(AC1067,'Charts and Tables'!$I$43:$J$49,2,TRUE)</f>
        <v>0.2</v>
      </c>
      <c r="AM1067" s="2">
        <f t="shared" si="135"/>
        <v>1</v>
      </c>
    </row>
    <row r="1068" spans="1:39" x14ac:dyDescent="0.25">
      <c r="A1068" s="35">
        <v>400012</v>
      </c>
      <c r="B1068" s="36">
        <v>333071</v>
      </c>
      <c r="C1068" s="36" t="s">
        <v>32</v>
      </c>
      <c r="D1068" s="36">
        <v>-1</v>
      </c>
      <c r="K1068" s="46">
        <v>19331</v>
      </c>
      <c r="L1068" s="46">
        <v>19331</v>
      </c>
      <c r="N1068" s="46">
        <v>1398</v>
      </c>
      <c r="P1068" s="46">
        <v>1642</v>
      </c>
      <c r="S1068" s="36">
        <v>16343.202325</v>
      </c>
      <c r="U1068" s="36">
        <v>1115.125771</v>
      </c>
      <c r="W1068" s="36">
        <v>1374.426287</v>
      </c>
      <c r="AC1068" s="57">
        <f t="shared" si="132"/>
        <v>19331</v>
      </c>
      <c r="AD1068" s="57">
        <f t="shared" si="133"/>
        <v>1398</v>
      </c>
      <c r="AE1068" s="57">
        <f t="shared" si="134"/>
        <v>1642</v>
      </c>
      <c r="AF1068" s="12">
        <f t="shared" si="129"/>
        <v>16343.202325</v>
      </c>
      <c r="AG1068" s="12">
        <f t="shared" si="130"/>
        <v>1115.125771</v>
      </c>
      <c r="AH1068" s="12">
        <f t="shared" si="131"/>
        <v>1374.426287</v>
      </c>
      <c r="AI1068" s="15">
        <f t="shared" si="136"/>
        <v>-0.15455991283430759</v>
      </c>
      <c r="AJ1068" s="15">
        <f t="shared" si="136"/>
        <v>-0.2023420808297568</v>
      </c>
      <c r="AK1068" s="15">
        <f t="shared" si="136"/>
        <v>-0.16295597624847746</v>
      </c>
      <c r="AL1068" s="23">
        <f>VLOOKUP(AC1068,'Charts and Tables'!$I$43:$J$49,2,TRUE)</f>
        <v>0.2</v>
      </c>
      <c r="AM1068" s="2">
        <f t="shared" si="135"/>
        <v>1</v>
      </c>
    </row>
    <row r="1069" spans="1:39" x14ac:dyDescent="0.25">
      <c r="A1069" s="35">
        <v>399918</v>
      </c>
      <c r="C1069" s="36" t="s">
        <v>31</v>
      </c>
      <c r="D1069" s="36">
        <v>0</v>
      </c>
      <c r="J1069" s="46">
        <v>5635</v>
      </c>
      <c r="K1069" s="46">
        <v>6842</v>
      </c>
      <c r="L1069" s="46">
        <v>12477</v>
      </c>
      <c r="M1069" s="46">
        <v>360.33333299999998</v>
      </c>
      <c r="N1069" s="46">
        <v>484.66666700000002</v>
      </c>
      <c r="O1069" s="46">
        <v>458</v>
      </c>
      <c r="P1069" s="46">
        <v>550.66666699999996</v>
      </c>
      <c r="R1069" s="36">
        <v>3287.0532979999998</v>
      </c>
      <c r="S1069" s="36">
        <v>4237.6097300000001</v>
      </c>
      <c r="T1069" s="36">
        <v>182.406419</v>
      </c>
      <c r="U1069" s="36">
        <v>382.42457200000001</v>
      </c>
      <c r="V1069" s="36">
        <v>378.57384300000001</v>
      </c>
      <c r="W1069" s="36">
        <v>368.017764</v>
      </c>
      <c r="AC1069" s="57">
        <f t="shared" si="132"/>
        <v>12477</v>
      </c>
      <c r="AD1069" s="57">
        <f t="shared" si="133"/>
        <v>845</v>
      </c>
      <c r="AE1069" s="57">
        <f t="shared" si="134"/>
        <v>1008.666667</v>
      </c>
      <c r="AF1069" s="12">
        <f t="shared" si="129"/>
        <v>7524.6630279999999</v>
      </c>
      <c r="AG1069" s="12">
        <f t="shared" si="130"/>
        <v>564.83099100000004</v>
      </c>
      <c r="AH1069" s="12">
        <f t="shared" si="131"/>
        <v>746.59160700000007</v>
      </c>
      <c r="AI1069" s="15">
        <f t="shared" si="136"/>
        <v>-0.39691728556544043</v>
      </c>
      <c r="AJ1069" s="15">
        <f t="shared" si="136"/>
        <v>-0.33156095739644964</v>
      </c>
      <c r="AK1069" s="15">
        <f t="shared" si="136"/>
        <v>-0.25982325834110259</v>
      </c>
      <c r="AL1069" s="23">
        <f>VLOOKUP(AC1069,'Charts and Tables'!$I$43:$J$49,2,TRUE)</f>
        <v>0.2</v>
      </c>
      <c r="AM1069" s="2">
        <f t="shared" si="135"/>
        <v>0</v>
      </c>
    </row>
    <row r="1070" spans="1:39" x14ac:dyDescent="0.25">
      <c r="A1070" s="35">
        <v>400062</v>
      </c>
      <c r="B1070" s="36">
        <v>333070</v>
      </c>
      <c r="C1070" s="36" t="s">
        <v>32</v>
      </c>
      <c r="D1070" s="36">
        <v>1</v>
      </c>
      <c r="J1070" s="46">
        <v>6676</v>
      </c>
      <c r="L1070" s="46">
        <v>6676</v>
      </c>
      <c r="M1070" s="46">
        <v>495</v>
      </c>
      <c r="O1070" s="46">
        <v>560</v>
      </c>
      <c r="R1070" s="36">
        <v>9121.3212089999997</v>
      </c>
      <c r="T1070" s="36">
        <v>757.36811599999999</v>
      </c>
      <c r="V1070" s="36">
        <v>615.85173499999996</v>
      </c>
      <c r="AC1070" s="57">
        <f t="shared" si="132"/>
        <v>6676</v>
      </c>
      <c r="AD1070" s="57">
        <f t="shared" si="133"/>
        <v>495</v>
      </c>
      <c r="AE1070" s="57">
        <f t="shared" si="134"/>
        <v>560</v>
      </c>
      <c r="AF1070" s="12">
        <f t="shared" si="129"/>
        <v>9121.3212089999997</v>
      </c>
      <c r="AG1070" s="12">
        <f t="shared" si="130"/>
        <v>757.36811599999999</v>
      </c>
      <c r="AH1070" s="12">
        <f t="shared" si="131"/>
        <v>615.85173499999996</v>
      </c>
      <c r="AI1070" s="15">
        <f t="shared" si="136"/>
        <v>0.36628538181545833</v>
      </c>
      <c r="AJ1070" s="15">
        <f t="shared" si="136"/>
        <v>0.53003659797979796</v>
      </c>
      <c r="AK1070" s="15">
        <f t="shared" si="136"/>
        <v>9.9735241071428504E-2</v>
      </c>
      <c r="AL1070" s="23">
        <f>VLOOKUP(AC1070,'Charts and Tables'!$I$43:$J$49,2,TRUE)</f>
        <v>0.25</v>
      </c>
      <c r="AM1070" s="2">
        <f t="shared" si="135"/>
        <v>0</v>
      </c>
    </row>
    <row r="1071" spans="1:39" x14ac:dyDescent="0.25">
      <c r="A1071" s="35">
        <v>402388</v>
      </c>
      <c r="C1071" s="36" t="s">
        <v>26</v>
      </c>
      <c r="D1071" s="36">
        <v>0</v>
      </c>
      <c r="J1071" s="46">
        <v>3676</v>
      </c>
      <c r="K1071" s="46">
        <v>4123</v>
      </c>
      <c r="L1071" s="46">
        <v>7799</v>
      </c>
      <c r="M1071" s="46">
        <v>209</v>
      </c>
      <c r="N1071" s="46">
        <v>531</v>
      </c>
      <c r="O1071" s="46">
        <v>396</v>
      </c>
      <c r="P1071" s="46">
        <v>304</v>
      </c>
      <c r="R1071" s="36">
        <v>5745.9137259999998</v>
      </c>
      <c r="S1071" s="36">
        <v>6330.2612369999997</v>
      </c>
      <c r="T1071" s="36">
        <v>377.41372899999999</v>
      </c>
      <c r="U1071" s="36">
        <v>670.56982700000003</v>
      </c>
      <c r="V1071" s="36">
        <v>650.34942699999999</v>
      </c>
      <c r="W1071" s="36">
        <v>539.55117800000005</v>
      </c>
      <c r="AC1071" s="57">
        <f t="shared" si="132"/>
        <v>7799</v>
      </c>
      <c r="AD1071" s="57">
        <f t="shared" si="133"/>
        <v>740</v>
      </c>
      <c r="AE1071" s="57">
        <f t="shared" si="134"/>
        <v>700</v>
      </c>
      <c r="AF1071" s="12">
        <f t="shared" si="129"/>
        <v>12076.174962999999</v>
      </c>
      <c r="AG1071" s="12">
        <f t="shared" si="130"/>
        <v>1047.9835560000001</v>
      </c>
      <c r="AH1071" s="12">
        <f t="shared" si="131"/>
        <v>1189.900605</v>
      </c>
      <c r="AI1071" s="15">
        <f t="shared" si="136"/>
        <v>0.54842607552250278</v>
      </c>
      <c r="AJ1071" s="15">
        <f t="shared" si="136"/>
        <v>0.41619399459459477</v>
      </c>
      <c r="AK1071" s="15">
        <f t="shared" si="136"/>
        <v>0.69985800714285717</v>
      </c>
      <c r="AL1071" s="23">
        <f>VLOOKUP(AC1071,'Charts and Tables'!$I$43:$J$49,2,TRUE)</f>
        <v>0.25</v>
      </c>
      <c r="AM1071" s="2">
        <f t="shared" si="135"/>
        <v>0</v>
      </c>
    </row>
    <row r="1072" spans="1:39" x14ac:dyDescent="0.25">
      <c r="A1072" s="35">
        <v>401029</v>
      </c>
      <c r="C1072" s="36" t="s">
        <v>32</v>
      </c>
      <c r="D1072" s="36">
        <v>-1</v>
      </c>
      <c r="K1072" s="46">
        <v>4716</v>
      </c>
      <c r="L1072" s="46">
        <v>4716</v>
      </c>
      <c r="N1072" s="46">
        <v>294</v>
      </c>
      <c r="P1072" s="46">
        <v>500</v>
      </c>
      <c r="S1072" s="36">
        <v>3912.8106539999999</v>
      </c>
      <c r="U1072" s="36">
        <v>228.47302400000001</v>
      </c>
      <c r="W1072" s="36">
        <v>461.13441</v>
      </c>
      <c r="AC1072" s="57">
        <f t="shared" si="132"/>
        <v>4716</v>
      </c>
      <c r="AD1072" s="57">
        <f t="shared" si="133"/>
        <v>294</v>
      </c>
      <c r="AE1072" s="57">
        <f t="shared" si="134"/>
        <v>500</v>
      </c>
      <c r="AF1072" s="12">
        <f t="shared" si="129"/>
        <v>3912.8106539999999</v>
      </c>
      <c r="AG1072" s="12">
        <f t="shared" si="130"/>
        <v>228.47302400000001</v>
      </c>
      <c r="AH1072" s="12">
        <f t="shared" si="131"/>
        <v>461.13441</v>
      </c>
      <c r="AI1072" s="15">
        <f t="shared" si="136"/>
        <v>-0.17031156615776083</v>
      </c>
      <c r="AJ1072" s="15">
        <f t="shared" si="136"/>
        <v>-0.22288087074829929</v>
      </c>
      <c r="AK1072" s="15">
        <f t="shared" si="136"/>
        <v>-7.7731179999999997E-2</v>
      </c>
      <c r="AL1072" s="23">
        <f>VLOOKUP(AC1072,'Charts and Tables'!$I$43:$J$49,2,TRUE)</f>
        <v>0.5</v>
      </c>
      <c r="AM1072" s="2">
        <f t="shared" si="135"/>
        <v>1</v>
      </c>
    </row>
    <row r="1073" spans="1:39" x14ac:dyDescent="0.25">
      <c r="A1073" s="35">
        <v>401512</v>
      </c>
      <c r="B1073" s="36">
        <v>333066</v>
      </c>
      <c r="C1073" s="36" t="s">
        <v>32</v>
      </c>
      <c r="D1073" s="36">
        <v>-1</v>
      </c>
      <c r="K1073" s="46">
        <v>5743</v>
      </c>
      <c r="L1073" s="46">
        <v>5743</v>
      </c>
      <c r="N1073" s="46">
        <v>480</v>
      </c>
      <c r="P1073" s="46">
        <v>440</v>
      </c>
      <c r="S1073" s="36">
        <v>4446.3025449999996</v>
      </c>
      <c r="U1073" s="36">
        <v>487.549913</v>
      </c>
      <c r="W1073" s="36">
        <v>348.15485000000001</v>
      </c>
      <c r="AC1073" s="57">
        <f t="shared" si="132"/>
        <v>5743</v>
      </c>
      <c r="AD1073" s="57">
        <f t="shared" si="133"/>
        <v>480</v>
      </c>
      <c r="AE1073" s="57">
        <f t="shared" si="134"/>
        <v>440</v>
      </c>
      <c r="AF1073" s="12">
        <f t="shared" si="129"/>
        <v>4446.3025449999996</v>
      </c>
      <c r="AG1073" s="12">
        <f t="shared" si="130"/>
        <v>487.549913</v>
      </c>
      <c r="AH1073" s="12">
        <f t="shared" si="131"/>
        <v>348.15485000000001</v>
      </c>
      <c r="AI1073" s="15">
        <f t="shared" si="136"/>
        <v>-0.22578747257530915</v>
      </c>
      <c r="AJ1073" s="15">
        <f t="shared" si="136"/>
        <v>1.5728985416666674E-2</v>
      </c>
      <c r="AK1073" s="15">
        <f t="shared" si="136"/>
        <v>-0.20873897727272725</v>
      </c>
      <c r="AL1073" s="23">
        <f>VLOOKUP(AC1073,'Charts and Tables'!$I$43:$J$49,2,TRUE)</f>
        <v>0.25</v>
      </c>
      <c r="AM1073" s="2">
        <f t="shared" si="135"/>
        <v>1</v>
      </c>
    </row>
    <row r="1074" spans="1:39" x14ac:dyDescent="0.25">
      <c r="A1074" s="35">
        <v>405449</v>
      </c>
      <c r="B1074" s="36">
        <v>334091</v>
      </c>
      <c r="C1074" s="36" t="s">
        <v>29</v>
      </c>
      <c r="D1074" s="36">
        <v>0</v>
      </c>
      <c r="J1074" s="46">
        <v>18</v>
      </c>
      <c r="K1074" s="46">
        <v>48</v>
      </c>
      <c r="L1074" s="46">
        <v>66</v>
      </c>
      <c r="M1074" s="46">
        <v>2</v>
      </c>
      <c r="N1074" s="46">
        <v>4</v>
      </c>
      <c r="O1074" s="46">
        <v>2</v>
      </c>
      <c r="P1074" s="46">
        <v>5</v>
      </c>
      <c r="AC1074" s="57">
        <f t="shared" si="132"/>
        <v>66</v>
      </c>
      <c r="AD1074" s="57">
        <f t="shared" si="133"/>
        <v>6</v>
      </c>
      <c r="AE1074" s="57">
        <f t="shared" si="134"/>
        <v>7</v>
      </c>
      <c r="AF1074" s="12">
        <f t="shared" si="129"/>
        <v>0</v>
      </c>
      <c r="AG1074" s="12">
        <f t="shared" si="130"/>
        <v>0</v>
      </c>
      <c r="AH1074" s="12">
        <f t="shared" si="131"/>
        <v>0</v>
      </c>
      <c r="AI1074" s="15">
        <f t="shared" si="136"/>
        <v>-1</v>
      </c>
      <c r="AJ1074" s="15">
        <f t="shared" si="136"/>
        <v>-1</v>
      </c>
      <c r="AK1074" s="15">
        <f t="shared" si="136"/>
        <v>-1</v>
      </c>
      <c r="AL1074" s="23">
        <f>VLOOKUP(AC1074,'Charts and Tables'!$I$43:$J$49,2,TRUE)</f>
        <v>2</v>
      </c>
      <c r="AM1074" s="2">
        <f t="shared" si="135"/>
        <v>1</v>
      </c>
    </row>
    <row r="1075" spans="1:39" x14ac:dyDescent="0.25">
      <c r="A1075" s="35">
        <v>404571</v>
      </c>
      <c r="B1075" s="36">
        <v>332122</v>
      </c>
      <c r="C1075" s="36" t="s">
        <v>25</v>
      </c>
      <c r="D1075" s="36">
        <v>0</v>
      </c>
      <c r="J1075" s="46">
        <v>1871</v>
      </c>
      <c r="K1075" s="46">
        <v>1905</v>
      </c>
      <c r="L1075" s="46">
        <v>3776</v>
      </c>
      <c r="M1075" s="46">
        <v>114</v>
      </c>
      <c r="N1075" s="46">
        <v>270</v>
      </c>
      <c r="O1075" s="46">
        <v>220</v>
      </c>
      <c r="P1075" s="46">
        <v>122</v>
      </c>
      <c r="R1075" s="36">
        <v>123.620155</v>
      </c>
      <c r="S1075" s="36">
        <v>89.641310000000004</v>
      </c>
      <c r="T1075" s="36">
        <v>0</v>
      </c>
      <c r="U1075" s="36">
        <v>23.337266</v>
      </c>
      <c r="V1075" s="36">
        <v>45.438440999999997</v>
      </c>
      <c r="W1075" s="36">
        <v>15.601333</v>
      </c>
      <c r="AC1075" s="57">
        <f t="shared" si="132"/>
        <v>3776</v>
      </c>
      <c r="AD1075" s="57">
        <f t="shared" si="133"/>
        <v>384</v>
      </c>
      <c r="AE1075" s="57">
        <f t="shared" si="134"/>
        <v>342</v>
      </c>
      <c r="AF1075" s="12">
        <f t="shared" si="129"/>
        <v>213.26146499999999</v>
      </c>
      <c r="AG1075" s="12">
        <f t="shared" si="130"/>
        <v>23.337266</v>
      </c>
      <c r="AH1075" s="12">
        <f t="shared" si="131"/>
        <v>61.039773999999994</v>
      </c>
      <c r="AI1075" s="15">
        <f t="shared" si="136"/>
        <v>-0.94352185778601694</v>
      </c>
      <c r="AJ1075" s="15">
        <f t="shared" si="136"/>
        <v>-0.93922586979166667</v>
      </c>
      <c r="AK1075" s="15">
        <f t="shared" si="136"/>
        <v>-0.82152112865497084</v>
      </c>
      <c r="AL1075" s="23">
        <f>VLOOKUP(AC1075,'Charts and Tables'!$I$43:$J$49,2,TRUE)</f>
        <v>0.5</v>
      </c>
      <c r="AM1075" s="2">
        <f t="shared" si="135"/>
        <v>0</v>
      </c>
    </row>
    <row r="1076" spans="1:39" x14ac:dyDescent="0.25">
      <c r="A1076" s="35">
        <v>403358</v>
      </c>
      <c r="B1076" s="36">
        <v>333126</v>
      </c>
      <c r="C1076" s="36" t="s">
        <v>32</v>
      </c>
      <c r="D1076" s="36">
        <v>-1</v>
      </c>
      <c r="K1076" s="46">
        <v>5130</v>
      </c>
      <c r="L1076" s="46">
        <v>5130</v>
      </c>
      <c r="N1076" s="46">
        <v>397</v>
      </c>
      <c r="P1076" s="46">
        <v>548</v>
      </c>
      <c r="S1076" s="36">
        <v>5636.8479379999999</v>
      </c>
      <c r="U1076" s="36">
        <v>418.33461299999999</v>
      </c>
      <c r="W1076" s="36">
        <v>647.48403900000005</v>
      </c>
      <c r="AC1076" s="57">
        <f t="shared" si="132"/>
        <v>5130</v>
      </c>
      <c r="AD1076" s="57">
        <f t="shared" si="133"/>
        <v>397</v>
      </c>
      <c r="AE1076" s="57">
        <f t="shared" si="134"/>
        <v>548</v>
      </c>
      <c r="AF1076" s="12">
        <f t="shared" si="129"/>
        <v>5636.8479379999999</v>
      </c>
      <c r="AG1076" s="12">
        <f t="shared" si="130"/>
        <v>418.33461299999999</v>
      </c>
      <c r="AH1076" s="12">
        <f t="shared" si="131"/>
        <v>647.48403900000005</v>
      </c>
      <c r="AI1076" s="15">
        <f t="shared" si="136"/>
        <v>9.8800767641325518E-2</v>
      </c>
      <c r="AJ1076" s="15">
        <f t="shared" si="136"/>
        <v>5.3739579345088134E-2</v>
      </c>
      <c r="AK1076" s="15">
        <f t="shared" si="136"/>
        <v>0.18154021715328478</v>
      </c>
      <c r="AL1076" s="23">
        <f>VLOOKUP(AC1076,'Charts and Tables'!$I$43:$J$49,2,TRUE)</f>
        <v>0.25</v>
      </c>
      <c r="AM1076" s="2">
        <f t="shared" si="135"/>
        <v>1</v>
      </c>
    </row>
    <row r="1077" spans="1:39" x14ac:dyDescent="0.25">
      <c r="A1077" s="35">
        <v>403140</v>
      </c>
      <c r="B1077" s="36">
        <v>334000</v>
      </c>
      <c r="C1077" s="36" t="s">
        <v>25</v>
      </c>
      <c r="D1077" s="36">
        <v>0</v>
      </c>
      <c r="J1077" s="46">
        <v>2714</v>
      </c>
      <c r="K1077" s="46">
        <v>2672</v>
      </c>
      <c r="L1077" s="46">
        <v>5386</v>
      </c>
      <c r="M1077" s="46">
        <v>341</v>
      </c>
      <c r="N1077" s="46">
        <v>140</v>
      </c>
      <c r="O1077" s="46">
        <v>150</v>
      </c>
      <c r="P1077" s="46">
        <v>312</v>
      </c>
      <c r="R1077" s="36">
        <v>2537.6550280000001</v>
      </c>
      <c r="S1077" s="36">
        <v>2489.5465869999998</v>
      </c>
      <c r="T1077" s="36">
        <v>295.89879300000001</v>
      </c>
      <c r="U1077" s="36">
        <v>88.614964000000001</v>
      </c>
      <c r="V1077" s="36">
        <v>188.90205</v>
      </c>
      <c r="W1077" s="36">
        <v>328.03449499999999</v>
      </c>
      <c r="AC1077" s="57">
        <f t="shared" si="132"/>
        <v>5386</v>
      </c>
      <c r="AD1077" s="57">
        <f t="shared" si="133"/>
        <v>481</v>
      </c>
      <c r="AE1077" s="57">
        <f t="shared" si="134"/>
        <v>462</v>
      </c>
      <c r="AF1077" s="12">
        <f t="shared" si="129"/>
        <v>5027.2016149999999</v>
      </c>
      <c r="AG1077" s="12">
        <f t="shared" si="130"/>
        <v>384.513757</v>
      </c>
      <c r="AH1077" s="12">
        <f t="shared" si="131"/>
        <v>516.93654500000002</v>
      </c>
      <c r="AI1077" s="15">
        <f t="shared" si="136"/>
        <v>-6.6616855737096178E-2</v>
      </c>
      <c r="AJ1077" s="15">
        <f t="shared" si="136"/>
        <v>-0.2005950997920998</v>
      </c>
      <c r="AK1077" s="15">
        <f t="shared" si="136"/>
        <v>0.11891027056277062</v>
      </c>
      <c r="AL1077" s="23">
        <f>VLOOKUP(AC1077,'Charts and Tables'!$I$43:$J$49,2,TRUE)</f>
        <v>0.25</v>
      </c>
      <c r="AM1077" s="2">
        <f t="shared" si="135"/>
        <v>1</v>
      </c>
    </row>
    <row r="1078" spans="1:39" x14ac:dyDescent="0.25">
      <c r="A1078" s="35">
        <v>402600</v>
      </c>
      <c r="B1078" s="36">
        <v>336002</v>
      </c>
      <c r="C1078" s="36" t="s">
        <v>29</v>
      </c>
      <c r="D1078" s="36">
        <v>0</v>
      </c>
      <c r="J1078" s="46">
        <v>2379</v>
      </c>
      <c r="K1078" s="46">
        <v>2201</v>
      </c>
      <c r="L1078" s="46">
        <v>4580</v>
      </c>
      <c r="M1078" s="46">
        <v>225</v>
      </c>
      <c r="N1078" s="46">
        <v>165</v>
      </c>
      <c r="O1078" s="46">
        <v>237</v>
      </c>
      <c r="P1078" s="46">
        <v>245</v>
      </c>
      <c r="R1078" s="36">
        <v>4065.1714470000002</v>
      </c>
      <c r="S1078" s="36">
        <v>2430.4618070000001</v>
      </c>
      <c r="T1078" s="36">
        <v>366.464969</v>
      </c>
      <c r="U1078" s="36">
        <v>287.30126000000001</v>
      </c>
      <c r="V1078" s="36">
        <v>373.242931</v>
      </c>
      <c r="W1078" s="36">
        <v>277.93582199999997</v>
      </c>
      <c r="AC1078" s="57">
        <f t="shared" si="132"/>
        <v>4580</v>
      </c>
      <c r="AD1078" s="57">
        <f t="shared" si="133"/>
        <v>390</v>
      </c>
      <c r="AE1078" s="57">
        <f t="shared" si="134"/>
        <v>482</v>
      </c>
      <c r="AF1078" s="12">
        <f t="shared" si="129"/>
        <v>6495.6332540000003</v>
      </c>
      <c r="AG1078" s="12">
        <f t="shared" si="130"/>
        <v>653.76622900000007</v>
      </c>
      <c r="AH1078" s="12">
        <f t="shared" si="131"/>
        <v>651.17875299999992</v>
      </c>
      <c r="AI1078" s="15">
        <f t="shared" si="136"/>
        <v>0.41826053580786032</v>
      </c>
      <c r="AJ1078" s="15">
        <f t="shared" si="136"/>
        <v>0.67632366410256428</v>
      </c>
      <c r="AK1078" s="15">
        <f t="shared" si="136"/>
        <v>0.35099326348547699</v>
      </c>
      <c r="AL1078" s="23">
        <f>VLOOKUP(AC1078,'Charts and Tables'!$I$43:$J$49,2,TRUE)</f>
        <v>0.5</v>
      </c>
      <c r="AM1078" s="2">
        <f t="shared" si="135"/>
        <v>1</v>
      </c>
    </row>
    <row r="1079" spans="1:39" x14ac:dyDescent="0.25">
      <c r="A1079" s="35">
        <v>403096</v>
      </c>
      <c r="C1079" s="36" t="s">
        <v>31</v>
      </c>
      <c r="D1079" s="36">
        <v>0</v>
      </c>
      <c r="J1079" s="46">
        <v>5176</v>
      </c>
      <c r="K1079" s="46">
        <v>7663</v>
      </c>
      <c r="L1079" s="46">
        <v>12839</v>
      </c>
      <c r="M1079" s="46">
        <v>522</v>
      </c>
      <c r="N1079" s="46">
        <v>474</v>
      </c>
      <c r="O1079" s="46">
        <v>423</v>
      </c>
      <c r="P1079" s="46">
        <v>859</v>
      </c>
      <c r="R1079" s="36">
        <v>4575.2102960000002</v>
      </c>
      <c r="S1079" s="36">
        <v>7043.5494829999998</v>
      </c>
      <c r="T1079" s="36">
        <v>446.74538699999999</v>
      </c>
      <c r="U1079" s="36">
        <v>475.87796800000001</v>
      </c>
      <c r="V1079" s="36">
        <v>442.55551000000003</v>
      </c>
      <c r="W1079" s="36">
        <v>628.54259500000001</v>
      </c>
      <c r="AC1079" s="57">
        <f t="shared" si="132"/>
        <v>12839</v>
      </c>
      <c r="AD1079" s="57">
        <f t="shared" si="133"/>
        <v>996</v>
      </c>
      <c r="AE1079" s="57">
        <f t="shared" si="134"/>
        <v>1282</v>
      </c>
      <c r="AF1079" s="12">
        <f t="shared" si="129"/>
        <v>11618.759779</v>
      </c>
      <c r="AG1079" s="12">
        <f t="shared" si="130"/>
        <v>922.62335499999995</v>
      </c>
      <c r="AH1079" s="12">
        <f t="shared" si="131"/>
        <v>1071.098105</v>
      </c>
      <c r="AI1079" s="15">
        <f t="shared" si="136"/>
        <v>-9.5041687125165517E-2</v>
      </c>
      <c r="AJ1079" s="15">
        <f t="shared" si="136"/>
        <v>-7.36713303212852E-2</v>
      </c>
      <c r="AK1079" s="15">
        <f t="shared" si="136"/>
        <v>-0.16451005850234007</v>
      </c>
      <c r="AL1079" s="23">
        <f>VLOOKUP(AC1079,'Charts and Tables'!$I$43:$J$49,2,TRUE)</f>
        <v>0.2</v>
      </c>
      <c r="AM1079" s="2">
        <f t="shared" si="135"/>
        <v>1</v>
      </c>
    </row>
    <row r="1080" spans="1:39" x14ac:dyDescent="0.25">
      <c r="A1080" s="35">
        <v>403156</v>
      </c>
      <c r="B1080" s="36">
        <v>331129</v>
      </c>
      <c r="C1080" s="36" t="s">
        <v>31</v>
      </c>
      <c r="D1080" s="36">
        <v>0</v>
      </c>
      <c r="J1080" s="46">
        <v>5711</v>
      </c>
      <c r="K1080" s="46">
        <v>3243</v>
      </c>
      <c r="L1080" s="46">
        <v>8954</v>
      </c>
      <c r="M1080" s="46">
        <v>413</v>
      </c>
      <c r="N1080" s="46">
        <v>277</v>
      </c>
      <c r="O1080" s="46">
        <v>464</v>
      </c>
      <c r="P1080" s="46">
        <v>255</v>
      </c>
      <c r="R1080" s="36">
        <v>3648.2406529999998</v>
      </c>
      <c r="S1080" s="36">
        <v>6356.5812299999998</v>
      </c>
      <c r="T1080" s="36">
        <v>264.736558</v>
      </c>
      <c r="U1080" s="36">
        <v>538.12251500000002</v>
      </c>
      <c r="V1080" s="36">
        <v>319.43822599999999</v>
      </c>
      <c r="W1080" s="36">
        <v>419.263103</v>
      </c>
      <c r="AC1080" s="57">
        <f t="shared" si="132"/>
        <v>8954</v>
      </c>
      <c r="AD1080" s="57">
        <f t="shared" si="133"/>
        <v>690</v>
      </c>
      <c r="AE1080" s="57">
        <f t="shared" si="134"/>
        <v>719</v>
      </c>
      <c r="AF1080" s="12">
        <f t="shared" si="129"/>
        <v>10004.821883000001</v>
      </c>
      <c r="AG1080" s="12">
        <f t="shared" si="130"/>
        <v>802.85907300000008</v>
      </c>
      <c r="AH1080" s="12">
        <f t="shared" si="131"/>
        <v>738.70132899999999</v>
      </c>
      <c r="AI1080" s="15">
        <f t="shared" si="136"/>
        <v>0.11735781583649771</v>
      </c>
      <c r="AJ1080" s="15">
        <f t="shared" si="136"/>
        <v>0.16356387391304358</v>
      </c>
      <c r="AK1080" s="15">
        <f t="shared" si="136"/>
        <v>2.7401013908205825E-2</v>
      </c>
      <c r="AL1080" s="23">
        <f>VLOOKUP(AC1080,'Charts and Tables'!$I$43:$J$49,2,TRUE)</f>
        <v>0.25</v>
      </c>
      <c r="AM1080" s="2">
        <f t="shared" si="135"/>
        <v>1</v>
      </c>
    </row>
    <row r="1081" spans="1:39" x14ac:dyDescent="0.25">
      <c r="A1081" s="35">
        <v>403163</v>
      </c>
      <c r="C1081" s="36" t="s">
        <v>31</v>
      </c>
      <c r="D1081" s="36">
        <v>0</v>
      </c>
      <c r="J1081" s="46">
        <v>2800</v>
      </c>
      <c r="K1081" s="46">
        <v>5689</v>
      </c>
      <c r="L1081" s="46">
        <v>8489</v>
      </c>
      <c r="M1081" s="46">
        <v>255</v>
      </c>
      <c r="N1081" s="46">
        <v>411</v>
      </c>
      <c r="O1081" s="46">
        <v>281</v>
      </c>
      <c r="P1081" s="46">
        <v>517</v>
      </c>
      <c r="R1081" s="36">
        <v>3420.4541909999998</v>
      </c>
      <c r="S1081" s="36">
        <v>5936.9018189999997</v>
      </c>
      <c r="T1081" s="36">
        <v>266.32381700000002</v>
      </c>
      <c r="U1081" s="36">
        <v>502.740227</v>
      </c>
      <c r="V1081" s="36">
        <v>360.88650899999999</v>
      </c>
      <c r="W1081" s="36">
        <v>407.74114900000001</v>
      </c>
      <c r="AC1081" s="57">
        <f t="shared" si="132"/>
        <v>8489</v>
      </c>
      <c r="AD1081" s="57">
        <f t="shared" si="133"/>
        <v>666</v>
      </c>
      <c r="AE1081" s="57">
        <f t="shared" si="134"/>
        <v>798</v>
      </c>
      <c r="AF1081" s="12">
        <f t="shared" si="129"/>
        <v>9357.3560099999995</v>
      </c>
      <c r="AG1081" s="12">
        <f t="shared" si="130"/>
        <v>769.06404399999997</v>
      </c>
      <c r="AH1081" s="12">
        <f t="shared" si="131"/>
        <v>768.627658</v>
      </c>
      <c r="AI1081" s="15">
        <f t="shared" si="136"/>
        <v>0.10229190835198486</v>
      </c>
      <c r="AJ1081" s="15">
        <f t="shared" si="136"/>
        <v>0.15475081681681677</v>
      </c>
      <c r="AK1081" s="15">
        <f t="shared" si="136"/>
        <v>-3.6807446115288224E-2</v>
      </c>
      <c r="AL1081" s="23">
        <f>VLOOKUP(AC1081,'Charts and Tables'!$I$43:$J$49,2,TRUE)</f>
        <v>0.25</v>
      </c>
      <c r="AM1081" s="2">
        <f t="shared" si="135"/>
        <v>1</v>
      </c>
    </row>
    <row r="1082" spans="1:39" x14ac:dyDescent="0.25">
      <c r="A1082" s="35">
        <v>403348</v>
      </c>
      <c r="C1082" s="36" t="s">
        <v>25</v>
      </c>
      <c r="D1082" s="36">
        <v>0</v>
      </c>
      <c r="J1082" s="46">
        <v>2147</v>
      </c>
      <c r="K1082" s="46">
        <v>2201</v>
      </c>
      <c r="L1082" s="46">
        <v>4348</v>
      </c>
      <c r="M1082" s="46">
        <v>120</v>
      </c>
      <c r="N1082" s="46">
        <v>300</v>
      </c>
      <c r="O1082" s="46">
        <v>260</v>
      </c>
      <c r="P1082" s="46">
        <v>148</v>
      </c>
      <c r="R1082" s="36">
        <v>2489.5465869999998</v>
      </c>
      <c r="S1082" s="36">
        <v>2537.6550280000001</v>
      </c>
      <c r="T1082" s="36">
        <v>88.614964000000001</v>
      </c>
      <c r="U1082" s="36">
        <v>295.89879300000001</v>
      </c>
      <c r="V1082" s="36">
        <v>328.03449499999999</v>
      </c>
      <c r="W1082" s="36">
        <v>188.90205</v>
      </c>
      <c r="AC1082" s="57">
        <f t="shared" si="132"/>
        <v>4348</v>
      </c>
      <c r="AD1082" s="57">
        <f t="shared" si="133"/>
        <v>420</v>
      </c>
      <c r="AE1082" s="57">
        <f t="shared" si="134"/>
        <v>408</v>
      </c>
      <c r="AF1082" s="12">
        <f t="shared" si="129"/>
        <v>5027.2016149999999</v>
      </c>
      <c r="AG1082" s="12">
        <f t="shared" si="130"/>
        <v>384.513757</v>
      </c>
      <c r="AH1082" s="12">
        <f t="shared" si="131"/>
        <v>516.93654500000002</v>
      </c>
      <c r="AI1082" s="15">
        <f t="shared" si="136"/>
        <v>0.1562101230450782</v>
      </c>
      <c r="AJ1082" s="15">
        <f t="shared" si="136"/>
        <v>-8.4491054761904771E-2</v>
      </c>
      <c r="AK1082" s="15">
        <f t="shared" si="136"/>
        <v>0.26700133578431379</v>
      </c>
      <c r="AL1082" s="23">
        <f>VLOOKUP(AC1082,'Charts and Tables'!$I$43:$J$49,2,TRUE)</f>
        <v>0.5</v>
      </c>
      <c r="AM1082" s="2">
        <f t="shared" si="135"/>
        <v>1</v>
      </c>
    </row>
    <row r="1083" spans="1:39" x14ac:dyDescent="0.25">
      <c r="A1083" s="35">
        <v>403470</v>
      </c>
      <c r="B1083" s="36">
        <v>331033</v>
      </c>
      <c r="C1083" s="36" t="s">
        <v>25</v>
      </c>
      <c r="D1083" s="36">
        <v>0</v>
      </c>
      <c r="J1083" s="46">
        <v>2829</v>
      </c>
      <c r="K1083" s="46">
        <v>1943</v>
      </c>
      <c r="L1083" s="46">
        <v>4772</v>
      </c>
      <c r="M1083" s="46">
        <v>215</v>
      </c>
      <c r="N1083" s="46">
        <v>120</v>
      </c>
      <c r="O1083" s="46">
        <v>241</v>
      </c>
      <c r="P1083" s="46">
        <v>173</v>
      </c>
      <c r="R1083" s="36">
        <v>522.22291499999994</v>
      </c>
      <c r="S1083" s="36">
        <v>529.88777800000003</v>
      </c>
      <c r="T1083" s="36">
        <v>39.225434</v>
      </c>
      <c r="U1083" s="36">
        <v>37.881016000000002</v>
      </c>
      <c r="V1083" s="36">
        <v>68.000809000000004</v>
      </c>
      <c r="W1083" s="36">
        <v>89.288115000000005</v>
      </c>
      <c r="AC1083" s="57">
        <f t="shared" si="132"/>
        <v>4772</v>
      </c>
      <c r="AD1083" s="57">
        <f t="shared" si="133"/>
        <v>335</v>
      </c>
      <c r="AE1083" s="57">
        <f t="shared" si="134"/>
        <v>414</v>
      </c>
      <c r="AF1083" s="12">
        <f t="shared" si="129"/>
        <v>1052.1106930000001</v>
      </c>
      <c r="AG1083" s="12">
        <f t="shared" si="130"/>
        <v>77.106449999999995</v>
      </c>
      <c r="AH1083" s="12">
        <f t="shared" si="131"/>
        <v>157.28892400000001</v>
      </c>
      <c r="AI1083" s="15">
        <f t="shared" si="136"/>
        <v>-0.77952416324392282</v>
      </c>
      <c r="AJ1083" s="15">
        <f t="shared" si="136"/>
        <v>-0.76983149253731342</v>
      </c>
      <c r="AK1083" s="15">
        <f t="shared" si="136"/>
        <v>-0.62007506280193236</v>
      </c>
      <c r="AL1083" s="23">
        <f>VLOOKUP(AC1083,'Charts and Tables'!$I$43:$J$49,2,TRUE)</f>
        <v>0.5</v>
      </c>
      <c r="AM1083" s="2">
        <f t="shared" si="135"/>
        <v>0</v>
      </c>
    </row>
    <row r="1084" spans="1:39" x14ac:dyDescent="0.25">
      <c r="A1084" s="35">
        <v>403538</v>
      </c>
      <c r="C1084" s="36" t="s">
        <v>25</v>
      </c>
      <c r="D1084" s="36">
        <v>0</v>
      </c>
      <c r="J1084" s="46">
        <v>2003</v>
      </c>
      <c r="K1084" s="46">
        <v>1317</v>
      </c>
      <c r="L1084" s="46">
        <v>3320</v>
      </c>
      <c r="M1084" s="46">
        <v>12</v>
      </c>
      <c r="N1084" s="46">
        <v>30</v>
      </c>
      <c r="O1084" s="46">
        <v>24</v>
      </c>
      <c r="P1084" s="46">
        <v>18</v>
      </c>
      <c r="R1084" s="36">
        <v>825.95853099999999</v>
      </c>
      <c r="S1084" s="36">
        <v>641.730458</v>
      </c>
      <c r="T1084" s="36">
        <v>97.716161</v>
      </c>
      <c r="U1084" s="36">
        <v>47.315358000000003</v>
      </c>
      <c r="V1084" s="36">
        <v>93.464980999999995</v>
      </c>
      <c r="W1084" s="36">
        <v>78.963656999999998</v>
      </c>
      <c r="AC1084" s="57">
        <f t="shared" si="132"/>
        <v>3320</v>
      </c>
      <c r="AD1084" s="57">
        <f t="shared" si="133"/>
        <v>42</v>
      </c>
      <c r="AE1084" s="57">
        <f t="shared" si="134"/>
        <v>42</v>
      </c>
      <c r="AF1084" s="12">
        <f t="shared" si="129"/>
        <v>1467.688989</v>
      </c>
      <c r="AG1084" s="12">
        <f t="shared" si="130"/>
        <v>145.031519</v>
      </c>
      <c r="AH1084" s="12">
        <f t="shared" si="131"/>
        <v>172.42863799999998</v>
      </c>
      <c r="AI1084" s="15">
        <f t="shared" si="136"/>
        <v>-0.55792500331325301</v>
      </c>
      <c r="AJ1084" s="15">
        <f t="shared" si="136"/>
        <v>2.4531314047619048</v>
      </c>
      <c r="AK1084" s="15">
        <f t="shared" si="136"/>
        <v>3.1054437619047612</v>
      </c>
      <c r="AL1084" s="23">
        <f>VLOOKUP(AC1084,'Charts and Tables'!$I$43:$J$49,2,TRUE)</f>
        <v>0.5</v>
      </c>
      <c r="AM1084" s="2">
        <f t="shared" si="135"/>
        <v>0</v>
      </c>
    </row>
    <row r="1085" spans="1:39" x14ac:dyDescent="0.25">
      <c r="A1085" s="35">
        <v>404587</v>
      </c>
      <c r="B1085" s="36">
        <v>334059</v>
      </c>
      <c r="C1085" s="36" t="s">
        <v>25</v>
      </c>
      <c r="D1085" s="36">
        <v>0</v>
      </c>
      <c r="J1085" s="46">
        <v>1539</v>
      </c>
      <c r="K1085" s="46">
        <v>1516</v>
      </c>
      <c r="L1085" s="46">
        <v>3055</v>
      </c>
      <c r="M1085" s="46">
        <v>127</v>
      </c>
      <c r="N1085" s="46">
        <v>97</v>
      </c>
      <c r="O1085" s="46">
        <v>124</v>
      </c>
      <c r="P1085" s="46">
        <v>146</v>
      </c>
      <c r="R1085" s="36">
        <v>89.641310000000004</v>
      </c>
      <c r="S1085" s="36">
        <v>123.620155</v>
      </c>
      <c r="T1085" s="36">
        <v>23.337266</v>
      </c>
      <c r="U1085" s="36">
        <v>0</v>
      </c>
      <c r="V1085" s="36">
        <v>15.601333</v>
      </c>
      <c r="W1085" s="36">
        <v>45.438440999999997</v>
      </c>
      <c r="AC1085" s="57">
        <f t="shared" si="132"/>
        <v>3055</v>
      </c>
      <c r="AD1085" s="57">
        <f t="shared" si="133"/>
        <v>224</v>
      </c>
      <c r="AE1085" s="57">
        <f t="shared" si="134"/>
        <v>270</v>
      </c>
      <c r="AF1085" s="12">
        <f t="shared" si="129"/>
        <v>213.26146499999999</v>
      </c>
      <c r="AG1085" s="12">
        <f t="shared" si="130"/>
        <v>23.337266</v>
      </c>
      <c r="AH1085" s="12">
        <f t="shared" si="131"/>
        <v>61.039773999999994</v>
      </c>
      <c r="AI1085" s="15">
        <f t="shared" si="136"/>
        <v>-0.93019264648117839</v>
      </c>
      <c r="AJ1085" s="15">
        <f t="shared" si="136"/>
        <v>-0.89581577678571433</v>
      </c>
      <c r="AK1085" s="15">
        <f t="shared" si="136"/>
        <v>-0.77392676296296303</v>
      </c>
      <c r="AL1085" s="23">
        <f>VLOOKUP(AC1085,'Charts and Tables'!$I$43:$J$49,2,TRUE)</f>
        <v>0.5</v>
      </c>
      <c r="AM1085" s="2">
        <f t="shared" si="135"/>
        <v>0</v>
      </c>
    </row>
    <row r="1086" spans="1:39" x14ac:dyDescent="0.25">
      <c r="A1086" s="35">
        <v>404709</v>
      </c>
      <c r="B1086" s="36">
        <v>334116</v>
      </c>
      <c r="C1086" s="36" t="s">
        <v>29</v>
      </c>
      <c r="D1086" s="36">
        <v>0</v>
      </c>
      <c r="J1086" s="46">
        <v>70</v>
      </c>
      <c r="K1086" s="46">
        <v>77</v>
      </c>
      <c r="L1086" s="46">
        <v>147</v>
      </c>
      <c r="M1086" s="46">
        <v>3</v>
      </c>
      <c r="N1086" s="46">
        <v>6</v>
      </c>
      <c r="O1086" s="46">
        <v>8</v>
      </c>
      <c r="P1086" s="46">
        <v>6</v>
      </c>
      <c r="AC1086" s="57">
        <f t="shared" si="132"/>
        <v>147</v>
      </c>
      <c r="AD1086" s="57">
        <f t="shared" si="133"/>
        <v>9</v>
      </c>
      <c r="AE1086" s="57">
        <f t="shared" si="134"/>
        <v>14</v>
      </c>
      <c r="AF1086" s="12">
        <f t="shared" si="129"/>
        <v>0</v>
      </c>
      <c r="AG1086" s="12">
        <f t="shared" si="130"/>
        <v>0</v>
      </c>
      <c r="AH1086" s="12">
        <f t="shared" si="131"/>
        <v>0</v>
      </c>
      <c r="AI1086" s="15">
        <f t="shared" si="136"/>
        <v>-1</v>
      </c>
      <c r="AJ1086" s="15">
        <f t="shared" si="136"/>
        <v>-1</v>
      </c>
      <c r="AK1086" s="15">
        <f t="shared" si="136"/>
        <v>-1</v>
      </c>
      <c r="AL1086" s="23">
        <f>VLOOKUP(AC1086,'Charts and Tables'!$I$43:$J$49,2,TRUE)</f>
        <v>2</v>
      </c>
      <c r="AM1086" s="2">
        <f t="shared" si="135"/>
        <v>1</v>
      </c>
    </row>
    <row r="1087" spans="1:39" x14ac:dyDescent="0.25">
      <c r="A1087" s="35">
        <v>406471</v>
      </c>
      <c r="B1087" s="36">
        <v>332123</v>
      </c>
      <c r="C1087" s="36" t="s">
        <v>26</v>
      </c>
      <c r="D1087" s="36">
        <v>0</v>
      </c>
      <c r="J1087" s="46">
        <v>5084</v>
      </c>
      <c r="K1087" s="46">
        <v>4767</v>
      </c>
      <c r="L1087" s="46">
        <v>9851</v>
      </c>
      <c r="M1087" s="46">
        <v>516</v>
      </c>
      <c r="N1087" s="46">
        <v>257</v>
      </c>
      <c r="O1087" s="46">
        <v>385</v>
      </c>
      <c r="P1087" s="46">
        <v>595</v>
      </c>
      <c r="R1087" s="36">
        <v>5921.1711880000003</v>
      </c>
      <c r="S1087" s="36">
        <v>5578.8047319999996</v>
      </c>
      <c r="T1087" s="36">
        <v>578.77093500000001</v>
      </c>
      <c r="U1087" s="36">
        <v>346.441869</v>
      </c>
      <c r="V1087" s="36">
        <v>483.52188899999999</v>
      </c>
      <c r="W1087" s="36">
        <v>634.04021999999998</v>
      </c>
      <c r="AC1087" s="57">
        <f t="shared" si="132"/>
        <v>9851</v>
      </c>
      <c r="AD1087" s="57">
        <f t="shared" si="133"/>
        <v>773</v>
      </c>
      <c r="AE1087" s="57">
        <f t="shared" si="134"/>
        <v>980</v>
      </c>
      <c r="AF1087" s="12">
        <f t="shared" ref="AF1087:AF1149" si="137">IF(D1087=1,R1087,IF(D1087=-1,S1087,R1087+S1087))</f>
        <v>11499.975920000001</v>
      </c>
      <c r="AG1087" s="12">
        <f t="shared" ref="AG1087:AG1149" si="138">IF(D1087=1,T1087,IF(D1087=-1,U1087,T1087+U1087))</f>
        <v>925.21280400000001</v>
      </c>
      <c r="AH1087" s="12">
        <f t="shared" ref="AH1087:AH1149" si="139">IF(D1087=1,V1087,IF(D1087=-1,W1087,V1087+W1087))</f>
        <v>1117.562109</v>
      </c>
      <c r="AI1087" s="15">
        <f t="shared" si="136"/>
        <v>0.16739172875850175</v>
      </c>
      <c r="AJ1087" s="15">
        <f t="shared" si="136"/>
        <v>0.19691177749029756</v>
      </c>
      <c r="AK1087" s="15">
        <f t="shared" si="136"/>
        <v>0.14036949897959181</v>
      </c>
      <c r="AL1087" s="23">
        <f>VLOOKUP(AC1087,'Charts and Tables'!$I$43:$J$49,2,TRUE)</f>
        <v>0.25</v>
      </c>
      <c r="AM1087" s="2">
        <f t="shared" si="135"/>
        <v>1</v>
      </c>
    </row>
    <row r="1088" spans="1:39" x14ac:dyDescent="0.25">
      <c r="A1088" s="35">
        <v>405424</v>
      </c>
      <c r="B1088" s="36">
        <v>334117</v>
      </c>
      <c r="C1088" s="36" t="s">
        <v>25</v>
      </c>
      <c r="D1088" s="36">
        <v>0</v>
      </c>
      <c r="J1088" s="46">
        <v>315</v>
      </c>
      <c r="K1088" s="46">
        <v>276</v>
      </c>
      <c r="L1088" s="46">
        <v>591</v>
      </c>
      <c r="M1088" s="46">
        <v>12</v>
      </c>
      <c r="N1088" s="46">
        <v>31</v>
      </c>
      <c r="O1088" s="46">
        <v>33</v>
      </c>
      <c r="P1088" s="46">
        <v>26</v>
      </c>
      <c r="AC1088" s="57">
        <f t="shared" ref="AC1088:AC1150" si="140">L1088</f>
        <v>591</v>
      </c>
      <c r="AD1088" s="57">
        <f t="shared" ref="AD1088:AD1150" si="141">IF(D1088=1,M1088,IF(D1088=-1,N1088,M1088+N1088))</f>
        <v>43</v>
      </c>
      <c r="AE1088" s="57">
        <f t="shared" ref="AE1088:AE1150" si="142">IF(D1088=1,O1088,IF(D1088=-1,P1088,O1088+P1088))</f>
        <v>59</v>
      </c>
      <c r="AF1088" s="12">
        <f t="shared" si="137"/>
        <v>0</v>
      </c>
      <c r="AG1088" s="12">
        <f t="shared" si="138"/>
        <v>0</v>
      </c>
      <c r="AH1088" s="12">
        <f t="shared" si="139"/>
        <v>0</v>
      </c>
      <c r="AI1088" s="15">
        <f t="shared" si="136"/>
        <v>-1</v>
      </c>
      <c r="AJ1088" s="15">
        <f t="shared" si="136"/>
        <v>-1</v>
      </c>
      <c r="AK1088" s="15">
        <f t="shared" si="136"/>
        <v>-1</v>
      </c>
      <c r="AL1088" s="23">
        <f>VLOOKUP(AC1088,'Charts and Tables'!$I$43:$J$49,2,TRUE)</f>
        <v>2</v>
      </c>
      <c r="AM1088" s="2">
        <f t="shared" ref="AM1088:AM1150" si="143">IF(ABS(AI1088)&lt;=AL1088,1,0)</f>
        <v>1</v>
      </c>
    </row>
    <row r="1089" spans="1:39" x14ac:dyDescent="0.25">
      <c r="A1089" s="35">
        <v>406630</v>
      </c>
      <c r="B1089" s="36">
        <v>334007</v>
      </c>
      <c r="C1089" s="36" t="s">
        <v>25</v>
      </c>
      <c r="D1089" s="36">
        <v>0</v>
      </c>
      <c r="J1089" s="46">
        <v>1410</v>
      </c>
      <c r="K1089" s="46">
        <v>1720</v>
      </c>
      <c r="L1089" s="46">
        <v>3130</v>
      </c>
      <c r="M1089" s="46">
        <v>96</v>
      </c>
      <c r="N1089" s="46">
        <v>152</v>
      </c>
      <c r="O1089" s="46">
        <v>169</v>
      </c>
      <c r="P1089" s="46">
        <v>142</v>
      </c>
      <c r="R1089" s="36">
        <v>495.90912900000001</v>
      </c>
      <c r="S1089" s="36">
        <v>535.17020300000001</v>
      </c>
      <c r="T1089" s="36">
        <v>40.039859999999997</v>
      </c>
      <c r="U1089" s="36">
        <v>51.070447999999999</v>
      </c>
      <c r="V1089" s="36">
        <v>56.544781</v>
      </c>
      <c r="W1089" s="36">
        <v>50.821595000000002</v>
      </c>
      <c r="AC1089" s="57">
        <f t="shared" si="140"/>
        <v>3130</v>
      </c>
      <c r="AD1089" s="57">
        <f t="shared" si="141"/>
        <v>248</v>
      </c>
      <c r="AE1089" s="57">
        <f t="shared" si="142"/>
        <v>311</v>
      </c>
      <c r="AF1089" s="12">
        <f t="shared" si="137"/>
        <v>1031.079332</v>
      </c>
      <c r="AG1089" s="12">
        <f t="shared" si="138"/>
        <v>91.110308000000003</v>
      </c>
      <c r="AH1089" s="12">
        <f t="shared" si="139"/>
        <v>107.366376</v>
      </c>
      <c r="AI1089" s="15">
        <f t="shared" si="136"/>
        <v>-0.67058168306709254</v>
      </c>
      <c r="AJ1089" s="15">
        <f t="shared" si="136"/>
        <v>-0.63261972580645165</v>
      </c>
      <c r="AK1089" s="15">
        <f t="shared" si="136"/>
        <v>-0.65477049517684882</v>
      </c>
      <c r="AL1089" s="23">
        <f>VLOOKUP(AC1089,'Charts and Tables'!$I$43:$J$49,2,TRUE)</f>
        <v>0.5</v>
      </c>
      <c r="AM1089" s="2">
        <f t="shared" si="143"/>
        <v>0</v>
      </c>
    </row>
    <row r="1090" spans="1:39" x14ac:dyDescent="0.25">
      <c r="A1090" s="35">
        <v>423646</v>
      </c>
      <c r="B1090" s="36">
        <v>330064</v>
      </c>
      <c r="C1090" s="36" t="s">
        <v>27</v>
      </c>
      <c r="D1090" s="36">
        <v>1</v>
      </c>
      <c r="J1090" s="46">
        <v>49173</v>
      </c>
      <c r="L1090" s="46">
        <v>49173</v>
      </c>
      <c r="M1090" s="46">
        <v>4115</v>
      </c>
      <c r="O1090" s="46">
        <v>5048</v>
      </c>
      <c r="R1090" s="36">
        <v>47859.018369999998</v>
      </c>
      <c r="T1090" s="36">
        <v>3843.4993789999999</v>
      </c>
      <c r="V1090" s="36">
        <v>4613.162765</v>
      </c>
      <c r="AC1090" s="57">
        <f t="shared" si="140"/>
        <v>49173</v>
      </c>
      <c r="AD1090" s="57">
        <f t="shared" si="141"/>
        <v>4115</v>
      </c>
      <c r="AE1090" s="57">
        <f t="shared" si="142"/>
        <v>5048</v>
      </c>
      <c r="AF1090" s="12">
        <f t="shared" si="137"/>
        <v>47859.018369999998</v>
      </c>
      <c r="AG1090" s="12">
        <f t="shared" si="138"/>
        <v>3843.4993789999999</v>
      </c>
      <c r="AH1090" s="12">
        <f t="shared" si="139"/>
        <v>4613.162765</v>
      </c>
      <c r="AI1090" s="15">
        <f t="shared" si="136"/>
        <v>-2.672160799625815E-2</v>
      </c>
      <c r="AJ1090" s="15">
        <f t="shared" si="136"/>
        <v>-6.5978279708383991E-2</v>
      </c>
      <c r="AK1090" s="15">
        <f t="shared" si="136"/>
        <v>-8.6140498217115682E-2</v>
      </c>
      <c r="AL1090" s="23">
        <f>VLOOKUP(AC1090,'Charts and Tables'!$I$43:$J$49,2,TRUE)</f>
        <v>0.15</v>
      </c>
      <c r="AM1090" s="2">
        <f t="shared" si="143"/>
        <v>1</v>
      </c>
    </row>
    <row r="1091" spans="1:39" x14ac:dyDescent="0.25">
      <c r="A1091" s="35">
        <v>423710</v>
      </c>
      <c r="C1091" s="36" t="s">
        <v>27</v>
      </c>
      <c r="D1091" s="36">
        <v>-1</v>
      </c>
      <c r="K1091" s="46">
        <v>49857</v>
      </c>
      <c r="L1091" s="46">
        <v>49857</v>
      </c>
      <c r="N1091" s="46">
        <v>4231</v>
      </c>
      <c r="P1091" s="46">
        <v>4236</v>
      </c>
      <c r="S1091" s="36">
        <v>52395.690977999999</v>
      </c>
      <c r="U1091" s="36">
        <v>4383.0053589999998</v>
      </c>
      <c r="W1091" s="36">
        <v>4810.5428739999998</v>
      </c>
      <c r="AC1091" s="57">
        <f t="shared" si="140"/>
        <v>49857</v>
      </c>
      <c r="AD1091" s="57">
        <f t="shared" si="141"/>
        <v>4231</v>
      </c>
      <c r="AE1091" s="57">
        <f t="shared" si="142"/>
        <v>4236</v>
      </c>
      <c r="AF1091" s="12">
        <f t="shared" si="137"/>
        <v>52395.690977999999</v>
      </c>
      <c r="AG1091" s="12">
        <f t="shared" si="138"/>
        <v>4383.0053589999998</v>
      </c>
      <c r="AH1091" s="12">
        <f t="shared" si="139"/>
        <v>4810.5428739999998</v>
      </c>
      <c r="AI1091" s="15">
        <f t="shared" si="136"/>
        <v>5.0919449184668127E-2</v>
      </c>
      <c r="AJ1091" s="15">
        <f t="shared" si="136"/>
        <v>3.5926579768376217E-2</v>
      </c>
      <c r="AK1091" s="15">
        <f t="shared" si="136"/>
        <v>0.13563335080264394</v>
      </c>
      <c r="AL1091" s="23">
        <f>VLOOKUP(AC1091,'Charts and Tables'!$I$43:$J$49,2,TRUE)</f>
        <v>0.15</v>
      </c>
      <c r="AM1091" s="2">
        <f t="shared" si="143"/>
        <v>1</v>
      </c>
    </row>
    <row r="1092" spans="1:39" x14ac:dyDescent="0.25">
      <c r="A1092" s="35">
        <v>421659</v>
      </c>
      <c r="B1092" s="36">
        <v>334055</v>
      </c>
      <c r="C1092" s="36" t="s">
        <v>26</v>
      </c>
      <c r="D1092" s="36">
        <v>0</v>
      </c>
      <c r="J1092" s="46">
        <v>3781</v>
      </c>
      <c r="K1092" s="46">
        <v>720</v>
      </c>
      <c r="L1092" s="46">
        <v>4501</v>
      </c>
      <c r="M1092" s="46">
        <v>277</v>
      </c>
      <c r="N1092" s="46">
        <v>36</v>
      </c>
      <c r="O1092" s="46">
        <v>349</v>
      </c>
      <c r="P1092" s="46">
        <v>108</v>
      </c>
      <c r="R1092" s="36">
        <v>4576.4425039999996</v>
      </c>
      <c r="S1092" s="36">
        <v>1129.3455690000001</v>
      </c>
      <c r="T1092" s="36">
        <v>481.450245</v>
      </c>
      <c r="U1092" s="36">
        <v>88.708098000000007</v>
      </c>
      <c r="V1092" s="36">
        <v>302.90520700000002</v>
      </c>
      <c r="W1092" s="36">
        <v>131.746849</v>
      </c>
      <c r="AC1092" s="57">
        <f t="shared" si="140"/>
        <v>4501</v>
      </c>
      <c r="AD1092" s="57">
        <f t="shared" si="141"/>
        <v>313</v>
      </c>
      <c r="AE1092" s="57">
        <f t="shared" si="142"/>
        <v>457</v>
      </c>
      <c r="AF1092" s="12">
        <f t="shared" si="137"/>
        <v>5705.7880729999997</v>
      </c>
      <c r="AG1092" s="12">
        <f t="shared" si="138"/>
        <v>570.15834300000006</v>
      </c>
      <c r="AH1092" s="12">
        <f t="shared" si="139"/>
        <v>434.65205600000002</v>
      </c>
      <c r="AI1092" s="15">
        <f t="shared" si="136"/>
        <v>0.26767120039991105</v>
      </c>
      <c r="AJ1092" s="15">
        <f t="shared" si="136"/>
        <v>0.82159215015974463</v>
      </c>
      <c r="AK1092" s="15">
        <f t="shared" si="136"/>
        <v>-4.8901409190371954E-2</v>
      </c>
      <c r="AL1092" s="23">
        <f>VLOOKUP(AC1092,'Charts and Tables'!$I$43:$J$49,2,TRUE)</f>
        <v>0.5</v>
      </c>
      <c r="AM1092" s="2">
        <f t="shared" si="143"/>
        <v>1</v>
      </c>
    </row>
    <row r="1093" spans="1:39" x14ac:dyDescent="0.25">
      <c r="A1093" s="35">
        <v>416647</v>
      </c>
      <c r="C1093" s="36" t="s">
        <v>26</v>
      </c>
      <c r="D1093" s="36">
        <v>0</v>
      </c>
      <c r="J1093" s="46">
        <v>5005</v>
      </c>
      <c r="K1093" s="46">
        <v>5210</v>
      </c>
      <c r="L1093" s="46">
        <v>10215</v>
      </c>
      <c r="M1093" s="46">
        <v>552</v>
      </c>
      <c r="N1093" s="46">
        <v>304</v>
      </c>
      <c r="O1093" s="46">
        <v>380</v>
      </c>
      <c r="P1093" s="46">
        <v>485</v>
      </c>
      <c r="R1093" s="36">
        <v>5622.1188050000001</v>
      </c>
      <c r="S1093" s="36">
        <v>3744.9619750000002</v>
      </c>
      <c r="T1093" s="36">
        <v>583.02058899999997</v>
      </c>
      <c r="U1093" s="36">
        <v>211.56675799999999</v>
      </c>
      <c r="V1093" s="36">
        <v>458.62884100000002</v>
      </c>
      <c r="W1093" s="36">
        <v>414.99959999999999</v>
      </c>
      <c r="AC1093" s="57">
        <f t="shared" si="140"/>
        <v>10215</v>
      </c>
      <c r="AD1093" s="57">
        <f t="shared" si="141"/>
        <v>856</v>
      </c>
      <c r="AE1093" s="57">
        <f t="shared" si="142"/>
        <v>865</v>
      </c>
      <c r="AF1093" s="12">
        <f t="shared" si="137"/>
        <v>9367.0807800000002</v>
      </c>
      <c r="AG1093" s="12">
        <f t="shared" si="138"/>
        <v>794.58734699999991</v>
      </c>
      <c r="AH1093" s="12">
        <f t="shared" si="139"/>
        <v>873.62844100000007</v>
      </c>
      <c r="AI1093" s="15">
        <f t="shared" si="136"/>
        <v>-8.300726578560938E-2</v>
      </c>
      <c r="AJ1093" s="15">
        <f t="shared" si="136"/>
        <v>-7.1743753504673005E-2</v>
      </c>
      <c r="AK1093" s="15">
        <f t="shared" si="136"/>
        <v>9.9750763005781104E-3</v>
      </c>
      <c r="AL1093" s="23">
        <f>VLOOKUP(AC1093,'Charts and Tables'!$I$43:$J$49,2,TRUE)</f>
        <v>0.2</v>
      </c>
      <c r="AM1093" s="2">
        <f t="shared" si="143"/>
        <v>1</v>
      </c>
    </row>
    <row r="1094" spans="1:39" x14ac:dyDescent="0.25">
      <c r="A1094" s="35">
        <v>422035</v>
      </c>
      <c r="C1094" s="36" t="s">
        <v>31</v>
      </c>
      <c r="D1094" s="36">
        <v>0</v>
      </c>
      <c r="J1094" s="46">
        <v>4638</v>
      </c>
      <c r="K1094" s="46">
        <v>4381</v>
      </c>
      <c r="L1094" s="46">
        <v>9019</v>
      </c>
      <c r="M1094" s="46">
        <v>467.33333299999998</v>
      </c>
      <c r="N1094" s="46">
        <v>294</v>
      </c>
      <c r="O1094" s="46">
        <v>359.33333299999998</v>
      </c>
      <c r="P1094" s="46">
        <v>477.33333299999998</v>
      </c>
      <c r="R1094" s="36">
        <v>2757.5391960000002</v>
      </c>
      <c r="S1094" s="36">
        <v>2147.73155</v>
      </c>
      <c r="T1094" s="36">
        <v>275.424778</v>
      </c>
      <c r="U1094" s="36">
        <v>150.15871899999999</v>
      </c>
      <c r="V1094" s="36">
        <v>226.706245</v>
      </c>
      <c r="W1094" s="36">
        <v>226.81652800000001</v>
      </c>
      <c r="AC1094" s="57">
        <f t="shared" si="140"/>
        <v>9019</v>
      </c>
      <c r="AD1094" s="57">
        <f t="shared" si="141"/>
        <v>761.33333300000004</v>
      </c>
      <c r="AE1094" s="57">
        <f t="shared" si="142"/>
        <v>836.66666599999996</v>
      </c>
      <c r="AF1094" s="12">
        <f t="shared" si="137"/>
        <v>4905.2707460000001</v>
      </c>
      <c r="AG1094" s="12">
        <f t="shared" si="138"/>
        <v>425.58349699999997</v>
      </c>
      <c r="AH1094" s="12">
        <f t="shared" si="139"/>
        <v>453.52277300000003</v>
      </c>
      <c r="AI1094" s="15">
        <f t="shared" si="136"/>
        <v>-0.45611811220756182</v>
      </c>
      <c r="AJ1094" s="15">
        <f t="shared" si="136"/>
        <v>-0.44100241175175242</v>
      </c>
      <c r="AK1094" s="15">
        <f t="shared" si="136"/>
        <v>-0.45794090833302059</v>
      </c>
      <c r="AL1094" s="23">
        <f>VLOOKUP(AC1094,'Charts and Tables'!$I$43:$J$49,2,TRUE)</f>
        <v>0.25</v>
      </c>
      <c r="AM1094" s="2">
        <f t="shared" si="143"/>
        <v>0</v>
      </c>
    </row>
    <row r="1095" spans="1:39" x14ac:dyDescent="0.25">
      <c r="A1095" s="35">
        <v>422048</v>
      </c>
      <c r="B1095" s="36">
        <v>334034</v>
      </c>
      <c r="C1095" s="36" t="s">
        <v>26</v>
      </c>
      <c r="D1095" s="36">
        <v>0</v>
      </c>
      <c r="J1095" s="46">
        <v>1870</v>
      </c>
      <c r="K1095" s="46">
        <v>1659</v>
      </c>
      <c r="L1095" s="46">
        <v>3529</v>
      </c>
      <c r="M1095" s="46">
        <v>181</v>
      </c>
      <c r="N1095" s="46">
        <v>125</v>
      </c>
      <c r="O1095" s="46">
        <v>141</v>
      </c>
      <c r="P1095" s="46">
        <v>166</v>
      </c>
      <c r="R1095" s="36">
        <v>1533.2644909999999</v>
      </c>
      <c r="S1095" s="36">
        <v>1576.840387</v>
      </c>
      <c r="T1095" s="36">
        <v>75.418912000000006</v>
      </c>
      <c r="U1095" s="36">
        <v>165.80978099999999</v>
      </c>
      <c r="V1095" s="36">
        <v>180.70786899999999</v>
      </c>
      <c r="W1095" s="36">
        <v>120.41353599999999</v>
      </c>
      <c r="AC1095" s="57">
        <f t="shared" si="140"/>
        <v>3529</v>
      </c>
      <c r="AD1095" s="57">
        <f t="shared" si="141"/>
        <v>306</v>
      </c>
      <c r="AE1095" s="57">
        <f t="shared" si="142"/>
        <v>307</v>
      </c>
      <c r="AF1095" s="12">
        <f t="shared" si="137"/>
        <v>3110.1048780000001</v>
      </c>
      <c r="AG1095" s="12">
        <f t="shared" si="138"/>
        <v>241.22869299999999</v>
      </c>
      <c r="AH1095" s="12">
        <f t="shared" si="139"/>
        <v>301.12140499999998</v>
      </c>
      <c r="AI1095" s="15">
        <f t="shared" si="136"/>
        <v>-0.1187007996599603</v>
      </c>
      <c r="AJ1095" s="15">
        <f t="shared" si="136"/>
        <v>-0.21167093790849675</v>
      </c>
      <c r="AK1095" s="15">
        <f t="shared" si="136"/>
        <v>-1.9148517915309506E-2</v>
      </c>
      <c r="AL1095" s="23">
        <f>VLOOKUP(AC1095,'Charts and Tables'!$I$43:$J$49,2,TRUE)</f>
        <v>0.5</v>
      </c>
      <c r="AM1095" s="2">
        <f t="shared" si="143"/>
        <v>1</v>
      </c>
    </row>
    <row r="1096" spans="1:39" x14ac:dyDescent="0.25">
      <c r="A1096" s="35">
        <v>422162</v>
      </c>
      <c r="B1096" s="36">
        <v>334017</v>
      </c>
      <c r="C1096" s="36" t="s">
        <v>26</v>
      </c>
      <c r="D1096" s="36">
        <v>-1</v>
      </c>
      <c r="K1096" s="46">
        <v>2340</v>
      </c>
      <c r="L1096" s="46">
        <v>2340</v>
      </c>
      <c r="N1096" s="46">
        <v>110</v>
      </c>
      <c r="P1096" s="46">
        <v>267</v>
      </c>
      <c r="S1096" s="36">
        <v>3403.756809</v>
      </c>
      <c r="U1096" s="36">
        <v>288.20899300000002</v>
      </c>
      <c r="W1096" s="36">
        <v>283.353882</v>
      </c>
      <c r="AC1096" s="57">
        <f t="shared" si="140"/>
        <v>2340</v>
      </c>
      <c r="AD1096" s="57">
        <f t="shared" si="141"/>
        <v>110</v>
      </c>
      <c r="AE1096" s="57">
        <f t="shared" si="142"/>
        <v>267</v>
      </c>
      <c r="AF1096" s="12">
        <f t="shared" si="137"/>
        <v>3403.756809</v>
      </c>
      <c r="AG1096" s="12">
        <f t="shared" si="138"/>
        <v>288.20899300000002</v>
      </c>
      <c r="AH1096" s="12">
        <f t="shared" si="139"/>
        <v>283.353882</v>
      </c>
      <c r="AI1096" s="15">
        <f t="shared" si="136"/>
        <v>0.4545969269230769</v>
      </c>
      <c r="AJ1096" s="15">
        <f t="shared" si="136"/>
        <v>1.6200817545454547</v>
      </c>
      <c r="AK1096" s="15">
        <f t="shared" si="136"/>
        <v>6.1250494382022465E-2</v>
      </c>
      <c r="AL1096" s="23">
        <f>VLOOKUP(AC1096,'Charts and Tables'!$I$43:$J$49,2,TRUE)</f>
        <v>1</v>
      </c>
      <c r="AM1096" s="2">
        <f t="shared" si="143"/>
        <v>1</v>
      </c>
    </row>
    <row r="1097" spans="1:39" x14ac:dyDescent="0.25">
      <c r="A1097" s="35">
        <v>415435</v>
      </c>
      <c r="C1097" s="36" t="s">
        <v>27</v>
      </c>
      <c r="D1097" s="36">
        <v>-1</v>
      </c>
      <c r="K1097" s="46">
        <v>28051</v>
      </c>
      <c r="L1097" s="46">
        <v>28051</v>
      </c>
      <c r="N1097" s="46">
        <v>2192</v>
      </c>
      <c r="P1097" s="46">
        <v>2395</v>
      </c>
      <c r="S1097" s="36">
        <v>29268.127536</v>
      </c>
      <c r="U1097" s="36">
        <v>1927.084233</v>
      </c>
      <c r="W1097" s="36">
        <v>2943.4234729999998</v>
      </c>
      <c r="AC1097" s="57">
        <f t="shared" si="140"/>
        <v>28051</v>
      </c>
      <c r="AD1097" s="57">
        <f t="shared" si="141"/>
        <v>2192</v>
      </c>
      <c r="AE1097" s="57">
        <f t="shared" si="142"/>
        <v>2395</v>
      </c>
      <c r="AF1097" s="12">
        <f t="shared" si="137"/>
        <v>29268.127536</v>
      </c>
      <c r="AG1097" s="12">
        <f t="shared" si="138"/>
        <v>1927.084233</v>
      </c>
      <c r="AH1097" s="12">
        <f t="shared" si="139"/>
        <v>2943.4234729999998</v>
      </c>
      <c r="AI1097" s="15">
        <f t="shared" si="136"/>
        <v>4.3389809133364231E-2</v>
      </c>
      <c r="AJ1097" s="15">
        <f t="shared" si="136"/>
        <v>-0.12085573312043794</v>
      </c>
      <c r="AK1097" s="15">
        <f t="shared" si="136"/>
        <v>0.22898683632567843</v>
      </c>
      <c r="AL1097" s="23">
        <f>VLOOKUP(AC1097,'Charts and Tables'!$I$43:$J$49,2,TRUE)</f>
        <v>0.15</v>
      </c>
      <c r="AM1097" s="2">
        <f t="shared" si="143"/>
        <v>1</v>
      </c>
    </row>
    <row r="1098" spans="1:39" x14ac:dyDescent="0.25">
      <c r="A1098" s="35">
        <v>415455</v>
      </c>
      <c r="C1098" s="36" t="s">
        <v>32</v>
      </c>
      <c r="D1098" s="36">
        <v>-1</v>
      </c>
      <c r="K1098" s="46">
        <v>9616</v>
      </c>
      <c r="L1098" s="46">
        <v>9616</v>
      </c>
      <c r="N1098" s="46">
        <v>1457</v>
      </c>
      <c r="P1098" s="46">
        <v>445</v>
      </c>
      <c r="S1098" s="36">
        <v>8095.0050229999997</v>
      </c>
      <c r="U1098" s="36">
        <v>1296.6448359999999</v>
      </c>
      <c r="W1098" s="36">
        <v>533.19532300000003</v>
      </c>
      <c r="AC1098" s="57">
        <f t="shared" si="140"/>
        <v>9616</v>
      </c>
      <c r="AD1098" s="57">
        <f t="shared" si="141"/>
        <v>1457</v>
      </c>
      <c r="AE1098" s="57">
        <f t="shared" si="142"/>
        <v>445</v>
      </c>
      <c r="AF1098" s="12">
        <f t="shared" si="137"/>
        <v>8095.0050229999997</v>
      </c>
      <c r="AG1098" s="12">
        <f t="shared" si="138"/>
        <v>1296.6448359999999</v>
      </c>
      <c r="AH1098" s="12">
        <f t="shared" si="139"/>
        <v>533.19532300000003</v>
      </c>
      <c r="AI1098" s="15">
        <f t="shared" si="136"/>
        <v>-0.15817335451331119</v>
      </c>
      <c r="AJ1098" s="15">
        <f t="shared" si="136"/>
        <v>-0.11005845161290327</v>
      </c>
      <c r="AK1098" s="15">
        <f t="shared" si="136"/>
        <v>0.19819173707865176</v>
      </c>
      <c r="AL1098" s="23">
        <f>VLOOKUP(AC1098,'Charts and Tables'!$I$43:$J$49,2,TRUE)</f>
        <v>0.25</v>
      </c>
      <c r="AM1098" s="2">
        <f t="shared" si="143"/>
        <v>1</v>
      </c>
    </row>
    <row r="1099" spans="1:39" x14ac:dyDescent="0.25">
      <c r="A1099" s="35">
        <v>415490</v>
      </c>
      <c r="C1099" s="36" t="s">
        <v>27</v>
      </c>
      <c r="D1099" s="36">
        <v>1</v>
      </c>
      <c r="J1099" s="46">
        <v>28659</v>
      </c>
      <c r="L1099" s="46">
        <v>28659</v>
      </c>
      <c r="M1099" s="46">
        <v>1971</v>
      </c>
      <c r="O1099" s="46">
        <v>2403</v>
      </c>
      <c r="R1099" s="36">
        <v>30400.213119</v>
      </c>
      <c r="T1099" s="36">
        <v>3031.9808309999999</v>
      </c>
      <c r="V1099" s="36">
        <v>2344.4422039999999</v>
      </c>
      <c r="AC1099" s="57">
        <f t="shared" si="140"/>
        <v>28659</v>
      </c>
      <c r="AD1099" s="57">
        <f t="shared" si="141"/>
        <v>1971</v>
      </c>
      <c r="AE1099" s="57">
        <f t="shared" si="142"/>
        <v>2403</v>
      </c>
      <c r="AF1099" s="12">
        <f t="shared" si="137"/>
        <v>30400.213119</v>
      </c>
      <c r="AG1099" s="12">
        <f t="shared" si="138"/>
        <v>3031.9808309999999</v>
      </c>
      <c r="AH1099" s="12">
        <f t="shared" si="139"/>
        <v>2344.4422039999999</v>
      </c>
      <c r="AI1099" s="15">
        <f t="shared" si="136"/>
        <v>6.0756241285460068E-2</v>
      </c>
      <c r="AJ1099" s="15">
        <f t="shared" si="136"/>
        <v>0.53829570319634701</v>
      </c>
      <c r="AK1099" s="15">
        <f t="shared" si="136"/>
        <v>-2.4368620890553496E-2</v>
      </c>
      <c r="AL1099" s="23">
        <f>VLOOKUP(AC1099,'Charts and Tables'!$I$43:$J$49,2,TRUE)</f>
        <v>0.15</v>
      </c>
      <c r="AM1099" s="2">
        <f t="shared" si="143"/>
        <v>1</v>
      </c>
    </row>
    <row r="1100" spans="1:39" x14ac:dyDescent="0.25">
      <c r="A1100" s="35">
        <v>407616</v>
      </c>
      <c r="C1100" s="36" t="s">
        <v>31</v>
      </c>
      <c r="D1100" s="36">
        <v>0</v>
      </c>
      <c r="J1100" s="46">
        <v>6147</v>
      </c>
      <c r="K1100" s="46">
        <v>5865</v>
      </c>
      <c r="L1100" s="46">
        <v>12012</v>
      </c>
      <c r="R1100" s="36">
        <v>3999.1413520000001</v>
      </c>
      <c r="S1100" s="36">
        <v>4269.4250940000002</v>
      </c>
      <c r="T1100" s="36">
        <v>179.05956399999999</v>
      </c>
      <c r="U1100" s="36">
        <v>619.02651800000001</v>
      </c>
      <c r="V1100" s="36">
        <v>492.76285799999999</v>
      </c>
      <c r="W1100" s="36">
        <v>284.077429</v>
      </c>
      <c r="AC1100" s="57">
        <f t="shared" si="140"/>
        <v>12012</v>
      </c>
      <c r="AD1100" s="57">
        <f t="shared" si="141"/>
        <v>0</v>
      </c>
      <c r="AE1100" s="57">
        <f t="shared" si="142"/>
        <v>0</v>
      </c>
      <c r="AF1100" s="12">
        <f t="shared" si="137"/>
        <v>8268.5664460000007</v>
      </c>
      <c r="AG1100" s="12">
        <f t="shared" si="138"/>
        <v>798.08608200000003</v>
      </c>
      <c r="AH1100" s="12">
        <f t="shared" si="139"/>
        <v>776.84028699999999</v>
      </c>
      <c r="AI1100" s="15">
        <f t="shared" si="136"/>
        <v>-0.31164115501165496</v>
      </c>
      <c r="AJ1100" s="15">
        <f t="shared" si="136"/>
        <v>0</v>
      </c>
      <c r="AK1100" s="15">
        <f t="shared" si="136"/>
        <v>0</v>
      </c>
      <c r="AL1100" s="23">
        <f>VLOOKUP(AC1100,'Charts and Tables'!$I$43:$J$49,2,TRUE)</f>
        <v>0.2</v>
      </c>
      <c r="AM1100" s="2">
        <f t="shared" si="143"/>
        <v>0</v>
      </c>
    </row>
    <row r="1101" spans="1:39" x14ac:dyDescent="0.25">
      <c r="A1101" s="35">
        <v>407628</v>
      </c>
      <c r="B1101" s="36">
        <v>334103</v>
      </c>
      <c r="C1101" s="36" t="s">
        <v>26</v>
      </c>
      <c r="D1101" s="36">
        <v>0</v>
      </c>
      <c r="J1101" s="46">
        <v>1423</v>
      </c>
      <c r="K1101" s="46">
        <v>1504</v>
      </c>
      <c r="L1101" s="46">
        <v>2927</v>
      </c>
      <c r="M1101" s="46">
        <v>135</v>
      </c>
      <c r="N1101" s="46">
        <v>58</v>
      </c>
      <c r="O1101" s="46">
        <v>119</v>
      </c>
      <c r="P1101" s="46">
        <v>161</v>
      </c>
      <c r="R1101" s="36">
        <v>1848.0679680000001</v>
      </c>
      <c r="S1101" s="36">
        <v>3540.590733</v>
      </c>
      <c r="T1101" s="36">
        <v>257.31601699999999</v>
      </c>
      <c r="U1101" s="36">
        <v>162.088199</v>
      </c>
      <c r="V1101" s="36">
        <v>131.43976799999999</v>
      </c>
      <c r="W1101" s="36">
        <v>363.81232799999998</v>
      </c>
      <c r="AC1101" s="57">
        <f t="shared" si="140"/>
        <v>2927</v>
      </c>
      <c r="AD1101" s="57">
        <f t="shared" si="141"/>
        <v>193</v>
      </c>
      <c r="AE1101" s="57">
        <f t="shared" si="142"/>
        <v>280</v>
      </c>
      <c r="AF1101" s="12">
        <f t="shared" si="137"/>
        <v>5388.6587010000003</v>
      </c>
      <c r="AG1101" s="12">
        <f t="shared" si="138"/>
        <v>419.40421600000002</v>
      </c>
      <c r="AH1101" s="12">
        <f t="shared" si="139"/>
        <v>495.25209599999994</v>
      </c>
      <c r="AI1101" s="15">
        <f t="shared" si="136"/>
        <v>0.84101766347796392</v>
      </c>
      <c r="AJ1101" s="15">
        <f t="shared" si="136"/>
        <v>1.1730788393782385</v>
      </c>
      <c r="AK1101" s="15">
        <f t="shared" si="136"/>
        <v>0.76875748571428548</v>
      </c>
      <c r="AL1101" s="23">
        <f>VLOOKUP(AC1101,'Charts and Tables'!$I$43:$J$49,2,TRUE)</f>
        <v>0.5</v>
      </c>
      <c r="AM1101" s="2">
        <f t="shared" si="143"/>
        <v>0</v>
      </c>
    </row>
    <row r="1102" spans="1:39" x14ac:dyDescent="0.25">
      <c r="A1102" s="35">
        <v>409912</v>
      </c>
      <c r="B1102" s="36">
        <v>334029</v>
      </c>
      <c r="C1102" s="36" t="s">
        <v>26</v>
      </c>
      <c r="D1102" s="36">
        <v>0</v>
      </c>
      <c r="J1102" s="46">
        <v>1079</v>
      </c>
      <c r="K1102" s="46">
        <v>1299</v>
      </c>
      <c r="L1102" s="46">
        <v>2378</v>
      </c>
      <c r="M1102" s="46">
        <v>128</v>
      </c>
      <c r="N1102" s="46">
        <v>70</v>
      </c>
      <c r="O1102" s="46">
        <v>60</v>
      </c>
      <c r="P1102" s="46">
        <v>194</v>
      </c>
      <c r="R1102" s="36">
        <v>4965.0127199999997</v>
      </c>
      <c r="S1102" s="36">
        <v>5815.6768320000001</v>
      </c>
      <c r="T1102" s="36">
        <v>712.39100900000005</v>
      </c>
      <c r="U1102" s="36">
        <v>206.22745599999999</v>
      </c>
      <c r="V1102" s="36">
        <v>295.33027700000002</v>
      </c>
      <c r="W1102" s="36">
        <v>746.00515499999995</v>
      </c>
      <c r="AC1102" s="57">
        <f t="shared" si="140"/>
        <v>2378</v>
      </c>
      <c r="AD1102" s="57">
        <f t="shared" si="141"/>
        <v>198</v>
      </c>
      <c r="AE1102" s="57">
        <f t="shared" si="142"/>
        <v>254</v>
      </c>
      <c r="AF1102" s="12">
        <f t="shared" si="137"/>
        <v>10780.689552</v>
      </c>
      <c r="AG1102" s="12">
        <f t="shared" si="138"/>
        <v>918.61846500000001</v>
      </c>
      <c r="AH1102" s="12">
        <f t="shared" si="139"/>
        <v>1041.3354319999999</v>
      </c>
      <c r="AI1102" s="15">
        <f t="shared" si="136"/>
        <v>3.5335111656854501</v>
      </c>
      <c r="AJ1102" s="15">
        <f t="shared" si="136"/>
        <v>3.6394871969696969</v>
      </c>
      <c r="AK1102" s="15">
        <f t="shared" si="136"/>
        <v>3.0997457952755898</v>
      </c>
      <c r="AL1102" s="23">
        <f>VLOOKUP(AC1102,'Charts and Tables'!$I$43:$J$49,2,TRUE)</f>
        <v>1</v>
      </c>
      <c r="AM1102" s="2">
        <f t="shared" si="143"/>
        <v>0</v>
      </c>
    </row>
    <row r="1103" spans="1:39" x14ac:dyDescent="0.25">
      <c r="A1103" s="35">
        <v>410004</v>
      </c>
      <c r="B1103" s="36">
        <v>330011</v>
      </c>
      <c r="C1103" s="36" t="s">
        <v>27</v>
      </c>
      <c r="D1103" s="36">
        <v>1</v>
      </c>
      <c r="J1103" s="46">
        <v>38274</v>
      </c>
      <c r="L1103" s="46">
        <v>38274</v>
      </c>
      <c r="M1103" s="46">
        <v>3427</v>
      </c>
      <c r="O1103" s="46">
        <v>2847</v>
      </c>
      <c r="R1103" s="36">
        <v>38495.218141999998</v>
      </c>
      <c r="T1103" s="36">
        <v>4328.6256670000002</v>
      </c>
      <c r="V1103" s="36">
        <v>2877.6375269999999</v>
      </c>
      <c r="AC1103" s="57">
        <f t="shared" si="140"/>
        <v>38274</v>
      </c>
      <c r="AD1103" s="57">
        <f t="shared" si="141"/>
        <v>3427</v>
      </c>
      <c r="AE1103" s="57">
        <f t="shared" si="142"/>
        <v>2847</v>
      </c>
      <c r="AF1103" s="12">
        <f t="shared" si="137"/>
        <v>38495.218141999998</v>
      </c>
      <c r="AG1103" s="12">
        <f t="shared" si="138"/>
        <v>4328.6256670000002</v>
      </c>
      <c r="AH1103" s="12">
        <f t="shared" si="139"/>
        <v>2877.6375269999999</v>
      </c>
      <c r="AI1103" s="15">
        <f t="shared" si="136"/>
        <v>5.7798542613784268E-3</v>
      </c>
      <c r="AJ1103" s="15">
        <f t="shared" si="136"/>
        <v>0.26309473796323324</v>
      </c>
      <c r="AK1103" s="15">
        <f t="shared" si="136"/>
        <v>1.0761337197049478E-2</v>
      </c>
      <c r="AL1103" s="23">
        <f>VLOOKUP(AC1103,'Charts and Tables'!$I$43:$J$49,2,TRUE)</f>
        <v>0.15</v>
      </c>
      <c r="AM1103" s="2">
        <f t="shared" si="143"/>
        <v>1</v>
      </c>
    </row>
    <row r="1104" spans="1:39" x14ac:dyDescent="0.25">
      <c r="A1104" s="35">
        <v>410084</v>
      </c>
      <c r="B1104" s="36">
        <v>334013</v>
      </c>
      <c r="C1104" s="36" t="s">
        <v>26</v>
      </c>
      <c r="D1104" s="36">
        <v>0</v>
      </c>
      <c r="J1104" s="46">
        <v>2219</v>
      </c>
      <c r="K1104" s="46">
        <v>1685</v>
      </c>
      <c r="L1104" s="46">
        <v>3904</v>
      </c>
      <c r="M1104" s="46">
        <v>147</v>
      </c>
      <c r="N1104" s="46">
        <v>80</v>
      </c>
      <c r="O1104" s="46">
        <v>190</v>
      </c>
      <c r="P1104" s="46">
        <v>164</v>
      </c>
      <c r="R1104" s="36">
        <v>1338.232172</v>
      </c>
      <c r="S1104" s="36">
        <v>1868.6255470000001</v>
      </c>
      <c r="T1104" s="36">
        <v>177.967715</v>
      </c>
      <c r="U1104" s="36">
        <v>83.108945000000006</v>
      </c>
      <c r="V1104" s="36">
        <v>85.904917999999995</v>
      </c>
      <c r="W1104" s="36">
        <v>193.674509</v>
      </c>
      <c r="AC1104" s="57">
        <f t="shared" si="140"/>
        <v>3904</v>
      </c>
      <c r="AD1104" s="57">
        <f t="shared" si="141"/>
        <v>227</v>
      </c>
      <c r="AE1104" s="57">
        <f t="shared" si="142"/>
        <v>354</v>
      </c>
      <c r="AF1104" s="12">
        <f t="shared" si="137"/>
        <v>3206.8577190000001</v>
      </c>
      <c r="AG1104" s="12">
        <f t="shared" si="138"/>
        <v>261.07666</v>
      </c>
      <c r="AH1104" s="12">
        <f t="shared" si="139"/>
        <v>279.57942700000001</v>
      </c>
      <c r="AI1104" s="15">
        <f t="shared" si="136"/>
        <v>-0.17857128099385244</v>
      </c>
      <c r="AJ1104" s="15">
        <f t="shared" si="136"/>
        <v>0.15011744493392074</v>
      </c>
      <c r="AK1104" s="15">
        <f t="shared" si="136"/>
        <v>-0.21022760734463275</v>
      </c>
      <c r="AL1104" s="23">
        <f>VLOOKUP(AC1104,'Charts and Tables'!$I$43:$J$49,2,TRUE)</f>
        <v>0.5</v>
      </c>
      <c r="AM1104" s="2">
        <f t="shared" si="143"/>
        <v>1</v>
      </c>
    </row>
    <row r="1105" spans="1:39" x14ac:dyDescent="0.25">
      <c r="A1105" s="35">
        <v>406696</v>
      </c>
      <c r="C1105" s="36" t="s">
        <v>26</v>
      </c>
      <c r="D1105" s="36">
        <v>0</v>
      </c>
      <c r="J1105" s="46">
        <v>3593</v>
      </c>
      <c r="K1105" s="46">
        <v>4117</v>
      </c>
      <c r="L1105" s="46">
        <v>7710</v>
      </c>
      <c r="R1105" s="36">
        <v>1771.105495</v>
      </c>
      <c r="S1105" s="36">
        <v>2115.4629730000001</v>
      </c>
      <c r="T1105" s="36">
        <v>244.67402000000001</v>
      </c>
      <c r="U1105" s="36">
        <v>124.816024</v>
      </c>
      <c r="V1105" s="36">
        <v>132.53489200000001</v>
      </c>
      <c r="W1105" s="36">
        <v>277.30022100000002</v>
      </c>
      <c r="AC1105" s="57">
        <f t="shared" si="140"/>
        <v>7710</v>
      </c>
      <c r="AD1105" s="57">
        <f t="shared" si="141"/>
        <v>0</v>
      </c>
      <c r="AE1105" s="57">
        <f t="shared" si="142"/>
        <v>0</v>
      </c>
      <c r="AF1105" s="12">
        <f t="shared" si="137"/>
        <v>3886.5684680000004</v>
      </c>
      <c r="AG1105" s="12">
        <f t="shared" si="138"/>
        <v>369.49004400000001</v>
      </c>
      <c r="AH1105" s="12">
        <f t="shared" si="139"/>
        <v>409.83511300000004</v>
      </c>
      <c r="AI1105" s="15">
        <f t="shared" si="136"/>
        <v>-0.49590551647211406</v>
      </c>
      <c r="AJ1105" s="15">
        <f t="shared" si="136"/>
        <v>0</v>
      </c>
      <c r="AK1105" s="15">
        <f t="shared" si="136"/>
        <v>0</v>
      </c>
      <c r="AL1105" s="23">
        <f>VLOOKUP(AC1105,'Charts and Tables'!$I$43:$J$49,2,TRUE)</f>
        <v>0.25</v>
      </c>
      <c r="AM1105" s="2">
        <f t="shared" si="143"/>
        <v>0</v>
      </c>
    </row>
    <row r="1106" spans="1:39" x14ac:dyDescent="0.25">
      <c r="A1106" s="35">
        <v>407597</v>
      </c>
      <c r="B1106" s="36">
        <v>330163</v>
      </c>
      <c r="C1106" s="36" t="s">
        <v>31</v>
      </c>
      <c r="D1106" s="36">
        <v>0</v>
      </c>
      <c r="J1106" s="46">
        <v>5476</v>
      </c>
      <c r="K1106" s="46">
        <v>5332</v>
      </c>
      <c r="L1106" s="46">
        <v>10808</v>
      </c>
      <c r="M1106" s="46">
        <v>279</v>
      </c>
      <c r="N1106" s="46">
        <v>435</v>
      </c>
      <c r="O1106" s="46">
        <v>514</v>
      </c>
      <c r="P1106" s="46">
        <v>379</v>
      </c>
      <c r="R1106" s="36">
        <v>3568.1999420000002</v>
      </c>
      <c r="S1106" s="36">
        <v>3347.1660320000001</v>
      </c>
      <c r="T1106" s="36">
        <v>173.88886500000001</v>
      </c>
      <c r="U1106" s="36">
        <v>393.41599200000002</v>
      </c>
      <c r="V1106" s="36">
        <v>410.14335699999998</v>
      </c>
      <c r="W1106" s="36">
        <v>255.174115</v>
      </c>
      <c r="AC1106" s="57">
        <f t="shared" si="140"/>
        <v>10808</v>
      </c>
      <c r="AD1106" s="57">
        <f t="shared" si="141"/>
        <v>714</v>
      </c>
      <c r="AE1106" s="57">
        <f t="shared" si="142"/>
        <v>893</v>
      </c>
      <c r="AF1106" s="12">
        <f t="shared" si="137"/>
        <v>6915.3659740000003</v>
      </c>
      <c r="AG1106" s="12">
        <f t="shared" si="138"/>
        <v>567.30485700000008</v>
      </c>
      <c r="AH1106" s="12">
        <f t="shared" si="139"/>
        <v>665.31747199999995</v>
      </c>
      <c r="AI1106" s="15">
        <f t="shared" si="136"/>
        <v>-0.36016228960029606</v>
      </c>
      <c r="AJ1106" s="15">
        <f t="shared" si="136"/>
        <v>-0.20545538235294106</v>
      </c>
      <c r="AK1106" s="15">
        <f t="shared" si="136"/>
        <v>-0.25496363717805154</v>
      </c>
      <c r="AL1106" s="23">
        <f>VLOOKUP(AC1106,'Charts and Tables'!$I$43:$J$49,2,TRUE)</f>
        <v>0.2</v>
      </c>
      <c r="AM1106" s="2">
        <f t="shared" si="143"/>
        <v>0</v>
      </c>
    </row>
    <row r="1107" spans="1:39" x14ac:dyDescent="0.25">
      <c r="A1107" s="35">
        <v>407610</v>
      </c>
      <c r="C1107" s="36" t="s">
        <v>31</v>
      </c>
      <c r="D1107" s="36">
        <v>0</v>
      </c>
      <c r="J1107" s="46">
        <v>5218</v>
      </c>
      <c r="K1107" s="46">
        <v>5408</v>
      </c>
      <c r="L1107" s="46">
        <v>10626</v>
      </c>
      <c r="M1107" s="46">
        <v>259.33333299999998</v>
      </c>
      <c r="N1107" s="46">
        <v>378.66666700000002</v>
      </c>
      <c r="O1107" s="46">
        <v>467</v>
      </c>
      <c r="P1107" s="46">
        <v>402.66666700000002</v>
      </c>
      <c r="R1107" s="36">
        <v>3769.9683960000002</v>
      </c>
      <c r="S1107" s="36">
        <v>4048.804427</v>
      </c>
      <c r="T1107" s="36">
        <v>157.749493</v>
      </c>
      <c r="U1107" s="36">
        <v>605.53895899999998</v>
      </c>
      <c r="V1107" s="36">
        <v>474.22878900000001</v>
      </c>
      <c r="W1107" s="36">
        <v>262.61183999999997</v>
      </c>
      <c r="AC1107" s="57">
        <f t="shared" si="140"/>
        <v>10626</v>
      </c>
      <c r="AD1107" s="57">
        <f t="shared" si="141"/>
        <v>638</v>
      </c>
      <c r="AE1107" s="57">
        <f t="shared" si="142"/>
        <v>869.66666699999996</v>
      </c>
      <c r="AF1107" s="12">
        <f t="shared" si="137"/>
        <v>7818.7728230000002</v>
      </c>
      <c r="AG1107" s="12">
        <f t="shared" si="138"/>
        <v>763.28845200000001</v>
      </c>
      <c r="AH1107" s="12">
        <f t="shared" si="139"/>
        <v>736.84062900000004</v>
      </c>
      <c r="AI1107" s="15">
        <f t="shared" si="136"/>
        <v>-0.26418475221155652</v>
      </c>
      <c r="AJ1107" s="15">
        <f t="shared" si="136"/>
        <v>0.19637688401253919</v>
      </c>
      <c r="AK1107" s="15">
        <f t="shared" si="136"/>
        <v>-0.15273212489354837</v>
      </c>
      <c r="AL1107" s="23">
        <f>VLOOKUP(AC1107,'Charts and Tables'!$I$43:$J$49,2,TRUE)</f>
        <v>0.2</v>
      </c>
      <c r="AM1107" s="2">
        <f t="shared" si="143"/>
        <v>0</v>
      </c>
    </row>
    <row r="1108" spans="1:39" x14ac:dyDescent="0.25">
      <c r="A1108" s="35">
        <v>407776</v>
      </c>
      <c r="C1108" s="36" t="s">
        <v>29</v>
      </c>
      <c r="D1108" s="36">
        <v>0</v>
      </c>
      <c r="J1108" s="46">
        <v>1440</v>
      </c>
      <c r="K1108" s="46">
        <v>1653</v>
      </c>
      <c r="L1108" s="46">
        <v>3093</v>
      </c>
      <c r="M1108" s="46">
        <v>108</v>
      </c>
      <c r="N1108" s="46">
        <v>111</v>
      </c>
      <c r="O1108" s="46">
        <v>132.5</v>
      </c>
      <c r="P1108" s="46">
        <v>129.5</v>
      </c>
      <c r="R1108" s="36">
        <v>689.74611900000002</v>
      </c>
      <c r="S1108" s="36">
        <v>557.90120100000001</v>
      </c>
      <c r="T1108" s="36">
        <v>112.812286</v>
      </c>
      <c r="U1108" s="36">
        <v>34.911175</v>
      </c>
      <c r="V1108" s="36">
        <v>70.711292</v>
      </c>
      <c r="W1108" s="36">
        <v>95.900118000000006</v>
      </c>
      <c r="AC1108" s="57">
        <f t="shared" si="140"/>
        <v>3093</v>
      </c>
      <c r="AD1108" s="57">
        <f t="shared" si="141"/>
        <v>219</v>
      </c>
      <c r="AE1108" s="57">
        <f t="shared" si="142"/>
        <v>262</v>
      </c>
      <c r="AF1108" s="12">
        <f t="shared" si="137"/>
        <v>1247.64732</v>
      </c>
      <c r="AG1108" s="12">
        <f t="shared" si="138"/>
        <v>147.72346099999999</v>
      </c>
      <c r="AH1108" s="12">
        <f t="shared" si="139"/>
        <v>166.61141000000001</v>
      </c>
      <c r="AI1108" s="15">
        <f t="shared" si="136"/>
        <v>-0.59662226964112508</v>
      </c>
      <c r="AJ1108" s="15">
        <f t="shared" si="136"/>
        <v>-0.32546364840182657</v>
      </c>
      <c r="AK1108" s="15">
        <f t="shared" si="136"/>
        <v>-0.36407858778625951</v>
      </c>
      <c r="AL1108" s="23">
        <f>VLOOKUP(AC1108,'Charts and Tables'!$I$43:$J$49,2,TRUE)</f>
        <v>0.5</v>
      </c>
      <c r="AM1108" s="2">
        <f t="shared" si="143"/>
        <v>0</v>
      </c>
    </row>
    <row r="1109" spans="1:39" x14ac:dyDescent="0.25">
      <c r="A1109" s="35">
        <v>408136</v>
      </c>
      <c r="B1109" s="36">
        <v>334012</v>
      </c>
      <c r="C1109" s="36" t="s">
        <v>26</v>
      </c>
      <c r="D1109" s="36">
        <v>0</v>
      </c>
      <c r="J1109" s="46">
        <v>2002</v>
      </c>
      <c r="K1109" s="46">
        <v>647</v>
      </c>
      <c r="L1109" s="46">
        <v>2649</v>
      </c>
      <c r="M1109" s="46">
        <v>144</v>
      </c>
      <c r="N1109" s="46">
        <v>25</v>
      </c>
      <c r="O1109" s="46">
        <v>168</v>
      </c>
      <c r="P1109" s="46">
        <v>71</v>
      </c>
      <c r="R1109" s="36">
        <v>2066.2796920000001</v>
      </c>
      <c r="S1109" s="36">
        <v>2607.7737080000002</v>
      </c>
      <c r="T1109" s="36">
        <v>210.46022500000001</v>
      </c>
      <c r="U1109" s="36">
        <v>179.12820099999999</v>
      </c>
      <c r="V1109" s="36">
        <v>167.697406</v>
      </c>
      <c r="W1109" s="36">
        <v>242.30946900000001</v>
      </c>
      <c r="AC1109" s="57">
        <f t="shared" si="140"/>
        <v>2649</v>
      </c>
      <c r="AD1109" s="57">
        <f t="shared" si="141"/>
        <v>169</v>
      </c>
      <c r="AE1109" s="57">
        <f t="shared" si="142"/>
        <v>239</v>
      </c>
      <c r="AF1109" s="12">
        <f t="shared" si="137"/>
        <v>4674.0534000000007</v>
      </c>
      <c r="AG1109" s="12">
        <f t="shared" si="138"/>
        <v>389.58842600000003</v>
      </c>
      <c r="AH1109" s="12">
        <f t="shared" si="139"/>
        <v>410.00687500000004</v>
      </c>
      <c r="AI1109" s="15">
        <f t="shared" si="136"/>
        <v>0.76445956964892436</v>
      </c>
      <c r="AJ1109" s="15">
        <f t="shared" si="136"/>
        <v>1.3052569585798819</v>
      </c>
      <c r="AK1109" s="15">
        <f t="shared" si="136"/>
        <v>0.71550993723849388</v>
      </c>
      <c r="AL1109" s="23">
        <f>VLOOKUP(AC1109,'Charts and Tables'!$I$43:$J$49,2,TRUE)</f>
        <v>0.5</v>
      </c>
      <c r="AM1109" s="2">
        <f t="shared" si="143"/>
        <v>0</v>
      </c>
    </row>
    <row r="1110" spans="1:39" x14ac:dyDescent="0.25">
      <c r="A1110" s="35">
        <v>408182</v>
      </c>
      <c r="B1110" s="36">
        <v>331131</v>
      </c>
      <c r="C1110" s="36" t="s">
        <v>31</v>
      </c>
      <c r="D1110" s="36">
        <v>0</v>
      </c>
      <c r="J1110" s="46">
        <v>1880</v>
      </c>
      <c r="K1110" s="46">
        <v>2372</v>
      </c>
      <c r="L1110" s="46">
        <v>4252</v>
      </c>
      <c r="M1110" s="46">
        <v>172</v>
      </c>
      <c r="N1110" s="46">
        <v>113</v>
      </c>
      <c r="O1110" s="46">
        <v>110</v>
      </c>
      <c r="P1110" s="46">
        <v>244</v>
      </c>
      <c r="R1110" s="36">
        <v>4654.1212489999998</v>
      </c>
      <c r="S1110" s="36">
        <v>4239.8412310000003</v>
      </c>
      <c r="T1110" s="36">
        <v>544.84108600000002</v>
      </c>
      <c r="U1110" s="36">
        <v>206.88293200000001</v>
      </c>
      <c r="V1110" s="36">
        <v>325.50219700000002</v>
      </c>
      <c r="W1110" s="36">
        <v>504.30328500000002</v>
      </c>
      <c r="AC1110" s="57">
        <f t="shared" si="140"/>
        <v>4252</v>
      </c>
      <c r="AD1110" s="57">
        <f t="shared" si="141"/>
        <v>285</v>
      </c>
      <c r="AE1110" s="57">
        <f t="shared" si="142"/>
        <v>354</v>
      </c>
      <c r="AF1110" s="12">
        <f t="shared" si="137"/>
        <v>8893.9624800000001</v>
      </c>
      <c r="AG1110" s="12">
        <f t="shared" si="138"/>
        <v>751.724018</v>
      </c>
      <c r="AH1110" s="12">
        <f t="shared" si="139"/>
        <v>829.80548199999998</v>
      </c>
      <c r="AI1110" s="15">
        <f t="shared" ref="AI1110:AK1173" si="144">IF(OR(AC1110="",AC1110=0),0,(AF1110-AC1110)/AC1110)</f>
        <v>1.0917127187206022</v>
      </c>
      <c r="AJ1110" s="15">
        <f t="shared" si="144"/>
        <v>1.6376281333333333</v>
      </c>
      <c r="AK1110" s="15">
        <f t="shared" si="144"/>
        <v>1.3440832824858757</v>
      </c>
      <c r="AL1110" s="23">
        <f>VLOOKUP(AC1110,'Charts and Tables'!$I$43:$J$49,2,TRUE)</f>
        <v>0.5</v>
      </c>
      <c r="AM1110" s="2">
        <f t="shared" si="143"/>
        <v>0</v>
      </c>
    </row>
    <row r="1111" spans="1:39" x14ac:dyDescent="0.25">
      <c r="A1111" s="35">
        <v>407719</v>
      </c>
      <c r="B1111" s="36">
        <v>334022</v>
      </c>
      <c r="C1111" s="36" t="s">
        <v>26</v>
      </c>
      <c r="D1111" s="36">
        <v>0</v>
      </c>
      <c r="J1111" s="46">
        <v>2684</v>
      </c>
      <c r="K1111" s="46">
        <v>1440</v>
      </c>
      <c r="L1111" s="46">
        <v>4124</v>
      </c>
      <c r="M1111" s="46">
        <v>314</v>
      </c>
      <c r="N1111" s="46">
        <v>60</v>
      </c>
      <c r="O1111" s="46">
        <v>167</v>
      </c>
      <c r="P1111" s="46">
        <v>183</v>
      </c>
      <c r="R1111" s="36">
        <v>3141.6182170000002</v>
      </c>
      <c r="S1111" s="36">
        <v>3406.0805529999998</v>
      </c>
      <c r="T1111" s="36">
        <v>394.531522</v>
      </c>
      <c r="U1111" s="36">
        <v>123.666106</v>
      </c>
      <c r="V1111" s="36">
        <v>238.50369900000001</v>
      </c>
      <c r="W1111" s="36">
        <v>432.51482399999998</v>
      </c>
      <c r="AC1111" s="57">
        <f t="shared" si="140"/>
        <v>4124</v>
      </c>
      <c r="AD1111" s="57">
        <f t="shared" si="141"/>
        <v>374</v>
      </c>
      <c r="AE1111" s="57">
        <f t="shared" si="142"/>
        <v>350</v>
      </c>
      <c r="AF1111" s="12">
        <f t="shared" si="137"/>
        <v>6547.69877</v>
      </c>
      <c r="AG1111" s="12">
        <f t="shared" si="138"/>
        <v>518.19762800000001</v>
      </c>
      <c r="AH1111" s="12">
        <f t="shared" si="139"/>
        <v>671.01852299999996</v>
      </c>
      <c r="AI1111" s="15">
        <f t="shared" si="144"/>
        <v>0.58770581231813768</v>
      </c>
      <c r="AJ1111" s="15">
        <f t="shared" si="144"/>
        <v>0.38555515508021393</v>
      </c>
      <c r="AK1111" s="15">
        <f t="shared" si="144"/>
        <v>0.91719577999999991</v>
      </c>
      <c r="AL1111" s="23">
        <f>VLOOKUP(AC1111,'Charts and Tables'!$I$43:$J$49,2,TRUE)</f>
        <v>0.5</v>
      </c>
      <c r="AM1111" s="2">
        <f t="shared" si="143"/>
        <v>0</v>
      </c>
    </row>
    <row r="1112" spans="1:39" x14ac:dyDescent="0.25">
      <c r="A1112" s="35">
        <v>407763</v>
      </c>
      <c r="B1112" s="36">
        <v>330046</v>
      </c>
      <c r="C1112" s="36" t="s">
        <v>26</v>
      </c>
      <c r="D1112" s="36">
        <v>0</v>
      </c>
      <c r="J1112" s="46">
        <v>6444</v>
      </c>
      <c r="K1112" s="46">
        <v>4342</v>
      </c>
      <c r="L1112" s="46">
        <v>10786</v>
      </c>
      <c r="M1112" s="46">
        <v>266</v>
      </c>
      <c r="N1112" s="46">
        <v>379</v>
      </c>
      <c r="O1112" s="46">
        <v>586</v>
      </c>
      <c r="P1112" s="46">
        <v>314</v>
      </c>
      <c r="R1112" s="36">
        <v>2829.3525960000002</v>
      </c>
      <c r="S1112" s="36">
        <v>2622.2385389999999</v>
      </c>
      <c r="T1112" s="36">
        <v>123.547595</v>
      </c>
      <c r="U1112" s="36">
        <v>360.104804</v>
      </c>
      <c r="V1112" s="36">
        <v>352.05451299999999</v>
      </c>
      <c r="W1112" s="36">
        <v>181.88328000000001</v>
      </c>
      <c r="AC1112" s="57">
        <f t="shared" si="140"/>
        <v>10786</v>
      </c>
      <c r="AD1112" s="57">
        <f t="shared" si="141"/>
        <v>645</v>
      </c>
      <c r="AE1112" s="57">
        <f t="shared" si="142"/>
        <v>900</v>
      </c>
      <c r="AF1112" s="12">
        <f t="shared" si="137"/>
        <v>5451.5911350000006</v>
      </c>
      <c r="AG1112" s="12">
        <f t="shared" si="138"/>
        <v>483.652399</v>
      </c>
      <c r="AH1112" s="12">
        <f t="shared" si="139"/>
        <v>533.93779300000006</v>
      </c>
      <c r="AI1112" s="15">
        <f t="shared" si="144"/>
        <v>-0.49456785323567581</v>
      </c>
      <c r="AJ1112" s="15">
        <f t="shared" si="144"/>
        <v>-0.25015131937984497</v>
      </c>
      <c r="AK1112" s="15">
        <f t="shared" si="144"/>
        <v>-0.40673578555555551</v>
      </c>
      <c r="AL1112" s="23">
        <f>VLOOKUP(AC1112,'Charts and Tables'!$I$43:$J$49,2,TRUE)</f>
        <v>0.2</v>
      </c>
      <c r="AM1112" s="2">
        <f t="shared" si="143"/>
        <v>0</v>
      </c>
    </row>
    <row r="1113" spans="1:39" x14ac:dyDescent="0.25">
      <c r="A1113" s="35">
        <v>408148</v>
      </c>
      <c r="C1113" s="36" t="s">
        <v>26</v>
      </c>
      <c r="D1113" s="36">
        <v>0</v>
      </c>
      <c r="J1113" s="46">
        <v>4508</v>
      </c>
      <c r="K1113" s="46">
        <v>7391</v>
      </c>
      <c r="L1113" s="46">
        <v>11899</v>
      </c>
      <c r="M1113" s="46">
        <v>307</v>
      </c>
      <c r="N1113" s="46">
        <v>701</v>
      </c>
      <c r="O1113" s="46">
        <v>401</v>
      </c>
      <c r="P1113" s="46">
        <v>577</v>
      </c>
      <c r="R1113" s="36">
        <v>4725.2116059999998</v>
      </c>
      <c r="S1113" s="36">
        <v>6497.3621229999999</v>
      </c>
      <c r="T1113" s="36">
        <v>253.39481599999999</v>
      </c>
      <c r="U1113" s="36">
        <v>758.55951600000003</v>
      </c>
      <c r="V1113" s="36">
        <v>544.68155300000001</v>
      </c>
      <c r="W1113" s="36">
        <v>532.99598100000003</v>
      </c>
      <c r="AC1113" s="57">
        <f t="shared" si="140"/>
        <v>11899</v>
      </c>
      <c r="AD1113" s="57">
        <f t="shared" si="141"/>
        <v>1008</v>
      </c>
      <c r="AE1113" s="57">
        <f t="shared" si="142"/>
        <v>978</v>
      </c>
      <c r="AF1113" s="12">
        <f t="shared" si="137"/>
        <v>11222.573729</v>
      </c>
      <c r="AG1113" s="12">
        <f t="shared" si="138"/>
        <v>1011.954332</v>
      </c>
      <c r="AH1113" s="12">
        <f t="shared" si="139"/>
        <v>1077.6775339999999</v>
      </c>
      <c r="AI1113" s="15">
        <f t="shared" si="144"/>
        <v>-5.6847320867299794E-2</v>
      </c>
      <c r="AJ1113" s="15">
        <f t="shared" si="144"/>
        <v>3.9229484126984343E-3</v>
      </c>
      <c r="AK1113" s="15">
        <f t="shared" si="144"/>
        <v>0.10191976891615534</v>
      </c>
      <c r="AL1113" s="23">
        <f>VLOOKUP(AC1113,'Charts and Tables'!$I$43:$J$49,2,TRUE)</f>
        <v>0.2</v>
      </c>
      <c r="AM1113" s="2">
        <f t="shared" si="143"/>
        <v>1</v>
      </c>
    </row>
    <row r="1114" spans="1:39" x14ac:dyDescent="0.25">
      <c r="A1114" s="35">
        <v>409454</v>
      </c>
      <c r="B1114" s="36">
        <v>333072</v>
      </c>
      <c r="C1114" s="36" t="s">
        <v>32</v>
      </c>
      <c r="D1114" s="36">
        <v>-1</v>
      </c>
      <c r="K1114" s="46">
        <v>7514</v>
      </c>
      <c r="L1114" s="46">
        <v>7514</v>
      </c>
      <c r="N1114" s="46">
        <v>506</v>
      </c>
      <c r="P1114" s="46">
        <v>621</v>
      </c>
      <c r="S1114" s="36">
        <v>6494.1663230000004</v>
      </c>
      <c r="U1114" s="36">
        <v>645.90571899999998</v>
      </c>
      <c r="W1114" s="36">
        <v>486.93037399999997</v>
      </c>
      <c r="AC1114" s="57">
        <f t="shared" si="140"/>
        <v>7514</v>
      </c>
      <c r="AD1114" s="57">
        <f t="shared" si="141"/>
        <v>506</v>
      </c>
      <c r="AE1114" s="57">
        <f t="shared" si="142"/>
        <v>621</v>
      </c>
      <c r="AF1114" s="12">
        <f t="shared" si="137"/>
        <v>6494.1663230000004</v>
      </c>
      <c r="AG1114" s="12">
        <f t="shared" si="138"/>
        <v>645.90571899999998</v>
      </c>
      <c r="AH1114" s="12">
        <f t="shared" si="139"/>
        <v>486.93037399999997</v>
      </c>
      <c r="AI1114" s="15">
        <f t="shared" si="144"/>
        <v>-0.13572447125365977</v>
      </c>
      <c r="AJ1114" s="15">
        <f t="shared" si="144"/>
        <v>0.27649351581027665</v>
      </c>
      <c r="AK1114" s="15">
        <f t="shared" si="144"/>
        <v>-0.21589311755233498</v>
      </c>
      <c r="AL1114" s="23">
        <f>VLOOKUP(AC1114,'Charts and Tables'!$I$43:$J$49,2,TRUE)</f>
        <v>0.25</v>
      </c>
      <c r="AM1114" s="2">
        <f t="shared" si="143"/>
        <v>1</v>
      </c>
    </row>
    <row r="1115" spans="1:39" x14ac:dyDescent="0.25">
      <c r="A1115" s="35">
        <v>408746</v>
      </c>
      <c r="B1115" s="36">
        <v>334030</v>
      </c>
      <c r="C1115" s="36" t="s">
        <v>26</v>
      </c>
      <c r="D1115" s="36">
        <v>0</v>
      </c>
      <c r="J1115" s="46">
        <v>4206</v>
      </c>
      <c r="K1115" s="46">
        <v>2868</v>
      </c>
      <c r="L1115" s="46">
        <v>7074</v>
      </c>
      <c r="M1115" s="46">
        <v>330</v>
      </c>
      <c r="N1115" s="46">
        <v>330</v>
      </c>
      <c r="O1115" s="46">
        <v>312</v>
      </c>
      <c r="P1115" s="46">
        <v>312</v>
      </c>
      <c r="R1115" s="36">
        <v>5400.5654249999998</v>
      </c>
      <c r="S1115" s="36">
        <v>3217.4913799999999</v>
      </c>
      <c r="T1115" s="36">
        <v>514.38476400000002</v>
      </c>
      <c r="U1115" s="36">
        <v>204.40078199999999</v>
      </c>
      <c r="V1115" s="36">
        <v>403.39724200000001</v>
      </c>
      <c r="W1115" s="36">
        <v>358.75639999999999</v>
      </c>
      <c r="AC1115" s="57">
        <f t="shared" si="140"/>
        <v>7074</v>
      </c>
      <c r="AD1115" s="57">
        <f t="shared" si="141"/>
        <v>660</v>
      </c>
      <c r="AE1115" s="57">
        <f t="shared" si="142"/>
        <v>624</v>
      </c>
      <c r="AF1115" s="12">
        <f t="shared" si="137"/>
        <v>8618.0568050000002</v>
      </c>
      <c r="AG1115" s="12">
        <f t="shared" si="138"/>
        <v>718.78554600000007</v>
      </c>
      <c r="AH1115" s="12">
        <f t="shared" si="139"/>
        <v>762.15364199999999</v>
      </c>
      <c r="AI1115" s="15">
        <f t="shared" si="144"/>
        <v>0.21827209570257283</v>
      </c>
      <c r="AJ1115" s="15">
        <f t="shared" si="144"/>
        <v>8.9069009090909187E-2</v>
      </c>
      <c r="AK1115" s="15">
        <f t="shared" si="144"/>
        <v>0.22140006730769229</v>
      </c>
      <c r="AL1115" s="23">
        <f>VLOOKUP(AC1115,'Charts and Tables'!$I$43:$J$49,2,TRUE)</f>
        <v>0.25</v>
      </c>
      <c r="AM1115" s="2">
        <f t="shared" si="143"/>
        <v>1</v>
      </c>
    </row>
    <row r="1116" spans="1:39" x14ac:dyDescent="0.25">
      <c r="A1116" s="35">
        <v>617132</v>
      </c>
      <c r="B1116" s="36">
        <v>334090</v>
      </c>
      <c r="C1116" s="36" t="s">
        <v>26</v>
      </c>
      <c r="D1116" s="36">
        <v>0</v>
      </c>
      <c r="J1116" s="46">
        <v>1944</v>
      </c>
      <c r="K1116" s="46">
        <v>1553</v>
      </c>
      <c r="L1116" s="46">
        <v>3497</v>
      </c>
      <c r="M1116" s="46">
        <v>195</v>
      </c>
      <c r="N1116" s="46">
        <v>71</v>
      </c>
      <c r="O1116" s="46">
        <v>166</v>
      </c>
      <c r="P1116" s="46">
        <v>218</v>
      </c>
      <c r="R1116" s="36">
        <v>4965.0127199999997</v>
      </c>
      <c r="S1116" s="36">
        <v>5815.6768320000001</v>
      </c>
      <c r="T1116" s="36">
        <v>712.39100900000005</v>
      </c>
      <c r="U1116" s="36">
        <v>206.22745599999999</v>
      </c>
      <c r="V1116" s="36">
        <v>295.33027700000002</v>
      </c>
      <c r="W1116" s="36">
        <v>746.00515499999995</v>
      </c>
      <c r="AC1116" s="57">
        <f t="shared" si="140"/>
        <v>3497</v>
      </c>
      <c r="AD1116" s="57">
        <f t="shared" si="141"/>
        <v>266</v>
      </c>
      <c r="AE1116" s="57">
        <f t="shared" si="142"/>
        <v>384</v>
      </c>
      <c r="AF1116" s="12">
        <f t="shared" si="137"/>
        <v>10780.689552</v>
      </c>
      <c r="AG1116" s="12">
        <f t="shared" si="138"/>
        <v>918.61846500000001</v>
      </c>
      <c r="AH1116" s="12">
        <f t="shared" si="139"/>
        <v>1041.3354319999999</v>
      </c>
      <c r="AI1116" s="15">
        <f t="shared" si="144"/>
        <v>2.0828394486702888</v>
      </c>
      <c r="AJ1116" s="15">
        <f t="shared" si="144"/>
        <v>2.4534528759398495</v>
      </c>
      <c r="AK1116" s="15">
        <f t="shared" si="144"/>
        <v>1.711811020833333</v>
      </c>
      <c r="AL1116" s="23">
        <f>VLOOKUP(AC1116,'Charts and Tables'!$I$43:$J$49,2,TRUE)</f>
        <v>0.5</v>
      </c>
      <c r="AM1116" s="2">
        <f t="shared" si="143"/>
        <v>0</v>
      </c>
    </row>
    <row r="1117" spans="1:39" x14ac:dyDescent="0.25">
      <c r="A1117" s="35">
        <v>410037</v>
      </c>
      <c r="C1117" s="36" t="s">
        <v>29</v>
      </c>
      <c r="D1117" s="36">
        <v>0</v>
      </c>
      <c r="J1117" s="46">
        <v>243</v>
      </c>
      <c r="K1117" s="46">
        <v>802</v>
      </c>
      <c r="L1117" s="46">
        <v>1045</v>
      </c>
      <c r="R1117" s="36">
        <v>369.11261400000001</v>
      </c>
      <c r="S1117" s="36">
        <v>1126.7163660000001</v>
      </c>
      <c r="T1117" s="36">
        <v>21.590637999999998</v>
      </c>
      <c r="U1117" s="36">
        <v>206.64088699999999</v>
      </c>
      <c r="V1117" s="36">
        <v>64.458770000000001</v>
      </c>
      <c r="W1117" s="36">
        <v>49.956961999999997</v>
      </c>
      <c r="AC1117" s="57">
        <f t="shared" si="140"/>
        <v>1045</v>
      </c>
      <c r="AD1117" s="57">
        <f t="shared" si="141"/>
        <v>0</v>
      </c>
      <c r="AE1117" s="57">
        <f t="shared" si="142"/>
        <v>0</v>
      </c>
      <c r="AF1117" s="12">
        <f t="shared" si="137"/>
        <v>1495.8289800000002</v>
      </c>
      <c r="AG1117" s="12">
        <f t="shared" si="138"/>
        <v>228.23152499999998</v>
      </c>
      <c r="AH1117" s="12">
        <f t="shared" si="139"/>
        <v>114.41573199999999</v>
      </c>
      <c r="AI1117" s="15">
        <f t="shared" si="144"/>
        <v>0.43141529186602895</v>
      </c>
      <c r="AJ1117" s="15">
        <f t="shared" si="144"/>
        <v>0</v>
      </c>
      <c r="AK1117" s="15">
        <f t="shared" si="144"/>
        <v>0</v>
      </c>
      <c r="AL1117" s="23">
        <f>VLOOKUP(AC1117,'Charts and Tables'!$I$43:$J$49,2,TRUE)</f>
        <v>1</v>
      </c>
      <c r="AM1117" s="2">
        <f t="shared" si="143"/>
        <v>1</v>
      </c>
    </row>
    <row r="1118" spans="1:39" x14ac:dyDescent="0.25">
      <c r="A1118" s="35">
        <v>617389</v>
      </c>
      <c r="C1118" s="36" t="s">
        <v>26</v>
      </c>
      <c r="D1118" s="36">
        <v>0</v>
      </c>
      <c r="J1118" s="46">
        <v>4280</v>
      </c>
      <c r="K1118" s="46">
        <v>4468</v>
      </c>
      <c r="L1118" s="46">
        <v>8748</v>
      </c>
      <c r="R1118" s="36">
        <v>6491.9206050000003</v>
      </c>
      <c r="S1118" s="36">
        <v>6277.3150260000002</v>
      </c>
      <c r="T1118" s="36">
        <v>333.25716299999999</v>
      </c>
      <c r="U1118" s="36">
        <v>826.45410400000003</v>
      </c>
      <c r="V1118" s="36">
        <v>792.79110400000002</v>
      </c>
      <c r="W1118" s="36">
        <v>441.36710299999999</v>
      </c>
      <c r="AC1118" s="57">
        <f t="shared" si="140"/>
        <v>8748</v>
      </c>
      <c r="AD1118" s="57">
        <f t="shared" si="141"/>
        <v>0</v>
      </c>
      <c r="AE1118" s="57">
        <f t="shared" si="142"/>
        <v>0</v>
      </c>
      <c r="AF1118" s="12">
        <f t="shared" si="137"/>
        <v>12769.235631</v>
      </c>
      <c r="AG1118" s="12">
        <f t="shared" si="138"/>
        <v>1159.7112670000001</v>
      </c>
      <c r="AH1118" s="12">
        <f t="shared" si="139"/>
        <v>1234.1582069999999</v>
      </c>
      <c r="AI1118" s="15">
        <f t="shared" si="144"/>
        <v>0.45967485493827154</v>
      </c>
      <c r="AJ1118" s="15">
        <f t="shared" si="144"/>
        <v>0</v>
      </c>
      <c r="AK1118" s="15">
        <f t="shared" si="144"/>
        <v>0</v>
      </c>
      <c r="AL1118" s="23">
        <f>VLOOKUP(AC1118,'Charts and Tables'!$I$43:$J$49,2,TRUE)</f>
        <v>0.25</v>
      </c>
      <c r="AM1118" s="2">
        <f t="shared" si="143"/>
        <v>0</v>
      </c>
    </row>
    <row r="1119" spans="1:39" x14ac:dyDescent="0.25">
      <c r="A1119" s="35">
        <v>617384</v>
      </c>
      <c r="C1119" s="36" t="s">
        <v>32</v>
      </c>
      <c r="D1119" s="36">
        <v>1</v>
      </c>
      <c r="J1119" s="46">
        <v>7100</v>
      </c>
      <c r="L1119" s="46">
        <v>7100</v>
      </c>
      <c r="M1119" s="46">
        <v>348</v>
      </c>
      <c r="O1119" s="46">
        <v>1261</v>
      </c>
      <c r="R1119" s="36">
        <v>4230.867827</v>
      </c>
      <c r="T1119" s="36">
        <v>115.763721</v>
      </c>
      <c r="V1119" s="36">
        <v>782.95628799999997</v>
      </c>
      <c r="AC1119" s="57">
        <f t="shared" si="140"/>
        <v>7100</v>
      </c>
      <c r="AD1119" s="57">
        <f t="shared" si="141"/>
        <v>348</v>
      </c>
      <c r="AE1119" s="57">
        <f t="shared" si="142"/>
        <v>1261</v>
      </c>
      <c r="AF1119" s="12">
        <f t="shared" si="137"/>
        <v>4230.867827</v>
      </c>
      <c r="AG1119" s="12">
        <f t="shared" si="138"/>
        <v>115.763721</v>
      </c>
      <c r="AH1119" s="12">
        <f t="shared" si="139"/>
        <v>782.95628799999997</v>
      </c>
      <c r="AI1119" s="15">
        <f t="shared" si="144"/>
        <v>-0.40410312295774647</v>
      </c>
      <c r="AJ1119" s="15">
        <f t="shared" si="144"/>
        <v>-0.6673456293103448</v>
      </c>
      <c r="AK1119" s="15">
        <f t="shared" si="144"/>
        <v>-0.37909889928628077</v>
      </c>
      <c r="AL1119" s="23">
        <f>VLOOKUP(AC1119,'Charts and Tables'!$I$43:$J$49,2,TRUE)</f>
        <v>0.25</v>
      </c>
      <c r="AM1119" s="2">
        <f t="shared" si="143"/>
        <v>0</v>
      </c>
    </row>
    <row r="1120" spans="1:39" x14ac:dyDescent="0.25">
      <c r="A1120" s="35">
        <v>411163</v>
      </c>
      <c r="B1120" s="36">
        <v>332126</v>
      </c>
      <c r="C1120" s="36" t="s">
        <v>26</v>
      </c>
      <c r="D1120" s="36">
        <v>0</v>
      </c>
      <c r="J1120" s="46">
        <v>3299</v>
      </c>
      <c r="K1120" s="46">
        <v>3346</v>
      </c>
      <c r="L1120" s="46">
        <v>6645</v>
      </c>
      <c r="M1120" s="46">
        <v>337</v>
      </c>
      <c r="N1120" s="46">
        <v>268</v>
      </c>
      <c r="O1120" s="46">
        <v>226</v>
      </c>
      <c r="P1120" s="46">
        <v>315</v>
      </c>
      <c r="R1120" s="36">
        <v>6594.7772100000002</v>
      </c>
      <c r="S1120" s="36">
        <v>4414.6705890000003</v>
      </c>
      <c r="T1120" s="36">
        <v>393.44569300000001</v>
      </c>
      <c r="U1120" s="36">
        <v>452.38683500000002</v>
      </c>
      <c r="V1120" s="36">
        <v>707.90619400000003</v>
      </c>
      <c r="W1120" s="36">
        <v>418.89688999999998</v>
      </c>
      <c r="AC1120" s="57">
        <f t="shared" si="140"/>
        <v>6645</v>
      </c>
      <c r="AD1120" s="57">
        <f t="shared" si="141"/>
        <v>605</v>
      </c>
      <c r="AE1120" s="57">
        <f t="shared" si="142"/>
        <v>541</v>
      </c>
      <c r="AF1120" s="12">
        <f t="shared" si="137"/>
        <v>11009.447799000001</v>
      </c>
      <c r="AG1120" s="12">
        <f t="shared" si="138"/>
        <v>845.83252800000002</v>
      </c>
      <c r="AH1120" s="12">
        <f t="shared" si="139"/>
        <v>1126.8030840000001</v>
      </c>
      <c r="AI1120" s="15">
        <f t="shared" si="144"/>
        <v>0.65680177562076769</v>
      </c>
      <c r="AJ1120" s="15">
        <f t="shared" si="144"/>
        <v>0.39807029421487605</v>
      </c>
      <c r="AK1120" s="15">
        <f t="shared" si="144"/>
        <v>1.0828153123844735</v>
      </c>
      <c r="AL1120" s="23">
        <f>VLOOKUP(AC1120,'Charts and Tables'!$I$43:$J$49,2,TRUE)</f>
        <v>0.25</v>
      </c>
      <c r="AM1120" s="2">
        <f t="shared" si="143"/>
        <v>0</v>
      </c>
    </row>
    <row r="1121" spans="1:39" x14ac:dyDescent="0.25">
      <c r="A1121" s="35">
        <v>412673</v>
      </c>
      <c r="C1121" s="36" t="s">
        <v>26</v>
      </c>
      <c r="D1121" s="36">
        <v>0</v>
      </c>
      <c r="J1121" s="46">
        <v>5011</v>
      </c>
      <c r="K1121" s="46">
        <v>4440</v>
      </c>
      <c r="L1121" s="46">
        <v>9451</v>
      </c>
      <c r="M1121" s="46">
        <v>365</v>
      </c>
      <c r="N1121" s="46">
        <v>332</v>
      </c>
      <c r="O1121" s="46">
        <v>415</v>
      </c>
      <c r="P1121" s="46">
        <v>338</v>
      </c>
      <c r="R1121" s="36">
        <v>5011.6945299999998</v>
      </c>
      <c r="S1121" s="36">
        <v>3572.361026</v>
      </c>
      <c r="T1121" s="36">
        <v>334.45150899999999</v>
      </c>
      <c r="U1121" s="36">
        <v>342.94057400000003</v>
      </c>
      <c r="V1121" s="36">
        <v>514.027558</v>
      </c>
      <c r="W1121" s="36">
        <v>280.51446199999998</v>
      </c>
      <c r="AC1121" s="57">
        <f t="shared" si="140"/>
        <v>9451</v>
      </c>
      <c r="AD1121" s="57">
        <f t="shared" si="141"/>
        <v>697</v>
      </c>
      <c r="AE1121" s="57">
        <f t="shared" si="142"/>
        <v>753</v>
      </c>
      <c r="AF1121" s="12">
        <f t="shared" si="137"/>
        <v>8584.0555559999993</v>
      </c>
      <c r="AG1121" s="12">
        <f t="shared" si="138"/>
        <v>677.39208299999996</v>
      </c>
      <c r="AH1121" s="12">
        <f t="shared" si="139"/>
        <v>794.54201999999998</v>
      </c>
      <c r="AI1121" s="15">
        <f t="shared" si="144"/>
        <v>-9.1730445878743058E-2</v>
      </c>
      <c r="AJ1121" s="15">
        <f t="shared" si="144"/>
        <v>-2.8131875179340092E-2</v>
      </c>
      <c r="AK1121" s="15">
        <f t="shared" si="144"/>
        <v>5.5168685258964116E-2</v>
      </c>
      <c r="AL1121" s="23">
        <f>VLOOKUP(AC1121,'Charts and Tables'!$I$43:$J$49,2,TRUE)</f>
        <v>0.25</v>
      </c>
      <c r="AM1121" s="2">
        <f t="shared" si="143"/>
        <v>1</v>
      </c>
    </row>
    <row r="1122" spans="1:39" x14ac:dyDescent="0.25">
      <c r="A1122" s="35">
        <v>412876</v>
      </c>
      <c r="B1122" s="36">
        <v>334071</v>
      </c>
      <c r="C1122" s="36" t="s">
        <v>25</v>
      </c>
      <c r="D1122" s="36">
        <v>1</v>
      </c>
      <c r="J1122" s="46">
        <v>1952</v>
      </c>
      <c r="L1122" s="46">
        <v>1952</v>
      </c>
      <c r="M1122" s="46">
        <v>187</v>
      </c>
      <c r="O1122" s="46">
        <v>202</v>
      </c>
      <c r="R1122" s="36">
        <v>2036.1846330000001</v>
      </c>
      <c r="T1122" s="36">
        <v>298.479648</v>
      </c>
      <c r="V1122" s="36">
        <v>174.43018499999999</v>
      </c>
      <c r="AC1122" s="57">
        <f t="shared" si="140"/>
        <v>1952</v>
      </c>
      <c r="AD1122" s="57">
        <f t="shared" si="141"/>
        <v>187</v>
      </c>
      <c r="AE1122" s="57">
        <f t="shared" si="142"/>
        <v>202</v>
      </c>
      <c r="AF1122" s="12">
        <f t="shared" si="137"/>
        <v>2036.1846330000001</v>
      </c>
      <c r="AG1122" s="12">
        <f t="shared" si="138"/>
        <v>298.479648</v>
      </c>
      <c r="AH1122" s="12">
        <f t="shared" si="139"/>
        <v>174.43018499999999</v>
      </c>
      <c r="AI1122" s="15">
        <f t="shared" si="144"/>
        <v>4.3127373463114793E-2</v>
      </c>
      <c r="AJ1122" s="15">
        <f t="shared" si="144"/>
        <v>0.59614785026737971</v>
      </c>
      <c r="AK1122" s="15">
        <f t="shared" si="144"/>
        <v>-0.13648423267326734</v>
      </c>
      <c r="AL1122" s="23">
        <f>VLOOKUP(AC1122,'Charts and Tables'!$I$43:$J$49,2,TRUE)</f>
        <v>1</v>
      </c>
      <c r="AM1122" s="2">
        <f t="shared" si="143"/>
        <v>1</v>
      </c>
    </row>
    <row r="1123" spans="1:39" x14ac:dyDescent="0.25">
      <c r="A1123" s="35">
        <v>414165</v>
      </c>
      <c r="B1123" s="36">
        <v>330013</v>
      </c>
      <c r="C1123" s="36" t="s">
        <v>31</v>
      </c>
      <c r="D1123" s="36">
        <v>0</v>
      </c>
      <c r="J1123" s="46">
        <v>4199</v>
      </c>
      <c r="K1123" s="46">
        <v>4196</v>
      </c>
      <c r="L1123" s="46">
        <v>8395</v>
      </c>
      <c r="M1123" s="46">
        <v>516</v>
      </c>
      <c r="N1123" s="46">
        <v>253</v>
      </c>
      <c r="O1123" s="46">
        <v>311</v>
      </c>
      <c r="P1123" s="46">
        <v>581</v>
      </c>
      <c r="R1123" s="36">
        <v>3924.6724119999999</v>
      </c>
      <c r="S1123" s="36">
        <v>4480.1299360000003</v>
      </c>
      <c r="T1123" s="36">
        <v>468.92927600000002</v>
      </c>
      <c r="U1123" s="36">
        <v>213.04241500000001</v>
      </c>
      <c r="V1123" s="36">
        <v>291.32205599999998</v>
      </c>
      <c r="W1123" s="36">
        <v>505.22806100000003</v>
      </c>
      <c r="AC1123" s="57">
        <f t="shared" si="140"/>
        <v>8395</v>
      </c>
      <c r="AD1123" s="57">
        <f t="shared" si="141"/>
        <v>769</v>
      </c>
      <c r="AE1123" s="57">
        <f t="shared" si="142"/>
        <v>892</v>
      </c>
      <c r="AF1123" s="12">
        <f t="shared" si="137"/>
        <v>8404.8023480000011</v>
      </c>
      <c r="AG1123" s="12">
        <f t="shared" si="138"/>
        <v>681.97169099999996</v>
      </c>
      <c r="AH1123" s="12">
        <f t="shared" si="139"/>
        <v>796.550117</v>
      </c>
      <c r="AI1123" s="15">
        <f t="shared" si="144"/>
        <v>1.1676412150090618E-3</v>
      </c>
      <c r="AJ1123" s="15">
        <f t="shared" si="144"/>
        <v>-0.1131707529258778</v>
      </c>
      <c r="AK1123" s="15">
        <f t="shared" si="144"/>
        <v>-0.10700659529147982</v>
      </c>
      <c r="AL1123" s="23">
        <f>VLOOKUP(AC1123,'Charts and Tables'!$I$43:$J$49,2,TRUE)</f>
        <v>0.25</v>
      </c>
      <c r="AM1123" s="2">
        <f t="shared" si="143"/>
        <v>1</v>
      </c>
    </row>
    <row r="1124" spans="1:39" x14ac:dyDescent="0.25">
      <c r="A1124" s="35">
        <v>414736</v>
      </c>
      <c r="C1124" s="36" t="s">
        <v>27</v>
      </c>
      <c r="D1124" s="36">
        <v>1</v>
      </c>
      <c r="J1124" s="46">
        <v>33575</v>
      </c>
      <c r="L1124" s="46">
        <v>33575</v>
      </c>
      <c r="M1124" s="46">
        <v>2457</v>
      </c>
      <c r="O1124" s="46">
        <v>3160</v>
      </c>
      <c r="R1124" s="36">
        <v>37960.892345</v>
      </c>
      <c r="T1124" s="36">
        <v>3081.4245110000002</v>
      </c>
      <c r="V1124" s="36">
        <v>3644.568045</v>
      </c>
      <c r="AC1124" s="57">
        <f t="shared" si="140"/>
        <v>33575</v>
      </c>
      <c r="AD1124" s="57">
        <f t="shared" si="141"/>
        <v>2457</v>
      </c>
      <c r="AE1124" s="57">
        <f t="shared" si="142"/>
        <v>3160</v>
      </c>
      <c r="AF1124" s="12">
        <f t="shared" si="137"/>
        <v>37960.892345</v>
      </c>
      <c r="AG1124" s="12">
        <f t="shared" si="138"/>
        <v>3081.4245110000002</v>
      </c>
      <c r="AH1124" s="12">
        <f t="shared" si="139"/>
        <v>3644.568045</v>
      </c>
      <c r="AI1124" s="15">
        <f t="shared" si="144"/>
        <v>0.13062970498883097</v>
      </c>
      <c r="AJ1124" s="15">
        <f t="shared" si="144"/>
        <v>0.25414103011803019</v>
      </c>
      <c r="AK1124" s="15">
        <f t="shared" si="144"/>
        <v>0.15334431803797469</v>
      </c>
      <c r="AL1124" s="23">
        <f>VLOOKUP(AC1124,'Charts and Tables'!$I$43:$J$49,2,TRUE)</f>
        <v>0.15</v>
      </c>
      <c r="AM1124" s="2">
        <f t="shared" si="143"/>
        <v>1</v>
      </c>
    </row>
    <row r="1125" spans="1:39" x14ac:dyDescent="0.25">
      <c r="A1125" s="35">
        <v>416529</v>
      </c>
      <c r="C1125" s="36" t="s">
        <v>27</v>
      </c>
      <c r="D1125" s="36">
        <v>-1</v>
      </c>
      <c r="K1125" s="46">
        <v>46107</v>
      </c>
      <c r="L1125" s="46">
        <v>46107</v>
      </c>
      <c r="N1125" s="46">
        <v>2668</v>
      </c>
      <c r="P1125" s="46">
        <v>4802</v>
      </c>
      <c r="S1125" s="36">
        <v>50113.081396000001</v>
      </c>
      <c r="U1125" s="36">
        <v>3825.781125</v>
      </c>
      <c r="W1125" s="36">
        <v>4537.7147359999999</v>
      </c>
      <c r="AC1125" s="57">
        <f t="shared" si="140"/>
        <v>46107</v>
      </c>
      <c r="AD1125" s="57">
        <f t="shared" si="141"/>
        <v>2668</v>
      </c>
      <c r="AE1125" s="57">
        <f t="shared" si="142"/>
        <v>4802</v>
      </c>
      <c r="AF1125" s="12">
        <f t="shared" si="137"/>
        <v>50113.081396000001</v>
      </c>
      <c r="AG1125" s="12">
        <f t="shared" si="138"/>
        <v>3825.781125</v>
      </c>
      <c r="AH1125" s="12">
        <f t="shared" si="139"/>
        <v>4537.7147359999999</v>
      </c>
      <c r="AI1125" s="15">
        <f t="shared" si="144"/>
        <v>8.6886620166135325E-2</v>
      </c>
      <c r="AJ1125" s="15">
        <f t="shared" si="144"/>
        <v>0.4339509464017991</v>
      </c>
      <c r="AK1125" s="15">
        <f t="shared" si="144"/>
        <v>-5.5036498125780944E-2</v>
      </c>
      <c r="AL1125" s="23">
        <f>VLOOKUP(AC1125,'Charts and Tables'!$I$43:$J$49,2,TRUE)</f>
        <v>0.15</v>
      </c>
      <c r="AM1125" s="2">
        <f t="shared" si="143"/>
        <v>1</v>
      </c>
    </row>
    <row r="1126" spans="1:39" x14ac:dyDescent="0.25">
      <c r="A1126" s="35">
        <v>415323</v>
      </c>
      <c r="B1126" s="36">
        <v>330912</v>
      </c>
      <c r="C1126" s="36" t="s">
        <v>31</v>
      </c>
      <c r="D1126" s="36">
        <v>-1</v>
      </c>
      <c r="K1126" s="46">
        <v>15929</v>
      </c>
      <c r="L1126" s="46">
        <v>15929</v>
      </c>
      <c r="N1126" s="46">
        <v>1129</v>
      </c>
      <c r="P1126" s="46">
        <v>1664</v>
      </c>
      <c r="S1126" s="36">
        <v>11489.417106999999</v>
      </c>
      <c r="U1126" s="36">
        <v>1066.480339</v>
      </c>
      <c r="W1126" s="36">
        <v>1036.577327</v>
      </c>
      <c r="AC1126" s="57">
        <f t="shared" si="140"/>
        <v>15929</v>
      </c>
      <c r="AD1126" s="57">
        <f t="shared" si="141"/>
        <v>1129</v>
      </c>
      <c r="AE1126" s="57">
        <f t="shared" si="142"/>
        <v>1664</v>
      </c>
      <c r="AF1126" s="12">
        <f t="shared" si="137"/>
        <v>11489.417106999999</v>
      </c>
      <c r="AG1126" s="12">
        <f t="shared" si="138"/>
        <v>1066.480339</v>
      </c>
      <c r="AH1126" s="12">
        <f t="shared" si="139"/>
        <v>1036.577327</v>
      </c>
      <c r="AI1126" s="15">
        <f t="shared" si="144"/>
        <v>-0.27871070958628918</v>
      </c>
      <c r="AJ1126" s="15">
        <f t="shared" si="144"/>
        <v>-5.5376139061116068E-2</v>
      </c>
      <c r="AK1126" s="15">
        <f t="shared" si="144"/>
        <v>-0.37705689483173077</v>
      </c>
      <c r="AL1126" s="23">
        <f>VLOOKUP(AC1126,'Charts and Tables'!$I$43:$J$49,2,TRUE)</f>
        <v>0.2</v>
      </c>
      <c r="AM1126" s="2">
        <f t="shared" si="143"/>
        <v>0</v>
      </c>
    </row>
    <row r="1127" spans="1:39" x14ac:dyDescent="0.25">
      <c r="A1127" s="35">
        <v>417261</v>
      </c>
      <c r="C1127" s="36" t="s">
        <v>27</v>
      </c>
      <c r="D1127" s="36">
        <v>-1</v>
      </c>
      <c r="K1127" s="46">
        <v>35422</v>
      </c>
      <c r="L1127" s="46">
        <v>35422</v>
      </c>
      <c r="N1127" s="46">
        <v>1939</v>
      </c>
      <c r="P1127" s="46">
        <v>3857</v>
      </c>
      <c r="S1127" s="36">
        <v>41105.404705000001</v>
      </c>
      <c r="U1127" s="36">
        <v>3124.6989880000001</v>
      </c>
      <c r="W1127" s="36">
        <v>3790.7389600000001</v>
      </c>
      <c r="AC1127" s="57">
        <f t="shared" si="140"/>
        <v>35422</v>
      </c>
      <c r="AD1127" s="57">
        <f t="shared" si="141"/>
        <v>1939</v>
      </c>
      <c r="AE1127" s="57">
        <f t="shared" si="142"/>
        <v>3857</v>
      </c>
      <c r="AF1127" s="12">
        <f t="shared" si="137"/>
        <v>41105.404705000001</v>
      </c>
      <c r="AG1127" s="12">
        <f t="shared" si="138"/>
        <v>3124.6989880000001</v>
      </c>
      <c r="AH1127" s="12">
        <f t="shared" si="139"/>
        <v>3790.7389600000001</v>
      </c>
      <c r="AI1127" s="15">
        <f t="shared" si="144"/>
        <v>0.16044844178758966</v>
      </c>
      <c r="AJ1127" s="15">
        <f t="shared" si="144"/>
        <v>0.61150025167612176</v>
      </c>
      <c r="AK1127" s="15">
        <f t="shared" si="144"/>
        <v>-1.7179424423126748E-2</v>
      </c>
      <c r="AL1127" s="23">
        <f>VLOOKUP(AC1127,'Charts and Tables'!$I$43:$J$49,2,TRUE)</f>
        <v>0.15</v>
      </c>
      <c r="AM1127" s="2">
        <f t="shared" si="143"/>
        <v>0</v>
      </c>
    </row>
    <row r="1128" spans="1:39" x14ac:dyDescent="0.25">
      <c r="A1128" s="35">
        <v>417342</v>
      </c>
      <c r="C1128" s="36" t="s">
        <v>27</v>
      </c>
      <c r="D1128" s="36">
        <v>1</v>
      </c>
      <c r="J1128" s="46">
        <v>33428</v>
      </c>
      <c r="L1128" s="46">
        <v>33428</v>
      </c>
      <c r="M1128" s="46">
        <v>3171</v>
      </c>
      <c r="O1128" s="46">
        <v>3364</v>
      </c>
      <c r="R1128" s="36">
        <v>30745.541279000001</v>
      </c>
      <c r="T1128" s="36">
        <v>2819.8713830000002</v>
      </c>
      <c r="V1128" s="36">
        <v>2911.8975380000002</v>
      </c>
      <c r="AC1128" s="57">
        <f t="shared" si="140"/>
        <v>33428</v>
      </c>
      <c r="AD1128" s="57">
        <f t="shared" si="141"/>
        <v>3171</v>
      </c>
      <c r="AE1128" s="57">
        <f t="shared" si="142"/>
        <v>3364</v>
      </c>
      <c r="AF1128" s="12">
        <f t="shared" si="137"/>
        <v>30745.541279000001</v>
      </c>
      <c r="AG1128" s="12">
        <f t="shared" si="138"/>
        <v>2819.8713830000002</v>
      </c>
      <c r="AH1128" s="12">
        <f t="shared" si="139"/>
        <v>2911.8975380000002</v>
      </c>
      <c r="AI1128" s="15">
        <f t="shared" si="144"/>
        <v>-8.0245863378006432E-2</v>
      </c>
      <c r="AJ1128" s="15">
        <f t="shared" si="144"/>
        <v>-0.11073119426048561</v>
      </c>
      <c r="AK1128" s="15">
        <f t="shared" si="144"/>
        <v>-0.13439431093935786</v>
      </c>
      <c r="AL1128" s="23">
        <f>VLOOKUP(AC1128,'Charts and Tables'!$I$43:$J$49,2,TRUE)</f>
        <v>0.15</v>
      </c>
      <c r="AM1128" s="2">
        <f t="shared" si="143"/>
        <v>1</v>
      </c>
    </row>
    <row r="1129" spans="1:39" x14ac:dyDescent="0.25">
      <c r="A1129" s="35">
        <v>417753</v>
      </c>
      <c r="C1129" s="36" t="s">
        <v>32</v>
      </c>
      <c r="D1129" s="36">
        <v>1</v>
      </c>
      <c r="J1129" s="46">
        <v>10356</v>
      </c>
      <c r="L1129" s="46">
        <v>10356</v>
      </c>
      <c r="M1129" s="46">
        <v>1400</v>
      </c>
      <c r="O1129" s="46">
        <v>539</v>
      </c>
      <c r="R1129" s="36">
        <v>7329.7137039999998</v>
      </c>
      <c r="T1129" s="36">
        <v>876.52835000000005</v>
      </c>
      <c r="V1129" s="36">
        <v>462.43555600000002</v>
      </c>
      <c r="AC1129" s="57">
        <f t="shared" si="140"/>
        <v>10356</v>
      </c>
      <c r="AD1129" s="57">
        <f t="shared" si="141"/>
        <v>1400</v>
      </c>
      <c r="AE1129" s="57">
        <f t="shared" si="142"/>
        <v>539</v>
      </c>
      <c r="AF1129" s="12">
        <f t="shared" si="137"/>
        <v>7329.7137039999998</v>
      </c>
      <c r="AG1129" s="12">
        <f t="shared" si="138"/>
        <v>876.52835000000005</v>
      </c>
      <c r="AH1129" s="12">
        <f t="shared" si="139"/>
        <v>462.43555600000002</v>
      </c>
      <c r="AI1129" s="15">
        <f t="shared" si="144"/>
        <v>-0.29222540517574352</v>
      </c>
      <c r="AJ1129" s="15">
        <f t="shared" si="144"/>
        <v>-0.37390832142857139</v>
      </c>
      <c r="AK1129" s="15">
        <f t="shared" si="144"/>
        <v>-0.14204906122448976</v>
      </c>
      <c r="AL1129" s="23">
        <f>VLOOKUP(AC1129,'Charts and Tables'!$I$43:$J$49,2,TRUE)</f>
        <v>0.2</v>
      </c>
      <c r="AM1129" s="2">
        <f t="shared" si="143"/>
        <v>0</v>
      </c>
    </row>
    <row r="1130" spans="1:39" x14ac:dyDescent="0.25">
      <c r="A1130" s="35">
        <v>417806</v>
      </c>
      <c r="C1130" s="36" t="s">
        <v>31</v>
      </c>
      <c r="D1130" s="36">
        <v>0</v>
      </c>
      <c r="J1130" s="46">
        <v>3916</v>
      </c>
      <c r="K1130" s="46">
        <v>3217</v>
      </c>
      <c r="L1130" s="46">
        <v>7133</v>
      </c>
      <c r="M1130" s="46">
        <v>300.5</v>
      </c>
      <c r="N1130" s="46">
        <v>308.5</v>
      </c>
      <c r="O1130" s="46">
        <v>407.5</v>
      </c>
      <c r="P1130" s="46">
        <v>338</v>
      </c>
      <c r="R1130" s="36">
        <v>2740.0823879999998</v>
      </c>
      <c r="S1130" s="36">
        <v>1917.1421580000001</v>
      </c>
      <c r="T1130" s="36">
        <v>208.84947700000001</v>
      </c>
      <c r="U1130" s="36">
        <v>222.952653</v>
      </c>
      <c r="V1130" s="36">
        <v>304.16311400000001</v>
      </c>
      <c r="W1130" s="36">
        <v>160.63047599999999</v>
      </c>
      <c r="AC1130" s="57">
        <f t="shared" si="140"/>
        <v>7133</v>
      </c>
      <c r="AD1130" s="57">
        <f t="shared" si="141"/>
        <v>609</v>
      </c>
      <c r="AE1130" s="57">
        <f t="shared" si="142"/>
        <v>745.5</v>
      </c>
      <c r="AF1130" s="12">
        <f t="shared" si="137"/>
        <v>4657.2245459999995</v>
      </c>
      <c r="AG1130" s="12">
        <f t="shared" si="138"/>
        <v>431.80213000000003</v>
      </c>
      <c r="AH1130" s="12">
        <f t="shared" si="139"/>
        <v>464.79358999999999</v>
      </c>
      <c r="AI1130" s="15">
        <f t="shared" si="144"/>
        <v>-0.34708754437123235</v>
      </c>
      <c r="AJ1130" s="15">
        <f t="shared" si="144"/>
        <v>-0.290965303776683</v>
      </c>
      <c r="AK1130" s="15">
        <f t="shared" si="144"/>
        <v>-0.37653441985244801</v>
      </c>
      <c r="AL1130" s="23">
        <f>VLOOKUP(AC1130,'Charts and Tables'!$I$43:$J$49,2,TRUE)</f>
        <v>0.25</v>
      </c>
      <c r="AM1130" s="2">
        <f t="shared" si="143"/>
        <v>0</v>
      </c>
    </row>
    <row r="1131" spans="1:39" x14ac:dyDescent="0.25">
      <c r="A1131" s="35">
        <v>417813</v>
      </c>
      <c r="B1131" s="36">
        <v>336235</v>
      </c>
      <c r="C1131" s="36" t="s">
        <v>32</v>
      </c>
      <c r="D1131" s="36">
        <v>-1</v>
      </c>
      <c r="K1131" s="46">
        <v>6246</v>
      </c>
      <c r="L1131" s="46">
        <v>6246</v>
      </c>
      <c r="N1131" s="46">
        <v>368</v>
      </c>
      <c r="P1131" s="46">
        <v>504</v>
      </c>
      <c r="S1131" s="36">
        <v>7105.0849289999996</v>
      </c>
      <c r="U1131" s="36">
        <v>425.05249900000001</v>
      </c>
      <c r="W1131" s="36">
        <v>703.53927399999998</v>
      </c>
      <c r="AC1131" s="57">
        <f t="shared" si="140"/>
        <v>6246</v>
      </c>
      <c r="AD1131" s="57">
        <f t="shared" si="141"/>
        <v>368</v>
      </c>
      <c r="AE1131" s="57">
        <f t="shared" si="142"/>
        <v>504</v>
      </c>
      <c r="AF1131" s="12">
        <f t="shared" si="137"/>
        <v>7105.0849289999996</v>
      </c>
      <c r="AG1131" s="12">
        <f t="shared" si="138"/>
        <v>425.05249900000001</v>
      </c>
      <c r="AH1131" s="12">
        <f t="shared" si="139"/>
        <v>703.53927399999998</v>
      </c>
      <c r="AI1131" s="15">
        <f t="shared" si="144"/>
        <v>0.13754161527377515</v>
      </c>
      <c r="AJ1131" s="15">
        <f t="shared" si="144"/>
        <v>0.15503396467391309</v>
      </c>
      <c r="AK1131" s="15">
        <f t="shared" si="144"/>
        <v>0.39591125793650789</v>
      </c>
      <c r="AL1131" s="23">
        <f>VLOOKUP(AC1131,'Charts and Tables'!$I$43:$J$49,2,TRUE)</f>
        <v>0.25</v>
      </c>
      <c r="AM1131" s="2">
        <f t="shared" si="143"/>
        <v>1</v>
      </c>
    </row>
    <row r="1132" spans="1:39" x14ac:dyDescent="0.25">
      <c r="A1132" s="35">
        <v>416020</v>
      </c>
      <c r="C1132" s="36" t="s">
        <v>27</v>
      </c>
      <c r="D1132" s="36">
        <v>1</v>
      </c>
      <c r="J1132" s="46">
        <v>33718</v>
      </c>
      <c r="L1132" s="46">
        <v>33718</v>
      </c>
      <c r="M1132" s="46">
        <v>3616</v>
      </c>
      <c r="O1132" s="46">
        <v>2454</v>
      </c>
      <c r="R1132" s="36">
        <v>39032.352119000003</v>
      </c>
      <c r="T1132" s="36">
        <v>3315.124953</v>
      </c>
      <c r="V1132" s="36">
        <v>3401.8851100000002</v>
      </c>
      <c r="AC1132" s="57">
        <f t="shared" si="140"/>
        <v>33718</v>
      </c>
      <c r="AD1132" s="57">
        <f t="shared" si="141"/>
        <v>3616</v>
      </c>
      <c r="AE1132" s="57">
        <f t="shared" si="142"/>
        <v>2454</v>
      </c>
      <c r="AF1132" s="12">
        <f t="shared" si="137"/>
        <v>39032.352119000003</v>
      </c>
      <c r="AG1132" s="12">
        <f t="shared" si="138"/>
        <v>3315.124953</v>
      </c>
      <c r="AH1132" s="12">
        <f t="shared" si="139"/>
        <v>3401.8851100000002</v>
      </c>
      <c r="AI1132" s="15">
        <f t="shared" si="144"/>
        <v>0.15761172427190234</v>
      </c>
      <c r="AJ1132" s="15">
        <f t="shared" si="144"/>
        <v>-8.3206594856194693E-2</v>
      </c>
      <c r="AK1132" s="15">
        <f t="shared" si="144"/>
        <v>0.38626125101874498</v>
      </c>
      <c r="AL1132" s="23">
        <f>VLOOKUP(AC1132,'Charts and Tables'!$I$43:$J$49,2,TRUE)</f>
        <v>0.15</v>
      </c>
      <c r="AM1132" s="2">
        <f t="shared" si="143"/>
        <v>0</v>
      </c>
    </row>
    <row r="1133" spans="1:39" x14ac:dyDescent="0.25">
      <c r="A1133" s="35">
        <v>412163</v>
      </c>
      <c r="B1133" s="36">
        <v>331026</v>
      </c>
      <c r="C1133" s="36" t="s">
        <v>25</v>
      </c>
      <c r="D1133" s="36">
        <v>-1</v>
      </c>
      <c r="K1133" s="46">
        <v>1978</v>
      </c>
      <c r="L1133" s="46">
        <v>1978</v>
      </c>
      <c r="N1133" s="46">
        <v>158</v>
      </c>
      <c r="P1133" s="46">
        <v>215</v>
      </c>
      <c r="S1133" s="36">
        <v>710.23482000000001</v>
      </c>
      <c r="U1133" s="36">
        <v>26.484639999999999</v>
      </c>
      <c r="W1133" s="36">
        <v>115.18073099999999</v>
      </c>
      <c r="AC1133" s="57">
        <f t="shared" si="140"/>
        <v>1978</v>
      </c>
      <c r="AD1133" s="57">
        <f t="shared" si="141"/>
        <v>158</v>
      </c>
      <c r="AE1133" s="57">
        <f t="shared" si="142"/>
        <v>215</v>
      </c>
      <c r="AF1133" s="12">
        <f t="shared" si="137"/>
        <v>710.23482000000001</v>
      </c>
      <c r="AG1133" s="12">
        <f t="shared" si="138"/>
        <v>26.484639999999999</v>
      </c>
      <c r="AH1133" s="12">
        <f t="shared" si="139"/>
        <v>115.18073099999999</v>
      </c>
      <c r="AI1133" s="15">
        <f t="shared" si="144"/>
        <v>-0.6409328513650151</v>
      </c>
      <c r="AJ1133" s="15">
        <f t="shared" si="144"/>
        <v>-0.8323756962025316</v>
      </c>
      <c r="AK1133" s="15">
        <f t="shared" si="144"/>
        <v>-0.46427566976744189</v>
      </c>
      <c r="AL1133" s="23">
        <f>VLOOKUP(AC1133,'Charts and Tables'!$I$43:$J$49,2,TRUE)</f>
        <v>1</v>
      </c>
      <c r="AM1133" s="2">
        <f t="shared" si="143"/>
        <v>1</v>
      </c>
    </row>
    <row r="1134" spans="1:39" x14ac:dyDescent="0.25">
      <c r="A1134" s="35">
        <v>412221</v>
      </c>
      <c r="C1134" s="36" t="s">
        <v>26</v>
      </c>
      <c r="D1134" s="36">
        <v>0</v>
      </c>
      <c r="J1134" s="46">
        <v>2958</v>
      </c>
      <c r="K1134" s="46">
        <v>3159</v>
      </c>
      <c r="L1134" s="46">
        <v>6117</v>
      </c>
      <c r="R1134" s="36">
        <v>2788.2784190000002</v>
      </c>
      <c r="S1134" s="36">
        <v>2952.98216</v>
      </c>
      <c r="T1134" s="36">
        <v>219.76791800000001</v>
      </c>
      <c r="U1134" s="36">
        <v>254.24663899999999</v>
      </c>
      <c r="V1134" s="36">
        <v>276.24851200000001</v>
      </c>
      <c r="W1134" s="36">
        <v>260.05966699999999</v>
      </c>
      <c r="AC1134" s="57">
        <f t="shared" si="140"/>
        <v>6117</v>
      </c>
      <c r="AD1134" s="57">
        <f t="shared" si="141"/>
        <v>0</v>
      </c>
      <c r="AE1134" s="57">
        <f t="shared" si="142"/>
        <v>0</v>
      </c>
      <c r="AF1134" s="12">
        <f t="shared" si="137"/>
        <v>5741.2605789999998</v>
      </c>
      <c r="AG1134" s="12">
        <f t="shared" si="138"/>
        <v>474.01455699999997</v>
      </c>
      <c r="AH1134" s="12">
        <f t="shared" si="139"/>
        <v>536.308179</v>
      </c>
      <c r="AI1134" s="15">
        <f t="shared" si="144"/>
        <v>-6.1425440738924343E-2</v>
      </c>
      <c r="AJ1134" s="15">
        <f t="shared" si="144"/>
        <v>0</v>
      </c>
      <c r="AK1134" s="15">
        <f t="shared" si="144"/>
        <v>0</v>
      </c>
      <c r="AL1134" s="23">
        <f>VLOOKUP(AC1134,'Charts and Tables'!$I$43:$J$49,2,TRUE)</f>
        <v>0.25</v>
      </c>
      <c r="AM1134" s="2">
        <f t="shared" si="143"/>
        <v>1</v>
      </c>
    </row>
    <row r="1135" spans="1:39" x14ac:dyDescent="0.25">
      <c r="A1135" s="35">
        <v>411652</v>
      </c>
      <c r="B1135" s="36">
        <v>334107</v>
      </c>
      <c r="C1135" s="36" t="s">
        <v>26</v>
      </c>
      <c r="D1135" s="36">
        <v>-1</v>
      </c>
      <c r="K1135" s="46">
        <v>3121</v>
      </c>
      <c r="L1135" s="46">
        <v>3121</v>
      </c>
      <c r="N1135" s="46">
        <v>318</v>
      </c>
      <c r="P1135" s="46">
        <v>350</v>
      </c>
      <c r="S1135" s="36">
        <v>3985.9211180000002</v>
      </c>
      <c r="U1135" s="36">
        <v>381.66388899999998</v>
      </c>
      <c r="W1135" s="36">
        <v>360.64913100000001</v>
      </c>
      <c r="AC1135" s="57">
        <f t="shared" si="140"/>
        <v>3121</v>
      </c>
      <c r="AD1135" s="57">
        <f t="shared" si="141"/>
        <v>318</v>
      </c>
      <c r="AE1135" s="57">
        <f t="shared" si="142"/>
        <v>350</v>
      </c>
      <c r="AF1135" s="12">
        <f t="shared" si="137"/>
        <v>3985.9211180000002</v>
      </c>
      <c r="AG1135" s="12">
        <f t="shared" si="138"/>
        <v>381.66388899999998</v>
      </c>
      <c r="AH1135" s="12">
        <f t="shared" si="139"/>
        <v>360.64913100000001</v>
      </c>
      <c r="AI1135" s="15">
        <f t="shared" si="144"/>
        <v>0.27712948349887861</v>
      </c>
      <c r="AJ1135" s="15">
        <f t="shared" si="144"/>
        <v>0.20020090880503139</v>
      </c>
      <c r="AK1135" s="15">
        <f t="shared" si="144"/>
        <v>3.0426088571428603E-2</v>
      </c>
      <c r="AL1135" s="23">
        <f>VLOOKUP(AC1135,'Charts and Tables'!$I$43:$J$49,2,TRUE)</f>
        <v>0.5</v>
      </c>
      <c r="AM1135" s="2">
        <f t="shared" si="143"/>
        <v>1</v>
      </c>
    </row>
    <row r="1136" spans="1:39" x14ac:dyDescent="0.25">
      <c r="A1136" s="35">
        <v>616715</v>
      </c>
      <c r="B1136" s="36">
        <v>331018</v>
      </c>
      <c r="C1136" s="36" t="s">
        <v>25</v>
      </c>
      <c r="D1136" s="36">
        <v>0</v>
      </c>
      <c r="J1136" s="46">
        <v>5991</v>
      </c>
      <c r="K1136" s="46">
        <v>3657</v>
      </c>
      <c r="L1136" s="46">
        <v>9648</v>
      </c>
      <c r="M1136" s="46">
        <v>586</v>
      </c>
      <c r="N1136" s="46">
        <v>382</v>
      </c>
      <c r="O1136" s="46">
        <v>466</v>
      </c>
      <c r="P1136" s="46">
        <v>376</v>
      </c>
      <c r="R1136" s="36">
        <v>2944.8568869999999</v>
      </c>
      <c r="S1136" s="36">
        <v>2590.3322859999998</v>
      </c>
      <c r="T1136" s="36">
        <v>202.53814</v>
      </c>
      <c r="U1136" s="36">
        <v>237.71207999999999</v>
      </c>
      <c r="V1136" s="36">
        <v>304.22413999999998</v>
      </c>
      <c r="W1136" s="36">
        <v>257.30451699999998</v>
      </c>
      <c r="AC1136" s="57">
        <f t="shared" si="140"/>
        <v>9648</v>
      </c>
      <c r="AD1136" s="57">
        <f t="shared" si="141"/>
        <v>968</v>
      </c>
      <c r="AE1136" s="57">
        <f t="shared" si="142"/>
        <v>842</v>
      </c>
      <c r="AF1136" s="12">
        <f t="shared" si="137"/>
        <v>5535.1891729999998</v>
      </c>
      <c r="AG1136" s="12">
        <f t="shared" si="138"/>
        <v>440.25022000000001</v>
      </c>
      <c r="AH1136" s="12">
        <f t="shared" si="139"/>
        <v>561.52865699999995</v>
      </c>
      <c r="AI1136" s="15">
        <f t="shared" si="144"/>
        <v>-0.42628636266583753</v>
      </c>
      <c r="AJ1136" s="15">
        <f t="shared" si="144"/>
        <v>-0.54519605371900826</v>
      </c>
      <c r="AK1136" s="15">
        <f t="shared" si="144"/>
        <v>-0.33310135748218533</v>
      </c>
      <c r="AL1136" s="23">
        <f>VLOOKUP(AC1136,'Charts and Tables'!$I$43:$J$49,2,TRUE)</f>
        <v>0.25</v>
      </c>
      <c r="AM1136" s="2">
        <f t="shared" si="143"/>
        <v>0</v>
      </c>
    </row>
    <row r="1137" spans="1:39" x14ac:dyDescent="0.25">
      <c r="A1137" s="35">
        <v>411595</v>
      </c>
      <c r="B1137" s="36">
        <v>330911</v>
      </c>
      <c r="C1137" s="36" t="s">
        <v>31</v>
      </c>
      <c r="D1137" s="36">
        <v>0</v>
      </c>
      <c r="J1137" s="46">
        <v>1513</v>
      </c>
      <c r="K1137" s="46">
        <v>11940</v>
      </c>
      <c r="L1137" s="46">
        <v>13453</v>
      </c>
      <c r="M1137" s="46">
        <v>67</v>
      </c>
      <c r="N1137" s="46">
        <v>1225</v>
      </c>
      <c r="O1137" s="46">
        <v>320</v>
      </c>
      <c r="P1137" s="46">
        <v>837</v>
      </c>
      <c r="R1137" s="36">
        <v>2376.9099369999999</v>
      </c>
      <c r="S1137" s="36">
        <v>6970.0652659999996</v>
      </c>
      <c r="T1137" s="36">
        <v>99.818404999999998</v>
      </c>
      <c r="U1137" s="36">
        <v>558.88630599999999</v>
      </c>
      <c r="V1137" s="36">
        <v>274.94141500000001</v>
      </c>
      <c r="W1137" s="36">
        <v>601.79589299999998</v>
      </c>
      <c r="AC1137" s="57">
        <f t="shared" si="140"/>
        <v>13453</v>
      </c>
      <c r="AD1137" s="57">
        <f t="shared" si="141"/>
        <v>1292</v>
      </c>
      <c r="AE1137" s="57">
        <f t="shared" si="142"/>
        <v>1157</v>
      </c>
      <c r="AF1137" s="12">
        <f t="shared" si="137"/>
        <v>9346.975203</v>
      </c>
      <c r="AG1137" s="12">
        <f t="shared" si="138"/>
        <v>658.70471099999997</v>
      </c>
      <c r="AH1137" s="12">
        <f t="shared" si="139"/>
        <v>876.73730799999998</v>
      </c>
      <c r="AI1137" s="15">
        <f t="shared" si="144"/>
        <v>-0.30521257689734632</v>
      </c>
      <c r="AJ1137" s="15">
        <f t="shared" si="144"/>
        <v>-0.49016663235294122</v>
      </c>
      <c r="AK1137" s="15">
        <f t="shared" si="144"/>
        <v>-0.24223223163353502</v>
      </c>
      <c r="AL1137" s="23">
        <f>VLOOKUP(AC1137,'Charts and Tables'!$I$43:$J$49,2,TRUE)</f>
        <v>0.2</v>
      </c>
      <c r="AM1137" s="2">
        <f t="shared" si="143"/>
        <v>0</v>
      </c>
    </row>
    <row r="1138" spans="1:39" x14ac:dyDescent="0.25">
      <c r="A1138" s="35">
        <v>411601</v>
      </c>
      <c r="C1138" s="36" t="s">
        <v>25</v>
      </c>
      <c r="D1138" s="36">
        <v>0</v>
      </c>
      <c r="K1138" s="46">
        <v>2245</v>
      </c>
      <c r="L1138" s="46">
        <v>2245</v>
      </c>
      <c r="N1138" s="46">
        <v>244.5</v>
      </c>
      <c r="P1138" s="46">
        <v>219</v>
      </c>
      <c r="R1138" s="36">
        <v>271.98375900000002</v>
      </c>
      <c r="S1138" s="36">
        <v>1367.276873</v>
      </c>
      <c r="T1138" s="36">
        <v>49.467336000000003</v>
      </c>
      <c r="U1138" s="36">
        <v>30.919354999999999</v>
      </c>
      <c r="V1138" s="36">
        <v>13.299146</v>
      </c>
      <c r="W1138" s="36">
        <v>245.97013999999999</v>
      </c>
      <c r="AC1138" s="57">
        <f t="shared" si="140"/>
        <v>2245</v>
      </c>
      <c r="AD1138" s="57">
        <f t="shared" si="141"/>
        <v>244.5</v>
      </c>
      <c r="AE1138" s="57">
        <f t="shared" si="142"/>
        <v>219</v>
      </c>
      <c r="AF1138" s="12">
        <f t="shared" si="137"/>
        <v>1639.260632</v>
      </c>
      <c r="AG1138" s="12">
        <f t="shared" si="138"/>
        <v>80.386690999999999</v>
      </c>
      <c r="AH1138" s="12">
        <f t="shared" si="139"/>
        <v>259.26928599999997</v>
      </c>
      <c r="AI1138" s="15">
        <f t="shared" si="144"/>
        <v>-0.2698170904231626</v>
      </c>
      <c r="AJ1138" s="15">
        <f t="shared" si="144"/>
        <v>-0.67122007770961156</v>
      </c>
      <c r="AK1138" s="15">
        <f t="shared" si="144"/>
        <v>0.18387801826484002</v>
      </c>
      <c r="AL1138" s="23">
        <f>VLOOKUP(AC1138,'Charts and Tables'!$I$43:$J$49,2,TRUE)</f>
        <v>1</v>
      </c>
      <c r="AM1138" s="2">
        <f t="shared" si="143"/>
        <v>1</v>
      </c>
    </row>
    <row r="1139" spans="1:39" x14ac:dyDescent="0.25">
      <c r="A1139" s="35">
        <v>411664</v>
      </c>
      <c r="B1139" s="36">
        <v>332090</v>
      </c>
      <c r="C1139" s="36" t="s">
        <v>26</v>
      </c>
      <c r="D1139" s="36">
        <v>0</v>
      </c>
      <c r="J1139" s="46">
        <v>4702</v>
      </c>
      <c r="K1139" s="46">
        <v>3922</v>
      </c>
      <c r="L1139" s="46">
        <v>8624</v>
      </c>
      <c r="M1139" s="46">
        <v>266</v>
      </c>
      <c r="N1139" s="46">
        <v>292</v>
      </c>
      <c r="O1139" s="46">
        <v>423</v>
      </c>
      <c r="P1139" s="46">
        <v>287</v>
      </c>
      <c r="R1139" s="36">
        <v>4734.3429619999997</v>
      </c>
      <c r="S1139" s="36">
        <v>3541.026445</v>
      </c>
      <c r="T1139" s="36">
        <v>341.27405199999998</v>
      </c>
      <c r="U1139" s="36">
        <v>328.88232399999998</v>
      </c>
      <c r="V1139" s="36">
        <v>469.89654200000001</v>
      </c>
      <c r="W1139" s="36">
        <v>283.77729299999999</v>
      </c>
      <c r="AC1139" s="57">
        <f t="shared" si="140"/>
        <v>8624</v>
      </c>
      <c r="AD1139" s="57">
        <f t="shared" si="141"/>
        <v>558</v>
      </c>
      <c r="AE1139" s="57">
        <f t="shared" si="142"/>
        <v>710</v>
      </c>
      <c r="AF1139" s="12">
        <f t="shared" si="137"/>
        <v>8275.3694070000001</v>
      </c>
      <c r="AG1139" s="12">
        <f t="shared" si="138"/>
        <v>670.15637599999991</v>
      </c>
      <c r="AH1139" s="12">
        <f t="shared" si="139"/>
        <v>753.67383500000005</v>
      </c>
      <c r="AI1139" s="15">
        <f t="shared" si="144"/>
        <v>-4.0425625347866402E-2</v>
      </c>
      <c r="AJ1139" s="15">
        <f t="shared" si="144"/>
        <v>0.20099708960573459</v>
      </c>
      <c r="AK1139" s="15">
        <f t="shared" si="144"/>
        <v>6.1512443661971908E-2</v>
      </c>
      <c r="AL1139" s="23">
        <f>VLOOKUP(AC1139,'Charts and Tables'!$I$43:$J$49,2,TRUE)</f>
        <v>0.25</v>
      </c>
      <c r="AM1139" s="2">
        <f t="shared" si="143"/>
        <v>1</v>
      </c>
    </row>
    <row r="1140" spans="1:39" x14ac:dyDescent="0.25">
      <c r="A1140" s="35">
        <v>616705</v>
      </c>
      <c r="C1140" s="36" t="s">
        <v>26</v>
      </c>
      <c r="D1140" s="36">
        <v>0</v>
      </c>
      <c r="J1140" s="46">
        <v>6015</v>
      </c>
      <c r="K1140" s="46">
        <v>5251</v>
      </c>
      <c r="L1140" s="46">
        <v>11266</v>
      </c>
      <c r="R1140" s="36">
        <v>5011.6945299999998</v>
      </c>
      <c r="S1140" s="36">
        <v>3572.361026</v>
      </c>
      <c r="T1140" s="36">
        <v>334.45150899999999</v>
      </c>
      <c r="U1140" s="36">
        <v>342.94057400000003</v>
      </c>
      <c r="V1140" s="36">
        <v>514.027558</v>
      </c>
      <c r="W1140" s="36">
        <v>280.51446199999998</v>
      </c>
      <c r="AC1140" s="57">
        <f t="shared" si="140"/>
        <v>11266</v>
      </c>
      <c r="AD1140" s="57">
        <f t="shared" si="141"/>
        <v>0</v>
      </c>
      <c r="AE1140" s="57">
        <f t="shared" si="142"/>
        <v>0</v>
      </c>
      <c r="AF1140" s="12">
        <f t="shared" si="137"/>
        <v>8584.0555559999993</v>
      </c>
      <c r="AG1140" s="12">
        <f t="shared" si="138"/>
        <v>677.39208299999996</v>
      </c>
      <c r="AH1140" s="12">
        <f t="shared" si="139"/>
        <v>794.54201999999998</v>
      </c>
      <c r="AI1140" s="15">
        <f t="shared" si="144"/>
        <v>-0.23805649245517493</v>
      </c>
      <c r="AJ1140" s="15">
        <f t="shared" si="144"/>
        <v>0</v>
      </c>
      <c r="AK1140" s="15">
        <f t="shared" si="144"/>
        <v>0</v>
      </c>
      <c r="AL1140" s="23">
        <f>VLOOKUP(AC1140,'Charts and Tables'!$I$43:$J$49,2,TRUE)</f>
        <v>0.2</v>
      </c>
      <c r="AM1140" s="2">
        <f t="shared" si="143"/>
        <v>0</v>
      </c>
    </row>
    <row r="1141" spans="1:39" x14ac:dyDescent="0.25">
      <c r="A1141" s="35">
        <v>411737</v>
      </c>
      <c r="B1141" s="36">
        <v>334038</v>
      </c>
      <c r="C1141" s="36" t="s">
        <v>25</v>
      </c>
      <c r="D1141" s="36">
        <v>0</v>
      </c>
      <c r="J1141" s="46">
        <v>1089</v>
      </c>
      <c r="K1141" s="46">
        <v>1998</v>
      </c>
      <c r="L1141" s="46">
        <v>3087</v>
      </c>
      <c r="M1141" s="46">
        <v>91</v>
      </c>
      <c r="N1141" s="46">
        <v>217</v>
      </c>
      <c r="O1141" s="46">
        <v>88</v>
      </c>
      <c r="P1141" s="46">
        <v>167</v>
      </c>
      <c r="R1141" s="36">
        <v>1395.1860039999999</v>
      </c>
      <c r="S1141" s="36">
        <v>1051.0209</v>
      </c>
      <c r="T1141" s="36">
        <v>148.31100900000001</v>
      </c>
      <c r="U1141" s="36">
        <v>84.329994999999997</v>
      </c>
      <c r="V1141" s="36">
        <v>96.321920000000006</v>
      </c>
      <c r="W1141" s="36">
        <v>144.69887499999999</v>
      </c>
      <c r="AC1141" s="57">
        <f t="shared" si="140"/>
        <v>3087</v>
      </c>
      <c r="AD1141" s="57">
        <f t="shared" si="141"/>
        <v>308</v>
      </c>
      <c r="AE1141" s="57">
        <f t="shared" si="142"/>
        <v>255</v>
      </c>
      <c r="AF1141" s="12">
        <f t="shared" si="137"/>
        <v>2446.2069039999997</v>
      </c>
      <c r="AG1141" s="12">
        <f t="shared" si="138"/>
        <v>232.64100400000001</v>
      </c>
      <c r="AH1141" s="12">
        <f t="shared" si="139"/>
        <v>241.02079499999999</v>
      </c>
      <c r="AI1141" s="15">
        <f t="shared" si="144"/>
        <v>-0.20757793845157121</v>
      </c>
      <c r="AJ1141" s="15">
        <f t="shared" si="144"/>
        <v>-0.24467206493506491</v>
      </c>
      <c r="AK1141" s="15">
        <f t="shared" si="144"/>
        <v>-5.4820411764705909E-2</v>
      </c>
      <c r="AL1141" s="23">
        <f>VLOOKUP(AC1141,'Charts and Tables'!$I$43:$J$49,2,TRUE)</f>
        <v>0.5</v>
      </c>
      <c r="AM1141" s="2">
        <f t="shared" si="143"/>
        <v>1</v>
      </c>
    </row>
    <row r="1142" spans="1:39" x14ac:dyDescent="0.25">
      <c r="A1142" s="35">
        <v>411750</v>
      </c>
      <c r="B1142" s="36">
        <v>332079</v>
      </c>
      <c r="C1142" s="36" t="s">
        <v>26</v>
      </c>
      <c r="D1142" s="36">
        <v>0</v>
      </c>
      <c r="J1142" s="46">
        <v>3005</v>
      </c>
      <c r="K1142" s="46">
        <v>3024</v>
      </c>
      <c r="L1142" s="46">
        <v>6029</v>
      </c>
      <c r="M1142" s="46">
        <v>210</v>
      </c>
      <c r="N1142" s="46">
        <v>277</v>
      </c>
      <c r="O1142" s="46">
        <v>366</v>
      </c>
      <c r="P1142" s="46">
        <v>245</v>
      </c>
      <c r="R1142" s="36">
        <v>2723.7130139999999</v>
      </c>
      <c r="S1142" s="36">
        <v>3023.1737840000001</v>
      </c>
      <c r="T1142" s="36">
        <v>226.885625</v>
      </c>
      <c r="U1142" s="36">
        <v>271.16036800000001</v>
      </c>
      <c r="V1142" s="36">
        <v>250.98212000000001</v>
      </c>
      <c r="W1142" s="36">
        <v>265.11812500000002</v>
      </c>
      <c r="AC1142" s="57">
        <f t="shared" si="140"/>
        <v>6029</v>
      </c>
      <c r="AD1142" s="57">
        <f t="shared" si="141"/>
        <v>487</v>
      </c>
      <c r="AE1142" s="57">
        <f t="shared" si="142"/>
        <v>611</v>
      </c>
      <c r="AF1142" s="12">
        <f t="shared" si="137"/>
        <v>5746.8867979999995</v>
      </c>
      <c r="AG1142" s="12">
        <f t="shared" si="138"/>
        <v>498.04599300000001</v>
      </c>
      <c r="AH1142" s="12">
        <f t="shared" si="139"/>
        <v>516.10024500000009</v>
      </c>
      <c r="AI1142" s="15">
        <f t="shared" si="144"/>
        <v>-4.6792702272350384E-2</v>
      </c>
      <c r="AJ1142" s="15">
        <f t="shared" si="144"/>
        <v>2.2681710472279282E-2</v>
      </c>
      <c r="AK1142" s="15">
        <f t="shared" si="144"/>
        <v>-0.15531874795417336</v>
      </c>
      <c r="AL1142" s="23">
        <f>VLOOKUP(AC1142,'Charts and Tables'!$I$43:$J$49,2,TRUE)</f>
        <v>0.25</v>
      </c>
      <c r="AM1142" s="2">
        <f t="shared" si="143"/>
        <v>1</v>
      </c>
    </row>
    <row r="1143" spans="1:39" x14ac:dyDescent="0.25">
      <c r="A1143" s="35">
        <v>411768</v>
      </c>
      <c r="B1143" s="36">
        <v>334072</v>
      </c>
      <c r="C1143" s="36" t="s">
        <v>25</v>
      </c>
      <c r="D1143" s="36">
        <v>1</v>
      </c>
      <c r="J1143" s="46">
        <v>2262</v>
      </c>
      <c r="L1143" s="46">
        <v>2262</v>
      </c>
      <c r="M1143" s="46">
        <v>215</v>
      </c>
      <c r="O1143" s="46">
        <v>192</v>
      </c>
      <c r="R1143" s="36">
        <v>2170.9416620000002</v>
      </c>
      <c r="T1143" s="36">
        <v>308.27566899999999</v>
      </c>
      <c r="V1143" s="36">
        <v>204.75503499999999</v>
      </c>
      <c r="AC1143" s="57">
        <f t="shared" si="140"/>
        <v>2262</v>
      </c>
      <c r="AD1143" s="57">
        <f t="shared" si="141"/>
        <v>215</v>
      </c>
      <c r="AE1143" s="57">
        <f t="shared" si="142"/>
        <v>192</v>
      </c>
      <c r="AF1143" s="12">
        <f t="shared" si="137"/>
        <v>2170.9416620000002</v>
      </c>
      <c r="AG1143" s="12">
        <f t="shared" si="138"/>
        <v>308.27566899999999</v>
      </c>
      <c r="AH1143" s="12">
        <f t="shared" si="139"/>
        <v>204.75503499999999</v>
      </c>
      <c r="AI1143" s="15">
        <f t="shared" si="144"/>
        <v>-4.025567550839957E-2</v>
      </c>
      <c r="AJ1143" s="15">
        <f t="shared" si="144"/>
        <v>0.4338403209302325</v>
      </c>
      <c r="AK1143" s="15">
        <f t="shared" si="144"/>
        <v>6.6432473958333293E-2</v>
      </c>
      <c r="AL1143" s="23">
        <f>VLOOKUP(AC1143,'Charts and Tables'!$I$43:$J$49,2,TRUE)</f>
        <v>1</v>
      </c>
      <c r="AM1143" s="2">
        <f t="shared" si="143"/>
        <v>1</v>
      </c>
    </row>
    <row r="1144" spans="1:39" x14ac:dyDescent="0.25">
      <c r="A1144" s="35">
        <v>616708</v>
      </c>
      <c r="C1144" s="36" t="s">
        <v>26</v>
      </c>
      <c r="D1144" s="36">
        <v>-1</v>
      </c>
      <c r="K1144" s="46">
        <v>4703</v>
      </c>
      <c r="L1144" s="46">
        <v>4703</v>
      </c>
      <c r="S1144" s="36">
        <v>4708.8148920000003</v>
      </c>
      <c r="U1144" s="36">
        <v>353.88215500000001</v>
      </c>
      <c r="W1144" s="36">
        <v>463.917303</v>
      </c>
      <c r="AC1144" s="57">
        <f t="shared" si="140"/>
        <v>4703</v>
      </c>
      <c r="AD1144" s="57">
        <f t="shared" si="141"/>
        <v>0</v>
      </c>
      <c r="AE1144" s="57">
        <f t="shared" si="142"/>
        <v>0</v>
      </c>
      <c r="AF1144" s="12">
        <f t="shared" si="137"/>
        <v>4708.8148920000003</v>
      </c>
      <c r="AG1144" s="12">
        <f t="shared" si="138"/>
        <v>353.88215500000001</v>
      </c>
      <c r="AH1144" s="12">
        <f t="shared" si="139"/>
        <v>463.917303</v>
      </c>
      <c r="AI1144" s="15">
        <f t="shared" si="144"/>
        <v>1.2364218583883323E-3</v>
      </c>
      <c r="AJ1144" s="15">
        <f t="shared" si="144"/>
        <v>0</v>
      </c>
      <c r="AK1144" s="15">
        <f t="shared" si="144"/>
        <v>0</v>
      </c>
      <c r="AL1144" s="23">
        <f>VLOOKUP(AC1144,'Charts and Tables'!$I$43:$J$49,2,TRUE)</f>
        <v>0.5</v>
      </c>
      <c r="AM1144" s="2">
        <f t="shared" si="143"/>
        <v>1</v>
      </c>
    </row>
    <row r="1145" spans="1:39" x14ac:dyDescent="0.25">
      <c r="A1145" s="35">
        <v>411804</v>
      </c>
      <c r="C1145" s="36" t="s">
        <v>31</v>
      </c>
      <c r="D1145" s="36">
        <v>0</v>
      </c>
      <c r="J1145" s="46">
        <v>2763</v>
      </c>
      <c r="K1145" s="46">
        <v>2995</v>
      </c>
      <c r="L1145" s="46">
        <v>5758</v>
      </c>
      <c r="R1145" s="36">
        <v>814.61201400000004</v>
      </c>
      <c r="S1145" s="36">
        <v>5319.0609119999999</v>
      </c>
      <c r="T1145" s="36">
        <v>149.638203</v>
      </c>
      <c r="U1145" s="36">
        <v>279.50346000000002</v>
      </c>
      <c r="V1145" s="36">
        <v>29.078666999999999</v>
      </c>
      <c r="W1145" s="36">
        <v>546.22713599999997</v>
      </c>
      <c r="AC1145" s="57">
        <f t="shared" si="140"/>
        <v>5758</v>
      </c>
      <c r="AD1145" s="57">
        <f t="shared" si="141"/>
        <v>0</v>
      </c>
      <c r="AE1145" s="57">
        <f t="shared" si="142"/>
        <v>0</v>
      </c>
      <c r="AF1145" s="12">
        <f t="shared" si="137"/>
        <v>6133.6729260000002</v>
      </c>
      <c r="AG1145" s="12">
        <f t="shared" si="138"/>
        <v>429.14166299999999</v>
      </c>
      <c r="AH1145" s="12">
        <f t="shared" si="139"/>
        <v>575.30580299999997</v>
      </c>
      <c r="AI1145" s="15">
        <f t="shared" si="144"/>
        <v>6.5243648141715904E-2</v>
      </c>
      <c r="AJ1145" s="15">
        <f t="shared" si="144"/>
        <v>0</v>
      </c>
      <c r="AK1145" s="15">
        <f t="shared" si="144"/>
        <v>0</v>
      </c>
      <c r="AL1145" s="23">
        <f>VLOOKUP(AC1145,'Charts and Tables'!$I$43:$J$49,2,TRUE)</f>
        <v>0.25</v>
      </c>
      <c r="AM1145" s="2">
        <f t="shared" si="143"/>
        <v>1</v>
      </c>
    </row>
    <row r="1146" spans="1:39" x14ac:dyDescent="0.25">
      <c r="A1146" s="35">
        <v>616724</v>
      </c>
      <c r="C1146" s="36" t="s">
        <v>31</v>
      </c>
      <c r="D1146" s="36">
        <v>0</v>
      </c>
      <c r="J1146" s="46">
        <v>2041</v>
      </c>
      <c r="K1146" s="46">
        <v>1951</v>
      </c>
      <c r="L1146" s="46">
        <v>3992</v>
      </c>
      <c r="M1146" s="46">
        <v>197</v>
      </c>
      <c r="N1146" s="46">
        <v>189</v>
      </c>
      <c r="O1146" s="46">
        <v>178</v>
      </c>
      <c r="P1146" s="46">
        <v>207</v>
      </c>
      <c r="R1146" s="36">
        <v>1371.4384709999999</v>
      </c>
      <c r="S1146" s="36">
        <v>2690.544762</v>
      </c>
      <c r="T1146" s="36">
        <v>201.49037200000001</v>
      </c>
      <c r="U1146" s="36">
        <v>130.57440500000001</v>
      </c>
      <c r="V1146" s="36">
        <v>126.172369</v>
      </c>
      <c r="W1146" s="36">
        <v>320.87967099999997</v>
      </c>
      <c r="AC1146" s="57">
        <f t="shared" si="140"/>
        <v>3992</v>
      </c>
      <c r="AD1146" s="57">
        <f t="shared" si="141"/>
        <v>386</v>
      </c>
      <c r="AE1146" s="57">
        <f t="shared" si="142"/>
        <v>385</v>
      </c>
      <c r="AF1146" s="12">
        <f t="shared" si="137"/>
        <v>4061.9832329999999</v>
      </c>
      <c r="AG1146" s="12">
        <f t="shared" si="138"/>
        <v>332.06477700000005</v>
      </c>
      <c r="AH1146" s="12">
        <f t="shared" si="139"/>
        <v>447.05203999999998</v>
      </c>
      <c r="AI1146" s="15">
        <f t="shared" si="144"/>
        <v>1.7530869989979943E-2</v>
      </c>
      <c r="AJ1146" s="15">
        <f t="shared" si="144"/>
        <v>-0.13972855699481854</v>
      </c>
      <c r="AK1146" s="15">
        <f t="shared" si="144"/>
        <v>0.1611741298701298</v>
      </c>
      <c r="AL1146" s="23">
        <f>VLOOKUP(AC1146,'Charts and Tables'!$I$43:$J$49,2,TRUE)</f>
        <v>0.5</v>
      </c>
      <c r="AM1146" s="2">
        <f t="shared" si="143"/>
        <v>1</v>
      </c>
    </row>
    <row r="1147" spans="1:39" x14ac:dyDescent="0.25">
      <c r="A1147" s="35">
        <v>412134</v>
      </c>
      <c r="C1147" s="36" t="s">
        <v>31</v>
      </c>
      <c r="D1147" s="36">
        <v>1</v>
      </c>
      <c r="J1147" s="46">
        <v>9041</v>
      </c>
      <c r="L1147" s="46">
        <v>9041</v>
      </c>
      <c r="M1147" s="46">
        <v>1234</v>
      </c>
      <c r="O1147" s="46">
        <v>690.5</v>
      </c>
      <c r="R1147" s="36">
        <v>7340.6194240000004</v>
      </c>
      <c r="T1147" s="36">
        <v>634.61912400000006</v>
      </c>
      <c r="V1147" s="36">
        <v>620.52991399999996</v>
      </c>
      <c r="AC1147" s="57">
        <f t="shared" si="140"/>
        <v>9041</v>
      </c>
      <c r="AD1147" s="57">
        <f t="shared" si="141"/>
        <v>1234</v>
      </c>
      <c r="AE1147" s="57">
        <f t="shared" si="142"/>
        <v>690.5</v>
      </c>
      <c r="AF1147" s="12">
        <f t="shared" si="137"/>
        <v>7340.6194240000004</v>
      </c>
      <c r="AG1147" s="12">
        <f t="shared" si="138"/>
        <v>634.61912400000006</v>
      </c>
      <c r="AH1147" s="12">
        <f t="shared" si="139"/>
        <v>620.52991399999996</v>
      </c>
      <c r="AI1147" s="15">
        <f t="shared" si="144"/>
        <v>-0.18807439177082177</v>
      </c>
      <c r="AJ1147" s="15">
        <f t="shared" si="144"/>
        <v>-0.48572194165316041</v>
      </c>
      <c r="AK1147" s="15">
        <f t="shared" si="144"/>
        <v>-0.10133249239681395</v>
      </c>
      <c r="AL1147" s="23">
        <f>VLOOKUP(AC1147,'Charts and Tables'!$I$43:$J$49,2,TRUE)</f>
        <v>0.25</v>
      </c>
      <c r="AM1147" s="2">
        <f t="shared" si="143"/>
        <v>1</v>
      </c>
    </row>
    <row r="1148" spans="1:39" x14ac:dyDescent="0.25">
      <c r="A1148" s="35">
        <v>412282</v>
      </c>
      <c r="C1148" s="36" t="s">
        <v>25</v>
      </c>
      <c r="D1148" s="36">
        <v>0</v>
      </c>
      <c r="J1148" s="46">
        <v>6159</v>
      </c>
      <c r="K1148" s="46">
        <v>4340</v>
      </c>
      <c r="L1148" s="46">
        <v>10499</v>
      </c>
      <c r="M1148" s="46">
        <v>689</v>
      </c>
      <c r="N1148" s="46">
        <v>460</v>
      </c>
      <c r="O1148" s="46">
        <v>505</v>
      </c>
      <c r="P1148" s="46">
        <v>451</v>
      </c>
      <c r="R1148" s="36">
        <v>2526.7476790000001</v>
      </c>
      <c r="S1148" s="36">
        <v>1569.032048</v>
      </c>
      <c r="T1148" s="36">
        <v>168.679857</v>
      </c>
      <c r="U1148" s="36">
        <v>142.77136300000001</v>
      </c>
      <c r="V1148" s="36">
        <v>272.787756</v>
      </c>
      <c r="W1148" s="36">
        <v>180.04182599999999</v>
      </c>
      <c r="AC1148" s="57">
        <f t="shared" si="140"/>
        <v>10499</v>
      </c>
      <c r="AD1148" s="57">
        <f t="shared" si="141"/>
        <v>1149</v>
      </c>
      <c r="AE1148" s="57">
        <f t="shared" si="142"/>
        <v>956</v>
      </c>
      <c r="AF1148" s="12">
        <f t="shared" si="137"/>
        <v>4095.7797270000001</v>
      </c>
      <c r="AG1148" s="12">
        <f t="shared" si="138"/>
        <v>311.45122000000003</v>
      </c>
      <c r="AH1148" s="12">
        <f t="shared" si="139"/>
        <v>452.82958199999996</v>
      </c>
      <c r="AI1148" s="15">
        <f t="shared" si="144"/>
        <v>-0.60988858681779212</v>
      </c>
      <c r="AJ1148" s="15">
        <f t="shared" si="144"/>
        <v>-0.72893714534377718</v>
      </c>
      <c r="AK1148" s="15">
        <f t="shared" si="144"/>
        <v>-0.52632888912133891</v>
      </c>
      <c r="AL1148" s="23">
        <f>VLOOKUP(AC1148,'Charts and Tables'!$I$43:$J$49,2,TRUE)</f>
        <v>0.2</v>
      </c>
      <c r="AM1148" s="2">
        <f t="shared" si="143"/>
        <v>0</v>
      </c>
    </row>
    <row r="1149" spans="1:39" x14ac:dyDescent="0.25">
      <c r="A1149" s="35">
        <v>412325</v>
      </c>
      <c r="C1149" s="36" t="s">
        <v>26</v>
      </c>
      <c r="D1149" s="36">
        <v>0</v>
      </c>
      <c r="J1149" s="46">
        <v>1048</v>
      </c>
      <c r="K1149" s="46">
        <v>850</v>
      </c>
      <c r="L1149" s="46">
        <v>1898</v>
      </c>
      <c r="R1149" s="36">
        <v>2632.499965</v>
      </c>
      <c r="S1149" s="36">
        <v>2577.130001</v>
      </c>
      <c r="T1149" s="36">
        <v>171.36534499999999</v>
      </c>
      <c r="U1149" s="36">
        <v>271.91076700000002</v>
      </c>
      <c r="V1149" s="36">
        <v>282.980345</v>
      </c>
      <c r="W1149" s="36">
        <v>211.30562900000001</v>
      </c>
      <c r="AC1149" s="57">
        <f t="shared" si="140"/>
        <v>1898</v>
      </c>
      <c r="AD1149" s="57">
        <f t="shared" si="141"/>
        <v>0</v>
      </c>
      <c r="AE1149" s="57">
        <f t="shared" si="142"/>
        <v>0</v>
      </c>
      <c r="AF1149" s="12">
        <f t="shared" si="137"/>
        <v>5209.6299660000004</v>
      </c>
      <c r="AG1149" s="12">
        <f t="shared" si="138"/>
        <v>443.27611200000001</v>
      </c>
      <c r="AH1149" s="12">
        <f t="shared" si="139"/>
        <v>494.28597400000001</v>
      </c>
      <c r="AI1149" s="15">
        <f t="shared" si="144"/>
        <v>1.744799771338251</v>
      </c>
      <c r="AJ1149" s="15">
        <f t="shared" si="144"/>
        <v>0</v>
      </c>
      <c r="AK1149" s="15">
        <f t="shared" si="144"/>
        <v>0</v>
      </c>
      <c r="AL1149" s="23">
        <f>VLOOKUP(AC1149,'Charts and Tables'!$I$43:$J$49,2,TRUE)</f>
        <v>1</v>
      </c>
      <c r="AM1149" s="2">
        <f t="shared" si="143"/>
        <v>0</v>
      </c>
    </row>
    <row r="1150" spans="1:39" x14ac:dyDescent="0.25">
      <c r="A1150" s="35">
        <v>412661</v>
      </c>
      <c r="B1150" s="36">
        <v>334105</v>
      </c>
      <c r="C1150" s="36" t="s">
        <v>25</v>
      </c>
      <c r="D1150" s="36">
        <v>0</v>
      </c>
      <c r="J1150" s="46">
        <v>6629</v>
      </c>
      <c r="K1150" s="46">
        <v>3713</v>
      </c>
      <c r="L1150" s="46">
        <v>10342</v>
      </c>
      <c r="M1150" s="46">
        <v>709</v>
      </c>
      <c r="N1150" s="46">
        <v>263</v>
      </c>
      <c r="O1150" s="46">
        <v>446</v>
      </c>
      <c r="P1150" s="46">
        <v>481</v>
      </c>
      <c r="R1150" s="36">
        <v>2887.1144119999999</v>
      </c>
      <c r="S1150" s="36">
        <v>1861.5232739999999</v>
      </c>
      <c r="T1150" s="36">
        <v>249.68859900000001</v>
      </c>
      <c r="U1150" s="36">
        <v>148.88676899999999</v>
      </c>
      <c r="V1150" s="36">
        <v>261.56535400000001</v>
      </c>
      <c r="W1150" s="36">
        <v>251.157295</v>
      </c>
      <c r="AC1150" s="57">
        <f t="shared" si="140"/>
        <v>10342</v>
      </c>
      <c r="AD1150" s="57">
        <f t="shared" si="141"/>
        <v>972</v>
      </c>
      <c r="AE1150" s="57">
        <f t="shared" si="142"/>
        <v>927</v>
      </c>
      <c r="AF1150" s="12">
        <f t="shared" ref="AF1150:AF1210" si="145">IF(D1150=1,R1150,IF(D1150=-1,S1150,R1150+S1150))</f>
        <v>4748.637686</v>
      </c>
      <c r="AG1150" s="12">
        <f t="shared" ref="AG1150:AG1210" si="146">IF(D1150=1,T1150,IF(D1150=-1,U1150,T1150+U1150))</f>
        <v>398.57536800000003</v>
      </c>
      <c r="AH1150" s="12">
        <f t="shared" ref="AH1150:AH1210" si="147">IF(D1150=1,V1150,IF(D1150=-1,W1150,V1150+W1150))</f>
        <v>512.72264900000005</v>
      </c>
      <c r="AI1150" s="15">
        <f t="shared" si="144"/>
        <v>-0.54083951982208467</v>
      </c>
      <c r="AJ1150" s="15">
        <f t="shared" si="144"/>
        <v>-0.58994303703703699</v>
      </c>
      <c r="AK1150" s="15">
        <f t="shared" si="144"/>
        <v>-0.44690113376483276</v>
      </c>
      <c r="AL1150" s="23">
        <f>VLOOKUP(AC1150,'Charts and Tables'!$I$43:$J$49,2,TRUE)</f>
        <v>0.2</v>
      </c>
      <c r="AM1150" s="2">
        <f t="shared" si="143"/>
        <v>0</v>
      </c>
    </row>
    <row r="1151" spans="1:39" x14ac:dyDescent="0.25">
      <c r="A1151" s="35">
        <v>412764</v>
      </c>
      <c r="B1151" s="36">
        <v>334079</v>
      </c>
      <c r="C1151" s="36" t="s">
        <v>26</v>
      </c>
      <c r="D1151" s="36">
        <v>0</v>
      </c>
      <c r="J1151" s="46">
        <v>3951</v>
      </c>
      <c r="K1151" s="46">
        <v>13474</v>
      </c>
      <c r="L1151" s="46">
        <v>17425</v>
      </c>
      <c r="M1151" s="46">
        <v>263</v>
      </c>
      <c r="N1151" s="46">
        <v>1259</v>
      </c>
      <c r="O1151" s="46">
        <v>412</v>
      </c>
      <c r="P1151" s="46">
        <v>1009</v>
      </c>
      <c r="R1151" s="36">
        <v>2914.0268550000001</v>
      </c>
      <c r="S1151" s="36">
        <v>4637.1921359999997</v>
      </c>
      <c r="T1151" s="36">
        <v>123.434016</v>
      </c>
      <c r="U1151" s="36">
        <v>594.60141099999998</v>
      </c>
      <c r="V1151" s="36">
        <v>420.419535</v>
      </c>
      <c r="W1151" s="36">
        <v>304.88113700000002</v>
      </c>
      <c r="AC1151" s="57">
        <f t="shared" ref="AC1151:AC1211" si="148">L1151</f>
        <v>17425</v>
      </c>
      <c r="AD1151" s="57">
        <f t="shared" ref="AD1151:AD1211" si="149">IF(D1151=1,M1151,IF(D1151=-1,N1151,M1151+N1151))</f>
        <v>1522</v>
      </c>
      <c r="AE1151" s="57">
        <f t="shared" ref="AE1151:AE1211" si="150">IF(D1151=1,O1151,IF(D1151=-1,P1151,O1151+P1151))</f>
        <v>1421</v>
      </c>
      <c r="AF1151" s="12">
        <f t="shared" si="145"/>
        <v>7551.2189909999997</v>
      </c>
      <c r="AG1151" s="12">
        <f t="shared" si="146"/>
        <v>718.03542700000003</v>
      </c>
      <c r="AH1151" s="12">
        <f t="shared" si="147"/>
        <v>725.30067200000008</v>
      </c>
      <c r="AI1151" s="15">
        <f t="shared" si="144"/>
        <v>-0.56664453423242467</v>
      </c>
      <c r="AJ1151" s="15">
        <f t="shared" si="144"/>
        <v>-0.52822902299605778</v>
      </c>
      <c r="AK1151" s="15">
        <f t="shared" si="144"/>
        <v>-0.48958432653061218</v>
      </c>
      <c r="AL1151" s="23">
        <f>VLOOKUP(AC1151,'Charts and Tables'!$I$43:$J$49,2,TRUE)</f>
        <v>0.2</v>
      </c>
      <c r="AM1151" s="2">
        <f t="shared" ref="AM1151:AM1211" si="151">IF(ABS(AI1151)&lt;=AL1151,1,0)</f>
        <v>0</v>
      </c>
    </row>
    <row r="1152" spans="1:39" x14ac:dyDescent="0.25">
      <c r="A1152" s="35">
        <v>413357</v>
      </c>
      <c r="C1152" s="36" t="s">
        <v>27</v>
      </c>
      <c r="D1152" s="36">
        <v>-1</v>
      </c>
      <c r="K1152" s="46">
        <v>24949</v>
      </c>
      <c r="L1152" s="46">
        <v>24949</v>
      </c>
      <c r="N1152" s="46">
        <v>1340</v>
      </c>
      <c r="P1152" s="46">
        <v>2763</v>
      </c>
      <c r="S1152" s="36">
        <v>28309.374034</v>
      </c>
      <c r="U1152" s="36">
        <v>2210.550667</v>
      </c>
      <c r="W1152" s="36">
        <v>2535.929048</v>
      </c>
      <c r="AC1152" s="57">
        <f t="shared" si="148"/>
        <v>24949</v>
      </c>
      <c r="AD1152" s="57">
        <f t="shared" si="149"/>
        <v>1340</v>
      </c>
      <c r="AE1152" s="57">
        <f t="shared" si="150"/>
        <v>2763</v>
      </c>
      <c r="AF1152" s="12">
        <f t="shared" si="145"/>
        <v>28309.374034</v>
      </c>
      <c r="AG1152" s="12">
        <f t="shared" si="146"/>
        <v>2210.550667</v>
      </c>
      <c r="AH1152" s="12">
        <f t="shared" si="147"/>
        <v>2535.929048</v>
      </c>
      <c r="AI1152" s="15">
        <f t="shared" si="144"/>
        <v>0.13468972840594814</v>
      </c>
      <c r="AJ1152" s="15">
        <f t="shared" si="144"/>
        <v>0.64966467686567164</v>
      </c>
      <c r="AK1152" s="15">
        <f t="shared" si="144"/>
        <v>-8.2182754976474856E-2</v>
      </c>
      <c r="AL1152" s="23">
        <f>VLOOKUP(AC1152,'Charts and Tables'!$I$43:$J$49,2,TRUE)</f>
        <v>0.2</v>
      </c>
      <c r="AM1152" s="2">
        <f t="shared" si="151"/>
        <v>1</v>
      </c>
    </row>
    <row r="1153" spans="1:39" x14ac:dyDescent="0.25">
      <c r="A1153" s="35">
        <v>413398</v>
      </c>
      <c r="C1153" s="36" t="s">
        <v>32</v>
      </c>
      <c r="D1153" s="36">
        <v>1</v>
      </c>
      <c r="J1153" s="46">
        <v>9361</v>
      </c>
      <c r="L1153" s="46">
        <v>9361</v>
      </c>
      <c r="M1153" s="46">
        <v>726.5</v>
      </c>
      <c r="O1153" s="46">
        <v>784</v>
      </c>
      <c r="R1153" s="36">
        <v>10255.228746000001</v>
      </c>
      <c r="T1153" s="36">
        <v>639.930972</v>
      </c>
      <c r="V1153" s="36">
        <v>1020.058864</v>
      </c>
      <c r="AC1153" s="57">
        <f t="shared" si="148"/>
        <v>9361</v>
      </c>
      <c r="AD1153" s="57">
        <f t="shared" si="149"/>
        <v>726.5</v>
      </c>
      <c r="AE1153" s="57">
        <f t="shared" si="150"/>
        <v>784</v>
      </c>
      <c r="AF1153" s="12">
        <f t="shared" si="145"/>
        <v>10255.228746000001</v>
      </c>
      <c r="AG1153" s="12">
        <f t="shared" si="146"/>
        <v>639.930972</v>
      </c>
      <c r="AH1153" s="12">
        <f t="shared" si="147"/>
        <v>1020.058864</v>
      </c>
      <c r="AI1153" s="15">
        <f t="shared" si="144"/>
        <v>9.5527053306270773E-2</v>
      </c>
      <c r="AJ1153" s="15">
        <f t="shared" si="144"/>
        <v>-0.11915901995870613</v>
      </c>
      <c r="AK1153" s="15">
        <f t="shared" si="144"/>
        <v>0.30109548979591833</v>
      </c>
      <c r="AL1153" s="23">
        <f>VLOOKUP(AC1153,'Charts and Tables'!$I$43:$J$49,2,TRUE)</f>
        <v>0.25</v>
      </c>
      <c r="AM1153" s="2">
        <f t="shared" si="151"/>
        <v>1</v>
      </c>
    </row>
    <row r="1154" spans="1:39" x14ac:dyDescent="0.25">
      <c r="A1154" s="35">
        <v>413416</v>
      </c>
      <c r="B1154" s="36">
        <v>336218</v>
      </c>
      <c r="C1154" s="36" t="s">
        <v>27</v>
      </c>
      <c r="D1154" s="36">
        <v>-1</v>
      </c>
      <c r="K1154" s="46">
        <v>11874</v>
      </c>
      <c r="L1154" s="46">
        <v>11874</v>
      </c>
      <c r="N1154" s="46">
        <v>697</v>
      </c>
      <c r="P1154" s="46">
        <v>1002</v>
      </c>
      <c r="S1154" s="36">
        <v>12442.015743</v>
      </c>
      <c r="U1154" s="36">
        <v>1109.668811</v>
      </c>
      <c r="W1154" s="36">
        <v>966.65702899999997</v>
      </c>
      <c r="AC1154" s="57">
        <f t="shared" si="148"/>
        <v>11874</v>
      </c>
      <c r="AD1154" s="57">
        <f t="shared" si="149"/>
        <v>697</v>
      </c>
      <c r="AE1154" s="57">
        <f t="shared" si="150"/>
        <v>1002</v>
      </c>
      <c r="AF1154" s="12">
        <f t="shared" si="145"/>
        <v>12442.015743</v>
      </c>
      <c r="AG1154" s="12">
        <f t="shared" si="146"/>
        <v>1109.668811</v>
      </c>
      <c r="AH1154" s="12">
        <f t="shared" si="147"/>
        <v>966.65702899999997</v>
      </c>
      <c r="AI1154" s="15">
        <f t="shared" si="144"/>
        <v>4.7836933046993428E-2</v>
      </c>
      <c r="AJ1154" s="15">
        <f t="shared" si="144"/>
        <v>0.59206429124820659</v>
      </c>
      <c r="AK1154" s="15">
        <f t="shared" si="144"/>
        <v>-3.5272426147704622E-2</v>
      </c>
      <c r="AL1154" s="23">
        <f>VLOOKUP(AC1154,'Charts and Tables'!$I$43:$J$49,2,TRUE)</f>
        <v>0.2</v>
      </c>
      <c r="AM1154" s="2">
        <f t="shared" si="151"/>
        <v>1</v>
      </c>
    </row>
    <row r="1155" spans="1:39" x14ac:dyDescent="0.25">
      <c r="A1155" s="35">
        <v>413429</v>
      </c>
      <c r="B1155" s="36">
        <v>331148</v>
      </c>
      <c r="C1155" s="36" t="s">
        <v>31</v>
      </c>
      <c r="D1155" s="36">
        <v>0</v>
      </c>
      <c r="J1155" s="46">
        <v>4041</v>
      </c>
      <c r="K1155" s="46">
        <v>5181</v>
      </c>
      <c r="L1155" s="46">
        <v>9222</v>
      </c>
      <c r="M1155" s="46">
        <v>346</v>
      </c>
      <c r="N1155" s="46">
        <v>586</v>
      </c>
      <c r="O1155" s="46">
        <v>363</v>
      </c>
      <c r="P1155" s="46">
        <v>385</v>
      </c>
      <c r="R1155" s="36">
        <v>4124.014005</v>
      </c>
      <c r="S1155" s="36">
        <v>4825.8069409999998</v>
      </c>
      <c r="T1155" s="36">
        <v>407.30014999999997</v>
      </c>
      <c r="U1155" s="36">
        <v>394.806669</v>
      </c>
      <c r="V1155" s="36">
        <v>357.48060099999998</v>
      </c>
      <c r="W1155" s="36">
        <v>427.03692599999999</v>
      </c>
      <c r="AC1155" s="57">
        <f t="shared" si="148"/>
        <v>9222</v>
      </c>
      <c r="AD1155" s="57">
        <f t="shared" si="149"/>
        <v>932</v>
      </c>
      <c r="AE1155" s="57">
        <f t="shared" si="150"/>
        <v>748</v>
      </c>
      <c r="AF1155" s="12">
        <f t="shared" si="145"/>
        <v>8949.8209459999998</v>
      </c>
      <c r="AG1155" s="12">
        <f t="shared" si="146"/>
        <v>802.10681899999997</v>
      </c>
      <c r="AH1155" s="12">
        <f t="shared" si="147"/>
        <v>784.51752699999997</v>
      </c>
      <c r="AI1155" s="15">
        <f t="shared" si="144"/>
        <v>-2.9514102580785097E-2</v>
      </c>
      <c r="AJ1155" s="15">
        <f t="shared" si="144"/>
        <v>-0.13937036587982835</v>
      </c>
      <c r="AK1155" s="15">
        <f t="shared" si="144"/>
        <v>4.8820223262032052E-2</v>
      </c>
      <c r="AL1155" s="23">
        <f>VLOOKUP(AC1155,'Charts and Tables'!$I$43:$J$49,2,TRUE)</f>
        <v>0.25</v>
      </c>
      <c r="AM1155" s="2">
        <f t="shared" si="151"/>
        <v>1</v>
      </c>
    </row>
    <row r="1156" spans="1:39" x14ac:dyDescent="0.25">
      <c r="A1156" s="35">
        <v>414077</v>
      </c>
      <c r="C1156" s="36" t="s">
        <v>31</v>
      </c>
      <c r="D1156" s="36">
        <v>0</v>
      </c>
      <c r="K1156" s="46">
        <v>6990</v>
      </c>
      <c r="L1156" s="46">
        <v>6990</v>
      </c>
      <c r="N1156" s="46">
        <v>475</v>
      </c>
      <c r="P1156" s="46">
        <v>1005</v>
      </c>
      <c r="R1156" s="36">
        <v>1983.477429</v>
      </c>
      <c r="S1156" s="36">
        <v>3451.021667</v>
      </c>
      <c r="T1156" s="36">
        <v>305.20645000000002</v>
      </c>
      <c r="U1156" s="36">
        <v>176.46119200000001</v>
      </c>
      <c r="V1156" s="36">
        <v>181.32294999999999</v>
      </c>
      <c r="W1156" s="36">
        <v>431.948666</v>
      </c>
      <c r="AC1156" s="57">
        <f t="shared" si="148"/>
        <v>6990</v>
      </c>
      <c r="AD1156" s="57">
        <f t="shared" si="149"/>
        <v>475</v>
      </c>
      <c r="AE1156" s="57">
        <f t="shared" si="150"/>
        <v>1005</v>
      </c>
      <c r="AF1156" s="12">
        <f t="shared" si="145"/>
        <v>5434.4990959999996</v>
      </c>
      <c r="AG1156" s="12">
        <f t="shared" si="146"/>
        <v>481.667642</v>
      </c>
      <c r="AH1156" s="12">
        <f t="shared" si="147"/>
        <v>613.27161599999999</v>
      </c>
      <c r="AI1156" s="15">
        <f t="shared" si="144"/>
        <v>-0.22253231816881267</v>
      </c>
      <c r="AJ1156" s="15">
        <f t="shared" si="144"/>
        <v>1.4037141052631581E-2</v>
      </c>
      <c r="AK1156" s="15">
        <f t="shared" si="144"/>
        <v>-0.38977948656716416</v>
      </c>
      <c r="AL1156" s="23">
        <f>VLOOKUP(AC1156,'Charts and Tables'!$I$43:$J$49,2,TRUE)</f>
        <v>0.25</v>
      </c>
      <c r="AM1156" s="2">
        <f t="shared" si="151"/>
        <v>1</v>
      </c>
    </row>
    <row r="1157" spans="1:39" x14ac:dyDescent="0.25">
      <c r="A1157" s="35">
        <v>414096</v>
      </c>
      <c r="C1157" s="36" t="s">
        <v>31</v>
      </c>
      <c r="D1157" s="36">
        <v>0</v>
      </c>
      <c r="J1157" s="46">
        <v>3611</v>
      </c>
      <c r="K1157" s="46">
        <v>6199</v>
      </c>
      <c r="L1157" s="46">
        <v>9810</v>
      </c>
      <c r="M1157" s="46">
        <v>339.5</v>
      </c>
      <c r="N1157" s="46">
        <v>414</v>
      </c>
      <c r="O1157" s="46">
        <v>283</v>
      </c>
      <c r="P1157" s="46">
        <v>836.5</v>
      </c>
      <c r="R1157" s="36">
        <v>2745.6756999999998</v>
      </c>
      <c r="S1157" s="36">
        <v>1281.1510639999999</v>
      </c>
      <c r="T1157" s="36">
        <v>368.814549</v>
      </c>
      <c r="U1157" s="36">
        <v>89.642152999999993</v>
      </c>
      <c r="V1157" s="36">
        <v>275.47139099999998</v>
      </c>
      <c r="W1157" s="36">
        <v>167.25778099999999</v>
      </c>
      <c r="AC1157" s="57">
        <f t="shared" si="148"/>
        <v>9810</v>
      </c>
      <c r="AD1157" s="57">
        <f t="shared" si="149"/>
        <v>753.5</v>
      </c>
      <c r="AE1157" s="57">
        <f t="shared" si="150"/>
        <v>1119.5</v>
      </c>
      <c r="AF1157" s="12">
        <f t="shared" si="145"/>
        <v>4026.8267639999995</v>
      </c>
      <c r="AG1157" s="12">
        <f t="shared" si="146"/>
        <v>458.45670200000001</v>
      </c>
      <c r="AH1157" s="12">
        <f t="shared" si="147"/>
        <v>442.72917199999995</v>
      </c>
      <c r="AI1157" s="15">
        <f t="shared" si="144"/>
        <v>-0.58951816880733954</v>
      </c>
      <c r="AJ1157" s="15">
        <f t="shared" si="144"/>
        <v>-0.39156376642335766</v>
      </c>
      <c r="AK1157" s="15">
        <f t="shared" si="144"/>
        <v>-0.60452954711924967</v>
      </c>
      <c r="AL1157" s="23">
        <f>VLOOKUP(AC1157,'Charts and Tables'!$I$43:$J$49,2,TRUE)</f>
        <v>0.25</v>
      </c>
      <c r="AM1157" s="2">
        <f t="shared" si="151"/>
        <v>0</v>
      </c>
    </row>
    <row r="1158" spans="1:39" x14ac:dyDescent="0.25">
      <c r="A1158" s="35">
        <v>414146</v>
      </c>
      <c r="C1158" s="36" t="s">
        <v>25</v>
      </c>
      <c r="D1158" s="36">
        <v>0</v>
      </c>
      <c r="J1158" s="46">
        <v>1137</v>
      </c>
      <c r="K1158" s="46">
        <v>899</v>
      </c>
      <c r="L1158" s="46">
        <v>2036</v>
      </c>
      <c r="M1158" s="46">
        <v>114</v>
      </c>
      <c r="N1158" s="46">
        <v>103</v>
      </c>
      <c r="O1158" s="46">
        <v>116</v>
      </c>
      <c r="P1158" s="46">
        <v>101</v>
      </c>
      <c r="R1158" s="36">
        <v>1564.0576840000001</v>
      </c>
      <c r="S1158" s="36">
        <v>1735.8404640000001</v>
      </c>
      <c r="T1158" s="36">
        <v>98.347959000000003</v>
      </c>
      <c r="U1158" s="36">
        <v>189.420602</v>
      </c>
      <c r="V1158" s="36">
        <v>203.906218</v>
      </c>
      <c r="W1158" s="36">
        <v>157.460566</v>
      </c>
      <c r="AC1158" s="57">
        <f t="shared" si="148"/>
        <v>2036</v>
      </c>
      <c r="AD1158" s="57">
        <f t="shared" si="149"/>
        <v>217</v>
      </c>
      <c r="AE1158" s="57">
        <f t="shared" si="150"/>
        <v>217</v>
      </c>
      <c r="AF1158" s="12">
        <f t="shared" si="145"/>
        <v>3299.8981480000002</v>
      </c>
      <c r="AG1158" s="12">
        <f t="shared" si="146"/>
        <v>287.76856099999998</v>
      </c>
      <c r="AH1158" s="12">
        <f t="shared" si="147"/>
        <v>361.366784</v>
      </c>
      <c r="AI1158" s="15">
        <f t="shared" si="144"/>
        <v>0.62077512180746575</v>
      </c>
      <c r="AJ1158" s="15">
        <f t="shared" si="144"/>
        <v>0.32612240092165889</v>
      </c>
      <c r="AK1158" s="15">
        <f t="shared" si="144"/>
        <v>0.6652847188940092</v>
      </c>
      <c r="AL1158" s="23">
        <f>VLOOKUP(AC1158,'Charts and Tables'!$I$43:$J$49,2,TRUE)</f>
        <v>1</v>
      </c>
      <c r="AM1158" s="2">
        <f t="shared" si="151"/>
        <v>1</v>
      </c>
    </row>
    <row r="1159" spans="1:39" x14ac:dyDescent="0.25">
      <c r="A1159" s="35">
        <v>414159</v>
      </c>
      <c r="C1159" s="36" t="s">
        <v>25</v>
      </c>
      <c r="D1159" s="36">
        <v>0</v>
      </c>
      <c r="J1159" s="46">
        <v>1181</v>
      </c>
      <c r="K1159" s="46">
        <v>928</v>
      </c>
      <c r="L1159" s="46">
        <v>2109</v>
      </c>
      <c r="M1159" s="46">
        <v>92</v>
      </c>
      <c r="N1159" s="46">
        <v>74.5</v>
      </c>
      <c r="O1159" s="46">
        <v>120.5</v>
      </c>
      <c r="P1159" s="46">
        <v>87.5</v>
      </c>
      <c r="R1159" s="36">
        <v>1842.4857770000001</v>
      </c>
      <c r="S1159" s="36">
        <v>1319.8480159999999</v>
      </c>
      <c r="T1159" s="36">
        <v>114.11191599999999</v>
      </c>
      <c r="U1159" s="36">
        <v>166.25868800000001</v>
      </c>
      <c r="V1159" s="36">
        <v>218.628106</v>
      </c>
      <c r="W1159" s="36">
        <v>95.708428999999995</v>
      </c>
      <c r="AC1159" s="57">
        <f t="shared" si="148"/>
        <v>2109</v>
      </c>
      <c r="AD1159" s="57">
        <f t="shared" si="149"/>
        <v>166.5</v>
      </c>
      <c r="AE1159" s="57">
        <f t="shared" si="150"/>
        <v>208</v>
      </c>
      <c r="AF1159" s="12">
        <f t="shared" si="145"/>
        <v>3162.3337929999998</v>
      </c>
      <c r="AG1159" s="12">
        <f t="shared" si="146"/>
        <v>280.37060400000001</v>
      </c>
      <c r="AH1159" s="12">
        <f t="shared" si="147"/>
        <v>314.33653500000003</v>
      </c>
      <c r="AI1159" s="15">
        <f t="shared" si="144"/>
        <v>0.49944703319108574</v>
      </c>
      <c r="AJ1159" s="15">
        <f t="shared" si="144"/>
        <v>0.68390753153153161</v>
      </c>
      <c r="AK1159" s="15">
        <f t="shared" si="144"/>
        <v>0.51123334134615395</v>
      </c>
      <c r="AL1159" s="23">
        <f>VLOOKUP(AC1159,'Charts and Tables'!$I$43:$J$49,2,TRUE)</f>
        <v>1</v>
      </c>
      <c r="AM1159" s="2">
        <f t="shared" si="151"/>
        <v>1</v>
      </c>
    </row>
    <row r="1160" spans="1:39" x14ac:dyDescent="0.25">
      <c r="A1160" s="35">
        <v>414225</v>
      </c>
      <c r="C1160" s="36" t="s">
        <v>27</v>
      </c>
      <c r="D1160" s="36">
        <v>-1</v>
      </c>
      <c r="K1160" s="46">
        <v>23882</v>
      </c>
      <c r="L1160" s="46">
        <v>23882</v>
      </c>
      <c r="N1160" s="46">
        <v>2664</v>
      </c>
      <c r="P1160" s="46">
        <v>1771</v>
      </c>
      <c r="S1160" s="36">
        <v>28373.958391</v>
      </c>
      <c r="U1160" s="36">
        <v>2291.3100730000001</v>
      </c>
      <c r="W1160" s="36">
        <v>2472.179138</v>
      </c>
      <c r="AC1160" s="57">
        <f t="shared" si="148"/>
        <v>23882</v>
      </c>
      <c r="AD1160" s="57">
        <f t="shared" si="149"/>
        <v>2664</v>
      </c>
      <c r="AE1160" s="57">
        <f t="shared" si="150"/>
        <v>1771</v>
      </c>
      <c r="AF1160" s="12">
        <f t="shared" si="145"/>
        <v>28373.958391</v>
      </c>
      <c r="AG1160" s="12">
        <f t="shared" si="146"/>
        <v>2291.3100730000001</v>
      </c>
      <c r="AH1160" s="12">
        <f t="shared" si="147"/>
        <v>2472.179138</v>
      </c>
      <c r="AI1160" s="15">
        <f t="shared" si="144"/>
        <v>0.18808970735281802</v>
      </c>
      <c r="AJ1160" s="15">
        <f t="shared" si="144"/>
        <v>-0.13989862124624622</v>
      </c>
      <c r="AK1160" s="15">
        <f t="shared" si="144"/>
        <v>0.39592272049689436</v>
      </c>
      <c r="AL1160" s="23">
        <f>VLOOKUP(AC1160,'Charts and Tables'!$I$43:$J$49,2,TRUE)</f>
        <v>0.2</v>
      </c>
      <c r="AM1160" s="2">
        <f t="shared" si="151"/>
        <v>1</v>
      </c>
    </row>
    <row r="1161" spans="1:39" x14ac:dyDescent="0.25">
      <c r="A1161" s="35">
        <v>414257</v>
      </c>
      <c r="B1161" s="36">
        <v>336256</v>
      </c>
      <c r="C1161" s="36" t="s">
        <v>32</v>
      </c>
      <c r="D1161" s="36">
        <v>-1</v>
      </c>
      <c r="K1161" s="46">
        <v>13305</v>
      </c>
      <c r="L1161" s="46">
        <v>13305</v>
      </c>
      <c r="N1161" s="46">
        <v>782</v>
      </c>
      <c r="P1161" s="46">
        <v>1259</v>
      </c>
      <c r="S1161" s="36">
        <v>12796.030671</v>
      </c>
      <c r="U1161" s="36">
        <v>914.14832200000001</v>
      </c>
      <c r="W1161" s="36">
        <v>1254.8099110000001</v>
      </c>
      <c r="AC1161" s="57">
        <f t="shared" si="148"/>
        <v>13305</v>
      </c>
      <c r="AD1161" s="57">
        <f t="shared" si="149"/>
        <v>782</v>
      </c>
      <c r="AE1161" s="57">
        <f t="shared" si="150"/>
        <v>1259</v>
      </c>
      <c r="AF1161" s="12">
        <f t="shared" si="145"/>
        <v>12796.030671</v>
      </c>
      <c r="AG1161" s="12">
        <f t="shared" si="146"/>
        <v>914.14832200000001</v>
      </c>
      <c r="AH1161" s="12">
        <f t="shared" si="147"/>
        <v>1254.8099110000001</v>
      </c>
      <c r="AI1161" s="15">
        <f t="shared" si="144"/>
        <v>-3.8253989402480239E-2</v>
      </c>
      <c r="AJ1161" s="15">
        <f t="shared" si="144"/>
        <v>0.16898762404092071</v>
      </c>
      <c r="AK1161" s="15">
        <f t="shared" si="144"/>
        <v>-3.3281088165210038E-3</v>
      </c>
      <c r="AL1161" s="23">
        <f>VLOOKUP(AC1161,'Charts and Tables'!$I$43:$J$49,2,TRUE)</f>
        <v>0.2</v>
      </c>
      <c r="AM1161" s="2">
        <f t="shared" si="151"/>
        <v>1</v>
      </c>
    </row>
    <row r="1162" spans="1:39" x14ac:dyDescent="0.25">
      <c r="A1162" s="35">
        <v>412701</v>
      </c>
      <c r="B1162" s="36">
        <v>334039</v>
      </c>
      <c r="C1162" s="36" t="s">
        <v>25</v>
      </c>
      <c r="D1162" s="36">
        <v>1</v>
      </c>
      <c r="J1162" s="46">
        <v>2010</v>
      </c>
      <c r="L1162" s="46">
        <v>2010</v>
      </c>
      <c r="M1162" s="46">
        <v>289</v>
      </c>
      <c r="O1162" s="46">
        <v>114</v>
      </c>
      <c r="R1162" s="36">
        <v>2465.2586270000002</v>
      </c>
      <c r="T1162" s="36">
        <v>333.56431099999998</v>
      </c>
      <c r="V1162" s="36">
        <v>178.37571199999999</v>
      </c>
      <c r="AC1162" s="57">
        <f t="shared" si="148"/>
        <v>2010</v>
      </c>
      <c r="AD1162" s="57">
        <f t="shared" si="149"/>
        <v>289</v>
      </c>
      <c r="AE1162" s="57">
        <f t="shared" si="150"/>
        <v>114</v>
      </c>
      <c r="AF1162" s="12">
        <f t="shared" si="145"/>
        <v>2465.2586270000002</v>
      </c>
      <c r="AG1162" s="12">
        <f t="shared" si="146"/>
        <v>333.56431099999998</v>
      </c>
      <c r="AH1162" s="12">
        <f t="shared" si="147"/>
        <v>178.37571199999999</v>
      </c>
      <c r="AI1162" s="15">
        <f t="shared" si="144"/>
        <v>0.2264968293532339</v>
      </c>
      <c r="AJ1162" s="15">
        <f t="shared" si="144"/>
        <v>0.15420176816608988</v>
      </c>
      <c r="AK1162" s="15">
        <f t="shared" si="144"/>
        <v>0.56469922807017536</v>
      </c>
      <c r="AL1162" s="23">
        <f>VLOOKUP(AC1162,'Charts and Tables'!$I$43:$J$49,2,TRUE)</f>
        <v>1</v>
      </c>
      <c r="AM1162" s="2">
        <f t="shared" si="151"/>
        <v>1</v>
      </c>
    </row>
    <row r="1163" spans="1:39" x14ac:dyDescent="0.25">
      <c r="A1163" s="35">
        <v>616693</v>
      </c>
      <c r="B1163" s="36">
        <v>330390</v>
      </c>
      <c r="C1163" s="36" t="s">
        <v>31</v>
      </c>
      <c r="D1163" s="36">
        <v>0</v>
      </c>
      <c r="J1163" s="46">
        <v>6962</v>
      </c>
      <c r="K1163" s="46">
        <v>6490</v>
      </c>
      <c r="L1163" s="46">
        <v>13452</v>
      </c>
      <c r="M1163" s="46">
        <v>824</v>
      </c>
      <c r="N1163" s="46">
        <v>390</v>
      </c>
      <c r="O1163" s="46">
        <v>517</v>
      </c>
      <c r="P1163" s="46">
        <v>686</v>
      </c>
      <c r="R1163" s="36">
        <v>3904.38787</v>
      </c>
      <c r="S1163" s="36">
        <v>5486.1022059999996</v>
      </c>
      <c r="T1163" s="36">
        <v>352.52963699999998</v>
      </c>
      <c r="U1163" s="36">
        <v>386.27652599999999</v>
      </c>
      <c r="V1163" s="36">
        <v>336.12140699999998</v>
      </c>
      <c r="W1163" s="36">
        <v>547.37249699999995</v>
      </c>
      <c r="AC1163" s="57">
        <f t="shared" si="148"/>
        <v>13452</v>
      </c>
      <c r="AD1163" s="57">
        <f t="shared" si="149"/>
        <v>1214</v>
      </c>
      <c r="AE1163" s="57">
        <f t="shared" si="150"/>
        <v>1203</v>
      </c>
      <c r="AF1163" s="12">
        <f t="shared" si="145"/>
        <v>9390.490076</v>
      </c>
      <c r="AG1163" s="12">
        <f t="shared" si="146"/>
        <v>738.80616299999997</v>
      </c>
      <c r="AH1163" s="12">
        <f t="shared" si="147"/>
        <v>883.49390399999993</v>
      </c>
      <c r="AI1163" s="15">
        <f t="shared" si="144"/>
        <v>-0.30192610199226882</v>
      </c>
      <c r="AJ1163" s="15">
        <f t="shared" si="144"/>
        <v>-0.39142820181219112</v>
      </c>
      <c r="AK1163" s="15">
        <f t="shared" si="144"/>
        <v>-0.26559110224438909</v>
      </c>
      <c r="AL1163" s="23">
        <f>VLOOKUP(AC1163,'Charts and Tables'!$I$43:$J$49,2,TRUE)</f>
        <v>0.2</v>
      </c>
      <c r="AM1163" s="2">
        <f t="shared" si="151"/>
        <v>0</v>
      </c>
    </row>
    <row r="1164" spans="1:39" x14ac:dyDescent="0.25">
      <c r="A1164" s="35">
        <v>412863</v>
      </c>
      <c r="C1164" s="36" t="s">
        <v>25</v>
      </c>
      <c r="D1164" s="36">
        <v>0</v>
      </c>
      <c r="J1164" s="46">
        <v>1631</v>
      </c>
      <c r="K1164" s="46">
        <v>1054</v>
      </c>
      <c r="L1164" s="46">
        <v>2685</v>
      </c>
      <c r="R1164" s="36">
        <v>2133.638841</v>
      </c>
      <c r="S1164" s="36">
        <v>1178.4380020000001</v>
      </c>
      <c r="T1164" s="36">
        <v>180.66272499999999</v>
      </c>
      <c r="U1164" s="36">
        <v>148.452135</v>
      </c>
      <c r="V1164" s="36">
        <v>229.474054</v>
      </c>
      <c r="W1164" s="36">
        <v>92.679370000000006</v>
      </c>
      <c r="AC1164" s="57">
        <f t="shared" si="148"/>
        <v>2685</v>
      </c>
      <c r="AD1164" s="57">
        <f t="shared" si="149"/>
        <v>0</v>
      </c>
      <c r="AE1164" s="57">
        <f t="shared" si="150"/>
        <v>0</v>
      </c>
      <c r="AF1164" s="12">
        <f t="shared" si="145"/>
        <v>3312.0768429999998</v>
      </c>
      <c r="AG1164" s="12">
        <f t="shared" si="146"/>
        <v>329.11486000000002</v>
      </c>
      <c r="AH1164" s="12">
        <f t="shared" si="147"/>
        <v>322.15342399999997</v>
      </c>
      <c r="AI1164" s="15">
        <f t="shared" si="144"/>
        <v>0.23354817243947851</v>
      </c>
      <c r="AJ1164" s="15">
        <f t="shared" si="144"/>
        <v>0</v>
      </c>
      <c r="AK1164" s="15">
        <f t="shared" si="144"/>
        <v>0</v>
      </c>
      <c r="AL1164" s="23">
        <f>VLOOKUP(AC1164,'Charts and Tables'!$I$43:$J$49,2,TRUE)</f>
        <v>0.5</v>
      </c>
      <c r="AM1164" s="2">
        <f t="shared" si="151"/>
        <v>1</v>
      </c>
    </row>
    <row r="1165" spans="1:39" x14ac:dyDescent="0.25">
      <c r="A1165" s="35">
        <v>412869</v>
      </c>
      <c r="B1165" s="36">
        <v>331136</v>
      </c>
      <c r="C1165" s="36" t="s">
        <v>31</v>
      </c>
      <c r="D1165" s="36">
        <v>1</v>
      </c>
      <c r="J1165" s="46">
        <v>2108</v>
      </c>
      <c r="L1165" s="46">
        <v>2108</v>
      </c>
      <c r="M1165" s="46">
        <v>150</v>
      </c>
      <c r="O1165" s="46">
        <v>194</v>
      </c>
      <c r="R1165" s="36">
        <v>4740.6289029999998</v>
      </c>
      <c r="T1165" s="36">
        <v>390.60762</v>
      </c>
      <c r="V1165" s="36">
        <v>428.93573199999997</v>
      </c>
      <c r="AC1165" s="57">
        <f t="shared" si="148"/>
        <v>2108</v>
      </c>
      <c r="AD1165" s="57">
        <f t="shared" si="149"/>
        <v>150</v>
      </c>
      <c r="AE1165" s="57">
        <f t="shared" si="150"/>
        <v>194</v>
      </c>
      <c r="AF1165" s="12">
        <f t="shared" si="145"/>
        <v>4740.6289029999998</v>
      </c>
      <c r="AG1165" s="12">
        <f t="shared" si="146"/>
        <v>390.60762</v>
      </c>
      <c r="AH1165" s="12">
        <f t="shared" si="147"/>
        <v>428.93573199999997</v>
      </c>
      <c r="AI1165" s="15">
        <f t="shared" si="144"/>
        <v>1.2488751911764704</v>
      </c>
      <c r="AJ1165" s="15">
        <f t="shared" si="144"/>
        <v>1.6040508</v>
      </c>
      <c r="AK1165" s="15">
        <f t="shared" si="144"/>
        <v>1.2110089278350513</v>
      </c>
      <c r="AL1165" s="23">
        <f>VLOOKUP(AC1165,'Charts and Tables'!$I$43:$J$49,2,TRUE)</f>
        <v>1</v>
      </c>
      <c r="AM1165" s="2">
        <f t="shared" si="151"/>
        <v>0</v>
      </c>
    </row>
    <row r="1166" spans="1:39" x14ac:dyDescent="0.25">
      <c r="A1166" s="35">
        <v>413571</v>
      </c>
      <c r="C1166" s="36" t="s">
        <v>33</v>
      </c>
      <c r="D1166" s="36">
        <v>-1</v>
      </c>
      <c r="K1166" s="46">
        <v>7500</v>
      </c>
      <c r="L1166" s="46">
        <v>7500</v>
      </c>
      <c r="N1166" s="46">
        <v>350</v>
      </c>
      <c r="P1166" s="46">
        <v>1100</v>
      </c>
      <c r="S1166" s="36">
        <v>7801.2365799999998</v>
      </c>
      <c r="U1166" s="36">
        <v>294.43839300000002</v>
      </c>
      <c r="W1166" s="36">
        <v>959.09396600000002</v>
      </c>
      <c r="AC1166" s="57">
        <f t="shared" si="148"/>
        <v>7500</v>
      </c>
      <c r="AD1166" s="57">
        <f t="shared" si="149"/>
        <v>350</v>
      </c>
      <c r="AE1166" s="57">
        <f t="shared" si="150"/>
        <v>1100</v>
      </c>
      <c r="AF1166" s="12">
        <f t="shared" si="145"/>
        <v>7801.2365799999998</v>
      </c>
      <c r="AG1166" s="12">
        <f t="shared" si="146"/>
        <v>294.43839300000002</v>
      </c>
      <c r="AH1166" s="12">
        <f t="shared" si="147"/>
        <v>959.09396600000002</v>
      </c>
      <c r="AI1166" s="15">
        <f t="shared" si="144"/>
        <v>4.01648773333333E-2</v>
      </c>
      <c r="AJ1166" s="15">
        <f t="shared" si="144"/>
        <v>-0.15874744857142853</v>
      </c>
      <c r="AK1166" s="15">
        <f t="shared" si="144"/>
        <v>-0.12809639454545452</v>
      </c>
      <c r="AL1166" s="23">
        <f>VLOOKUP(AC1166,'Charts and Tables'!$I$43:$J$49,2,TRUE)</f>
        <v>0.25</v>
      </c>
      <c r="AM1166" s="2">
        <f t="shared" si="151"/>
        <v>1</v>
      </c>
    </row>
    <row r="1167" spans="1:39" x14ac:dyDescent="0.25">
      <c r="A1167" s="35">
        <v>413615</v>
      </c>
      <c r="B1167" s="36">
        <v>334089</v>
      </c>
      <c r="C1167" s="36" t="s">
        <v>26</v>
      </c>
      <c r="D1167" s="36">
        <v>0</v>
      </c>
      <c r="J1167" s="46">
        <v>1004</v>
      </c>
      <c r="K1167" s="46">
        <v>2390</v>
      </c>
      <c r="L1167" s="46">
        <v>3394</v>
      </c>
      <c r="M1167" s="46">
        <v>120</v>
      </c>
      <c r="N1167" s="46">
        <v>78</v>
      </c>
      <c r="O1167" s="46">
        <v>63</v>
      </c>
      <c r="P1167" s="46">
        <v>372</v>
      </c>
      <c r="R1167" s="36">
        <v>625.001306</v>
      </c>
      <c r="S1167" s="36">
        <v>3348.1935530000001</v>
      </c>
      <c r="T1167" s="36">
        <v>40.210044000000003</v>
      </c>
      <c r="U1167" s="36">
        <v>531.95150899999999</v>
      </c>
      <c r="V1167" s="36">
        <v>57.750374999999998</v>
      </c>
      <c r="W1167" s="36">
        <v>265.625519</v>
      </c>
      <c r="AC1167" s="57">
        <f t="shared" si="148"/>
        <v>3394</v>
      </c>
      <c r="AD1167" s="57">
        <f t="shared" si="149"/>
        <v>198</v>
      </c>
      <c r="AE1167" s="57">
        <f t="shared" si="150"/>
        <v>435</v>
      </c>
      <c r="AF1167" s="12">
        <f t="shared" si="145"/>
        <v>3973.1948590000002</v>
      </c>
      <c r="AG1167" s="12">
        <f t="shared" si="146"/>
        <v>572.16155300000003</v>
      </c>
      <c r="AH1167" s="12">
        <f t="shared" si="147"/>
        <v>323.37589400000002</v>
      </c>
      <c r="AI1167" s="15">
        <f t="shared" si="144"/>
        <v>0.1706525807307013</v>
      </c>
      <c r="AJ1167" s="15">
        <f t="shared" si="144"/>
        <v>1.8897048131313132</v>
      </c>
      <c r="AK1167" s="15">
        <f t="shared" si="144"/>
        <v>-0.25660714022988501</v>
      </c>
      <c r="AL1167" s="23">
        <f>VLOOKUP(AC1167,'Charts and Tables'!$I$43:$J$49,2,TRUE)</f>
        <v>0.5</v>
      </c>
      <c r="AM1167" s="2">
        <f t="shared" si="151"/>
        <v>1</v>
      </c>
    </row>
    <row r="1168" spans="1:39" x14ac:dyDescent="0.25">
      <c r="A1168" s="35">
        <v>414011</v>
      </c>
      <c r="B1168" s="36">
        <v>334080</v>
      </c>
      <c r="C1168" s="36" t="s">
        <v>26</v>
      </c>
      <c r="D1168" s="36">
        <v>0</v>
      </c>
      <c r="J1168" s="46">
        <v>3398</v>
      </c>
      <c r="K1168" s="46">
        <v>2894</v>
      </c>
      <c r="L1168" s="46">
        <v>6292</v>
      </c>
      <c r="M1168" s="46">
        <v>144</v>
      </c>
      <c r="N1168" s="46">
        <v>185</v>
      </c>
      <c r="O1168" s="46">
        <v>304</v>
      </c>
      <c r="P1168" s="46">
        <v>216</v>
      </c>
      <c r="R1168" s="36">
        <v>4355.1581390000001</v>
      </c>
      <c r="S1168" s="36">
        <v>1983.2072439999999</v>
      </c>
      <c r="T1168" s="36">
        <v>278.15781800000002</v>
      </c>
      <c r="U1168" s="36">
        <v>168.98611199999999</v>
      </c>
      <c r="V1168" s="36">
        <v>588.18179499999997</v>
      </c>
      <c r="W1168" s="36">
        <v>214.51348400000001</v>
      </c>
      <c r="AC1168" s="57">
        <f t="shared" si="148"/>
        <v>6292</v>
      </c>
      <c r="AD1168" s="57">
        <f t="shared" si="149"/>
        <v>329</v>
      </c>
      <c r="AE1168" s="57">
        <f t="shared" si="150"/>
        <v>520</v>
      </c>
      <c r="AF1168" s="12">
        <f t="shared" si="145"/>
        <v>6338.3653830000003</v>
      </c>
      <c r="AG1168" s="12">
        <f t="shared" si="146"/>
        <v>447.14393000000001</v>
      </c>
      <c r="AH1168" s="12">
        <f t="shared" si="147"/>
        <v>802.69527900000003</v>
      </c>
      <c r="AI1168" s="15">
        <f t="shared" si="144"/>
        <v>7.3689419898284002E-3</v>
      </c>
      <c r="AJ1168" s="15">
        <f t="shared" si="144"/>
        <v>0.35910009118541036</v>
      </c>
      <c r="AK1168" s="15">
        <f t="shared" si="144"/>
        <v>0.5436447673076924</v>
      </c>
      <c r="AL1168" s="23">
        <f>VLOOKUP(AC1168,'Charts and Tables'!$I$43:$J$49,2,TRUE)</f>
        <v>0.25</v>
      </c>
      <c r="AM1168" s="2">
        <f t="shared" si="151"/>
        <v>1</v>
      </c>
    </row>
    <row r="1169" spans="1:39" x14ac:dyDescent="0.25">
      <c r="A1169" s="35">
        <v>414215</v>
      </c>
      <c r="C1169" s="36" t="s">
        <v>31</v>
      </c>
      <c r="D1169" s="36">
        <v>0</v>
      </c>
      <c r="J1169" s="46">
        <v>6025</v>
      </c>
      <c r="K1169" s="46">
        <v>4960</v>
      </c>
      <c r="L1169" s="46">
        <v>10985</v>
      </c>
      <c r="R1169" s="36">
        <v>3294.7121769999999</v>
      </c>
      <c r="S1169" s="36">
        <v>5114.253009</v>
      </c>
      <c r="T1169" s="36">
        <v>508.78684900000002</v>
      </c>
      <c r="U1169" s="36">
        <v>303.77525200000002</v>
      </c>
      <c r="V1169" s="36">
        <v>285.49614400000002</v>
      </c>
      <c r="W1169" s="36">
        <v>620.42796099999998</v>
      </c>
      <c r="AC1169" s="57">
        <f t="shared" si="148"/>
        <v>10985</v>
      </c>
      <c r="AD1169" s="57">
        <f t="shared" si="149"/>
        <v>0</v>
      </c>
      <c r="AE1169" s="57">
        <f t="shared" si="150"/>
        <v>0</v>
      </c>
      <c r="AF1169" s="12">
        <f t="shared" si="145"/>
        <v>8408.9651859999994</v>
      </c>
      <c r="AG1169" s="12">
        <f t="shared" si="146"/>
        <v>812.56210099999998</v>
      </c>
      <c r="AH1169" s="12">
        <f t="shared" si="147"/>
        <v>905.92410500000005</v>
      </c>
      <c r="AI1169" s="15">
        <f t="shared" si="144"/>
        <v>-0.23450476231224401</v>
      </c>
      <c r="AJ1169" s="15">
        <f t="shared" si="144"/>
        <v>0</v>
      </c>
      <c r="AK1169" s="15">
        <f t="shared" si="144"/>
        <v>0</v>
      </c>
      <c r="AL1169" s="23">
        <f>VLOOKUP(AC1169,'Charts and Tables'!$I$43:$J$49,2,TRUE)</f>
        <v>0.2</v>
      </c>
      <c r="AM1169" s="2">
        <f t="shared" si="151"/>
        <v>0</v>
      </c>
    </row>
    <row r="1170" spans="1:39" x14ac:dyDescent="0.25">
      <c r="A1170" s="35">
        <v>414633</v>
      </c>
      <c r="B1170" s="36">
        <v>336255</v>
      </c>
      <c r="C1170" s="36" t="s">
        <v>32</v>
      </c>
      <c r="D1170" s="36">
        <v>1</v>
      </c>
      <c r="J1170" s="46">
        <v>12143</v>
      </c>
      <c r="L1170" s="46">
        <v>12143</v>
      </c>
      <c r="M1170" s="46">
        <v>1094</v>
      </c>
      <c r="O1170" s="46">
        <v>741</v>
      </c>
      <c r="R1170" s="36">
        <v>10658.393727999999</v>
      </c>
      <c r="T1170" s="36">
        <v>1023.81488</v>
      </c>
      <c r="V1170" s="36">
        <v>929.70597199999997</v>
      </c>
      <c r="AC1170" s="57">
        <f t="shared" si="148"/>
        <v>12143</v>
      </c>
      <c r="AD1170" s="57">
        <f t="shared" si="149"/>
        <v>1094</v>
      </c>
      <c r="AE1170" s="57">
        <f t="shared" si="150"/>
        <v>741</v>
      </c>
      <c r="AF1170" s="12">
        <f t="shared" si="145"/>
        <v>10658.393727999999</v>
      </c>
      <c r="AG1170" s="12">
        <f t="shared" si="146"/>
        <v>1023.81488</v>
      </c>
      <c r="AH1170" s="12">
        <f t="shared" si="147"/>
        <v>929.70597199999997</v>
      </c>
      <c r="AI1170" s="15">
        <f t="shared" si="144"/>
        <v>-0.12226025463229852</v>
      </c>
      <c r="AJ1170" s="15">
        <f t="shared" si="144"/>
        <v>-6.4154588665447876E-2</v>
      </c>
      <c r="AK1170" s="15">
        <f t="shared" si="144"/>
        <v>0.25466392982456137</v>
      </c>
      <c r="AL1170" s="23">
        <f>VLOOKUP(AC1170,'Charts and Tables'!$I$43:$J$49,2,TRUE)</f>
        <v>0.2</v>
      </c>
      <c r="AM1170" s="2">
        <f t="shared" si="151"/>
        <v>1</v>
      </c>
    </row>
    <row r="1171" spans="1:39" x14ac:dyDescent="0.25">
      <c r="A1171" s="35">
        <v>414670</v>
      </c>
      <c r="C1171" s="36" t="s">
        <v>25</v>
      </c>
      <c r="D1171" s="36">
        <v>0</v>
      </c>
      <c r="J1171" s="46">
        <v>1052</v>
      </c>
      <c r="K1171" s="46">
        <v>561</v>
      </c>
      <c r="L1171" s="46">
        <v>1613</v>
      </c>
      <c r="R1171" s="36">
        <v>1510.5715029999999</v>
      </c>
      <c r="S1171" s="36">
        <v>1611.6976460000001</v>
      </c>
      <c r="T1171" s="36">
        <v>115.98133300000001</v>
      </c>
      <c r="U1171" s="36">
        <v>170.70238900000001</v>
      </c>
      <c r="V1171" s="36">
        <v>185.98717300000001</v>
      </c>
      <c r="W1171" s="36">
        <v>155.06821500000001</v>
      </c>
      <c r="AC1171" s="57">
        <f t="shared" si="148"/>
        <v>1613</v>
      </c>
      <c r="AD1171" s="57">
        <f t="shared" si="149"/>
        <v>0</v>
      </c>
      <c r="AE1171" s="57">
        <f t="shared" si="150"/>
        <v>0</v>
      </c>
      <c r="AF1171" s="12">
        <f t="shared" si="145"/>
        <v>3122.2691489999997</v>
      </c>
      <c r="AG1171" s="12">
        <f t="shared" si="146"/>
        <v>286.68372199999999</v>
      </c>
      <c r="AH1171" s="12">
        <f t="shared" si="147"/>
        <v>341.05538799999999</v>
      </c>
      <c r="AI1171" s="15">
        <f t="shared" si="144"/>
        <v>0.93569073093614363</v>
      </c>
      <c r="AJ1171" s="15">
        <f t="shared" si="144"/>
        <v>0</v>
      </c>
      <c r="AK1171" s="15">
        <f t="shared" si="144"/>
        <v>0</v>
      </c>
      <c r="AL1171" s="23">
        <f>VLOOKUP(AC1171,'Charts and Tables'!$I$43:$J$49,2,TRUE)</f>
        <v>1</v>
      </c>
      <c r="AM1171" s="2">
        <f t="shared" si="151"/>
        <v>1</v>
      </c>
    </row>
    <row r="1172" spans="1:39" x14ac:dyDescent="0.25">
      <c r="A1172" s="35">
        <v>414171</v>
      </c>
      <c r="C1172" s="36" t="s">
        <v>31</v>
      </c>
      <c r="D1172" s="36">
        <v>0</v>
      </c>
      <c r="J1172" s="46">
        <v>3993</v>
      </c>
      <c r="K1172" s="46">
        <v>4172</v>
      </c>
      <c r="L1172" s="46">
        <v>8165</v>
      </c>
      <c r="M1172" s="46">
        <v>552.5</v>
      </c>
      <c r="N1172" s="46">
        <v>320</v>
      </c>
      <c r="O1172" s="46">
        <v>334.5</v>
      </c>
      <c r="P1172" s="46">
        <v>625.5</v>
      </c>
      <c r="R1172" s="36">
        <v>4019.5733660000001</v>
      </c>
      <c r="S1172" s="36">
        <v>4504.3742540000003</v>
      </c>
      <c r="T1172" s="36">
        <v>496.02237400000001</v>
      </c>
      <c r="U1172" s="36">
        <v>203.78392600000001</v>
      </c>
      <c r="V1172" s="36">
        <v>292.93371100000002</v>
      </c>
      <c r="W1172" s="36">
        <v>522.36640899999998</v>
      </c>
      <c r="AC1172" s="57">
        <f t="shared" si="148"/>
        <v>8165</v>
      </c>
      <c r="AD1172" s="57">
        <f t="shared" si="149"/>
        <v>872.5</v>
      </c>
      <c r="AE1172" s="57">
        <f t="shared" si="150"/>
        <v>960</v>
      </c>
      <c r="AF1172" s="12">
        <f t="shared" si="145"/>
        <v>8523.9476200000008</v>
      </c>
      <c r="AG1172" s="12">
        <f t="shared" si="146"/>
        <v>699.80629999999996</v>
      </c>
      <c r="AH1172" s="12">
        <f t="shared" si="147"/>
        <v>815.30011999999999</v>
      </c>
      <c r="AI1172" s="15">
        <f t="shared" si="144"/>
        <v>4.3961741579914372E-2</v>
      </c>
      <c r="AJ1172" s="15">
        <f t="shared" si="144"/>
        <v>-0.19792974212034389</v>
      </c>
      <c r="AK1172" s="15">
        <f t="shared" si="144"/>
        <v>-0.15072904166666667</v>
      </c>
      <c r="AL1172" s="23">
        <f>VLOOKUP(AC1172,'Charts and Tables'!$I$43:$J$49,2,TRUE)</f>
        <v>0.25</v>
      </c>
      <c r="AM1172" s="2">
        <f t="shared" si="151"/>
        <v>1</v>
      </c>
    </row>
    <row r="1173" spans="1:39" x14ac:dyDescent="0.25">
      <c r="A1173" s="35">
        <v>414701</v>
      </c>
      <c r="B1173" s="36">
        <v>334104</v>
      </c>
      <c r="C1173" s="36" t="s">
        <v>25</v>
      </c>
      <c r="D1173" s="36">
        <v>0</v>
      </c>
      <c r="J1173" s="46">
        <v>7320</v>
      </c>
      <c r="K1173" s="46">
        <v>3351</v>
      </c>
      <c r="L1173" s="46">
        <v>10671</v>
      </c>
      <c r="M1173" s="46">
        <v>871</v>
      </c>
      <c r="N1173" s="46">
        <v>193</v>
      </c>
      <c r="O1173" s="46">
        <v>428</v>
      </c>
      <c r="P1173" s="46">
        <v>443</v>
      </c>
      <c r="R1173" s="36">
        <v>3283.8108200000001</v>
      </c>
      <c r="S1173" s="36">
        <v>1409.85463</v>
      </c>
      <c r="T1173" s="36">
        <v>337.90050000000002</v>
      </c>
      <c r="U1173" s="36">
        <v>82.520156</v>
      </c>
      <c r="V1173" s="36">
        <v>240.813096</v>
      </c>
      <c r="W1173" s="36">
        <v>228.34781599999999</v>
      </c>
      <c r="AC1173" s="57">
        <f t="shared" si="148"/>
        <v>10671</v>
      </c>
      <c r="AD1173" s="57">
        <f t="shared" si="149"/>
        <v>1064</v>
      </c>
      <c r="AE1173" s="57">
        <f t="shared" si="150"/>
        <v>871</v>
      </c>
      <c r="AF1173" s="12">
        <f t="shared" si="145"/>
        <v>4693.6654500000004</v>
      </c>
      <c r="AG1173" s="12">
        <f t="shared" si="146"/>
        <v>420.42065600000001</v>
      </c>
      <c r="AH1173" s="12">
        <f t="shared" si="147"/>
        <v>469.160912</v>
      </c>
      <c r="AI1173" s="15">
        <f t="shared" si="144"/>
        <v>-0.56014755411863926</v>
      </c>
      <c r="AJ1173" s="15">
        <f t="shared" si="144"/>
        <v>-0.6048678045112782</v>
      </c>
      <c r="AK1173" s="15">
        <f t="shared" si="144"/>
        <v>-0.46135371756601606</v>
      </c>
      <c r="AL1173" s="23">
        <f>VLOOKUP(AC1173,'Charts and Tables'!$I$43:$J$49,2,TRUE)</f>
        <v>0.2</v>
      </c>
      <c r="AM1173" s="2">
        <f t="shared" si="151"/>
        <v>0</v>
      </c>
    </row>
    <row r="1174" spans="1:39" x14ac:dyDescent="0.25">
      <c r="A1174" s="35">
        <v>414695</v>
      </c>
      <c r="B1174" s="36">
        <v>331020</v>
      </c>
      <c r="C1174" s="36" t="s">
        <v>25</v>
      </c>
      <c r="D1174" s="36">
        <v>0</v>
      </c>
      <c r="J1174" s="46">
        <v>914</v>
      </c>
      <c r="K1174" s="46">
        <v>875</v>
      </c>
      <c r="L1174" s="46">
        <v>1789</v>
      </c>
      <c r="M1174" s="46">
        <v>89</v>
      </c>
      <c r="N1174" s="46">
        <v>120</v>
      </c>
      <c r="O1174" s="46">
        <v>106</v>
      </c>
      <c r="P1174" s="46">
        <v>121</v>
      </c>
      <c r="R1174" s="36">
        <v>1332.573686</v>
      </c>
      <c r="S1174" s="36">
        <v>873.04503999999997</v>
      </c>
      <c r="T1174" s="36">
        <v>86.867998</v>
      </c>
      <c r="U1174" s="36">
        <v>86.977642000000003</v>
      </c>
      <c r="V1174" s="36">
        <v>168.080524</v>
      </c>
      <c r="W1174" s="36">
        <v>93.960279</v>
      </c>
      <c r="AC1174" s="57">
        <f t="shared" si="148"/>
        <v>1789</v>
      </c>
      <c r="AD1174" s="57">
        <f t="shared" si="149"/>
        <v>209</v>
      </c>
      <c r="AE1174" s="57">
        <f t="shared" si="150"/>
        <v>227</v>
      </c>
      <c r="AF1174" s="12">
        <f t="shared" si="145"/>
        <v>2205.6187259999997</v>
      </c>
      <c r="AG1174" s="12">
        <f t="shared" si="146"/>
        <v>173.84564</v>
      </c>
      <c r="AH1174" s="12">
        <f t="shared" si="147"/>
        <v>262.04080299999998</v>
      </c>
      <c r="AI1174" s="15">
        <f t="shared" ref="AI1174:AK1233" si="152">IF(OR(AC1174="",AC1174=0),0,(AF1174-AC1174)/AC1174)</f>
        <v>0.23287799105645596</v>
      </c>
      <c r="AJ1174" s="15">
        <f t="shared" si="152"/>
        <v>-0.1682026794258373</v>
      </c>
      <c r="AK1174" s="15">
        <f t="shared" si="152"/>
        <v>0.15436477092511006</v>
      </c>
      <c r="AL1174" s="23">
        <f>VLOOKUP(AC1174,'Charts and Tables'!$I$43:$J$49,2,TRUE)</f>
        <v>1</v>
      </c>
      <c r="AM1174" s="2">
        <f t="shared" si="151"/>
        <v>1</v>
      </c>
    </row>
    <row r="1175" spans="1:39" x14ac:dyDescent="0.25">
      <c r="A1175" s="35">
        <v>415967</v>
      </c>
      <c r="C1175" s="36" t="s">
        <v>32</v>
      </c>
      <c r="D1175" s="36">
        <v>-1</v>
      </c>
      <c r="K1175" s="46">
        <v>3657</v>
      </c>
      <c r="L1175" s="46">
        <v>3657</v>
      </c>
      <c r="S1175" s="36">
        <v>4347.8821740000003</v>
      </c>
      <c r="U1175" s="36">
        <v>654.73434199999997</v>
      </c>
      <c r="W1175" s="36">
        <v>237.37400700000001</v>
      </c>
      <c r="AC1175" s="57">
        <f t="shared" si="148"/>
        <v>3657</v>
      </c>
      <c r="AD1175" s="57">
        <f t="shared" si="149"/>
        <v>0</v>
      </c>
      <c r="AE1175" s="57">
        <f t="shared" si="150"/>
        <v>0</v>
      </c>
      <c r="AF1175" s="12">
        <f t="shared" si="145"/>
        <v>4347.8821740000003</v>
      </c>
      <c r="AG1175" s="12">
        <f t="shared" si="146"/>
        <v>654.73434199999997</v>
      </c>
      <c r="AH1175" s="12">
        <f t="shared" si="147"/>
        <v>237.37400700000001</v>
      </c>
      <c r="AI1175" s="15">
        <f t="shared" si="152"/>
        <v>0.18892047415914692</v>
      </c>
      <c r="AJ1175" s="15">
        <f t="shared" si="152"/>
        <v>0</v>
      </c>
      <c r="AK1175" s="15">
        <f t="shared" si="152"/>
        <v>0</v>
      </c>
      <c r="AL1175" s="23">
        <f>VLOOKUP(AC1175,'Charts and Tables'!$I$43:$J$49,2,TRUE)</f>
        <v>0.5</v>
      </c>
      <c r="AM1175" s="2">
        <f t="shared" si="151"/>
        <v>1</v>
      </c>
    </row>
    <row r="1176" spans="1:39" x14ac:dyDescent="0.25">
      <c r="A1176" s="35">
        <v>416051</v>
      </c>
      <c r="C1176" s="36" t="s">
        <v>31</v>
      </c>
      <c r="D1176" s="36">
        <v>1</v>
      </c>
      <c r="J1176" s="46">
        <v>17449</v>
      </c>
      <c r="L1176" s="46">
        <v>17449</v>
      </c>
      <c r="M1176" s="46">
        <v>960</v>
      </c>
      <c r="O1176" s="46">
        <v>2238</v>
      </c>
      <c r="R1176" s="36">
        <v>26089.195625</v>
      </c>
      <c r="T1176" s="36">
        <v>1447.3729980000001</v>
      </c>
      <c r="V1176" s="36">
        <v>2618.2298689999998</v>
      </c>
      <c r="AC1176" s="57">
        <f t="shared" si="148"/>
        <v>17449</v>
      </c>
      <c r="AD1176" s="57">
        <f t="shared" si="149"/>
        <v>960</v>
      </c>
      <c r="AE1176" s="57">
        <f t="shared" si="150"/>
        <v>2238</v>
      </c>
      <c r="AF1176" s="12">
        <f t="shared" si="145"/>
        <v>26089.195625</v>
      </c>
      <c r="AG1176" s="12">
        <f t="shared" si="146"/>
        <v>1447.3729980000001</v>
      </c>
      <c r="AH1176" s="12">
        <f t="shared" si="147"/>
        <v>2618.2298689999998</v>
      </c>
      <c r="AI1176" s="15">
        <f t="shared" si="152"/>
        <v>0.49516852684967622</v>
      </c>
      <c r="AJ1176" s="15">
        <f t="shared" si="152"/>
        <v>0.5076802062500001</v>
      </c>
      <c r="AK1176" s="15">
        <f t="shared" si="152"/>
        <v>0.16989717113494182</v>
      </c>
      <c r="AL1176" s="23">
        <f>VLOOKUP(AC1176,'Charts and Tables'!$I$43:$J$49,2,TRUE)</f>
        <v>0.2</v>
      </c>
      <c r="AM1176" s="2">
        <f t="shared" si="151"/>
        <v>0</v>
      </c>
    </row>
    <row r="1177" spans="1:39" x14ac:dyDescent="0.25">
      <c r="A1177" s="35">
        <v>617368</v>
      </c>
      <c r="B1177" s="36">
        <v>336205</v>
      </c>
      <c r="C1177" s="36" t="s">
        <v>32</v>
      </c>
      <c r="D1177" s="36">
        <v>1</v>
      </c>
      <c r="J1177" s="46">
        <v>16917</v>
      </c>
      <c r="L1177" s="46">
        <v>16917</v>
      </c>
      <c r="M1177" s="46">
        <v>680</v>
      </c>
      <c r="O1177" s="46">
        <v>2355</v>
      </c>
      <c r="R1177" s="36">
        <v>19712.868277000001</v>
      </c>
      <c r="T1177" s="36">
        <v>793.80029400000001</v>
      </c>
      <c r="V1177" s="36">
        <v>2193.2725310000001</v>
      </c>
      <c r="AC1177" s="57">
        <f t="shared" si="148"/>
        <v>16917</v>
      </c>
      <c r="AD1177" s="57">
        <f t="shared" si="149"/>
        <v>680</v>
      </c>
      <c r="AE1177" s="57">
        <f t="shared" si="150"/>
        <v>2355</v>
      </c>
      <c r="AF1177" s="12">
        <f t="shared" si="145"/>
        <v>19712.868277000001</v>
      </c>
      <c r="AG1177" s="12">
        <f t="shared" si="146"/>
        <v>793.80029400000001</v>
      </c>
      <c r="AH1177" s="12">
        <f t="shared" si="147"/>
        <v>2193.2725310000001</v>
      </c>
      <c r="AI1177" s="15">
        <f t="shared" si="152"/>
        <v>0.16526974504935871</v>
      </c>
      <c r="AJ1177" s="15">
        <f t="shared" si="152"/>
        <v>0.16735337352941176</v>
      </c>
      <c r="AK1177" s="15">
        <f t="shared" si="152"/>
        <v>-6.8674084501061536E-2</v>
      </c>
      <c r="AL1177" s="23">
        <f>VLOOKUP(AC1177,'Charts and Tables'!$I$43:$J$49,2,TRUE)</f>
        <v>0.2</v>
      </c>
      <c r="AM1177" s="2">
        <f t="shared" si="151"/>
        <v>1</v>
      </c>
    </row>
    <row r="1178" spans="1:39" x14ac:dyDescent="0.25">
      <c r="A1178" s="35">
        <v>415407</v>
      </c>
      <c r="C1178" s="36" t="s">
        <v>31</v>
      </c>
      <c r="D1178" s="36">
        <v>-1</v>
      </c>
      <c r="K1178" s="46">
        <v>15778</v>
      </c>
      <c r="L1178" s="46">
        <v>15778</v>
      </c>
      <c r="N1178" s="46">
        <v>1149</v>
      </c>
      <c r="P1178" s="46">
        <v>1767.5</v>
      </c>
      <c r="S1178" s="36">
        <v>11489.417106999999</v>
      </c>
      <c r="U1178" s="36">
        <v>1066.480339</v>
      </c>
      <c r="W1178" s="36">
        <v>1036.577327</v>
      </c>
      <c r="AC1178" s="57">
        <f t="shared" si="148"/>
        <v>15778</v>
      </c>
      <c r="AD1178" s="57">
        <f t="shared" si="149"/>
        <v>1149</v>
      </c>
      <c r="AE1178" s="57">
        <f t="shared" si="150"/>
        <v>1767.5</v>
      </c>
      <c r="AF1178" s="12">
        <f t="shared" si="145"/>
        <v>11489.417106999999</v>
      </c>
      <c r="AG1178" s="12">
        <f t="shared" si="146"/>
        <v>1066.480339</v>
      </c>
      <c r="AH1178" s="12">
        <f t="shared" si="147"/>
        <v>1036.577327</v>
      </c>
      <c r="AI1178" s="15">
        <f t="shared" si="152"/>
        <v>-0.2718077635314996</v>
      </c>
      <c r="AJ1178" s="15">
        <f t="shared" si="152"/>
        <v>-7.1818677980852952E-2</v>
      </c>
      <c r="AK1178" s="15">
        <f t="shared" si="152"/>
        <v>-0.41353475134370582</v>
      </c>
      <c r="AL1178" s="23">
        <f>VLOOKUP(AC1178,'Charts and Tables'!$I$43:$J$49,2,TRUE)</f>
        <v>0.2</v>
      </c>
      <c r="AM1178" s="2">
        <f t="shared" si="151"/>
        <v>0</v>
      </c>
    </row>
    <row r="1179" spans="1:39" x14ac:dyDescent="0.25">
      <c r="A1179" s="35">
        <v>415874</v>
      </c>
      <c r="B1179" s="36">
        <v>334025</v>
      </c>
      <c r="C1179" s="36" t="s">
        <v>26</v>
      </c>
      <c r="D1179" s="36">
        <v>1</v>
      </c>
      <c r="J1179" s="46">
        <v>17442</v>
      </c>
      <c r="L1179" s="46">
        <v>17442</v>
      </c>
      <c r="M1179" s="46">
        <v>2315</v>
      </c>
      <c r="O1179" s="46">
        <v>787</v>
      </c>
      <c r="R1179" s="36">
        <v>18395.755293999999</v>
      </c>
      <c r="T1179" s="36">
        <v>2216.1885990000001</v>
      </c>
      <c r="V1179" s="36">
        <v>1184.461961</v>
      </c>
      <c r="AC1179" s="57">
        <f t="shared" si="148"/>
        <v>17442</v>
      </c>
      <c r="AD1179" s="57">
        <f t="shared" si="149"/>
        <v>2315</v>
      </c>
      <c r="AE1179" s="57">
        <f t="shared" si="150"/>
        <v>787</v>
      </c>
      <c r="AF1179" s="12">
        <f t="shared" si="145"/>
        <v>18395.755293999999</v>
      </c>
      <c r="AG1179" s="12">
        <f t="shared" si="146"/>
        <v>2216.1885990000001</v>
      </c>
      <c r="AH1179" s="12">
        <f t="shared" si="147"/>
        <v>1184.461961</v>
      </c>
      <c r="AI1179" s="15">
        <f t="shared" si="152"/>
        <v>5.468153273707136E-2</v>
      </c>
      <c r="AJ1179" s="15">
        <f t="shared" si="152"/>
        <v>-4.2683110583153321E-2</v>
      </c>
      <c r="AK1179" s="15">
        <f t="shared" si="152"/>
        <v>0.5050342579415501</v>
      </c>
      <c r="AL1179" s="23">
        <f>VLOOKUP(AC1179,'Charts and Tables'!$I$43:$J$49,2,TRUE)</f>
        <v>0.2</v>
      </c>
      <c r="AM1179" s="2">
        <f t="shared" si="151"/>
        <v>1</v>
      </c>
    </row>
    <row r="1180" spans="1:39" x14ac:dyDescent="0.25">
      <c r="A1180" s="35">
        <v>416039</v>
      </c>
      <c r="B1180" s="36">
        <v>334033</v>
      </c>
      <c r="C1180" s="36" t="s">
        <v>26</v>
      </c>
      <c r="D1180" s="36">
        <v>0</v>
      </c>
      <c r="J1180" s="46">
        <v>1851</v>
      </c>
      <c r="K1180" s="46">
        <v>1773</v>
      </c>
      <c r="L1180" s="46">
        <v>3624</v>
      </c>
      <c r="M1180" s="46">
        <v>200</v>
      </c>
      <c r="N1180" s="46">
        <v>154</v>
      </c>
      <c r="O1180" s="46">
        <v>144</v>
      </c>
      <c r="P1180" s="46">
        <v>198</v>
      </c>
      <c r="R1180" s="36">
        <v>1873.3455650000001</v>
      </c>
      <c r="S1180" s="36">
        <v>1730.058182</v>
      </c>
      <c r="T1180" s="36">
        <v>106.416569</v>
      </c>
      <c r="U1180" s="36">
        <v>175.994407</v>
      </c>
      <c r="V1180" s="36">
        <v>184.317317</v>
      </c>
      <c r="W1180" s="36">
        <v>136.18888100000001</v>
      </c>
      <c r="AC1180" s="57">
        <f t="shared" si="148"/>
        <v>3624</v>
      </c>
      <c r="AD1180" s="57">
        <f t="shared" si="149"/>
        <v>354</v>
      </c>
      <c r="AE1180" s="57">
        <f t="shared" si="150"/>
        <v>342</v>
      </c>
      <c r="AF1180" s="12">
        <f t="shared" si="145"/>
        <v>3603.4037470000003</v>
      </c>
      <c r="AG1180" s="12">
        <f t="shared" si="146"/>
        <v>282.41097600000001</v>
      </c>
      <c r="AH1180" s="12">
        <f t="shared" si="147"/>
        <v>320.50619800000004</v>
      </c>
      <c r="AI1180" s="15">
        <f t="shared" si="152"/>
        <v>-5.683292770419345E-3</v>
      </c>
      <c r="AJ1180" s="15">
        <f t="shared" si="152"/>
        <v>-0.2022288813559322</v>
      </c>
      <c r="AK1180" s="15">
        <f t="shared" si="152"/>
        <v>-6.2847374269005732E-2</v>
      </c>
      <c r="AL1180" s="23">
        <f>VLOOKUP(AC1180,'Charts and Tables'!$I$43:$J$49,2,TRUE)</f>
        <v>0.5</v>
      </c>
      <c r="AM1180" s="2">
        <f t="shared" si="151"/>
        <v>1</v>
      </c>
    </row>
    <row r="1181" spans="1:39" x14ac:dyDescent="0.25">
      <c r="A1181" s="35">
        <v>617313</v>
      </c>
      <c r="C1181" s="36" t="s">
        <v>32</v>
      </c>
      <c r="D1181" s="36">
        <v>-1</v>
      </c>
      <c r="K1181" s="46">
        <v>11595</v>
      </c>
      <c r="L1181" s="46">
        <v>11595</v>
      </c>
      <c r="N1181" s="46">
        <v>1800</v>
      </c>
      <c r="P1181" s="46">
        <v>598</v>
      </c>
      <c r="S1181" s="36">
        <v>16869.309512</v>
      </c>
      <c r="U1181" s="36">
        <v>1813.093218</v>
      </c>
      <c r="W1181" s="36">
        <v>1162.0009110000001</v>
      </c>
      <c r="AC1181" s="57">
        <f t="shared" si="148"/>
        <v>11595</v>
      </c>
      <c r="AD1181" s="57">
        <f t="shared" si="149"/>
        <v>1800</v>
      </c>
      <c r="AE1181" s="57">
        <f t="shared" si="150"/>
        <v>598</v>
      </c>
      <c r="AF1181" s="12">
        <f t="shared" si="145"/>
        <v>16869.309512</v>
      </c>
      <c r="AG1181" s="12">
        <f t="shared" si="146"/>
        <v>1813.093218</v>
      </c>
      <c r="AH1181" s="12">
        <f t="shared" si="147"/>
        <v>1162.0009110000001</v>
      </c>
      <c r="AI1181" s="15">
        <f t="shared" si="152"/>
        <v>0.4548779225528245</v>
      </c>
      <c r="AJ1181" s="15">
        <f t="shared" si="152"/>
        <v>7.2740099999999879E-3</v>
      </c>
      <c r="AK1181" s="15">
        <f t="shared" si="152"/>
        <v>0.94314533612040152</v>
      </c>
      <c r="AL1181" s="23">
        <f>VLOOKUP(AC1181,'Charts and Tables'!$I$43:$J$49,2,TRUE)</f>
        <v>0.2</v>
      </c>
      <c r="AM1181" s="2">
        <f t="shared" si="151"/>
        <v>0</v>
      </c>
    </row>
    <row r="1182" spans="1:39" x14ac:dyDescent="0.25">
      <c r="A1182" s="35">
        <v>617315</v>
      </c>
      <c r="C1182" s="36" t="s">
        <v>32</v>
      </c>
      <c r="D1182" s="36">
        <v>1</v>
      </c>
      <c r="J1182" s="46">
        <v>10980</v>
      </c>
      <c r="L1182" s="46">
        <v>10980</v>
      </c>
      <c r="M1182" s="46">
        <v>1304</v>
      </c>
      <c r="O1182" s="46">
        <v>635</v>
      </c>
      <c r="R1182" s="36">
        <v>12521.427338</v>
      </c>
      <c r="T1182" s="36">
        <v>1158.358876</v>
      </c>
      <c r="V1182" s="36">
        <v>924.62690399999997</v>
      </c>
      <c r="AC1182" s="57">
        <f t="shared" si="148"/>
        <v>10980</v>
      </c>
      <c r="AD1182" s="57">
        <f t="shared" si="149"/>
        <v>1304</v>
      </c>
      <c r="AE1182" s="57">
        <f t="shared" si="150"/>
        <v>635</v>
      </c>
      <c r="AF1182" s="12">
        <f t="shared" si="145"/>
        <v>12521.427338</v>
      </c>
      <c r="AG1182" s="12">
        <f t="shared" si="146"/>
        <v>1158.358876</v>
      </c>
      <c r="AH1182" s="12">
        <f t="shared" si="147"/>
        <v>924.62690399999997</v>
      </c>
      <c r="AI1182" s="15">
        <f t="shared" si="152"/>
        <v>0.14038500346083785</v>
      </c>
      <c r="AJ1182" s="15">
        <f t="shared" si="152"/>
        <v>-0.11168797852760735</v>
      </c>
      <c r="AK1182" s="15">
        <f t="shared" si="152"/>
        <v>0.45610536062992119</v>
      </c>
      <c r="AL1182" s="23">
        <f>VLOOKUP(AC1182,'Charts and Tables'!$I$43:$J$49,2,TRUE)</f>
        <v>0.2</v>
      </c>
      <c r="AM1182" s="2">
        <f t="shared" si="151"/>
        <v>1</v>
      </c>
    </row>
    <row r="1183" spans="1:39" x14ac:dyDescent="0.25">
      <c r="A1183" s="35">
        <v>415994</v>
      </c>
      <c r="B1183" s="36">
        <v>334101</v>
      </c>
      <c r="C1183" s="36" t="s">
        <v>25</v>
      </c>
      <c r="D1183" s="36">
        <v>0</v>
      </c>
      <c r="J1183" s="46">
        <v>722</v>
      </c>
      <c r="K1183" s="46">
        <v>899</v>
      </c>
      <c r="L1183" s="46">
        <v>1621</v>
      </c>
      <c r="M1183" s="46">
        <v>78</v>
      </c>
      <c r="N1183" s="46">
        <v>64</v>
      </c>
      <c r="O1183" s="46">
        <v>68</v>
      </c>
      <c r="P1183" s="46">
        <v>129</v>
      </c>
      <c r="R1183" s="36">
        <v>660.62534700000003</v>
      </c>
      <c r="S1183" s="36">
        <v>985.02261199999998</v>
      </c>
      <c r="T1183" s="36">
        <v>75.723760999999996</v>
      </c>
      <c r="U1183" s="36">
        <v>77.540145999999993</v>
      </c>
      <c r="V1183" s="36">
        <v>51.863804000000002</v>
      </c>
      <c r="W1183" s="36">
        <v>106.902248</v>
      </c>
      <c r="AC1183" s="57">
        <f t="shared" si="148"/>
        <v>1621</v>
      </c>
      <c r="AD1183" s="57">
        <f t="shared" si="149"/>
        <v>142</v>
      </c>
      <c r="AE1183" s="57">
        <f t="shared" si="150"/>
        <v>197</v>
      </c>
      <c r="AF1183" s="12">
        <f t="shared" si="145"/>
        <v>1645.6479589999999</v>
      </c>
      <c r="AG1183" s="12">
        <f t="shared" si="146"/>
        <v>153.26390699999999</v>
      </c>
      <c r="AH1183" s="12">
        <f t="shared" si="147"/>
        <v>158.766052</v>
      </c>
      <c r="AI1183" s="15">
        <f t="shared" si="152"/>
        <v>1.5205403454657557E-2</v>
      </c>
      <c r="AJ1183" s="15">
        <f t="shared" si="152"/>
        <v>7.932328873239429E-2</v>
      </c>
      <c r="AK1183" s="15">
        <f t="shared" si="152"/>
        <v>-0.1940809543147208</v>
      </c>
      <c r="AL1183" s="23">
        <f>VLOOKUP(AC1183,'Charts and Tables'!$I$43:$J$49,2,TRUE)</f>
        <v>1</v>
      </c>
      <c r="AM1183" s="2">
        <f t="shared" si="151"/>
        <v>1</v>
      </c>
    </row>
    <row r="1184" spans="1:39" x14ac:dyDescent="0.25">
      <c r="A1184" s="35">
        <v>416109</v>
      </c>
      <c r="B1184" s="36">
        <v>331125</v>
      </c>
      <c r="C1184" s="36" t="s">
        <v>31</v>
      </c>
      <c r="D1184" s="36">
        <v>1</v>
      </c>
      <c r="J1184" s="46">
        <v>5631</v>
      </c>
      <c r="L1184" s="46">
        <v>5631</v>
      </c>
      <c r="M1184" s="46">
        <v>508</v>
      </c>
      <c r="O1184" s="46">
        <v>372</v>
      </c>
      <c r="R1184" s="36">
        <v>5362.6715299999996</v>
      </c>
      <c r="T1184" s="36">
        <v>474.20928500000002</v>
      </c>
      <c r="V1184" s="36">
        <v>425.36720200000002</v>
      </c>
      <c r="AC1184" s="57">
        <f t="shared" si="148"/>
        <v>5631</v>
      </c>
      <c r="AD1184" s="57">
        <f t="shared" si="149"/>
        <v>508</v>
      </c>
      <c r="AE1184" s="57">
        <f t="shared" si="150"/>
        <v>372</v>
      </c>
      <c r="AF1184" s="12">
        <f t="shared" si="145"/>
        <v>5362.6715299999996</v>
      </c>
      <c r="AG1184" s="12">
        <f t="shared" si="146"/>
        <v>474.20928500000002</v>
      </c>
      <c r="AH1184" s="12">
        <f t="shared" si="147"/>
        <v>425.36720200000002</v>
      </c>
      <c r="AI1184" s="15">
        <f t="shared" si="152"/>
        <v>-4.7652010300124378E-2</v>
      </c>
      <c r="AJ1184" s="15">
        <f t="shared" si="152"/>
        <v>-6.6517155511810977E-2</v>
      </c>
      <c r="AK1184" s="15">
        <f t="shared" si="152"/>
        <v>0.14346022043010759</v>
      </c>
      <c r="AL1184" s="23">
        <f>VLOOKUP(AC1184,'Charts and Tables'!$I$43:$J$49,2,TRUE)</f>
        <v>0.25</v>
      </c>
      <c r="AM1184" s="2">
        <f t="shared" si="151"/>
        <v>1</v>
      </c>
    </row>
    <row r="1185" spans="1:39" x14ac:dyDescent="0.25">
      <c r="A1185" s="35">
        <v>416625</v>
      </c>
      <c r="B1185" s="36">
        <v>334054</v>
      </c>
      <c r="C1185" s="36" t="s">
        <v>26</v>
      </c>
      <c r="D1185" s="36">
        <v>0</v>
      </c>
      <c r="J1185" s="46">
        <v>15336</v>
      </c>
      <c r="K1185" s="46">
        <v>1057</v>
      </c>
      <c r="L1185" s="46">
        <v>16393</v>
      </c>
      <c r="M1185" s="46">
        <v>879</v>
      </c>
      <c r="N1185" s="46">
        <v>109</v>
      </c>
      <c r="O1185" s="46">
        <v>1624</v>
      </c>
      <c r="P1185" s="46">
        <v>125</v>
      </c>
      <c r="R1185" s="36">
        <v>10141.264669</v>
      </c>
      <c r="S1185" s="36">
        <v>1220.2960029999999</v>
      </c>
      <c r="T1185" s="36">
        <v>780.50214200000005</v>
      </c>
      <c r="U1185" s="36">
        <v>140.16503700000001</v>
      </c>
      <c r="V1185" s="36">
        <v>950.19751199999996</v>
      </c>
      <c r="W1185" s="36">
        <v>113.242935</v>
      </c>
      <c r="AC1185" s="57">
        <f t="shared" si="148"/>
        <v>16393</v>
      </c>
      <c r="AD1185" s="57">
        <f t="shared" si="149"/>
        <v>988</v>
      </c>
      <c r="AE1185" s="57">
        <f t="shared" si="150"/>
        <v>1749</v>
      </c>
      <c r="AF1185" s="12">
        <f t="shared" si="145"/>
        <v>11361.560672</v>
      </c>
      <c r="AG1185" s="12">
        <f t="shared" si="146"/>
        <v>920.66717900000003</v>
      </c>
      <c r="AH1185" s="12">
        <f t="shared" si="147"/>
        <v>1063.4404469999999</v>
      </c>
      <c r="AI1185" s="15">
        <f t="shared" si="152"/>
        <v>-0.30692608601232235</v>
      </c>
      <c r="AJ1185" s="15">
        <f t="shared" si="152"/>
        <v>-6.8150628542510083E-2</v>
      </c>
      <c r="AK1185" s="15">
        <f t="shared" si="152"/>
        <v>-0.39197230017152662</v>
      </c>
      <c r="AL1185" s="23">
        <f>VLOOKUP(AC1185,'Charts and Tables'!$I$43:$J$49,2,TRUE)</f>
        <v>0.2</v>
      </c>
      <c r="AM1185" s="2">
        <f t="shared" si="151"/>
        <v>0</v>
      </c>
    </row>
    <row r="1186" spans="1:39" x14ac:dyDescent="0.25">
      <c r="A1186" s="35">
        <v>416666</v>
      </c>
      <c r="B1186" s="36">
        <v>334026</v>
      </c>
      <c r="C1186" s="36" t="s">
        <v>26</v>
      </c>
      <c r="D1186" s="36">
        <v>-1</v>
      </c>
      <c r="K1186" s="46">
        <v>4881</v>
      </c>
      <c r="L1186" s="46">
        <v>4881</v>
      </c>
      <c r="N1186" s="46">
        <v>429</v>
      </c>
      <c r="P1186" s="46">
        <v>344</v>
      </c>
      <c r="S1186" s="36">
        <v>5750.0292369999997</v>
      </c>
      <c r="U1186" s="36">
        <v>219.969855</v>
      </c>
      <c r="W1186" s="36">
        <v>653.23104899999998</v>
      </c>
      <c r="AC1186" s="57">
        <f t="shared" si="148"/>
        <v>4881</v>
      </c>
      <c r="AD1186" s="57">
        <f t="shared" si="149"/>
        <v>429</v>
      </c>
      <c r="AE1186" s="57">
        <f t="shared" si="150"/>
        <v>344</v>
      </c>
      <c r="AF1186" s="12">
        <f t="shared" si="145"/>
        <v>5750.0292369999997</v>
      </c>
      <c r="AG1186" s="12">
        <f t="shared" si="146"/>
        <v>219.969855</v>
      </c>
      <c r="AH1186" s="12">
        <f t="shared" si="147"/>
        <v>653.23104899999998</v>
      </c>
      <c r="AI1186" s="15">
        <f t="shared" si="152"/>
        <v>0.17804327740217163</v>
      </c>
      <c r="AJ1186" s="15">
        <f t="shared" si="152"/>
        <v>-0.48724975524475528</v>
      </c>
      <c r="AK1186" s="15">
        <f t="shared" si="152"/>
        <v>0.89892746802325574</v>
      </c>
      <c r="AL1186" s="23">
        <f>VLOOKUP(AC1186,'Charts and Tables'!$I$43:$J$49,2,TRUE)</f>
        <v>0.5</v>
      </c>
      <c r="AM1186" s="2">
        <f t="shared" si="151"/>
        <v>1</v>
      </c>
    </row>
    <row r="1187" spans="1:39" x14ac:dyDescent="0.25">
      <c r="A1187" s="35">
        <v>616543</v>
      </c>
      <c r="C1187" s="36" t="s">
        <v>25</v>
      </c>
      <c r="D1187" s="36">
        <v>1</v>
      </c>
      <c r="J1187" s="46">
        <v>4467</v>
      </c>
      <c r="L1187" s="46">
        <v>4467</v>
      </c>
      <c r="M1187" s="46">
        <v>335</v>
      </c>
      <c r="O1187" s="46">
        <v>427</v>
      </c>
      <c r="R1187" s="36">
        <v>2952.2127599999999</v>
      </c>
      <c r="T1187" s="36">
        <v>104.969294</v>
      </c>
      <c r="V1187" s="36">
        <v>403.36146400000001</v>
      </c>
      <c r="AC1187" s="57">
        <f t="shared" si="148"/>
        <v>4467</v>
      </c>
      <c r="AD1187" s="57">
        <f t="shared" si="149"/>
        <v>335</v>
      </c>
      <c r="AE1187" s="57">
        <f t="shared" si="150"/>
        <v>427</v>
      </c>
      <c r="AF1187" s="12">
        <f t="shared" si="145"/>
        <v>2952.2127599999999</v>
      </c>
      <c r="AG1187" s="12">
        <f t="shared" si="146"/>
        <v>104.969294</v>
      </c>
      <c r="AH1187" s="12">
        <f t="shared" si="147"/>
        <v>403.36146400000001</v>
      </c>
      <c r="AI1187" s="15">
        <f t="shared" si="152"/>
        <v>-0.3391061652115514</v>
      </c>
      <c r="AJ1187" s="15">
        <f t="shared" si="152"/>
        <v>-0.68665882388059707</v>
      </c>
      <c r="AK1187" s="15">
        <f t="shared" si="152"/>
        <v>-5.5359569086651024E-2</v>
      </c>
      <c r="AL1187" s="23">
        <f>VLOOKUP(AC1187,'Charts and Tables'!$I$43:$J$49,2,TRUE)</f>
        <v>0.5</v>
      </c>
      <c r="AM1187" s="2">
        <f t="shared" si="151"/>
        <v>1</v>
      </c>
    </row>
    <row r="1188" spans="1:39" x14ac:dyDescent="0.25">
      <c r="A1188" s="35">
        <v>418383</v>
      </c>
      <c r="B1188" s="36">
        <v>336254</v>
      </c>
      <c r="C1188" s="36" t="s">
        <v>32</v>
      </c>
      <c r="D1188" s="36">
        <v>-1</v>
      </c>
      <c r="K1188" s="46">
        <v>10717</v>
      </c>
      <c r="L1188" s="46">
        <v>10717</v>
      </c>
      <c r="N1188" s="46">
        <v>622</v>
      </c>
      <c r="P1188" s="46">
        <v>982</v>
      </c>
      <c r="S1188" s="36">
        <v>9007.6766910000006</v>
      </c>
      <c r="U1188" s="36">
        <v>701.08213699999999</v>
      </c>
      <c r="W1188" s="36">
        <v>746.975776</v>
      </c>
      <c r="AC1188" s="57">
        <f t="shared" si="148"/>
        <v>10717</v>
      </c>
      <c r="AD1188" s="57">
        <f t="shared" si="149"/>
        <v>622</v>
      </c>
      <c r="AE1188" s="57">
        <f t="shared" si="150"/>
        <v>982</v>
      </c>
      <c r="AF1188" s="12">
        <f t="shared" si="145"/>
        <v>9007.6766910000006</v>
      </c>
      <c r="AG1188" s="12">
        <f t="shared" si="146"/>
        <v>701.08213699999999</v>
      </c>
      <c r="AH1188" s="12">
        <f t="shared" si="147"/>
        <v>746.975776</v>
      </c>
      <c r="AI1188" s="15">
        <f t="shared" si="152"/>
        <v>-0.15949643640944289</v>
      </c>
      <c r="AJ1188" s="15">
        <f t="shared" si="152"/>
        <v>0.12714169935691316</v>
      </c>
      <c r="AK1188" s="15">
        <f t="shared" si="152"/>
        <v>-0.23933220366598779</v>
      </c>
      <c r="AL1188" s="23">
        <f>VLOOKUP(AC1188,'Charts and Tables'!$I$43:$J$49,2,TRUE)</f>
        <v>0.2</v>
      </c>
      <c r="AM1188" s="2">
        <f t="shared" si="151"/>
        <v>1</v>
      </c>
    </row>
    <row r="1189" spans="1:39" x14ac:dyDescent="0.25">
      <c r="A1189" s="35">
        <v>418467</v>
      </c>
      <c r="C1189" s="36" t="s">
        <v>27</v>
      </c>
      <c r="D1189" s="36">
        <v>-1</v>
      </c>
      <c r="K1189" s="46">
        <v>43930</v>
      </c>
      <c r="L1189" s="46">
        <v>43930</v>
      </c>
      <c r="N1189" s="46">
        <v>3856</v>
      </c>
      <c r="P1189" s="46">
        <v>3698</v>
      </c>
      <c r="S1189" s="36">
        <v>45290.606049000002</v>
      </c>
      <c r="U1189" s="36">
        <v>3957.9528610000002</v>
      </c>
      <c r="W1189" s="36">
        <v>4107.0036010000003</v>
      </c>
      <c r="AC1189" s="57">
        <f t="shared" si="148"/>
        <v>43930</v>
      </c>
      <c r="AD1189" s="57">
        <f t="shared" si="149"/>
        <v>3856</v>
      </c>
      <c r="AE1189" s="57">
        <f t="shared" si="150"/>
        <v>3698</v>
      </c>
      <c r="AF1189" s="12">
        <f t="shared" si="145"/>
        <v>45290.606049000002</v>
      </c>
      <c r="AG1189" s="12">
        <f t="shared" si="146"/>
        <v>3957.9528610000002</v>
      </c>
      <c r="AH1189" s="12">
        <f t="shared" si="147"/>
        <v>4107.0036010000003</v>
      </c>
      <c r="AI1189" s="15">
        <f t="shared" si="152"/>
        <v>3.0972138606874613E-2</v>
      </c>
      <c r="AJ1189" s="15">
        <f t="shared" si="152"/>
        <v>2.6440057313278063E-2</v>
      </c>
      <c r="AK1189" s="15">
        <f t="shared" si="152"/>
        <v>0.11060129826933487</v>
      </c>
      <c r="AL1189" s="23">
        <f>VLOOKUP(AC1189,'Charts and Tables'!$I$43:$J$49,2,TRUE)</f>
        <v>0.15</v>
      </c>
      <c r="AM1189" s="2">
        <f t="shared" si="151"/>
        <v>1</v>
      </c>
    </row>
    <row r="1190" spans="1:39" x14ac:dyDescent="0.25">
      <c r="A1190" s="35">
        <v>417778</v>
      </c>
      <c r="B1190" s="36">
        <v>336219</v>
      </c>
      <c r="C1190" s="36" t="s">
        <v>32</v>
      </c>
      <c r="D1190" s="36">
        <v>-1</v>
      </c>
      <c r="K1190" s="46">
        <v>5447</v>
      </c>
      <c r="L1190" s="46">
        <v>5447</v>
      </c>
      <c r="N1190" s="46">
        <v>198</v>
      </c>
      <c r="P1190" s="46">
        <v>775</v>
      </c>
      <c r="S1190" s="36">
        <v>8105.8003989999997</v>
      </c>
      <c r="U1190" s="36">
        <v>322.54586</v>
      </c>
      <c r="W1190" s="36">
        <v>954.28944999999999</v>
      </c>
      <c r="AC1190" s="57">
        <f t="shared" si="148"/>
        <v>5447</v>
      </c>
      <c r="AD1190" s="57">
        <f t="shared" si="149"/>
        <v>198</v>
      </c>
      <c r="AE1190" s="57">
        <f t="shared" si="150"/>
        <v>775</v>
      </c>
      <c r="AF1190" s="12">
        <f t="shared" si="145"/>
        <v>8105.8003989999997</v>
      </c>
      <c r="AG1190" s="12">
        <f t="shared" si="146"/>
        <v>322.54586</v>
      </c>
      <c r="AH1190" s="12">
        <f t="shared" si="147"/>
        <v>954.28944999999999</v>
      </c>
      <c r="AI1190" s="15">
        <f t="shared" si="152"/>
        <v>0.48812197521571504</v>
      </c>
      <c r="AJ1190" s="15">
        <f t="shared" si="152"/>
        <v>0.62901949494949494</v>
      </c>
      <c r="AK1190" s="15">
        <f t="shared" si="152"/>
        <v>0.23134122580645158</v>
      </c>
      <c r="AL1190" s="23">
        <f>VLOOKUP(AC1190,'Charts and Tables'!$I$43:$J$49,2,TRUE)</f>
        <v>0.25</v>
      </c>
      <c r="AM1190" s="2">
        <f t="shared" si="151"/>
        <v>0</v>
      </c>
    </row>
    <row r="1191" spans="1:39" x14ac:dyDescent="0.25">
      <c r="A1191" s="35">
        <v>417788</v>
      </c>
      <c r="B1191" s="36">
        <v>334008</v>
      </c>
      <c r="C1191" s="36" t="s">
        <v>26</v>
      </c>
      <c r="D1191" s="36">
        <v>0</v>
      </c>
      <c r="J1191" s="46">
        <v>821</v>
      </c>
      <c r="K1191" s="46">
        <v>1312</v>
      </c>
      <c r="L1191" s="46">
        <v>2133</v>
      </c>
      <c r="M1191" s="46">
        <v>45</v>
      </c>
      <c r="N1191" s="46">
        <v>96</v>
      </c>
      <c r="O1191" s="46">
        <v>84</v>
      </c>
      <c r="P1191" s="46">
        <v>122</v>
      </c>
      <c r="R1191" s="36">
        <v>867.88234599999998</v>
      </c>
      <c r="S1191" s="36">
        <v>1062.9332879999999</v>
      </c>
      <c r="T1191" s="36">
        <v>83.929805000000002</v>
      </c>
      <c r="U1191" s="36">
        <v>96.391302999999994</v>
      </c>
      <c r="V1191" s="36">
        <v>89.084917000000004</v>
      </c>
      <c r="W1191" s="36">
        <v>118.876873</v>
      </c>
      <c r="AC1191" s="57">
        <f t="shared" si="148"/>
        <v>2133</v>
      </c>
      <c r="AD1191" s="57">
        <f t="shared" si="149"/>
        <v>141</v>
      </c>
      <c r="AE1191" s="57">
        <f t="shared" si="150"/>
        <v>206</v>
      </c>
      <c r="AF1191" s="12">
        <f t="shared" si="145"/>
        <v>1930.815634</v>
      </c>
      <c r="AG1191" s="12">
        <f t="shared" si="146"/>
        <v>180.32110799999998</v>
      </c>
      <c r="AH1191" s="12">
        <f t="shared" si="147"/>
        <v>207.96179000000001</v>
      </c>
      <c r="AI1191" s="15">
        <f t="shared" si="152"/>
        <v>-9.4788732301922154E-2</v>
      </c>
      <c r="AJ1191" s="15">
        <f t="shared" si="152"/>
        <v>0.27887310638297858</v>
      </c>
      <c r="AK1191" s="15">
        <f t="shared" si="152"/>
        <v>9.5232524271845042E-3</v>
      </c>
      <c r="AL1191" s="23">
        <f>VLOOKUP(AC1191,'Charts and Tables'!$I$43:$J$49,2,TRUE)</f>
        <v>1</v>
      </c>
      <c r="AM1191" s="2">
        <f t="shared" si="151"/>
        <v>1</v>
      </c>
    </row>
    <row r="1192" spans="1:39" x14ac:dyDescent="0.25">
      <c r="A1192" s="35">
        <v>418496</v>
      </c>
      <c r="C1192" s="36" t="s">
        <v>27</v>
      </c>
      <c r="D1192" s="36">
        <v>1</v>
      </c>
      <c r="J1192" s="46">
        <v>38488</v>
      </c>
      <c r="L1192" s="46">
        <v>38488</v>
      </c>
      <c r="M1192" s="46">
        <v>3386</v>
      </c>
      <c r="O1192" s="46">
        <v>4103</v>
      </c>
      <c r="R1192" s="36">
        <v>38851.341678999997</v>
      </c>
      <c r="T1192" s="36">
        <v>3142.417242</v>
      </c>
      <c r="V1192" s="36">
        <v>3866.1869889999998</v>
      </c>
      <c r="AC1192" s="57">
        <f t="shared" si="148"/>
        <v>38488</v>
      </c>
      <c r="AD1192" s="57">
        <f t="shared" si="149"/>
        <v>3386</v>
      </c>
      <c r="AE1192" s="57">
        <f t="shared" si="150"/>
        <v>4103</v>
      </c>
      <c r="AF1192" s="12">
        <f t="shared" si="145"/>
        <v>38851.341678999997</v>
      </c>
      <c r="AG1192" s="12">
        <f t="shared" si="146"/>
        <v>3142.417242</v>
      </c>
      <c r="AH1192" s="12">
        <f t="shared" si="147"/>
        <v>3866.1869889999998</v>
      </c>
      <c r="AI1192" s="15">
        <f t="shared" si="152"/>
        <v>9.440388666597313E-3</v>
      </c>
      <c r="AJ1192" s="15">
        <f t="shared" si="152"/>
        <v>-7.1938203780271714E-2</v>
      </c>
      <c r="AK1192" s="15">
        <f t="shared" si="152"/>
        <v>-5.7717038995856736E-2</v>
      </c>
      <c r="AL1192" s="23">
        <f>VLOOKUP(AC1192,'Charts and Tables'!$I$43:$J$49,2,TRUE)</f>
        <v>0.15</v>
      </c>
      <c r="AM1192" s="2">
        <f t="shared" si="151"/>
        <v>1</v>
      </c>
    </row>
    <row r="1193" spans="1:39" x14ac:dyDescent="0.25">
      <c r="A1193" s="35">
        <v>419738</v>
      </c>
      <c r="C1193" s="36" t="s">
        <v>26</v>
      </c>
      <c r="D1193" s="36">
        <v>0</v>
      </c>
      <c r="J1193" s="46">
        <v>3996</v>
      </c>
      <c r="K1193" s="46">
        <v>5612</v>
      </c>
      <c r="L1193" s="46">
        <v>9608</v>
      </c>
      <c r="R1193" s="36">
        <v>3404.091105</v>
      </c>
      <c r="S1193" s="36">
        <v>3740.7237019999998</v>
      </c>
      <c r="T1193" s="36">
        <v>158.657016</v>
      </c>
      <c r="U1193" s="36">
        <v>454.30939499999999</v>
      </c>
      <c r="V1193" s="36">
        <v>511.941867</v>
      </c>
      <c r="W1193" s="36">
        <v>289.684237</v>
      </c>
      <c r="AC1193" s="57">
        <f t="shared" si="148"/>
        <v>9608</v>
      </c>
      <c r="AD1193" s="57">
        <f t="shared" si="149"/>
        <v>0</v>
      </c>
      <c r="AE1193" s="57">
        <f t="shared" si="150"/>
        <v>0</v>
      </c>
      <c r="AF1193" s="12">
        <f t="shared" si="145"/>
        <v>7144.8148069999997</v>
      </c>
      <c r="AG1193" s="12">
        <f t="shared" si="146"/>
        <v>612.96641099999999</v>
      </c>
      <c r="AH1193" s="12">
        <f t="shared" si="147"/>
        <v>801.62610399999994</v>
      </c>
      <c r="AI1193" s="15">
        <f t="shared" si="152"/>
        <v>-0.25636815081182351</v>
      </c>
      <c r="AJ1193" s="15">
        <f t="shared" si="152"/>
        <v>0</v>
      </c>
      <c r="AK1193" s="15">
        <f t="shared" si="152"/>
        <v>0</v>
      </c>
      <c r="AL1193" s="23">
        <f>VLOOKUP(AC1193,'Charts and Tables'!$I$43:$J$49,2,TRUE)</f>
        <v>0.25</v>
      </c>
      <c r="AM1193" s="2">
        <f t="shared" si="151"/>
        <v>0</v>
      </c>
    </row>
    <row r="1194" spans="1:39" x14ac:dyDescent="0.25">
      <c r="A1194" s="35">
        <v>419744</v>
      </c>
      <c r="C1194" s="36" t="s">
        <v>29</v>
      </c>
      <c r="D1194" s="36">
        <v>0</v>
      </c>
      <c r="J1194" s="46">
        <v>4072</v>
      </c>
      <c r="K1194" s="46">
        <v>5311</v>
      </c>
      <c r="L1194" s="46">
        <v>9383</v>
      </c>
      <c r="R1194" s="36">
        <v>1710.5034579999999</v>
      </c>
      <c r="S1194" s="36">
        <v>2251.9898870000002</v>
      </c>
      <c r="T1194" s="36">
        <v>215.46399700000001</v>
      </c>
      <c r="U1194" s="36">
        <v>104.675499</v>
      </c>
      <c r="V1194" s="36">
        <v>127.398449</v>
      </c>
      <c r="W1194" s="36">
        <v>252.77267900000001</v>
      </c>
      <c r="AC1194" s="57">
        <f t="shared" si="148"/>
        <v>9383</v>
      </c>
      <c r="AD1194" s="57">
        <f t="shared" si="149"/>
        <v>0</v>
      </c>
      <c r="AE1194" s="57">
        <f t="shared" si="150"/>
        <v>0</v>
      </c>
      <c r="AF1194" s="12">
        <f t="shared" si="145"/>
        <v>3962.4933449999999</v>
      </c>
      <c r="AG1194" s="12">
        <f t="shared" si="146"/>
        <v>320.13949600000001</v>
      </c>
      <c r="AH1194" s="12">
        <f t="shared" si="147"/>
        <v>380.17112800000001</v>
      </c>
      <c r="AI1194" s="15">
        <f t="shared" si="152"/>
        <v>-0.57769441063625704</v>
      </c>
      <c r="AJ1194" s="15">
        <f t="shared" si="152"/>
        <v>0</v>
      </c>
      <c r="AK1194" s="15">
        <f t="shared" si="152"/>
        <v>0</v>
      </c>
      <c r="AL1194" s="23">
        <f>VLOOKUP(AC1194,'Charts and Tables'!$I$43:$J$49,2,TRUE)</f>
        <v>0.25</v>
      </c>
      <c r="AM1194" s="2">
        <f t="shared" si="151"/>
        <v>0</v>
      </c>
    </row>
    <row r="1195" spans="1:39" x14ac:dyDescent="0.25">
      <c r="A1195" s="35">
        <v>419763</v>
      </c>
      <c r="B1195" s="36">
        <v>332109</v>
      </c>
      <c r="C1195" s="36" t="s">
        <v>29</v>
      </c>
      <c r="D1195" s="36">
        <v>0</v>
      </c>
      <c r="J1195" s="46">
        <v>793</v>
      </c>
      <c r="K1195" s="46">
        <v>1625</v>
      </c>
      <c r="L1195" s="46">
        <v>2418</v>
      </c>
      <c r="M1195" s="46">
        <v>39</v>
      </c>
      <c r="N1195" s="46">
        <v>151</v>
      </c>
      <c r="O1195" s="46">
        <v>91</v>
      </c>
      <c r="P1195" s="46">
        <v>113</v>
      </c>
      <c r="R1195" s="36">
        <v>16.596499000000001</v>
      </c>
      <c r="S1195" s="36">
        <v>1465.6548290000001</v>
      </c>
      <c r="T1195" s="36">
        <v>0.31447799999999998</v>
      </c>
      <c r="U1195" s="36">
        <v>171.96252699999999</v>
      </c>
      <c r="V1195" s="36">
        <v>2.9676879999999999</v>
      </c>
      <c r="W1195" s="36">
        <v>111.217395</v>
      </c>
      <c r="AC1195" s="57">
        <f t="shared" si="148"/>
        <v>2418</v>
      </c>
      <c r="AD1195" s="57">
        <f t="shared" si="149"/>
        <v>190</v>
      </c>
      <c r="AE1195" s="57">
        <f t="shared" si="150"/>
        <v>204</v>
      </c>
      <c r="AF1195" s="12">
        <f t="shared" si="145"/>
        <v>1482.2513280000001</v>
      </c>
      <c r="AG1195" s="12">
        <f t="shared" si="146"/>
        <v>172.277005</v>
      </c>
      <c r="AH1195" s="12">
        <f t="shared" si="147"/>
        <v>114.18508299999999</v>
      </c>
      <c r="AI1195" s="15">
        <f t="shared" si="152"/>
        <v>-0.38699283374689825</v>
      </c>
      <c r="AJ1195" s="15">
        <f t="shared" si="152"/>
        <v>-9.3278921052631567E-2</v>
      </c>
      <c r="AK1195" s="15">
        <f t="shared" si="152"/>
        <v>-0.44026920098039218</v>
      </c>
      <c r="AL1195" s="23">
        <f>VLOOKUP(AC1195,'Charts and Tables'!$I$43:$J$49,2,TRUE)</f>
        <v>1</v>
      </c>
      <c r="AM1195" s="2">
        <f t="shared" si="151"/>
        <v>1</v>
      </c>
    </row>
    <row r="1196" spans="1:39" x14ac:dyDescent="0.25">
      <c r="A1196" s="35">
        <v>420352</v>
      </c>
      <c r="C1196" s="36" t="s">
        <v>29</v>
      </c>
      <c r="D1196" s="36">
        <v>0</v>
      </c>
      <c r="J1196" s="46">
        <v>1537</v>
      </c>
      <c r="K1196" s="46">
        <v>1537</v>
      </c>
      <c r="L1196" s="46">
        <v>3074</v>
      </c>
      <c r="R1196" s="36">
        <v>241.09146899999999</v>
      </c>
      <c r="S1196" s="36">
        <v>432.09863000000001</v>
      </c>
      <c r="T1196" s="36">
        <v>19.024432000000001</v>
      </c>
      <c r="U1196" s="36">
        <v>42.201112000000002</v>
      </c>
      <c r="V1196" s="36">
        <v>24.53584</v>
      </c>
      <c r="W1196" s="36">
        <v>38.391801999999998</v>
      </c>
      <c r="AC1196" s="57">
        <f t="shared" si="148"/>
        <v>3074</v>
      </c>
      <c r="AD1196" s="57">
        <f t="shared" si="149"/>
        <v>0</v>
      </c>
      <c r="AE1196" s="57">
        <f t="shared" si="150"/>
        <v>0</v>
      </c>
      <c r="AF1196" s="12">
        <f t="shared" si="145"/>
        <v>673.19009900000003</v>
      </c>
      <c r="AG1196" s="12">
        <f t="shared" si="146"/>
        <v>61.225543999999999</v>
      </c>
      <c r="AH1196" s="12">
        <f t="shared" si="147"/>
        <v>62.927641999999999</v>
      </c>
      <c r="AI1196" s="15">
        <f t="shared" si="152"/>
        <v>-0.78100517273910219</v>
      </c>
      <c r="AJ1196" s="15">
        <f t="shared" si="152"/>
        <v>0</v>
      </c>
      <c r="AK1196" s="15">
        <f t="shared" si="152"/>
        <v>0</v>
      </c>
      <c r="AL1196" s="23">
        <f>VLOOKUP(AC1196,'Charts and Tables'!$I$43:$J$49,2,TRUE)</f>
        <v>0.5</v>
      </c>
      <c r="AM1196" s="2">
        <f t="shared" si="151"/>
        <v>0</v>
      </c>
    </row>
    <row r="1197" spans="1:39" x14ac:dyDescent="0.25">
      <c r="A1197" s="35">
        <v>617461</v>
      </c>
      <c r="B1197" s="36">
        <v>331029</v>
      </c>
      <c r="C1197" s="36" t="s">
        <v>25</v>
      </c>
      <c r="D1197" s="36">
        <v>0</v>
      </c>
      <c r="J1197" s="46">
        <v>6667</v>
      </c>
      <c r="K1197" s="46">
        <v>6733</v>
      </c>
      <c r="L1197" s="46">
        <v>13400</v>
      </c>
      <c r="M1197" s="46">
        <v>818</v>
      </c>
      <c r="N1197" s="46">
        <v>286</v>
      </c>
      <c r="O1197" s="46">
        <v>516</v>
      </c>
      <c r="P1197" s="46">
        <v>667</v>
      </c>
      <c r="R1197" s="36">
        <v>5143.0917229999995</v>
      </c>
      <c r="S1197" s="36">
        <v>3158.1118040000001</v>
      </c>
      <c r="T1197" s="36">
        <v>677.367662</v>
      </c>
      <c r="U1197" s="36">
        <v>113.33063900000001</v>
      </c>
      <c r="V1197" s="36">
        <v>331.65139199999999</v>
      </c>
      <c r="W1197" s="36">
        <v>368.33377000000002</v>
      </c>
      <c r="AC1197" s="57">
        <f t="shared" si="148"/>
        <v>13400</v>
      </c>
      <c r="AD1197" s="57">
        <f t="shared" si="149"/>
        <v>1104</v>
      </c>
      <c r="AE1197" s="57">
        <f t="shared" si="150"/>
        <v>1183</v>
      </c>
      <c r="AF1197" s="12">
        <f t="shared" si="145"/>
        <v>8301.2035269999997</v>
      </c>
      <c r="AG1197" s="12">
        <f t="shared" si="146"/>
        <v>790.69830100000001</v>
      </c>
      <c r="AH1197" s="12">
        <f t="shared" si="147"/>
        <v>699.98516199999995</v>
      </c>
      <c r="AI1197" s="15">
        <f t="shared" si="152"/>
        <v>-0.38050719947761197</v>
      </c>
      <c r="AJ1197" s="15">
        <f t="shared" si="152"/>
        <v>-0.28378777083333334</v>
      </c>
      <c r="AK1197" s="15">
        <f t="shared" si="152"/>
        <v>-0.40829656635672024</v>
      </c>
      <c r="AL1197" s="23">
        <f>VLOOKUP(AC1197,'Charts and Tables'!$I$43:$J$49,2,TRUE)</f>
        <v>0.2</v>
      </c>
      <c r="AM1197" s="2">
        <f t="shared" si="151"/>
        <v>0</v>
      </c>
    </row>
    <row r="1198" spans="1:39" x14ac:dyDescent="0.25">
      <c r="A1198" s="35">
        <v>420903</v>
      </c>
      <c r="C1198" s="36" t="s">
        <v>26</v>
      </c>
      <c r="D1198" s="36">
        <v>0</v>
      </c>
      <c r="J1198" s="46">
        <v>3592</v>
      </c>
      <c r="K1198" s="46">
        <v>4316</v>
      </c>
      <c r="L1198" s="46">
        <v>7908</v>
      </c>
      <c r="M1198" s="46">
        <v>163</v>
      </c>
      <c r="N1198" s="46">
        <v>483</v>
      </c>
      <c r="O1198" s="46">
        <v>460</v>
      </c>
      <c r="P1198" s="46">
        <v>311</v>
      </c>
      <c r="R1198" s="36">
        <v>3706.2534860000001</v>
      </c>
      <c r="S1198" s="36">
        <v>4289.0441469999996</v>
      </c>
      <c r="T1198" s="36">
        <v>228.09020699999999</v>
      </c>
      <c r="U1198" s="36">
        <v>479.14633199999997</v>
      </c>
      <c r="V1198" s="36">
        <v>422.02002399999998</v>
      </c>
      <c r="W1198" s="36">
        <v>345.97716600000001</v>
      </c>
      <c r="AC1198" s="57">
        <f t="shared" si="148"/>
        <v>7908</v>
      </c>
      <c r="AD1198" s="57">
        <f t="shared" si="149"/>
        <v>646</v>
      </c>
      <c r="AE1198" s="57">
        <f t="shared" si="150"/>
        <v>771</v>
      </c>
      <c r="AF1198" s="12">
        <f t="shared" si="145"/>
        <v>7995.2976330000001</v>
      </c>
      <c r="AG1198" s="12">
        <f t="shared" si="146"/>
        <v>707.23653899999999</v>
      </c>
      <c r="AH1198" s="12">
        <f t="shared" si="147"/>
        <v>767.99719000000005</v>
      </c>
      <c r="AI1198" s="15">
        <f t="shared" si="152"/>
        <v>1.1039154400606998E-2</v>
      </c>
      <c r="AJ1198" s="15">
        <f t="shared" si="152"/>
        <v>9.4793404024767797E-2</v>
      </c>
      <c r="AK1198" s="15">
        <f t="shared" si="152"/>
        <v>-3.8946952010375539E-3</v>
      </c>
      <c r="AL1198" s="23">
        <f>VLOOKUP(AC1198,'Charts and Tables'!$I$43:$J$49,2,TRUE)</f>
        <v>0.25</v>
      </c>
      <c r="AM1198" s="2">
        <f t="shared" si="151"/>
        <v>1</v>
      </c>
    </row>
    <row r="1199" spans="1:39" x14ac:dyDescent="0.25">
      <c r="A1199" s="35">
        <v>422137</v>
      </c>
      <c r="C1199" s="36" t="s">
        <v>25</v>
      </c>
      <c r="D1199" s="36">
        <v>0</v>
      </c>
      <c r="J1199" s="46">
        <v>3860</v>
      </c>
      <c r="L1199" s="46">
        <v>3860</v>
      </c>
      <c r="M1199" s="46">
        <v>205</v>
      </c>
      <c r="O1199" s="46">
        <v>337</v>
      </c>
      <c r="R1199" s="36">
        <v>954.37922400000002</v>
      </c>
      <c r="S1199" s="36">
        <v>683.47740599999997</v>
      </c>
      <c r="T1199" s="36">
        <v>53.101264999999998</v>
      </c>
      <c r="U1199" s="36">
        <v>124.70316</v>
      </c>
      <c r="V1199" s="36">
        <v>109.638824</v>
      </c>
      <c r="W1199" s="36">
        <v>40.292231000000001</v>
      </c>
      <c r="AC1199" s="57">
        <f t="shared" si="148"/>
        <v>3860</v>
      </c>
      <c r="AD1199" s="57">
        <f t="shared" si="149"/>
        <v>205</v>
      </c>
      <c r="AE1199" s="57">
        <f t="shared" si="150"/>
        <v>337</v>
      </c>
      <c r="AF1199" s="12">
        <f t="shared" si="145"/>
        <v>1637.85663</v>
      </c>
      <c r="AG1199" s="12">
        <f t="shared" si="146"/>
        <v>177.80442499999998</v>
      </c>
      <c r="AH1199" s="12">
        <f t="shared" si="147"/>
        <v>149.93105500000001</v>
      </c>
      <c r="AI1199" s="15">
        <f t="shared" si="152"/>
        <v>-0.57568481088082901</v>
      </c>
      <c r="AJ1199" s="15">
        <f t="shared" si="152"/>
        <v>-0.13266134146341474</v>
      </c>
      <c r="AK1199" s="15">
        <f t="shared" si="152"/>
        <v>-0.55510072700296731</v>
      </c>
      <c r="AL1199" s="23">
        <f>VLOOKUP(AC1199,'Charts and Tables'!$I$43:$J$49,2,TRUE)</f>
        <v>0.5</v>
      </c>
      <c r="AM1199" s="2">
        <f t="shared" si="151"/>
        <v>0</v>
      </c>
    </row>
    <row r="1200" spans="1:39" x14ac:dyDescent="0.25">
      <c r="A1200" s="35">
        <v>421685</v>
      </c>
      <c r="B1200" s="36">
        <v>334027</v>
      </c>
      <c r="C1200" s="36" t="s">
        <v>26</v>
      </c>
      <c r="D1200" s="36">
        <v>-1</v>
      </c>
      <c r="K1200" s="46">
        <v>2221</v>
      </c>
      <c r="L1200" s="46">
        <v>2221</v>
      </c>
      <c r="N1200" s="46">
        <v>147</v>
      </c>
      <c r="P1200" s="46">
        <v>236</v>
      </c>
      <c r="S1200" s="36">
        <v>3996.5474170000002</v>
      </c>
      <c r="U1200" s="36">
        <v>78.665437999999995</v>
      </c>
      <c r="W1200" s="36">
        <v>482.65935200000001</v>
      </c>
      <c r="AC1200" s="57">
        <f t="shared" si="148"/>
        <v>2221</v>
      </c>
      <c r="AD1200" s="57">
        <f t="shared" si="149"/>
        <v>147</v>
      </c>
      <c r="AE1200" s="57">
        <f t="shared" si="150"/>
        <v>236</v>
      </c>
      <c r="AF1200" s="12">
        <f t="shared" si="145"/>
        <v>3996.5474170000002</v>
      </c>
      <c r="AG1200" s="12">
        <f t="shared" si="146"/>
        <v>78.665437999999995</v>
      </c>
      <c r="AH1200" s="12">
        <f t="shared" si="147"/>
        <v>482.65935200000001</v>
      </c>
      <c r="AI1200" s="15">
        <f t="shared" si="152"/>
        <v>0.79943602746510589</v>
      </c>
      <c r="AJ1200" s="15">
        <f t="shared" si="152"/>
        <v>-0.46486096598639459</v>
      </c>
      <c r="AK1200" s="15">
        <f t="shared" si="152"/>
        <v>1.0451667457627118</v>
      </c>
      <c r="AL1200" s="23">
        <f>VLOOKUP(AC1200,'Charts and Tables'!$I$43:$J$49,2,TRUE)</f>
        <v>1</v>
      </c>
      <c r="AM1200" s="2">
        <f t="shared" si="151"/>
        <v>1</v>
      </c>
    </row>
    <row r="1201" spans="1:39" x14ac:dyDescent="0.25">
      <c r="A1201" s="35">
        <v>617628</v>
      </c>
      <c r="B1201" s="36">
        <v>334057</v>
      </c>
      <c r="C1201" s="36" t="s">
        <v>26</v>
      </c>
      <c r="D1201" s="36">
        <v>0</v>
      </c>
      <c r="J1201" s="46">
        <v>3528</v>
      </c>
      <c r="K1201" s="46">
        <v>5175</v>
      </c>
      <c r="L1201" s="46">
        <v>8703</v>
      </c>
      <c r="M1201" s="46">
        <v>330</v>
      </c>
      <c r="N1201" s="46">
        <v>332</v>
      </c>
      <c r="O1201" s="46">
        <v>221</v>
      </c>
      <c r="P1201" s="46">
        <v>527</v>
      </c>
      <c r="R1201" s="36">
        <v>3016.7290410000001</v>
      </c>
      <c r="S1201" s="36">
        <v>4299.0092720000002</v>
      </c>
      <c r="T1201" s="36">
        <v>328.19270699999998</v>
      </c>
      <c r="U1201" s="36">
        <v>209.554137</v>
      </c>
      <c r="V1201" s="36">
        <v>227.658062</v>
      </c>
      <c r="W1201" s="36">
        <v>565.97120600000005</v>
      </c>
      <c r="AC1201" s="57">
        <f t="shared" si="148"/>
        <v>8703</v>
      </c>
      <c r="AD1201" s="57">
        <f t="shared" si="149"/>
        <v>662</v>
      </c>
      <c r="AE1201" s="57">
        <f t="shared" si="150"/>
        <v>748</v>
      </c>
      <c r="AF1201" s="12">
        <f t="shared" si="145"/>
        <v>7315.7383129999998</v>
      </c>
      <c r="AG1201" s="12">
        <f t="shared" si="146"/>
        <v>537.74684400000001</v>
      </c>
      <c r="AH1201" s="12">
        <f t="shared" si="147"/>
        <v>793.62926800000002</v>
      </c>
      <c r="AI1201" s="15">
        <f t="shared" si="152"/>
        <v>-0.15940040066643688</v>
      </c>
      <c r="AJ1201" s="15">
        <f t="shared" si="152"/>
        <v>-0.18769358912386705</v>
      </c>
      <c r="AK1201" s="15">
        <f t="shared" si="152"/>
        <v>6.1001695187165805E-2</v>
      </c>
      <c r="AL1201" s="23">
        <f>VLOOKUP(AC1201,'Charts and Tables'!$I$43:$J$49,2,TRUE)</f>
        <v>0.25</v>
      </c>
      <c r="AM1201" s="2">
        <f t="shared" si="151"/>
        <v>1</v>
      </c>
    </row>
    <row r="1202" spans="1:39" x14ac:dyDescent="0.25">
      <c r="A1202" s="35">
        <v>421997</v>
      </c>
      <c r="C1202" s="36" t="s">
        <v>26</v>
      </c>
      <c r="D1202" s="36">
        <v>0</v>
      </c>
      <c r="J1202" s="46">
        <v>3093</v>
      </c>
      <c r="L1202" s="46">
        <v>3093</v>
      </c>
      <c r="M1202" s="46">
        <v>228</v>
      </c>
      <c r="O1202" s="46">
        <v>276</v>
      </c>
      <c r="R1202" s="36">
        <v>1855.3561010000001</v>
      </c>
      <c r="S1202" s="36">
        <v>962.20862</v>
      </c>
      <c r="T1202" s="36">
        <v>260.10681799999998</v>
      </c>
      <c r="U1202" s="36">
        <v>27.621164</v>
      </c>
      <c r="V1202" s="36">
        <v>135.229949</v>
      </c>
      <c r="W1202" s="36">
        <v>140.87457499999999</v>
      </c>
      <c r="AC1202" s="57">
        <f t="shared" si="148"/>
        <v>3093</v>
      </c>
      <c r="AD1202" s="57">
        <f t="shared" si="149"/>
        <v>228</v>
      </c>
      <c r="AE1202" s="57">
        <f t="shared" si="150"/>
        <v>276</v>
      </c>
      <c r="AF1202" s="12">
        <f t="shared" si="145"/>
        <v>2817.5647210000002</v>
      </c>
      <c r="AG1202" s="12">
        <f t="shared" si="146"/>
        <v>287.727982</v>
      </c>
      <c r="AH1202" s="12">
        <f t="shared" si="147"/>
        <v>276.10452399999997</v>
      </c>
      <c r="AI1202" s="15">
        <f t="shared" si="152"/>
        <v>-8.905117329453599E-2</v>
      </c>
      <c r="AJ1202" s="15">
        <f t="shared" si="152"/>
        <v>0.26196483333333331</v>
      </c>
      <c r="AK1202" s="15">
        <f t="shared" si="152"/>
        <v>3.787101449274254E-4</v>
      </c>
      <c r="AL1202" s="23">
        <f>VLOOKUP(AC1202,'Charts and Tables'!$I$43:$J$49,2,TRUE)</f>
        <v>0.5</v>
      </c>
      <c r="AM1202" s="2">
        <f t="shared" si="151"/>
        <v>1</v>
      </c>
    </row>
    <row r="1203" spans="1:39" x14ac:dyDescent="0.25">
      <c r="A1203" s="35">
        <v>422542</v>
      </c>
      <c r="C1203" s="36" t="s">
        <v>25</v>
      </c>
      <c r="D1203" s="36">
        <v>0</v>
      </c>
      <c r="J1203" s="46">
        <v>2501</v>
      </c>
      <c r="L1203" s="46">
        <v>2501</v>
      </c>
      <c r="R1203" s="36">
        <v>1036.1606850000001</v>
      </c>
      <c r="S1203" s="36">
        <v>754.46362599999998</v>
      </c>
      <c r="T1203" s="36">
        <v>72.590795</v>
      </c>
      <c r="U1203" s="36">
        <v>124.102245</v>
      </c>
      <c r="V1203" s="36">
        <v>110.64567099999999</v>
      </c>
      <c r="W1203" s="36">
        <v>52.766201000000002</v>
      </c>
      <c r="AC1203" s="57">
        <f t="shared" si="148"/>
        <v>2501</v>
      </c>
      <c r="AD1203" s="57">
        <f t="shared" si="149"/>
        <v>0</v>
      </c>
      <c r="AE1203" s="57">
        <f t="shared" si="150"/>
        <v>0</v>
      </c>
      <c r="AF1203" s="12">
        <f t="shared" si="145"/>
        <v>1790.624311</v>
      </c>
      <c r="AG1203" s="12">
        <f t="shared" si="146"/>
        <v>196.69304</v>
      </c>
      <c r="AH1203" s="12">
        <f t="shared" si="147"/>
        <v>163.41187199999999</v>
      </c>
      <c r="AI1203" s="15">
        <f t="shared" si="152"/>
        <v>-0.28403666093562574</v>
      </c>
      <c r="AJ1203" s="15">
        <f t="shared" si="152"/>
        <v>0</v>
      </c>
      <c r="AK1203" s="15">
        <f t="shared" si="152"/>
        <v>0</v>
      </c>
      <c r="AL1203" s="23">
        <f>VLOOKUP(AC1203,'Charts and Tables'!$I$43:$J$49,2,TRUE)</f>
        <v>0.5</v>
      </c>
      <c r="AM1203" s="2">
        <f t="shared" si="151"/>
        <v>1</v>
      </c>
    </row>
    <row r="1204" spans="1:39" x14ac:dyDescent="0.25">
      <c r="A1204" s="35">
        <v>423043</v>
      </c>
      <c r="B1204" s="36">
        <v>332077</v>
      </c>
      <c r="C1204" s="36" t="s">
        <v>29</v>
      </c>
      <c r="D1204" s="36">
        <v>0</v>
      </c>
      <c r="J1204" s="46">
        <v>346</v>
      </c>
      <c r="K1204" s="46">
        <v>540</v>
      </c>
      <c r="L1204" s="46">
        <v>886</v>
      </c>
      <c r="M1204" s="46">
        <v>45</v>
      </c>
      <c r="N1204" s="46">
        <v>44</v>
      </c>
      <c r="O1204" s="46">
        <v>31</v>
      </c>
      <c r="P1204" s="46">
        <v>67</v>
      </c>
      <c r="R1204" s="36">
        <v>1259.787787</v>
      </c>
      <c r="S1204" s="36">
        <v>996.29710699999998</v>
      </c>
      <c r="T1204" s="36">
        <v>154.53213700000001</v>
      </c>
      <c r="U1204" s="36">
        <v>60.664357000000003</v>
      </c>
      <c r="V1204" s="36">
        <v>93.446955000000003</v>
      </c>
      <c r="W1204" s="36">
        <v>116.33746499999999</v>
      </c>
      <c r="AC1204" s="57">
        <f t="shared" si="148"/>
        <v>886</v>
      </c>
      <c r="AD1204" s="57">
        <f t="shared" si="149"/>
        <v>89</v>
      </c>
      <c r="AE1204" s="57">
        <f t="shared" si="150"/>
        <v>98</v>
      </c>
      <c r="AF1204" s="12">
        <f t="shared" si="145"/>
        <v>2256.0848940000001</v>
      </c>
      <c r="AG1204" s="12">
        <f t="shared" si="146"/>
        <v>215.196494</v>
      </c>
      <c r="AH1204" s="12">
        <f t="shared" si="147"/>
        <v>209.78442000000001</v>
      </c>
      <c r="AI1204" s="15">
        <f t="shared" si="152"/>
        <v>1.5463712121896163</v>
      </c>
      <c r="AJ1204" s="15">
        <f t="shared" si="152"/>
        <v>1.4179381348314606</v>
      </c>
      <c r="AK1204" s="15">
        <f t="shared" si="152"/>
        <v>1.1406573469387755</v>
      </c>
      <c r="AL1204" s="23">
        <f>VLOOKUP(AC1204,'Charts and Tables'!$I$43:$J$49,2,TRUE)</f>
        <v>2</v>
      </c>
      <c r="AM1204" s="2">
        <f t="shared" si="151"/>
        <v>1</v>
      </c>
    </row>
    <row r="1205" spans="1:39" x14ac:dyDescent="0.25">
      <c r="A1205" s="35">
        <v>423075</v>
      </c>
      <c r="C1205" s="36" t="s">
        <v>25</v>
      </c>
      <c r="D1205" s="36">
        <v>0</v>
      </c>
      <c r="J1205" s="46">
        <v>1477</v>
      </c>
      <c r="K1205" s="46">
        <v>1477</v>
      </c>
      <c r="L1205" s="46">
        <v>2954</v>
      </c>
      <c r="R1205" s="36">
        <v>3284.1783719999999</v>
      </c>
      <c r="S1205" s="36">
        <v>3476.5050529999999</v>
      </c>
      <c r="T1205" s="36">
        <v>224.088379</v>
      </c>
      <c r="U1205" s="36">
        <v>318.18842999999998</v>
      </c>
      <c r="V1205" s="36">
        <v>353.56428499999998</v>
      </c>
      <c r="W1205" s="36">
        <v>327.55187799999999</v>
      </c>
      <c r="AC1205" s="57">
        <f t="shared" si="148"/>
        <v>2954</v>
      </c>
      <c r="AD1205" s="57">
        <f t="shared" si="149"/>
        <v>0</v>
      </c>
      <c r="AE1205" s="57">
        <f t="shared" si="150"/>
        <v>0</v>
      </c>
      <c r="AF1205" s="12">
        <f t="shared" si="145"/>
        <v>6760.6834249999993</v>
      </c>
      <c r="AG1205" s="12">
        <f t="shared" si="146"/>
        <v>542.27680899999996</v>
      </c>
      <c r="AH1205" s="12">
        <f t="shared" si="147"/>
        <v>681.11616299999991</v>
      </c>
      <c r="AI1205" s="15">
        <f t="shared" si="152"/>
        <v>1.2886538337846984</v>
      </c>
      <c r="AJ1205" s="15">
        <f t="shared" si="152"/>
        <v>0</v>
      </c>
      <c r="AK1205" s="15">
        <f t="shared" si="152"/>
        <v>0</v>
      </c>
      <c r="AL1205" s="23">
        <f>VLOOKUP(AC1205,'Charts and Tables'!$I$43:$J$49,2,TRUE)</f>
        <v>0.5</v>
      </c>
      <c r="AM1205" s="2">
        <f t="shared" si="151"/>
        <v>0</v>
      </c>
    </row>
    <row r="1206" spans="1:39" x14ac:dyDescent="0.25">
      <c r="A1206" s="35">
        <v>423704</v>
      </c>
      <c r="B1206" s="36">
        <v>334009</v>
      </c>
      <c r="C1206" s="36" t="s">
        <v>26</v>
      </c>
      <c r="D1206" s="36">
        <v>0</v>
      </c>
      <c r="J1206" s="46">
        <v>2907</v>
      </c>
      <c r="K1206" s="46">
        <v>3385</v>
      </c>
      <c r="L1206" s="46">
        <v>6292</v>
      </c>
      <c r="M1206" s="46">
        <v>154</v>
      </c>
      <c r="N1206" s="46">
        <v>343</v>
      </c>
      <c r="O1206" s="46">
        <v>348</v>
      </c>
      <c r="P1206" s="46">
        <v>292</v>
      </c>
      <c r="R1206" s="36">
        <v>1473.418369</v>
      </c>
      <c r="S1206" s="36">
        <v>1385.7027049999999</v>
      </c>
      <c r="T1206" s="36">
        <v>83.741720000000001</v>
      </c>
      <c r="U1206" s="36">
        <v>146.232617</v>
      </c>
      <c r="V1206" s="36">
        <v>151.598005</v>
      </c>
      <c r="W1206" s="36">
        <v>124.345555</v>
      </c>
      <c r="AC1206" s="57">
        <f t="shared" si="148"/>
        <v>6292</v>
      </c>
      <c r="AD1206" s="57">
        <f t="shared" si="149"/>
        <v>497</v>
      </c>
      <c r="AE1206" s="57">
        <f t="shared" si="150"/>
        <v>640</v>
      </c>
      <c r="AF1206" s="12">
        <f t="shared" si="145"/>
        <v>2859.1210739999997</v>
      </c>
      <c r="AG1206" s="12">
        <f t="shared" si="146"/>
        <v>229.97433699999999</v>
      </c>
      <c r="AH1206" s="12">
        <f t="shared" si="147"/>
        <v>275.94355999999999</v>
      </c>
      <c r="AI1206" s="15">
        <f t="shared" si="152"/>
        <v>-0.54559423490146219</v>
      </c>
      <c r="AJ1206" s="15">
        <f t="shared" si="152"/>
        <v>-0.53727497585513084</v>
      </c>
      <c r="AK1206" s="15">
        <f t="shared" si="152"/>
        <v>-0.56883818750000004</v>
      </c>
      <c r="AL1206" s="23">
        <f>VLOOKUP(AC1206,'Charts and Tables'!$I$43:$J$49,2,TRUE)</f>
        <v>0.25</v>
      </c>
      <c r="AM1206" s="2">
        <f t="shared" si="151"/>
        <v>0</v>
      </c>
    </row>
    <row r="1207" spans="1:39" x14ac:dyDescent="0.25">
      <c r="A1207" s="35">
        <v>423640</v>
      </c>
      <c r="B1207" s="36">
        <v>334063</v>
      </c>
      <c r="C1207" s="36" t="s">
        <v>26</v>
      </c>
      <c r="D1207" s="36">
        <v>0</v>
      </c>
      <c r="J1207" s="46">
        <v>2652</v>
      </c>
      <c r="K1207" s="46">
        <v>2165</v>
      </c>
      <c r="L1207" s="46">
        <v>4817</v>
      </c>
      <c r="M1207" s="46">
        <v>208</v>
      </c>
      <c r="N1207" s="46">
        <v>132</v>
      </c>
      <c r="O1207" s="46">
        <v>238</v>
      </c>
      <c r="P1207" s="46">
        <v>244</v>
      </c>
      <c r="R1207" s="36">
        <v>3599.1418399999998</v>
      </c>
      <c r="S1207" s="36">
        <v>3168.9788910000002</v>
      </c>
      <c r="T1207" s="36">
        <v>326.09490299999999</v>
      </c>
      <c r="U1207" s="36">
        <v>241.308514</v>
      </c>
      <c r="V1207" s="36">
        <v>338.36761100000001</v>
      </c>
      <c r="W1207" s="36">
        <v>324.15869300000003</v>
      </c>
      <c r="AC1207" s="57">
        <f t="shared" si="148"/>
        <v>4817</v>
      </c>
      <c r="AD1207" s="57">
        <f t="shared" si="149"/>
        <v>340</v>
      </c>
      <c r="AE1207" s="57">
        <f t="shared" si="150"/>
        <v>482</v>
      </c>
      <c r="AF1207" s="12">
        <f t="shared" si="145"/>
        <v>6768.120731</v>
      </c>
      <c r="AG1207" s="12">
        <f t="shared" si="146"/>
        <v>567.40341699999999</v>
      </c>
      <c r="AH1207" s="12">
        <f t="shared" si="147"/>
        <v>662.52630399999998</v>
      </c>
      <c r="AI1207" s="15">
        <f t="shared" si="152"/>
        <v>0.40504893730537678</v>
      </c>
      <c r="AJ1207" s="15">
        <f t="shared" si="152"/>
        <v>0.66883357941176469</v>
      </c>
      <c r="AK1207" s="15">
        <f t="shared" si="152"/>
        <v>0.37453590041493773</v>
      </c>
      <c r="AL1207" s="23">
        <f>VLOOKUP(AC1207,'Charts and Tables'!$I$43:$J$49,2,TRUE)</f>
        <v>0.5</v>
      </c>
      <c r="AM1207" s="2">
        <f t="shared" si="151"/>
        <v>1</v>
      </c>
    </row>
    <row r="1208" spans="1:39" x14ac:dyDescent="0.25">
      <c r="A1208" s="35">
        <v>425192</v>
      </c>
      <c r="C1208" s="36" t="s">
        <v>31</v>
      </c>
      <c r="D1208" s="36">
        <v>0</v>
      </c>
      <c r="J1208" s="46">
        <v>2443</v>
      </c>
      <c r="K1208" s="46">
        <v>2835</v>
      </c>
      <c r="L1208" s="46">
        <v>5278</v>
      </c>
      <c r="M1208" s="46">
        <v>141</v>
      </c>
      <c r="N1208" s="46">
        <v>194</v>
      </c>
      <c r="O1208" s="46">
        <v>231</v>
      </c>
      <c r="P1208" s="46">
        <v>198</v>
      </c>
      <c r="R1208" s="36">
        <v>2231.6014709999999</v>
      </c>
      <c r="S1208" s="36">
        <v>2242.71333</v>
      </c>
      <c r="T1208" s="36">
        <v>184.336848</v>
      </c>
      <c r="U1208" s="36">
        <v>179.65676300000001</v>
      </c>
      <c r="V1208" s="36">
        <v>210.484331</v>
      </c>
      <c r="W1208" s="36">
        <v>164.05231000000001</v>
      </c>
      <c r="AC1208" s="57">
        <f t="shared" si="148"/>
        <v>5278</v>
      </c>
      <c r="AD1208" s="57">
        <f t="shared" si="149"/>
        <v>335</v>
      </c>
      <c r="AE1208" s="57">
        <f t="shared" si="150"/>
        <v>429</v>
      </c>
      <c r="AF1208" s="12">
        <f t="shared" si="145"/>
        <v>4474.3148010000004</v>
      </c>
      <c r="AG1208" s="12">
        <f t="shared" si="146"/>
        <v>363.99361099999999</v>
      </c>
      <c r="AH1208" s="12">
        <f t="shared" si="147"/>
        <v>374.53664100000003</v>
      </c>
      <c r="AI1208" s="15">
        <f t="shared" si="152"/>
        <v>-0.15227078419855997</v>
      </c>
      <c r="AJ1208" s="15">
        <f t="shared" si="152"/>
        <v>8.6548092537313395E-2</v>
      </c>
      <c r="AK1208" s="15">
        <f t="shared" si="152"/>
        <v>-0.12695421678321672</v>
      </c>
      <c r="AL1208" s="23">
        <f>VLOOKUP(AC1208,'Charts and Tables'!$I$43:$J$49,2,TRUE)</f>
        <v>0.25</v>
      </c>
      <c r="AM1208" s="2">
        <f t="shared" si="151"/>
        <v>1</v>
      </c>
    </row>
    <row r="1209" spans="1:39" x14ac:dyDescent="0.25">
      <c r="A1209" s="35">
        <v>426258</v>
      </c>
      <c r="C1209" s="36" t="s">
        <v>32</v>
      </c>
      <c r="D1209" s="36">
        <v>-1</v>
      </c>
      <c r="K1209" s="46">
        <v>10500</v>
      </c>
      <c r="L1209" s="46">
        <v>10500</v>
      </c>
      <c r="N1209" s="46">
        <v>700</v>
      </c>
      <c r="P1209" s="46">
        <v>1000</v>
      </c>
      <c r="S1209" s="36">
        <v>11542.263901</v>
      </c>
      <c r="U1209" s="36">
        <v>945.83219899999995</v>
      </c>
      <c r="W1209" s="36">
        <v>1155.4521050000001</v>
      </c>
      <c r="AC1209" s="57">
        <f t="shared" si="148"/>
        <v>10500</v>
      </c>
      <c r="AD1209" s="57">
        <f t="shared" si="149"/>
        <v>700</v>
      </c>
      <c r="AE1209" s="57">
        <f t="shared" si="150"/>
        <v>1000</v>
      </c>
      <c r="AF1209" s="12">
        <f t="shared" si="145"/>
        <v>11542.263901</v>
      </c>
      <c r="AG1209" s="12">
        <f t="shared" si="146"/>
        <v>945.83219899999995</v>
      </c>
      <c r="AH1209" s="12">
        <f t="shared" si="147"/>
        <v>1155.4521050000001</v>
      </c>
      <c r="AI1209" s="15">
        <f t="shared" si="152"/>
        <v>9.9263228666666689E-2</v>
      </c>
      <c r="AJ1209" s="15">
        <f t="shared" si="152"/>
        <v>0.35118885571428565</v>
      </c>
      <c r="AK1209" s="15">
        <f t="shared" si="152"/>
        <v>0.15545210500000006</v>
      </c>
      <c r="AL1209" s="23">
        <f>VLOOKUP(AC1209,'Charts and Tables'!$I$43:$J$49,2,TRUE)</f>
        <v>0.2</v>
      </c>
      <c r="AM1209" s="2">
        <f t="shared" si="151"/>
        <v>1</v>
      </c>
    </row>
    <row r="1210" spans="1:39" x14ac:dyDescent="0.25">
      <c r="A1210" s="35">
        <v>426333</v>
      </c>
      <c r="C1210" s="36" t="s">
        <v>31</v>
      </c>
      <c r="D1210" s="36">
        <v>0</v>
      </c>
      <c r="K1210" s="46">
        <v>4638</v>
      </c>
      <c r="L1210" s="46">
        <v>4638</v>
      </c>
      <c r="N1210" s="46">
        <v>293</v>
      </c>
      <c r="P1210" s="46">
        <v>488</v>
      </c>
      <c r="R1210" s="36">
        <v>10320.13954</v>
      </c>
      <c r="S1210" s="36">
        <v>4829.7753590000002</v>
      </c>
      <c r="T1210" s="36">
        <v>833.27497600000004</v>
      </c>
      <c r="U1210" s="36">
        <v>528.39253499999995</v>
      </c>
      <c r="V1210" s="36">
        <v>991.40623200000005</v>
      </c>
      <c r="W1210" s="36">
        <v>361.938804</v>
      </c>
      <c r="AC1210" s="57">
        <f t="shared" si="148"/>
        <v>4638</v>
      </c>
      <c r="AD1210" s="57">
        <f t="shared" si="149"/>
        <v>293</v>
      </c>
      <c r="AE1210" s="57">
        <f t="shared" si="150"/>
        <v>488</v>
      </c>
      <c r="AF1210" s="12">
        <f t="shared" si="145"/>
        <v>15149.914898999999</v>
      </c>
      <c r="AG1210" s="12">
        <f t="shared" si="146"/>
        <v>1361.6675110000001</v>
      </c>
      <c r="AH1210" s="12">
        <f t="shared" si="147"/>
        <v>1353.3450360000002</v>
      </c>
      <c r="AI1210" s="15">
        <f t="shared" si="152"/>
        <v>2.2664758298835705</v>
      </c>
      <c r="AJ1210" s="15">
        <f t="shared" si="152"/>
        <v>3.6473293890784988</v>
      </c>
      <c r="AK1210" s="15">
        <f t="shared" si="152"/>
        <v>1.7732480245901643</v>
      </c>
      <c r="AL1210" s="23">
        <f>VLOOKUP(AC1210,'Charts and Tables'!$I$43:$J$49,2,TRUE)</f>
        <v>0.5</v>
      </c>
      <c r="AM1210" s="2">
        <f t="shared" si="151"/>
        <v>0</v>
      </c>
    </row>
    <row r="1211" spans="1:39" x14ac:dyDescent="0.25">
      <c r="A1211" s="35">
        <v>425714</v>
      </c>
      <c r="C1211" s="36" t="s">
        <v>26</v>
      </c>
      <c r="D1211" s="36">
        <v>0</v>
      </c>
      <c r="J1211" s="46">
        <v>4628</v>
      </c>
      <c r="K1211" s="46">
        <v>4375</v>
      </c>
      <c r="L1211" s="46">
        <v>9003</v>
      </c>
      <c r="M1211" s="46">
        <v>299</v>
      </c>
      <c r="N1211" s="46">
        <v>265</v>
      </c>
      <c r="O1211" s="46">
        <v>505</v>
      </c>
      <c r="P1211" s="46">
        <v>340</v>
      </c>
      <c r="R1211" s="36">
        <v>2891.3464349999999</v>
      </c>
      <c r="S1211" s="36">
        <v>2628.308978</v>
      </c>
      <c r="T1211" s="36">
        <v>195.24770799999999</v>
      </c>
      <c r="U1211" s="36">
        <v>225.257541</v>
      </c>
      <c r="V1211" s="36">
        <v>279.47171900000001</v>
      </c>
      <c r="W1211" s="36">
        <v>204.592511</v>
      </c>
      <c r="AC1211" s="57">
        <f t="shared" si="148"/>
        <v>9003</v>
      </c>
      <c r="AD1211" s="57">
        <f t="shared" si="149"/>
        <v>564</v>
      </c>
      <c r="AE1211" s="57">
        <f t="shared" si="150"/>
        <v>845</v>
      </c>
      <c r="AF1211" s="12">
        <f t="shared" ref="AF1211:AF1273" si="153">IF(D1211=1,R1211,IF(D1211=-1,S1211,R1211+S1211))</f>
        <v>5519.6554130000004</v>
      </c>
      <c r="AG1211" s="12">
        <f t="shared" ref="AG1211:AG1273" si="154">IF(D1211=1,T1211,IF(D1211=-1,U1211,T1211+U1211))</f>
        <v>420.50524899999999</v>
      </c>
      <c r="AH1211" s="12">
        <f t="shared" ref="AH1211:AH1273" si="155">IF(D1211=1,V1211,IF(D1211=-1,W1211,V1211+W1211))</f>
        <v>484.06423000000001</v>
      </c>
      <c r="AI1211" s="15">
        <f t="shared" si="152"/>
        <v>-0.38690931767188708</v>
      </c>
      <c r="AJ1211" s="15">
        <f t="shared" si="152"/>
        <v>-0.25442331737588653</v>
      </c>
      <c r="AK1211" s="15">
        <f t="shared" si="152"/>
        <v>-0.42714292307692309</v>
      </c>
      <c r="AL1211" s="23">
        <f>VLOOKUP(AC1211,'Charts and Tables'!$I$43:$J$49,2,TRUE)</f>
        <v>0.25</v>
      </c>
      <c r="AM1211" s="2">
        <f t="shared" si="151"/>
        <v>0</v>
      </c>
    </row>
    <row r="1212" spans="1:39" x14ac:dyDescent="0.25">
      <c r="A1212" s="35">
        <v>425849</v>
      </c>
      <c r="B1212" s="36">
        <v>333032</v>
      </c>
      <c r="C1212" s="36" t="s">
        <v>32</v>
      </c>
      <c r="D1212" s="36">
        <v>1</v>
      </c>
      <c r="J1212" s="46">
        <v>18921</v>
      </c>
      <c r="L1212" s="46">
        <v>18921</v>
      </c>
      <c r="M1212" s="46">
        <v>1543</v>
      </c>
      <c r="O1212" s="46">
        <v>1549</v>
      </c>
      <c r="R1212" s="36">
        <v>8556.340886</v>
      </c>
      <c r="T1212" s="36">
        <v>758.28887499999996</v>
      </c>
      <c r="V1212" s="36">
        <v>780.85943399999996</v>
      </c>
      <c r="AC1212" s="57">
        <f t="shared" ref="AC1212:AC1274" si="156">L1212</f>
        <v>18921</v>
      </c>
      <c r="AD1212" s="57">
        <f t="shared" ref="AD1212:AD1274" si="157">IF(D1212=1,M1212,IF(D1212=-1,N1212,M1212+N1212))</f>
        <v>1543</v>
      </c>
      <c r="AE1212" s="57">
        <f t="shared" ref="AE1212:AE1274" si="158">IF(D1212=1,O1212,IF(D1212=-1,P1212,O1212+P1212))</f>
        <v>1549</v>
      </c>
      <c r="AF1212" s="12">
        <f t="shared" si="153"/>
        <v>8556.340886</v>
      </c>
      <c r="AG1212" s="12">
        <f t="shared" si="154"/>
        <v>758.28887499999996</v>
      </c>
      <c r="AH1212" s="12">
        <f t="shared" si="155"/>
        <v>780.85943399999996</v>
      </c>
      <c r="AI1212" s="15">
        <f t="shared" si="152"/>
        <v>-0.54778601099307644</v>
      </c>
      <c r="AJ1212" s="15">
        <f t="shared" si="152"/>
        <v>-0.50856197342838627</v>
      </c>
      <c r="AK1212" s="15">
        <f t="shared" si="152"/>
        <v>-0.49589449063912205</v>
      </c>
      <c r="AL1212" s="23">
        <f>VLOOKUP(AC1212,'Charts and Tables'!$I$43:$J$49,2,TRUE)</f>
        <v>0.2</v>
      </c>
      <c r="AM1212" s="2">
        <f t="shared" ref="AM1212:AM1274" si="159">IF(ABS(AI1212)&lt;=AL1212,1,0)</f>
        <v>0</v>
      </c>
    </row>
    <row r="1213" spans="1:39" x14ac:dyDescent="0.25">
      <c r="A1213" s="35">
        <v>427084</v>
      </c>
      <c r="B1213" s="36">
        <v>333128</v>
      </c>
      <c r="C1213" s="36" t="s">
        <v>33</v>
      </c>
      <c r="D1213" s="36">
        <v>-1</v>
      </c>
      <c r="K1213" s="46">
        <v>4867</v>
      </c>
      <c r="L1213" s="46">
        <v>4867</v>
      </c>
      <c r="N1213" s="46">
        <v>395</v>
      </c>
      <c r="P1213" s="46">
        <v>453</v>
      </c>
      <c r="S1213" s="36">
        <v>3464.2275960000002</v>
      </c>
      <c r="U1213" s="36">
        <v>370.25301000000002</v>
      </c>
      <c r="W1213" s="36">
        <v>317.38202200000001</v>
      </c>
      <c r="AC1213" s="57">
        <f t="shared" si="156"/>
        <v>4867</v>
      </c>
      <c r="AD1213" s="57">
        <f t="shared" si="157"/>
        <v>395</v>
      </c>
      <c r="AE1213" s="57">
        <f t="shared" si="158"/>
        <v>453</v>
      </c>
      <c r="AF1213" s="12">
        <f t="shared" si="153"/>
        <v>3464.2275960000002</v>
      </c>
      <c r="AG1213" s="12">
        <f t="shared" si="154"/>
        <v>370.25301000000002</v>
      </c>
      <c r="AH1213" s="12">
        <f t="shared" si="155"/>
        <v>317.38202200000001</v>
      </c>
      <c r="AI1213" s="15">
        <f t="shared" si="152"/>
        <v>-0.28822116375590712</v>
      </c>
      <c r="AJ1213" s="15">
        <f t="shared" si="152"/>
        <v>-6.2650607594936666E-2</v>
      </c>
      <c r="AK1213" s="15">
        <f t="shared" si="152"/>
        <v>-0.2993774348785872</v>
      </c>
      <c r="AL1213" s="23">
        <f>VLOOKUP(AC1213,'Charts and Tables'!$I$43:$J$49,2,TRUE)</f>
        <v>0.5</v>
      </c>
      <c r="AM1213" s="2">
        <f t="shared" si="159"/>
        <v>1</v>
      </c>
    </row>
    <row r="1214" spans="1:39" x14ac:dyDescent="0.25">
      <c r="A1214" s="35">
        <v>427025</v>
      </c>
      <c r="B1214" s="36">
        <v>333127</v>
      </c>
      <c r="C1214" s="36" t="s">
        <v>33</v>
      </c>
      <c r="D1214" s="36">
        <v>1</v>
      </c>
      <c r="J1214" s="46">
        <v>2060</v>
      </c>
      <c r="L1214" s="46">
        <v>2060</v>
      </c>
      <c r="M1214" s="46">
        <v>148</v>
      </c>
      <c r="O1214" s="46">
        <v>250</v>
      </c>
      <c r="R1214" s="36">
        <v>1675.076953</v>
      </c>
      <c r="T1214" s="36">
        <v>68.140367999999995</v>
      </c>
      <c r="V1214" s="36">
        <v>420.595752</v>
      </c>
      <c r="AC1214" s="57">
        <f t="shared" si="156"/>
        <v>2060</v>
      </c>
      <c r="AD1214" s="57">
        <f t="shared" si="157"/>
        <v>148</v>
      </c>
      <c r="AE1214" s="57">
        <f t="shared" si="158"/>
        <v>250</v>
      </c>
      <c r="AF1214" s="12">
        <f t="shared" si="153"/>
        <v>1675.076953</v>
      </c>
      <c r="AG1214" s="12">
        <f t="shared" si="154"/>
        <v>68.140367999999995</v>
      </c>
      <c r="AH1214" s="12">
        <f t="shared" si="155"/>
        <v>420.595752</v>
      </c>
      <c r="AI1214" s="15">
        <f t="shared" si="152"/>
        <v>-0.18685584805825242</v>
      </c>
      <c r="AJ1214" s="15">
        <f t="shared" si="152"/>
        <v>-0.53959210810810809</v>
      </c>
      <c r="AK1214" s="15">
        <f t="shared" si="152"/>
        <v>0.68238300800000007</v>
      </c>
      <c r="AL1214" s="23">
        <f>VLOOKUP(AC1214,'Charts and Tables'!$I$43:$J$49,2,TRUE)</f>
        <v>1</v>
      </c>
      <c r="AM1214" s="2">
        <f t="shared" si="159"/>
        <v>1</v>
      </c>
    </row>
    <row r="1215" spans="1:39" x14ac:dyDescent="0.25">
      <c r="A1215" s="35">
        <v>429318</v>
      </c>
      <c r="C1215" s="36" t="s">
        <v>26</v>
      </c>
      <c r="D1215" s="36">
        <v>0</v>
      </c>
      <c r="J1215" s="46">
        <v>1887</v>
      </c>
      <c r="K1215" s="46">
        <v>1887</v>
      </c>
      <c r="L1215" s="46">
        <v>3774</v>
      </c>
      <c r="R1215" s="36">
        <v>2714.937903</v>
      </c>
      <c r="S1215" s="36">
        <v>3127.2290939999998</v>
      </c>
      <c r="T1215" s="36">
        <v>246.61765800000001</v>
      </c>
      <c r="U1215" s="36">
        <v>173.09628699999999</v>
      </c>
      <c r="V1215" s="36">
        <v>259.22539399999999</v>
      </c>
      <c r="W1215" s="36">
        <v>389.11067600000001</v>
      </c>
      <c r="AC1215" s="57">
        <f t="shared" si="156"/>
        <v>3774</v>
      </c>
      <c r="AD1215" s="57">
        <f t="shared" si="157"/>
        <v>0</v>
      </c>
      <c r="AE1215" s="57">
        <f t="shared" si="158"/>
        <v>0</v>
      </c>
      <c r="AF1215" s="12">
        <f t="shared" si="153"/>
        <v>5842.1669970000003</v>
      </c>
      <c r="AG1215" s="12">
        <f t="shared" si="154"/>
        <v>419.71394499999997</v>
      </c>
      <c r="AH1215" s="12">
        <f t="shared" si="155"/>
        <v>648.33607000000006</v>
      </c>
      <c r="AI1215" s="15">
        <f t="shared" si="152"/>
        <v>0.54800397376788557</v>
      </c>
      <c r="AJ1215" s="15">
        <f t="shared" si="152"/>
        <v>0</v>
      </c>
      <c r="AK1215" s="15">
        <f t="shared" si="152"/>
        <v>0</v>
      </c>
      <c r="AL1215" s="23">
        <f>VLOOKUP(AC1215,'Charts and Tables'!$I$43:$J$49,2,TRUE)</f>
        <v>0.5</v>
      </c>
      <c r="AM1215" s="2">
        <f t="shared" si="159"/>
        <v>0</v>
      </c>
    </row>
    <row r="1216" spans="1:39" x14ac:dyDescent="0.25">
      <c r="A1216" s="35">
        <v>430332</v>
      </c>
      <c r="C1216" s="36" t="s">
        <v>26</v>
      </c>
      <c r="D1216" s="36">
        <v>0</v>
      </c>
      <c r="J1216" s="46">
        <v>2156</v>
      </c>
      <c r="K1216" s="46">
        <v>2200</v>
      </c>
      <c r="L1216" s="46">
        <v>4356</v>
      </c>
      <c r="M1216" s="46">
        <v>279</v>
      </c>
      <c r="N1216" s="46">
        <v>147</v>
      </c>
      <c r="O1216" s="46">
        <v>179</v>
      </c>
      <c r="P1216" s="46">
        <v>325</v>
      </c>
      <c r="R1216" s="36">
        <v>2056.2450690000001</v>
      </c>
      <c r="S1216" s="36">
        <v>2577.4528439999999</v>
      </c>
      <c r="T1216" s="36">
        <v>239.132991</v>
      </c>
      <c r="U1216" s="36">
        <v>142.81302299999999</v>
      </c>
      <c r="V1216" s="36">
        <v>207.642291</v>
      </c>
      <c r="W1216" s="36">
        <v>374.09156300000001</v>
      </c>
      <c r="AC1216" s="57">
        <f t="shared" si="156"/>
        <v>4356</v>
      </c>
      <c r="AD1216" s="57">
        <f t="shared" si="157"/>
        <v>426</v>
      </c>
      <c r="AE1216" s="57">
        <f t="shared" si="158"/>
        <v>504</v>
      </c>
      <c r="AF1216" s="12">
        <f t="shared" si="153"/>
        <v>4633.697913</v>
      </c>
      <c r="AG1216" s="12">
        <f t="shared" si="154"/>
        <v>381.94601399999999</v>
      </c>
      <c r="AH1216" s="12">
        <f t="shared" si="155"/>
        <v>581.73385400000006</v>
      </c>
      <c r="AI1216" s="15">
        <f t="shared" si="152"/>
        <v>6.3750668732782359E-2</v>
      </c>
      <c r="AJ1216" s="15">
        <f t="shared" si="152"/>
        <v>-0.10341311267605637</v>
      </c>
      <c r="AK1216" s="15">
        <f t="shared" si="152"/>
        <v>0.15423383730158743</v>
      </c>
      <c r="AL1216" s="23">
        <f>VLOOKUP(AC1216,'Charts and Tables'!$I$43:$J$49,2,TRUE)</f>
        <v>0.5</v>
      </c>
      <c r="AM1216" s="2">
        <f t="shared" si="159"/>
        <v>1</v>
      </c>
    </row>
    <row r="1217" spans="1:39" x14ac:dyDescent="0.25">
      <c r="A1217" s="35">
        <v>441569</v>
      </c>
      <c r="B1217" s="36">
        <v>334061</v>
      </c>
      <c r="C1217" s="36" t="s">
        <v>26</v>
      </c>
      <c r="D1217" s="36">
        <v>0</v>
      </c>
      <c r="J1217" s="46">
        <v>479</v>
      </c>
      <c r="K1217" s="46">
        <v>449</v>
      </c>
      <c r="L1217" s="46">
        <v>928</v>
      </c>
      <c r="M1217" s="46">
        <v>66</v>
      </c>
      <c r="N1217" s="46">
        <v>41</v>
      </c>
      <c r="O1217" s="46">
        <v>54</v>
      </c>
      <c r="P1217" s="46">
        <v>59</v>
      </c>
      <c r="R1217" s="36">
        <v>477.01092899999998</v>
      </c>
      <c r="S1217" s="36">
        <v>666.86396500000001</v>
      </c>
      <c r="T1217" s="36">
        <v>48.375872999999999</v>
      </c>
      <c r="U1217" s="36">
        <v>39.278274000000003</v>
      </c>
      <c r="V1217" s="36">
        <v>43.649824000000002</v>
      </c>
      <c r="W1217" s="36">
        <v>72.551174000000003</v>
      </c>
      <c r="AC1217" s="57">
        <f t="shared" si="156"/>
        <v>928</v>
      </c>
      <c r="AD1217" s="57">
        <f t="shared" si="157"/>
        <v>107</v>
      </c>
      <c r="AE1217" s="57">
        <f t="shared" si="158"/>
        <v>113</v>
      </c>
      <c r="AF1217" s="12">
        <f t="shared" si="153"/>
        <v>1143.874894</v>
      </c>
      <c r="AG1217" s="12">
        <f t="shared" si="154"/>
        <v>87.654146999999995</v>
      </c>
      <c r="AH1217" s="12">
        <f t="shared" si="155"/>
        <v>116.200998</v>
      </c>
      <c r="AI1217" s="15">
        <f t="shared" si="152"/>
        <v>0.23262380818965522</v>
      </c>
      <c r="AJ1217" s="15">
        <f t="shared" si="152"/>
        <v>-0.18080236448598136</v>
      </c>
      <c r="AK1217" s="15">
        <f t="shared" si="152"/>
        <v>2.8327415929203525E-2</v>
      </c>
      <c r="AL1217" s="23">
        <f>VLOOKUP(AC1217,'Charts and Tables'!$I$43:$J$49,2,TRUE)</f>
        <v>2</v>
      </c>
      <c r="AM1217" s="2">
        <f t="shared" si="159"/>
        <v>1</v>
      </c>
    </row>
    <row r="1218" spans="1:39" x14ac:dyDescent="0.25">
      <c r="A1218" s="35">
        <v>443003</v>
      </c>
      <c r="C1218" s="36" t="s">
        <v>31</v>
      </c>
      <c r="D1218" s="36">
        <v>-1</v>
      </c>
      <c r="K1218" s="46">
        <v>9285</v>
      </c>
      <c r="L1218" s="46">
        <v>9285</v>
      </c>
      <c r="S1218" s="36">
        <v>5527.274805</v>
      </c>
      <c r="U1218" s="36">
        <v>325.14785799999999</v>
      </c>
      <c r="W1218" s="36">
        <v>532.89555700000005</v>
      </c>
      <c r="AC1218" s="57">
        <f t="shared" si="156"/>
        <v>9285</v>
      </c>
      <c r="AD1218" s="57">
        <f t="shared" si="157"/>
        <v>0</v>
      </c>
      <c r="AE1218" s="57">
        <f t="shared" si="158"/>
        <v>0</v>
      </c>
      <c r="AF1218" s="12">
        <f t="shared" si="153"/>
        <v>5527.274805</v>
      </c>
      <c r="AG1218" s="12">
        <f t="shared" si="154"/>
        <v>325.14785799999999</v>
      </c>
      <c r="AH1218" s="12">
        <f t="shared" si="155"/>
        <v>532.89555700000005</v>
      </c>
      <c r="AI1218" s="15">
        <f t="shared" si="152"/>
        <v>-0.40470922940226173</v>
      </c>
      <c r="AJ1218" s="15">
        <f t="shared" si="152"/>
        <v>0</v>
      </c>
      <c r="AK1218" s="15">
        <f t="shared" si="152"/>
        <v>0</v>
      </c>
      <c r="AL1218" s="23">
        <f>VLOOKUP(AC1218,'Charts and Tables'!$I$43:$J$49,2,TRUE)</f>
        <v>0.25</v>
      </c>
      <c r="AM1218" s="2">
        <f t="shared" si="159"/>
        <v>0</v>
      </c>
    </row>
    <row r="1219" spans="1:39" x14ac:dyDescent="0.25">
      <c r="A1219" s="35">
        <v>434025</v>
      </c>
      <c r="C1219" s="36" t="s">
        <v>26</v>
      </c>
      <c r="D1219" s="36">
        <v>1</v>
      </c>
      <c r="J1219" s="46">
        <v>3291</v>
      </c>
      <c r="L1219" s="46">
        <v>3291</v>
      </c>
      <c r="R1219" s="36">
        <v>1042.8566129999999</v>
      </c>
      <c r="T1219" s="36">
        <v>93.266514000000001</v>
      </c>
      <c r="V1219" s="36">
        <v>96.759654999999995</v>
      </c>
      <c r="AC1219" s="57">
        <f t="shared" si="156"/>
        <v>3291</v>
      </c>
      <c r="AD1219" s="57">
        <f t="shared" si="157"/>
        <v>0</v>
      </c>
      <c r="AE1219" s="57">
        <f t="shared" si="158"/>
        <v>0</v>
      </c>
      <c r="AF1219" s="12">
        <f t="shared" si="153"/>
        <v>1042.8566129999999</v>
      </c>
      <c r="AG1219" s="12">
        <f t="shared" si="154"/>
        <v>93.266514000000001</v>
      </c>
      <c r="AH1219" s="12">
        <f t="shared" si="155"/>
        <v>96.759654999999995</v>
      </c>
      <c r="AI1219" s="15">
        <f t="shared" si="152"/>
        <v>-0.68311862260711032</v>
      </c>
      <c r="AJ1219" s="15">
        <f t="shared" si="152"/>
        <v>0</v>
      </c>
      <c r="AK1219" s="15">
        <f t="shared" si="152"/>
        <v>0</v>
      </c>
      <c r="AL1219" s="23">
        <f>VLOOKUP(AC1219,'Charts and Tables'!$I$43:$J$49,2,TRUE)</f>
        <v>0.5</v>
      </c>
      <c r="AM1219" s="2">
        <f t="shared" si="159"/>
        <v>0</v>
      </c>
    </row>
    <row r="1220" spans="1:39" x14ac:dyDescent="0.25">
      <c r="A1220" s="35">
        <v>431626</v>
      </c>
      <c r="B1220" s="36">
        <v>331046</v>
      </c>
      <c r="C1220" s="36" t="s">
        <v>25</v>
      </c>
      <c r="D1220" s="36">
        <v>0</v>
      </c>
      <c r="J1220" s="46">
        <v>2057</v>
      </c>
      <c r="K1220" s="46">
        <v>1632</v>
      </c>
      <c r="L1220" s="46">
        <v>3689</v>
      </c>
      <c r="M1220" s="46">
        <v>123</v>
      </c>
      <c r="N1220" s="46">
        <v>142</v>
      </c>
      <c r="O1220" s="46">
        <v>220</v>
      </c>
      <c r="P1220" s="46">
        <v>141</v>
      </c>
      <c r="R1220" s="36">
        <v>927.07378200000005</v>
      </c>
      <c r="S1220" s="36">
        <v>702.35118799999998</v>
      </c>
      <c r="T1220" s="36">
        <v>54.322951000000003</v>
      </c>
      <c r="U1220" s="36">
        <v>71.931064000000006</v>
      </c>
      <c r="V1220" s="36">
        <v>93.936933999999994</v>
      </c>
      <c r="W1220" s="36">
        <v>60.779646</v>
      </c>
      <c r="AC1220" s="57">
        <f t="shared" si="156"/>
        <v>3689</v>
      </c>
      <c r="AD1220" s="57">
        <f t="shared" si="157"/>
        <v>265</v>
      </c>
      <c r="AE1220" s="57">
        <f t="shared" si="158"/>
        <v>361</v>
      </c>
      <c r="AF1220" s="12">
        <f t="shared" si="153"/>
        <v>1629.42497</v>
      </c>
      <c r="AG1220" s="12">
        <f t="shared" si="154"/>
        <v>126.25401500000001</v>
      </c>
      <c r="AH1220" s="12">
        <f t="shared" si="155"/>
        <v>154.71657999999999</v>
      </c>
      <c r="AI1220" s="15">
        <f t="shared" si="152"/>
        <v>-0.55830171591217126</v>
      </c>
      <c r="AJ1220" s="15">
        <f t="shared" si="152"/>
        <v>-0.52356975471698108</v>
      </c>
      <c r="AK1220" s="15">
        <f t="shared" si="152"/>
        <v>-0.57142221606648202</v>
      </c>
      <c r="AL1220" s="23">
        <f>VLOOKUP(AC1220,'Charts and Tables'!$I$43:$J$49,2,TRUE)</f>
        <v>0.5</v>
      </c>
      <c r="AM1220" s="2">
        <f t="shared" si="159"/>
        <v>0</v>
      </c>
    </row>
    <row r="1221" spans="1:39" x14ac:dyDescent="0.25">
      <c r="A1221" s="35">
        <v>430863</v>
      </c>
      <c r="B1221" s="36">
        <v>334137</v>
      </c>
      <c r="C1221" s="36" t="s">
        <v>25</v>
      </c>
      <c r="D1221" s="36">
        <v>0</v>
      </c>
      <c r="J1221" s="46">
        <v>505</v>
      </c>
      <c r="K1221" s="46">
        <v>770</v>
      </c>
      <c r="L1221" s="46">
        <v>1275</v>
      </c>
      <c r="M1221" s="46">
        <v>28</v>
      </c>
      <c r="N1221" s="46">
        <v>39</v>
      </c>
      <c r="O1221" s="46">
        <v>46</v>
      </c>
      <c r="P1221" s="46">
        <v>64</v>
      </c>
      <c r="R1221" s="36">
        <v>525.965598</v>
      </c>
      <c r="S1221" s="36">
        <v>705.61732500000005</v>
      </c>
      <c r="T1221" s="36">
        <v>51.357250000000001</v>
      </c>
      <c r="U1221" s="36">
        <v>55.989175000000003</v>
      </c>
      <c r="V1221" s="36">
        <v>48.339247</v>
      </c>
      <c r="W1221" s="36">
        <v>68.359031000000002</v>
      </c>
      <c r="AC1221" s="57">
        <f t="shared" si="156"/>
        <v>1275</v>
      </c>
      <c r="AD1221" s="57">
        <f t="shared" si="157"/>
        <v>67</v>
      </c>
      <c r="AE1221" s="57">
        <f t="shared" si="158"/>
        <v>110</v>
      </c>
      <c r="AF1221" s="12">
        <f t="shared" si="153"/>
        <v>1231.5829229999999</v>
      </c>
      <c r="AG1221" s="12">
        <f t="shared" si="154"/>
        <v>107.34642500000001</v>
      </c>
      <c r="AH1221" s="12">
        <f t="shared" si="155"/>
        <v>116.698278</v>
      </c>
      <c r="AI1221" s="15">
        <f t="shared" si="152"/>
        <v>-3.4052609411764752E-2</v>
      </c>
      <c r="AJ1221" s="15">
        <f t="shared" si="152"/>
        <v>0.6021854477611942</v>
      </c>
      <c r="AK1221" s="15">
        <f t="shared" si="152"/>
        <v>6.089343636363638E-2</v>
      </c>
      <c r="AL1221" s="23">
        <f>VLOOKUP(AC1221,'Charts and Tables'!$I$43:$J$49,2,TRUE)</f>
        <v>1</v>
      </c>
      <c r="AM1221" s="2">
        <f t="shared" si="159"/>
        <v>1</v>
      </c>
    </row>
    <row r="1222" spans="1:39" x14ac:dyDescent="0.25">
      <c r="A1222" s="35">
        <v>430534</v>
      </c>
      <c r="C1222" s="36" t="s">
        <v>29</v>
      </c>
      <c r="D1222" s="36">
        <v>-1</v>
      </c>
      <c r="K1222" s="46">
        <v>1746</v>
      </c>
      <c r="L1222" s="46">
        <v>1746</v>
      </c>
      <c r="S1222" s="36">
        <v>535.17020300000001</v>
      </c>
      <c r="U1222" s="36">
        <v>51.070447999999999</v>
      </c>
      <c r="W1222" s="36">
        <v>50.821595000000002</v>
      </c>
      <c r="AC1222" s="57">
        <f t="shared" si="156"/>
        <v>1746</v>
      </c>
      <c r="AD1222" s="57">
        <f t="shared" si="157"/>
        <v>0</v>
      </c>
      <c r="AE1222" s="57">
        <f t="shared" si="158"/>
        <v>0</v>
      </c>
      <c r="AF1222" s="12">
        <f t="shared" si="153"/>
        <v>535.17020300000001</v>
      </c>
      <c r="AG1222" s="12">
        <f t="shared" si="154"/>
        <v>51.070447999999999</v>
      </c>
      <c r="AH1222" s="12">
        <f t="shared" si="155"/>
        <v>50.821595000000002</v>
      </c>
      <c r="AI1222" s="15">
        <f t="shared" si="152"/>
        <v>-0.69348785624284071</v>
      </c>
      <c r="AJ1222" s="15">
        <f t="shared" si="152"/>
        <v>0</v>
      </c>
      <c r="AK1222" s="15">
        <f t="shared" si="152"/>
        <v>0</v>
      </c>
      <c r="AL1222" s="23">
        <f>VLOOKUP(AC1222,'Charts and Tables'!$I$43:$J$49,2,TRUE)</f>
        <v>1</v>
      </c>
      <c r="AM1222" s="2">
        <f t="shared" si="159"/>
        <v>1</v>
      </c>
    </row>
    <row r="1223" spans="1:39" x14ac:dyDescent="0.25">
      <c r="A1223" s="35">
        <v>431423</v>
      </c>
      <c r="B1223" s="36">
        <v>331021</v>
      </c>
      <c r="C1223" s="36" t="s">
        <v>25</v>
      </c>
      <c r="D1223" s="36">
        <v>0</v>
      </c>
      <c r="J1223" s="46">
        <v>1988</v>
      </c>
      <c r="K1223" s="46">
        <v>2335</v>
      </c>
      <c r="L1223" s="46">
        <v>4323</v>
      </c>
      <c r="M1223" s="46">
        <v>106</v>
      </c>
      <c r="N1223" s="46">
        <v>164</v>
      </c>
      <c r="O1223" s="46">
        <v>198</v>
      </c>
      <c r="P1223" s="46">
        <v>209</v>
      </c>
      <c r="R1223" s="36">
        <v>922.37936100000002</v>
      </c>
      <c r="S1223" s="36">
        <v>875.311733</v>
      </c>
      <c r="T1223" s="36">
        <v>52.114795000000001</v>
      </c>
      <c r="U1223" s="36">
        <v>103.355178</v>
      </c>
      <c r="V1223" s="36">
        <v>117.397645</v>
      </c>
      <c r="W1223" s="36">
        <v>81.917195000000007</v>
      </c>
      <c r="AC1223" s="57">
        <f t="shared" si="156"/>
        <v>4323</v>
      </c>
      <c r="AD1223" s="57">
        <f t="shared" si="157"/>
        <v>270</v>
      </c>
      <c r="AE1223" s="57">
        <f t="shared" si="158"/>
        <v>407</v>
      </c>
      <c r="AF1223" s="12">
        <f t="shared" si="153"/>
        <v>1797.691094</v>
      </c>
      <c r="AG1223" s="12">
        <f t="shared" si="154"/>
        <v>155.46997299999998</v>
      </c>
      <c r="AH1223" s="12">
        <f t="shared" si="155"/>
        <v>199.31484</v>
      </c>
      <c r="AI1223" s="15">
        <f t="shared" si="152"/>
        <v>-0.5841565824658802</v>
      </c>
      <c r="AJ1223" s="15">
        <f t="shared" si="152"/>
        <v>-0.42418528518518528</v>
      </c>
      <c r="AK1223" s="15">
        <f t="shared" si="152"/>
        <v>-0.51028294840294841</v>
      </c>
      <c r="AL1223" s="23">
        <f>VLOOKUP(AC1223,'Charts and Tables'!$I$43:$J$49,2,TRUE)</f>
        <v>0.5</v>
      </c>
      <c r="AM1223" s="2">
        <f t="shared" si="159"/>
        <v>0</v>
      </c>
    </row>
    <row r="1224" spans="1:39" x14ac:dyDescent="0.25">
      <c r="A1224" s="35">
        <v>432020</v>
      </c>
      <c r="B1224" s="36">
        <v>331032</v>
      </c>
      <c r="C1224" s="36" t="s">
        <v>25</v>
      </c>
      <c r="D1224" s="36">
        <v>0</v>
      </c>
      <c r="J1224" s="46">
        <v>3487</v>
      </c>
      <c r="K1224" s="46">
        <v>3103</v>
      </c>
      <c r="L1224" s="46">
        <v>6590</v>
      </c>
      <c r="M1224" s="46">
        <v>181</v>
      </c>
      <c r="N1224" s="46">
        <v>219</v>
      </c>
      <c r="O1224" s="46">
        <v>330</v>
      </c>
      <c r="P1224" s="46">
        <v>269</v>
      </c>
      <c r="R1224" s="36">
        <v>3099.9698429999999</v>
      </c>
      <c r="S1224" s="36">
        <v>2601.8861499999998</v>
      </c>
      <c r="T1224" s="36">
        <v>206.579398</v>
      </c>
      <c r="U1224" s="36">
        <v>290.26991099999998</v>
      </c>
      <c r="V1224" s="36">
        <v>333.331412</v>
      </c>
      <c r="W1224" s="36">
        <v>229.73240100000001</v>
      </c>
      <c r="AC1224" s="57">
        <f t="shared" si="156"/>
        <v>6590</v>
      </c>
      <c r="AD1224" s="57">
        <f t="shared" si="157"/>
        <v>400</v>
      </c>
      <c r="AE1224" s="57">
        <f t="shared" si="158"/>
        <v>599</v>
      </c>
      <c r="AF1224" s="12">
        <f t="shared" si="153"/>
        <v>5701.8559929999992</v>
      </c>
      <c r="AG1224" s="12">
        <f t="shared" si="154"/>
        <v>496.84930899999995</v>
      </c>
      <c r="AH1224" s="12">
        <f t="shared" si="155"/>
        <v>563.06381299999998</v>
      </c>
      <c r="AI1224" s="15">
        <f t="shared" si="152"/>
        <v>-0.13477147298937797</v>
      </c>
      <c r="AJ1224" s="15">
        <f t="shared" si="152"/>
        <v>0.24212327249999988</v>
      </c>
      <c r="AK1224" s="15">
        <f t="shared" si="152"/>
        <v>-5.9993634390651113E-2</v>
      </c>
      <c r="AL1224" s="23">
        <f>VLOOKUP(AC1224,'Charts and Tables'!$I$43:$J$49,2,TRUE)</f>
        <v>0.25</v>
      </c>
      <c r="AM1224" s="2">
        <f t="shared" si="159"/>
        <v>1</v>
      </c>
    </row>
    <row r="1225" spans="1:39" x14ac:dyDescent="0.25">
      <c r="A1225" s="35">
        <v>432032</v>
      </c>
      <c r="C1225" s="36" t="s">
        <v>25</v>
      </c>
      <c r="D1225" s="36">
        <v>0</v>
      </c>
      <c r="J1225" s="46">
        <v>4126</v>
      </c>
      <c r="K1225" s="46">
        <v>4794</v>
      </c>
      <c r="L1225" s="46">
        <v>8920</v>
      </c>
      <c r="R1225" s="36">
        <v>3321.1325440000001</v>
      </c>
      <c r="S1225" s="36">
        <v>3774.8099000000002</v>
      </c>
      <c r="T1225" s="36">
        <v>383.09226899999999</v>
      </c>
      <c r="U1225" s="36">
        <v>227.01902699999999</v>
      </c>
      <c r="V1225" s="36">
        <v>269.72032999999999</v>
      </c>
      <c r="W1225" s="36">
        <v>424.23149999999998</v>
      </c>
      <c r="AC1225" s="57">
        <f t="shared" si="156"/>
        <v>8920</v>
      </c>
      <c r="AD1225" s="57">
        <f t="shared" si="157"/>
        <v>0</v>
      </c>
      <c r="AE1225" s="57">
        <f t="shared" si="158"/>
        <v>0</v>
      </c>
      <c r="AF1225" s="12">
        <f t="shared" si="153"/>
        <v>7095.9424440000003</v>
      </c>
      <c r="AG1225" s="12">
        <f t="shared" si="154"/>
        <v>610.11129600000004</v>
      </c>
      <c r="AH1225" s="12">
        <f t="shared" si="155"/>
        <v>693.95182999999997</v>
      </c>
      <c r="AI1225" s="15">
        <f t="shared" si="152"/>
        <v>-0.20449075739910311</v>
      </c>
      <c r="AJ1225" s="15">
        <f t="shared" si="152"/>
        <v>0</v>
      </c>
      <c r="AK1225" s="15">
        <f t="shared" si="152"/>
        <v>0</v>
      </c>
      <c r="AL1225" s="23">
        <f>VLOOKUP(AC1225,'Charts and Tables'!$I$43:$J$49,2,TRUE)</f>
        <v>0.25</v>
      </c>
      <c r="AM1225" s="2">
        <f t="shared" si="159"/>
        <v>1</v>
      </c>
    </row>
    <row r="1226" spans="1:39" x14ac:dyDescent="0.25">
      <c r="A1226" s="35">
        <v>432567</v>
      </c>
      <c r="C1226" s="36" t="s">
        <v>29</v>
      </c>
      <c r="D1226" s="36">
        <v>0</v>
      </c>
      <c r="J1226" s="46">
        <v>401</v>
      </c>
      <c r="K1226" s="46">
        <v>401</v>
      </c>
      <c r="L1226" s="46">
        <v>802</v>
      </c>
      <c r="R1226" s="36">
        <v>182.00586100000001</v>
      </c>
      <c r="S1226" s="36">
        <v>98.103384000000005</v>
      </c>
      <c r="T1226" s="36">
        <v>19.302592000000001</v>
      </c>
      <c r="U1226" s="36">
        <v>7.8173329999999996</v>
      </c>
      <c r="V1226" s="36">
        <v>21.226344999999998</v>
      </c>
      <c r="W1226" s="36">
        <v>11.100243000000001</v>
      </c>
      <c r="AC1226" s="57">
        <f t="shared" si="156"/>
        <v>802</v>
      </c>
      <c r="AD1226" s="57">
        <f t="shared" si="157"/>
        <v>0</v>
      </c>
      <c r="AE1226" s="57">
        <f t="shared" si="158"/>
        <v>0</v>
      </c>
      <c r="AF1226" s="12">
        <f t="shared" si="153"/>
        <v>280.10924499999999</v>
      </c>
      <c r="AG1226" s="12">
        <f t="shared" si="154"/>
        <v>27.119925000000002</v>
      </c>
      <c r="AH1226" s="12">
        <f t="shared" si="155"/>
        <v>32.326588000000001</v>
      </c>
      <c r="AI1226" s="15">
        <f t="shared" si="152"/>
        <v>-0.65073660224438901</v>
      </c>
      <c r="AJ1226" s="15">
        <f t="shared" si="152"/>
        <v>0</v>
      </c>
      <c r="AK1226" s="15">
        <f t="shared" si="152"/>
        <v>0</v>
      </c>
      <c r="AL1226" s="23">
        <f>VLOOKUP(AC1226,'Charts and Tables'!$I$43:$J$49,2,TRUE)</f>
        <v>2</v>
      </c>
      <c r="AM1226" s="2">
        <f t="shared" si="159"/>
        <v>1</v>
      </c>
    </row>
    <row r="1227" spans="1:39" x14ac:dyDescent="0.25">
      <c r="A1227" s="35">
        <v>434009</v>
      </c>
      <c r="C1227" s="36" t="s">
        <v>26</v>
      </c>
      <c r="D1227" s="36">
        <v>-1</v>
      </c>
      <c r="K1227" s="46">
        <v>3018</v>
      </c>
      <c r="L1227" s="46">
        <v>3018</v>
      </c>
      <c r="S1227" s="36">
        <v>1231.2831699999999</v>
      </c>
      <c r="U1227" s="36">
        <v>84.486513000000002</v>
      </c>
      <c r="W1227" s="36">
        <v>134.20287099999999</v>
      </c>
      <c r="AC1227" s="57">
        <f t="shared" si="156"/>
        <v>3018</v>
      </c>
      <c r="AD1227" s="57">
        <f t="shared" si="157"/>
        <v>0</v>
      </c>
      <c r="AE1227" s="57">
        <f t="shared" si="158"/>
        <v>0</v>
      </c>
      <c r="AF1227" s="12">
        <f t="shared" si="153"/>
        <v>1231.2831699999999</v>
      </c>
      <c r="AG1227" s="12">
        <f t="shared" si="154"/>
        <v>84.486513000000002</v>
      </c>
      <c r="AH1227" s="12">
        <f t="shared" si="155"/>
        <v>134.20287099999999</v>
      </c>
      <c r="AI1227" s="15">
        <f t="shared" si="152"/>
        <v>-0.59202015573227307</v>
      </c>
      <c r="AJ1227" s="15">
        <f t="shared" si="152"/>
        <v>0</v>
      </c>
      <c r="AK1227" s="15">
        <f t="shared" si="152"/>
        <v>0</v>
      </c>
      <c r="AL1227" s="23">
        <f>VLOOKUP(AC1227,'Charts and Tables'!$I$43:$J$49,2,TRUE)</f>
        <v>0.5</v>
      </c>
      <c r="AM1227" s="2">
        <f t="shared" si="159"/>
        <v>0</v>
      </c>
    </row>
    <row r="1228" spans="1:39" x14ac:dyDescent="0.25">
      <c r="A1228" s="35">
        <v>434424</v>
      </c>
      <c r="B1228" s="36">
        <v>334043</v>
      </c>
      <c r="C1228" s="36" t="s">
        <v>25</v>
      </c>
      <c r="D1228" s="36">
        <v>0</v>
      </c>
      <c r="J1228" s="46">
        <v>860</v>
      </c>
      <c r="K1228" s="46">
        <v>884</v>
      </c>
      <c r="L1228" s="46">
        <v>1744</v>
      </c>
      <c r="M1228" s="46">
        <v>46</v>
      </c>
      <c r="N1228" s="46">
        <v>126</v>
      </c>
      <c r="O1228" s="46">
        <v>127</v>
      </c>
      <c r="P1228" s="46">
        <v>70</v>
      </c>
      <c r="R1228" s="36">
        <v>1143.6549970000001</v>
      </c>
      <c r="S1228" s="36">
        <v>986.89304200000004</v>
      </c>
      <c r="T1228" s="36">
        <v>108.49029</v>
      </c>
      <c r="U1228" s="36">
        <v>47.627474999999997</v>
      </c>
      <c r="V1228" s="36">
        <v>90.851742000000002</v>
      </c>
      <c r="W1228" s="36">
        <v>96.381963999999996</v>
      </c>
      <c r="AC1228" s="57">
        <f t="shared" si="156"/>
        <v>1744</v>
      </c>
      <c r="AD1228" s="57">
        <f t="shared" si="157"/>
        <v>172</v>
      </c>
      <c r="AE1228" s="57">
        <f t="shared" si="158"/>
        <v>197</v>
      </c>
      <c r="AF1228" s="12">
        <f t="shared" si="153"/>
        <v>2130.5480390000002</v>
      </c>
      <c r="AG1228" s="12">
        <f t="shared" si="154"/>
        <v>156.11776499999999</v>
      </c>
      <c r="AH1228" s="12">
        <f t="shared" si="155"/>
        <v>187.23370599999998</v>
      </c>
      <c r="AI1228" s="15">
        <f t="shared" si="152"/>
        <v>0.2216445177752295</v>
      </c>
      <c r="AJ1228" s="15">
        <f t="shared" si="152"/>
        <v>-9.2338575581395396E-2</v>
      </c>
      <c r="AK1228" s="15">
        <f t="shared" si="152"/>
        <v>-4.9575096446700592E-2</v>
      </c>
      <c r="AL1228" s="23">
        <f>VLOOKUP(AC1228,'Charts and Tables'!$I$43:$J$49,2,TRUE)</f>
        <v>1</v>
      </c>
      <c r="AM1228" s="2">
        <f t="shared" si="159"/>
        <v>1</v>
      </c>
    </row>
    <row r="1229" spans="1:39" x14ac:dyDescent="0.25">
      <c r="A1229" s="35">
        <v>434442</v>
      </c>
      <c r="B1229" s="36">
        <v>331015</v>
      </c>
      <c r="C1229" s="36" t="s">
        <v>25</v>
      </c>
      <c r="D1229" s="36">
        <v>0</v>
      </c>
      <c r="J1229" s="46">
        <v>859</v>
      </c>
      <c r="K1229" s="46">
        <v>885</v>
      </c>
      <c r="L1229" s="46">
        <v>1744</v>
      </c>
      <c r="M1229" s="46">
        <v>113</v>
      </c>
      <c r="N1229" s="46">
        <v>46</v>
      </c>
      <c r="O1229" s="46">
        <v>73</v>
      </c>
      <c r="P1229" s="46">
        <v>133</v>
      </c>
      <c r="R1229" s="36">
        <v>1143.6549970000001</v>
      </c>
      <c r="S1229" s="36">
        <v>986.89304200000004</v>
      </c>
      <c r="T1229" s="36">
        <v>108.49029</v>
      </c>
      <c r="U1229" s="36">
        <v>47.627474999999997</v>
      </c>
      <c r="V1229" s="36">
        <v>90.851742000000002</v>
      </c>
      <c r="W1229" s="36">
        <v>96.381963999999996</v>
      </c>
      <c r="AC1229" s="57">
        <f t="shared" si="156"/>
        <v>1744</v>
      </c>
      <c r="AD1229" s="57">
        <f t="shared" si="157"/>
        <v>159</v>
      </c>
      <c r="AE1229" s="57">
        <f t="shared" si="158"/>
        <v>206</v>
      </c>
      <c r="AF1229" s="12">
        <f t="shared" si="153"/>
        <v>2130.5480390000002</v>
      </c>
      <c r="AG1229" s="12">
        <f t="shared" si="154"/>
        <v>156.11776499999999</v>
      </c>
      <c r="AH1229" s="12">
        <f t="shared" si="155"/>
        <v>187.23370599999998</v>
      </c>
      <c r="AI1229" s="15">
        <f t="shared" si="152"/>
        <v>0.2216445177752295</v>
      </c>
      <c r="AJ1229" s="15">
        <f t="shared" si="152"/>
        <v>-1.8127264150943449E-2</v>
      </c>
      <c r="AK1229" s="15">
        <f t="shared" si="152"/>
        <v>-9.1098514563106872E-2</v>
      </c>
      <c r="AL1229" s="23">
        <f>VLOOKUP(AC1229,'Charts and Tables'!$I$43:$J$49,2,TRUE)</f>
        <v>1</v>
      </c>
      <c r="AM1229" s="2">
        <f t="shared" si="159"/>
        <v>1</v>
      </c>
    </row>
    <row r="1230" spans="1:39" x14ac:dyDescent="0.25">
      <c r="A1230" s="35">
        <v>617338</v>
      </c>
      <c r="B1230" s="36">
        <v>332028</v>
      </c>
      <c r="C1230" s="36" t="s">
        <v>26</v>
      </c>
      <c r="D1230" s="36">
        <v>-1</v>
      </c>
      <c r="K1230" s="46">
        <v>8276</v>
      </c>
      <c r="L1230" s="46">
        <v>8276</v>
      </c>
      <c r="N1230" s="46">
        <v>1262</v>
      </c>
      <c r="P1230" s="46">
        <v>464</v>
      </c>
      <c r="S1230" s="36">
        <v>9084.9316099999996</v>
      </c>
      <c r="U1230" s="36">
        <v>1007.934124</v>
      </c>
      <c r="W1230" s="36">
        <v>617.86347599999999</v>
      </c>
      <c r="AC1230" s="57">
        <f t="shared" si="156"/>
        <v>8276</v>
      </c>
      <c r="AD1230" s="57">
        <f t="shared" si="157"/>
        <v>1262</v>
      </c>
      <c r="AE1230" s="57">
        <f t="shared" si="158"/>
        <v>464</v>
      </c>
      <c r="AF1230" s="12">
        <f t="shared" si="153"/>
        <v>9084.9316099999996</v>
      </c>
      <c r="AG1230" s="12">
        <f t="shared" si="154"/>
        <v>1007.934124</v>
      </c>
      <c r="AH1230" s="12">
        <f t="shared" si="155"/>
        <v>617.86347599999999</v>
      </c>
      <c r="AI1230" s="15">
        <f t="shared" si="152"/>
        <v>9.774427380376989E-2</v>
      </c>
      <c r="AJ1230" s="15">
        <f t="shared" si="152"/>
        <v>-0.20132002852614897</v>
      </c>
      <c r="AK1230" s="15">
        <f t="shared" si="152"/>
        <v>0.33160231896551723</v>
      </c>
      <c r="AL1230" s="23">
        <f>VLOOKUP(AC1230,'Charts and Tables'!$I$43:$J$49,2,TRUE)</f>
        <v>0.25</v>
      </c>
      <c r="AM1230" s="2">
        <f t="shared" si="159"/>
        <v>1</v>
      </c>
    </row>
    <row r="1231" spans="1:39" x14ac:dyDescent="0.25">
      <c r="A1231" s="35">
        <v>437409</v>
      </c>
      <c r="C1231" s="36" t="s">
        <v>27</v>
      </c>
      <c r="D1231" s="36">
        <v>-1</v>
      </c>
      <c r="K1231" s="46">
        <v>44580</v>
      </c>
      <c r="L1231" s="46">
        <v>44580</v>
      </c>
      <c r="N1231" s="46">
        <v>4079</v>
      </c>
      <c r="P1231" s="46">
        <v>3617</v>
      </c>
      <c r="S1231" s="36">
        <v>45720.321694999999</v>
      </c>
      <c r="U1231" s="36">
        <v>3985.462047</v>
      </c>
      <c r="W1231" s="36">
        <v>4041.9306929999998</v>
      </c>
      <c r="AC1231" s="57">
        <f t="shared" si="156"/>
        <v>44580</v>
      </c>
      <c r="AD1231" s="57">
        <f t="shared" si="157"/>
        <v>4079</v>
      </c>
      <c r="AE1231" s="57">
        <f t="shared" si="158"/>
        <v>3617</v>
      </c>
      <c r="AF1231" s="12">
        <f t="shared" si="153"/>
        <v>45720.321694999999</v>
      </c>
      <c r="AG1231" s="12">
        <f t="shared" si="154"/>
        <v>3985.462047</v>
      </c>
      <c r="AH1231" s="12">
        <f t="shared" si="155"/>
        <v>4041.9306929999998</v>
      </c>
      <c r="AI1231" s="15">
        <f t="shared" si="152"/>
        <v>2.5579221511888711E-2</v>
      </c>
      <c r="AJ1231" s="15">
        <f t="shared" si="152"/>
        <v>-2.2931589360137294E-2</v>
      </c>
      <c r="AK1231" s="15">
        <f t="shared" si="152"/>
        <v>0.11748152972076301</v>
      </c>
      <c r="AL1231" s="23">
        <f>VLOOKUP(AC1231,'Charts and Tables'!$I$43:$J$49,2,TRUE)</f>
        <v>0.15</v>
      </c>
      <c r="AM1231" s="2">
        <f t="shared" si="159"/>
        <v>1</v>
      </c>
    </row>
    <row r="1232" spans="1:39" x14ac:dyDescent="0.25">
      <c r="A1232" s="35">
        <v>435325</v>
      </c>
      <c r="B1232" s="36">
        <v>334136</v>
      </c>
      <c r="C1232" s="36" t="s">
        <v>25</v>
      </c>
      <c r="D1232" s="36">
        <v>0</v>
      </c>
      <c r="J1232" s="46">
        <v>3059</v>
      </c>
      <c r="K1232" s="46">
        <v>3158</v>
      </c>
      <c r="L1232" s="46">
        <v>6217</v>
      </c>
      <c r="M1232" s="46">
        <v>191</v>
      </c>
      <c r="N1232" s="46">
        <v>146</v>
      </c>
      <c r="O1232" s="46">
        <v>260</v>
      </c>
      <c r="P1232" s="46">
        <v>308</v>
      </c>
      <c r="R1232" s="36">
        <v>2184.4157919999998</v>
      </c>
      <c r="S1232" s="36">
        <v>2538.8775479999999</v>
      </c>
      <c r="T1232" s="36">
        <v>241.82908900000001</v>
      </c>
      <c r="U1232" s="36">
        <v>179.778989</v>
      </c>
      <c r="V1232" s="36">
        <v>185.99017699999999</v>
      </c>
      <c r="W1232" s="36">
        <v>268.216588</v>
      </c>
      <c r="AC1232" s="57">
        <f t="shared" si="156"/>
        <v>6217</v>
      </c>
      <c r="AD1232" s="57">
        <f t="shared" si="157"/>
        <v>337</v>
      </c>
      <c r="AE1232" s="57">
        <f t="shared" si="158"/>
        <v>568</v>
      </c>
      <c r="AF1232" s="12">
        <f t="shared" si="153"/>
        <v>4723.2933400000002</v>
      </c>
      <c r="AG1232" s="12">
        <f t="shared" si="154"/>
        <v>421.60807799999998</v>
      </c>
      <c r="AH1232" s="12">
        <f t="shared" si="155"/>
        <v>454.20676500000002</v>
      </c>
      <c r="AI1232" s="15">
        <f t="shared" si="152"/>
        <v>-0.24026164709667039</v>
      </c>
      <c r="AJ1232" s="15">
        <f t="shared" si="152"/>
        <v>0.25106254599406519</v>
      </c>
      <c r="AK1232" s="15">
        <f t="shared" si="152"/>
        <v>-0.2003402024647887</v>
      </c>
      <c r="AL1232" s="23">
        <f>VLOOKUP(AC1232,'Charts and Tables'!$I$43:$J$49,2,TRUE)</f>
        <v>0.25</v>
      </c>
      <c r="AM1232" s="2">
        <f t="shared" si="159"/>
        <v>1</v>
      </c>
    </row>
    <row r="1233" spans="1:39" x14ac:dyDescent="0.25">
      <c r="A1233" s="35">
        <v>435676</v>
      </c>
      <c r="B1233" s="36">
        <v>334135</v>
      </c>
      <c r="C1233" s="36" t="s">
        <v>25</v>
      </c>
      <c r="D1233" s="36">
        <v>0</v>
      </c>
      <c r="J1233" s="46">
        <v>3010</v>
      </c>
      <c r="K1233" s="46">
        <v>1630</v>
      </c>
      <c r="L1233" s="46">
        <v>4640</v>
      </c>
      <c r="M1233" s="46">
        <v>200</v>
      </c>
      <c r="N1233" s="46">
        <v>77</v>
      </c>
      <c r="O1233" s="46">
        <v>263</v>
      </c>
      <c r="P1233" s="46">
        <v>164</v>
      </c>
      <c r="R1233" s="36">
        <v>2420.9969660000002</v>
      </c>
      <c r="S1233" s="36">
        <v>2046.666633</v>
      </c>
      <c r="T1233" s="36">
        <v>231.83041</v>
      </c>
      <c r="U1233" s="36">
        <v>171.737166</v>
      </c>
      <c r="V1233" s="36">
        <v>204.159727</v>
      </c>
      <c r="W1233" s="36">
        <v>230.04768100000001</v>
      </c>
      <c r="AC1233" s="57">
        <f t="shared" si="156"/>
        <v>4640</v>
      </c>
      <c r="AD1233" s="57">
        <f t="shared" si="157"/>
        <v>277</v>
      </c>
      <c r="AE1233" s="57">
        <f t="shared" si="158"/>
        <v>427</v>
      </c>
      <c r="AF1233" s="12">
        <f t="shared" si="153"/>
        <v>4467.6635990000004</v>
      </c>
      <c r="AG1233" s="12">
        <f t="shared" si="154"/>
        <v>403.56757600000003</v>
      </c>
      <c r="AH1233" s="12">
        <f t="shared" si="155"/>
        <v>434.20740799999999</v>
      </c>
      <c r="AI1233" s="15">
        <f t="shared" si="152"/>
        <v>-3.7141465732758526E-2</v>
      </c>
      <c r="AJ1233" s="15">
        <f t="shared" si="152"/>
        <v>0.4569226570397113</v>
      </c>
      <c r="AK1233" s="15">
        <f t="shared" si="152"/>
        <v>1.6879175644028074E-2</v>
      </c>
      <c r="AL1233" s="23">
        <f>VLOOKUP(AC1233,'Charts and Tables'!$I$43:$J$49,2,TRUE)</f>
        <v>0.5</v>
      </c>
      <c r="AM1233" s="2">
        <f t="shared" si="159"/>
        <v>1</v>
      </c>
    </row>
    <row r="1234" spans="1:39" x14ac:dyDescent="0.25">
      <c r="A1234" s="35">
        <v>437671</v>
      </c>
      <c r="B1234" s="36">
        <v>334035</v>
      </c>
      <c r="C1234" s="36" t="s">
        <v>25</v>
      </c>
      <c r="D1234" s="36">
        <v>0</v>
      </c>
      <c r="J1234" s="46">
        <v>1001</v>
      </c>
      <c r="K1234" s="46">
        <v>1106</v>
      </c>
      <c r="L1234" s="46">
        <v>2107</v>
      </c>
      <c r="M1234" s="46">
        <v>43</v>
      </c>
      <c r="N1234" s="46">
        <v>71</v>
      </c>
      <c r="O1234" s="46">
        <v>94</v>
      </c>
      <c r="P1234" s="46">
        <v>92</v>
      </c>
      <c r="R1234" s="36">
        <v>572.15884000000005</v>
      </c>
      <c r="S1234" s="36">
        <v>623.93989799999997</v>
      </c>
      <c r="T1234" s="36">
        <v>21.737957999999999</v>
      </c>
      <c r="U1234" s="36">
        <v>75.658794</v>
      </c>
      <c r="V1234" s="36">
        <v>72.531262999999996</v>
      </c>
      <c r="W1234" s="36">
        <v>59.713721999999997</v>
      </c>
      <c r="AC1234" s="57">
        <f t="shared" si="156"/>
        <v>2107</v>
      </c>
      <c r="AD1234" s="57">
        <f t="shared" si="157"/>
        <v>114</v>
      </c>
      <c r="AE1234" s="57">
        <f t="shared" si="158"/>
        <v>186</v>
      </c>
      <c r="AF1234" s="12">
        <f t="shared" si="153"/>
        <v>1196.0987380000001</v>
      </c>
      <c r="AG1234" s="12">
        <f t="shared" si="154"/>
        <v>97.396751999999992</v>
      </c>
      <c r="AH1234" s="12">
        <f t="shared" si="155"/>
        <v>132.24498499999999</v>
      </c>
      <c r="AI1234" s="15">
        <f t="shared" ref="AI1234:AK1297" si="160">IF(OR(AC1234="",AC1234=0),0,(AF1234-AC1234)/AC1234)</f>
        <v>-0.43232143426672986</v>
      </c>
      <c r="AJ1234" s="15">
        <f t="shared" si="160"/>
        <v>-0.14564252631578956</v>
      </c>
      <c r="AK1234" s="15">
        <f t="shared" si="160"/>
        <v>-0.2890054569892474</v>
      </c>
      <c r="AL1234" s="23">
        <f>VLOOKUP(AC1234,'Charts and Tables'!$I$43:$J$49,2,TRUE)</f>
        <v>1</v>
      </c>
      <c r="AM1234" s="2">
        <f t="shared" si="159"/>
        <v>1</v>
      </c>
    </row>
    <row r="1235" spans="1:39" x14ac:dyDescent="0.25">
      <c r="A1235" s="35">
        <v>438062</v>
      </c>
      <c r="B1235" s="36">
        <v>330537</v>
      </c>
      <c r="C1235" s="36" t="s">
        <v>31</v>
      </c>
      <c r="D1235" s="36">
        <v>0</v>
      </c>
      <c r="J1235" s="46">
        <v>3437</v>
      </c>
      <c r="K1235" s="46">
        <v>3369</v>
      </c>
      <c r="L1235" s="46">
        <v>6806</v>
      </c>
      <c r="M1235" s="46">
        <v>348</v>
      </c>
      <c r="N1235" s="46">
        <v>222</v>
      </c>
      <c r="O1235" s="46">
        <v>231</v>
      </c>
      <c r="P1235" s="46">
        <v>401</v>
      </c>
      <c r="R1235" s="36">
        <v>4274.5930820000003</v>
      </c>
      <c r="S1235" s="36">
        <v>3240.7722610000001</v>
      </c>
      <c r="T1235" s="36">
        <v>268.02779199999998</v>
      </c>
      <c r="U1235" s="36">
        <v>338.78867400000001</v>
      </c>
      <c r="V1235" s="36">
        <v>408.29369200000002</v>
      </c>
      <c r="W1235" s="36">
        <v>253.56045</v>
      </c>
      <c r="AC1235" s="57">
        <f t="shared" si="156"/>
        <v>6806</v>
      </c>
      <c r="AD1235" s="57">
        <f t="shared" si="157"/>
        <v>570</v>
      </c>
      <c r="AE1235" s="57">
        <f t="shared" si="158"/>
        <v>632</v>
      </c>
      <c r="AF1235" s="12">
        <f t="shared" si="153"/>
        <v>7515.3653430000004</v>
      </c>
      <c r="AG1235" s="12">
        <f t="shared" si="154"/>
        <v>606.81646599999999</v>
      </c>
      <c r="AH1235" s="12">
        <f t="shared" si="155"/>
        <v>661.85414200000002</v>
      </c>
      <c r="AI1235" s="15">
        <f t="shared" si="160"/>
        <v>0.10422646826329715</v>
      </c>
      <c r="AJ1235" s="15">
        <f t="shared" si="160"/>
        <v>6.4590291228070154E-2</v>
      </c>
      <c r="AK1235" s="15">
        <f t="shared" si="160"/>
        <v>4.7237566455696239E-2</v>
      </c>
      <c r="AL1235" s="23">
        <f>VLOOKUP(AC1235,'Charts and Tables'!$I$43:$J$49,2,TRUE)</f>
        <v>0.25</v>
      </c>
      <c r="AM1235" s="2">
        <f t="shared" si="159"/>
        <v>1</v>
      </c>
    </row>
    <row r="1236" spans="1:39" x14ac:dyDescent="0.25">
      <c r="A1236" s="35">
        <v>439176</v>
      </c>
      <c r="C1236" s="36" t="s">
        <v>26</v>
      </c>
      <c r="D1236" s="36">
        <v>0</v>
      </c>
      <c r="J1236" s="46">
        <v>4732</v>
      </c>
      <c r="L1236" s="46">
        <v>4732</v>
      </c>
      <c r="R1236" s="36">
        <v>2517.9707100000001</v>
      </c>
      <c r="S1236" s="36">
        <v>3376.161916</v>
      </c>
      <c r="T1236" s="36">
        <v>241.760592</v>
      </c>
      <c r="U1236" s="36">
        <v>226.06171800000001</v>
      </c>
      <c r="V1236" s="36">
        <v>216.76468700000001</v>
      </c>
      <c r="W1236" s="36">
        <v>376.28815900000001</v>
      </c>
      <c r="AC1236" s="57">
        <f t="shared" si="156"/>
        <v>4732</v>
      </c>
      <c r="AD1236" s="57">
        <f t="shared" si="157"/>
        <v>0</v>
      </c>
      <c r="AE1236" s="57">
        <f t="shared" si="158"/>
        <v>0</v>
      </c>
      <c r="AF1236" s="12">
        <f t="shared" si="153"/>
        <v>5894.1326260000005</v>
      </c>
      <c r="AG1236" s="12">
        <f t="shared" si="154"/>
        <v>467.82231000000002</v>
      </c>
      <c r="AH1236" s="12">
        <f t="shared" si="155"/>
        <v>593.05284600000005</v>
      </c>
      <c r="AI1236" s="15">
        <f t="shared" si="160"/>
        <v>0.24559015765004238</v>
      </c>
      <c r="AJ1236" s="15">
        <f t="shared" si="160"/>
        <v>0</v>
      </c>
      <c r="AK1236" s="15">
        <f t="shared" si="160"/>
        <v>0</v>
      </c>
      <c r="AL1236" s="23">
        <f>VLOOKUP(AC1236,'Charts and Tables'!$I$43:$J$49,2,TRUE)</f>
        <v>0.5</v>
      </c>
      <c r="AM1236" s="2">
        <f t="shared" si="159"/>
        <v>1</v>
      </c>
    </row>
    <row r="1237" spans="1:39" x14ac:dyDescent="0.25">
      <c r="A1237" s="35">
        <v>439186</v>
      </c>
      <c r="C1237" s="36" t="s">
        <v>31</v>
      </c>
      <c r="D1237" s="36">
        <v>1</v>
      </c>
      <c r="J1237" s="46">
        <v>9962</v>
      </c>
      <c r="L1237" s="46">
        <v>9962</v>
      </c>
      <c r="M1237" s="46">
        <v>692.66666699999996</v>
      </c>
      <c r="O1237" s="46">
        <v>941.66666699999996</v>
      </c>
      <c r="R1237" s="36">
        <v>4753.3582550000001</v>
      </c>
      <c r="T1237" s="36">
        <v>327.221091</v>
      </c>
      <c r="V1237" s="36">
        <v>484.47362399999997</v>
      </c>
      <c r="AC1237" s="57">
        <f t="shared" si="156"/>
        <v>9962</v>
      </c>
      <c r="AD1237" s="57">
        <f t="shared" si="157"/>
        <v>692.66666699999996</v>
      </c>
      <c r="AE1237" s="57">
        <f t="shared" si="158"/>
        <v>941.66666699999996</v>
      </c>
      <c r="AF1237" s="12">
        <f t="shared" si="153"/>
        <v>4753.3582550000001</v>
      </c>
      <c r="AG1237" s="12">
        <f t="shared" si="154"/>
        <v>327.221091</v>
      </c>
      <c r="AH1237" s="12">
        <f t="shared" si="155"/>
        <v>484.47362399999997</v>
      </c>
      <c r="AI1237" s="15">
        <f t="shared" si="160"/>
        <v>-0.52285100833166032</v>
      </c>
      <c r="AJ1237" s="15">
        <f t="shared" si="160"/>
        <v>-0.52759226538614423</v>
      </c>
      <c r="AK1237" s="15">
        <f t="shared" si="160"/>
        <v>-0.48551473575733994</v>
      </c>
      <c r="AL1237" s="23">
        <f>VLOOKUP(AC1237,'Charts and Tables'!$I$43:$J$49,2,TRUE)</f>
        <v>0.25</v>
      </c>
      <c r="AM1237" s="2">
        <f t="shared" si="159"/>
        <v>0</v>
      </c>
    </row>
    <row r="1238" spans="1:39" x14ac:dyDescent="0.25">
      <c r="A1238" s="35">
        <v>439192</v>
      </c>
      <c r="C1238" s="36" t="s">
        <v>31</v>
      </c>
      <c r="D1238" s="36">
        <v>-1</v>
      </c>
      <c r="K1238" s="46">
        <v>8615</v>
      </c>
      <c r="L1238" s="46">
        <v>8615</v>
      </c>
      <c r="N1238" s="46">
        <v>707.33333300000004</v>
      </c>
      <c r="P1238" s="46">
        <v>927</v>
      </c>
      <c r="S1238" s="36">
        <v>5617.4144820000001</v>
      </c>
      <c r="U1238" s="36">
        <v>459.94780700000001</v>
      </c>
      <c r="W1238" s="36">
        <v>533.12202400000001</v>
      </c>
      <c r="AC1238" s="57">
        <f t="shared" si="156"/>
        <v>8615</v>
      </c>
      <c r="AD1238" s="57">
        <f t="shared" si="157"/>
        <v>707.33333300000004</v>
      </c>
      <c r="AE1238" s="57">
        <f t="shared" si="158"/>
        <v>927</v>
      </c>
      <c r="AF1238" s="12">
        <f t="shared" si="153"/>
        <v>5617.4144820000001</v>
      </c>
      <c r="AG1238" s="12">
        <f t="shared" si="154"/>
        <v>459.94780700000001</v>
      </c>
      <c r="AH1238" s="12">
        <f t="shared" si="155"/>
        <v>533.12202400000001</v>
      </c>
      <c r="AI1238" s="15">
        <f t="shared" si="160"/>
        <v>-0.34794956680208938</v>
      </c>
      <c r="AJ1238" s="15">
        <f t="shared" si="160"/>
        <v>-0.34974391062664656</v>
      </c>
      <c r="AK1238" s="15">
        <f t="shared" si="160"/>
        <v>-0.42489533549083064</v>
      </c>
      <c r="AL1238" s="23">
        <f>VLOOKUP(AC1238,'Charts and Tables'!$I$43:$J$49,2,TRUE)</f>
        <v>0.25</v>
      </c>
      <c r="AM1238" s="2">
        <f t="shared" si="159"/>
        <v>0</v>
      </c>
    </row>
    <row r="1239" spans="1:39" x14ac:dyDescent="0.25">
      <c r="A1239" s="35">
        <v>439245</v>
      </c>
      <c r="B1239" s="36">
        <v>333036</v>
      </c>
      <c r="C1239" s="36" t="s">
        <v>32</v>
      </c>
      <c r="D1239" s="36">
        <v>-1</v>
      </c>
      <c r="K1239" s="46">
        <v>7778</v>
      </c>
      <c r="L1239" s="46">
        <v>7778</v>
      </c>
      <c r="N1239" s="46">
        <v>551</v>
      </c>
      <c r="P1239" s="46">
        <v>648</v>
      </c>
      <c r="S1239" s="36">
        <v>5561.174728</v>
      </c>
      <c r="U1239" s="36">
        <v>484.74219399999998</v>
      </c>
      <c r="W1239" s="36">
        <v>574.07736899999998</v>
      </c>
      <c r="AC1239" s="57">
        <f t="shared" si="156"/>
        <v>7778</v>
      </c>
      <c r="AD1239" s="57">
        <f t="shared" si="157"/>
        <v>551</v>
      </c>
      <c r="AE1239" s="57">
        <f t="shared" si="158"/>
        <v>648</v>
      </c>
      <c r="AF1239" s="12">
        <f t="shared" si="153"/>
        <v>5561.174728</v>
      </c>
      <c r="AG1239" s="12">
        <f t="shared" si="154"/>
        <v>484.74219399999998</v>
      </c>
      <c r="AH1239" s="12">
        <f t="shared" si="155"/>
        <v>574.07736899999998</v>
      </c>
      <c r="AI1239" s="15">
        <f t="shared" si="160"/>
        <v>-0.28501224890717408</v>
      </c>
      <c r="AJ1239" s="15">
        <f t="shared" si="160"/>
        <v>-0.12025010163339386</v>
      </c>
      <c r="AK1239" s="15">
        <f t="shared" si="160"/>
        <v>-0.11407813425925929</v>
      </c>
      <c r="AL1239" s="23">
        <f>VLOOKUP(AC1239,'Charts and Tables'!$I$43:$J$49,2,TRUE)</f>
        <v>0.25</v>
      </c>
      <c r="AM1239" s="2">
        <f t="shared" si="159"/>
        <v>0</v>
      </c>
    </row>
    <row r="1240" spans="1:39" x14ac:dyDescent="0.25">
      <c r="A1240" s="35">
        <v>438809</v>
      </c>
      <c r="B1240" s="36">
        <v>334093</v>
      </c>
      <c r="C1240" s="36" t="s">
        <v>26</v>
      </c>
      <c r="D1240" s="36">
        <v>0</v>
      </c>
      <c r="J1240" s="46">
        <v>2821</v>
      </c>
      <c r="K1240" s="46">
        <v>3234</v>
      </c>
      <c r="L1240" s="46">
        <v>6055</v>
      </c>
      <c r="M1240" s="46">
        <v>187</v>
      </c>
      <c r="N1240" s="46">
        <v>199</v>
      </c>
      <c r="O1240" s="46">
        <v>252</v>
      </c>
      <c r="P1240" s="46">
        <v>290</v>
      </c>
      <c r="R1240" s="36">
        <v>2031.602891</v>
      </c>
      <c r="S1240" s="36">
        <v>2949.3858770000002</v>
      </c>
      <c r="T1240" s="36">
        <v>198.75492</v>
      </c>
      <c r="U1240" s="36">
        <v>199.89908199999999</v>
      </c>
      <c r="V1240" s="36">
        <v>184.41986499999999</v>
      </c>
      <c r="W1240" s="36">
        <v>337.341409</v>
      </c>
      <c r="AC1240" s="57">
        <f t="shared" si="156"/>
        <v>6055</v>
      </c>
      <c r="AD1240" s="57">
        <f t="shared" si="157"/>
        <v>386</v>
      </c>
      <c r="AE1240" s="57">
        <f t="shared" si="158"/>
        <v>542</v>
      </c>
      <c r="AF1240" s="12">
        <f t="shared" si="153"/>
        <v>4980.9887680000002</v>
      </c>
      <c r="AG1240" s="12">
        <f t="shared" si="154"/>
        <v>398.65400199999999</v>
      </c>
      <c r="AH1240" s="12">
        <f t="shared" si="155"/>
        <v>521.76127399999996</v>
      </c>
      <c r="AI1240" s="15">
        <f t="shared" si="160"/>
        <v>-0.17737592601156066</v>
      </c>
      <c r="AJ1240" s="15">
        <f t="shared" si="160"/>
        <v>3.2782388601036244E-2</v>
      </c>
      <c r="AK1240" s="15">
        <f t="shared" si="160"/>
        <v>-3.734082287822886E-2</v>
      </c>
      <c r="AL1240" s="23">
        <f>VLOOKUP(AC1240,'Charts and Tables'!$I$43:$J$49,2,TRUE)</f>
        <v>0.25</v>
      </c>
      <c r="AM1240" s="2">
        <f t="shared" si="159"/>
        <v>1</v>
      </c>
    </row>
    <row r="1241" spans="1:39" x14ac:dyDescent="0.25">
      <c r="A1241" s="35">
        <v>439315</v>
      </c>
      <c r="C1241" s="36" t="s">
        <v>26</v>
      </c>
      <c r="D1241" s="36">
        <v>0</v>
      </c>
      <c r="J1241" s="46">
        <v>8151</v>
      </c>
      <c r="K1241" s="46">
        <v>8200</v>
      </c>
      <c r="L1241" s="46">
        <v>16351</v>
      </c>
      <c r="M1241" s="46">
        <v>456.5</v>
      </c>
      <c r="N1241" s="46">
        <v>490</v>
      </c>
      <c r="O1241" s="46">
        <v>620.5</v>
      </c>
      <c r="P1241" s="46">
        <v>671.5</v>
      </c>
      <c r="R1241" s="36">
        <v>4374.1553370000001</v>
      </c>
      <c r="S1241" s="36">
        <v>4148.0913220000002</v>
      </c>
      <c r="T1241" s="36">
        <v>281.25787400000002</v>
      </c>
      <c r="U1241" s="36">
        <v>348.73384399999998</v>
      </c>
      <c r="V1241" s="36">
        <v>419.04758199999998</v>
      </c>
      <c r="W1241" s="36">
        <v>412.602259</v>
      </c>
      <c r="AC1241" s="57">
        <f t="shared" si="156"/>
        <v>16351</v>
      </c>
      <c r="AD1241" s="57">
        <f t="shared" si="157"/>
        <v>946.5</v>
      </c>
      <c r="AE1241" s="57">
        <f t="shared" si="158"/>
        <v>1292</v>
      </c>
      <c r="AF1241" s="12">
        <f t="shared" si="153"/>
        <v>8522.2466590000004</v>
      </c>
      <c r="AG1241" s="12">
        <f t="shared" si="154"/>
        <v>629.99171799999999</v>
      </c>
      <c r="AH1241" s="12">
        <f t="shared" si="155"/>
        <v>831.64984099999992</v>
      </c>
      <c r="AI1241" s="15">
        <f t="shared" si="160"/>
        <v>-0.47879355030273374</v>
      </c>
      <c r="AJ1241" s="15">
        <f t="shared" si="160"/>
        <v>-0.33439860750132067</v>
      </c>
      <c r="AK1241" s="15">
        <f t="shared" si="160"/>
        <v>-0.35630817260061926</v>
      </c>
      <c r="AL1241" s="23">
        <f>VLOOKUP(AC1241,'Charts and Tables'!$I$43:$J$49,2,TRUE)</f>
        <v>0.2</v>
      </c>
      <c r="AM1241" s="2">
        <f t="shared" si="159"/>
        <v>0</v>
      </c>
    </row>
    <row r="1242" spans="1:39" x14ac:dyDescent="0.25">
      <c r="A1242" s="35">
        <v>439287</v>
      </c>
      <c r="C1242" s="36" t="s">
        <v>31</v>
      </c>
      <c r="D1242" s="36">
        <v>1</v>
      </c>
      <c r="J1242" s="46">
        <v>8255</v>
      </c>
      <c r="L1242" s="46">
        <v>8255</v>
      </c>
      <c r="R1242" s="36">
        <v>3985.0749799999999</v>
      </c>
      <c r="T1242" s="36">
        <v>271.272356</v>
      </c>
      <c r="V1242" s="36">
        <v>400.50147099999998</v>
      </c>
      <c r="AC1242" s="57">
        <f t="shared" si="156"/>
        <v>8255</v>
      </c>
      <c r="AD1242" s="57">
        <f t="shared" si="157"/>
        <v>0</v>
      </c>
      <c r="AE1242" s="57">
        <f t="shared" si="158"/>
        <v>0</v>
      </c>
      <c r="AF1242" s="12">
        <f t="shared" si="153"/>
        <v>3985.0749799999999</v>
      </c>
      <c r="AG1242" s="12">
        <f t="shared" si="154"/>
        <v>271.272356</v>
      </c>
      <c r="AH1242" s="12">
        <f t="shared" si="155"/>
        <v>400.50147099999998</v>
      </c>
      <c r="AI1242" s="15">
        <f t="shared" si="160"/>
        <v>-0.51725318231374928</v>
      </c>
      <c r="AJ1242" s="15">
        <f t="shared" si="160"/>
        <v>0</v>
      </c>
      <c r="AK1242" s="15">
        <f t="shared" si="160"/>
        <v>0</v>
      </c>
      <c r="AL1242" s="23">
        <f>VLOOKUP(AC1242,'Charts and Tables'!$I$43:$J$49,2,TRUE)</f>
        <v>0.25</v>
      </c>
      <c r="AM1242" s="2">
        <f t="shared" si="159"/>
        <v>0</v>
      </c>
    </row>
    <row r="1243" spans="1:39" x14ac:dyDescent="0.25">
      <c r="A1243" s="35">
        <v>439297</v>
      </c>
      <c r="C1243" s="36" t="s">
        <v>31</v>
      </c>
      <c r="D1243" s="36">
        <v>1</v>
      </c>
      <c r="J1243" s="46">
        <v>1656</v>
      </c>
      <c r="L1243" s="46">
        <v>1656</v>
      </c>
      <c r="R1243" s="36">
        <v>768.283275</v>
      </c>
      <c r="T1243" s="36">
        <v>55.948735999999997</v>
      </c>
      <c r="V1243" s="36">
        <v>83.972153000000006</v>
      </c>
      <c r="AC1243" s="57">
        <f t="shared" si="156"/>
        <v>1656</v>
      </c>
      <c r="AD1243" s="57">
        <f t="shared" si="157"/>
        <v>0</v>
      </c>
      <c r="AE1243" s="57">
        <f t="shared" si="158"/>
        <v>0</v>
      </c>
      <c r="AF1243" s="12">
        <f t="shared" si="153"/>
        <v>768.283275</v>
      </c>
      <c r="AG1243" s="12">
        <f t="shared" si="154"/>
        <v>55.948735999999997</v>
      </c>
      <c r="AH1243" s="12">
        <f t="shared" si="155"/>
        <v>83.972153000000006</v>
      </c>
      <c r="AI1243" s="15">
        <f t="shared" si="160"/>
        <v>-0.53606082427536228</v>
      </c>
      <c r="AJ1243" s="15">
        <f t="shared" si="160"/>
        <v>0</v>
      </c>
      <c r="AK1243" s="15">
        <f t="shared" si="160"/>
        <v>0</v>
      </c>
      <c r="AL1243" s="23">
        <f>VLOOKUP(AC1243,'Charts and Tables'!$I$43:$J$49,2,TRUE)</f>
        <v>1</v>
      </c>
      <c r="AM1243" s="2">
        <f t="shared" si="159"/>
        <v>1</v>
      </c>
    </row>
    <row r="1244" spans="1:39" x14ac:dyDescent="0.25">
      <c r="A1244" s="35">
        <v>617393</v>
      </c>
      <c r="B1244" s="36">
        <v>336121</v>
      </c>
      <c r="C1244" s="36" t="s">
        <v>25</v>
      </c>
      <c r="D1244" s="36">
        <v>0</v>
      </c>
      <c r="J1244" s="46">
        <v>1340</v>
      </c>
      <c r="K1244" s="46">
        <v>1277</v>
      </c>
      <c r="L1244" s="46">
        <v>2617</v>
      </c>
      <c r="M1244" s="46">
        <v>64</v>
      </c>
      <c r="N1244" s="46">
        <v>189</v>
      </c>
      <c r="O1244" s="46">
        <v>189</v>
      </c>
      <c r="P1244" s="46">
        <v>89</v>
      </c>
      <c r="R1244" s="36">
        <v>1934.8648499999999</v>
      </c>
      <c r="S1244" s="36">
        <v>1789.1382149999999</v>
      </c>
      <c r="T1244" s="36">
        <v>147.15936199999999</v>
      </c>
      <c r="U1244" s="36">
        <v>270.227171</v>
      </c>
      <c r="V1244" s="36">
        <v>265.62399399999998</v>
      </c>
      <c r="W1244" s="36">
        <v>159.12634600000001</v>
      </c>
      <c r="AC1244" s="57">
        <f t="shared" si="156"/>
        <v>2617</v>
      </c>
      <c r="AD1244" s="57">
        <f t="shared" si="157"/>
        <v>253</v>
      </c>
      <c r="AE1244" s="57">
        <f t="shared" si="158"/>
        <v>278</v>
      </c>
      <c r="AF1244" s="12">
        <f t="shared" si="153"/>
        <v>3724.0030649999999</v>
      </c>
      <c r="AG1244" s="12">
        <f t="shared" si="154"/>
        <v>417.38653299999999</v>
      </c>
      <c r="AH1244" s="12">
        <f t="shared" si="155"/>
        <v>424.75033999999999</v>
      </c>
      <c r="AI1244" s="15">
        <f t="shared" si="160"/>
        <v>0.4230046102407336</v>
      </c>
      <c r="AJ1244" s="15">
        <f t="shared" si="160"/>
        <v>0.64974914229249003</v>
      </c>
      <c r="AK1244" s="15">
        <f t="shared" si="160"/>
        <v>0.52787892086330934</v>
      </c>
      <c r="AL1244" s="23">
        <f>VLOOKUP(AC1244,'Charts and Tables'!$I$43:$J$49,2,TRUE)</f>
        <v>0.5</v>
      </c>
      <c r="AM1244" s="2">
        <f t="shared" si="159"/>
        <v>1</v>
      </c>
    </row>
    <row r="1245" spans="1:39" x14ac:dyDescent="0.25">
      <c r="A1245" s="35">
        <v>441005</v>
      </c>
      <c r="B1245" s="36">
        <v>338002</v>
      </c>
      <c r="C1245" s="36" t="s">
        <v>26</v>
      </c>
      <c r="D1245" s="36">
        <v>0</v>
      </c>
      <c r="J1245" s="46">
        <v>794</v>
      </c>
      <c r="K1245" s="46">
        <v>836</v>
      </c>
      <c r="L1245" s="46">
        <v>1630</v>
      </c>
      <c r="M1245" s="46">
        <v>100</v>
      </c>
      <c r="N1245" s="46">
        <v>74</v>
      </c>
      <c r="O1245" s="46">
        <v>74</v>
      </c>
      <c r="P1245" s="46">
        <v>114</v>
      </c>
      <c r="R1245" s="36">
        <v>1226.3092220000001</v>
      </c>
      <c r="S1245" s="36">
        <v>1171.3726280000001</v>
      </c>
      <c r="T1245" s="36">
        <v>113.159012</v>
      </c>
      <c r="U1245" s="36">
        <v>66.790488999999994</v>
      </c>
      <c r="V1245" s="36">
        <v>117.028069</v>
      </c>
      <c r="W1245" s="36">
        <v>131.86037899999999</v>
      </c>
      <c r="AC1245" s="57">
        <f t="shared" si="156"/>
        <v>1630</v>
      </c>
      <c r="AD1245" s="57">
        <f t="shared" si="157"/>
        <v>174</v>
      </c>
      <c r="AE1245" s="57">
        <f t="shared" si="158"/>
        <v>188</v>
      </c>
      <c r="AF1245" s="12">
        <f t="shared" si="153"/>
        <v>2397.6818499999999</v>
      </c>
      <c r="AG1245" s="12">
        <f t="shared" si="154"/>
        <v>179.949501</v>
      </c>
      <c r="AH1245" s="12">
        <f t="shared" si="155"/>
        <v>248.88844799999998</v>
      </c>
      <c r="AI1245" s="15">
        <f t="shared" si="160"/>
        <v>0.47097046012269933</v>
      </c>
      <c r="AJ1245" s="15">
        <f t="shared" si="160"/>
        <v>3.4192534482758608E-2</v>
      </c>
      <c r="AK1245" s="15">
        <f t="shared" si="160"/>
        <v>0.32387472340425522</v>
      </c>
      <c r="AL1245" s="23">
        <f>VLOOKUP(AC1245,'Charts and Tables'!$I$43:$J$49,2,TRUE)</f>
        <v>1</v>
      </c>
      <c r="AM1245" s="2">
        <f t="shared" si="159"/>
        <v>1</v>
      </c>
    </row>
    <row r="1246" spans="1:39" x14ac:dyDescent="0.25">
      <c r="A1246" s="35">
        <v>439485</v>
      </c>
      <c r="C1246" s="36" t="s">
        <v>26</v>
      </c>
      <c r="D1246" s="36">
        <v>0</v>
      </c>
      <c r="J1246" s="46">
        <v>2600</v>
      </c>
      <c r="K1246" s="46">
        <v>2600</v>
      </c>
      <c r="L1246" s="46">
        <v>5200</v>
      </c>
      <c r="R1246" s="36">
        <v>2694.1252290000002</v>
      </c>
      <c r="S1246" s="36">
        <v>2518.4891459999999</v>
      </c>
      <c r="T1246" s="36">
        <v>178.16495699999999</v>
      </c>
      <c r="U1246" s="36">
        <v>186.313074</v>
      </c>
      <c r="V1246" s="36">
        <v>243.367232</v>
      </c>
      <c r="W1246" s="36">
        <v>232.71048099999999</v>
      </c>
      <c r="AC1246" s="57">
        <f t="shared" si="156"/>
        <v>5200</v>
      </c>
      <c r="AD1246" s="57">
        <f t="shared" si="157"/>
        <v>0</v>
      </c>
      <c r="AE1246" s="57">
        <f t="shared" si="158"/>
        <v>0</v>
      </c>
      <c r="AF1246" s="12">
        <f t="shared" si="153"/>
        <v>5212.6143750000001</v>
      </c>
      <c r="AG1246" s="12">
        <f t="shared" si="154"/>
        <v>364.47803099999999</v>
      </c>
      <c r="AH1246" s="12">
        <f t="shared" si="155"/>
        <v>476.07771300000002</v>
      </c>
      <c r="AI1246" s="15">
        <f t="shared" si="160"/>
        <v>2.4258413461538671E-3</v>
      </c>
      <c r="AJ1246" s="15">
        <f t="shared" si="160"/>
        <v>0</v>
      </c>
      <c r="AK1246" s="15">
        <f t="shared" si="160"/>
        <v>0</v>
      </c>
      <c r="AL1246" s="23">
        <f>VLOOKUP(AC1246,'Charts and Tables'!$I$43:$J$49,2,TRUE)</f>
        <v>0.25</v>
      </c>
      <c r="AM1246" s="2">
        <f t="shared" si="159"/>
        <v>1</v>
      </c>
    </row>
    <row r="1247" spans="1:39" x14ac:dyDescent="0.25">
      <c r="A1247" s="35">
        <v>439598</v>
      </c>
      <c r="B1247" s="36">
        <v>332052</v>
      </c>
      <c r="C1247" s="36" t="s">
        <v>26</v>
      </c>
      <c r="D1247" s="36">
        <v>0</v>
      </c>
      <c r="J1247" s="46">
        <v>2191</v>
      </c>
      <c r="K1247" s="46">
        <v>2411</v>
      </c>
      <c r="L1247" s="46">
        <v>4602</v>
      </c>
      <c r="M1247" s="46">
        <v>166</v>
      </c>
      <c r="N1247" s="46">
        <v>133</v>
      </c>
      <c r="O1247" s="46">
        <v>217</v>
      </c>
      <c r="P1247" s="46">
        <v>200</v>
      </c>
      <c r="R1247" s="36">
        <v>3038.1471750000001</v>
      </c>
      <c r="S1247" s="36">
        <v>3195.2422799999999</v>
      </c>
      <c r="T1247" s="36">
        <v>215.80999299999999</v>
      </c>
      <c r="U1247" s="36">
        <v>219.31315000000001</v>
      </c>
      <c r="V1247" s="36">
        <v>296.75039099999998</v>
      </c>
      <c r="W1247" s="36">
        <v>292.61532999999997</v>
      </c>
      <c r="AC1247" s="57">
        <f t="shared" si="156"/>
        <v>4602</v>
      </c>
      <c r="AD1247" s="57">
        <f t="shared" si="157"/>
        <v>299</v>
      </c>
      <c r="AE1247" s="57">
        <f t="shared" si="158"/>
        <v>417</v>
      </c>
      <c r="AF1247" s="12">
        <f t="shared" si="153"/>
        <v>6233.3894550000005</v>
      </c>
      <c r="AG1247" s="12">
        <f t="shared" si="154"/>
        <v>435.12314300000003</v>
      </c>
      <c r="AH1247" s="12">
        <f t="shared" si="155"/>
        <v>589.36572099999989</v>
      </c>
      <c r="AI1247" s="15">
        <f t="shared" si="160"/>
        <v>0.35449575293350727</v>
      </c>
      <c r="AJ1247" s="15">
        <f t="shared" si="160"/>
        <v>0.45526134782608707</v>
      </c>
      <c r="AK1247" s="15">
        <f t="shared" si="160"/>
        <v>0.41334705275779349</v>
      </c>
      <c r="AL1247" s="23">
        <f>VLOOKUP(AC1247,'Charts and Tables'!$I$43:$J$49,2,TRUE)</f>
        <v>0.5</v>
      </c>
      <c r="AM1247" s="2">
        <f t="shared" si="159"/>
        <v>1</v>
      </c>
    </row>
    <row r="1248" spans="1:39" x14ac:dyDescent="0.25">
      <c r="A1248" s="35">
        <v>440880</v>
      </c>
      <c r="B1248" s="36">
        <v>334044</v>
      </c>
      <c r="C1248" s="36" t="s">
        <v>25</v>
      </c>
      <c r="D1248" s="36">
        <v>0</v>
      </c>
      <c r="J1248" s="46">
        <v>697</v>
      </c>
      <c r="K1248" s="46">
        <v>686</v>
      </c>
      <c r="L1248" s="46">
        <v>1383</v>
      </c>
      <c r="M1248" s="46">
        <v>52</v>
      </c>
      <c r="N1248" s="46">
        <v>60</v>
      </c>
      <c r="O1248" s="46">
        <v>93</v>
      </c>
      <c r="P1248" s="46">
        <v>76</v>
      </c>
      <c r="R1248" s="36">
        <v>154.971262</v>
      </c>
      <c r="S1248" s="36">
        <v>180.75251800000001</v>
      </c>
      <c r="T1248" s="36">
        <v>12.623393</v>
      </c>
      <c r="U1248" s="36">
        <v>18.370132999999999</v>
      </c>
      <c r="V1248" s="36">
        <v>17.502272000000001</v>
      </c>
      <c r="W1248" s="36">
        <v>20.081292000000001</v>
      </c>
      <c r="AC1248" s="57">
        <f t="shared" si="156"/>
        <v>1383</v>
      </c>
      <c r="AD1248" s="57">
        <f t="shared" si="157"/>
        <v>112</v>
      </c>
      <c r="AE1248" s="57">
        <f t="shared" si="158"/>
        <v>169</v>
      </c>
      <c r="AF1248" s="12">
        <f t="shared" si="153"/>
        <v>335.72378000000003</v>
      </c>
      <c r="AG1248" s="12">
        <f t="shared" si="154"/>
        <v>30.993525999999999</v>
      </c>
      <c r="AH1248" s="12">
        <f t="shared" si="155"/>
        <v>37.583564000000003</v>
      </c>
      <c r="AI1248" s="15">
        <f t="shared" si="160"/>
        <v>-0.75724961677512648</v>
      </c>
      <c r="AJ1248" s="15">
        <f t="shared" si="160"/>
        <v>-0.72327208928571429</v>
      </c>
      <c r="AK1248" s="15">
        <f t="shared" si="160"/>
        <v>-0.77761204733727818</v>
      </c>
      <c r="AL1248" s="23">
        <f>VLOOKUP(AC1248,'Charts and Tables'!$I$43:$J$49,2,TRUE)</f>
        <v>1</v>
      </c>
      <c r="AM1248" s="2">
        <f t="shared" si="159"/>
        <v>1</v>
      </c>
    </row>
    <row r="1249" spans="1:39" x14ac:dyDescent="0.25">
      <c r="A1249" s="35">
        <v>440982</v>
      </c>
      <c r="C1249" s="36" t="s">
        <v>26</v>
      </c>
      <c r="D1249" s="36">
        <v>0</v>
      </c>
      <c r="J1249" s="46">
        <v>2608</v>
      </c>
      <c r="K1249" s="46">
        <v>2608</v>
      </c>
      <c r="L1249" s="46">
        <v>5216</v>
      </c>
      <c r="R1249" s="36">
        <v>3064.0437780000002</v>
      </c>
      <c r="S1249" s="36">
        <v>3372.4016339999998</v>
      </c>
      <c r="T1249" s="36">
        <v>236.89982000000001</v>
      </c>
      <c r="U1249" s="36">
        <v>198.658297</v>
      </c>
      <c r="V1249" s="36">
        <v>268.46707500000002</v>
      </c>
      <c r="W1249" s="36">
        <v>326.65002399999997</v>
      </c>
      <c r="AC1249" s="57">
        <f t="shared" si="156"/>
        <v>5216</v>
      </c>
      <c r="AD1249" s="57">
        <f t="shared" si="157"/>
        <v>0</v>
      </c>
      <c r="AE1249" s="57">
        <f t="shared" si="158"/>
        <v>0</v>
      </c>
      <c r="AF1249" s="12">
        <f t="shared" si="153"/>
        <v>6436.445412</v>
      </c>
      <c r="AG1249" s="12">
        <f t="shared" si="154"/>
        <v>435.55811700000004</v>
      </c>
      <c r="AH1249" s="12">
        <f t="shared" si="155"/>
        <v>595.11709900000005</v>
      </c>
      <c r="AI1249" s="15">
        <f t="shared" si="160"/>
        <v>0.23398109892638039</v>
      </c>
      <c r="AJ1249" s="15">
        <f t="shared" si="160"/>
        <v>0</v>
      </c>
      <c r="AK1249" s="15">
        <f t="shared" si="160"/>
        <v>0</v>
      </c>
      <c r="AL1249" s="23">
        <f>VLOOKUP(AC1249,'Charts and Tables'!$I$43:$J$49,2,TRUE)</f>
        <v>0.25</v>
      </c>
      <c r="AM1249" s="2">
        <f t="shared" si="159"/>
        <v>1</v>
      </c>
    </row>
    <row r="1250" spans="1:39" x14ac:dyDescent="0.25">
      <c r="A1250" s="35">
        <v>441540</v>
      </c>
      <c r="B1250" s="36">
        <v>334060</v>
      </c>
      <c r="C1250" s="36" t="s">
        <v>26</v>
      </c>
      <c r="D1250" s="36">
        <v>0</v>
      </c>
      <c r="J1250" s="46">
        <v>727</v>
      </c>
      <c r="K1250" s="46">
        <v>820</v>
      </c>
      <c r="L1250" s="46">
        <v>1547</v>
      </c>
      <c r="M1250" s="46">
        <v>100</v>
      </c>
      <c r="N1250" s="46">
        <v>73</v>
      </c>
      <c r="O1250" s="46">
        <v>91</v>
      </c>
      <c r="P1250" s="46">
        <v>118</v>
      </c>
      <c r="R1250" s="36">
        <v>1175.288636</v>
      </c>
      <c r="S1250" s="36">
        <v>1122.3121249999999</v>
      </c>
      <c r="T1250" s="36">
        <v>112.760238</v>
      </c>
      <c r="U1250" s="36">
        <v>62.309336999999999</v>
      </c>
      <c r="V1250" s="36">
        <v>106.785815</v>
      </c>
      <c r="W1250" s="36">
        <v>124.457717</v>
      </c>
      <c r="AC1250" s="57">
        <f t="shared" si="156"/>
        <v>1547</v>
      </c>
      <c r="AD1250" s="57">
        <f t="shared" si="157"/>
        <v>173</v>
      </c>
      <c r="AE1250" s="57">
        <f t="shared" si="158"/>
        <v>209</v>
      </c>
      <c r="AF1250" s="12">
        <f t="shared" si="153"/>
        <v>2297.6007609999997</v>
      </c>
      <c r="AG1250" s="12">
        <f t="shared" si="154"/>
        <v>175.06957499999999</v>
      </c>
      <c r="AH1250" s="12">
        <f t="shared" si="155"/>
        <v>231.24353200000002</v>
      </c>
      <c r="AI1250" s="15">
        <f t="shared" si="160"/>
        <v>0.48519764770523577</v>
      </c>
      <c r="AJ1250" s="15">
        <f t="shared" si="160"/>
        <v>1.1962861271676221E-2</v>
      </c>
      <c r="AK1250" s="15">
        <f t="shared" si="160"/>
        <v>0.10642838277511969</v>
      </c>
      <c r="AL1250" s="23">
        <f>VLOOKUP(AC1250,'Charts and Tables'!$I$43:$J$49,2,TRUE)</f>
        <v>1</v>
      </c>
      <c r="AM1250" s="2">
        <f t="shared" si="159"/>
        <v>1</v>
      </c>
    </row>
    <row r="1251" spans="1:39" x14ac:dyDescent="0.25">
      <c r="A1251" s="35">
        <v>617394</v>
      </c>
      <c r="B1251" s="36">
        <v>246090</v>
      </c>
      <c r="C1251" s="36" t="s">
        <v>25</v>
      </c>
      <c r="D1251" s="36">
        <v>0</v>
      </c>
      <c r="J1251" s="46">
        <v>768</v>
      </c>
      <c r="K1251" s="46">
        <v>687</v>
      </c>
      <c r="L1251" s="46">
        <v>1455</v>
      </c>
      <c r="M1251" s="46">
        <v>49</v>
      </c>
      <c r="N1251" s="46">
        <v>72</v>
      </c>
      <c r="O1251" s="46">
        <v>99</v>
      </c>
      <c r="P1251" s="46">
        <v>74</v>
      </c>
      <c r="R1251" s="36">
        <v>869.04039399999999</v>
      </c>
      <c r="S1251" s="36">
        <v>934.14025300000003</v>
      </c>
      <c r="T1251" s="36">
        <v>52.907522</v>
      </c>
      <c r="U1251" s="36">
        <v>95.093821000000005</v>
      </c>
      <c r="V1251" s="36">
        <v>103.97200599999999</v>
      </c>
      <c r="W1251" s="36">
        <v>86.890365000000003</v>
      </c>
      <c r="AC1251" s="57">
        <f t="shared" si="156"/>
        <v>1455</v>
      </c>
      <c r="AD1251" s="57">
        <f t="shared" si="157"/>
        <v>121</v>
      </c>
      <c r="AE1251" s="57">
        <f t="shared" si="158"/>
        <v>173</v>
      </c>
      <c r="AF1251" s="12">
        <f t="shared" si="153"/>
        <v>1803.1806470000001</v>
      </c>
      <c r="AG1251" s="12">
        <f t="shared" si="154"/>
        <v>148.00134300000002</v>
      </c>
      <c r="AH1251" s="12">
        <f t="shared" si="155"/>
        <v>190.862371</v>
      </c>
      <c r="AI1251" s="15">
        <f t="shared" si="160"/>
        <v>0.23929941374570457</v>
      </c>
      <c r="AJ1251" s="15">
        <f t="shared" si="160"/>
        <v>0.22315159504132248</v>
      </c>
      <c r="AK1251" s="15">
        <f t="shared" si="160"/>
        <v>0.1032506994219653</v>
      </c>
      <c r="AL1251" s="23">
        <f>VLOOKUP(AC1251,'Charts and Tables'!$I$43:$J$49,2,TRUE)</f>
        <v>1</v>
      </c>
      <c r="AM1251" s="2">
        <f t="shared" si="159"/>
        <v>1</v>
      </c>
    </row>
    <row r="1252" spans="1:39" x14ac:dyDescent="0.25">
      <c r="A1252" s="35">
        <v>462358</v>
      </c>
      <c r="B1252" s="36">
        <v>330213</v>
      </c>
      <c r="C1252" s="36" t="s">
        <v>26</v>
      </c>
      <c r="D1252" s="36">
        <v>0</v>
      </c>
      <c r="J1252" s="46">
        <v>5000</v>
      </c>
      <c r="K1252" s="46">
        <v>4590</v>
      </c>
      <c r="L1252" s="46">
        <v>9590</v>
      </c>
      <c r="M1252" s="46">
        <v>198</v>
      </c>
      <c r="N1252" s="46">
        <v>336</v>
      </c>
      <c r="O1252" s="46">
        <v>492</v>
      </c>
      <c r="P1252" s="46">
        <v>393</v>
      </c>
      <c r="R1252" s="36">
        <v>3807.5971079999999</v>
      </c>
      <c r="S1252" s="36">
        <v>4515.2724609999996</v>
      </c>
      <c r="T1252" s="36">
        <v>324.75879300000003</v>
      </c>
      <c r="U1252" s="36">
        <v>304.69489900000002</v>
      </c>
      <c r="V1252" s="36">
        <v>299.013171</v>
      </c>
      <c r="W1252" s="36">
        <v>411.97726599999999</v>
      </c>
      <c r="AC1252" s="57">
        <f t="shared" si="156"/>
        <v>9590</v>
      </c>
      <c r="AD1252" s="57">
        <f t="shared" si="157"/>
        <v>534</v>
      </c>
      <c r="AE1252" s="57">
        <f t="shared" si="158"/>
        <v>885</v>
      </c>
      <c r="AF1252" s="12">
        <f t="shared" si="153"/>
        <v>8322.8695689999986</v>
      </c>
      <c r="AG1252" s="12">
        <f t="shared" si="154"/>
        <v>629.45369200000005</v>
      </c>
      <c r="AH1252" s="12">
        <f t="shared" si="155"/>
        <v>710.99043699999993</v>
      </c>
      <c r="AI1252" s="15">
        <f t="shared" si="160"/>
        <v>-0.13213038905109503</v>
      </c>
      <c r="AJ1252" s="15">
        <f t="shared" si="160"/>
        <v>0.1787522322097379</v>
      </c>
      <c r="AK1252" s="15">
        <f t="shared" si="160"/>
        <v>-0.19662097514124302</v>
      </c>
      <c r="AL1252" s="23">
        <f>VLOOKUP(AC1252,'Charts and Tables'!$I$43:$J$49,2,TRUE)</f>
        <v>0.25</v>
      </c>
      <c r="AM1252" s="2">
        <f t="shared" si="159"/>
        <v>1</v>
      </c>
    </row>
    <row r="1253" spans="1:39" x14ac:dyDescent="0.25">
      <c r="A1253" s="35">
        <v>470527</v>
      </c>
      <c r="B1253" s="36">
        <v>332029</v>
      </c>
      <c r="C1253" s="36" t="s">
        <v>26</v>
      </c>
      <c r="D1253" s="36">
        <v>0</v>
      </c>
      <c r="J1253" s="46">
        <v>2559</v>
      </c>
      <c r="K1253" s="46">
        <v>2357</v>
      </c>
      <c r="L1253" s="46">
        <v>4916</v>
      </c>
      <c r="M1253" s="46">
        <v>337</v>
      </c>
      <c r="N1253" s="46">
        <v>95</v>
      </c>
      <c r="O1253" s="46">
        <v>160</v>
      </c>
      <c r="P1253" s="46">
        <v>327</v>
      </c>
      <c r="R1253" s="36">
        <v>5468.2503509999997</v>
      </c>
      <c r="S1253" s="36">
        <v>4485.5628859999997</v>
      </c>
      <c r="T1253" s="36">
        <v>549.81026599999996</v>
      </c>
      <c r="U1253" s="36">
        <v>152.31337199999999</v>
      </c>
      <c r="V1253" s="36">
        <v>352.27256599999998</v>
      </c>
      <c r="W1253" s="36">
        <v>503.03891900000002</v>
      </c>
      <c r="AC1253" s="57">
        <f t="shared" si="156"/>
        <v>4916</v>
      </c>
      <c r="AD1253" s="57">
        <f t="shared" si="157"/>
        <v>432</v>
      </c>
      <c r="AE1253" s="57">
        <f t="shared" si="158"/>
        <v>487</v>
      </c>
      <c r="AF1253" s="12">
        <f t="shared" si="153"/>
        <v>9953.8132369999985</v>
      </c>
      <c r="AG1253" s="12">
        <f t="shared" si="154"/>
        <v>702.12363799999991</v>
      </c>
      <c r="AH1253" s="12">
        <f t="shared" si="155"/>
        <v>855.31148499999995</v>
      </c>
      <c r="AI1253" s="15">
        <f t="shared" si="160"/>
        <v>1.0247789334825057</v>
      </c>
      <c r="AJ1253" s="15">
        <f t="shared" si="160"/>
        <v>0.6252861990740739</v>
      </c>
      <c r="AK1253" s="15">
        <f t="shared" si="160"/>
        <v>0.75628641683778219</v>
      </c>
      <c r="AL1253" s="23">
        <f>VLOOKUP(AC1253,'Charts and Tables'!$I$43:$J$49,2,TRUE)</f>
        <v>0.5</v>
      </c>
      <c r="AM1253" s="2">
        <f t="shared" si="159"/>
        <v>0</v>
      </c>
    </row>
    <row r="1254" spans="1:39" x14ac:dyDescent="0.25">
      <c r="A1254" s="35">
        <v>462825</v>
      </c>
      <c r="C1254" s="36" t="s">
        <v>26</v>
      </c>
      <c r="D1254" s="36">
        <v>0</v>
      </c>
      <c r="J1254" s="46">
        <v>4886</v>
      </c>
      <c r="K1254" s="46">
        <v>5599</v>
      </c>
      <c r="L1254" s="46">
        <v>10485</v>
      </c>
      <c r="M1254" s="46">
        <v>328.5</v>
      </c>
      <c r="N1254" s="46">
        <v>509</v>
      </c>
      <c r="O1254" s="46">
        <v>528</v>
      </c>
      <c r="P1254" s="46">
        <v>408.5</v>
      </c>
      <c r="R1254" s="36">
        <v>5625.3406580000001</v>
      </c>
      <c r="S1254" s="36">
        <v>5586.3963210000002</v>
      </c>
      <c r="T1254" s="36">
        <v>407.558044</v>
      </c>
      <c r="U1254" s="36">
        <v>482.21044799999999</v>
      </c>
      <c r="V1254" s="36">
        <v>514.86673299999995</v>
      </c>
      <c r="W1254" s="36">
        <v>507.01203199999998</v>
      </c>
      <c r="AC1254" s="57">
        <f t="shared" si="156"/>
        <v>10485</v>
      </c>
      <c r="AD1254" s="57">
        <f t="shared" si="157"/>
        <v>837.5</v>
      </c>
      <c r="AE1254" s="57">
        <f t="shared" si="158"/>
        <v>936.5</v>
      </c>
      <c r="AF1254" s="12">
        <f t="shared" si="153"/>
        <v>11211.736979000001</v>
      </c>
      <c r="AG1254" s="12">
        <f t="shared" si="154"/>
        <v>889.76849199999992</v>
      </c>
      <c r="AH1254" s="12">
        <f t="shared" si="155"/>
        <v>1021.8787649999999</v>
      </c>
      <c r="AI1254" s="15">
        <f t="shared" si="160"/>
        <v>6.9312062851693002E-2</v>
      </c>
      <c r="AJ1254" s="15">
        <f t="shared" si="160"/>
        <v>6.2410139701492444E-2</v>
      </c>
      <c r="AK1254" s="15">
        <f t="shared" si="160"/>
        <v>9.116792845702075E-2</v>
      </c>
      <c r="AL1254" s="23">
        <f>VLOOKUP(AC1254,'Charts and Tables'!$I$43:$J$49,2,TRUE)</f>
        <v>0.2</v>
      </c>
      <c r="AM1254" s="2">
        <f t="shared" si="159"/>
        <v>1</v>
      </c>
    </row>
    <row r="1255" spans="1:39" x14ac:dyDescent="0.25">
      <c r="A1255" s="35">
        <v>451740</v>
      </c>
      <c r="B1255" s="36">
        <v>334049</v>
      </c>
      <c r="C1255" s="36" t="s">
        <v>26</v>
      </c>
      <c r="D1255" s="36">
        <v>0</v>
      </c>
      <c r="J1255" s="46">
        <v>2862</v>
      </c>
      <c r="K1255" s="46">
        <v>2793</v>
      </c>
      <c r="L1255" s="46">
        <v>5655</v>
      </c>
      <c r="M1255" s="46">
        <v>197</v>
      </c>
      <c r="N1255" s="46">
        <v>197</v>
      </c>
      <c r="O1255" s="46">
        <v>254</v>
      </c>
      <c r="P1255" s="46">
        <v>224</v>
      </c>
      <c r="R1255" s="36">
        <v>2718.9697959999999</v>
      </c>
      <c r="S1255" s="36">
        <v>2609.960196</v>
      </c>
      <c r="T1255" s="36">
        <v>248.85116300000001</v>
      </c>
      <c r="U1255" s="36">
        <v>186.42483200000001</v>
      </c>
      <c r="V1255" s="36">
        <v>259.95074499999998</v>
      </c>
      <c r="W1255" s="36">
        <v>260.818398</v>
      </c>
      <c r="AC1255" s="57">
        <f t="shared" si="156"/>
        <v>5655</v>
      </c>
      <c r="AD1255" s="57">
        <f t="shared" si="157"/>
        <v>394</v>
      </c>
      <c r="AE1255" s="57">
        <f t="shared" si="158"/>
        <v>478</v>
      </c>
      <c r="AF1255" s="12">
        <f t="shared" si="153"/>
        <v>5328.9299919999994</v>
      </c>
      <c r="AG1255" s="12">
        <f t="shared" si="154"/>
        <v>435.27599500000002</v>
      </c>
      <c r="AH1255" s="12">
        <f t="shared" si="155"/>
        <v>520.76914299999999</v>
      </c>
      <c r="AI1255" s="15">
        <f t="shared" si="160"/>
        <v>-5.7660478868258286E-2</v>
      </c>
      <c r="AJ1255" s="15">
        <f t="shared" si="160"/>
        <v>0.10476140862944168</v>
      </c>
      <c r="AK1255" s="15">
        <f t="shared" si="160"/>
        <v>8.9475194560669422E-2</v>
      </c>
      <c r="AL1255" s="23">
        <f>VLOOKUP(AC1255,'Charts and Tables'!$I$43:$J$49,2,TRUE)</f>
        <v>0.25</v>
      </c>
      <c r="AM1255" s="2">
        <f t="shared" si="159"/>
        <v>1</v>
      </c>
    </row>
    <row r="1256" spans="1:39" x14ac:dyDescent="0.25">
      <c r="A1256" s="35">
        <v>448488</v>
      </c>
      <c r="C1256" s="36" t="s">
        <v>25</v>
      </c>
      <c r="D1256" s="36">
        <v>0</v>
      </c>
      <c r="J1256" s="46">
        <v>1216</v>
      </c>
      <c r="K1256" s="46">
        <v>1216</v>
      </c>
      <c r="L1256" s="46">
        <v>2432</v>
      </c>
      <c r="R1256" s="36">
        <v>1707.262119</v>
      </c>
      <c r="S1256" s="36">
        <v>1782.9473439999999</v>
      </c>
      <c r="T1256" s="36">
        <v>147.51485700000001</v>
      </c>
      <c r="U1256" s="36">
        <v>122.925802</v>
      </c>
      <c r="V1256" s="36">
        <v>153.193692</v>
      </c>
      <c r="W1256" s="36">
        <v>191.969639</v>
      </c>
      <c r="AC1256" s="57">
        <f t="shared" si="156"/>
        <v>2432</v>
      </c>
      <c r="AD1256" s="57">
        <f t="shared" si="157"/>
        <v>0</v>
      </c>
      <c r="AE1256" s="57">
        <f t="shared" si="158"/>
        <v>0</v>
      </c>
      <c r="AF1256" s="12">
        <f t="shared" si="153"/>
        <v>3490.2094630000001</v>
      </c>
      <c r="AG1256" s="12">
        <f t="shared" si="154"/>
        <v>270.44065899999998</v>
      </c>
      <c r="AH1256" s="12">
        <f t="shared" si="155"/>
        <v>345.16333099999997</v>
      </c>
      <c r="AI1256" s="15">
        <f t="shared" si="160"/>
        <v>0.43511902261513163</v>
      </c>
      <c r="AJ1256" s="15">
        <f t="shared" si="160"/>
        <v>0</v>
      </c>
      <c r="AK1256" s="15">
        <f t="shared" si="160"/>
        <v>0</v>
      </c>
      <c r="AL1256" s="23">
        <f>VLOOKUP(AC1256,'Charts and Tables'!$I$43:$J$49,2,TRUE)</f>
        <v>1</v>
      </c>
      <c r="AM1256" s="2">
        <f t="shared" si="159"/>
        <v>1</v>
      </c>
    </row>
    <row r="1257" spans="1:39" x14ac:dyDescent="0.25">
      <c r="A1257" s="35">
        <v>445498</v>
      </c>
      <c r="C1257" s="36" t="s">
        <v>26</v>
      </c>
      <c r="D1257" s="36">
        <v>0</v>
      </c>
      <c r="J1257" s="46">
        <v>3127</v>
      </c>
      <c r="K1257" s="46">
        <v>3127</v>
      </c>
      <c r="L1257" s="46">
        <v>6254</v>
      </c>
      <c r="R1257" s="36">
        <v>928.16986799999995</v>
      </c>
      <c r="S1257" s="36">
        <v>706.30539499999998</v>
      </c>
      <c r="T1257" s="36">
        <v>36.131290999999997</v>
      </c>
      <c r="U1257" s="36">
        <v>80.162004999999994</v>
      </c>
      <c r="V1257" s="36">
        <v>141.25864000000001</v>
      </c>
      <c r="W1257" s="36">
        <v>54.365316999999997</v>
      </c>
      <c r="AC1257" s="57">
        <f t="shared" si="156"/>
        <v>6254</v>
      </c>
      <c r="AD1257" s="57">
        <f t="shared" si="157"/>
        <v>0</v>
      </c>
      <c r="AE1257" s="57">
        <f t="shared" si="158"/>
        <v>0</v>
      </c>
      <c r="AF1257" s="12">
        <f t="shared" si="153"/>
        <v>1634.4752629999998</v>
      </c>
      <c r="AG1257" s="12">
        <f t="shared" si="154"/>
        <v>116.293296</v>
      </c>
      <c r="AH1257" s="12">
        <f t="shared" si="155"/>
        <v>195.62395700000002</v>
      </c>
      <c r="AI1257" s="15">
        <f t="shared" si="160"/>
        <v>-0.73865122113847137</v>
      </c>
      <c r="AJ1257" s="15">
        <f t="shared" si="160"/>
        <v>0</v>
      </c>
      <c r="AK1257" s="15">
        <f t="shared" si="160"/>
        <v>0</v>
      </c>
      <c r="AL1257" s="23">
        <f>VLOOKUP(AC1257,'Charts and Tables'!$I$43:$J$49,2,TRUE)</f>
        <v>0.25</v>
      </c>
      <c r="AM1257" s="2">
        <f t="shared" si="159"/>
        <v>0</v>
      </c>
    </row>
    <row r="1258" spans="1:39" x14ac:dyDescent="0.25">
      <c r="A1258" s="35">
        <v>446392</v>
      </c>
      <c r="C1258" s="36" t="s">
        <v>26</v>
      </c>
      <c r="D1258" s="36">
        <v>0</v>
      </c>
      <c r="J1258" s="46">
        <v>3101</v>
      </c>
      <c r="K1258" s="46">
        <v>2516</v>
      </c>
      <c r="L1258" s="46">
        <v>5617</v>
      </c>
      <c r="M1258" s="46">
        <v>231</v>
      </c>
      <c r="N1258" s="46">
        <v>184</v>
      </c>
      <c r="O1258" s="46">
        <v>281</v>
      </c>
      <c r="P1258" s="46">
        <v>192</v>
      </c>
      <c r="R1258" s="36">
        <v>2273.90643</v>
      </c>
      <c r="S1258" s="36">
        <v>2738.2504960000001</v>
      </c>
      <c r="T1258" s="36">
        <v>216.424487</v>
      </c>
      <c r="U1258" s="36">
        <v>237.97277099999999</v>
      </c>
      <c r="V1258" s="36">
        <v>223.300037</v>
      </c>
      <c r="W1258" s="36">
        <v>260.85186299999998</v>
      </c>
      <c r="AC1258" s="57">
        <f t="shared" si="156"/>
        <v>5617</v>
      </c>
      <c r="AD1258" s="57">
        <f t="shared" si="157"/>
        <v>415</v>
      </c>
      <c r="AE1258" s="57">
        <f t="shared" si="158"/>
        <v>473</v>
      </c>
      <c r="AF1258" s="12">
        <f t="shared" si="153"/>
        <v>5012.1569259999997</v>
      </c>
      <c r="AG1258" s="12">
        <f t="shared" si="154"/>
        <v>454.39725799999997</v>
      </c>
      <c r="AH1258" s="12">
        <f t="shared" si="155"/>
        <v>484.15189999999996</v>
      </c>
      <c r="AI1258" s="15">
        <f t="shared" si="160"/>
        <v>-0.10768080363183199</v>
      </c>
      <c r="AJ1258" s="15">
        <f t="shared" si="160"/>
        <v>9.4933151807228833E-2</v>
      </c>
      <c r="AK1258" s="15">
        <f t="shared" si="160"/>
        <v>2.3576955602536902E-2</v>
      </c>
      <c r="AL1258" s="23">
        <f>VLOOKUP(AC1258,'Charts and Tables'!$I$43:$J$49,2,TRUE)</f>
        <v>0.25</v>
      </c>
      <c r="AM1258" s="2">
        <f t="shared" si="159"/>
        <v>1</v>
      </c>
    </row>
    <row r="1259" spans="1:39" x14ac:dyDescent="0.25">
      <c r="A1259" s="35">
        <v>446502</v>
      </c>
      <c r="B1259" s="36">
        <v>334014</v>
      </c>
      <c r="C1259" s="36" t="s">
        <v>26</v>
      </c>
      <c r="D1259" s="36">
        <v>0</v>
      </c>
      <c r="J1259" s="46">
        <v>4187</v>
      </c>
      <c r="K1259" s="46">
        <v>4004</v>
      </c>
      <c r="L1259" s="46">
        <v>8191</v>
      </c>
      <c r="M1259" s="46">
        <v>175</v>
      </c>
      <c r="N1259" s="46">
        <v>118</v>
      </c>
      <c r="O1259" s="46">
        <v>324</v>
      </c>
      <c r="P1259" s="46">
        <v>342</v>
      </c>
      <c r="R1259" s="36">
        <v>2500.1469000000002</v>
      </c>
      <c r="S1259" s="36">
        <v>2505.2961959999998</v>
      </c>
      <c r="T1259" s="36">
        <v>235.101382</v>
      </c>
      <c r="U1259" s="36">
        <v>184.400295</v>
      </c>
      <c r="V1259" s="36">
        <v>218.32101299999999</v>
      </c>
      <c r="W1259" s="36">
        <v>255.26865100000001</v>
      </c>
      <c r="AC1259" s="57">
        <f t="shared" si="156"/>
        <v>8191</v>
      </c>
      <c r="AD1259" s="57">
        <f t="shared" si="157"/>
        <v>293</v>
      </c>
      <c r="AE1259" s="57">
        <f t="shared" si="158"/>
        <v>666</v>
      </c>
      <c r="AF1259" s="12">
        <f t="shared" si="153"/>
        <v>5005.443096</v>
      </c>
      <c r="AG1259" s="12">
        <f t="shared" si="154"/>
        <v>419.50167699999997</v>
      </c>
      <c r="AH1259" s="12">
        <f t="shared" si="155"/>
        <v>473.58966399999997</v>
      </c>
      <c r="AI1259" s="15">
        <f t="shared" si="160"/>
        <v>-0.38890940104993288</v>
      </c>
      <c r="AJ1259" s="15">
        <f t="shared" si="160"/>
        <v>0.43174633788395894</v>
      </c>
      <c r="AK1259" s="15">
        <f t="shared" si="160"/>
        <v>-0.28890440840840848</v>
      </c>
      <c r="AL1259" s="23">
        <f>VLOOKUP(AC1259,'Charts and Tables'!$I$43:$J$49,2,TRUE)</f>
        <v>0.25</v>
      </c>
      <c r="AM1259" s="2">
        <f t="shared" si="159"/>
        <v>0</v>
      </c>
    </row>
    <row r="1260" spans="1:39" x14ac:dyDescent="0.25">
      <c r="A1260" s="35">
        <v>446515</v>
      </c>
      <c r="C1260" s="36" t="s">
        <v>26</v>
      </c>
      <c r="D1260" s="36">
        <v>0</v>
      </c>
      <c r="J1260" s="46">
        <v>3898</v>
      </c>
      <c r="K1260" s="46">
        <v>3898</v>
      </c>
      <c r="L1260" s="46">
        <v>7796</v>
      </c>
      <c r="R1260" s="36">
        <v>2107.844603</v>
      </c>
      <c r="S1260" s="36">
        <v>2538.332132</v>
      </c>
      <c r="T1260" s="36">
        <v>143.40179900000001</v>
      </c>
      <c r="U1260" s="36">
        <v>246.788712</v>
      </c>
      <c r="V1260" s="36">
        <v>215.63693499999999</v>
      </c>
      <c r="W1260" s="36">
        <v>210.900001</v>
      </c>
      <c r="AC1260" s="57">
        <f t="shared" si="156"/>
        <v>7796</v>
      </c>
      <c r="AD1260" s="57">
        <f t="shared" si="157"/>
        <v>0</v>
      </c>
      <c r="AE1260" s="57">
        <f t="shared" si="158"/>
        <v>0</v>
      </c>
      <c r="AF1260" s="12">
        <f t="shared" si="153"/>
        <v>4646.176735</v>
      </c>
      <c r="AG1260" s="12">
        <f t="shared" si="154"/>
        <v>390.19051100000001</v>
      </c>
      <c r="AH1260" s="12">
        <f t="shared" si="155"/>
        <v>426.53693599999997</v>
      </c>
      <c r="AI1260" s="15">
        <f t="shared" si="160"/>
        <v>-0.4040306907388404</v>
      </c>
      <c r="AJ1260" s="15">
        <f t="shared" si="160"/>
        <v>0</v>
      </c>
      <c r="AK1260" s="15">
        <f t="shared" si="160"/>
        <v>0</v>
      </c>
      <c r="AL1260" s="23">
        <f>VLOOKUP(AC1260,'Charts and Tables'!$I$43:$J$49,2,TRUE)</f>
        <v>0.25</v>
      </c>
      <c r="AM1260" s="2">
        <f t="shared" si="159"/>
        <v>0</v>
      </c>
    </row>
    <row r="1261" spans="1:39" x14ac:dyDescent="0.25">
      <c r="A1261" s="35">
        <v>447021</v>
      </c>
      <c r="C1261" s="36" t="s">
        <v>25</v>
      </c>
      <c r="D1261" s="36">
        <v>0</v>
      </c>
      <c r="J1261" s="46">
        <v>2222</v>
      </c>
      <c r="K1261" s="46">
        <v>2222</v>
      </c>
      <c r="L1261" s="46">
        <v>4444</v>
      </c>
      <c r="R1261" s="36">
        <v>1149.4066350000001</v>
      </c>
      <c r="S1261" s="36">
        <v>1073.721419</v>
      </c>
      <c r="T1261" s="36">
        <v>94.315207000000001</v>
      </c>
      <c r="U1261" s="36">
        <v>94.43638</v>
      </c>
      <c r="V1261" s="36">
        <v>129.99302599999999</v>
      </c>
      <c r="W1261" s="36">
        <v>107.86718399999999</v>
      </c>
      <c r="AC1261" s="57">
        <f t="shared" si="156"/>
        <v>4444</v>
      </c>
      <c r="AD1261" s="57">
        <f t="shared" si="157"/>
        <v>0</v>
      </c>
      <c r="AE1261" s="57">
        <f t="shared" si="158"/>
        <v>0</v>
      </c>
      <c r="AF1261" s="12">
        <f t="shared" si="153"/>
        <v>2223.1280539999998</v>
      </c>
      <c r="AG1261" s="12">
        <f t="shared" si="154"/>
        <v>188.751587</v>
      </c>
      <c r="AH1261" s="12">
        <f t="shared" si="155"/>
        <v>237.86021</v>
      </c>
      <c r="AI1261" s="15">
        <f t="shared" si="160"/>
        <v>-0.49974616246624665</v>
      </c>
      <c r="AJ1261" s="15">
        <f t="shared" si="160"/>
        <v>0</v>
      </c>
      <c r="AK1261" s="15">
        <f t="shared" si="160"/>
        <v>0</v>
      </c>
      <c r="AL1261" s="23">
        <f>VLOOKUP(AC1261,'Charts and Tables'!$I$43:$J$49,2,TRUE)</f>
        <v>0.5</v>
      </c>
      <c r="AM1261" s="2">
        <f t="shared" si="159"/>
        <v>1</v>
      </c>
    </row>
    <row r="1262" spans="1:39" x14ac:dyDescent="0.25">
      <c r="A1262" s="35">
        <v>447423</v>
      </c>
      <c r="B1262" s="36">
        <v>332108</v>
      </c>
      <c r="C1262" s="36" t="s">
        <v>25</v>
      </c>
      <c r="D1262" s="36">
        <v>0</v>
      </c>
      <c r="J1262" s="46">
        <v>2297</v>
      </c>
      <c r="K1262" s="46">
        <v>1953</v>
      </c>
      <c r="L1262" s="46">
        <v>4250</v>
      </c>
      <c r="M1262" s="46">
        <v>136</v>
      </c>
      <c r="N1262" s="46">
        <v>103</v>
      </c>
      <c r="O1262" s="46">
        <v>194</v>
      </c>
      <c r="P1262" s="46">
        <v>1859</v>
      </c>
      <c r="AC1262" s="57">
        <f t="shared" si="156"/>
        <v>4250</v>
      </c>
      <c r="AD1262" s="57">
        <f t="shared" si="157"/>
        <v>239</v>
      </c>
      <c r="AE1262" s="57">
        <f t="shared" si="158"/>
        <v>2053</v>
      </c>
      <c r="AF1262" s="12">
        <f t="shared" si="153"/>
        <v>0</v>
      </c>
      <c r="AG1262" s="12">
        <f t="shared" si="154"/>
        <v>0</v>
      </c>
      <c r="AH1262" s="12">
        <f t="shared" si="155"/>
        <v>0</v>
      </c>
      <c r="AI1262" s="15">
        <f t="shared" si="160"/>
        <v>-1</v>
      </c>
      <c r="AJ1262" s="15">
        <f t="shared" si="160"/>
        <v>-1</v>
      </c>
      <c r="AK1262" s="15">
        <f t="shared" si="160"/>
        <v>-1</v>
      </c>
      <c r="AL1262" s="23">
        <f>VLOOKUP(AC1262,'Charts and Tables'!$I$43:$J$49,2,TRUE)</f>
        <v>0.5</v>
      </c>
      <c r="AM1262" s="2">
        <f t="shared" si="159"/>
        <v>0</v>
      </c>
    </row>
    <row r="1263" spans="1:39" x14ac:dyDescent="0.25">
      <c r="A1263" s="35">
        <v>448346</v>
      </c>
      <c r="B1263" s="36">
        <v>334065</v>
      </c>
      <c r="C1263" s="36" t="s">
        <v>26</v>
      </c>
      <c r="D1263" s="36">
        <v>0</v>
      </c>
      <c r="J1263" s="46">
        <v>3466</v>
      </c>
      <c r="K1263" s="46">
        <v>4073</v>
      </c>
      <c r="L1263" s="46">
        <v>7539</v>
      </c>
      <c r="M1263" s="46">
        <v>226</v>
      </c>
      <c r="N1263" s="46">
        <v>199</v>
      </c>
      <c r="O1263" s="46">
        <v>252</v>
      </c>
      <c r="P1263" s="46">
        <v>385</v>
      </c>
      <c r="R1263" s="36">
        <v>2497.3281659999998</v>
      </c>
      <c r="S1263" s="36">
        <v>3021.9964559999999</v>
      </c>
      <c r="T1263" s="36">
        <v>177.23983999999999</v>
      </c>
      <c r="U1263" s="36">
        <v>293.54521499999998</v>
      </c>
      <c r="V1263" s="36">
        <v>294.304056</v>
      </c>
      <c r="W1263" s="36">
        <v>253.419353</v>
      </c>
      <c r="AC1263" s="57">
        <f t="shared" si="156"/>
        <v>7539</v>
      </c>
      <c r="AD1263" s="57">
        <f t="shared" si="157"/>
        <v>425</v>
      </c>
      <c r="AE1263" s="57">
        <f t="shared" si="158"/>
        <v>637</v>
      </c>
      <c r="AF1263" s="12">
        <f t="shared" si="153"/>
        <v>5519.3246220000001</v>
      </c>
      <c r="AG1263" s="12">
        <f t="shared" si="154"/>
        <v>470.78505499999994</v>
      </c>
      <c r="AH1263" s="12">
        <f t="shared" si="155"/>
        <v>547.72340899999995</v>
      </c>
      <c r="AI1263" s="15">
        <f t="shared" si="160"/>
        <v>-0.2678969860724234</v>
      </c>
      <c r="AJ1263" s="15">
        <f t="shared" si="160"/>
        <v>0.10772954117647045</v>
      </c>
      <c r="AK1263" s="15">
        <f t="shared" si="160"/>
        <v>-0.14015163422292001</v>
      </c>
      <c r="AL1263" s="23">
        <f>VLOOKUP(AC1263,'Charts and Tables'!$I$43:$J$49,2,TRUE)</f>
        <v>0.25</v>
      </c>
      <c r="AM1263" s="2">
        <f t="shared" si="159"/>
        <v>0</v>
      </c>
    </row>
    <row r="1264" spans="1:39" x14ac:dyDescent="0.25">
      <c r="A1264" s="35">
        <v>449391</v>
      </c>
      <c r="B1264" s="36">
        <v>332097</v>
      </c>
      <c r="C1264" s="36" t="s">
        <v>25</v>
      </c>
      <c r="D1264" s="36">
        <v>0</v>
      </c>
      <c r="J1264" s="46">
        <v>1808</v>
      </c>
      <c r="K1264" s="46">
        <v>2176</v>
      </c>
      <c r="L1264" s="46">
        <v>3984</v>
      </c>
      <c r="M1264" s="46">
        <v>117</v>
      </c>
      <c r="N1264" s="46">
        <v>138</v>
      </c>
      <c r="O1264" s="46">
        <v>150</v>
      </c>
      <c r="P1264" s="46">
        <v>190</v>
      </c>
      <c r="R1264" s="36">
        <v>910.487303</v>
      </c>
      <c r="S1264" s="36">
        <v>866.41534100000001</v>
      </c>
      <c r="T1264" s="36">
        <v>85.695680999999993</v>
      </c>
      <c r="U1264" s="36">
        <v>71.944995000000006</v>
      </c>
      <c r="V1264" s="36">
        <v>113.375344</v>
      </c>
      <c r="W1264" s="36">
        <v>90.704445000000007</v>
      </c>
      <c r="AC1264" s="57">
        <f t="shared" si="156"/>
        <v>3984</v>
      </c>
      <c r="AD1264" s="57">
        <f t="shared" si="157"/>
        <v>255</v>
      </c>
      <c r="AE1264" s="57">
        <f t="shared" si="158"/>
        <v>340</v>
      </c>
      <c r="AF1264" s="12">
        <f t="shared" si="153"/>
        <v>1776.902644</v>
      </c>
      <c r="AG1264" s="12">
        <f t="shared" si="154"/>
        <v>157.64067599999998</v>
      </c>
      <c r="AH1264" s="12">
        <f t="shared" si="155"/>
        <v>204.07978900000001</v>
      </c>
      <c r="AI1264" s="15">
        <f t="shared" si="160"/>
        <v>-0.55399030020080331</v>
      </c>
      <c r="AJ1264" s="15">
        <f t="shared" si="160"/>
        <v>-0.38180127058823538</v>
      </c>
      <c r="AK1264" s="15">
        <f t="shared" si="160"/>
        <v>-0.39976532647058821</v>
      </c>
      <c r="AL1264" s="23">
        <f>VLOOKUP(AC1264,'Charts and Tables'!$I$43:$J$49,2,TRUE)</f>
        <v>0.5</v>
      </c>
      <c r="AM1264" s="2">
        <f t="shared" si="159"/>
        <v>0</v>
      </c>
    </row>
    <row r="1265" spans="1:39" x14ac:dyDescent="0.25">
      <c r="A1265" s="35">
        <v>450696</v>
      </c>
      <c r="C1265" s="36" t="s">
        <v>25</v>
      </c>
      <c r="D1265" s="36">
        <v>0</v>
      </c>
      <c r="J1265" s="46">
        <v>1785</v>
      </c>
      <c r="K1265" s="46">
        <v>1785</v>
      </c>
      <c r="L1265" s="46">
        <v>3570</v>
      </c>
      <c r="R1265" s="36">
        <v>1421.8202100000001</v>
      </c>
      <c r="S1265" s="36">
        <v>1415.6740809999999</v>
      </c>
      <c r="T1265" s="36">
        <v>157.89427499999999</v>
      </c>
      <c r="U1265" s="36">
        <v>79.072283999999996</v>
      </c>
      <c r="V1265" s="36">
        <v>118.07258400000001</v>
      </c>
      <c r="W1265" s="36">
        <v>192.72827100000001</v>
      </c>
      <c r="AC1265" s="57">
        <f t="shared" si="156"/>
        <v>3570</v>
      </c>
      <c r="AD1265" s="57">
        <f t="shared" si="157"/>
        <v>0</v>
      </c>
      <c r="AE1265" s="57">
        <f t="shared" si="158"/>
        <v>0</v>
      </c>
      <c r="AF1265" s="12">
        <f t="shared" si="153"/>
        <v>2837.494291</v>
      </c>
      <c r="AG1265" s="12">
        <f t="shared" si="154"/>
        <v>236.96655899999999</v>
      </c>
      <c r="AH1265" s="12">
        <f t="shared" si="155"/>
        <v>310.80085500000001</v>
      </c>
      <c r="AI1265" s="15">
        <f t="shared" si="160"/>
        <v>-0.20518367198879553</v>
      </c>
      <c r="AJ1265" s="15">
        <f t="shared" si="160"/>
        <v>0</v>
      </c>
      <c r="AK1265" s="15">
        <f t="shared" si="160"/>
        <v>0</v>
      </c>
      <c r="AL1265" s="23">
        <f>VLOOKUP(AC1265,'Charts and Tables'!$I$43:$J$49,2,TRUE)</f>
        <v>0.5</v>
      </c>
      <c r="AM1265" s="2">
        <f t="shared" si="159"/>
        <v>1</v>
      </c>
    </row>
    <row r="1266" spans="1:39" x14ac:dyDescent="0.25">
      <c r="A1266" s="35">
        <v>451275</v>
      </c>
      <c r="B1266" s="36">
        <v>330595</v>
      </c>
      <c r="C1266" s="36" t="s">
        <v>26</v>
      </c>
      <c r="D1266" s="36">
        <v>0</v>
      </c>
      <c r="J1266" s="46">
        <v>3179</v>
      </c>
      <c r="K1266" s="46">
        <v>3724</v>
      </c>
      <c r="L1266" s="46">
        <v>6903</v>
      </c>
      <c r="M1266" s="46">
        <v>195</v>
      </c>
      <c r="N1266" s="46">
        <v>269</v>
      </c>
      <c r="O1266" s="46">
        <v>253</v>
      </c>
      <c r="P1266" s="46">
        <v>322</v>
      </c>
      <c r="R1266" s="36">
        <v>3132.453074</v>
      </c>
      <c r="S1266" s="36">
        <v>2995.237455</v>
      </c>
      <c r="T1266" s="36">
        <v>267.65459700000002</v>
      </c>
      <c r="U1266" s="36">
        <v>191.78995599999999</v>
      </c>
      <c r="V1266" s="36">
        <v>263.513126</v>
      </c>
      <c r="W1266" s="36">
        <v>296.70525800000001</v>
      </c>
      <c r="AC1266" s="57">
        <f t="shared" si="156"/>
        <v>6903</v>
      </c>
      <c r="AD1266" s="57">
        <f t="shared" si="157"/>
        <v>464</v>
      </c>
      <c r="AE1266" s="57">
        <f t="shared" si="158"/>
        <v>575</v>
      </c>
      <c r="AF1266" s="12">
        <f t="shared" si="153"/>
        <v>6127.6905289999995</v>
      </c>
      <c r="AG1266" s="12">
        <f t="shared" si="154"/>
        <v>459.44455300000004</v>
      </c>
      <c r="AH1266" s="12">
        <f t="shared" si="155"/>
        <v>560.21838400000001</v>
      </c>
      <c r="AI1266" s="15">
        <f t="shared" si="160"/>
        <v>-0.11231485890192677</v>
      </c>
      <c r="AJ1266" s="15">
        <f t="shared" si="160"/>
        <v>-9.8177737068964616E-3</v>
      </c>
      <c r="AK1266" s="15">
        <f t="shared" si="160"/>
        <v>-2.5707158260869539E-2</v>
      </c>
      <c r="AL1266" s="23">
        <f>VLOOKUP(AC1266,'Charts and Tables'!$I$43:$J$49,2,TRUE)</f>
        <v>0.25</v>
      </c>
      <c r="AM1266" s="2">
        <f t="shared" si="159"/>
        <v>1</v>
      </c>
    </row>
    <row r="1267" spans="1:39" x14ac:dyDescent="0.25">
      <c r="A1267" s="35">
        <v>451908</v>
      </c>
      <c r="C1267" s="36" t="s">
        <v>26</v>
      </c>
      <c r="D1267" s="36">
        <v>0</v>
      </c>
      <c r="J1267" s="46">
        <v>5280</v>
      </c>
      <c r="K1267" s="46">
        <v>4853</v>
      </c>
      <c r="L1267" s="46">
        <v>10133</v>
      </c>
      <c r="R1267" s="36">
        <v>5112.4033259999997</v>
      </c>
      <c r="S1267" s="36">
        <v>4847.9617159999998</v>
      </c>
      <c r="T1267" s="36">
        <v>405.93186500000002</v>
      </c>
      <c r="U1267" s="36">
        <v>338.83392900000001</v>
      </c>
      <c r="V1267" s="36">
        <v>449.72125899999998</v>
      </c>
      <c r="W1267" s="36">
        <v>468.65945599999998</v>
      </c>
      <c r="AC1267" s="57">
        <f t="shared" si="156"/>
        <v>10133</v>
      </c>
      <c r="AD1267" s="57">
        <f t="shared" si="157"/>
        <v>0</v>
      </c>
      <c r="AE1267" s="57">
        <f t="shared" si="158"/>
        <v>0</v>
      </c>
      <c r="AF1267" s="12">
        <f t="shared" si="153"/>
        <v>9960.3650419999994</v>
      </c>
      <c r="AG1267" s="12">
        <f t="shared" si="154"/>
        <v>744.76579400000003</v>
      </c>
      <c r="AH1267" s="12">
        <f t="shared" si="155"/>
        <v>918.38071500000001</v>
      </c>
      <c r="AI1267" s="15">
        <f t="shared" si="160"/>
        <v>-1.7036904963979131E-2</v>
      </c>
      <c r="AJ1267" s="15">
        <f t="shared" si="160"/>
        <v>0</v>
      </c>
      <c r="AK1267" s="15">
        <f t="shared" si="160"/>
        <v>0</v>
      </c>
      <c r="AL1267" s="23">
        <f>VLOOKUP(AC1267,'Charts and Tables'!$I$43:$J$49,2,TRUE)</f>
        <v>0.2</v>
      </c>
      <c r="AM1267" s="2">
        <f t="shared" si="159"/>
        <v>1</v>
      </c>
    </row>
    <row r="1268" spans="1:39" x14ac:dyDescent="0.25">
      <c r="A1268" s="35">
        <v>452966</v>
      </c>
      <c r="C1268" s="36" t="s">
        <v>26</v>
      </c>
      <c r="D1268" s="36">
        <v>0</v>
      </c>
      <c r="J1268" s="46">
        <v>4276</v>
      </c>
      <c r="K1268" s="46">
        <v>4295</v>
      </c>
      <c r="L1268" s="46">
        <v>8571</v>
      </c>
      <c r="M1268" s="46">
        <v>277</v>
      </c>
      <c r="N1268" s="46">
        <v>281</v>
      </c>
      <c r="O1268" s="46">
        <v>386</v>
      </c>
      <c r="P1268" s="46">
        <v>362</v>
      </c>
      <c r="R1268" s="36">
        <v>3990.6521929999999</v>
      </c>
      <c r="S1268" s="36">
        <v>4055.529524</v>
      </c>
      <c r="T1268" s="36">
        <v>357.34586100000001</v>
      </c>
      <c r="U1268" s="36">
        <v>282.829251</v>
      </c>
      <c r="V1268" s="36">
        <v>320.77992899999998</v>
      </c>
      <c r="W1268" s="36">
        <v>413.91466200000002</v>
      </c>
      <c r="AC1268" s="57">
        <f t="shared" si="156"/>
        <v>8571</v>
      </c>
      <c r="AD1268" s="57">
        <f t="shared" si="157"/>
        <v>558</v>
      </c>
      <c r="AE1268" s="57">
        <f t="shared" si="158"/>
        <v>748</v>
      </c>
      <c r="AF1268" s="12">
        <f t="shared" si="153"/>
        <v>8046.1817169999995</v>
      </c>
      <c r="AG1268" s="12">
        <f t="shared" si="154"/>
        <v>640.17511200000001</v>
      </c>
      <c r="AH1268" s="12">
        <f t="shared" si="155"/>
        <v>734.69459099999995</v>
      </c>
      <c r="AI1268" s="15">
        <f t="shared" si="160"/>
        <v>-6.1231861276397216E-2</v>
      </c>
      <c r="AJ1268" s="15">
        <f t="shared" si="160"/>
        <v>0.14726722580645163</v>
      </c>
      <c r="AK1268" s="15">
        <f t="shared" si="160"/>
        <v>-1.7787979946524136E-2</v>
      </c>
      <c r="AL1268" s="23">
        <f>VLOOKUP(AC1268,'Charts and Tables'!$I$43:$J$49,2,TRUE)</f>
        <v>0.25</v>
      </c>
      <c r="AM1268" s="2">
        <f t="shared" si="159"/>
        <v>1</v>
      </c>
    </row>
    <row r="1269" spans="1:39" x14ac:dyDescent="0.25">
      <c r="A1269" s="35">
        <v>452275</v>
      </c>
      <c r="B1269" s="36">
        <v>334062</v>
      </c>
      <c r="C1269" s="36" t="s">
        <v>26</v>
      </c>
      <c r="D1269" s="36">
        <v>0</v>
      </c>
      <c r="J1269" s="46">
        <v>1665</v>
      </c>
      <c r="K1269" s="46">
        <v>1588</v>
      </c>
      <c r="L1269" s="46">
        <v>3253</v>
      </c>
      <c r="M1269" s="46">
        <v>121</v>
      </c>
      <c r="N1269" s="46">
        <v>149</v>
      </c>
      <c r="O1269" s="46">
        <v>174</v>
      </c>
      <c r="P1269" s="46">
        <v>120</v>
      </c>
      <c r="R1269" s="36">
        <v>1313.0130320000001</v>
      </c>
      <c r="S1269" s="36">
        <v>1302.9308980000001</v>
      </c>
      <c r="T1269" s="36">
        <v>74.192850000000007</v>
      </c>
      <c r="U1269" s="36">
        <v>138.12054599999999</v>
      </c>
      <c r="V1269" s="36">
        <v>160.23267999999999</v>
      </c>
      <c r="W1269" s="36">
        <v>105.202626</v>
      </c>
      <c r="AC1269" s="57">
        <f t="shared" si="156"/>
        <v>3253</v>
      </c>
      <c r="AD1269" s="57">
        <f t="shared" si="157"/>
        <v>270</v>
      </c>
      <c r="AE1269" s="57">
        <f t="shared" si="158"/>
        <v>294</v>
      </c>
      <c r="AF1269" s="12">
        <f t="shared" si="153"/>
        <v>2615.9439300000004</v>
      </c>
      <c r="AG1269" s="12">
        <f t="shared" si="154"/>
        <v>212.31339600000001</v>
      </c>
      <c r="AH1269" s="12">
        <f t="shared" si="155"/>
        <v>265.43530599999997</v>
      </c>
      <c r="AI1269" s="15">
        <f t="shared" si="160"/>
        <v>-0.19583648017214866</v>
      </c>
      <c r="AJ1269" s="15">
        <f t="shared" si="160"/>
        <v>-0.21365408888888884</v>
      </c>
      <c r="AK1269" s="15">
        <f t="shared" si="160"/>
        <v>-9.7158823129251809E-2</v>
      </c>
      <c r="AL1269" s="23">
        <f>VLOOKUP(AC1269,'Charts and Tables'!$I$43:$J$49,2,TRUE)</f>
        <v>0.5</v>
      </c>
      <c r="AM1269" s="2">
        <f t="shared" si="159"/>
        <v>1</v>
      </c>
    </row>
    <row r="1270" spans="1:39" x14ac:dyDescent="0.25">
      <c r="A1270" s="35">
        <v>452362</v>
      </c>
      <c r="B1270" s="36">
        <v>331035</v>
      </c>
      <c r="C1270" s="36" t="s">
        <v>25</v>
      </c>
      <c r="D1270" s="36">
        <v>0</v>
      </c>
      <c r="J1270" s="46">
        <v>2646</v>
      </c>
      <c r="K1270" s="46">
        <v>2622</v>
      </c>
      <c r="L1270" s="46">
        <v>5268</v>
      </c>
      <c r="M1270" s="46">
        <v>190</v>
      </c>
      <c r="N1270" s="46">
        <v>184</v>
      </c>
      <c r="O1270" s="46">
        <v>258</v>
      </c>
      <c r="P1270" s="46">
        <v>231</v>
      </c>
      <c r="R1270" s="36">
        <v>3014.69922</v>
      </c>
      <c r="S1270" s="36">
        <v>3145.9120079999998</v>
      </c>
      <c r="T1270" s="36">
        <v>251.81141299999999</v>
      </c>
      <c r="U1270" s="36">
        <v>228.46339399999999</v>
      </c>
      <c r="V1270" s="36">
        <v>242.75552999999999</v>
      </c>
      <c r="W1270" s="36">
        <v>305.17420700000002</v>
      </c>
      <c r="AC1270" s="57">
        <f t="shared" si="156"/>
        <v>5268</v>
      </c>
      <c r="AD1270" s="57">
        <f t="shared" si="157"/>
        <v>374</v>
      </c>
      <c r="AE1270" s="57">
        <f t="shared" si="158"/>
        <v>489</v>
      </c>
      <c r="AF1270" s="12">
        <f t="shared" si="153"/>
        <v>6160.6112279999998</v>
      </c>
      <c r="AG1270" s="12">
        <f t="shared" si="154"/>
        <v>480.27480700000001</v>
      </c>
      <c r="AH1270" s="12">
        <f t="shared" si="155"/>
        <v>547.92973700000005</v>
      </c>
      <c r="AI1270" s="15">
        <f t="shared" si="160"/>
        <v>0.1694402482915717</v>
      </c>
      <c r="AJ1270" s="15">
        <f t="shared" si="160"/>
        <v>0.28415723796791448</v>
      </c>
      <c r="AK1270" s="15">
        <f t="shared" si="160"/>
        <v>0.12051070961145204</v>
      </c>
      <c r="AL1270" s="23">
        <f>VLOOKUP(AC1270,'Charts and Tables'!$I$43:$J$49,2,TRUE)</f>
        <v>0.25</v>
      </c>
      <c r="AM1270" s="2">
        <f t="shared" si="159"/>
        <v>1</v>
      </c>
    </row>
    <row r="1271" spans="1:39" x14ac:dyDescent="0.25">
      <c r="A1271" s="35">
        <v>453027</v>
      </c>
      <c r="B1271" s="36">
        <v>332118</v>
      </c>
      <c r="C1271" s="36" t="s">
        <v>26</v>
      </c>
      <c r="D1271" s="36">
        <v>0</v>
      </c>
      <c r="J1271" s="46">
        <v>4210</v>
      </c>
      <c r="K1271" s="46">
        <v>4073</v>
      </c>
      <c r="L1271" s="46">
        <v>8283</v>
      </c>
      <c r="M1271" s="46">
        <v>245</v>
      </c>
      <c r="N1271" s="46">
        <v>265</v>
      </c>
      <c r="O1271" s="46">
        <v>433</v>
      </c>
      <c r="P1271" s="46">
        <v>376</v>
      </c>
      <c r="R1271" s="36">
        <v>3990.6521929999999</v>
      </c>
      <c r="S1271" s="36">
        <v>4055.529524</v>
      </c>
      <c r="T1271" s="36">
        <v>357.34586100000001</v>
      </c>
      <c r="U1271" s="36">
        <v>282.829251</v>
      </c>
      <c r="V1271" s="36">
        <v>320.77992899999998</v>
      </c>
      <c r="W1271" s="36">
        <v>413.91466200000002</v>
      </c>
      <c r="AC1271" s="57">
        <f t="shared" si="156"/>
        <v>8283</v>
      </c>
      <c r="AD1271" s="57">
        <f t="shared" si="157"/>
        <v>510</v>
      </c>
      <c r="AE1271" s="57">
        <f t="shared" si="158"/>
        <v>809</v>
      </c>
      <c r="AF1271" s="12">
        <f t="shared" si="153"/>
        <v>8046.1817169999995</v>
      </c>
      <c r="AG1271" s="12">
        <f t="shared" si="154"/>
        <v>640.17511200000001</v>
      </c>
      <c r="AH1271" s="12">
        <f t="shared" si="155"/>
        <v>734.69459099999995</v>
      </c>
      <c r="AI1271" s="15">
        <f t="shared" si="160"/>
        <v>-2.8590882892671799E-2</v>
      </c>
      <c r="AJ1271" s="15">
        <f t="shared" si="160"/>
        <v>0.25524531764705882</v>
      </c>
      <c r="AK1271" s="15">
        <f t="shared" si="160"/>
        <v>-9.1848466007416626E-2</v>
      </c>
      <c r="AL1271" s="23">
        <f>VLOOKUP(AC1271,'Charts and Tables'!$I$43:$J$49,2,TRUE)</f>
        <v>0.25</v>
      </c>
      <c r="AM1271" s="2">
        <f t="shared" si="159"/>
        <v>1</v>
      </c>
    </row>
    <row r="1272" spans="1:39" x14ac:dyDescent="0.25">
      <c r="A1272" s="35">
        <v>453569</v>
      </c>
      <c r="C1272" s="36" t="s">
        <v>25</v>
      </c>
      <c r="D1272" s="36">
        <v>0</v>
      </c>
      <c r="J1272" s="46">
        <v>1875</v>
      </c>
      <c r="K1272" s="46">
        <v>1975</v>
      </c>
      <c r="L1272" s="46">
        <v>3850</v>
      </c>
      <c r="M1272" s="46">
        <v>128</v>
      </c>
      <c r="N1272" s="46">
        <v>178</v>
      </c>
      <c r="O1272" s="46">
        <v>191.5</v>
      </c>
      <c r="P1272" s="46">
        <v>169.5</v>
      </c>
      <c r="R1272" s="36">
        <v>1785.0772059999999</v>
      </c>
      <c r="S1272" s="36">
        <v>1845.9832240000001</v>
      </c>
      <c r="T1272" s="36">
        <v>172.81638100000001</v>
      </c>
      <c r="U1272" s="36">
        <v>126.917672</v>
      </c>
      <c r="V1272" s="36">
        <v>158.87835999999999</v>
      </c>
      <c r="W1272" s="36">
        <v>192.71146899999999</v>
      </c>
      <c r="AC1272" s="57">
        <f t="shared" si="156"/>
        <v>3850</v>
      </c>
      <c r="AD1272" s="57">
        <f t="shared" si="157"/>
        <v>306</v>
      </c>
      <c r="AE1272" s="57">
        <f t="shared" si="158"/>
        <v>361</v>
      </c>
      <c r="AF1272" s="12">
        <f t="shared" si="153"/>
        <v>3631.06043</v>
      </c>
      <c r="AG1272" s="12">
        <f t="shared" si="154"/>
        <v>299.73405300000002</v>
      </c>
      <c r="AH1272" s="12">
        <f t="shared" si="155"/>
        <v>351.58982900000001</v>
      </c>
      <c r="AI1272" s="15">
        <f t="shared" si="160"/>
        <v>-5.686742077922078E-2</v>
      </c>
      <c r="AJ1272" s="15">
        <f t="shared" si="160"/>
        <v>-2.0476950980392102E-2</v>
      </c>
      <c r="AK1272" s="15">
        <f t="shared" si="160"/>
        <v>-2.6066955678670335E-2</v>
      </c>
      <c r="AL1272" s="23">
        <f>VLOOKUP(AC1272,'Charts and Tables'!$I$43:$J$49,2,TRUE)</f>
        <v>0.5</v>
      </c>
      <c r="AM1272" s="2">
        <f t="shared" si="159"/>
        <v>1</v>
      </c>
    </row>
    <row r="1273" spans="1:39" x14ac:dyDescent="0.25">
      <c r="A1273" s="35">
        <v>453167</v>
      </c>
      <c r="C1273" s="36" t="s">
        <v>26</v>
      </c>
      <c r="D1273" s="36">
        <v>0</v>
      </c>
      <c r="J1273" s="46">
        <v>4499</v>
      </c>
      <c r="K1273" s="46">
        <v>4107</v>
      </c>
      <c r="L1273" s="46">
        <v>8606</v>
      </c>
      <c r="M1273" s="46">
        <v>297.33333299999998</v>
      </c>
      <c r="N1273" s="46">
        <v>298.66666700000002</v>
      </c>
      <c r="O1273" s="46">
        <v>385</v>
      </c>
      <c r="P1273" s="46">
        <v>366</v>
      </c>
      <c r="R1273" s="36">
        <v>5112.4033259999997</v>
      </c>
      <c r="S1273" s="36">
        <v>4847.9617159999998</v>
      </c>
      <c r="T1273" s="36">
        <v>405.93186500000002</v>
      </c>
      <c r="U1273" s="36">
        <v>338.83392900000001</v>
      </c>
      <c r="V1273" s="36">
        <v>449.72125899999998</v>
      </c>
      <c r="W1273" s="36">
        <v>468.65945599999998</v>
      </c>
      <c r="AC1273" s="57">
        <f t="shared" si="156"/>
        <v>8606</v>
      </c>
      <c r="AD1273" s="57">
        <f t="shared" si="157"/>
        <v>596</v>
      </c>
      <c r="AE1273" s="57">
        <f t="shared" si="158"/>
        <v>751</v>
      </c>
      <c r="AF1273" s="12">
        <f t="shared" si="153"/>
        <v>9960.3650419999994</v>
      </c>
      <c r="AG1273" s="12">
        <f t="shared" si="154"/>
        <v>744.76579400000003</v>
      </c>
      <c r="AH1273" s="12">
        <f t="shared" si="155"/>
        <v>918.38071500000001</v>
      </c>
      <c r="AI1273" s="15">
        <f t="shared" si="160"/>
        <v>0.15737451103881006</v>
      </c>
      <c r="AJ1273" s="15">
        <f t="shared" si="160"/>
        <v>0.24960703691275171</v>
      </c>
      <c r="AK1273" s="15">
        <f t="shared" si="160"/>
        <v>0.22287711717709721</v>
      </c>
      <c r="AL1273" s="23">
        <f>VLOOKUP(AC1273,'Charts and Tables'!$I$43:$J$49,2,TRUE)</f>
        <v>0.25</v>
      </c>
      <c r="AM1273" s="2">
        <f t="shared" si="159"/>
        <v>1</v>
      </c>
    </row>
    <row r="1274" spans="1:39" x14ac:dyDescent="0.25">
      <c r="A1274" s="35">
        <v>458984</v>
      </c>
      <c r="B1274" s="36">
        <v>331139</v>
      </c>
      <c r="C1274" s="36" t="s">
        <v>31</v>
      </c>
      <c r="D1274" s="36">
        <v>0</v>
      </c>
      <c r="J1274" s="46">
        <v>4683</v>
      </c>
      <c r="K1274" s="46">
        <v>4875</v>
      </c>
      <c r="L1274" s="46">
        <v>9558</v>
      </c>
      <c r="M1274" s="46">
        <v>307</v>
      </c>
      <c r="N1274" s="46">
        <v>261</v>
      </c>
      <c r="O1274" s="46">
        <v>388</v>
      </c>
      <c r="P1274" s="46">
        <v>475</v>
      </c>
      <c r="R1274" s="36">
        <v>5806.62619</v>
      </c>
      <c r="S1274" s="36">
        <v>5846.1094819999998</v>
      </c>
      <c r="T1274" s="36">
        <v>385.27630199999999</v>
      </c>
      <c r="U1274" s="36">
        <v>439.79733299999998</v>
      </c>
      <c r="V1274" s="36">
        <v>530.12950699999999</v>
      </c>
      <c r="W1274" s="36">
        <v>483.27451400000001</v>
      </c>
      <c r="AC1274" s="57">
        <f t="shared" si="156"/>
        <v>9558</v>
      </c>
      <c r="AD1274" s="57">
        <f t="shared" si="157"/>
        <v>568</v>
      </c>
      <c r="AE1274" s="57">
        <f t="shared" si="158"/>
        <v>863</v>
      </c>
      <c r="AF1274" s="12">
        <f t="shared" ref="AF1274:AF1337" si="161">IF(D1274=1,R1274,IF(D1274=-1,S1274,R1274+S1274))</f>
        <v>11652.735671999999</v>
      </c>
      <c r="AG1274" s="12">
        <f t="shared" ref="AG1274:AG1337" si="162">IF(D1274=1,T1274,IF(D1274=-1,U1274,T1274+U1274))</f>
        <v>825.07363499999997</v>
      </c>
      <c r="AH1274" s="12">
        <f t="shared" ref="AH1274:AH1337" si="163">IF(D1274=1,V1274,IF(D1274=-1,W1274,V1274+W1274))</f>
        <v>1013.4040210000001</v>
      </c>
      <c r="AI1274" s="15">
        <f t="shared" si="160"/>
        <v>0.2191604595103577</v>
      </c>
      <c r="AJ1274" s="15">
        <f t="shared" si="160"/>
        <v>0.45259442781690135</v>
      </c>
      <c r="AK1274" s="15">
        <f t="shared" si="160"/>
        <v>0.17428044148319821</v>
      </c>
      <c r="AL1274" s="23">
        <f>VLOOKUP(AC1274,'Charts and Tables'!$I$43:$J$49,2,TRUE)</f>
        <v>0.25</v>
      </c>
      <c r="AM1274" s="2">
        <f t="shared" si="159"/>
        <v>1</v>
      </c>
    </row>
    <row r="1275" spans="1:39" x14ac:dyDescent="0.25">
      <c r="A1275" s="35">
        <v>454812</v>
      </c>
      <c r="C1275" s="36" t="s">
        <v>25</v>
      </c>
      <c r="D1275" s="36">
        <v>0</v>
      </c>
      <c r="J1275" s="46">
        <v>2593</v>
      </c>
      <c r="K1275" s="46">
        <v>2448</v>
      </c>
      <c r="L1275" s="46">
        <v>5041</v>
      </c>
      <c r="M1275" s="46">
        <v>283.5</v>
      </c>
      <c r="N1275" s="46">
        <v>159</v>
      </c>
      <c r="O1275" s="46">
        <v>206.5</v>
      </c>
      <c r="P1275" s="46">
        <v>309.5</v>
      </c>
      <c r="R1275" s="36">
        <v>1776.727169</v>
      </c>
      <c r="S1275" s="36">
        <v>1725.185262</v>
      </c>
      <c r="T1275" s="36">
        <v>201.093321</v>
      </c>
      <c r="U1275" s="36">
        <v>85.757177999999996</v>
      </c>
      <c r="V1275" s="36">
        <v>144.77920499999999</v>
      </c>
      <c r="W1275" s="36">
        <v>215.98818199999999</v>
      </c>
      <c r="AC1275" s="57">
        <f t="shared" ref="AC1275:AC1338" si="164">L1275</f>
        <v>5041</v>
      </c>
      <c r="AD1275" s="57">
        <f t="shared" ref="AD1275:AD1338" si="165">IF(D1275=1,M1275,IF(D1275=-1,N1275,M1275+N1275))</f>
        <v>442.5</v>
      </c>
      <c r="AE1275" s="57">
        <f t="shared" ref="AE1275:AE1338" si="166">IF(D1275=1,O1275,IF(D1275=-1,P1275,O1275+P1275))</f>
        <v>516</v>
      </c>
      <c r="AF1275" s="12">
        <f t="shared" si="161"/>
        <v>3501.9124309999997</v>
      </c>
      <c r="AG1275" s="12">
        <f t="shared" si="162"/>
        <v>286.85049900000001</v>
      </c>
      <c r="AH1275" s="12">
        <f t="shared" si="163"/>
        <v>360.76738699999999</v>
      </c>
      <c r="AI1275" s="15">
        <f t="shared" si="160"/>
        <v>-0.30531393949613178</v>
      </c>
      <c r="AJ1275" s="15">
        <f t="shared" si="160"/>
        <v>-0.3517502847457627</v>
      </c>
      <c r="AK1275" s="15">
        <f t="shared" si="160"/>
        <v>-0.30083839728682171</v>
      </c>
      <c r="AL1275" s="23">
        <f>VLOOKUP(AC1275,'Charts and Tables'!$I$43:$J$49,2,TRUE)</f>
        <v>0.25</v>
      </c>
      <c r="AM1275" s="2">
        <f t="shared" ref="AM1275:AM1338" si="167">IF(ABS(AI1275)&lt;=AL1275,1,0)</f>
        <v>0</v>
      </c>
    </row>
    <row r="1276" spans="1:39" x14ac:dyDescent="0.25">
      <c r="A1276" s="35">
        <v>455376</v>
      </c>
      <c r="B1276" s="36">
        <v>334024</v>
      </c>
      <c r="C1276" s="36" t="s">
        <v>25</v>
      </c>
      <c r="D1276" s="36">
        <v>0</v>
      </c>
      <c r="J1276" s="46">
        <v>1945</v>
      </c>
      <c r="K1276" s="46">
        <v>1576</v>
      </c>
      <c r="L1276" s="46">
        <v>3521</v>
      </c>
      <c r="M1276" s="46">
        <v>180</v>
      </c>
      <c r="N1276" s="46">
        <v>96</v>
      </c>
      <c r="O1276" s="46">
        <v>162</v>
      </c>
      <c r="P1276" s="46">
        <v>148</v>
      </c>
      <c r="R1276" s="36">
        <v>964.82998299999997</v>
      </c>
      <c r="S1276" s="36">
        <v>780.38996699999996</v>
      </c>
      <c r="T1276" s="36">
        <v>124.703307</v>
      </c>
      <c r="U1276" s="36">
        <v>42.898972000000001</v>
      </c>
      <c r="V1276" s="36">
        <v>104.41160600000001</v>
      </c>
      <c r="W1276" s="36">
        <v>122.38276999999999</v>
      </c>
      <c r="AC1276" s="57">
        <f t="shared" si="164"/>
        <v>3521</v>
      </c>
      <c r="AD1276" s="57">
        <f t="shared" si="165"/>
        <v>276</v>
      </c>
      <c r="AE1276" s="57">
        <f t="shared" si="166"/>
        <v>310</v>
      </c>
      <c r="AF1276" s="12">
        <f t="shared" si="161"/>
        <v>1745.2199499999999</v>
      </c>
      <c r="AG1276" s="12">
        <f t="shared" si="162"/>
        <v>167.60227900000001</v>
      </c>
      <c r="AH1276" s="12">
        <f t="shared" si="163"/>
        <v>226.794376</v>
      </c>
      <c r="AI1276" s="15">
        <f t="shared" si="160"/>
        <v>-0.50433969042885551</v>
      </c>
      <c r="AJ1276" s="15">
        <f t="shared" si="160"/>
        <v>-0.39274536594202897</v>
      </c>
      <c r="AK1276" s="15">
        <f t="shared" si="160"/>
        <v>-0.26840523870967742</v>
      </c>
      <c r="AL1276" s="23">
        <f>VLOOKUP(AC1276,'Charts and Tables'!$I$43:$J$49,2,TRUE)</f>
        <v>0.5</v>
      </c>
      <c r="AM1276" s="2">
        <f t="shared" si="167"/>
        <v>0</v>
      </c>
    </row>
    <row r="1277" spans="1:39" x14ac:dyDescent="0.25">
      <c r="A1277" s="35">
        <v>455241</v>
      </c>
      <c r="C1277" s="36" t="s">
        <v>25</v>
      </c>
      <c r="D1277" s="36">
        <v>0</v>
      </c>
      <c r="J1277" s="46">
        <v>2386</v>
      </c>
      <c r="K1277" s="46">
        <v>2008</v>
      </c>
      <c r="L1277" s="46">
        <v>4394</v>
      </c>
      <c r="M1277" s="46">
        <v>152</v>
      </c>
      <c r="N1277" s="46">
        <v>130</v>
      </c>
      <c r="O1277" s="46">
        <v>196</v>
      </c>
      <c r="P1277" s="46">
        <v>168</v>
      </c>
      <c r="R1277" s="36">
        <v>744.10962199999994</v>
      </c>
      <c r="S1277" s="36">
        <v>626.25624100000005</v>
      </c>
      <c r="T1277" s="36">
        <v>85.117260999999999</v>
      </c>
      <c r="U1277" s="36">
        <v>46.794626999999998</v>
      </c>
      <c r="V1277" s="36">
        <v>79.104392000000004</v>
      </c>
      <c r="W1277" s="36">
        <v>81.865904</v>
      </c>
      <c r="AC1277" s="57">
        <f t="shared" si="164"/>
        <v>4394</v>
      </c>
      <c r="AD1277" s="57">
        <f t="shared" si="165"/>
        <v>282</v>
      </c>
      <c r="AE1277" s="57">
        <f t="shared" si="166"/>
        <v>364</v>
      </c>
      <c r="AF1277" s="12">
        <f t="shared" si="161"/>
        <v>1370.365863</v>
      </c>
      <c r="AG1277" s="12">
        <f t="shared" si="162"/>
        <v>131.911888</v>
      </c>
      <c r="AH1277" s="12">
        <f t="shared" si="163"/>
        <v>160.97029600000002</v>
      </c>
      <c r="AI1277" s="15">
        <f t="shared" si="160"/>
        <v>-0.68812793286299501</v>
      </c>
      <c r="AJ1277" s="15">
        <f t="shared" si="160"/>
        <v>-0.53222734751773049</v>
      </c>
      <c r="AK1277" s="15">
        <f t="shared" si="160"/>
        <v>-0.55777391208791205</v>
      </c>
      <c r="AL1277" s="23">
        <f>VLOOKUP(AC1277,'Charts and Tables'!$I$43:$J$49,2,TRUE)</f>
        <v>0.5</v>
      </c>
      <c r="AM1277" s="2">
        <f t="shared" si="167"/>
        <v>0</v>
      </c>
    </row>
    <row r="1278" spans="1:39" x14ac:dyDescent="0.25">
      <c r="A1278" s="35">
        <v>455357</v>
      </c>
      <c r="C1278" s="36" t="s">
        <v>29</v>
      </c>
      <c r="D1278" s="36">
        <v>0</v>
      </c>
      <c r="J1278" s="46">
        <v>374</v>
      </c>
      <c r="K1278" s="46">
        <v>374</v>
      </c>
      <c r="L1278" s="46">
        <v>748</v>
      </c>
      <c r="R1278" s="36">
        <v>579.62148300000001</v>
      </c>
      <c r="S1278" s="36">
        <v>353.26371399999999</v>
      </c>
      <c r="T1278" s="36">
        <v>72.485453000000007</v>
      </c>
      <c r="U1278" s="36">
        <v>19.61759</v>
      </c>
      <c r="V1278" s="36">
        <v>44.911951999999999</v>
      </c>
      <c r="W1278" s="36">
        <v>56.772956999999998</v>
      </c>
      <c r="AC1278" s="57">
        <f t="shared" si="164"/>
        <v>748</v>
      </c>
      <c r="AD1278" s="57">
        <f t="shared" si="165"/>
        <v>0</v>
      </c>
      <c r="AE1278" s="57">
        <f t="shared" si="166"/>
        <v>0</v>
      </c>
      <c r="AF1278" s="12">
        <f t="shared" si="161"/>
        <v>932.88519700000006</v>
      </c>
      <c r="AG1278" s="12">
        <f t="shared" si="162"/>
        <v>92.103043000000014</v>
      </c>
      <c r="AH1278" s="12">
        <f t="shared" si="163"/>
        <v>101.684909</v>
      </c>
      <c r="AI1278" s="15">
        <f t="shared" si="160"/>
        <v>0.24717272326203216</v>
      </c>
      <c r="AJ1278" s="15">
        <f t="shared" si="160"/>
        <v>0</v>
      </c>
      <c r="AK1278" s="15">
        <f t="shared" si="160"/>
        <v>0</v>
      </c>
      <c r="AL1278" s="23">
        <f>VLOOKUP(AC1278,'Charts and Tables'!$I$43:$J$49,2,TRUE)</f>
        <v>2</v>
      </c>
      <c r="AM1278" s="2">
        <f t="shared" si="167"/>
        <v>1</v>
      </c>
    </row>
    <row r="1279" spans="1:39" x14ac:dyDescent="0.25">
      <c r="A1279" s="35">
        <v>456329</v>
      </c>
      <c r="B1279" s="36">
        <v>334050</v>
      </c>
      <c r="C1279" s="36" t="s">
        <v>26</v>
      </c>
      <c r="D1279" s="36">
        <v>0</v>
      </c>
      <c r="J1279" s="46">
        <v>5647</v>
      </c>
      <c r="K1279" s="46">
        <v>5850</v>
      </c>
      <c r="L1279" s="46">
        <v>11497</v>
      </c>
      <c r="M1279" s="46">
        <v>360</v>
      </c>
      <c r="N1279" s="46">
        <v>323</v>
      </c>
      <c r="O1279" s="46">
        <v>437</v>
      </c>
      <c r="P1279" s="46">
        <v>505</v>
      </c>
      <c r="R1279" s="36">
        <v>2470.5811600000002</v>
      </c>
      <c r="S1279" s="36">
        <v>2510.8237960000001</v>
      </c>
      <c r="T1279" s="36">
        <v>233.306264</v>
      </c>
      <c r="U1279" s="36">
        <v>168.61118099999999</v>
      </c>
      <c r="V1279" s="36">
        <v>208.207615</v>
      </c>
      <c r="W1279" s="36">
        <v>280.89572700000002</v>
      </c>
      <c r="AC1279" s="57">
        <f t="shared" si="164"/>
        <v>11497</v>
      </c>
      <c r="AD1279" s="57">
        <f t="shared" si="165"/>
        <v>683</v>
      </c>
      <c r="AE1279" s="57">
        <f t="shared" si="166"/>
        <v>942</v>
      </c>
      <c r="AF1279" s="12">
        <f t="shared" si="161"/>
        <v>4981.4049560000003</v>
      </c>
      <c r="AG1279" s="12">
        <f t="shared" si="162"/>
        <v>401.91744499999999</v>
      </c>
      <c r="AH1279" s="12">
        <f t="shared" si="163"/>
        <v>489.103342</v>
      </c>
      <c r="AI1279" s="15">
        <f t="shared" si="160"/>
        <v>-0.56672132243193873</v>
      </c>
      <c r="AJ1279" s="15">
        <f t="shared" si="160"/>
        <v>-0.41154107613469987</v>
      </c>
      <c r="AK1279" s="15">
        <f t="shared" si="160"/>
        <v>-0.48078201486199573</v>
      </c>
      <c r="AL1279" s="23">
        <f>VLOOKUP(AC1279,'Charts and Tables'!$I$43:$J$49,2,TRUE)</f>
        <v>0.2</v>
      </c>
      <c r="AM1279" s="2">
        <f t="shared" si="167"/>
        <v>0</v>
      </c>
    </row>
    <row r="1280" spans="1:39" x14ac:dyDescent="0.25">
      <c r="A1280" s="35">
        <v>458138</v>
      </c>
      <c r="C1280" s="36" t="s">
        <v>29</v>
      </c>
      <c r="D1280" s="36">
        <v>0</v>
      </c>
      <c r="J1280" s="46">
        <v>509</v>
      </c>
      <c r="K1280" s="46">
        <v>509</v>
      </c>
      <c r="L1280" s="46">
        <v>1018</v>
      </c>
      <c r="R1280" s="36">
        <v>342.83144600000003</v>
      </c>
      <c r="S1280" s="36">
        <v>268.21494200000001</v>
      </c>
      <c r="T1280" s="36">
        <v>42.667560999999999</v>
      </c>
      <c r="U1280" s="36">
        <v>16.065714</v>
      </c>
      <c r="V1280" s="36">
        <v>35.984575</v>
      </c>
      <c r="W1280" s="36">
        <v>36.529161999999999</v>
      </c>
      <c r="AC1280" s="57">
        <f t="shared" si="164"/>
        <v>1018</v>
      </c>
      <c r="AD1280" s="57">
        <f t="shared" si="165"/>
        <v>0</v>
      </c>
      <c r="AE1280" s="57">
        <f t="shared" si="166"/>
        <v>0</v>
      </c>
      <c r="AF1280" s="12">
        <f t="shared" si="161"/>
        <v>611.04638799999998</v>
      </c>
      <c r="AG1280" s="12">
        <f t="shared" si="162"/>
        <v>58.733274999999999</v>
      </c>
      <c r="AH1280" s="12">
        <f t="shared" si="163"/>
        <v>72.513736999999992</v>
      </c>
      <c r="AI1280" s="15">
        <f t="shared" si="160"/>
        <v>-0.39975796856581536</v>
      </c>
      <c r="AJ1280" s="15">
        <f t="shared" si="160"/>
        <v>0</v>
      </c>
      <c r="AK1280" s="15">
        <f t="shared" si="160"/>
        <v>0</v>
      </c>
      <c r="AL1280" s="23">
        <f>VLOOKUP(AC1280,'Charts and Tables'!$I$43:$J$49,2,TRUE)</f>
        <v>1</v>
      </c>
      <c r="AM1280" s="2">
        <f t="shared" si="167"/>
        <v>1</v>
      </c>
    </row>
    <row r="1281" spans="1:39" x14ac:dyDescent="0.25">
      <c r="A1281" s="35">
        <v>459006</v>
      </c>
      <c r="C1281" s="36" t="s">
        <v>31</v>
      </c>
      <c r="D1281" s="36">
        <v>0</v>
      </c>
      <c r="J1281" s="46">
        <v>5520</v>
      </c>
      <c r="K1281" s="46">
        <v>5942</v>
      </c>
      <c r="L1281" s="46">
        <v>11462</v>
      </c>
      <c r="R1281" s="36">
        <v>5965.0509510000002</v>
      </c>
      <c r="S1281" s="36">
        <v>5958.1168470000002</v>
      </c>
      <c r="T1281" s="36">
        <v>397.48885799999999</v>
      </c>
      <c r="U1281" s="36">
        <v>447.80480299999999</v>
      </c>
      <c r="V1281" s="36">
        <v>545.50494700000002</v>
      </c>
      <c r="W1281" s="36">
        <v>491.71957700000002</v>
      </c>
      <c r="AC1281" s="57">
        <f t="shared" si="164"/>
        <v>11462</v>
      </c>
      <c r="AD1281" s="57">
        <f t="shared" si="165"/>
        <v>0</v>
      </c>
      <c r="AE1281" s="57">
        <f t="shared" si="166"/>
        <v>0</v>
      </c>
      <c r="AF1281" s="12">
        <f t="shared" si="161"/>
        <v>11923.167798</v>
      </c>
      <c r="AG1281" s="12">
        <f t="shared" si="162"/>
        <v>845.29366099999993</v>
      </c>
      <c r="AH1281" s="12">
        <f t="shared" si="163"/>
        <v>1037.224524</v>
      </c>
      <c r="AI1281" s="15">
        <f t="shared" si="160"/>
        <v>4.0234496422962868E-2</v>
      </c>
      <c r="AJ1281" s="15">
        <f t="shared" si="160"/>
        <v>0</v>
      </c>
      <c r="AK1281" s="15">
        <f t="shared" si="160"/>
        <v>0</v>
      </c>
      <c r="AL1281" s="23">
        <f>VLOOKUP(AC1281,'Charts and Tables'!$I$43:$J$49,2,TRUE)</f>
        <v>0.2</v>
      </c>
      <c r="AM1281" s="2">
        <f t="shared" si="167"/>
        <v>1</v>
      </c>
    </row>
    <row r="1282" spans="1:39" x14ac:dyDescent="0.25">
      <c r="A1282" s="35">
        <v>459013</v>
      </c>
      <c r="C1282" s="36" t="s">
        <v>31</v>
      </c>
      <c r="D1282" s="36">
        <v>0</v>
      </c>
      <c r="J1282" s="46">
        <v>6447</v>
      </c>
      <c r="K1282" s="46">
        <v>12461</v>
      </c>
      <c r="L1282" s="46">
        <v>18908</v>
      </c>
      <c r="R1282" s="36">
        <v>5965.0509510000002</v>
      </c>
      <c r="S1282" s="36">
        <v>5958.1168470000002</v>
      </c>
      <c r="T1282" s="36">
        <v>397.48885799999999</v>
      </c>
      <c r="U1282" s="36">
        <v>447.80480299999999</v>
      </c>
      <c r="V1282" s="36">
        <v>545.50494700000002</v>
      </c>
      <c r="W1282" s="36">
        <v>491.71957700000002</v>
      </c>
      <c r="AC1282" s="57">
        <f t="shared" si="164"/>
        <v>18908</v>
      </c>
      <c r="AD1282" s="57">
        <f t="shared" si="165"/>
        <v>0</v>
      </c>
      <c r="AE1282" s="57">
        <f t="shared" si="166"/>
        <v>0</v>
      </c>
      <c r="AF1282" s="12">
        <f t="shared" si="161"/>
        <v>11923.167798</v>
      </c>
      <c r="AG1282" s="12">
        <f t="shared" si="162"/>
        <v>845.29366099999993</v>
      </c>
      <c r="AH1282" s="12">
        <f t="shared" si="163"/>
        <v>1037.224524</v>
      </c>
      <c r="AI1282" s="15">
        <f t="shared" si="160"/>
        <v>-0.3694114767294267</v>
      </c>
      <c r="AJ1282" s="15">
        <f t="shared" si="160"/>
        <v>0</v>
      </c>
      <c r="AK1282" s="15">
        <f t="shared" si="160"/>
        <v>0</v>
      </c>
      <c r="AL1282" s="23">
        <f>VLOOKUP(AC1282,'Charts and Tables'!$I$43:$J$49,2,TRUE)</f>
        <v>0.2</v>
      </c>
      <c r="AM1282" s="2">
        <f t="shared" si="167"/>
        <v>0</v>
      </c>
    </row>
    <row r="1283" spans="1:39" x14ac:dyDescent="0.25">
      <c r="A1283" s="35">
        <v>459192</v>
      </c>
      <c r="B1283" s="36">
        <v>334051</v>
      </c>
      <c r="C1283" s="36" t="s">
        <v>26</v>
      </c>
      <c r="D1283" s="36">
        <v>0</v>
      </c>
      <c r="J1283" s="46">
        <v>3821</v>
      </c>
      <c r="K1283" s="46">
        <v>4281</v>
      </c>
      <c r="L1283" s="46">
        <v>8102</v>
      </c>
      <c r="M1283" s="46">
        <v>234</v>
      </c>
      <c r="N1283" s="46">
        <v>245</v>
      </c>
      <c r="O1283" s="46">
        <v>304</v>
      </c>
      <c r="P1283" s="46">
        <v>365</v>
      </c>
      <c r="R1283" s="36">
        <v>1965.321171</v>
      </c>
      <c r="S1283" s="36">
        <v>2868.7078069999998</v>
      </c>
      <c r="T1283" s="36">
        <v>149.755303</v>
      </c>
      <c r="U1283" s="36">
        <v>185.49453199999999</v>
      </c>
      <c r="V1283" s="36">
        <v>167.04730000000001</v>
      </c>
      <c r="W1283" s="36">
        <v>290.49958800000002</v>
      </c>
      <c r="AC1283" s="57">
        <f t="shared" si="164"/>
        <v>8102</v>
      </c>
      <c r="AD1283" s="57">
        <f t="shared" si="165"/>
        <v>479</v>
      </c>
      <c r="AE1283" s="57">
        <f t="shared" si="166"/>
        <v>669</v>
      </c>
      <c r="AF1283" s="12">
        <f t="shared" si="161"/>
        <v>4834.0289780000003</v>
      </c>
      <c r="AG1283" s="12">
        <f t="shared" si="162"/>
        <v>335.24983499999996</v>
      </c>
      <c r="AH1283" s="12">
        <f t="shared" si="163"/>
        <v>457.54688800000002</v>
      </c>
      <c r="AI1283" s="15">
        <f t="shared" si="160"/>
        <v>-0.40335361910639345</v>
      </c>
      <c r="AJ1283" s="15">
        <f t="shared" si="160"/>
        <v>-0.3001047286012527</v>
      </c>
      <c r="AK1283" s="15">
        <f t="shared" si="160"/>
        <v>-0.31607341106128545</v>
      </c>
      <c r="AL1283" s="23">
        <f>VLOOKUP(AC1283,'Charts and Tables'!$I$43:$J$49,2,TRUE)</f>
        <v>0.25</v>
      </c>
      <c r="AM1283" s="2">
        <f t="shared" si="167"/>
        <v>0</v>
      </c>
    </row>
    <row r="1284" spans="1:39" x14ac:dyDescent="0.25">
      <c r="A1284" s="35">
        <v>461232</v>
      </c>
      <c r="B1284" s="36">
        <v>330590</v>
      </c>
      <c r="C1284" s="36" t="s">
        <v>26</v>
      </c>
      <c r="D1284" s="36">
        <v>0</v>
      </c>
      <c r="J1284" s="46">
        <v>5971</v>
      </c>
      <c r="K1284" s="46">
        <v>6201</v>
      </c>
      <c r="L1284" s="46">
        <v>12172</v>
      </c>
      <c r="M1284" s="46">
        <v>537</v>
      </c>
      <c r="N1284" s="46">
        <v>373</v>
      </c>
      <c r="O1284" s="46">
        <v>467</v>
      </c>
      <c r="P1284" s="46">
        <v>672</v>
      </c>
      <c r="R1284" s="36">
        <v>5296.112435</v>
      </c>
      <c r="S1284" s="36">
        <v>5756.1478779999998</v>
      </c>
      <c r="T1284" s="36">
        <v>416.11499800000001</v>
      </c>
      <c r="U1284" s="36">
        <v>383.54222399999998</v>
      </c>
      <c r="V1284" s="36">
        <v>442.597128</v>
      </c>
      <c r="W1284" s="36">
        <v>551.65571399999999</v>
      </c>
      <c r="AC1284" s="57">
        <f t="shared" si="164"/>
        <v>12172</v>
      </c>
      <c r="AD1284" s="57">
        <f t="shared" si="165"/>
        <v>910</v>
      </c>
      <c r="AE1284" s="57">
        <f t="shared" si="166"/>
        <v>1139</v>
      </c>
      <c r="AF1284" s="12">
        <f t="shared" si="161"/>
        <v>11052.260312999999</v>
      </c>
      <c r="AG1284" s="12">
        <f t="shared" si="162"/>
        <v>799.65722200000005</v>
      </c>
      <c r="AH1284" s="12">
        <f t="shared" si="163"/>
        <v>994.25284199999999</v>
      </c>
      <c r="AI1284" s="15">
        <f t="shared" si="160"/>
        <v>-9.1993073200788783E-2</v>
      </c>
      <c r="AJ1284" s="15">
        <f t="shared" si="160"/>
        <v>-0.12125579999999994</v>
      </c>
      <c r="AK1284" s="15">
        <f t="shared" si="160"/>
        <v>-0.12708266725197542</v>
      </c>
      <c r="AL1284" s="23">
        <f>VLOOKUP(AC1284,'Charts and Tables'!$I$43:$J$49,2,TRUE)</f>
        <v>0.2</v>
      </c>
      <c r="AM1284" s="2">
        <f t="shared" si="167"/>
        <v>1</v>
      </c>
    </row>
    <row r="1285" spans="1:39" x14ac:dyDescent="0.25">
      <c r="A1285" s="35">
        <v>461413</v>
      </c>
      <c r="B1285" s="36">
        <v>331124</v>
      </c>
      <c r="C1285" s="36" t="s">
        <v>31</v>
      </c>
      <c r="D1285" s="36">
        <v>0</v>
      </c>
      <c r="J1285" s="46">
        <v>4754</v>
      </c>
      <c r="K1285" s="46">
        <v>5115</v>
      </c>
      <c r="L1285" s="46">
        <v>9869</v>
      </c>
      <c r="M1285" s="46">
        <v>314</v>
      </c>
      <c r="N1285" s="46">
        <v>327</v>
      </c>
      <c r="O1285" s="46">
        <v>429</v>
      </c>
      <c r="P1285" s="46">
        <v>454</v>
      </c>
      <c r="R1285" s="36">
        <v>5553.8729709999998</v>
      </c>
      <c r="S1285" s="36">
        <v>6838.9314569999997</v>
      </c>
      <c r="T1285" s="36">
        <v>314.06147700000002</v>
      </c>
      <c r="U1285" s="36">
        <v>596.16030899999998</v>
      </c>
      <c r="V1285" s="36">
        <v>552.393056</v>
      </c>
      <c r="W1285" s="36">
        <v>521.29690800000003</v>
      </c>
      <c r="AC1285" s="57">
        <f t="shared" si="164"/>
        <v>9869</v>
      </c>
      <c r="AD1285" s="57">
        <f t="shared" si="165"/>
        <v>641</v>
      </c>
      <c r="AE1285" s="57">
        <f t="shared" si="166"/>
        <v>883</v>
      </c>
      <c r="AF1285" s="12">
        <f t="shared" si="161"/>
        <v>12392.804427999999</v>
      </c>
      <c r="AG1285" s="12">
        <f t="shared" si="162"/>
        <v>910.22178600000007</v>
      </c>
      <c r="AH1285" s="12">
        <f t="shared" si="163"/>
        <v>1073.6899640000001</v>
      </c>
      <c r="AI1285" s="15">
        <f t="shared" si="160"/>
        <v>0.25573051251393247</v>
      </c>
      <c r="AJ1285" s="15">
        <f t="shared" si="160"/>
        <v>0.42000278627145093</v>
      </c>
      <c r="AK1285" s="15">
        <f t="shared" si="160"/>
        <v>0.21595692412231046</v>
      </c>
      <c r="AL1285" s="23">
        <f>VLOOKUP(AC1285,'Charts and Tables'!$I$43:$J$49,2,TRUE)</f>
        <v>0.25</v>
      </c>
      <c r="AM1285" s="2">
        <f t="shared" si="167"/>
        <v>0</v>
      </c>
    </row>
    <row r="1286" spans="1:39" x14ac:dyDescent="0.25">
      <c r="A1286" s="35">
        <v>461807</v>
      </c>
      <c r="B1286" s="36">
        <v>330122</v>
      </c>
      <c r="C1286" s="36" t="s">
        <v>26</v>
      </c>
      <c r="D1286" s="36">
        <v>0</v>
      </c>
      <c r="J1286" s="46">
        <v>3201</v>
      </c>
      <c r="K1286" s="46">
        <v>2722</v>
      </c>
      <c r="L1286" s="46">
        <v>5923</v>
      </c>
      <c r="M1286" s="46">
        <v>269</v>
      </c>
      <c r="N1286" s="46">
        <v>173</v>
      </c>
      <c r="O1286" s="46">
        <v>245</v>
      </c>
      <c r="P1286" s="46">
        <v>264</v>
      </c>
      <c r="R1286" s="36">
        <v>4700.9081299999998</v>
      </c>
      <c r="S1286" s="36">
        <v>3059.2325759999999</v>
      </c>
      <c r="T1286" s="36">
        <v>441.03115200000002</v>
      </c>
      <c r="U1286" s="36">
        <v>143.68673699999999</v>
      </c>
      <c r="V1286" s="36">
        <v>329.06063399999999</v>
      </c>
      <c r="W1286" s="36">
        <v>342.717692</v>
      </c>
      <c r="AC1286" s="57">
        <f t="shared" si="164"/>
        <v>5923</v>
      </c>
      <c r="AD1286" s="57">
        <f t="shared" si="165"/>
        <v>442</v>
      </c>
      <c r="AE1286" s="57">
        <f t="shared" si="166"/>
        <v>509</v>
      </c>
      <c r="AF1286" s="12">
        <f t="shared" si="161"/>
        <v>7760.1407060000001</v>
      </c>
      <c r="AG1286" s="12">
        <f t="shared" si="162"/>
        <v>584.71788900000001</v>
      </c>
      <c r="AH1286" s="12">
        <f t="shared" si="163"/>
        <v>671.77832599999999</v>
      </c>
      <c r="AI1286" s="15">
        <f t="shared" si="160"/>
        <v>0.3101706408914402</v>
      </c>
      <c r="AJ1286" s="15">
        <f t="shared" si="160"/>
        <v>0.32289115158371046</v>
      </c>
      <c r="AK1286" s="15">
        <f t="shared" si="160"/>
        <v>0.31980024754420433</v>
      </c>
      <c r="AL1286" s="23">
        <f>VLOOKUP(AC1286,'Charts and Tables'!$I$43:$J$49,2,TRUE)</f>
        <v>0.25</v>
      </c>
      <c r="AM1286" s="2">
        <f t="shared" si="167"/>
        <v>0</v>
      </c>
    </row>
    <row r="1287" spans="1:39" x14ac:dyDescent="0.25">
      <c r="A1287" s="35">
        <v>468889</v>
      </c>
      <c r="C1287" s="36" t="s">
        <v>27</v>
      </c>
      <c r="D1287" s="36">
        <v>-1</v>
      </c>
      <c r="K1287" s="46">
        <v>23710</v>
      </c>
      <c r="L1287" s="46">
        <v>23710</v>
      </c>
      <c r="N1287" s="46">
        <v>3228</v>
      </c>
      <c r="P1287" s="46">
        <v>1640</v>
      </c>
      <c r="S1287" s="36">
        <v>26651.643971000001</v>
      </c>
      <c r="U1287" s="36">
        <v>3510.9813570000001</v>
      </c>
      <c r="W1287" s="36">
        <v>2041.6124460000001</v>
      </c>
      <c r="AC1287" s="57">
        <f t="shared" si="164"/>
        <v>23710</v>
      </c>
      <c r="AD1287" s="57">
        <f t="shared" si="165"/>
        <v>3228</v>
      </c>
      <c r="AE1287" s="57">
        <f t="shared" si="166"/>
        <v>1640</v>
      </c>
      <c r="AF1287" s="12">
        <f t="shared" si="161"/>
        <v>26651.643971000001</v>
      </c>
      <c r="AG1287" s="12">
        <f t="shared" si="162"/>
        <v>3510.9813570000001</v>
      </c>
      <c r="AH1287" s="12">
        <f t="shared" si="163"/>
        <v>2041.6124460000001</v>
      </c>
      <c r="AI1287" s="15">
        <f t="shared" si="160"/>
        <v>0.12406764955714894</v>
      </c>
      <c r="AJ1287" s="15">
        <f t="shared" si="160"/>
        <v>8.766460873605951E-2</v>
      </c>
      <c r="AK1287" s="15">
        <f t="shared" si="160"/>
        <v>0.2448856378048781</v>
      </c>
      <c r="AL1287" s="23">
        <f>VLOOKUP(AC1287,'Charts and Tables'!$I$43:$J$49,2,TRUE)</f>
        <v>0.2</v>
      </c>
      <c r="AM1287" s="2">
        <f t="shared" si="167"/>
        <v>1</v>
      </c>
    </row>
    <row r="1288" spans="1:39" x14ac:dyDescent="0.25">
      <c r="A1288" s="35">
        <v>468941</v>
      </c>
      <c r="B1288" s="36">
        <v>336009</v>
      </c>
      <c r="C1288" s="36" t="s">
        <v>26</v>
      </c>
      <c r="D1288" s="36">
        <v>0</v>
      </c>
      <c r="J1288" s="46">
        <v>3955</v>
      </c>
      <c r="K1288" s="46">
        <v>3007</v>
      </c>
      <c r="L1288" s="46">
        <v>6962</v>
      </c>
      <c r="M1288" s="46">
        <v>141</v>
      </c>
      <c r="N1288" s="46">
        <v>217</v>
      </c>
      <c r="O1288" s="46">
        <v>345</v>
      </c>
      <c r="P1288" s="46">
        <v>220</v>
      </c>
      <c r="R1288" s="36">
        <v>5086.2636409999996</v>
      </c>
      <c r="S1288" s="36">
        <v>3907.4615960000001</v>
      </c>
      <c r="T1288" s="36">
        <v>152.48373900000001</v>
      </c>
      <c r="U1288" s="36">
        <v>419.57642499999997</v>
      </c>
      <c r="V1288" s="36">
        <v>565.937546</v>
      </c>
      <c r="W1288" s="36">
        <v>300.67781600000001</v>
      </c>
      <c r="AC1288" s="57">
        <f t="shared" si="164"/>
        <v>6962</v>
      </c>
      <c r="AD1288" s="57">
        <f t="shared" si="165"/>
        <v>358</v>
      </c>
      <c r="AE1288" s="57">
        <f t="shared" si="166"/>
        <v>565</v>
      </c>
      <c r="AF1288" s="12">
        <f t="shared" si="161"/>
        <v>8993.7252369999987</v>
      </c>
      <c r="AG1288" s="12">
        <f t="shared" si="162"/>
        <v>572.06016399999999</v>
      </c>
      <c r="AH1288" s="12">
        <f t="shared" si="163"/>
        <v>866.615362</v>
      </c>
      <c r="AI1288" s="15">
        <f t="shared" si="160"/>
        <v>0.29183068615340402</v>
      </c>
      <c r="AJ1288" s="15">
        <f t="shared" si="160"/>
        <v>0.59793341899441332</v>
      </c>
      <c r="AK1288" s="15">
        <f t="shared" si="160"/>
        <v>0.53383249911504427</v>
      </c>
      <c r="AL1288" s="23">
        <f>VLOOKUP(AC1288,'Charts and Tables'!$I$43:$J$49,2,TRUE)</f>
        <v>0.25</v>
      </c>
      <c r="AM1288" s="2">
        <f t="shared" si="167"/>
        <v>0</v>
      </c>
    </row>
    <row r="1289" spans="1:39" x14ac:dyDescent="0.25">
      <c r="A1289" s="35">
        <v>468982</v>
      </c>
      <c r="C1289" s="36" t="s">
        <v>26</v>
      </c>
      <c r="D1289" s="36">
        <v>0</v>
      </c>
      <c r="J1289" s="46">
        <v>4107</v>
      </c>
      <c r="K1289" s="46">
        <v>3217</v>
      </c>
      <c r="L1289" s="46">
        <v>7324</v>
      </c>
      <c r="M1289" s="46">
        <v>474</v>
      </c>
      <c r="N1289" s="46">
        <v>237</v>
      </c>
      <c r="O1289" s="46">
        <v>292</v>
      </c>
      <c r="P1289" s="46">
        <v>349</v>
      </c>
      <c r="R1289" s="36">
        <v>4370.7560599999997</v>
      </c>
      <c r="S1289" s="36">
        <v>3738.8263280000001</v>
      </c>
      <c r="T1289" s="36">
        <v>393.33539300000001</v>
      </c>
      <c r="U1289" s="36">
        <v>196.083686</v>
      </c>
      <c r="V1289" s="36">
        <v>360.14281799999998</v>
      </c>
      <c r="W1289" s="36">
        <v>392.85514499999999</v>
      </c>
      <c r="AC1289" s="57">
        <f t="shared" si="164"/>
        <v>7324</v>
      </c>
      <c r="AD1289" s="57">
        <f t="shared" si="165"/>
        <v>711</v>
      </c>
      <c r="AE1289" s="57">
        <f t="shared" si="166"/>
        <v>641</v>
      </c>
      <c r="AF1289" s="12">
        <f t="shared" si="161"/>
        <v>8109.5823879999998</v>
      </c>
      <c r="AG1289" s="12">
        <f t="shared" si="162"/>
        <v>589.41907900000001</v>
      </c>
      <c r="AH1289" s="12">
        <f t="shared" si="163"/>
        <v>752.99796300000003</v>
      </c>
      <c r="AI1289" s="15">
        <f t="shared" si="160"/>
        <v>0.10726138558164934</v>
      </c>
      <c r="AJ1289" s="15">
        <f t="shared" si="160"/>
        <v>-0.17099988888888887</v>
      </c>
      <c r="AK1289" s="15">
        <f t="shared" si="160"/>
        <v>0.17472381123244934</v>
      </c>
      <c r="AL1289" s="23">
        <f>VLOOKUP(AC1289,'Charts and Tables'!$I$43:$J$49,2,TRUE)</f>
        <v>0.25</v>
      </c>
      <c r="AM1289" s="2">
        <f t="shared" si="167"/>
        <v>1</v>
      </c>
    </row>
    <row r="1290" spans="1:39" x14ac:dyDescent="0.25">
      <c r="A1290" s="35">
        <v>470640</v>
      </c>
      <c r="C1290" s="36" t="s">
        <v>32</v>
      </c>
      <c r="D1290" s="36">
        <v>1</v>
      </c>
      <c r="J1290" s="46">
        <v>3193</v>
      </c>
      <c r="L1290" s="46">
        <v>3193</v>
      </c>
      <c r="M1290" s="46">
        <v>203</v>
      </c>
      <c r="O1290" s="46">
        <v>202</v>
      </c>
      <c r="R1290" s="36">
        <v>4043.799595</v>
      </c>
      <c r="T1290" s="36">
        <v>476.92323800000003</v>
      </c>
      <c r="V1290" s="36">
        <v>267.27884599999999</v>
      </c>
      <c r="AC1290" s="57">
        <f t="shared" si="164"/>
        <v>3193</v>
      </c>
      <c r="AD1290" s="57">
        <f t="shared" si="165"/>
        <v>203</v>
      </c>
      <c r="AE1290" s="57">
        <f t="shared" si="166"/>
        <v>202</v>
      </c>
      <c r="AF1290" s="12">
        <f t="shared" si="161"/>
        <v>4043.799595</v>
      </c>
      <c r="AG1290" s="12">
        <f t="shared" si="162"/>
        <v>476.92323800000003</v>
      </c>
      <c r="AH1290" s="12">
        <f t="shared" si="163"/>
        <v>267.27884599999999</v>
      </c>
      <c r="AI1290" s="15">
        <f t="shared" si="160"/>
        <v>0.26645774976511116</v>
      </c>
      <c r="AJ1290" s="15">
        <f t="shared" si="160"/>
        <v>1.3493755566502463</v>
      </c>
      <c r="AK1290" s="15">
        <f t="shared" si="160"/>
        <v>0.32316260396039598</v>
      </c>
      <c r="AL1290" s="23">
        <f>VLOOKUP(AC1290,'Charts and Tables'!$I$43:$J$49,2,TRUE)</f>
        <v>0.5</v>
      </c>
      <c r="AM1290" s="2">
        <f t="shared" si="167"/>
        <v>1</v>
      </c>
    </row>
    <row r="1291" spans="1:39" x14ac:dyDescent="0.25">
      <c r="A1291" s="35">
        <v>470670</v>
      </c>
      <c r="C1291" s="36" t="s">
        <v>31</v>
      </c>
      <c r="D1291" s="36">
        <v>-1</v>
      </c>
      <c r="K1291" s="46">
        <v>11761</v>
      </c>
      <c r="L1291" s="46">
        <v>11761</v>
      </c>
      <c r="N1291" s="46">
        <v>1002</v>
      </c>
      <c r="P1291" s="46">
        <v>1037</v>
      </c>
      <c r="S1291" s="36">
        <v>13464.04032</v>
      </c>
      <c r="U1291" s="36">
        <v>1116.955195</v>
      </c>
      <c r="W1291" s="36">
        <v>1396.771851</v>
      </c>
      <c r="AC1291" s="57">
        <f t="shared" si="164"/>
        <v>11761</v>
      </c>
      <c r="AD1291" s="57">
        <f t="shared" si="165"/>
        <v>1002</v>
      </c>
      <c r="AE1291" s="57">
        <f t="shared" si="166"/>
        <v>1037</v>
      </c>
      <c r="AF1291" s="12">
        <f t="shared" si="161"/>
        <v>13464.04032</v>
      </c>
      <c r="AG1291" s="12">
        <f t="shared" si="162"/>
        <v>1116.955195</v>
      </c>
      <c r="AH1291" s="12">
        <f t="shared" si="163"/>
        <v>1396.771851</v>
      </c>
      <c r="AI1291" s="15">
        <f t="shared" si="160"/>
        <v>0.14480404047274892</v>
      </c>
      <c r="AJ1291" s="15">
        <f t="shared" si="160"/>
        <v>0.11472574351297406</v>
      </c>
      <c r="AK1291" s="15">
        <f t="shared" si="160"/>
        <v>0.34693524686595945</v>
      </c>
      <c r="AL1291" s="23">
        <f>VLOOKUP(AC1291,'Charts and Tables'!$I$43:$J$49,2,TRUE)</f>
        <v>0.2</v>
      </c>
      <c r="AM1291" s="2">
        <f t="shared" si="167"/>
        <v>1</v>
      </c>
    </row>
    <row r="1292" spans="1:39" x14ac:dyDescent="0.25">
      <c r="A1292" s="35">
        <v>470772</v>
      </c>
      <c r="C1292" s="36" t="s">
        <v>27</v>
      </c>
      <c r="D1292" s="36">
        <v>1</v>
      </c>
      <c r="J1292" s="46">
        <v>22104</v>
      </c>
      <c r="L1292" s="46">
        <v>22104</v>
      </c>
      <c r="O1292" s="46">
        <v>2853</v>
      </c>
      <c r="R1292" s="36">
        <v>24863.646893000001</v>
      </c>
      <c r="T1292" s="36">
        <v>1454.848279</v>
      </c>
      <c r="V1292" s="36">
        <v>3158.369631</v>
      </c>
      <c r="AC1292" s="57">
        <f t="shared" si="164"/>
        <v>22104</v>
      </c>
      <c r="AD1292" s="57">
        <f t="shared" si="165"/>
        <v>0</v>
      </c>
      <c r="AE1292" s="57">
        <f t="shared" si="166"/>
        <v>2853</v>
      </c>
      <c r="AF1292" s="12">
        <f t="shared" si="161"/>
        <v>24863.646893000001</v>
      </c>
      <c r="AG1292" s="12">
        <f t="shared" si="162"/>
        <v>1454.848279</v>
      </c>
      <c r="AH1292" s="12">
        <f t="shared" si="163"/>
        <v>3158.369631</v>
      </c>
      <c r="AI1292" s="15">
        <f t="shared" si="160"/>
        <v>0.12484830315779955</v>
      </c>
      <c r="AJ1292" s="15">
        <f t="shared" si="160"/>
        <v>0</v>
      </c>
      <c r="AK1292" s="15">
        <f t="shared" si="160"/>
        <v>0.10703457097791799</v>
      </c>
      <c r="AL1292" s="23">
        <f>VLOOKUP(AC1292,'Charts and Tables'!$I$43:$J$49,2,TRUE)</f>
        <v>0.2</v>
      </c>
      <c r="AM1292" s="2">
        <f t="shared" si="167"/>
        <v>1</v>
      </c>
    </row>
    <row r="1293" spans="1:39" x14ac:dyDescent="0.25">
      <c r="A1293" s="35">
        <v>462837</v>
      </c>
      <c r="B1293" s="36">
        <v>336014</v>
      </c>
      <c r="C1293" s="36" t="s">
        <v>26</v>
      </c>
      <c r="D1293" s="36">
        <v>0</v>
      </c>
      <c r="J1293" s="46">
        <v>5564</v>
      </c>
      <c r="K1293" s="46">
        <v>5887</v>
      </c>
      <c r="L1293" s="46">
        <v>11451</v>
      </c>
      <c r="M1293" s="46">
        <v>465</v>
      </c>
      <c r="N1293" s="46">
        <v>274</v>
      </c>
      <c r="O1293" s="46">
        <v>428</v>
      </c>
      <c r="P1293" s="46">
        <v>695</v>
      </c>
      <c r="R1293" s="36">
        <v>5476.6627900000003</v>
      </c>
      <c r="S1293" s="36">
        <v>5533.0515720000003</v>
      </c>
      <c r="T1293" s="36">
        <v>472.70945</v>
      </c>
      <c r="U1293" s="36">
        <v>401.71551399999998</v>
      </c>
      <c r="V1293" s="36">
        <v>495.89603</v>
      </c>
      <c r="W1293" s="36">
        <v>504.85680100000002</v>
      </c>
      <c r="AC1293" s="57">
        <f t="shared" si="164"/>
        <v>11451</v>
      </c>
      <c r="AD1293" s="57">
        <f t="shared" si="165"/>
        <v>739</v>
      </c>
      <c r="AE1293" s="57">
        <f t="shared" si="166"/>
        <v>1123</v>
      </c>
      <c r="AF1293" s="12">
        <f t="shared" si="161"/>
        <v>11009.714362000001</v>
      </c>
      <c r="AG1293" s="12">
        <f t="shared" si="162"/>
        <v>874.42496400000005</v>
      </c>
      <c r="AH1293" s="12">
        <f t="shared" si="163"/>
        <v>1000.752831</v>
      </c>
      <c r="AI1293" s="15">
        <f t="shared" si="160"/>
        <v>-3.8536864727971305E-2</v>
      </c>
      <c r="AJ1293" s="15">
        <f t="shared" si="160"/>
        <v>0.18325434912043309</v>
      </c>
      <c r="AK1293" s="15">
        <f t="shared" si="160"/>
        <v>-0.10885767497773818</v>
      </c>
      <c r="AL1293" s="23">
        <f>VLOOKUP(AC1293,'Charts and Tables'!$I$43:$J$49,2,TRUE)</f>
        <v>0.2</v>
      </c>
      <c r="AM1293" s="2">
        <f t="shared" si="167"/>
        <v>1</v>
      </c>
    </row>
    <row r="1294" spans="1:39" x14ac:dyDescent="0.25">
      <c r="A1294" s="35">
        <v>463014</v>
      </c>
      <c r="B1294" s="36">
        <v>338057</v>
      </c>
      <c r="C1294" s="36" t="s">
        <v>26</v>
      </c>
      <c r="D1294" s="36">
        <v>1</v>
      </c>
      <c r="J1294" s="46">
        <v>4379</v>
      </c>
      <c r="L1294" s="46">
        <v>4379</v>
      </c>
      <c r="M1294" s="46">
        <v>235</v>
      </c>
      <c r="O1294" s="46">
        <v>532</v>
      </c>
      <c r="R1294" s="36">
        <v>4854.836233</v>
      </c>
      <c r="T1294" s="36">
        <v>354.47941800000001</v>
      </c>
      <c r="V1294" s="36">
        <v>445.749256</v>
      </c>
      <c r="AC1294" s="57">
        <f t="shared" si="164"/>
        <v>4379</v>
      </c>
      <c r="AD1294" s="57">
        <f t="shared" si="165"/>
        <v>235</v>
      </c>
      <c r="AE1294" s="57">
        <f t="shared" si="166"/>
        <v>532</v>
      </c>
      <c r="AF1294" s="12">
        <f t="shared" si="161"/>
        <v>4854.836233</v>
      </c>
      <c r="AG1294" s="12">
        <f t="shared" si="162"/>
        <v>354.47941800000001</v>
      </c>
      <c r="AH1294" s="12">
        <f t="shared" si="163"/>
        <v>445.749256</v>
      </c>
      <c r="AI1294" s="15">
        <f t="shared" si="160"/>
        <v>0.10866321831468372</v>
      </c>
      <c r="AJ1294" s="15">
        <f t="shared" si="160"/>
        <v>0.508423055319149</v>
      </c>
      <c r="AK1294" s="15">
        <f t="shared" si="160"/>
        <v>-0.16212545864661654</v>
      </c>
      <c r="AL1294" s="23">
        <f>VLOOKUP(AC1294,'Charts and Tables'!$I$43:$J$49,2,TRUE)</f>
        <v>0.5</v>
      </c>
      <c r="AM1294" s="2">
        <f t="shared" si="167"/>
        <v>1</v>
      </c>
    </row>
    <row r="1295" spans="1:39" x14ac:dyDescent="0.25">
      <c r="A1295" s="35">
        <v>463974</v>
      </c>
      <c r="B1295" s="36">
        <v>330224</v>
      </c>
      <c r="C1295" s="36" t="s">
        <v>26</v>
      </c>
      <c r="D1295" s="36">
        <v>-1</v>
      </c>
      <c r="K1295" s="46">
        <v>13928</v>
      </c>
      <c r="L1295" s="46">
        <v>13928</v>
      </c>
      <c r="N1295" s="46">
        <v>1011</v>
      </c>
      <c r="P1295" s="46">
        <v>1170</v>
      </c>
      <c r="S1295" s="36">
        <v>10501.167283000001</v>
      </c>
      <c r="U1295" s="36">
        <v>776.62416099999996</v>
      </c>
      <c r="W1295" s="36">
        <v>902.92058499999996</v>
      </c>
      <c r="AC1295" s="57">
        <f t="shared" si="164"/>
        <v>13928</v>
      </c>
      <c r="AD1295" s="57">
        <f t="shared" si="165"/>
        <v>1011</v>
      </c>
      <c r="AE1295" s="57">
        <f t="shared" si="166"/>
        <v>1170</v>
      </c>
      <c r="AF1295" s="12">
        <f t="shared" si="161"/>
        <v>10501.167283000001</v>
      </c>
      <c r="AG1295" s="12">
        <f t="shared" si="162"/>
        <v>776.62416099999996</v>
      </c>
      <c r="AH1295" s="12">
        <f t="shared" si="163"/>
        <v>902.92058499999996</v>
      </c>
      <c r="AI1295" s="15">
        <f t="shared" si="160"/>
        <v>-0.2460391094916714</v>
      </c>
      <c r="AJ1295" s="15">
        <f t="shared" si="160"/>
        <v>-0.23182575568743821</v>
      </c>
      <c r="AK1295" s="15">
        <f t="shared" si="160"/>
        <v>-0.2282730042735043</v>
      </c>
      <c r="AL1295" s="23">
        <f>VLOOKUP(AC1295,'Charts and Tables'!$I$43:$J$49,2,TRUE)</f>
        <v>0.2</v>
      </c>
      <c r="AM1295" s="2">
        <f t="shared" si="167"/>
        <v>0</v>
      </c>
    </row>
    <row r="1296" spans="1:39" x14ac:dyDescent="0.25">
      <c r="A1296" s="35">
        <v>464018</v>
      </c>
      <c r="B1296" s="36">
        <v>330224</v>
      </c>
      <c r="C1296" s="36" t="s">
        <v>26</v>
      </c>
      <c r="D1296" s="36">
        <v>1</v>
      </c>
      <c r="J1296" s="46">
        <v>14579</v>
      </c>
      <c r="L1296" s="46">
        <v>14579</v>
      </c>
      <c r="M1296" s="46">
        <v>718</v>
      </c>
      <c r="O1296" s="46">
        <v>1576</v>
      </c>
      <c r="R1296" s="36">
        <v>8849.7487099999998</v>
      </c>
      <c r="T1296" s="36">
        <v>609.67303100000004</v>
      </c>
      <c r="V1296" s="36">
        <v>772.80488400000002</v>
      </c>
      <c r="AC1296" s="57">
        <f t="shared" si="164"/>
        <v>14579</v>
      </c>
      <c r="AD1296" s="57">
        <f t="shared" si="165"/>
        <v>718</v>
      </c>
      <c r="AE1296" s="57">
        <f t="shared" si="166"/>
        <v>1576</v>
      </c>
      <c r="AF1296" s="12">
        <f t="shared" si="161"/>
        <v>8849.7487099999998</v>
      </c>
      <c r="AG1296" s="12">
        <f t="shared" si="162"/>
        <v>609.67303100000004</v>
      </c>
      <c r="AH1296" s="12">
        <f t="shared" si="163"/>
        <v>772.80488400000002</v>
      </c>
      <c r="AI1296" s="15">
        <f t="shared" si="160"/>
        <v>-0.39297971671582416</v>
      </c>
      <c r="AJ1296" s="15">
        <f t="shared" si="160"/>
        <v>-0.15087321587743727</v>
      </c>
      <c r="AK1296" s="15">
        <f t="shared" si="160"/>
        <v>-0.50964157106598984</v>
      </c>
      <c r="AL1296" s="23">
        <f>VLOOKUP(AC1296,'Charts and Tables'!$I$43:$J$49,2,TRUE)</f>
        <v>0.2</v>
      </c>
      <c r="AM1296" s="2">
        <f t="shared" si="167"/>
        <v>0</v>
      </c>
    </row>
    <row r="1297" spans="1:39" x14ac:dyDescent="0.25">
      <c r="A1297" s="35">
        <v>463955</v>
      </c>
      <c r="C1297" s="36" t="s">
        <v>26</v>
      </c>
      <c r="D1297" s="36">
        <v>1</v>
      </c>
      <c r="J1297" s="46">
        <v>13779</v>
      </c>
      <c r="L1297" s="46">
        <v>13779</v>
      </c>
      <c r="M1297" s="46">
        <v>1053.5</v>
      </c>
      <c r="O1297" s="46">
        <v>1284.5</v>
      </c>
      <c r="R1297" s="36">
        <v>8849.7487099999998</v>
      </c>
      <c r="T1297" s="36">
        <v>609.67303100000004</v>
      </c>
      <c r="V1297" s="36">
        <v>772.80488400000002</v>
      </c>
      <c r="AC1297" s="57">
        <f t="shared" si="164"/>
        <v>13779</v>
      </c>
      <c r="AD1297" s="57">
        <f t="shared" si="165"/>
        <v>1053.5</v>
      </c>
      <c r="AE1297" s="57">
        <f t="shared" si="166"/>
        <v>1284.5</v>
      </c>
      <c r="AF1297" s="12">
        <f t="shared" si="161"/>
        <v>8849.7487099999998</v>
      </c>
      <c r="AG1297" s="12">
        <f t="shared" si="162"/>
        <v>609.67303100000004</v>
      </c>
      <c r="AH1297" s="12">
        <f t="shared" si="163"/>
        <v>772.80488400000002</v>
      </c>
      <c r="AI1297" s="15">
        <f t="shared" si="160"/>
        <v>-0.35773650410044272</v>
      </c>
      <c r="AJ1297" s="15">
        <f t="shared" si="160"/>
        <v>-0.42128805790223062</v>
      </c>
      <c r="AK1297" s="15">
        <f t="shared" si="160"/>
        <v>-0.398361320358116</v>
      </c>
      <c r="AL1297" s="23">
        <f>VLOOKUP(AC1297,'Charts and Tables'!$I$43:$J$49,2,TRUE)</f>
        <v>0.2</v>
      </c>
      <c r="AM1297" s="2">
        <f t="shared" si="167"/>
        <v>0</v>
      </c>
    </row>
    <row r="1298" spans="1:39" x14ac:dyDescent="0.25">
      <c r="A1298" s="35">
        <v>463980</v>
      </c>
      <c r="C1298" s="36" t="s">
        <v>26</v>
      </c>
      <c r="D1298" s="36">
        <v>-1</v>
      </c>
      <c r="K1298" s="46">
        <v>13330</v>
      </c>
      <c r="L1298" s="46">
        <v>13330</v>
      </c>
      <c r="N1298" s="46">
        <v>973</v>
      </c>
      <c r="P1298" s="46">
        <v>1172</v>
      </c>
      <c r="S1298" s="36">
        <v>10501.167283000001</v>
      </c>
      <c r="U1298" s="36">
        <v>776.62416099999996</v>
      </c>
      <c r="W1298" s="36">
        <v>902.92058499999996</v>
      </c>
      <c r="AC1298" s="57">
        <f t="shared" si="164"/>
        <v>13330</v>
      </c>
      <c r="AD1298" s="57">
        <f t="shared" si="165"/>
        <v>973</v>
      </c>
      <c r="AE1298" s="57">
        <f t="shared" si="166"/>
        <v>1172</v>
      </c>
      <c r="AF1298" s="12">
        <f t="shared" si="161"/>
        <v>10501.167283000001</v>
      </c>
      <c r="AG1298" s="12">
        <f t="shared" si="162"/>
        <v>776.62416099999996</v>
      </c>
      <c r="AH1298" s="12">
        <f t="shared" si="163"/>
        <v>902.92058499999996</v>
      </c>
      <c r="AI1298" s="15">
        <f t="shared" ref="AI1298:AK1360" si="168">IF(OR(AC1298="",AC1298=0),0,(AF1298-AC1298)/AC1298)</f>
        <v>-0.21221550765191294</v>
      </c>
      <c r="AJ1298" s="15">
        <f t="shared" si="168"/>
        <v>-0.20182511716341217</v>
      </c>
      <c r="AK1298" s="15">
        <f t="shared" si="168"/>
        <v>-0.22958994453924919</v>
      </c>
      <c r="AL1298" s="23">
        <f>VLOOKUP(AC1298,'Charts and Tables'!$I$43:$J$49,2,TRUE)</f>
        <v>0.2</v>
      </c>
      <c r="AM1298" s="2">
        <f t="shared" si="167"/>
        <v>0</v>
      </c>
    </row>
    <row r="1299" spans="1:39" x14ac:dyDescent="0.25">
      <c r="A1299" s="35">
        <v>464098</v>
      </c>
      <c r="C1299" s="36" t="s">
        <v>26</v>
      </c>
      <c r="D1299" s="36">
        <v>1</v>
      </c>
      <c r="J1299" s="46">
        <v>17032</v>
      </c>
      <c r="L1299" s="46">
        <v>17032</v>
      </c>
      <c r="M1299" s="46">
        <v>1168</v>
      </c>
      <c r="O1299" s="46">
        <v>1818</v>
      </c>
      <c r="R1299" s="36">
        <v>12624.149468</v>
      </c>
      <c r="T1299" s="36">
        <v>778.73528899999997</v>
      </c>
      <c r="V1299" s="36">
        <v>1177.2816339999999</v>
      </c>
      <c r="AC1299" s="57">
        <f t="shared" si="164"/>
        <v>17032</v>
      </c>
      <c r="AD1299" s="57">
        <f t="shared" si="165"/>
        <v>1168</v>
      </c>
      <c r="AE1299" s="57">
        <f t="shared" si="166"/>
        <v>1818</v>
      </c>
      <c r="AF1299" s="12">
        <f t="shared" si="161"/>
        <v>12624.149468</v>
      </c>
      <c r="AG1299" s="12">
        <f t="shared" si="162"/>
        <v>778.73528899999997</v>
      </c>
      <c r="AH1299" s="12">
        <f t="shared" si="163"/>
        <v>1177.2816339999999</v>
      </c>
      <c r="AI1299" s="15">
        <f t="shared" si="168"/>
        <v>-0.25879817590418042</v>
      </c>
      <c r="AJ1299" s="15">
        <f t="shared" si="168"/>
        <v>-0.33327458133561649</v>
      </c>
      <c r="AK1299" s="15">
        <f t="shared" si="168"/>
        <v>-0.35243034433443349</v>
      </c>
      <c r="AL1299" s="23">
        <f>VLOOKUP(AC1299,'Charts and Tables'!$I$43:$J$49,2,TRUE)</f>
        <v>0.2</v>
      </c>
      <c r="AM1299" s="2">
        <f t="shared" si="167"/>
        <v>0</v>
      </c>
    </row>
    <row r="1300" spans="1:39" x14ac:dyDescent="0.25">
      <c r="A1300" s="35">
        <v>617445</v>
      </c>
      <c r="C1300" s="36" t="s">
        <v>26</v>
      </c>
      <c r="D1300" s="36">
        <v>0</v>
      </c>
      <c r="J1300" s="46">
        <v>1997</v>
      </c>
      <c r="K1300" s="46">
        <v>2042</v>
      </c>
      <c r="L1300" s="46">
        <v>4039</v>
      </c>
      <c r="R1300" s="36">
        <v>1648.984588</v>
      </c>
      <c r="S1300" s="36">
        <v>2933.0052420000002</v>
      </c>
      <c r="T1300" s="36">
        <v>168.54209499999999</v>
      </c>
      <c r="U1300" s="36">
        <v>325.51815499999998</v>
      </c>
      <c r="V1300" s="36">
        <v>193.193917</v>
      </c>
      <c r="W1300" s="36">
        <v>270.73588999999998</v>
      </c>
      <c r="AC1300" s="57">
        <f t="shared" si="164"/>
        <v>4039</v>
      </c>
      <c r="AD1300" s="57">
        <f t="shared" si="165"/>
        <v>0</v>
      </c>
      <c r="AE1300" s="57">
        <f t="shared" si="166"/>
        <v>0</v>
      </c>
      <c r="AF1300" s="12">
        <f t="shared" si="161"/>
        <v>4581.9898300000004</v>
      </c>
      <c r="AG1300" s="12">
        <f t="shared" si="162"/>
        <v>494.06025</v>
      </c>
      <c r="AH1300" s="12">
        <f t="shared" si="163"/>
        <v>463.92980699999998</v>
      </c>
      <c r="AI1300" s="15">
        <f t="shared" si="168"/>
        <v>0.13443669967813826</v>
      </c>
      <c r="AJ1300" s="15">
        <f t="shared" si="168"/>
        <v>0</v>
      </c>
      <c r="AK1300" s="15">
        <f t="shared" si="168"/>
        <v>0</v>
      </c>
      <c r="AL1300" s="23">
        <f>VLOOKUP(AC1300,'Charts and Tables'!$I$43:$J$49,2,TRUE)</f>
        <v>0.5</v>
      </c>
      <c r="AM1300" s="2">
        <f t="shared" si="167"/>
        <v>1</v>
      </c>
    </row>
    <row r="1301" spans="1:39" x14ac:dyDescent="0.25">
      <c r="A1301" s="35">
        <v>464591</v>
      </c>
      <c r="C1301" s="36" t="s">
        <v>26</v>
      </c>
      <c r="D1301" s="36">
        <v>0</v>
      </c>
      <c r="J1301" s="46">
        <v>2893</v>
      </c>
      <c r="K1301" s="46">
        <v>2893</v>
      </c>
      <c r="L1301" s="46">
        <v>5786</v>
      </c>
      <c r="R1301" s="36">
        <v>6327.4902929999998</v>
      </c>
      <c r="S1301" s="36">
        <v>4999.3547520000002</v>
      </c>
      <c r="T1301" s="36">
        <v>561.09516699999995</v>
      </c>
      <c r="U1301" s="36">
        <v>271.26313699999997</v>
      </c>
      <c r="V1301" s="36">
        <v>463.70172300000002</v>
      </c>
      <c r="W1301" s="36">
        <v>484.12488000000002</v>
      </c>
      <c r="AC1301" s="57">
        <f t="shared" si="164"/>
        <v>5786</v>
      </c>
      <c r="AD1301" s="57">
        <f t="shared" si="165"/>
        <v>0</v>
      </c>
      <c r="AE1301" s="57">
        <f t="shared" si="166"/>
        <v>0</v>
      </c>
      <c r="AF1301" s="12">
        <f t="shared" si="161"/>
        <v>11326.845045</v>
      </c>
      <c r="AG1301" s="12">
        <f t="shared" si="162"/>
        <v>832.35830399999986</v>
      </c>
      <c r="AH1301" s="12">
        <f t="shared" si="163"/>
        <v>947.82660299999998</v>
      </c>
      <c r="AI1301" s="15">
        <f t="shared" si="168"/>
        <v>0.95762963100587628</v>
      </c>
      <c r="AJ1301" s="15">
        <f t="shared" si="168"/>
        <v>0</v>
      </c>
      <c r="AK1301" s="15">
        <f t="shared" si="168"/>
        <v>0</v>
      </c>
      <c r="AL1301" s="23">
        <f>VLOOKUP(AC1301,'Charts and Tables'!$I$43:$J$49,2,TRUE)</f>
        <v>0.25</v>
      </c>
      <c r="AM1301" s="2">
        <f t="shared" si="167"/>
        <v>0</v>
      </c>
    </row>
    <row r="1302" spans="1:39" x14ac:dyDescent="0.25">
      <c r="A1302" s="35">
        <v>466350</v>
      </c>
      <c r="C1302" s="36" t="s">
        <v>27</v>
      </c>
      <c r="D1302" s="36">
        <v>1</v>
      </c>
      <c r="J1302" s="46">
        <v>29184</v>
      </c>
      <c r="L1302" s="46">
        <v>29184</v>
      </c>
      <c r="M1302" s="46">
        <v>1453</v>
      </c>
      <c r="O1302" s="46">
        <v>3496</v>
      </c>
      <c r="R1302" s="36">
        <v>32102.886704</v>
      </c>
      <c r="T1302" s="36">
        <v>2173.0794230000001</v>
      </c>
      <c r="V1302" s="36">
        <v>3792.6177870000001</v>
      </c>
      <c r="AC1302" s="57">
        <f t="shared" si="164"/>
        <v>29184</v>
      </c>
      <c r="AD1302" s="57">
        <f t="shared" si="165"/>
        <v>1453</v>
      </c>
      <c r="AE1302" s="57">
        <f t="shared" si="166"/>
        <v>3496</v>
      </c>
      <c r="AF1302" s="12">
        <f t="shared" si="161"/>
        <v>32102.886704</v>
      </c>
      <c r="AG1302" s="12">
        <f t="shared" si="162"/>
        <v>2173.0794230000001</v>
      </c>
      <c r="AH1302" s="12">
        <f t="shared" si="163"/>
        <v>3792.6177870000001</v>
      </c>
      <c r="AI1302" s="15">
        <f t="shared" si="168"/>
        <v>0.10001667708333335</v>
      </c>
      <c r="AJ1302" s="15">
        <f t="shared" si="168"/>
        <v>0.49558115829318661</v>
      </c>
      <c r="AK1302" s="15">
        <f t="shared" si="168"/>
        <v>8.4844904748283795E-2</v>
      </c>
      <c r="AL1302" s="23">
        <f>VLOOKUP(AC1302,'Charts and Tables'!$I$43:$J$49,2,TRUE)</f>
        <v>0.15</v>
      </c>
      <c r="AM1302" s="2">
        <f t="shared" si="167"/>
        <v>1</v>
      </c>
    </row>
    <row r="1303" spans="1:39" x14ac:dyDescent="0.25">
      <c r="A1303" s="35">
        <v>466384</v>
      </c>
      <c r="C1303" s="36" t="s">
        <v>27</v>
      </c>
      <c r="D1303" s="36">
        <v>-1</v>
      </c>
      <c r="K1303" s="46">
        <v>30169</v>
      </c>
      <c r="L1303" s="46">
        <v>30169</v>
      </c>
      <c r="N1303" s="46">
        <v>3678</v>
      </c>
      <c r="P1303" s="46">
        <v>2188</v>
      </c>
      <c r="S1303" s="36">
        <v>34090.523012999998</v>
      </c>
      <c r="U1303" s="36">
        <v>3973.1137629999998</v>
      </c>
      <c r="W1303" s="36">
        <v>2911.397551</v>
      </c>
      <c r="AC1303" s="57">
        <f t="shared" si="164"/>
        <v>30169</v>
      </c>
      <c r="AD1303" s="57">
        <f t="shared" si="165"/>
        <v>3678</v>
      </c>
      <c r="AE1303" s="57">
        <f t="shared" si="166"/>
        <v>2188</v>
      </c>
      <c r="AF1303" s="12">
        <f t="shared" si="161"/>
        <v>34090.523012999998</v>
      </c>
      <c r="AG1303" s="12">
        <f t="shared" si="162"/>
        <v>3973.1137629999998</v>
      </c>
      <c r="AH1303" s="12">
        <f t="shared" si="163"/>
        <v>2911.397551</v>
      </c>
      <c r="AI1303" s="15">
        <f t="shared" si="168"/>
        <v>0.12998518389737804</v>
      </c>
      <c r="AJ1303" s="15">
        <f t="shared" si="168"/>
        <v>8.0237564709080972E-2</v>
      </c>
      <c r="AK1303" s="15">
        <f t="shared" si="168"/>
        <v>0.33062045292504572</v>
      </c>
      <c r="AL1303" s="23">
        <f>VLOOKUP(AC1303,'Charts and Tables'!$I$43:$J$49,2,TRUE)</f>
        <v>0.15</v>
      </c>
      <c r="AM1303" s="2">
        <f t="shared" si="167"/>
        <v>1</v>
      </c>
    </row>
    <row r="1304" spans="1:39" x14ac:dyDescent="0.25">
      <c r="A1304" s="35">
        <v>468879</v>
      </c>
      <c r="C1304" s="36" t="s">
        <v>31</v>
      </c>
      <c r="D1304" s="36">
        <v>-1</v>
      </c>
      <c r="K1304" s="46">
        <v>5667</v>
      </c>
      <c r="L1304" s="46">
        <v>5667</v>
      </c>
      <c r="N1304" s="46">
        <v>511.66666700000002</v>
      </c>
      <c r="P1304" s="46">
        <v>464</v>
      </c>
      <c r="S1304" s="36">
        <v>11293.279403</v>
      </c>
      <c r="U1304" s="36">
        <v>839.17845899999998</v>
      </c>
      <c r="W1304" s="36">
        <v>1214.0987299999999</v>
      </c>
      <c r="AC1304" s="57">
        <f t="shared" si="164"/>
        <v>5667</v>
      </c>
      <c r="AD1304" s="57">
        <f t="shared" si="165"/>
        <v>511.66666700000002</v>
      </c>
      <c r="AE1304" s="57">
        <f t="shared" si="166"/>
        <v>464</v>
      </c>
      <c r="AF1304" s="12">
        <f t="shared" si="161"/>
        <v>11293.279403</v>
      </c>
      <c r="AG1304" s="12">
        <f t="shared" si="162"/>
        <v>839.17845899999998</v>
      </c>
      <c r="AH1304" s="12">
        <f t="shared" si="163"/>
        <v>1214.0987299999999</v>
      </c>
      <c r="AI1304" s="15">
        <f t="shared" si="168"/>
        <v>0.99281443497441335</v>
      </c>
      <c r="AJ1304" s="15">
        <f t="shared" si="168"/>
        <v>0.64008819241688053</v>
      </c>
      <c r="AK1304" s="15">
        <f t="shared" si="168"/>
        <v>1.6165920905172413</v>
      </c>
      <c r="AL1304" s="23">
        <f>VLOOKUP(AC1304,'Charts and Tables'!$I$43:$J$49,2,TRUE)</f>
        <v>0.25</v>
      </c>
      <c r="AM1304" s="2">
        <f t="shared" si="167"/>
        <v>0</v>
      </c>
    </row>
    <row r="1305" spans="1:39" x14ac:dyDescent="0.25">
      <c r="A1305" s="35">
        <v>468359</v>
      </c>
      <c r="B1305" s="36">
        <v>330913</v>
      </c>
      <c r="C1305" s="36" t="s">
        <v>31</v>
      </c>
      <c r="D1305" s="36">
        <v>1</v>
      </c>
      <c r="J1305" s="46">
        <v>14061</v>
      </c>
      <c r="L1305" s="46">
        <v>14061</v>
      </c>
      <c r="M1305" s="46">
        <v>833</v>
      </c>
      <c r="O1305" s="46">
        <v>1520</v>
      </c>
      <c r="R1305" s="36">
        <v>10581.441627</v>
      </c>
      <c r="T1305" s="36">
        <v>934.41565300000002</v>
      </c>
      <c r="V1305" s="36">
        <v>966.46416999999997</v>
      </c>
      <c r="AC1305" s="57">
        <f t="shared" si="164"/>
        <v>14061</v>
      </c>
      <c r="AD1305" s="57">
        <f t="shared" si="165"/>
        <v>833</v>
      </c>
      <c r="AE1305" s="57">
        <f t="shared" si="166"/>
        <v>1520</v>
      </c>
      <c r="AF1305" s="12">
        <f t="shared" si="161"/>
        <v>10581.441627</v>
      </c>
      <c r="AG1305" s="12">
        <f t="shared" si="162"/>
        <v>934.41565300000002</v>
      </c>
      <c r="AH1305" s="12">
        <f t="shared" si="163"/>
        <v>966.46416999999997</v>
      </c>
      <c r="AI1305" s="15">
        <f t="shared" si="168"/>
        <v>-0.2474616579901856</v>
      </c>
      <c r="AJ1305" s="15">
        <f t="shared" si="168"/>
        <v>0.12174748259303723</v>
      </c>
      <c r="AK1305" s="15">
        <f t="shared" si="168"/>
        <v>-0.36416830921052634</v>
      </c>
      <c r="AL1305" s="23">
        <f>VLOOKUP(AC1305,'Charts and Tables'!$I$43:$J$49,2,TRUE)</f>
        <v>0.2</v>
      </c>
      <c r="AM1305" s="2">
        <f t="shared" si="167"/>
        <v>0</v>
      </c>
    </row>
    <row r="1306" spans="1:39" x14ac:dyDescent="0.25">
      <c r="A1306" s="35">
        <v>468444</v>
      </c>
      <c r="B1306" s="36">
        <v>330225</v>
      </c>
      <c r="C1306" s="36" t="s">
        <v>26</v>
      </c>
      <c r="D1306" s="36">
        <v>0</v>
      </c>
      <c r="J1306" s="46">
        <v>8847</v>
      </c>
      <c r="K1306" s="46">
        <v>8601</v>
      </c>
      <c r="L1306" s="46">
        <v>17448</v>
      </c>
      <c r="M1306" s="46">
        <v>607</v>
      </c>
      <c r="N1306" s="46">
        <v>417</v>
      </c>
      <c r="O1306" s="46">
        <v>643</v>
      </c>
      <c r="P1306" s="46">
        <v>822</v>
      </c>
      <c r="R1306" s="36">
        <v>6113.8044799999998</v>
      </c>
      <c r="S1306" s="36">
        <v>5186.4677220000003</v>
      </c>
      <c r="T1306" s="36">
        <v>504.608341</v>
      </c>
      <c r="U1306" s="36">
        <v>331.023369</v>
      </c>
      <c r="V1306" s="36">
        <v>472.043724</v>
      </c>
      <c r="W1306" s="36">
        <v>516.73979599999996</v>
      </c>
      <c r="AC1306" s="57">
        <f t="shared" si="164"/>
        <v>17448</v>
      </c>
      <c r="AD1306" s="57">
        <f t="shared" si="165"/>
        <v>1024</v>
      </c>
      <c r="AE1306" s="57">
        <f t="shared" si="166"/>
        <v>1465</v>
      </c>
      <c r="AF1306" s="12">
        <f t="shared" si="161"/>
        <v>11300.272202</v>
      </c>
      <c r="AG1306" s="12">
        <f t="shared" si="162"/>
        <v>835.63171</v>
      </c>
      <c r="AH1306" s="12">
        <f t="shared" si="163"/>
        <v>988.78351999999995</v>
      </c>
      <c r="AI1306" s="15">
        <f t="shared" si="168"/>
        <v>-0.35234570139844107</v>
      </c>
      <c r="AJ1306" s="15">
        <f t="shared" si="168"/>
        <v>-0.183953408203125</v>
      </c>
      <c r="AK1306" s="15">
        <f t="shared" si="168"/>
        <v>-0.32506244368600684</v>
      </c>
      <c r="AL1306" s="23">
        <f>VLOOKUP(AC1306,'Charts and Tables'!$I$43:$J$49,2,TRUE)</f>
        <v>0.2</v>
      </c>
      <c r="AM1306" s="2">
        <f t="shared" si="167"/>
        <v>0</v>
      </c>
    </row>
    <row r="1307" spans="1:39" x14ac:dyDescent="0.25">
      <c r="A1307" s="35">
        <v>466898</v>
      </c>
      <c r="C1307" s="36" t="s">
        <v>31</v>
      </c>
      <c r="D1307" s="36">
        <v>-1</v>
      </c>
      <c r="K1307" s="46">
        <v>4506</v>
      </c>
      <c r="L1307" s="46">
        <v>4506</v>
      </c>
      <c r="S1307" s="36">
        <v>3854.400361</v>
      </c>
      <c r="U1307" s="36">
        <v>377.04605299999997</v>
      </c>
      <c r="W1307" s="36">
        <v>344.313625</v>
      </c>
      <c r="AC1307" s="57">
        <f t="shared" si="164"/>
        <v>4506</v>
      </c>
      <c r="AD1307" s="57">
        <f t="shared" si="165"/>
        <v>0</v>
      </c>
      <c r="AE1307" s="57">
        <f t="shared" si="166"/>
        <v>0</v>
      </c>
      <c r="AF1307" s="12">
        <f t="shared" si="161"/>
        <v>3854.400361</v>
      </c>
      <c r="AG1307" s="12">
        <f t="shared" si="162"/>
        <v>377.04605299999997</v>
      </c>
      <c r="AH1307" s="12">
        <f t="shared" si="163"/>
        <v>344.313625</v>
      </c>
      <c r="AI1307" s="15">
        <f t="shared" si="168"/>
        <v>-0.14460711029738127</v>
      </c>
      <c r="AJ1307" s="15">
        <f t="shared" si="168"/>
        <v>0</v>
      </c>
      <c r="AK1307" s="15">
        <f t="shared" si="168"/>
        <v>0</v>
      </c>
      <c r="AL1307" s="23">
        <f>VLOOKUP(AC1307,'Charts and Tables'!$I$43:$J$49,2,TRUE)</f>
        <v>0.5</v>
      </c>
      <c r="AM1307" s="2">
        <f t="shared" si="167"/>
        <v>1</v>
      </c>
    </row>
    <row r="1308" spans="1:39" x14ac:dyDescent="0.25">
      <c r="A1308" s="35">
        <v>466285</v>
      </c>
      <c r="B1308" s="36">
        <v>333096</v>
      </c>
      <c r="C1308" s="36" t="s">
        <v>32</v>
      </c>
      <c r="D1308" s="36">
        <v>-1</v>
      </c>
      <c r="K1308" s="46">
        <v>10060</v>
      </c>
      <c r="L1308" s="46">
        <v>10060</v>
      </c>
      <c r="N1308" s="46">
        <v>910</v>
      </c>
      <c r="P1308" s="46">
        <v>896</v>
      </c>
      <c r="S1308" s="36">
        <v>10441.984066000001</v>
      </c>
      <c r="U1308" s="36">
        <v>817.32321999999999</v>
      </c>
      <c r="W1308" s="36">
        <v>1056.7379209999999</v>
      </c>
      <c r="AC1308" s="57">
        <f t="shared" si="164"/>
        <v>10060</v>
      </c>
      <c r="AD1308" s="57">
        <f t="shared" si="165"/>
        <v>910</v>
      </c>
      <c r="AE1308" s="57">
        <f t="shared" si="166"/>
        <v>896</v>
      </c>
      <c r="AF1308" s="12">
        <f t="shared" si="161"/>
        <v>10441.984066000001</v>
      </c>
      <c r="AG1308" s="12">
        <f t="shared" si="162"/>
        <v>817.32321999999999</v>
      </c>
      <c r="AH1308" s="12">
        <f t="shared" si="163"/>
        <v>1056.7379209999999</v>
      </c>
      <c r="AI1308" s="15">
        <f t="shared" si="168"/>
        <v>3.7970583101391737E-2</v>
      </c>
      <c r="AJ1308" s="15">
        <f t="shared" si="168"/>
        <v>-0.10184261538461539</v>
      </c>
      <c r="AK1308" s="15">
        <f t="shared" si="168"/>
        <v>0.17939500111607135</v>
      </c>
      <c r="AL1308" s="23">
        <f>VLOOKUP(AC1308,'Charts and Tables'!$I$43:$J$49,2,TRUE)</f>
        <v>0.2</v>
      </c>
      <c r="AM1308" s="2">
        <f t="shared" si="167"/>
        <v>1</v>
      </c>
    </row>
    <row r="1309" spans="1:39" x14ac:dyDescent="0.25">
      <c r="A1309" s="35">
        <v>465735</v>
      </c>
      <c r="B1309" s="36">
        <v>333095</v>
      </c>
      <c r="C1309" s="36" t="s">
        <v>32</v>
      </c>
      <c r="D1309" s="36">
        <v>1</v>
      </c>
      <c r="J1309" s="46">
        <v>10280</v>
      </c>
      <c r="L1309" s="46">
        <v>10280</v>
      </c>
      <c r="M1309" s="46">
        <v>623</v>
      </c>
      <c r="O1309" s="46">
        <v>1108</v>
      </c>
      <c r="R1309" s="36">
        <v>11851.525944999999</v>
      </c>
      <c r="T1309" s="36">
        <v>961.37353599999994</v>
      </c>
      <c r="V1309" s="36">
        <v>1115.704459</v>
      </c>
      <c r="AC1309" s="57">
        <f t="shared" si="164"/>
        <v>10280</v>
      </c>
      <c r="AD1309" s="57">
        <f t="shared" si="165"/>
        <v>623</v>
      </c>
      <c r="AE1309" s="57">
        <f t="shared" si="166"/>
        <v>1108</v>
      </c>
      <c r="AF1309" s="12">
        <f t="shared" si="161"/>
        <v>11851.525944999999</v>
      </c>
      <c r="AG1309" s="12">
        <f t="shared" si="162"/>
        <v>961.37353599999994</v>
      </c>
      <c r="AH1309" s="12">
        <f t="shared" si="163"/>
        <v>1115.704459</v>
      </c>
      <c r="AI1309" s="15">
        <f t="shared" si="168"/>
        <v>0.15287217363813224</v>
      </c>
      <c r="AJ1309" s="15">
        <f t="shared" si="168"/>
        <v>0.54313569181380406</v>
      </c>
      <c r="AK1309" s="15">
        <f t="shared" si="168"/>
        <v>6.9534828519855979E-3</v>
      </c>
      <c r="AL1309" s="23">
        <f>VLOOKUP(AC1309,'Charts and Tables'!$I$43:$J$49,2,TRUE)</f>
        <v>0.2</v>
      </c>
      <c r="AM1309" s="2">
        <f t="shared" si="167"/>
        <v>1</v>
      </c>
    </row>
    <row r="1310" spans="1:39" x14ac:dyDescent="0.25">
      <c r="A1310" s="35">
        <v>466424</v>
      </c>
      <c r="C1310" s="36" t="s">
        <v>26</v>
      </c>
      <c r="D1310" s="36">
        <v>-1</v>
      </c>
      <c r="K1310" s="46">
        <v>15413</v>
      </c>
      <c r="L1310" s="46">
        <v>15413</v>
      </c>
      <c r="N1310" s="46">
        <v>1136</v>
      </c>
      <c r="P1310" s="46">
        <v>1244</v>
      </c>
      <c r="S1310" s="36">
        <v>14514.339171</v>
      </c>
      <c r="U1310" s="36">
        <v>1131.36689</v>
      </c>
      <c r="W1310" s="36">
        <v>1227.7173560000001</v>
      </c>
      <c r="AC1310" s="57">
        <f t="shared" si="164"/>
        <v>15413</v>
      </c>
      <c r="AD1310" s="57">
        <f t="shared" si="165"/>
        <v>1136</v>
      </c>
      <c r="AE1310" s="57">
        <f t="shared" si="166"/>
        <v>1244</v>
      </c>
      <c r="AF1310" s="12">
        <f t="shared" si="161"/>
        <v>14514.339171</v>
      </c>
      <c r="AG1310" s="12">
        <f t="shared" si="162"/>
        <v>1131.36689</v>
      </c>
      <c r="AH1310" s="12">
        <f t="shared" si="163"/>
        <v>1227.7173560000001</v>
      </c>
      <c r="AI1310" s="15">
        <f t="shared" si="168"/>
        <v>-5.830538045805491E-2</v>
      </c>
      <c r="AJ1310" s="15">
        <f t="shared" si="168"/>
        <v>-4.0784419014084404E-3</v>
      </c>
      <c r="AK1310" s="15">
        <f t="shared" si="168"/>
        <v>-1.3088942122186408E-2</v>
      </c>
      <c r="AL1310" s="23">
        <f>VLOOKUP(AC1310,'Charts and Tables'!$I$43:$J$49,2,TRUE)</f>
        <v>0.2</v>
      </c>
      <c r="AM1310" s="2">
        <f t="shared" si="167"/>
        <v>1</v>
      </c>
    </row>
    <row r="1311" spans="1:39" x14ac:dyDescent="0.25">
      <c r="A1311" s="35">
        <v>467732</v>
      </c>
      <c r="C1311" s="36" t="s">
        <v>31</v>
      </c>
      <c r="D1311" s="36">
        <v>0</v>
      </c>
      <c r="J1311" s="46">
        <v>12692</v>
      </c>
      <c r="K1311" s="46">
        <v>13669</v>
      </c>
      <c r="L1311" s="46">
        <v>26361</v>
      </c>
      <c r="M1311" s="46">
        <v>918.5</v>
      </c>
      <c r="N1311" s="46">
        <v>819.5</v>
      </c>
      <c r="O1311" s="46">
        <v>1063</v>
      </c>
      <c r="P1311" s="46">
        <v>1238.5</v>
      </c>
      <c r="R1311" s="36">
        <v>12986.030737999999</v>
      </c>
      <c r="S1311" s="36">
        <v>13121.498019000001</v>
      </c>
      <c r="T1311" s="36">
        <v>1066.452315</v>
      </c>
      <c r="U1311" s="36">
        <v>939.44534399999998</v>
      </c>
      <c r="V1311" s="36">
        <v>1116.7703200000001</v>
      </c>
      <c r="W1311" s="36">
        <v>1212.226083</v>
      </c>
      <c r="AC1311" s="57">
        <f t="shared" si="164"/>
        <v>26361</v>
      </c>
      <c r="AD1311" s="57">
        <f t="shared" si="165"/>
        <v>1738</v>
      </c>
      <c r="AE1311" s="57">
        <f t="shared" si="166"/>
        <v>2301.5</v>
      </c>
      <c r="AF1311" s="12">
        <f t="shared" si="161"/>
        <v>26107.528757</v>
      </c>
      <c r="AG1311" s="12">
        <f t="shared" si="162"/>
        <v>2005.897659</v>
      </c>
      <c r="AH1311" s="12">
        <f t="shared" si="163"/>
        <v>2328.9964030000001</v>
      </c>
      <c r="AI1311" s="15">
        <f t="shared" si="168"/>
        <v>-9.6153879974204305E-3</v>
      </c>
      <c r="AJ1311" s="15">
        <f t="shared" si="168"/>
        <v>0.15414134579976985</v>
      </c>
      <c r="AK1311" s="15">
        <f t="shared" si="168"/>
        <v>1.1947166195959201E-2</v>
      </c>
      <c r="AL1311" s="23">
        <f>VLOOKUP(AC1311,'Charts and Tables'!$I$43:$J$49,2,TRUE)</f>
        <v>0.15</v>
      </c>
      <c r="AM1311" s="2">
        <f t="shared" si="167"/>
        <v>1</v>
      </c>
    </row>
    <row r="1312" spans="1:39" x14ac:dyDescent="0.25">
      <c r="A1312" s="35">
        <v>467700</v>
      </c>
      <c r="C1312" s="36" t="s">
        <v>31</v>
      </c>
      <c r="D1312" s="36">
        <v>0</v>
      </c>
      <c r="J1312" s="46">
        <v>4723</v>
      </c>
      <c r="K1312" s="46">
        <v>4723</v>
      </c>
      <c r="L1312" s="46">
        <v>9446</v>
      </c>
      <c r="R1312" s="36">
        <v>11525.84612</v>
      </c>
      <c r="S1312" s="36">
        <v>11720.604589</v>
      </c>
      <c r="T1312" s="36">
        <v>973.46160499999996</v>
      </c>
      <c r="U1312" s="36">
        <v>793.73736899999994</v>
      </c>
      <c r="V1312" s="36">
        <v>963.12366399999996</v>
      </c>
      <c r="W1312" s="36">
        <v>1081.04321</v>
      </c>
      <c r="AC1312" s="57">
        <f t="shared" si="164"/>
        <v>9446</v>
      </c>
      <c r="AD1312" s="57">
        <f t="shared" si="165"/>
        <v>0</v>
      </c>
      <c r="AE1312" s="57">
        <f t="shared" si="166"/>
        <v>0</v>
      </c>
      <c r="AF1312" s="12">
        <f t="shared" si="161"/>
        <v>23246.450709000001</v>
      </c>
      <c r="AG1312" s="12">
        <f t="shared" si="162"/>
        <v>1767.1989739999999</v>
      </c>
      <c r="AH1312" s="12">
        <f t="shared" si="163"/>
        <v>2044.166874</v>
      </c>
      <c r="AI1312" s="15">
        <f t="shared" si="168"/>
        <v>1.4609835601312726</v>
      </c>
      <c r="AJ1312" s="15">
        <f t="shared" si="168"/>
        <v>0</v>
      </c>
      <c r="AK1312" s="15">
        <f t="shared" si="168"/>
        <v>0</v>
      </c>
      <c r="AL1312" s="23">
        <f>VLOOKUP(AC1312,'Charts and Tables'!$I$43:$J$49,2,TRUE)</f>
        <v>0.25</v>
      </c>
      <c r="AM1312" s="2">
        <f t="shared" si="167"/>
        <v>0</v>
      </c>
    </row>
    <row r="1313" spans="1:39" x14ac:dyDescent="0.25">
      <c r="A1313" s="35">
        <v>467725</v>
      </c>
      <c r="B1313" s="36">
        <v>331109</v>
      </c>
      <c r="C1313" s="36" t="s">
        <v>31</v>
      </c>
      <c r="D1313" s="36">
        <v>0</v>
      </c>
      <c r="J1313" s="46">
        <v>7201</v>
      </c>
      <c r="K1313" s="46">
        <v>7374</v>
      </c>
      <c r="L1313" s="46">
        <v>14575</v>
      </c>
      <c r="M1313" s="46">
        <v>502</v>
      </c>
      <c r="N1313" s="46">
        <v>425</v>
      </c>
      <c r="O1313" s="46">
        <v>667</v>
      </c>
      <c r="P1313" s="46">
        <v>688</v>
      </c>
      <c r="R1313" s="36">
        <v>12286.763472000001</v>
      </c>
      <c r="S1313" s="36">
        <v>12422.230763</v>
      </c>
      <c r="T1313" s="36">
        <v>1032.7074359999999</v>
      </c>
      <c r="U1313" s="36">
        <v>851.40525200000002</v>
      </c>
      <c r="V1313" s="36">
        <v>1033.484952</v>
      </c>
      <c r="W1313" s="36">
        <v>1153.964287</v>
      </c>
      <c r="AC1313" s="57">
        <f t="shared" si="164"/>
        <v>14575</v>
      </c>
      <c r="AD1313" s="57">
        <f t="shared" si="165"/>
        <v>927</v>
      </c>
      <c r="AE1313" s="57">
        <f t="shared" si="166"/>
        <v>1355</v>
      </c>
      <c r="AF1313" s="12">
        <f t="shared" si="161"/>
        <v>24708.994234999998</v>
      </c>
      <c r="AG1313" s="12">
        <f t="shared" si="162"/>
        <v>1884.1126879999999</v>
      </c>
      <c r="AH1313" s="12">
        <f t="shared" si="163"/>
        <v>2187.449239</v>
      </c>
      <c r="AI1313" s="15">
        <f t="shared" si="168"/>
        <v>0.69529977598627779</v>
      </c>
      <c r="AJ1313" s="15">
        <f t="shared" si="168"/>
        <v>1.0324840215749729</v>
      </c>
      <c r="AK1313" s="15">
        <f t="shared" si="168"/>
        <v>0.61435368191881923</v>
      </c>
      <c r="AL1313" s="23">
        <f>VLOOKUP(AC1313,'Charts and Tables'!$I$43:$J$49,2,TRUE)</f>
        <v>0.2</v>
      </c>
      <c r="AM1313" s="2">
        <f t="shared" si="167"/>
        <v>0</v>
      </c>
    </row>
    <row r="1314" spans="1:39" x14ac:dyDescent="0.25">
      <c r="A1314" s="35">
        <v>468132</v>
      </c>
      <c r="B1314" s="36">
        <v>330225</v>
      </c>
      <c r="C1314" s="36" t="s">
        <v>26</v>
      </c>
      <c r="D1314" s="36">
        <v>0</v>
      </c>
      <c r="J1314" s="46">
        <v>8601</v>
      </c>
      <c r="K1314" s="46">
        <v>8847</v>
      </c>
      <c r="L1314" s="46">
        <v>17448</v>
      </c>
      <c r="M1314" s="46">
        <v>417</v>
      </c>
      <c r="N1314" s="46">
        <v>607</v>
      </c>
      <c r="O1314" s="46">
        <v>822</v>
      </c>
      <c r="P1314" s="46">
        <v>643</v>
      </c>
      <c r="R1314" s="36">
        <v>5186.4677220000003</v>
      </c>
      <c r="S1314" s="36">
        <v>6113.8044799999998</v>
      </c>
      <c r="T1314" s="36">
        <v>331.023369</v>
      </c>
      <c r="U1314" s="36">
        <v>504.608341</v>
      </c>
      <c r="V1314" s="36">
        <v>516.73979599999996</v>
      </c>
      <c r="W1314" s="36">
        <v>472.043724</v>
      </c>
      <c r="AC1314" s="57">
        <f t="shared" si="164"/>
        <v>17448</v>
      </c>
      <c r="AD1314" s="57">
        <f t="shared" si="165"/>
        <v>1024</v>
      </c>
      <c r="AE1314" s="57">
        <f t="shared" si="166"/>
        <v>1465</v>
      </c>
      <c r="AF1314" s="12">
        <f t="shared" si="161"/>
        <v>11300.272202</v>
      </c>
      <c r="AG1314" s="12">
        <f t="shared" si="162"/>
        <v>835.63171</v>
      </c>
      <c r="AH1314" s="12">
        <f t="shared" si="163"/>
        <v>988.78351999999995</v>
      </c>
      <c r="AI1314" s="15">
        <f t="shared" si="168"/>
        <v>-0.35234570139844107</v>
      </c>
      <c r="AJ1314" s="15">
        <f t="shared" si="168"/>
        <v>-0.183953408203125</v>
      </c>
      <c r="AK1314" s="15">
        <f t="shared" si="168"/>
        <v>-0.32506244368600684</v>
      </c>
      <c r="AL1314" s="23">
        <f>VLOOKUP(AC1314,'Charts and Tables'!$I$43:$J$49,2,TRUE)</f>
        <v>0.2</v>
      </c>
      <c r="AM1314" s="2">
        <f t="shared" si="167"/>
        <v>0</v>
      </c>
    </row>
    <row r="1315" spans="1:39" x14ac:dyDescent="0.25">
      <c r="A1315" s="35">
        <v>468332</v>
      </c>
      <c r="B1315" s="36">
        <v>333099</v>
      </c>
      <c r="C1315" s="36" t="s">
        <v>31</v>
      </c>
      <c r="D1315" s="36">
        <v>1</v>
      </c>
      <c r="J1315" s="46">
        <v>5721</v>
      </c>
      <c r="L1315" s="46">
        <v>5721</v>
      </c>
      <c r="M1315" s="46">
        <v>395</v>
      </c>
      <c r="O1315" s="46">
        <v>493</v>
      </c>
      <c r="R1315" s="36">
        <v>7239.2398110000004</v>
      </c>
      <c r="T1315" s="36">
        <v>718.23114399999997</v>
      </c>
      <c r="V1315" s="36">
        <v>634.24815699999999</v>
      </c>
      <c r="AC1315" s="57">
        <f t="shared" si="164"/>
        <v>5721</v>
      </c>
      <c r="AD1315" s="57">
        <f t="shared" si="165"/>
        <v>395</v>
      </c>
      <c r="AE1315" s="57">
        <f t="shared" si="166"/>
        <v>493</v>
      </c>
      <c r="AF1315" s="12">
        <f t="shared" si="161"/>
        <v>7239.2398110000004</v>
      </c>
      <c r="AG1315" s="12">
        <f t="shared" si="162"/>
        <v>718.23114399999997</v>
      </c>
      <c r="AH1315" s="12">
        <f t="shared" si="163"/>
        <v>634.24815699999999</v>
      </c>
      <c r="AI1315" s="15">
        <f t="shared" si="168"/>
        <v>0.26538014525432624</v>
      </c>
      <c r="AJ1315" s="15">
        <f t="shared" si="168"/>
        <v>0.81830669367088604</v>
      </c>
      <c r="AK1315" s="15">
        <f t="shared" si="168"/>
        <v>0.28650741784989858</v>
      </c>
      <c r="AL1315" s="23">
        <f>VLOOKUP(AC1315,'Charts and Tables'!$I$43:$J$49,2,TRUE)</f>
        <v>0.25</v>
      </c>
      <c r="AM1315" s="2">
        <f t="shared" si="167"/>
        <v>0</v>
      </c>
    </row>
    <row r="1316" spans="1:39" x14ac:dyDescent="0.25">
      <c r="A1316" s="35">
        <v>468343</v>
      </c>
      <c r="C1316" s="36" t="s">
        <v>31</v>
      </c>
      <c r="D1316" s="36">
        <v>-1</v>
      </c>
      <c r="K1316" s="46">
        <v>6459</v>
      </c>
      <c r="L1316" s="46">
        <v>6459</v>
      </c>
      <c r="N1316" s="46">
        <v>450</v>
      </c>
      <c r="P1316" s="46">
        <v>548</v>
      </c>
      <c r="S1316" s="36">
        <v>7438.8790419999996</v>
      </c>
      <c r="U1316" s="36">
        <v>462.132406</v>
      </c>
      <c r="W1316" s="36">
        <v>869.78510400000005</v>
      </c>
      <c r="AC1316" s="57">
        <f t="shared" si="164"/>
        <v>6459</v>
      </c>
      <c r="AD1316" s="57">
        <f t="shared" si="165"/>
        <v>450</v>
      </c>
      <c r="AE1316" s="57">
        <f t="shared" si="166"/>
        <v>548</v>
      </c>
      <c r="AF1316" s="12">
        <f t="shared" si="161"/>
        <v>7438.8790419999996</v>
      </c>
      <c r="AG1316" s="12">
        <f t="shared" si="162"/>
        <v>462.132406</v>
      </c>
      <c r="AH1316" s="12">
        <f t="shared" si="163"/>
        <v>869.78510400000005</v>
      </c>
      <c r="AI1316" s="15">
        <f t="shared" si="168"/>
        <v>0.15170754636940698</v>
      </c>
      <c r="AJ1316" s="15">
        <f t="shared" si="168"/>
        <v>2.6960902222222229E-2</v>
      </c>
      <c r="AK1316" s="15">
        <f t="shared" si="168"/>
        <v>0.58719909489051103</v>
      </c>
      <c r="AL1316" s="23">
        <f>VLOOKUP(AC1316,'Charts and Tables'!$I$43:$J$49,2,TRUE)</f>
        <v>0.25</v>
      </c>
      <c r="AM1316" s="2">
        <f t="shared" si="167"/>
        <v>1</v>
      </c>
    </row>
    <row r="1317" spans="1:39" x14ac:dyDescent="0.25">
      <c r="A1317" s="35">
        <v>468393</v>
      </c>
      <c r="B1317" s="36">
        <v>338054</v>
      </c>
      <c r="C1317" s="36" t="s">
        <v>26</v>
      </c>
      <c r="D1317" s="36">
        <v>0</v>
      </c>
      <c r="J1317" s="46">
        <v>6701</v>
      </c>
      <c r="K1317" s="46">
        <v>7028</v>
      </c>
      <c r="L1317" s="46">
        <v>13729</v>
      </c>
      <c r="M1317" s="46">
        <v>521</v>
      </c>
      <c r="N1317" s="46">
        <v>358</v>
      </c>
      <c r="O1317" s="46">
        <v>478</v>
      </c>
      <c r="P1317" s="46">
        <v>724</v>
      </c>
      <c r="R1317" s="36">
        <v>7977.1290650000001</v>
      </c>
      <c r="S1317" s="36">
        <v>6325.7671929999997</v>
      </c>
      <c r="T1317" s="36">
        <v>559.46464400000002</v>
      </c>
      <c r="U1317" s="36">
        <v>476.575311</v>
      </c>
      <c r="V1317" s="36">
        <v>702.42380400000002</v>
      </c>
      <c r="W1317" s="36">
        <v>557.29328899999996</v>
      </c>
      <c r="AC1317" s="57">
        <f t="shared" si="164"/>
        <v>13729</v>
      </c>
      <c r="AD1317" s="57">
        <f t="shared" si="165"/>
        <v>879</v>
      </c>
      <c r="AE1317" s="57">
        <f t="shared" si="166"/>
        <v>1202</v>
      </c>
      <c r="AF1317" s="12">
        <f t="shared" si="161"/>
        <v>14302.896258000001</v>
      </c>
      <c r="AG1317" s="12">
        <f t="shared" si="162"/>
        <v>1036.039955</v>
      </c>
      <c r="AH1317" s="12">
        <f t="shared" si="163"/>
        <v>1259.717093</v>
      </c>
      <c r="AI1317" s="15">
        <f t="shared" si="168"/>
        <v>4.1801752349042223E-2</v>
      </c>
      <c r="AJ1317" s="15">
        <f t="shared" si="168"/>
        <v>0.1786575142207053</v>
      </c>
      <c r="AK1317" s="15">
        <f t="shared" si="168"/>
        <v>4.8017548252911796E-2</v>
      </c>
      <c r="AL1317" s="23">
        <f>VLOOKUP(AC1317,'Charts and Tables'!$I$43:$J$49,2,TRUE)</f>
        <v>0.2</v>
      </c>
      <c r="AM1317" s="2">
        <f t="shared" si="167"/>
        <v>1</v>
      </c>
    </row>
    <row r="1318" spans="1:39" x14ac:dyDescent="0.25">
      <c r="A1318" s="35">
        <v>470123</v>
      </c>
      <c r="C1318" s="36" t="s">
        <v>26</v>
      </c>
      <c r="D1318" s="36">
        <v>0</v>
      </c>
      <c r="J1318" s="46">
        <v>2715</v>
      </c>
      <c r="K1318" s="46">
        <v>2348</v>
      </c>
      <c r="L1318" s="46">
        <v>5063</v>
      </c>
      <c r="M1318" s="46">
        <v>318</v>
      </c>
      <c r="N1318" s="46">
        <v>162</v>
      </c>
      <c r="O1318" s="46">
        <v>220</v>
      </c>
      <c r="P1318" s="46">
        <v>307</v>
      </c>
      <c r="R1318" s="36">
        <v>5468.2503509999997</v>
      </c>
      <c r="S1318" s="36">
        <v>4485.5628859999997</v>
      </c>
      <c r="T1318" s="36">
        <v>549.81026599999996</v>
      </c>
      <c r="U1318" s="36">
        <v>152.31337199999999</v>
      </c>
      <c r="V1318" s="36">
        <v>352.27256599999998</v>
      </c>
      <c r="W1318" s="36">
        <v>503.03891900000002</v>
      </c>
      <c r="AC1318" s="57">
        <f t="shared" si="164"/>
        <v>5063</v>
      </c>
      <c r="AD1318" s="57">
        <f t="shared" si="165"/>
        <v>480</v>
      </c>
      <c r="AE1318" s="57">
        <f t="shared" si="166"/>
        <v>527</v>
      </c>
      <c r="AF1318" s="12">
        <f t="shared" si="161"/>
        <v>9953.8132369999985</v>
      </c>
      <c r="AG1318" s="12">
        <f t="shared" si="162"/>
        <v>702.12363799999991</v>
      </c>
      <c r="AH1318" s="12">
        <f t="shared" si="163"/>
        <v>855.31148499999995</v>
      </c>
      <c r="AI1318" s="15">
        <f t="shared" si="168"/>
        <v>0.96599115879913067</v>
      </c>
      <c r="AJ1318" s="15">
        <f t="shared" si="168"/>
        <v>0.46275757916666649</v>
      </c>
      <c r="AK1318" s="15">
        <f t="shared" si="168"/>
        <v>0.62298194497153692</v>
      </c>
      <c r="AL1318" s="23">
        <f>VLOOKUP(AC1318,'Charts and Tables'!$I$43:$J$49,2,TRUE)</f>
        <v>0.25</v>
      </c>
      <c r="AM1318" s="2">
        <f t="shared" si="167"/>
        <v>0</v>
      </c>
    </row>
    <row r="1319" spans="1:39" x14ac:dyDescent="0.25">
      <c r="A1319" s="35">
        <v>471305</v>
      </c>
      <c r="C1319" s="36" t="s">
        <v>27</v>
      </c>
      <c r="D1319" s="36">
        <v>1</v>
      </c>
      <c r="J1319" s="46">
        <v>28792</v>
      </c>
      <c r="L1319" s="46">
        <v>28792</v>
      </c>
      <c r="R1319" s="36">
        <v>24863.646893000001</v>
      </c>
      <c r="T1319" s="36">
        <v>1454.848279</v>
      </c>
      <c r="V1319" s="36">
        <v>3158.369631</v>
      </c>
      <c r="AC1319" s="57">
        <f t="shared" si="164"/>
        <v>28792</v>
      </c>
      <c r="AD1319" s="57">
        <f t="shared" si="165"/>
        <v>0</v>
      </c>
      <c r="AE1319" s="57">
        <f t="shared" si="166"/>
        <v>0</v>
      </c>
      <c r="AF1319" s="12">
        <f t="shared" si="161"/>
        <v>24863.646893000001</v>
      </c>
      <c r="AG1319" s="12">
        <f t="shared" si="162"/>
        <v>1454.848279</v>
      </c>
      <c r="AH1319" s="12">
        <f t="shared" si="163"/>
        <v>3158.369631</v>
      </c>
      <c r="AI1319" s="15">
        <f t="shared" si="168"/>
        <v>-0.13643904928452344</v>
      </c>
      <c r="AJ1319" s="15">
        <f t="shared" si="168"/>
        <v>0</v>
      </c>
      <c r="AK1319" s="15">
        <f t="shared" si="168"/>
        <v>0</v>
      </c>
      <c r="AL1319" s="23">
        <f>VLOOKUP(AC1319,'Charts and Tables'!$I$43:$J$49,2,TRUE)</f>
        <v>0.15</v>
      </c>
      <c r="AM1319" s="2">
        <f t="shared" si="167"/>
        <v>1</v>
      </c>
    </row>
    <row r="1320" spans="1:39" x14ac:dyDescent="0.25">
      <c r="A1320" s="35">
        <v>471318</v>
      </c>
      <c r="B1320" s="36">
        <v>330914</v>
      </c>
      <c r="C1320" s="36" t="s">
        <v>31</v>
      </c>
      <c r="D1320" s="36">
        <v>1</v>
      </c>
      <c r="J1320" s="46">
        <v>11830</v>
      </c>
      <c r="L1320" s="46">
        <v>11830</v>
      </c>
      <c r="M1320" s="46">
        <v>600</v>
      </c>
      <c r="O1320" s="46">
        <v>1317</v>
      </c>
      <c r="R1320" s="36">
        <v>9402.6397649999999</v>
      </c>
      <c r="T1320" s="36">
        <v>555.31608300000005</v>
      </c>
      <c r="V1320" s="36">
        <v>1045.5220979999999</v>
      </c>
      <c r="AC1320" s="57">
        <f t="shared" si="164"/>
        <v>11830</v>
      </c>
      <c r="AD1320" s="57">
        <f t="shared" si="165"/>
        <v>600</v>
      </c>
      <c r="AE1320" s="57">
        <f t="shared" si="166"/>
        <v>1317</v>
      </c>
      <c r="AF1320" s="12">
        <f t="shared" si="161"/>
        <v>9402.6397649999999</v>
      </c>
      <c r="AG1320" s="12">
        <f t="shared" si="162"/>
        <v>555.31608300000005</v>
      </c>
      <c r="AH1320" s="12">
        <f t="shared" si="163"/>
        <v>1045.5220979999999</v>
      </c>
      <c r="AI1320" s="15">
        <f t="shared" si="168"/>
        <v>-0.20518683305156382</v>
      </c>
      <c r="AJ1320" s="15">
        <f t="shared" si="168"/>
        <v>-7.4473194999999923E-2</v>
      </c>
      <c r="AK1320" s="15">
        <f t="shared" si="168"/>
        <v>-0.20613356264236909</v>
      </c>
      <c r="AL1320" s="23">
        <f>VLOOKUP(AC1320,'Charts and Tables'!$I$43:$J$49,2,TRUE)</f>
        <v>0.2</v>
      </c>
      <c r="AM1320" s="2">
        <f t="shared" si="167"/>
        <v>0</v>
      </c>
    </row>
    <row r="1321" spans="1:39" x14ac:dyDescent="0.25">
      <c r="A1321" s="35">
        <v>470753</v>
      </c>
      <c r="B1321" s="36">
        <v>333101</v>
      </c>
      <c r="C1321" s="36" t="s">
        <v>32</v>
      </c>
      <c r="D1321" s="36">
        <v>-1</v>
      </c>
      <c r="K1321" s="46">
        <v>1973</v>
      </c>
      <c r="L1321" s="46">
        <v>1973</v>
      </c>
      <c r="N1321" s="46">
        <v>75</v>
      </c>
      <c r="P1321" s="46">
        <v>198</v>
      </c>
      <c r="S1321" s="36">
        <v>2864.9977330000002</v>
      </c>
      <c r="U1321" s="36">
        <v>97.823667999999998</v>
      </c>
      <c r="W1321" s="36">
        <v>346.33677499999999</v>
      </c>
      <c r="AC1321" s="57">
        <f t="shared" si="164"/>
        <v>1973</v>
      </c>
      <c r="AD1321" s="57">
        <f t="shared" si="165"/>
        <v>75</v>
      </c>
      <c r="AE1321" s="57">
        <f t="shared" si="166"/>
        <v>198</v>
      </c>
      <c r="AF1321" s="12">
        <f t="shared" si="161"/>
        <v>2864.9977330000002</v>
      </c>
      <c r="AG1321" s="12">
        <f t="shared" si="162"/>
        <v>97.823667999999998</v>
      </c>
      <c r="AH1321" s="12">
        <f t="shared" si="163"/>
        <v>346.33677499999999</v>
      </c>
      <c r="AI1321" s="15">
        <f t="shared" si="168"/>
        <v>0.45210224683223527</v>
      </c>
      <c r="AJ1321" s="15">
        <f t="shared" si="168"/>
        <v>0.30431557333333331</v>
      </c>
      <c r="AK1321" s="15">
        <f t="shared" si="168"/>
        <v>0.74917563131313125</v>
      </c>
      <c r="AL1321" s="23">
        <f>VLOOKUP(AC1321,'Charts and Tables'!$I$43:$J$49,2,TRUE)</f>
        <v>1</v>
      </c>
      <c r="AM1321" s="2">
        <f t="shared" si="167"/>
        <v>1</v>
      </c>
    </row>
    <row r="1322" spans="1:39" x14ac:dyDescent="0.25">
      <c r="A1322" s="35">
        <v>470624</v>
      </c>
      <c r="C1322" s="36" t="s">
        <v>26</v>
      </c>
      <c r="D1322" s="36">
        <v>0</v>
      </c>
      <c r="J1322" s="46">
        <v>6930</v>
      </c>
      <c r="K1322" s="46">
        <v>7027</v>
      </c>
      <c r="L1322" s="46">
        <v>13957</v>
      </c>
      <c r="M1322" s="46">
        <v>426</v>
      </c>
      <c r="N1322" s="46">
        <v>237</v>
      </c>
      <c r="O1322" s="46">
        <v>437</v>
      </c>
      <c r="P1322" s="46">
        <v>585</v>
      </c>
      <c r="R1322" s="36">
        <v>7951.2611909999996</v>
      </c>
      <c r="S1322" s="36">
        <v>7951.2613730000003</v>
      </c>
      <c r="T1322" s="36">
        <v>896.49966300000006</v>
      </c>
      <c r="U1322" s="36">
        <v>250.30740700000001</v>
      </c>
      <c r="V1322" s="36">
        <v>567.95666300000005</v>
      </c>
      <c r="W1322" s="36">
        <v>912.27432099999999</v>
      </c>
      <c r="AC1322" s="57">
        <f t="shared" si="164"/>
        <v>13957</v>
      </c>
      <c r="AD1322" s="57">
        <f t="shared" si="165"/>
        <v>663</v>
      </c>
      <c r="AE1322" s="57">
        <f t="shared" si="166"/>
        <v>1022</v>
      </c>
      <c r="AF1322" s="12">
        <f t="shared" si="161"/>
        <v>15902.522563999999</v>
      </c>
      <c r="AG1322" s="12">
        <f t="shared" si="162"/>
        <v>1146.8070700000001</v>
      </c>
      <c r="AH1322" s="12">
        <f t="shared" si="163"/>
        <v>1480.230984</v>
      </c>
      <c r="AI1322" s="15">
        <f t="shared" si="168"/>
        <v>0.13939403625420929</v>
      </c>
      <c r="AJ1322" s="15">
        <f t="shared" si="168"/>
        <v>0.72972408748114637</v>
      </c>
      <c r="AK1322" s="15">
        <f t="shared" si="168"/>
        <v>0.44836691193737771</v>
      </c>
      <c r="AL1322" s="23">
        <f>VLOOKUP(AC1322,'Charts and Tables'!$I$43:$J$49,2,TRUE)</f>
        <v>0.2</v>
      </c>
      <c r="AM1322" s="2">
        <f t="shared" si="167"/>
        <v>1</v>
      </c>
    </row>
    <row r="1323" spans="1:39" x14ac:dyDescent="0.25">
      <c r="A1323" s="35">
        <v>470826</v>
      </c>
      <c r="B1323" s="36">
        <v>333104</v>
      </c>
      <c r="C1323" s="36" t="s">
        <v>31</v>
      </c>
      <c r="D1323" s="36">
        <v>-1</v>
      </c>
      <c r="K1323" s="46">
        <v>4837</v>
      </c>
      <c r="L1323" s="46">
        <v>4837</v>
      </c>
      <c r="N1323" s="46">
        <v>516</v>
      </c>
      <c r="P1323" s="46">
        <v>352</v>
      </c>
      <c r="S1323" s="36">
        <v>4082.480137</v>
      </c>
      <c r="U1323" s="36">
        <v>506.13041399999997</v>
      </c>
      <c r="W1323" s="36">
        <v>355.48879799999997</v>
      </c>
      <c r="AC1323" s="57">
        <f t="shared" si="164"/>
        <v>4837</v>
      </c>
      <c r="AD1323" s="57">
        <f t="shared" si="165"/>
        <v>516</v>
      </c>
      <c r="AE1323" s="57">
        <f t="shared" si="166"/>
        <v>352</v>
      </c>
      <c r="AF1323" s="12">
        <f t="shared" si="161"/>
        <v>4082.480137</v>
      </c>
      <c r="AG1323" s="12">
        <f t="shared" si="162"/>
        <v>506.13041399999997</v>
      </c>
      <c r="AH1323" s="12">
        <f t="shared" si="163"/>
        <v>355.48879799999997</v>
      </c>
      <c r="AI1323" s="15">
        <f t="shared" si="168"/>
        <v>-0.15598922121149472</v>
      </c>
      <c r="AJ1323" s="15">
        <f t="shared" si="168"/>
        <v>-1.9127104651162841E-2</v>
      </c>
      <c r="AK1323" s="15">
        <f t="shared" si="168"/>
        <v>9.9113579545453811E-3</v>
      </c>
      <c r="AL1323" s="23">
        <f>VLOOKUP(AC1323,'Charts and Tables'!$I$43:$J$49,2,TRUE)</f>
        <v>0.5</v>
      </c>
      <c r="AM1323" s="2">
        <f t="shared" si="167"/>
        <v>1</v>
      </c>
    </row>
    <row r="1324" spans="1:39" x14ac:dyDescent="0.25">
      <c r="A1324" s="35">
        <v>471362</v>
      </c>
      <c r="B1324" s="36">
        <v>333105</v>
      </c>
      <c r="C1324" s="36" t="s">
        <v>31</v>
      </c>
      <c r="D1324" s="36">
        <v>1</v>
      </c>
      <c r="J1324" s="46">
        <v>5329</v>
      </c>
      <c r="L1324" s="46">
        <v>5329</v>
      </c>
      <c r="M1324" s="46">
        <v>229</v>
      </c>
      <c r="O1324" s="46">
        <v>725</v>
      </c>
      <c r="R1324" s="36">
        <v>3840.266744</v>
      </c>
      <c r="T1324" s="36">
        <v>180.32400699999999</v>
      </c>
      <c r="V1324" s="36">
        <v>456.71601600000002</v>
      </c>
      <c r="AC1324" s="57">
        <f t="shared" si="164"/>
        <v>5329</v>
      </c>
      <c r="AD1324" s="57">
        <f t="shared" si="165"/>
        <v>229</v>
      </c>
      <c r="AE1324" s="57">
        <f t="shared" si="166"/>
        <v>725</v>
      </c>
      <c r="AF1324" s="12">
        <f t="shared" si="161"/>
        <v>3840.266744</v>
      </c>
      <c r="AG1324" s="12">
        <f t="shared" si="162"/>
        <v>180.32400699999999</v>
      </c>
      <c r="AH1324" s="12">
        <f t="shared" si="163"/>
        <v>456.71601600000002</v>
      </c>
      <c r="AI1324" s="15">
        <f t="shared" si="168"/>
        <v>-0.27936446913116908</v>
      </c>
      <c r="AJ1324" s="15">
        <f t="shared" si="168"/>
        <v>-0.21255892139737995</v>
      </c>
      <c r="AK1324" s="15">
        <f t="shared" si="168"/>
        <v>-0.37004687448275858</v>
      </c>
      <c r="AL1324" s="23">
        <f>VLOOKUP(AC1324,'Charts and Tables'!$I$43:$J$49,2,TRUE)</f>
        <v>0.25</v>
      </c>
      <c r="AM1324" s="2">
        <f t="shared" si="167"/>
        <v>0</v>
      </c>
    </row>
    <row r="1325" spans="1:39" x14ac:dyDescent="0.25">
      <c r="A1325" s="35">
        <v>479530</v>
      </c>
      <c r="B1325" s="36">
        <v>330074</v>
      </c>
      <c r="C1325" s="36" t="s">
        <v>27</v>
      </c>
      <c r="D1325" s="36">
        <v>1</v>
      </c>
      <c r="J1325" s="46">
        <v>35010</v>
      </c>
      <c r="L1325" s="46">
        <v>35010</v>
      </c>
      <c r="M1325" s="46">
        <v>2763</v>
      </c>
      <c r="O1325" s="46">
        <v>4277</v>
      </c>
      <c r="R1325" s="36">
        <v>37961.832889999998</v>
      </c>
      <c r="T1325" s="36">
        <v>2861.4897639999999</v>
      </c>
      <c r="V1325" s="36">
        <v>3726.5863730000001</v>
      </c>
      <c r="AC1325" s="57">
        <f t="shared" si="164"/>
        <v>35010</v>
      </c>
      <c r="AD1325" s="57">
        <f t="shared" si="165"/>
        <v>2763</v>
      </c>
      <c r="AE1325" s="57">
        <f t="shared" si="166"/>
        <v>4277</v>
      </c>
      <c r="AF1325" s="12">
        <f t="shared" si="161"/>
        <v>37961.832889999998</v>
      </c>
      <c r="AG1325" s="12">
        <f t="shared" si="162"/>
        <v>2861.4897639999999</v>
      </c>
      <c r="AH1325" s="12">
        <f t="shared" si="163"/>
        <v>3726.5863730000001</v>
      </c>
      <c r="AI1325" s="15">
        <f t="shared" si="168"/>
        <v>8.4313992859183035E-2</v>
      </c>
      <c r="AJ1325" s="15">
        <f t="shared" si="168"/>
        <v>3.5645951501990562E-2</v>
      </c>
      <c r="AK1325" s="15">
        <f t="shared" si="168"/>
        <v>-0.12869151905541265</v>
      </c>
      <c r="AL1325" s="23">
        <f>VLOOKUP(AC1325,'Charts and Tables'!$I$43:$J$49,2,TRUE)</f>
        <v>0.15</v>
      </c>
      <c r="AM1325" s="2">
        <f t="shared" si="167"/>
        <v>1</v>
      </c>
    </row>
    <row r="1326" spans="1:39" x14ac:dyDescent="0.25">
      <c r="A1326" s="35">
        <v>474179</v>
      </c>
      <c r="C1326" s="36" t="s">
        <v>26</v>
      </c>
      <c r="D1326" s="36">
        <v>0</v>
      </c>
      <c r="J1326" s="46">
        <v>7186</v>
      </c>
      <c r="K1326" s="46">
        <v>6179</v>
      </c>
      <c r="L1326" s="46">
        <v>13365</v>
      </c>
      <c r="M1326" s="46">
        <v>437</v>
      </c>
      <c r="N1326" s="46">
        <v>420</v>
      </c>
      <c r="O1326" s="46">
        <v>499</v>
      </c>
      <c r="P1326" s="46">
        <v>498</v>
      </c>
      <c r="R1326" s="36">
        <v>4181.551442</v>
      </c>
      <c r="S1326" s="36">
        <v>4004.9792189999998</v>
      </c>
      <c r="T1326" s="36">
        <v>408.69338299999998</v>
      </c>
      <c r="U1326" s="36">
        <v>270.94367599999998</v>
      </c>
      <c r="V1326" s="36">
        <v>371.67784599999999</v>
      </c>
      <c r="W1326" s="36">
        <v>426.23051500000003</v>
      </c>
      <c r="AC1326" s="57">
        <f t="shared" si="164"/>
        <v>13365</v>
      </c>
      <c r="AD1326" s="57">
        <f t="shared" si="165"/>
        <v>857</v>
      </c>
      <c r="AE1326" s="57">
        <f t="shared" si="166"/>
        <v>997</v>
      </c>
      <c r="AF1326" s="12">
        <f t="shared" si="161"/>
        <v>8186.5306609999998</v>
      </c>
      <c r="AG1326" s="12">
        <f t="shared" si="162"/>
        <v>679.63705899999991</v>
      </c>
      <c r="AH1326" s="12">
        <f t="shared" si="163"/>
        <v>797.90836100000001</v>
      </c>
      <c r="AI1326" s="15">
        <f t="shared" si="168"/>
        <v>-0.38746497111859335</v>
      </c>
      <c r="AJ1326" s="15">
        <f t="shared" si="168"/>
        <v>-0.20695792415402578</v>
      </c>
      <c r="AK1326" s="15">
        <f t="shared" si="168"/>
        <v>-0.1996907111334002</v>
      </c>
      <c r="AL1326" s="23">
        <f>VLOOKUP(AC1326,'Charts and Tables'!$I$43:$J$49,2,TRUE)</f>
        <v>0.2</v>
      </c>
      <c r="AM1326" s="2">
        <f t="shared" si="167"/>
        <v>0</v>
      </c>
    </row>
    <row r="1327" spans="1:39" x14ac:dyDescent="0.25">
      <c r="A1327" s="35">
        <v>472057</v>
      </c>
      <c r="C1327" s="36" t="s">
        <v>29</v>
      </c>
      <c r="D1327" s="36">
        <v>0</v>
      </c>
      <c r="J1327" s="46">
        <v>262</v>
      </c>
      <c r="K1327" s="46">
        <v>262</v>
      </c>
      <c r="L1327" s="46">
        <v>524</v>
      </c>
      <c r="R1327" s="36">
        <v>170.44066900000001</v>
      </c>
      <c r="S1327" s="36">
        <v>209.994978</v>
      </c>
      <c r="T1327" s="36">
        <v>7.9207770000000002</v>
      </c>
      <c r="U1327" s="36">
        <v>33.826973000000002</v>
      </c>
      <c r="V1327" s="36">
        <v>23.188533</v>
      </c>
      <c r="W1327" s="36">
        <v>21.902708000000001</v>
      </c>
      <c r="AC1327" s="57">
        <f t="shared" si="164"/>
        <v>524</v>
      </c>
      <c r="AD1327" s="57">
        <f t="shared" si="165"/>
        <v>0</v>
      </c>
      <c r="AE1327" s="57">
        <f t="shared" si="166"/>
        <v>0</v>
      </c>
      <c r="AF1327" s="12">
        <f t="shared" si="161"/>
        <v>380.43564700000002</v>
      </c>
      <c r="AG1327" s="12">
        <f t="shared" si="162"/>
        <v>41.747750000000003</v>
      </c>
      <c r="AH1327" s="12">
        <f t="shared" si="163"/>
        <v>45.091240999999997</v>
      </c>
      <c r="AI1327" s="15">
        <f t="shared" si="168"/>
        <v>-0.27397777290076331</v>
      </c>
      <c r="AJ1327" s="15">
        <f t="shared" si="168"/>
        <v>0</v>
      </c>
      <c r="AK1327" s="15">
        <f t="shared" si="168"/>
        <v>0</v>
      </c>
      <c r="AL1327" s="23">
        <f>VLOOKUP(AC1327,'Charts and Tables'!$I$43:$J$49,2,TRUE)</f>
        <v>2</v>
      </c>
      <c r="AM1327" s="2">
        <f t="shared" si="167"/>
        <v>1</v>
      </c>
    </row>
    <row r="1328" spans="1:39" x14ac:dyDescent="0.25">
      <c r="A1328" s="35">
        <v>472430</v>
      </c>
      <c r="C1328" s="36" t="s">
        <v>31</v>
      </c>
      <c r="D1328" s="36">
        <v>0</v>
      </c>
      <c r="J1328" s="46">
        <v>4907</v>
      </c>
      <c r="K1328" s="46">
        <v>4986</v>
      </c>
      <c r="L1328" s="46">
        <v>9893</v>
      </c>
      <c r="R1328" s="36">
        <v>3516.9995520000002</v>
      </c>
      <c r="S1328" s="36">
        <v>3258.8475859999999</v>
      </c>
      <c r="T1328" s="36">
        <v>289.88309900000002</v>
      </c>
      <c r="U1328" s="36">
        <v>265.59242599999999</v>
      </c>
      <c r="V1328" s="36">
        <v>312.68080300000003</v>
      </c>
      <c r="W1328" s="36">
        <v>300.355591</v>
      </c>
      <c r="AC1328" s="57">
        <f t="shared" si="164"/>
        <v>9893</v>
      </c>
      <c r="AD1328" s="57">
        <f t="shared" si="165"/>
        <v>0</v>
      </c>
      <c r="AE1328" s="57">
        <f t="shared" si="166"/>
        <v>0</v>
      </c>
      <c r="AF1328" s="12">
        <f t="shared" si="161"/>
        <v>6775.8471380000001</v>
      </c>
      <c r="AG1328" s="12">
        <f t="shared" si="162"/>
        <v>555.47552500000006</v>
      </c>
      <c r="AH1328" s="12">
        <f t="shared" si="163"/>
        <v>613.03639399999997</v>
      </c>
      <c r="AI1328" s="15">
        <f t="shared" si="168"/>
        <v>-0.31508671404023048</v>
      </c>
      <c r="AJ1328" s="15">
        <f t="shared" si="168"/>
        <v>0</v>
      </c>
      <c r="AK1328" s="15">
        <f t="shared" si="168"/>
        <v>0</v>
      </c>
      <c r="AL1328" s="23">
        <f>VLOOKUP(AC1328,'Charts and Tables'!$I$43:$J$49,2,TRUE)</f>
        <v>0.25</v>
      </c>
      <c r="AM1328" s="2">
        <f t="shared" si="167"/>
        <v>0</v>
      </c>
    </row>
    <row r="1329" spans="1:39" x14ac:dyDescent="0.25">
      <c r="A1329" s="35">
        <v>474048</v>
      </c>
      <c r="C1329" s="36" t="s">
        <v>26</v>
      </c>
      <c r="D1329" s="36">
        <v>0</v>
      </c>
      <c r="J1329" s="46">
        <v>13564</v>
      </c>
      <c r="K1329" s="46">
        <v>6801</v>
      </c>
      <c r="L1329" s="46">
        <v>20365</v>
      </c>
      <c r="M1329" s="46">
        <v>735</v>
      </c>
      <c r="N1329" s="46">
        <v>560</v>
      </c>
      <c r="O1329" s="46">
        <v>1034</v>
      </c>
      <c r="P1329" s="46">
        <v>802</v>
      </c>
      <c r="R1329" s="36">
        <v>7832.0043990000004</v>
      </c>
      <c r="S1329" s="36">
        <v>2815.5915709999999</v>
      </c>
      <c r="T1329" s="36">
        <v>567.71810900000003</v>
      </c>
      <c r="U1329" s="36">
        <v>226.367345</v>
      </c>
      <c r="V1329" s="36">
        <v>766.41852800000004</v>
      </c>
      <c r="W1329" s="36">
        <v>278.63456300000001</v>
      </c>
      <c r="AC1329" s="57">
        <f t="shared" si="164"/>
        <v>20365</v>
      </c>
      <c r="AD1329" s="57">
        <f t="shared" si="165"/>
        <v>1295</v>
      </c>
      <c r="AE1329" s="57">
        <f t="shared" si="166"/>
        <v>1836</v>
      </c>
      <c r="AF1329" s="12">
        <f t="shared" si="161"/>
        <v>10647.59597</v>
      </c>
      <c r="AG1329" s="12">
        <f t="shared" si="162"/>
        <v>794.08545400000003</v>
      </c>
      <c r="AH1329" s="12">
        <f t="shared" si="163"/>
        <v>1045.053091</v>
      </c>
      <c r="AI1329" s="15">
        <f t="shared" si="168"/>
        <v>-0.47716199508961454</v>
      </c>
      <c r="AJ1329" s="15">
        <f t="shared" si="168"/>
        <v>-0.3868065992277992</v>
      </c>
      <c r="AK1329" s="15">
        <f t="shared" si="168"/>
        <v>-0.43079897004357298</v>
      </c>
      <c r="AL1329" s="23">
        <f>VLOOKUP(AC1329,'Charts and Tables'!$I$43:$J$49,2,TRUE)</f>
        <v>0.2</v>
      </c>
      <c r="AM1329" s="2">
        <f t="shared" si="167"/>
        <v>0</v>
      </c>
    </row>
    <row r="1330" spans="1:39" x14ac:dyDescent="0.25">
      <c r="A1330" s="35">
        <v>474110</v>
      </c>
      <c r="C1330" s="36" t="s">
        <v>29</v>
      </c>
      <c r="D1330" s="36">
        <v>0</v>
      </c>
      <c r="J1330" s="46">
        <v>1510</v>
      </c>
      <c r="K1330" s="46">
        <v>1510</v>
      </c>
      <c r="L1330" s="46">
        <v>3020</v>
      </c>
      <c r="R1330" s="36">
        <v>711.33527400000003</v>
      </c>
      <c r="S1330" s="36">
        <v>649.85951899999998</v>
      </c>
      <c r="T1330" s="36">
        <v>64.795554999999993</v>
      </c>
      <c r="U1330" s="36">
        <v>34.176411000000002</v>
      </c>
      <c r="V1330" s="36">
        <v>61.806969000000002</v>
      </c>
      <c r="W1330" s="36">
        <v>64.582262999999998</v>
      </c>
      <c r="AC1330" s="57">
        <f t="shared" si="164"/>
        <v>3020</v>
      </c>
      <c r="AD1330" s="57">
        <f t="shared" si="165"/>
        <v>0</v>
      </c>
      <c r="AE1330" s="57">
        <f t="shared" si="166"/>
        <v>0</v>
      </c>
      <c r="AF1330" s="12">
        <f t="shared" si="161"/>
        <v>1361.1947930000001</v>
      </c>
      <c r="AG1330" s="12">
        <f t="shared" si="162"/>
        <v>98.971965999999995</v>
      </c>
      <c r="AH1330" s="12">
        <f t="shared" si="163"/>
        <v>126.38923199999999</v>
      </c>
      <c r="AI1330" s="15">
        <f t="shared" si="168"/>
        <v>-0.54927324735099337</v>
      </c>
      <c r="AJ1330" s="15">
        <f t="shared" si="168"/>
        <v>0</v>
      </c>
      <c r="AK1330" s="15">
        <f t="shared" si="168"/>
        <v>0</v>
      </c>
      <c r="AL1330" s="23">
        <f>VLOOKUP(AC1330,'Charts and Tables'!$I$43:$J$49,2,TRUE)</f>
        <v>0.5</v>
      </c>
      <c r="AM1330" s="2">
        <f t="shared" si="167"/>
        <v>0</v>
      </c>
    </row>
    <row r="1331" spans="1:39" x14ac:dyDescent="0.25">
      <c r="A1331" s="35">
        <v>474527</v>
      </c>
      <c r="B1331" s="36">
        <v>330234</v>
      </c>
      <c r="C1331" s="36" t="s">
        <v>31</v>
      </c>
      <c r="D1331" s="36">
        <v>0</v>
      </c>
      <c r="J1331" s="46">
        <v>5998</v>
      </c>
      <c r="K1331" s="46">
        <v>6041</v>
      </c>
      <c r="L1331" s="46">
        <v>12039</v>
      </c>
      <c r="M1331" s="46">
        <v>324</v>
      </c>
      <c r="N1331" s="46">
        <v>650</v>
      </c>
      <c r="O1331" s="46">
        <v>602</v>
      </c>
      <c r="P1331" s="46">
        <v>425</v>
      </c>
      <c r="R1331" s="36">
        <v>3105.5779849999999</v>
      </c>
      <c r="S1331" s="36">
        <v>3458.6171859999999</v>
      </c>
      <c r="T1331" s="36">
        <v>272.49074300000001</v>
      </c>
      <c r="U1331" s="36">
        <v>216.342792</v>
      </c>
      <c r="V1331" s="36">
        <v>247.19215800000001</v>
      </c>
      <c r="W1331" s="36">
        <v>343.49631299999999</v>
      </c>
      <c r="AC1331" s="57">
        <f t="shared" si="164"/>
        <v>12039</v>
      </c>
      <c r="AD1331" s="57">
        <f t="shared" si="165"/>
        <v>974</v>
      </c>
      <c r="AE1331" s="57">
        <f t="shared" si="166"/>
        <v>1027</v>
      </c>
      <c r="AF1331" s="12">
        <f t="shared" si="161"/>
        <v>6564.1951709999994</v>
      </c>
      <c r="AG1331" s="12">
        <f t="shared" si="162"/>
        <v>488.83353499999998</v>
      </c>
      <c r="AH1331" s="12">
        <f t="shared" si="163"/>
        <v>590.68847099999994</v>
      </c>
      <c r="AI1331" s="15">
        <f t="shared" si="168"/>
        <v>-0.45475577946673318</v>
      </c>
      <c r="AJ1331" s="15">
        <f t="shared" si="168"/>
        <v>-0.49811752053388092</v>
      </c>
      <c r="AK1331" s="15">
        <f t="shared" si="168"/>
        <v>-0.42484082667964951</v>
      </c>
      <c r="AL1331" s="23">
        <f>VLOOKUP(AC1331,'Charts and Tables'!$I$43:$J$49,2,TRUE)</f>
        <v>0.2</v>
      </c>
      <c r="AM1331" s="2">
        <f t="shared" si="167"/>
        <v>0</v>
      </c>
    </row>
    <row r="1332" spans="1:39" x14ac:dyDescent="0.25">
      <c r="A1332" s="35">
        <v>474719</v>
      </c>
      <c r="C1332" s="36" t="s">
        <v>31</v>
      </c>
      <c r="D1332" s="36">
        <v>0</v>
      </c>
      <c r="J1332" s="46">
        <v>8059</v>
      </c>
      <c r="K1332" s="46">
        <v>8297</v>
      </c>
      <c r="L1332" s="46">
        <v>16356</v>
      </c>
      <c r="R1332" s="36">
        <v>3105.5779849999999</v>
      </c>
      <c r="S1332" s="36">
        <v>3458.6171859999999</v>
      </c>
      <c r="T1332" s="36">
        <v>272.49074300000001</v>
      </c>
      <c r="U1332" s="36">
        <v>216.342792</v>
      </c>
      <c r="V1332" s="36">
        <v>247.19215800000001</v>
      </c>
      <c r="W1332" s="36">
        <v>343.49631299999999</v>
      </c>
      <c r="AC1332" s="57">
        <f t="shared" si="164"/>
        <v>16356</v>
      </c>
      <c r="AD1332" s="57">
        <f t="shared" si="165"/>
        <v>0</v>
      </c>
      <c r="AE1332" s="57">
        <f t="shared" si="166"/>
        <v>0</v>
      </c>
      <c r="AF1332" s="12">
        <f t="shared" si="161"/>
        <v>6564.1951709999994</v>
      </c>
      <c r="AG1332" s="12">
        <f t="shared" si="162"/>
        <v>488.83353499999998</v>
      </c>
      <c r="AH1332" s="12">
        <f t="shared" si="163"/>
        <v>590.68847099999994</v>
      </c>
      <c r="AI1332" s="15">
        <f t="shared" si="168"/>
        <v>-0.59866745102714602</v>
      </c>
      <c r="AJ1332" s="15">
        <f t="shared" si="168"/>
        <v>0</v>
      </c>
      <c r="AK1332" s="15">
        <f t="shared" si="168"/>
        <v>0</v>
      </c>
      <c r="AL1332" s="23">
        <f>VLOOKUP(AC1332,'Charts and Tables'!$I$43:$J$49,2,TRUE)</f>
        <v>0.2</v>
      </c>
      <c r="AM1332" s="2">
        <f t="shared" si="167"/>
        <v>0</v>
      </c>
    </row>
    <row r="1333" spans="1:39" x14ac:dyDescent="0.25">
      <c r="A1333" s="35">
        <v>475093</v>
      </c>
      <c r="C1333" s="36" t="s">
        <v>29</v>
      </c>
      <c r="D1333" s="36">
        <v>0</v>
      </c>
      <c r="J1333" s="46">
        <v>820</v>
      </c>
      <c r="K1333" s="46">
        <v>820</v>
      </c>
      <c r="L1333" s="46">
        <v>1640</v>
      </c>
      <c r="R1333" s="36">
        <v>1880.7305019999999</v>
      </c>
      <c r="S1333" s="36">
        <v>1832.6116549999999</v>
      </c>
      <c r="T1333" s="36">
        <v>144.657838</v>
      </c>
      <c r="U1333" s="36">
        <v>159.55543299999999</v>
      </c>
      <c r="V1333" s="36">
        <v>182.77844200000001</v>
      </c>
      <c r="W1333" s="36">
        <v>172.57165800000001</v>
      </c>
      <c r="AC1333" s="57">
        <f t="shared" si="164"/>
        <v>1640</v>
      </c>
      <c r="AD1333" s="57">
        <f t="shared" si="165"/>
        <v>0</v>
      </c>
      <c r="AE1333" s="57">
        <f t="shared" si="166"/>
        <v>0</v>
      </c>
      <c r="AF1333" s="12">
        <f t="shared" si="161"/>
        <v>3713.342157</v>
      </c>
      <c r="AG1333" s="12">
        <f t="shared" si="162"/>
        <v>304.21327099999996</v>
      </c>
      <c r="AH1333" s="12">
        <f t="shared" si="163"/>
        <v>355.3501</v>
      </c>
      <c r="AI1333" s="15">
        <f t="shared" si="168"/>
        <v>1.2642330225609757</v>
      </c>
      <c r="AJ1333" s="15">
        <f t="shared" si="168"/>
        <v>0</v>
      </c>
      <c r="AK1333" s="15">
        <f t="shared" si="168"/>
        <v>0</v>
      </c>
      <c r="AL1333" s="23">
        <f>VLOOKUP(AC1333,'Charts and Tables'!$I$43:$J$49,2,TRUE)</f>
        <v>1</v>
      </c>
      <c r="AM1333" s="2">
        <f t="shared" si="167"/>
        <v>0</v>
      </c>
    </row>
    <row r="1334" spans="1:39" x14ac:dyDescent="0.25">
      <c r="A1334" s="35">
        <v>476888</v>
      </c>
      <c r="C1334" s="36" t="s">
        <v>26</v>
      </c>
      <c r="D1334" s="36">
        <v>0</v>
      </c>
      <c r="J1334" s="46">
        <v>4068</v>
      </c>
      <c r="K1334" s="46">
        <v>3802</v>
      </c>
      <c r="L1334" s="46">
        <v>7870</v>
      </c>
      <c r="R1334" s="36">
        <v>4397.7909309999995</v>
      </c>
      <c r="S1334" s="36">
        <v>2726.3142579999999</v>
      </c>
      <c r="T1334" s="36">
        <v>330.505922</v>
      </c>
      <c r="U1334" s="36">
        <v>184.46406500000001</v>
      </c>
      <c r="V1334" s="36">
        <v>385.53824700000001</v>
      </c>
      <c r="W1334" s="36">
        <v>255.29994099999999</v>
      </c>
      <c r="AC1334" s="57">
        <f t="shared" si="164"/>
        <v>7870</v>
      </c>
      <c r="AD1334" s="57">
        <f t="shared" si="165"/>
        <v>0</v>
      </c>
      <c r="AE1334" s="57">
        <f t="shared" si="166"/>
        <v>0</v>
      </c>
      <c r="AF1334" s="12">
        <f t="shared" si="161"/>
        <v>7124.1051889999999</v>
      </c>
      <c r="AG1334" s="12">
        <f t="shared" si="162"/>
        <v>514.96998699999995</v>
      </c>
      <c r="AH1334" s="12">
        <f t="shared" si="163"/>
        <v>640.83818799999995</v>
      </c>
      <c r="AI1334" s="15">
        <f t="shared" si="168"/>
        <v>-9.4776977255400269E-2</v>
      </c>
      <c r="AJ1334" s="15">
        <f t="shared" si="168"/>
        <v>0</v>
      </c>
      <c r="AK1334" s="15">
        <f t="shared" si="168"/>
        <v>0</v>
      </c>
      <c r="AL1334" s="23">
        <f>VLOOKUP(AC1334,'Charts and Tables'!$I$43:$J$49,2,TRUE)</f>
        <v>0.25</v>
      </c>
      <c r="AM1334" s="2">
        <f t="shared" si="167"/>
        <v>1</v>
      </c>
    </row>
    <row r="1335" spans="1:39" x14ac:dyDescent="0.25">
      <c r="A1335" s="35">
        <v>478765</v>
      </c>
      <c r="B1335" s="36">
        <v>337062</v>
      </c>
      <c r="C1335" s="36" t="s">
        <v>29</v>
      </c>
      <c r="D1335" s="36">
        <v>0</v>
      </c>
      <c r="J1335" s="46">
        <v>1412</v>
      </c>
      <c r="K1335" s="46">
        <v>1163</v>
      </c>
      <c r="L1335" s="46">
        <v>2575</v>
      </c>
      <c r="M1335" s="46">
        <v>124</v>
      </c>
      <c r="N1335" s="46">
        <v>87</v>
      </c>
      <c r="O1335" s="46">
        <v>111</v>
      </c>
      <c r="P1335" s="46">
        <v>125</v>
      </c>
      <c r="R1335" s="36">
        <v>605.538364</v>
      </c>
      <c r="S1335" s="36">
        <v>497.65137600000003</v>
      </c>
      <c r="T1335" s="36">
        <v>46.834251999999999</v>
      </c>
      <c r="U1335" s="36">
        <v>15.119706000000001</v>
      </c>
      <c r="V1335" s="36">
        <v>43.717764000000003</v>
      </c>
      <c r="W1335" s="36">
        <v>48.460566</v>
      </c>
      <c r="AC1335" s="57">
        <f t="shared" si="164"/>
        <v>2575</v>
      </c>
      <c r="AD1335" s="57">
        <f t="shared" si="165"/>
        <v>211</v>
      </c>
      <c r="AE1335" s="57">
        <f t="shared" si="166"/>
        <v>236</v>
      </c>
      <c r="AF1335" s="12">
        <f t="shared" si="161"/>
        <v>1103.18974</v>
      </c>
      <c r="AG1335" s="12">
        <f t="shared" si="162"/>
        <v>61.953958</v>
      </c>
      <c r="AH1335" s="12">
        <f t="shared" si="163"/>
        <v>92.178330000000003</v>
      </c>
      <c r="AI1335" s="15">
        <f t="shared" si="168"/>
        <v>-0.5715768</v>
      </c>
      <c r="AJ1335" s="15">
        <f t="shared" si="168"/>
        <v>-0.70637934597156393</v>
      </c>
      <c r="AK1335" s="15">
        <f t="shared" si="168"/>
        <v>-0.60941385593220332</v>
      </c>
      <c r="AL1335" s="23">
        <f>VLOOKUP(AC1335,'Charts and Tables'!$I$43:$J$49,2,TRUE)</f>
        <v>0.5</v>
      </c>
      <c r="AM1335" s="2">
        <f t="shared" si="167"/>
        <v>0</v>
      </c>
    </row>
    <row r="1336" spans="1:39" x14ac:dyDescent="0.25">
      <c r="A1336" s="35">
        <v>478260</v>
      </c>
      <c r="C1336" s="36" t="s">
        <v>26</v>
      </c>
      <c r="D1336" s="36">
        <v>0</v>
      </c>
      <c r="J1336" s="46">
        <v>3612</v>
      </c>
      <c r="K1336" s="46">
        <v>3864</v>
      </c>
      <c r="L1336" s="46">
        <v>7476</v>
      </c>
      <c r="M1336" s="46">
        <v>274</v>
      </c>
      <c r="N1336" s="46">
        <v>310</v>
      </c>
      <c r="O1336" s="46">
        <v>342</v>
      </c>
      <c r="P1336" s="46">
        <v>349</v>
      </c>
      <c r="R1336" s="36">
        <v>2609.6844769999998</v>
      </c>
      <c r="S1336" s="36">
        <v>4094.588467</v>
      </c>
      <c r="T1336" s="36">
        <v>210.067657</v>
      </c>
      <c r="U1336" s="36">
        <v>289.03912400000002</v>
      </c>
      <c r="V1336" s="36">
        <v>232.11543699999999</v>
      </c>
      <c r="W1336" s="36">
        <v>386.10925400000002</v>
      </c>
      <c r="AC1336" s="57">
        <f t="shared" si="164"/>
        <v>7476</v>
      </c>
      <c r="AD1336" s="57">
        <f t="shared" si="165"/>
        <v>584</v>
      </c>
      <c r="AE1336" s="57">
        <f t="shared" si="166"/>
        <v>691</v>
      </c>
      <c r="AF1336" s="12">
        <f t="shared" si="161"/>
        <v>6704.2729440000003</v>
      </c>
      <c r="AG1336" s="12">
        <f t="shared" si="162"/>
        <v>499.10678100000001</v>
      </c>
      <c r="AH1336" s="12">
        <f t="shared" si="163"/>
        <v>618.22469100000001</v>
      </c>
      <c r="AI1336" s="15">
        <f t="shared" si="168"/>
        <v>-0.10322726805778487</v>
      </c>
      <c r="AJ1336" s="15">
        <f t="shared" si="168"/>
        <v>-0.14536510102739725</v>
      </c>
      <c r="AK1336" s="15">
        <f t="shared" si="168"/>
        <v>-0.10531882633863965</v>
      </c>
      <c r="AL1336" s="23">
        <f>VLOOKUP(AC1336,'Charts and Tables'!$I$43:$J$49,2,TRUE)</f>
        <v>0.25</v>
      </c>
      <c r="AM1336" s="2">
        <f t="shared" si="167"/>
        <v>1</v>
      </c>
    </row>
    <row r="1337" spans="1:39" x14ac:dyDescent="0.25">
      <c r="A1337" s="35">
        <v>480074</v>
      </c>
      <c r="C1337" s="36" t="s">
        <v>27</v>
      </c>
      <c r="D1337" s="36">
        <v>-1</v>
      </c>
      <c r="K1337" s="46">
        <v>36640</v>
      </c>
      <c r="L1337" s="46">
        <v>36640</v>
      </c>
      <c r="N1337" s="46">
        <v>3706</v>
      </c>
      <c r="P1337" s="46">
        <v>3060</v>
      </c>
      <c r="S1337" s="36">
        <v>41069.711668000004</v>
      </c>
      <c r="U1337" s="36">
        <v>3644.8589630000001</v>
      </c>
      <c r="W1337" s="36">
        <v>3636.6933450000001</v>
      </c>
      <c r="AC1337" s="57">
        <f t="shared" si="164"/>
        <v>36640</v>
      </c>
      <c r="AD1337" s="57">
        <f t="shared" si="165"/>
        <v>3706</v>
      </c>
      <c r="AE1337" s="57">
        <f t="shared" si="166"/>
        <v>3060</v>
      </c>
      <c r="AF1337" s="12">
        <f t="shared" si="161"/>
        <v>41069.711668000004</v>
      </c>
      <c r="AG1337" s="12">
        <f t="shared" si="162"/>
        <v>3644.8589630000001</v>
      </c>
      <c r="AH1337" s="12">
        <f t="shared" si="163"/>
        <v>3636.6933450000001</v>
      </c>
      <c r="AI1337" s="15">
        <f t="shared" si="168"/>
        <v>0.1208982442139739</v>
      </c>
      <c r="AJ1337" s="15">
        <f t="shared" si="168"/>
        <v>-1.6497851322180214E-2</v>
      </c>
      <c r="AK1337" s="15">
        <f t="shared" si="168"/>
        <v>0.18846187745098045</v>
      </c>
      <c r="AL1337" s="23">
        <f>VLOOKUP(AC1337,'Charts and Tables'!$I$43:$J$49,2,TRUE)</f>
        <v>0.15</v>
      </c>
      <c r="AM1337" s="2">
        <f t="shared" si="167"/>
        <v>1</v>
      </c>
    </row>
    <row r="1338" spans="1:39" x14ac:dyDescent="0.25">
      <c r="A1338" s="35">
        <v>481606</v>
      </c>
      <c r="C1338" s="36" t="s">
        <v>31</v>
      </c>
      <c r="D1338" s="36">
        <v>0</v>
      </c>
      <c r="J1338" s="46">
        <v>7540</v>
      </c>
      <c r="K1338" s="46">
        <v>6667</v>
      </c>
      <c r="L1338" s="46">
        <v>14207</v>
      </c>
      <c r="M1338" s="46">
        <v>569</v>
      </c>
      <c r="N1338" s="46">
        <v>505</v>
      </c>
      <c r="O1338" s="46">
        <v>708</v>
      </c>
      <c r="P1338" s="46">
        <v>595</v>
      </c>
      <c r="R1338" s="36">
        <v>5898.4378969999998</v>
      </c>
      <c r="S1338" s="36">
        <v>5213.4728889999997</v>
      </c>
      <c r="T1338" s="36">
        <v>529.10947699999997</v>
      </c>
      <c r="U1338" s="36">
        <v>327.941146</v>
      </c>
      <c r="V1338" s="36">
        <v>480.03914900000001</v>
      </c>
      <c r="W1338" s="36">
        <v>513.87052100000005</v>
      </c>
      <c r="AC1338" s="57">
        <f t="shared" si="164"/>
        <v>14207</v>
      </c>
      <c r="AD1338" s="57">
        <f t="shared" si="165"/>
        <v>1074</v>
      </c>
      <c r="AE1338" s="57">
        <f t="shared" si="166"/>
        <v>1303</v>
      </c>
      <c r="AF1338" s="12">
        <f t="shared" ref="AF1338:AF1400" si="169">IF(D1338=1,R1338,IF(D1338=-1,S1338,R1338+S1338))</f>
        <v>11111.910786</v>
      </c>
      <c r="AG1338" s="12">
        <f t="shared" ref="AG1338:AG1400" si="170">IF(D1338=1,T1338,IF(D1338=-1,U1338,T1338+U1338))</f>
        <v>857.05062299999997</v>
      </c>
      <c r="AH1338" s="12">
        <f t="shared" ref="AH1338:AH1400" si="171">IF(D1338=1,V1338,IF(D1338=-1,W1338,V1338+W1338))</f>
        <v>993.90967000000001</v>
      </c>
      <c r="AI1338" s="15">
        <f t="shared" si="168"/>
        <v>-0.21785663503906522</v>
      </c>
      <c r="AJ1338" s="15">
        <f t="shared" si="168"/>
        <v>-0.20200128212290505</v>
      </c>
      <c r="AK1338" s="15">
        <f t="shared" si="168"/>
        <v>-0.23721437452033767</v>
      </c>
      <c r="AL1338" s="23">
        <f>VLOOKUP(AC1338,'Charts and Tables'!$I$43:$J$49,2,TRUE)</f>
        <v>0.2</v>
      </c>
      <c r="AM1338" s="2">
        <f t="shared" si="167"/>
        <v>0</v>
      </c>
    </row>
    <row r="1339" spans="1:39" x14ac:dyDescent="0.25">
      <c r="A1339" s="35">
        <v>479499</v>
      </c>
      <c r="B1339" s="36">
        <v>333034</v>
      </c>
      <c r="C1339" s="36" t="s">
        <v>32</v>
      </c>
      <c r="D1339" s="36">
        <v>-1</v>
      </c>
      <c r="K1339" s="46">
        <v>3794</v>
      </c>
      <c r="L1339" s="46">
        <v>3794</v>
      </c>
      <c r="N1339" s="46">
        <v>256</v>
      </c>
      <c r="P1339" s="46">
        <v>519</v>
      </c>
      <c r="S1339" s="36">
        <v>2083.7332590000001</v>
      </c>
      <c r="U1339" s="36">
        <v>183.03411199999999</v>
      </c>
      <c r="W1339" s="36">
        <v>219.246476</v>
      </c>
      <c r="AC1339" s="57">
        <f t="shared" ref="AC1339:AC1401" si="172">L1339</f>
        <v>3794</v>
      </c>
      <c r="AD1339" s="57">
        <f t="shared" ref="AD1339:AD1401" si="173">IF(D1339=1,M1339,IF(D1339=-1,N1339,M1339+N1339))</f>
        <v>256</v>
      </c>
      <c r="AE1339" s="57">
        <f t="shared" ref="AE1339:AE1401" si="174">IF(D1339=1,O1339,IF(D1339=-1,P1339,O1339+P1339))</f>
        <v>519</v>
      </c>
      <c r="AF1339" s="12">
        <f t="shared" si="169"/>
        <v>2083.7332590000001</v>
      </c>
      <c r="AG1339" s="12">
        <f t="shared" si="170"/>
        <v>183.03411199999999</v>
      </c>
      <c r="AH1339" s="12">
        <f t="shared" si="171"/>
        <v>219.246476</v>
      </c>
      <c r="AI1339" s="15">
        <f t="shared" si="168"/>
        <v>-0.45078195598313126</v>
      </c>
      <c r="AJ1339" s="15">
        <f t="shared" si="168"/>
        <v>-0.28502300000000003</v>
      </c>
      <c r="AK1339" s="15">
        <f t="shared" si="168"/>
        <v>-0.57755977649325618</v>
      </c>
      <c r="AL1339" s="23">
        <f>VLOOKUP(AC1339,'Charts and Tables'!$I$43:$J$49,2,TRUE)</f>
        <v>0.5</v>
      </c>
      <c r="AM1339" s="2">
        <f t="shared" ref="AM1339:AM1401" si="175">IF(ABS(AI1339)&lt;=AL1339,1,0)</f>
        <v>1</v>
      </c>
    </row>
    <row r="1340" spans="1:39" x14ac:dyDescent="0.25">
      <c r="A1340" s="35">
        <v>480699</v>
      </c>
      <c r="C1340" s="36" t="s">
        <v>31</v>
      </c>
      <c r="D1340" s="36">
        <v>0</v>
      </c>
      <c r="J1340" s="46">
        <v>6270</v>
      </c>
      <c r="K1340" s="46">
        <v>6270</v>
      </c>
      <c r="L1340" s="46">
        <v>12540</v>
      </c>
      <c r="R1340" s="36">
        <v>3549.4581739999999</v>
      </c>
      <c r="S1340" s="36">
        <v>3283.8936469999999</v>
      </c>
      <c r="T1340" s="36">
        <v>297.53585099999998</v>
      </c>
      <c r="U1340" s="36">
        <v>202.80124599999999</v>
      </c>
      <c r="V1340" s="36">
        <v>249.44049200000001</v>
      </c>
      <c r="W1340" s="36">
        <v>306.40205099999997</v>
      </c>
      <c r="AC1340" s="57">
        <f t="shared" si="172"/>
        <v>12540</v>
      </c>
      <c r="AD1340" s="57">
        <f t="shared" si="173"/>
        <v>0</v>
      </c>
      <c r="AE1340" s="57">
        <f t="shared" si="174"/>
        <v>0</v>
      </c>
      <c r="AF1340" s="12">
        <f t="shared" si="169"/>
        <v>6833.3518210000002</v>
      </c>
      <c r="AG1340" s="12">
        <f t="shared" si="170"/>
        <v>500.33709699999997</v>
      </c>
      <c r="AH1340" s="12">
        <f t="shared" si="171"/>
        <v>555.84254299999998</v>
      </c>
      <c r="AI1340" s="15">
        <f t="shared" si="168"/>
        <v>-0.45507561236044658</v>
      </c>
      <c r="AJ1340" s="15">
        <f t="shared" si="168"/>
        <v>0</v>
      </c>
      <c r="AK1340" s="15">
        <f t="shared" si="168"/>
        <v>0</v>
      </c>
      <c r="AL1340" s="23">
        <f>VLOOKUP(AC1340,'Charts and Tables'!$I$43:$J$49,2,TRUE)</f>
        <v>0.2</v>
      </c>
      <c r="AM1340" s="2">
        <f t="shared" si="175"/>
        <v>0</v>
      </c>
    </row>
    <row r="1341" spans="1:39" x14ac:dyDescent="0.25">
      <c r="A1341" s="35">
        <v>481656</v>
      </c>
      <c r="B1341" s="36">
        <v>334011</v>
      </c>
      <c r="C1341" s="36" t="s">
        <v>26</v>
      </c>
      <c r="D1341" s="36">
        <v>0</v>
      </c>
      <c r="J1341" s="46">
        <v>2947</v>
      </c>
      <c r="K1341" s="46">
        <v>2925</v>
      </c>
      <c r="L1341" s="46">
        <v>5872</v>
      </c>
      <c r="M1341" s="46">
        <v>171</v>
      </c>
      <c r="N1341" s="46">
        <v>157</v>
      </c>
      <c r="O1341" s="46">
        <v>280</v>
      </c>
      <c r="P1341" s="46">
        <v>299</v>
      </c>
      <c r="R1341" s="36">
        <v>1572.1581859999999</v>
      </c>
      <c r="S1341" s="36">
        <v>593.44603099999995</v>
      </c>
      <c r="T1341" s="36">
        <v>137.69153900000001</v>
      </c>
      <c r="U1341" s="36">
        <v>34.774728000000003</v>
      </c>
      <c r="V1341" s="36">
        <v>158.48449500000001</v>
      </c>
      <c r="W1341" s="36">
        <v>55.288083</v>
      </c>
      <c r="AC1341" s="57">
        <f t="shared" si="172"/>
        <v>5872</v>
      </c>
      <c r="AD1341" s="57">
        <f t="shared" si="173"/>
        <v>328</v>
      </c>
      <c r="AE1341" s="57">
        <f t="shared" si="174"/>
        <v>579</v>
      </c>
      <c r="AF1341" s="12">
        <f t="shared" si="169"/>
        <v>2165.6042170000001</v>
      </c>
      <c r="AG1341" s="12">
        <f t="shared" si="170"/>
        <v>172.46626700000002</v>
      </c>
      <c r="AH1341" s="12">
        <f t="shared" si="171"/>
        <v>213.77257800000001</v>
      </c>
      <c r="AI1341" s="15">
        <f t="shared" si="168"/>
        <v>-0.63119819192779292</v>
      </c>
      <c r="AJ1341" s="15">
        <f t="shared" si="168"/>
        <v>-0.47418821036585362</v>
      </c>
      <c r="AK1341" s="15">
        <f t="shared" si="168"/>
        <v>-0.63079002072538859</v>
      </c>
      <c r="AL1341" s="23">
        <f>VLOOKUP(AC1341,'Charts and Tables'!$I$43:$J$49,2,TRUE)</f>
        <v>0.25</v>
      </c>
      <c r="AM1341" s="2">
        <f t="shared" si="175"/>
        <v>0</v>
      </c>
    </row>
    <row r="1342" spans="1:39" x14ac:dyDescent="0.25">
      <c r="A1342" s="35">
        <v>483368</v>
      </c>
      <c r="B1342" s="36">
        <v>330029</v>
      </c>
      <c r="C1342" s="36" t="s">
        <v>31</v>
      </c>
      <c r="D1342" s="36">
        <v>0</v>
      </c>
      <c r="J1342" s="46">
        <v>7738</v>
      </c>
      <c r="K1342" s="46">
        <v>8246</v>
      </c>
      <c r="L1342" s="46">
        <v>15984</v>
      </c>
      <c r="M1342" s="46">
        <v>548</v>
      </c>
      <c r="N1342" s="46">
        <v>630</v>
      </c>
      <c r="O1342" s="46">
        <v>764</v>
      </c>
      <c r="P1342" s="46">
        <v>866</v>
      </c>
      <c r="R1342" s="36">
        <v>4218.9013619999996</v>
      </c>
      <c r="S1342" s="36">
        <v>5213.4728889999997</v>
      </c>
      <c r="T1342" s="36">
        <v>372.89225499999998</v>
      </c>
      <c r="U1342" s="36">
        <v>327.941146</v>
      </c>
      <c r="V1342" s="36">
        <v>372.41336000000001</v>
      </c>
      <c r="W1342" s="36">
        <v>513.87052100000005</v>
      </c>
      <c r="AC1342" s="57">
        <f t="shared" si="172"/>
        <v>15984</v>
      </c>
      <c r="AD1342" s="57">
        <f t="shared" si="173"/>
        <v>1178</v>
      </c>
      <c r="AE1342" s="57">
        <f t="shared" si="174"/>
        <v>1630</v>
      </c>
      <c r="AF1342" s="12">
        <f t="shared" si="169"/>
        <v>9432.3742509999993</v>
      </c>
      <c r="AG1342" s="12">
        <f t="shared" si="170"/>
        <v>700.83340099999998</v>
      </c>
      <c r="AH1342" s="12">
        <f t="shared" si="171"/>
        <v>886.28388100000006</v>
      </c>
      <c r="AI1342" s="15">
        <f t="shared" si="168"/>
        <v>-0.40988649580830833</v>
      </c>
      <c r="AJ1342" s="15">
        <f t="shared" si="168"/>
        <v>-0.40506502461799659</v>
      </c>
      <c r="AK1342" s="15">
        <f t="shared" si="168"/>
        <v>-0.45626755766871163</v>
      </c>
      <c r="AL1342" s="23">
        <f>VLOOKUP(AC1342,'Charts and Tables'!$I$43:$J$49,2,TRUE)</f>
        <v>0.2</v>
      </c>
      <c r="AM1342" s="2">
        <f t="shared" si="175"/>
        <v>0</v>
      </c>
    </row>
    <row r="1343" spans="1:39" x14ac:dyDescent="0.25">
      <c r="A1343" s="35">
        <v>483396</v>
      </c>
      <c r="C1343" s="36" t="s">
        <v>26</v>
      </c>
      <c r="D1343" s="36">
        <v>0</v>
      </c>
      <c r="J1343" s="46">
        <v>6824</v>
      </c>
      <c r="K1343" s="46">
        <v>6694</v>
      </c>
      <c r="L1343" s="46">
        <v>13518</v>
      </c>
      <c r="M1343" s="46">
        <v>456</v>
      </c>
      <c r="N1343" s="46">
        <v>429</v>
      </c>
      <c r="O1343" s="46">
        <v>656</v>
      </c>
      <c r="P1343" s="46">
        <v>642</v>
      </c>
      <c r="R1343" s="36">
        <v>2799.8452689999999</v>
      </c>
      <c r="S1343" s="36">
        <v>3041.5813360000002</v>
      </c>
      <c r="T1343" s="36">
        <v>217.06181000000001</v>
      </c>
      <c r="U1343" s="36">
        <v>231.29465300000001</v>
      </c>
      <c r="V1343" s="36">
        <v>248.91842199999999</v>
      </c>
      <c r="W1343" s="36">
        <v>312.336006</v>
      </c>
      <c r="AC1343" s="57">
        <f t="shared" si="172"/>
        <v>13518</v>
      </c>
      <c r="AD1343" s="57">
        <f t="shared" si="173"/>
        <v>885</v>
      </c>
      <c r="AE1343" s="57">
        <f t="shared" si="174"/>
        <v>1298</v>
      </c>
      <c r="AF1343" s="12">
        <f t="shared" si="169"/>
        <v>5841.4266050000006</v>
      </c>
      <c r="AG1343" s="12">
        <f t="shared" si="170"/>
        <v>448.35646300000002</v>
      </c>
      <c r="AH1343" s="12">
        <f t="shared" si="171"/>
        <v>561.25442799999996</v>
      </c>
      <c r="AI1343" s="15">
        <f t="shared" si="168"/>
        <v>-0.56787789576860481</v>
      </c>
      <c r="AJ1343" s="15">
        <f t="shared" si="168"/>
        <v>-0.49338252768361579</v>
      </c>
      <c r="AK1343" s="15">
        <f t="shared" si="168"/>
        <v>-0.56760059476117108</v>
      </c>
      <c r="AL1343" s="23">
        <f>VLOOKUP(AC1343,'Charts and Tables'!$I$43:$J$49,2,TRUE)</f>
        <v>0.2</v>
      </c>
      <c r="AM1343" s="2">
        <f t="shared" si="175"/>
        <v>0</v>
      </c>
    </row>
    <row r="1344" spans="1:39" x14ac:dyDescent="0.25">
      <c r="A1344" s="35">
        <v>484085</v>
      </c>
      <c r="C1344" s="36" t="s">
        <v>31</v>
      </c>
      <c r="D1344" s="36">
        <v>-1</v>
      </c>
      <c r="K1344" s="46">
        <v>5320</v>
      </c>
      <c r="L1344" s="46">
        <v>5320</v>
      </c>
      <c r="N1344" s="46">
        <v>424.2</v>
      </c>
      <c r="P1344" s="46">
        <v>504.4</v>
      </c>
      <c r="S1344" s="36">
        <v>7223.3905080000004</v>
      </c>
      <c r="U1344" s="36">
        <v>463.28437600000001</v>
      </c>
      <c r="W1344" s="36">
        <v>697.27738199999999</v>
      </c>
      <c r="AC1344" s="57">
        <f t="shared" si="172"/>
        <v>5320</v>
      </c>
      <c r="AD1344" s="57">
        <f t="shared" si="173"/>
        <v>424.2</v>
      </c>
      <c r="AE1344" s="57">
        <f t="shared" si="174"/>
        <v>504.4</v>
      </c>
      <c r="AF1344" s="12">
        <f t="shared" si="169"/>
        <v>7223.3905080000004</v>
      </c>
      <c r="AG1344" s="12">
        <f t="shared" si="170"/>
        <v>463.28437600000001</v>
      </c>
      <c r="AH1344" s="12">
        <f t="shared" si="171"/>
        <v>697.27738199999999</v>
      </c>
      <c r="AI1344" s="15">
        <f t="shared" si="168"/>
        <v>0.35778017067669182</v>
      </c>
      <c r="AJ1344" s="15">
        <f t="shared" si="168"/>
        <v>9.213667138142391E-2</v>
      </c>
      <c r="AK1344" s="15">
        <f t="shared" si="168"/>
        <v>0.38238973433782714</v>
      </c>
      <c r="AL1344" s="23">
        <f>VLOOKUP(AC1344,'Charts and Tables'!$I$43:$J$49,2,TRUE)</f>
        <v>0.25</v>
      </c>
      <c r="AM1344" s="2">
        <f t="shared" si="175"/>
        <v>0</v>
      </c>
    </row>
    <row r="1345" spans="1:39" x14ac:dyDescent="0.25">
      <c r="A1345" s="35">
        <v>484121</v>
      </c>
      <c r="B1345" s="36">
        <v>330592</v>
      </c>
      <c r="C1345" s="36" t="s">
        <v>31</v>
      </c>
      <c r="D1345" s="36">
        <v>-1</v>
      </c>
      <c r="K1345" s="46">
        <v>5289</v>
      </c>
      <c r="L1345" s="46">
        <v>5289</v>
      </c>
      <c r="N1345" s="46">
        <v>429.2</v>
      </c>
      <c r="P1345" s="46">
        <v>486.6</v>
      </c>
      <c r="S1345" s="36">
        <v>7460.3182889999998</v>
      </c>
      <c r="U1345" s="36">
        <v>571.28201999999999</v>
      </c>
      <c r="W1345" s="36">
        <v>653.39657699999998</v>
      </c>
      <c r="AC1345" s="57">
        <f t="shared" si="172"/>
        <v>5289</v>
      </c>
      <c r="AD1345" s="57">
        <f t="shared" si="173"/>
        <v>429.2</v>
      </c>
      <c r="AE1345" s="57">
        <f t="shared" si="174"/>
        <v>486.6</v>
      </c>
      <c r="AF1345" s="12">
        <f t="shared" si="169"/>
        <v>7460.3182889999998</v>
      </c>
      <c r="AG1345" s="12">
        <f t="shared" si="170"/>
        <v>571.28201999999999</v>
      </c>
      <c r="AH1345" s="12">
        <f t="shared" si="171"/>
        <v>653.39657699999998</v>
      </c>
      <c r="AI1345" s="15">
        <f t="shared" si="168"/>
        <v>0.41053474929098127</v>
      </c>
      <c r="AJ1345" s="15">
        <f t="shared" si="168"/>
        <v>0.33103918918918918</v>
      </c>
      <c r="AK1345" s="15">
        <f t="shared" si="168"/>
        <v>0.34277964858199744</v>
      </c>
      <c r="AL1345" s="23">
        <f>VLOOKUP(AC1345,'Charts and Tables'!$I$43:$J$49,2,TRUE)</f>
        <v>0.25</v>
      </c>
      <c r="AM1345" s="2">
        <f t="shared" si="175"/>
        <v>0</v>
      </c>
    </row>
    <row r="1346" spans="1:39" x14ac:dyDescent="0.25">
      <c r="A1346" s="35">
        <v>484235</v>
      </c>
      <c r="C1346" s="36" t="s">
        <v>31</v>
      </c>
      <c r="D1346" s="36">
        <v>0</v>
      </c>
      <c r="J1346" s="46">
        <v>12989</v>
      </c>
      <c r="K1346" s="46">
        <v>11871</v>
      </c>
      <c r="L1346" s="46">
        <v>24860</v>
      </c>
      <c r="M1346" s="46">
        <v>976.5</v>
      </c>
      <c r="N1346" s="46">
        <v>753</v>
      </c>
      <c r="O1346" s="46">
        <v>927</v>
      </c>
      <c r="P1346" s="46">
        <v>924</v>
      </c>
      <c r="R1346" s="36">
        <v>10930.399551</v>
      </c>
      <c r="S1346" s="36">
        <v>11635.973115000001</v>
      </c>
      <c r="T1346" s="36">
        <v>1001.45386</v>
      </c>
      <c r="U1346" s="36">
        <v>566.46725600000002</v>
      </c>
      <c r="V1346" s="36">
        <v>844.50907299999994</v>
      </c>
      <c r="W1346" s="36">
        <v>1128.2645660000001</v>
      </c>
      <c r="AC1346" s="57">
        <f t="shared" si="172"/>
        <v>24860</v>
      </c>
      <c r="AD1346" s="57">
        <f t="shared" si="173"/>
        <v>1729.5</v>
      </c>
      <c r="AE1346" s="57">
        <f t="shared" si="174"/>
        <v>1851</v>
      </c>
      <c r="AF1346" s="12">
        <f t="shared" si="169"/>
        <v>22566.372666000003</v>
      </c>
      <c r="AG1346" s="12">
        <f t="shared" si="170"/>
        <v>1567.921116</v>
      </c>
      <c r="AH1346" s="12">
        <f t="shared" si="171"/>
        <v>1972.773639</v>
      </c>
      <c r="AI1346" s="15">
        <f t="shared" si="168"/>
        <v>-9.2261759211584762E-2</v>
      </c>
      <c r="AJ1346" s="15">
        <f t="shared" si="168"/>
        <v>-9.3425200346921089E-2</v>
      </c>
      <c r="AK1346" s="15">
        <f t="shared" si="168"/>
        <v>6.5788027552674225E-2</v>
      </c>
      <c r="AL1346" s="23">
        <f>VLOOKUP(AC1346,'Charts and Tables'!$I$43:$J$49,2,TRUE)</f>
        <v>0.2</v>
      </c>
      <c r="AM1346" s="2">
        <f t="shared" si="175"/>
        <v>1</v>
      </c>
    </row>
    <row r="1347" spans="1:39" x14ac:dyDescent="0.25">
      <c r="A1347" s="35">
        <v>484671</v>
      </c>
      <c r="C1347" s="36" t="s">
        <v>31</v>
      </c>
      <c r="D1347" s="36">
        <v>-1</v>
      </c>
      <c r="K1347" s="46">
        <v>8341</v>
      </c>
      <c r="L1347" s="46">
        <v>8341</v>
      </c>
      <c r="N1347" s="46">
        <v>754</v>
      </c>
      <c r="P1347" s="46">
        <v>657</v>
      </c>
      <c r="S1347" s="36">
        <v>8681.3212899999999</v>
      </c>
      <c r="U1347" s="36">
        <v>525.97234800000001</v>
      </c>
      <c r="W1347" s="36">
        <v>865.42969800000003</v>
      </c>
      <c r="AC1347" s="57">
        <f t="shared" si="172"/>
        <v>8341</v>
      </c>
      <c r="AD1347" s="57">
        <f t="shared" si="173"/>
        <v>754</v>
      </c>
      <c r="AE1347" s="57">
        <f t="shared" si="174"/>
        <v>657</v>
      </c>
      <c r="AF1347" s="12">
        <f t="shared" si="169"/>
        <v>8681.3212899999999</v>
      </c>
      <c r="AG1347" s="12">
        <f t="shared" si="170"/>
        <v>525.97234800000001</v>
      </c>
      <c r="AH1347" s="12">
        <f t="shared" si="171"/>
        <v>865.42969800000003</v>
      </c>
      <c r="AI1347" s="15">
        <f t="shared" si="168"/>
        <v>4.0801017863565506E-2</v>
      </c>
      <c r="AJ1347" s="15">
        <f t="shared" si="168"/>
        <v>-0.30242394164456232</v>
      </c>
      <c r="AK1347" s="15">
        <f t="shared" si="168"/>
        <v>0.317244593607306</v>
      </c>
      <c r="AL1347" s="23">
        <f>VLOOKUP(AC1347,'Charts and Tables'!$I$43:$J$49,2,TRUE)</f>
        <v>0.25</v>
      </c>
      <c r="AM1347" s="2">
        <f t="shared" si="175"/>
        <v>1</v>
      </c>
    </row>
    <row r="1348" spans="1:39" x14ac:dyDescent="0.25">
      <c r="A1348" s="35">
        <v>484963</v>
      </c>
      <c r="C1348" s="36" t="s">
        <v>31</v>
      </c>
      <c r="D1348" s="36">
        <v>1</v>
      </c>
      <c r="J1348" s="46">
        <v>428</v>
      </c>
      <c r="L1348" s="46">
        <v>428</v>
      </c>
      <c r="M1348" s="46">
        <v>25</v>
      </c>
      <c r="O1348" s="46">
        <v>85</v>
      </c>
      <c r="R1348" s="36">
        <v>2908.4181079999998</v>
      </c>
      <c r="T1348" s="36">
        <v>252.66479799999999</v>
      </c>
      <c r="V1348" s="36">
        <v>214.005718</v>
      </c>
      <c r="AC1348" s="57">
        <f t="shared" si="172"/>
        <v>428</v>
      </c>
      <c r="AD1348" s="57">
        <f t="shared" si="173"/>
        <v>25</v>
      </c>
      <c r="AE1348" s="57">
        <f t="shared" si="174"/>
        <v>85</v>
      </c>
      <c r="AF1348" s="12">
        <f t="shared" si="169"/>
        <v>2908.4181079999998</v>
      </c>
      <c r="AG1348" s="12">
        <f t="shared" si="170"/>
        <v>252.66479799999999</v>
      </c>
      <c r="AH1348" s="12">
        <f t="shared" si="171"/>
        <v>214.005718</v>
      </c>
      <c r="AI1348" s="15">
        <f t="shared" si="168"/>
        <v>5.7953694112149527</v>
      </c>
      <c r="AJ1348" s="15">
        <f t="shared" si="168"/>
        <v>9.1065919199999996</v>
      </c>
      <c r="AK1348" s="15">
        <f t="shared" si="168"/>
        <v>1.5177143294117648</v>
      </c>
      <c r="AL1348" s="23">
        <f>VLOOKUP(AC1348,'Charts and Tables'!$I$43:$J$49,2,TRUE)</f>
        <v>2</v>
      </c>
      <c r="AM1348" s="2">
        <f t="shared" si="175"/>
        <v>0</v>
      </c>
    </row>
    <row r="1349" spans="1:39" x14ac:dyDescent="0.25">
      <c r="A1349" s="35">
        <v>484775</v>
      </c>
      <c r="C1349" s="36" t="s">
        <v>31</v>
      </c>
      <c r="D1349" s="36">
        <v>1</v>
      </c>
      <c r="J1349" s="46">
        <v>5732</v>
      </c>
      <c r="L1349" s="46">
        <v>5732</v>
      </c>
      <c r="M1349" s="46">
        <v>468</v>
      </c>
      <c r="O1349" s="46">
        <v>623</v>
      </c>
      <c r="R1349" s="36">
        <v>9796.4609949999995</v>
      </c>
      <c r="T1349" s="36">
        <v>550.960689</v>
      </c>
      <c r="V1349" s="36">
        <v>893.32968100000005</v>
      </c>
      <c r="AC1349" s="57">
        <f t="shared" si="172"/>
        <v>5732</v>
      </c>
      <c r="AD1349" s="57">
        <f t="shared" si="173"/>
        <v>468</v>
      </c>
      <c r="AE1349" s="57">
        <f t="shared" si="174"/>
        <v>623</v>
      </c>
      <c r="AF1349" s="12">
        <f t="shared" si="169"/>
        <v>9796.4609949999995</v>
      </c>
      <c r="AG1349" s="12">
        <f t="shared" si="170"/>
        <v>550.960689</v>
      </c>
      <c r="AH1349" s="12">
        <f t="shared" si="171"/>
        <v>893.32968100000005</v>
      </c>
      <c r="AI1349" s="15">
        <f t="shared" si="168"/>
        <v>0.70908251831821345</v>
      </c>
      <c r="AJ1349" s="15">
        <f t="shared" si="168"/>
        <v>0.17726642948717949</v>
      </c>
      <c r="AK1349" s="15">
        <f t="shared" si="168"/>
        <v>0.43391602086677378</v>
      </c>
      <c r="AL1349" s="23">
        <f>VLOOKUP(AC1349,'Charts and Tables'!$I$43:$J$49,2,TRUE)</f>
        <v>0.25</v>
      </c>
      <c r="AM1349" s="2">
        <f t="shared" si="175"/>
        <v>0</v>
      </c>
    </row>
    <row r="1350" spans="1:39" x14ac:dyDescent="0.25">
      <c r="A1350" s="35">
        <v>484819</v>
      </c>
      <c r="C1350" s="36" t="s">
        <v>31</v>
      </c>
      <c r="D1350" s="36">
        <v>1</v>
      </c>
      <c r="J1350" s="46">
        <v>4004</v>
      </c>
      <c r="L1350" s="46">
        <v>4004</v>
      </c>
      <c r="M1350" s="46">
        <v>363</v>
      </c>
      <c r="O1350" s="46">
        <v>387.5</v>
      </c>
      <c r="R1350" s="36">
        <v>6111.5435889999999</v>
      </c>
      <c r="T1350" s="36">
        <v>505.24782199999999</v>
      </c>
      <c r="V1350" s="36">
        <v>542.95853</v>
      </c>
      <c r="AC1350" s="57">
        <f t="shared" si="172"/>
        <v>4004</v>
      </c>
      <c r="AD1350" s="57">
        <f t="shared" si="173"/>
        <v>363</v>
      </c>
      <c r="AE1350" s="57">
        <f t="shared" si="174"/>
        <v>387.5</v>
      </c>
      <c r="AF1350" s="12">
        <f t="shared" si="169"/>
        <v>6111.5435889999999</v>
      </c>
      <c r="AG1350" s="12">
        <f t="shared" si="170"/>
        <v>505.24782199999999</v>
      </c>
      <c r="AH1350" s="12">
        <f t="shared" si="171"/>
        <v>542.95853</v>
      </c>
      <c r="AI1350" s="15">
        <f t="shared" si="168"/>
        <v>0.52635953771228772</v>
      </c>
      <c r="AJ1350" s="15">
        <f t="shared" si="168"/>
        <v>0.39186727823691458</v>
      </c>
      <c r="AK1350" s="15">
        <f t="shared" si="168"/>
        <v>0.40118330322580642</v>
      </c>
      <c r="AL1350" s="23">
        <f>VLOOKUP(AC1350,'Charts and Tables'!$I$43:$J$49,2,TRUE)</f>
        <v>0.5</v>
      </c>
      <c r="AM1350" s="2">
        <f t="shared" si="175"/>
        <v>0</v>
      </c>
    </row>
    <row r="1351" spans="1:39" x14ac:dyDescent="0.25">
      <c r="A1351" s="35">
        <v>485054</v>
      </c>
      <c r="B1351" s="36">
        <v>336124</v>
      </c>
      <c r="C1351" s="36" t="s">
        <v>29</v>
      </c>
      <c r="D1351" s="36">
        <v>0</v>
      </c>
      <c r="J1351" s="46">
        <v>8293</v>
      </c>
      <c r="K1351" s="46">
        <v>6794</v>
      </c>
      <c r="L1351" s="46">
        <v>15087</v>
      </c>
      <c r="M1351" s="46">
        <v>585</v>
      </c>
      <c r="N1351" s="46">
        <v>544</v>
      </c>
      <c r="O1351" s="46">
        <v>837</v>
      </c>
      <c r="P1351" s="46">
        <v>632</v>
      </c>
      <c r="R1351" s="36">
        <v>3740.8776549999998</v>
      </c>
      <c r="S1351" s="36">
        <v>4794.0450510000001</v>
      </c>
      <c r="T1351" s="36">
        <v>293.67359199999999</v>
      </c>
      <c r="U1351" s="36">
        <v>247.585115</v>
      </c>
      <c r="V1351" s="36">
        <v>307.69798300000002</v>
      </c>
      <c r="W1351" s="36">
        <v>480.75598300000001</v>
      </c>
      <c r="AC1351" s="57">
        <f t="shared" si="172"/>
        <v>15087</v>
      </c>
      <c r="AD1351" s="57">
        <f t="shared" si="173"/>
        <v>1129</v>
      </c>
      <c r="AE1351" s="57">
        <f t="shared" si="174"/>
        <v>1469</v>
      </c>
      <c r="AF1351" s="12">
        <f t="shared" si="169"/>
        <v>8534.9227059999994</v>
      </c>
      <c r="AG1351" s="12">
        <f t="shared" si="170"/>
        <v>541.25870699999996</v>
      </c>
      <c r="AH1351" s="12">
        <f t="shared" si="171"/>
        <v>788.45396600000004</v>
      </c>
      <c r="AI1351" s="15">
        <f t="shared" si="168"/>
        <v>-0.43428629243719763</v>
      </c>
      <c r="AJ1351" s="15">
        <f t="shared" si="168"/>
        <v>-0.52058573339238268</v>
      </c>
      <c r="AK1351" s="15">
        <f t="shared" si="168"/>
        <v>-0.46327163648740638</v>
      </c>
      <c r="AL1351" s="23">
        <f>VLOOKUP(AC1351,'Charts and Tables'!$I$43:$J$49,2,TRUE)</f>
        <v>0.2</v>
      </c>
      <c r="AM1351" s="2">
        <f t="shared" si="175"/>
        <v>0</v>
      </c>
    </row>
    <row r="1352" spans="1:39" x14ac:dyDescent="0.25">
      <c r="A1352" s="35">
        <v>485472</v>
      </c>
      <c r="B1352" s="36">
        <v>336193</v>
      </c>
      <c r="C1352" s="36" t="s">
        <v>29</v>
      </c>
      <c r="D1352" s="36">
        <v>0</v>
      </c>
      <c r="J1352" s="46">
        <v>4169</v>
      </c>
      <c r="K1352" s="46">
        <v>3518</v>
      </c>
      <c r="L1352" s="46">
        <v>7687</v>
      </c>
      <c r="M1352" s="46">
        <v>316</v>
      </c>
      <c r="N1352" s="46">
        <v>291</v>
      </c>
      <c r="O1352" s="46">
        <v>417</v>
      </c>
      <c r="P1352" s="46">
        <v>349</v>
      </c>
      <c r="R1352" s="36">
        <v>1550.219429</v>
      </c>
      <c r="S1352" s="36">
        <v>1788.9906129999999</v>
      </c>
      <c r="T1352" s="36">
        <v>89.336590999999999</v>
      </c>
      <c r="U1352" s="36">
        <v>117.783913</v>
      </c>
      <c r="V1352" s="36">
        <v>146.341848</v>
      </c>
      <c r="W1352" s="36">
        <v>160.79376999999999</v>
      </c>
      <c r="AC1352" s="57">
        <f t="shared" si="172"/>
        <v>7687</v>
      </c>
      <c r="AD1352" s="57">
        <f t="shared" si="173"/>
        <v>607</v>
      </c>
      <c r="AE1352" s="57">
        <f t="shared" si="174"/>
        <v>766</v>
      </c>
      <c r="AF1352" s="12">
        <f t="shared" si="169"/>
        <v>3339.2100419999997</v>
      </c>
      <c r="AG1352" s="12">
        <f t="shared" si="170"/>
        <v>207.12050399999998</v>
      </c>
      <c r="AH1352" s="12">
        <f t="shared" si="171"/>
        <v>307.13561800000002</v>
      </c>
      <c r="AI1352" s="15">
        <f t="shared" si="168"/>
        <v>-0.56560296058280213</v>
      </c>
      <c r="AJ1352" s="15">
        <f t="shared" si="168"/>
        <v>-0.65878005930807249</v>
      </c>
      <c r="AK1352" s="15">
        <f t="shared" si="168"/>
        <v>-0.5990396631853786</v>
      </c>
      <c r="AL1352" s="23">
        <f>VLOOKUP(AC1352,'Charts and Tables'!$I$43:$J$49,2,TRUE)</f>
        <v>0.25</v>
      </c>
      <c r="AM1352" s="2">
        <f t="shared" si="175"/>
        <v>0</v>
      </c>
    </row>
    <row r="1353" spans="1:39" x14ac:dyDescent="0.25">
      <c r="A1353" s="35">
        <v>486387</v>
      </c>
      <c r="C1353" s="36" t="s">
        <v>26</v>
      </c>
      <c r="D1353" s="36">
        <v>0</v>
      </c>
      <c r="J1353" s="46">
        <v>5560</v>
      </c>
      <c r="K1353" s="46">
        <v>6082</v>
      </c>
      <c r="L1353" s="46">
        <v>11642</v>
      </c>
      <c r="R1353" s="36">
        <v>6289.6944629999998</v>
      </c>
      <c r="S1353" s="36">
        <v>6121.4030549999998</v>
      </c>
      <c r="T1353" s="36">
        <v>445.32046200000002</v>
      </c>
      <c r="U1353" s="36">
        <v>409.923945</v>
      </c>
      <c r="V1353" s="36">
        <v>520.17830500000002</v>
      </c>
      <c r="W1353" s="36">
        <v>532.79381100000001</v>
      </c>
      <c r="AC1353" s="57">
        <f t="shared" si="172"/>
        <v>11642</v>
      </c>
      <c r="AD1353" s="57">
        <f t="shared" si="173"/>
        <v>0</v>
      </c>
      <c r="AE1353" s="57">
        <f t="shared" si="174"/>
        <v>0</v>
      </c>
      <c r="AF1353" s="12">
        <f t="shared" si="169"/>
        <v>12411.097517999999</v>
      </c>
      <c r="AG1353" s="12">
        <f t="shared" si="170"/>
        <v>855.24440700000002</v>
      </c>
      <c r="AH1353" s="12">
        <f t="shared" si="171"/>
        <v>1052.9721159999999</v>
      </c>
      <c r="AI1353" s="15">
        <f t="shared" si="168"/>
        <v>6.6062319017350851E-2</v>
      </c>
      <c r="AJ1353" s="15">
        <f t="shared" si="168"/>
        <v>0</v>
      </c>
      <c r="AK1353" s="15">
        <f t="shared" si="168"/>
        <v>0</v>
      </c>
      <c r="AL1353" s="23">
        <f>VLOOKUP(AC1353,'Charts and Tables'!$I$43:$J$49,2,TRUE)</f>
        <v>0.2</v>
      </c>
      <c r="AM1353" s="2">
        <f t="shared" si="175"/>
        <v>1</v>
      </c>
    </row>
    <row r="1354" spans="1:39" x14ac:dyDescent="0.25">
      <c r="A1354" s="35">
        <v>486477</v>
      </c>
      <c r="C1354" s="36" t="s">
        <v>29</v>
      </c>
      <c r="D1354" s="36">
        <v>0</v>
      </c>
      <c r="J1354" s="46">
        <v>7383</v>
      </c>
      <c r="K1354" s="46">
        <v>7356</v>
      </c>
      <c r="L1354" s="46">
        <v>14739</v>
      </c>
      <c r="R1354" s="36">
        <v>5235.0420290000002</v>
      </c>
      <c r="S1354" s="36">
        <v>4954.9668549999997</v>
      </c>
      <c r="T1354" s="36">
        <v>196.76854499999999</v>
      </c>
      <c r="U1354" s="36">
        <v>450.83223099999998</v>
      </c>
      <c r="V1354" s="36">
        <v>546.84242400000005</v>
      </c>
      <c r="W1354" s="36">
        <v>330.76998800000001</v>
      </c>
      <c r="AC1354" s="57">
        <f t="shared" si="172"/>
        <v>14739</v>
      </c>
      <c r="AD1354" s="57">
        <f t="shared" si="173"/>
        <v>0</v>
      </c>
      <c r="AE1354" s="57">
        <f t="shared" si="174"/>
        <v>0</v>
      </c>
      <c r="AF1354" s="12">
        <f t="shared" si="169"/>
        <v>10190.008883999999</v>
      </c>
      <c r="AG1354" s="12">
        <f t="shared" si="170"/>
        <v>647.600776</v>
      </c>
      <c r="AH1354" s="12">
        <f t="shared" si="171"/>
        <v>877.61241200000006</v>
      </c>
      <c r="AI1354" s="15">
        <f t="shared" si="168"/>
        <v>-0.3086363468349278</v>
      </c>
      <c r="AJ1354" s="15">
        <f t="shared" si="168"/>
        <v>0</v>
      </c>
      <c r="AK1354" s="15">
        <f t="shared" si="168"/>
        <v>0</v>
      </c>
      <c r="AL1354" s="23">
        <f>VLOOKUP(AC1354,'Charts and Tables'!$I$43:$J$49,2,TRUE)</f>
        <v>0.2</v>
      </c>
      <c r="AM1354" s="2">
        <f t="shared" si="175"/>
        <v>0</v>
      </c>
    </row>
    <row r="1355" spans="1:39" x14ac:dyDescent="0.25">
      <c r="A1355" s="35">
        <v>486582</v>
      </c>
      <c r="C1355" s="36" t="s">
        <v>32</v>
      </c>
      <c r="D1355" s="36">
        <v>-1</v>
      </c>
      <c r="K1355" s="46">
        <v>4116</v>
      </c>
      <c r="L1355" s="46">
        <v>4116</v>
      </c>
      <c r="S1355" s="36">
        <v>5185.8091930000001</v>
      </c>
      <c r="U1355" s="36">
        <v>652.44786899999997</v>
      </c>
      <c r="W1355" s="36">
        <v>394.15665300000001</v>
      </c>
      <c r="AC1355" s="57">
        <f t="shared" si="172"/>
        <v>4116</v>
      </c>
      <c r="AD1355" s="57">
        <f t="shared" si="173"/>
        <v>0</v>
      </c>
      <c r="AE1355" s="57">
        <f t="shared" si="174"/>
        <v>0</v>
      </c>
      <c r="AF1355" s="12">
        <f t="shared" si="169"/>
        <v>5185.8091930000001</v>
      </c>
      <c r="AG1355" s="12">
        <f t="shared" si="170"/>
        <v>652.44786899999997</v>
      </c>
      <c r="AH1355" s="12">
        <f t="shared" si="171"/>
        <v>394.15665300000001</v>
      </c>
      <c r="AI1355" s="15">
        <f t="shared" si="168"/>
        <v>0.25991476992225465</v>
      </c>
      <c r="AJ1355" s="15">
        <f t="shared" si="168"/>
        <v>0</v>
      </c>
      <c r="AK1355" s="15">
        <f t="shared" si="168"/>
        <v>0</v>
      </c>
      <c r="AL1355" s="23">
        <f>VLOOKUP(AC1355,'Charts and Tables'!$I$43:$J$49,2,TRUE)</f>
        <v>0.5</v>
      </c>
      <c r="AM1355" s="2">
        <f t="shared" si="175"/>
        <v>1</v>
      </c>
    </row>
    <row r="1356" spans="1:39" x14ac:dyDescent="0.25">
      <c r="A1356" s="35">
        <v>486781</v>
      </c>
      <c r="C1356" s="36" t="s">
        <v>33</v>
      </c>
      <c r="D1356" s="36">
        <v>1</v>
      </c>
      <c r="J1356" s="46">
        <v>3895</v>
      </c>
      <c r="L1356" s="46">
        <v>3895</v>
      </c>
      <c r="R1356" s="36">
        <v>3863.3022150000002</v>
      </c>
      <c r="T1356" s="36">
        <v>174.854558</v>
      </c>
      <c r="V1356" s="36">
        <v>590.393328</v>
      </c>
      <c r="AC1356" s="57">
        <f t="shared" si="172"/>
        <v>3895</v>
      </c>
      <c r="AD1356" s="57">
        <f t="shared" si="173"/>
        <v>0</v>
      </c>
      <c r="AE1356" s="57">
        <f t="shared" si="174"/>
        <v>0</v>
      </c>
      <c r="AF1356" s="12">
        <f t="shared" si="169"/>
        <v>3863.3022150000002</v>
      </c>
      <c r="AG1356" s="12">
        <f t="shared" si="170"/>
        <v>174.854558</v>
      </c>
      <c r="AH1356" s="12">
        <f t="shared" si="171"/>
        <v>590.393328</v>
      </c>
      <c r="AI1356" s="15">
        <f t="shared" si="168"/>
        <v>-8.1380706033375716E-3</v>
      </c>
      <c r="AJ1356" s="15">
        <f t="shared" si="168"/>
        <v>0</v>
      </c>
      <c r="AK1356" s="15">
        <f t="shared" si="168"/>
        <v>0</v>
      </c>
      <c r="AL1356" s="23">
        <f>VLOOKUP(AC1356,'Charts and Tables'!$I$43:$J$49,2,TRUE)</f>
        <v>0.5</v>
      </c>
      <c r="AM1356" s="2">
        <f t="shared" si="175"/>
        <v>1</v>
      </c>
    </row>
    <row r="1357" spans="1:39" x14ac:dyDescent="0.25">
      <c r="A1357" s="35">
        <v>488960</v>
      </c>
      <c r="B1357" s="36">
        <v>330038</v>
      </c>
      <c r="C1357" s="36" t="s">
        <v>27</v>
      </c>
      <c r="D1357" s="36">
        <v>-1</v>
      </c>
      <c r="K1357" s="46">
        <v>15581</v>
      </c>
      <c r="L1357" s="46">
        <v>15581</v>
      </c>
      <c r="N1357" s="46">
        <v>1029</v>
      </c>
      <c r="P1357" s="46">
        <v>1713</v>
      </c>
      <c r="S1357" s="36">
        <v>12206.998533</v>
      </c>
      <c r="U1357" s="36">
        <v>773.52591099999995</v>
      </c>
      <c r="W1357" s="36">
        <v>1528.5796379999999</v>
      </c>
      <c r="AC1357" s="57">
        <f t="shared" si="172"/>
        <v>15581</v>
      </c>
      <c r="AD1357" s="57">
        <f t="shared" si="173"/>
        <v>1029</v>
      </c>
      <c r="AE1357" s="57">
        <f t="shared" si="174"/>
        <v>1713</v>
      </c>
      <c r="AF1357" s="12">
        <f t="shared" si="169"/>
        <v>12206.998533</v>
      </c>
      <c r="AG1357" s="12">
        <f t="shared" si="170"/>
        <v>773.52591099999995</v>
      </c>
      <c r="AH1357" s="12">
        <f t="shared" si="171"/>
        <v>1528.5796379999999</v>
      </c>
      <c r="AI1357" s="15">
        <f t="shared" si="168"/>
        <v>-0.21654588710609077</v>
      </c>
      <c r="AJ1357" s="15">
        <f t="shared" si="168"/>
        <v>-0.24827413896987371</v>
      </c>
      <c r="AK1357" s="15">
        <f t="shared" si="168"/>
        <v>-0.10765928896672508</v>
      </c>
      <c r="AL1357" s="23">
        <f>VLOOKUP(AC1357,'Charts and Tables'!$I$43:$J$49,2,TRUE)</f>
        <v>0.2</v>
      </c>
      <c r="AM1357" s="2">
        <f t="shared" si="175"/>
        <v>0</v>
      </c>
    </row>
    <row r="1358" spans="1:39" x14ac:dyDescent="0.25">
      <c r="A1358" s="35">
        <v>489353</v>
      </c>
      <c r="B1358" s="36">
        <v>330038</v>
      </c>
      <c r="C1358" s="36" t="s">
        <v>27</v>
      </c>
      <c r="D1358" s="36">
        <v>1</v>
      </c>
      <c r="J1358" s="46">
        <v>17239</v>
      </c>
      <c r="L1358" s="46">
        <v>17239</v>
      </c>
      <c r="M1358" s="46">
        <v>1455</v>
      </c>
      <c r="O1358" s="46">
        <v>1813</v>
      </c>
      <c r="R1358" s="36">
        <v>12676.5944</v>
      </c>
      <c r="T1358" s="36">
        <v>1432.0521220000001</v>
      </c>
      <c r="V1358" s="36">
        <v>1110.9813119999999</v>
      </c>
      <c r="AC1358" s="57">
        <f t="shared" si="172"/>
        <v>17239</v>
      </c>
      <c r="AD1358" s="57">
        <f t="shared" si="173"/>
        <v>1455</v>
      </c>
      <c r="AE1358" s="57">
        <f t="shared" si="174"/>
        <v>1813</v>
      </c>
      <c r="AF1358" s="12">
        <f t="shared" si="169"/>
        <v>12676.5944</v>
      </c>
      <c r="AG1358" s="12">
        <f t="shared" si="170"/>
        <v>1432.0521220000001</v>
      </c>
      <c r="AH1358" s="12">
        <f t="shared" si="171"/>
        <v>1110.9813119999999</v>
      </c>
      <c r="AI1358" s="15">
        <f t="shared" si="168"/>
        <v>-0.26465604733453219</v>
      </c>
      <c r="AJ1358" s="15">
        <f t="shared" si="168"/>
        <v>-1.5771737457044636E-2</v>
      </c>
      <c r="AK1358" s="15">
        <f t="shared" si="168"/>
        <v>-0.38721383783783792</v>
      </c>
      <c r="AL1358" s="23">
        <f>VLOOKUP(AC1358,'Charts and Tables'!$I$43:$J$49,2,TRUE)</f>
        <v>0.2</v>
      </c>
      <c r="AM1358" s="2">
        <f t="shared" si="175"/>
        <v>0</v>
      </c>
    </row>
    <row r="1359" spans="1:39" x14ac:dyDescent="0.25">
      <c r="A1359" s="35">
        <v>503441</v>
      </c>
      <c r="B1359" s="36">
        <v>330164</v>
      </c>
      <c r="C1359" s="36" t="s">
        <v>31</v>
      </c>
      <c r="D1359" s="36">
        <v>0</v>
      </c>
      <c r="J1359" s="46">
        <v>10469</v>
      </c>
      <c r="K1359" s="46">
        <v>10881</v>
      </c>
      <c r="L1359" s="46">
        <v>21350</v>
      </c>
      <c r="M1359" s="46">
        <v>1207</v>
      </c>
      <c r="N1359" s="46">
        <v>536</v>
      </c>
      <c r="O1359" s="46">
        <v>754</v>
      </c>
      <c r="P1359" s="46">
        <v>1318</v>
      </c>
      <c r="R1359" s="36">
        <v>12736.663601</v>
      </c>
      <c r="S1359" s="36">
        <v>13090.972545000001</v>
      </c>
      <c r="T1359" s="36">
        <v>1219.117632</v>
      </c>
      <c r="U1359" s="36">
        <v>845.92444799999998</v>
      </c>
      <c r="V1359" s="36">
        <v>996.335421</v>
      </c>
      <c r="W1359" s="36">
        <v>1214.5045600000001</v>
      </c>
      <c r="AC1359" s="57">
        <f t="shared" si="172"/>
        <v>21350</v>
      </c>
      <c r="AD1359" s="57">
        <f t="shared" si="173"/>
        <v>1743</v>
      </c>
      <c r="AE1359" s="57">
        <f t="shared" si="174"/>
        <v>2072</v>
      </c>
      <c r="AF1359" s="12">
        <f t="shared" si="169"/>
        <v>25827.636146000001</v>
      </c>
      <c r="AG1359" s="12">
        <f t="shared" si="170"/>
        <v>2065.0420800000002</v>
      </c>
      <c r="AH1359" s="12">
        <f t="shared" si="171"/>
        <v>2210.8399810000001</v>
      </c>
      <c r="AI1359" s="15">
        <f t="shared" si="168"/>
        <v>0.20972534641686186</v>
      </c>
      <c r="AJ1359" s="15">
        <f t="shared" si="168"/>
        <v>0.18476309810671265</v>
      </c>
      <c r="AK1359" s="15">
        <f t="shared" si="168"/>
        <v>6.7007712837837879E-2</v>
      </c>
      <c r="AL1359" s="23">
        <f>VLOOKUP(AC1359,'Charts and Tables'!$I$43:$J$49,2,TRUE)</f>
        <v>0.2</v>
      </c>
      <c r="AM1359" s="2">
        <f t="shared" si="175"/>
        <v>0</v>
      </c>
    </row>
    <row r="1360" spans="1:39" x14ac:dyDescent="0.25">
      <c r="A1360" s="35">
        <v>505775</v>
      </c>
      <c r="C1360" s="36" t="s">
        <v>27</v>
      </c>
      <c r="D1360" s="36">
        <v>-1</v>
      </c>
      <c r="K1360" s="46">
        <v>13000</v>
      </c>
      <c r="L1360" s="46">
        <v>13000</v>
      </c>
      <c r="N1360" s="46">
        <v>1300</v>
      </c>
      <c r="P1360" s="46">
        <v>1880</v>
      </c>
      <c r="S1360" s="36">
        <v>9268.6280549999992</v>
      </c>
      <c r="U1360" s="36">
        <v>534.41380100000003</v>
      </c>
      <c r="W1360" s="36">
        <v>1103.542115</v>
      </c>
      <c r="AC1360" s="57">
        <f t="shared" si="172"/>
        <v>13000</v>
      </c>
      <c r="AD1360" s="57">
        <f t="shared" si="173"/>
        <v>1300</v>
      </c>
      <c r="AE1360" s="57">
        <f t="shared" si="174"/>
        <v>1880</v>
      </c>
      <c r="AF1360" s="12">
        <f t="shared" si="169"/>
        <v>9268.6280549999992</v>
      </c>
      <c r="AG1360" s="12">
        <f t="shared" si="170"/>
        <v>534.41380100000003</v>
      </c>
      <c r="AH1360" s="12">
        <f t="shared" si="171"/>
        <v>1103.542115</v>
      </c>
      <c r="AI1360" s="15">
        <f t="shared" si="168"/>
        <v>-0.2870286111538462</v>
      </c>
      <c r="AJ1360" s="15">
        <f t="shared" si="168"/>
        <v>-0.58891246076923076</v>
      </c>
      <c r="AK1360" s="15">
        <f t="shared" si="168"/>
        <v>-0.41300951329787233</v>
      </c>
      <c r="AL1360" s="23">
        <f>VLOOKUP(AC1360,'Charts and Tables'!$I$43:$J$49,2,TRUE)</f>
        <v>0.2</v>
      </c>
      <c r="AM1360" s="2">
        <f t="shared" si="175"/>
        <v>0</v>
      </c>
    </row>
    <row r="1361" spans="1:39" x14ac:dyDescent="0.25">
      <c r="A1361" s="35">
        <v>505920</v>
      </c>
      <c r="C1361" s="36" t="s">
        <v>27</v>
      </c>
      <c r="D1361" s="36">
        <v>-1</v>
      </c>
      <c r="K1361" s="46">
        <v>12441</v>
      </c>
      <c r="L1361" s="46">
        <v>12441</v>
      </c>
      <c r="S1361" s="36">
        <v>12382.431392</v>
      </c>
      <c r="U1361" s="36">
        <v>1376.136769</v>
      </c>
      <c r="W1361" s="36">
        <v>993.45007599999997</v>
      </c>
      <c r="AC1361" s="57">
        <f t="shared" si="172"/>
        <v>12441</v>
      </c>
      <c r="AD1361" s="57">
        <f t="shared" si="173"/>
        <v>0</v>
      </c>
      <c r="AE1361" s="57">
        <f t="shared" si="174"/>
        <v>0</v>
      </c>
      <c r="AF1361" s="12">
        <f t="shared" si="169"/>
        <v>12382.431392</v>
      </c>
      <c r="AG1361" s="12">
        <f t="shared" si="170"/>
        <v>1376.136769</v>
      </c>
      <c r="AH1361" s="12">
        <f t="shared" si="171"/>
        <v>993.45007599999997</v>
      </c>
      <c r="AI1361" s="15">
        <f t="shared" ref="AI1361:AK1423" si="176">IF(OR(AC1361="",AC1361=0),0,(AF1361-AC1361)/AC1361)</f>
        <v>-4.707709026605545E-3</v>
      </c>
      <c r="AJ1361" s="15">
        <f t="shared" si="176"/>
        <v>0</v>
      </c>
      <c r="AK1361" s="15">
        <f t="shared" si="176"/>
        <v>0</v>
      </c>
      <c r="AL1361" s="23">
        <f>VLOOKUP(AC1361,'Charts and Tables'!$I$43:$J$49,2,TRUE)</f>
        <v>0.2</v>
      </c>
      <c r="AM1361" s="2">
        <f t="shared" si="175"/>
        <v>1</v>
      </c>
    </row>
    <row r="1362" spans="1:39" x14ac:dyDescent="0.25">
      <c r="A1362" s="35">
        <v>500519</v>
      </c>
      <c r="B1362" s="36">
        <v>331019</v>
      </c>
      <c r="C1362" s="36" t="s">
        <v>25</v>
      </c>
      <c r="D1362" s="36">
        <v>0</v>
      </c>
      <c r="J1362" s="46">
        <v>2879</v>
      </c>
      <c r="K1362" s="46">
        <v>2759</v>
      </c>
      <c r="L1362" s="46">
        <v>5638</v>
      </c>
      <c r="M1362" s="46">
        <v>98</v>
      </c>
      <c r="N1362" s="46">
        <v>208</v>
      </c>
      <c r="O1362" s="46">
        <v>325</v>
      </c>
      <c r="P1362" s="46">
        <v>221</v>
      </c>
      <c r="R1362" s="36">
        <v>4622.6040560000001</v>
      </c>
      <c r="S1362" s="36">
        <v>3511.3837819999999</v>
      </c>
      <c r="T1362" s="36">
        <v>298.41316599999999</v>
      </c>
      <c r="U1362" s="36">
        <v>404.0231</v>
      </c>
      <c r="V1362" s="36">
        <v>528.35182699999996</v>
      </c>
      <c r="W1362" s="36">
        <v>271.932008</v>
      </c>
      <c r="AC1362" s="57">
        <f t="shared" si="172"/>
        <v>5638</v>
      </c>
      <c r="AD1362" s="57">
        <f t="shared" si="173"/>
        <v>306</v>
      </c>
      <c r="AE1362" s="57">
        <f t="shared" si="174"/>
        <v>546</v>
      </c>
      <c r="AF1362" s="12">
        <f t="shared" si="169"/>
        <v>8133.987838</v>
      </c>
      <c r="AG1362" s="12">
        <f t="shared" si="170"/>
        <v>702.43626599999993</v>
      </c>
      <c r="AH1362" s="12">
        <f t="shared" si="171"/>
        <v>800.28383499999995</v>
      </c>
      <c r="AI1362" s="15">
        <f t="shared" si="176"/>
        <v>0.44270802376729335</v>
      </c>
      <c r="AJ1362" s="15">
        <f t="shared" si="176"/>
        <v>1.2955433529411762</v>
      </c>
      <c r="AK1362" s="15">
        <f t="shared" si="176"/>
        <v>0.46572130952380941</v>
      </c>
      <c r="AL1362" s="23">
        <f>VLOOKUP(AC1362,'Charts and Tables'!$I$43:$J$49,2,TRUE)</f>
        <v>0.25</v>
      </c>
      <c r="AM1362" s="2">
        <f t="shared" si="175"/>
        <v>0</v>
      </c>
    </row>
    <row r="1363" spans="1:39" x14ac:dyDescent="0.25">
      <c r="A1363" s="35">
        <v>504595</v>
      </c>
      <c r="C1363" s="36" t="s">
        <v>27</v>
      </c>
      <c r="D1363" s="36">
        <v>-1</v>
      </c>
      <c r="K1363" s="46">
        <v>26122</v>
      </c>
      <c r="L1363" s="46">
        <v>26122</v>
      </c>
      <c r="N1363" s="46">
        <v>2065</v>
      </c>
      <c r="P1363" s="46">
        <v>3145</v>
      </c>
      <c r="S1363" s="36">
        <v>23670.350933999998</v>
      </c>
      <c r="U1363" s="36">
        <v>1663.6646920000001</v>
      </c>
      <c r="W1363" s="36">
        <v>2691.188607</v>
      </c>
      <c r="AC1363" s="57">
        <f t="shared" si="172"/>
        <v>26122</v>
      </c>
      <c r="AD1363" s="57">
        <f t="shared" si="173"/>
        <v>2065</v>
      </c>
      <c r="AE1363" s="57">
        <f t="shared" si="174"/>
        <v>3145</v>
      </c>
      <c r="AF1363" s="12">
        <f t="shared" si="169"/>
        <v>23670.350933999998</v>
      </c>
      <c r="AG1363" s="12">
        <f t="shared" si="170"/>
        <v>1663.6646920000001</v>
      </c>
      <c r="AH1363" s="12">
        <f t="shared" si="171"/>
        <v>2691.188607</v>
      </c>
      <c r="AI1363" s="15">
        <f t="shared" si="176"/>
        <v>-9.3853803920067438E-2</v>
      </c>
      <c r="AJ1363" s="15">
        <f t="shared" si="176"/>
        <v>-0.19435123874092006</v>
      </c>
      <c r="AK1363" s="15">
        <f t="shared" si="176"/>
        <v>-0.14429615039745627</v>
      </c>
      <c r="AL1363" s="23">
        <f>VLOOKUP(AC1363,'Charts and Tables'!$I$43:$J$49,2,TRUE)</f>
        <v>0.15</v>
      </c>
      <c r="AM1363" s="2">
        <f t="shared" si="175"/>
        <v>1</v>
      </c>
    </row>
    <row r="1364" spans="1:39" x14ac:dyDescent="0.25">
      <c r="A1364" s="35">
        <v>504612</v>
      </c>
      <c r="B1364" s="36">
        <v>330072</v>
      </c>
      <c r="C1364" s="36" t="s">
        <v>27</v>
      </c>
      <c r="D1364" s="36">
        <v>1</v>
      </c>
      <c r="J1364" s="46">
        <v>25664</v>
      </c>
      <c r="L1364" s="46">
        <v>25664</v>
      </c>
      <c r="M1364" s="46">
        <v>2496</v>
      </c>
      <c r="O1364" s="46">
        <v>1901</v>
      </c>
      <c r="R1364" s="36">
        <v>26160.081542</v>
      </c>
      <c r="T1364" s="36">
        <v>2744.358694</v>
      </c>
      <c r="V1364" s="36">
        <v>2300.6134259999999</v>
      </c>
      <c r="AC1364" s="57">
        <f t="shared" si="172"/>
        <v>25664</v>
      </c>
      <c r="AD1364" s="57">
        <f t="shared" si="173"/>
        <v>2496</v>
      </c>
      <c r="AE1364" s="57">
        <f t="shared" si="174"/>
        <v>1901</v>
      </c>
      <c r="AF1364" s="12">
        <f t="shared" si="169"/>
        <v>26160.081542</v>
      </c>
      <c r="AG1364" s="12">
        <f t="shared" si="170"/>
        <v>2744.358694</v>
      </c>
      <c r="AH1364" s="12">
        <f t="shared" si="171"/>
        <v>2300.6134259999999</v>
      </c>
      <c r="AI1364" s="15">
        <f t="shared" si="176"/>
        <v>1.9329860582917701E-2</v>
      </c>
      <c r="AJ1364" s="15">
        <f t="shared" si="176"/>
        <v>9.9502681891025652E-2</v>
      </c>
      <c r="AK1364" s="15">
        <f t="shared" si="176"/>
        <v>0.21021221778011567</v>
      </c>
      <c r="AL1364" s="23">
        <f>VLOOKUP(AC1364,'Charts and Tables'!$I$43:$J$49,2,TRUE)</f>
        <v>0.15</v>
      </c>
      <c r="AM1364" s="2">
        <f t="shared" si="175"/>
        <v>1</v>
      </c>
    </row>
    <row r="1365" spans="1:39" x14ac:dyDescent="0.25">
      <c r="A1365" s="35">
        <v>492151</v>
      </c>
      <c r="B1365" s="36">
        <v>338003</v>
      </c>
      <c r="C1365" s="36" t="s">
        <v>26</v>
      </c>
      <c r="D1365" s="36">
        <v>0</v>
      </c>
      <c r="J1365" s="46">
        <v>2587</v>
      </c>
      <c r="K1365" s="46">
        <v>2585</v>
      </c>
      <c r="L1365" s="46">
        <v>5172</v>
      </c>
      <c r="M1365" s="46">
        <v>118</v>
      </c>
      <c r="N1365" s="46">
        <v>234</v>
      </c>
      <c r="O1365" s="46">
        <v>255</v>
      </c>
      <c r="P1365" s="46">
        <v>222</v>
      </c>
      <c r="R1365" s="36">
        <v>1479.3625280000001</v>
      </c>
      <c r="S1365" s="36">
        <v>1434.2254559999999</v>
      </c>
      <c r="T1365" s="36">
        <v>69.212069999999997</v>
      </c>
      <c r="U1365" s="36">
        <v>107.88199899999999</v>
      </c>
      <c r="V1365" s="36">
        <v>116.296227</v>
      </c>
      <c r="W1365" s="36">
        <v>88.111287000000004</v>
      </c>
      <c r="AC1365" s="57">
        <f t="shared" si="172"/>
        <v>5172</v>
      </c>
      <c r="AD1365" s="57">
        <f t="shared" si="173"/>
        <v>352</v>
      </c>
      <c r="AE1365" s="57">
        <f t="shared" si="174"/>
        <v>477</v>
      </c>
      <c r="AF1365" s="12">
        <f t="shared" si="169"/>
        <v>2913.5879839999998</v>
      </c>
      <c r="AG1365" s="12">
        <f t="shared" si="170"/>
        <v>177.09406899999999</v>
      </c>
      <c r="AH1365" s="12">
        <f t="shared" si="171"/>
        <v>204.40751399999999</v>
      </c>
      <c r="AI1365" s="15">
        <f t="shared" si="176"/>
        <v>-0.43666125599381289</v>
      </c>
      <c r="AJ1365" s="15">
        <f t="shared" si="176"/>
        <v>-0.49689184943181819</v>
      </c>
      <c r="AK1365" s="15">
        <f t="shared" si="176"/>
        <v>-0.57147271698113211</v>
      </c>
      <c r="AL1365" s="23">
        <f>VLOOKUP(AC1365,'Charts and Tables'!$I$43:$J$49,2,TRUE)</f>
        <v>0.25</v>
      </c>
      <c r="AM1365" s="2">
        <f t="shared" si="175"/>
        <v>0</v>
      </c>
    </row>
    <row r="1366" spans="1:39" x14ac:dyDescent="0.25">
      <c r="A1366" s="35">
        <v>490005</v>
      </c>
      <c r="B1366" s="36">
        <v>332006</v>
      </c>
      <c r="C1366" s="36" t="s">
        <v>25</v>
      </c>
      <c r="D1366" s="36">
        <v>0</v>
      </c>
      <c r="J1366" s="46">
        <v>2063</v>
      </c>
      <c r="K1366" s="46">
        <v>2052</v>
      </c>
      <c r="L1366" s="46">
        <v>4115</v>
      </c>
      <c r="M1366" s="46">
        <v>234</v>
      </c>
      <c r="N1366" s="46">
        <v>110</v>
      </c>
      <c r="O1366" s="46">
        <v>146</v>
      </c>
      <c r="P1366" s="46">
        <v>339</v>
      </c>
      <c r="R1366" s="36">
        <v>2393.766944</v>
      </c>
      <c r="S1366" s="36">
        <v>2382.2343940000001</v>
      </c>
      <c r="T1366" s="36">
        <v>325.21792099999999</v>
      </c>
      <c r="U1366" s="36">
        <v>154.78233499999999</v>
      </c>
      <c r="V1366" s="36">
        <v>210.709283</v>
      </c>
      <c r="W1366" s="36">
        <v>399.89111200000002</v>
      </c>
      <c r="AC1366" s="57">
        <f t="shared" si="172"/>
        <v>4115</v>
      </c>
      <c r="AD1366" s="57">
        <f t="shared" si="173"/>
        <v>344</v>
      </c>
      <c r="AE1366" s="57">
        <f t="shared" si="174"/>
        <v>485</v>
      </c>
      <c r="AF1366" s="12">
        <f t="shared" si="169"/>
        <v>4776.001338</v>
      </c>
      <c r="AG1366" s="12">
        <f t="shared" si="170"/>
        <v>480.00025599999998</v>
      </c>
      <c r="AH1366" s="12">
        <f t="shared" si="171"/>
        <v>610.60039500000005</v>
      </c>
      <c r="AI1366" s="15">
        <f t="shared" si="176"/>
        <v>0.16063215990279467</v>
      </c>
      <c r="AJ1366" s="15">
        <f t="shared" si="176"/>
        <v>0.39534958139534876</v>
      </c>
      <c r="AK1366" s="15">
        <f t="shared" si="176"/>
        <v>0.25896988659793824</v>
      </c>
      <c r="AL1366" s="23">
        <f>VLOOKUP(AC1366,'Charts and Tables'!$I$43:$J$49,2,TRUE)</f>
        <v>0.5</v>
      </c>
      <c r="AM1366" s="2">
        <f t="shared" si="175"/>
        <v>1</v>
      </c>
    </row>
    <row r="1367" spans="1:39" x14ac:dyDescent="0.25">
      <c r="A1367" s="35">
        <v>489263</v>
      </c>
      <c r="C1367" s="36" t="s">
        <v>26</v>
      </c>
      <c r="D1367" s="36">
        <v>0</v>
      </c>
      <c r="J1367" s="46">
        <v>5097</v>
      </c>
      <c r="K1367" s="46">
        <v>5782</v>
      </c>
      <c r="L1367" s="46">
        <v>10879</v>
      </c>
      <c r="M1367" s="46">
        <v>344</v>
      </c>
      <c r="N1367" s="46">
        <v>407</v>
      </c>
      <c r="O1367" s="46">
        <v>545</v>
      </c>
      <c r="P1367" s="46">
        <v>492</v>
      </c>
      <c r="R1367" s="36">
        <v>4595.8348619999997</v>
      </c>
      <c r="S1367" s="36">
        <v>4842.2292200000002</v>
      </c>
      <c r="T1367" s="36">
        <v>426.62064800000002</v>
      </c>
      <c r="U1367" s="36">
        <v>380.35227600000002</v>
      </c>
      <c r="V1367" s="36">
        <v>437.73585100000003</v>
      </c>
      <c r="W1367" s="36">
        <v>485.88252199999999</v>
      </c>
      <c r="AC1367" s="57">
        <f t="shared" si="172"/>
        <v>10879</v>
      </c>
      <c r="AD1367" s="57">
        <f t="shared" si="173"/>
        <v>751</v>
      </c>
      <c r="AE1367" s="57">
        <f t="shared" si="174"/>
        <v>1037</v>
      </c>
      <c r="AF1367" s="12">
        <f t="shared" si="169"/>
        <v>9438.0640820000008</v>
      </c>
      <c r="AG1367" s="12">
        <f t="shared" si="170"/>
        <v>806.97292400000003</v>
      </c>
      <c r="AH1367" s="12">
        <f t="shared" si="171"/>
        <v>923.61837300000002</v>
      </c>
      <c r="AI1367" s="15">
        <f t="shared" si="176"/>
        <v>-0.13245113686919746</v>
      </c>
      <c r="AJ1367" s="15">
        <f t="shared" si="176"/>
        <v>7.4531190412782999E-2</v>
      </c>
      <c r="AK1367" s="15">
        <f t="shared" si="176"/>
        <v>-0.10933618804243007</v>
      </c>
      <c r="AL1367" s="23">
        <f>VLOOKUP(AC1367,'Charts and Tables'!$I$43:$J$49,2,TRUE)</f>
        <v>0.2</v>
      </c>
      <c r="AM1367" s="2">
        <f t="shared" si="175"/>
        <v>1</v>
      </c>
    </row>
    <row r="1368" spans="1:39" x14ac:dyDescent="0.25">
      <c r="A1368" s="35">
        <v>487572</v>
      </c>
      <c r="C1368" s="36" t="s">
        <v>26</v>
      </c>
      <c r="D1368" s="36">
        <v>0</v>
      </c>
      <c r="J1368" s="46">
        <v>5135</v>
      </c>
      <c r="K1368" s="46">
        <v>5273</v>
      </c>
      <c r="L1368" s="46">
        <v>10408</v>
      </c>
      <c r="M1368" s="46">
        <v>619</v>
      </c>
      <c r="N1368" s="46">
        <v>295</v>
      </c>
      <c r="O1368" s="46">
        <v>340</v>
      </c>
      <c r="P1368" s="46">
        <v>718</v>
      </c>
      <c r="R1368" s="36">
        <v>4884.4245389999996</v>
      </c>
      <c r="S1368" s="36">
        <v>5154.0265579999996</v>
      </c>
      <c r="T1368" s="36">
        <v>702.971541</v>
      </c>
      <c r="U1368" s="36">
        <v>249.895771</v>
      </c>
      <c r="V1368" s="36">
        <v>377.97295200000002</v>
      </c>
      <c r="W1368" s="36">
        <v>735.386796</v>
      </c>
      <c r="AC1368" s="57">
        <f t="shared" si="172"/>
        <v>10408</v>
      </c>
      <c r="AD1368" s="57">
        <f t="shared" si="173"/>
        <v>914</v>
      </c>
      <c r="AE1368" s="57">
        <f t="shared" si="174"/>
        <v>1058</v>
      </c>
      <c r="AF1368" s="12">
        <f t="shared" si="169"/>
        <v>10038.451096999999</v>
      </c>
      <c r="AG1368" s="12">
        <f t="shared" si="170"/>
        <v>952.86731199999997</v>
      </c>
      <c r="AH1368" s="12">
        <f t="shared" si="171"/>
        <v>1113.3597480000001</v>
      </c>
      <c r="AI1368" s="15">
        <f t="shared" si="176"/>
        <v>-3.5506235876249112E-2</v>
      </c>
      <c r="AJ1368" s="15">
        <f t="shared" si="176"/>
        <v>4.2524411378555768E-2</v>
      </c>
      <c r="AK1368" s="15">
        <f t="shared" si="176"/>
        <v>5.2324903591682494E-2</v>
      </c>
      <c r="AL1368" s="23">
        <f>VLOOKUP(AC1368,'Charts and Tables'!$I$43:$J$49,2,TRUE)</f>
        <v>0.2</v>
      </c>
      <c r="AM1368" s="2">
        <f t="shared" si="175"/>
        <v>1</v>
      </c>
    </row>
    <row r="1369" spans="1:39" x14ac:dyDescent="0.25">
      <c r="A1369" s="35">
        <v>488518</v>
      </c>
      <c r="B1369" s="36">
        <v>333130</v>
      </c>
      <c r="C1369" s="36" t="s">
        <v>32</v>
      </c>
      <c r="D1369" s="36">
        <v>1</v>
      </c>
      <c r="J1369" s="46">
        <v>4679</v>
      </c>
      <c r="L1369" s="46">
        <v>4679</v>
      </c>
      <c r="M1369" s="46">
        <v>539</v>
      </c>
      <c r="O1369" s="46">
        <v>376</v>
      </c>
      <c r="R1369" s="36">
        <v>3756.104605</v>
      </c>
      <c r="T1369" s="36">
        <v>460.29244799999998</v>
      </c>
      <c r="V1369" s="36">
        <v>332.88769000000002</v>
      </c>
      <c r="AC1369" s="57">
        <f t="shared" si="172"/>
        <v>4679</v>
      </c>
      <c r="AD1369" s="57">
        <f t="shared" si="173"/>
        <v>539</v>
      </c>
      <c r="AE1369" s="57">
        <f t="shared" si="174"/>
        <v>376</v>
      </c>
      <c r="AF1369" s="12">
        <f t="shared" si="169"/>
        <v>3756.104605</v>
      </c>
      <c r="AG1369" s="12">
        <f t="shared" si="170"/>
        <v>460.29244799999998</v>
      </c>
      <c r="AH1369" s="12">
        <f t="shared" si="171"/>
        <v>332.88769000000002</v>
      </c>
      <c r="AI1369" s="15">
        <f t="shared" si="176"/>
        <v>-0.1972420164565078</v>
      </c>
      <c r="AJ1369" s="15">
        <f t="shared" si="176"/>
        <v>-0.14602514285714291</v>
      </c>
      <c r="AK1369" s="15">
        <f t="shared" si="176"/>
        <v>-0.11466039893617015</v>
      </c>
      <c r="AL1369" s="23">
        <f>VLOOKUP(AC1369,'Charts and Tables'!$I$43:$J$49,2,TRUE)</f>
        <v>0.5</v>
      </c>
      <c r="AM1369" s="2">
        <f t="shared" si="175"/>
        <v>1</v>
      </c>
    </row>
    <row r="1370" spans="1:39" x14ac:dyDescent="0.25">
      <c r="A1370" s="35">
        <v>487514</v>
      </c>
      <c r="C1370" s="36" t="s">
        <v>25</v>
      </c>
      <c r="D1370" s="36">
        <v>0</v>
      </c>
      <c r="J1370" s="46">
        <v>911</v>
      </c>
      <c r="K1370" s="46">
        <v>1194</v>
      </c>
      <c r="L1370" s="46">
        <v>2105</v>
      </c>
      <c r="M1370" s="46">
        <v>100</v>
      </c>
      <c r="N1370" s="46">
        <v>95</v>
      </c>
      <c r="O1370" s="46">
        <v>82</v>
      </c>
      <c r="P1370" s="46">
        <v>118</v>
      </c>
      <c r="R1370" s="36">
        <v>988.44980699999996</v>
      </c>
      <c r="S1370" s="36">
        <v>1280.904348</v>
      </c>
      <c r="T1370" s="36">
        <v>70.848562999999999</v>
      </c>
      <c r="U1370" s="36">
        <v>60.273632999999997</v>
      </c>
      <c r="V1370" s="36">
        <v>90.088886000000002</v>
      </c>
      <c r="W1370" s="36">
        <v>222.773214</v>
      </c>
      <c r="AC1370" s="57">
        <f t="shared" si="172"/>
        <v>2105</v>
      </c>
      <c r="AD1370" s="57">
        <f t="shared" si="173"/>
        <v>195</v>
      </c>
      <c r="AE1370" s="57">
        <f t="shared" si="174"/>
        <v>200</v>
      </c>
      <c r="AF1370" s="12">
        <f t="shared" si="169"/>
        <v>2269.354155</v>
      </c>
      <c r="AG1370" s="12">
        <f t="shared" si="170"/>
        <v>131.122196</v>
      </c>
      <c r="AH1370" s="12">
        <f t="shared" si="171"/>
        <v>312.8621</v>
      </c>
      <c r="AI1370" s="15">
        <f t="shared" si="176"/>
        <v>7.8077983372921614E-2</v>
      </c>
      <c r="AJ1370" s="15">
        <f t="shared" si="176"/>
        <v>-0.32757848205128204</v>
      </c>
      <c r="AK1370" s="15">
        <f t="shared" si="176"/>
        <v>0.56431049999999994</v>
      </c>
      <c r="AL1370" s="23">
        <f>VLOOKUP(AC1370,'Charts and Tables'!$I$43:$J$49,2,TRUE)</f>
        <v>1</v>
      </c>
      <c r="AM1370" s="2">
        <f t="shared" si="175"/>
        <v>1</v>
      </c>
    </row>
    <row r="1371" spans="1:39" x14ac:dyDescent="0.25">
      <c r="A1371" s="35">
        <v>488036</v>
      </c>
      <c r="C1371" s="36" t="s">
        <v>26</v>
      </c>
      <c r="D1371" s="36">
        <v>0</v>
      </c>
      <c r="J1371" s="46">
        <v>4295</v>
      </c>
      <c r="K1371" s="46">
        <v>4295</v>
      </c>
      <c r="L1371" s="46">
        <v>8590</v>
      </c>
      <c r="R1371" s="36">
        <v>4705.7709789999999</v>
      </c>
      <c r="S1371" s="36">
        <v>4974.9333539999998</v>
      </c>
      <c r="T1371" s="36">
        <v>685.93155999999999</v>
      </c>
      <c r="U1371" s="36">
        <v>240.298225</v>
      </c>
      <c r="V1371" s="36">
        <v>363.08723600000002</v>
      </c>
      <c r="W1371" s="36">
        <v>717.04640099999995</v>
      </c>
      <c r="AC1371" s="57">
        <f t="shared" si="172"/>
        <v>8590</v>
      </c>
      <c r="AD1371" s="57">
        <f t="shared" si="173"/>
        <v>0</v>
      </c>
      <c r="AE1371" s="57">
        <f t="shared" si="174"/>
        <v>0</v>
      </c>
      <c r="AF1371" s="12">
        <f t="shared" si="169"/>
        <v>9680.7043329999997</v>
      </c>
      <c r="AG1371" s="12">
        <f t="shared" si="170"/>
        <v>926.22978499999999</v>
      </c>
      <c r="AH1371" s="12">
        <f t="shared" si="171"/>
        <v>1080.1336369999999</v>
      </c>
      <c r="AI1371" s="15">
        <f t="shared" si="176"/>
        <v>0.12697372910360882</v>
      </c>
      <c r="AJ1371" s="15">
        <f t="shared" si="176"/>
        <v>0</v>
      </c>
      <c r="AK1371" s="15">
        <f t="shared" si="176"/>
        <v>0</v>
      </c>
      <c r="AL1371" s="23">
        <f>VLOOKUP(AC1371,'Charts and Tables'!$I$43:$J$49,2,TRUE)</f>
        <v>0.25</v>
      </c>
      <c r="AM1371" s="2">
        <f t="shared" si="175"/>
        <v>1</v>
      </c>
    </row>
    <row r="1372" spans="1:39" x14ac:dyDescent="0.25">
      <c r="A1372" s="35">
        <v>487610</v>
      </c>
      <c r="B1372" s="36">
        <v>332067</v>
      </c>
      <c r="C1372" s="36" t="s">
        <v>26</v>
      </c>
      <c r="D1372" s="36">
        <v>0</v>
      </c>
      <c r="J1372" s="46">
        <v>4830</v>
      </c>
      <c r="K1372" s="46">
        <v>5298</v>
      </c>
      <c r="L1372" s="46">
        <v>10128</v>
      </c>
      <c r="M1372" s="46">
        <v>570</v>
      </c>
      <c r="N1372" s="46">
        <v>197</v>
      </c>
      <c r="O1372" s="46">
        <v>311</v>
      </c>
      <c r="P1372" s="46">
        <v>753</v>
      </c>
      <c r="R1372" s="36">
        <v>4705.7709789999999</v>
      </c>
      <c r="S1372" s="36">
        <v>4974.9333539999998</v>
      </c>
      <c r="T1372" s="36">
        <v>685.93155999999999</v>
      </c>
      <c r="U1372" s="36">
        <v>240.298225</v>
      </c>
      <c r="V1372" s="36">
        <v>363.08723600000002</v>
      </c>
      <c r="W1372" s="36">
        <v>717.04640099999995</v>
      </c>
      <c r="AC1372" s="57">
        <f t="shared" si="172"/>
        <v>10128</v>
      </c>
      <c r="AD1372" s="57">
        <f t="shared" si="173"/>
        <v>767</v>
      </c>
      <c r="AE1372" s="57">
        <f t="shared" si="174"/>
        <v>1064</v>
      </c>
      <c r="AF1372" s="12">
        <f t="shared" si="169"/>
        <v>9680.7043329999997</v>
      </c>
      <c r="AG1372" s="12">
        <f t="shared" si="170"/>
        <v>926.22978499999999</v>
      </c>
      <c r="AH1372" s="12">
        <f t="shared" si="171"/>
        <v>1080.1336369999999</v>
      </c>
      <c r="AI1372" s="15">
        <f t="shared" si="176"/>
        <v>-4.4164264119273336E-2</v>
      </c>
      <c r="AJ1372" s="15">
        <f t="shared" si="176"/>
        <v>0.2076007627118644</v>
      </c>
      <c r="AK1372" s="15">
        <f t="shared" si="176"/>
        <v>1.5163192669172846E-2</v>
      </c>
      <c r="AL1372" s="23">
        <f>VLOOKUP(AC1372,'Charts and Tables'!$I$43:$J$49,2,TRUE)</f>
        <v>0.2</v>
      </c>
      <c r="AM1372" s="2">
        <f t="shared" si="175"/>
        <v>1</v>
      </c>
    </row>
    <row r="1373" spans="1:39" x14ac:dyDescent="0.25">
      <c r="A1373" s="35">
        <v>488048</v>
      </c>
      <c r="B1373" s="36">
        <v>336132</v>
      </c>
      <c r="C1373" s="36" t="s">
        <v>26</v>
      </c>
      <c r="D1373" s="36">
        <v>0</v>
      </c>
      <c r="J1373" s="46">
        <v>4978</v>
      </c>
      <c r="K1373" s="46">
        <v>4726</v>
      </c>
      <c r="L1373" s="46">
        <v>9704</v>
      </c>
      <c r="M1373" s="46">
        <v>198</v>
      </c>
      <c r="N1373" s="46">
        <v>550</v>
      </c>
      <c r="O1373" s="46">
        <v>703</v>
      </c>
      <c r="P1373" s="46">
        <v>324</v>
      </c>
      <c r="R1373" s="36">
        <v>5582.9142519999996</v>
      </c>
      <c r="S1373" s="36">
        <v>5606.2064190000001</v>
      </c>
      <c r="T1373" s="36">
        <v>307.097508</v>
      </c>
      <c r="U1373" s="36">
        <v>742.15591300000006</v>
      </c>
      <c r="V1373" s="36">
        <v>670.02947200000006</v>
      </c>
      <c r="W1373" s="36">
        <v>448.75463400000001</v>
      </c>
      <c r="AC1373" s="57">
        <f t="shared" si="172"/>
        <v>9704</v>
      </c>
      <c r="AD1373" s="57">
        <f t="shared" si="173"/>
        <v>748</v>
      </c>
      <c r="AE1373" s="57">
        <f t="shared" si="174"/>
        <v>1027</v>
      </c>
      <c r="AF1373" s="12">
        <f t="shared" si="169"/>
        <v>11189.120671000001</v>
      </c>
      <c r="AG1373" s="12">
        <f t="shared" si="170"/>
        <v>1049.2534210000001</v>
      </c>
      <c r="AH1373" s="12">
        <f t="shared" si="171"/>
        <v>1118.7841060000001</v>
      </c>
      <c r="AI1373" s="15">
        <f t="shared" si="176"/>
        <v>0.15304211366446832</v>
      </c>
      <c r="AJ1373" s="15">
        <f t="shared" si="176"/>
        <v>0.40274521524064189</v>
      </c>
      <c r="AK1373" s="15">
        <f t="shared" si="176"/>
        <v>8.9371086660175333E-2</v>
      </c>
      <c r="AL1373" s="23">
        <f>VLOOKUP(AC1373,'Charts and Tables'!$I$43:$J$49,2,TRUE)</f>
        <v>0.25</v>
      </c>
      <c r="AM1373" s="2">
        <f t="shared" si="175"/>
        <v>1</v>
      </c>
    </row>
    <row r="1374" spans="1:39" x14ac:dyDescent="0.25">
      <c r="A1374" s="35">
        <v>488288</v>
      </c>
      <c r="C1374" s="36" t="s">
        <v>25</v>
      </c>
      <c r="D1374" s="36">
        <v>0</v>
      </c>
      <c r="J1374" s="46">
        <v>625</v>
      </c>
      <c r="K1374" s="46">
        <v>614</v>
      </c>
      <c r="L1374" s="46">
        <v>1239</v>
      </c>
      <c r="M1374" s="46">
        <v>86</v>
      </c>
      <c r="N1374" s="46">
        <v>66</v>
      </c>
      <c r="O1374" s="46">
        <v>72</v>
      </c>
      <c r="P1374" s="46">
        <v>60</v>
      </c>
      <c r="R1374" s="36">
        <v>92.190320999999997</v>
      </c>
      <c r="S1374" s="36">
        <v>130.86248399999999</v>
      </c>
      <c r="T1374" s="36">
        <v>9.4689680000000003</v>
      </c>
      <c r="U1374" s="36">
        <v>10.604547999999999</v>
      </c>
      <c r="V1374" s="36">
        <v>11.830985999999999</v>
      </c>
      <c r="W1374" s="36">
        <v>22.232506999999998</v>
      </c>
      <c r="AC1374" s="57">
        <f t="shared" si="172"/>
        <v>1239</v>
      </c>
      <c r="AD1374" s="57">
        <f t="shared" si="173"/>
        <v>152</v>
      </c>
      <c r="AE1374" s="57">
        <f t="shared" si="174"/>
        <v>132</v>
      </c>
      <c r="AF1374" s="12">
        <f t="shared" si="169"/>
        <v>223.05280499999998</v>
      </c>
      <c r="AG1374" s="12">
        <f t="shared" si="170"/>
        <v>20.073515999999998</v>
      </c>
      <c r="AH1374" s="12">
        <f t="shared" si="171"/>
        <v>34.063492999999994</v>
      </c>
      <c r="AI1374" s="15">
        <f t="shared" si="176"/>
        <v>-0.81997352300242132</v>
      </c>
      <c r="AJ1374" s="15">
        <f t="shared" si="176"/>
        <v>-0.86793739473684217</v>
      </c>
      <c r="AK1374" s="15">
        <f t="shared" si="176"/>
        <v>-0.7419432348484849</v>
      </c>
      <c r="AL1374" s="23">
        <f>VLOOKUP(AC1374,'Charts and Tables'!$I$43:$J$49,2,TRUE)</f>
        <v>1</v>
      </c>
      <c r="AM1374" s="2">
        <f t="shared" si="175"/>
        <v>1</v>
      </c>
    </row>
    <row r="1375" spans="1:39" x14ac:dyDescent="0.25">
      <c r="A1375" s="35">
        <v>488354</v>
      </c>
      <c r="B1375" s="36">
        <v>336226</v>
      </c>
      <c r="C1375" s="36" t="s">
        <v>32</v>
      </c>
      <c r="D1375" s="36">
        <v>1</v>
      </c>
      <c r="J1375" s="46">
        <v>2842</v>
      </c>
      <c r="L1375" s="46">
        <v>2842</v>
      </c>
      <c r="M1375" s="46">
        <v>233</v>
      </c>
      <c r="O1375" s="46">
        <v>437</v>
      </c>
      <c r="R1375" s="36">
        <v>3238.3767760000001</v>
      </c>
      <c r="T1375" s="36">
        <v>227.30611300000001</v>
      </c>
      <c r="V1375" s="36">
        <v>360.176669</v>
      </c>
      <c r="AC1375" s="57">
        <f t="shared" si="172"/>
        <v>2842</v>
      </c>
      <c r="AD1375" s="57">
        <f t="shared" si="173"/>
        <v>233</v>
      </c>
      <c r="AE1375" s="57">
        <f t="shared" si="174"/>
        <v>437</v>
      </c>
      <c r="AF1375" s="12">
        <f t="shared" si="169"/>
        <v>3238.3767760000001</v>
      </c>
      <c r="AG1375" s="12">
        <f t="shared" si="170"/>
        <v>227.30611300000001</v>
      </c>
      <c r="AH1375" s="12">
        <f t="shared" si="171"/>
        <v>360.176669</v>
      </c>
      <c r="AI1375" s="15">
        <f t="shared" si="176"/>
        <v>0.13947106826178748</v>
      </c>
      <c r="AJ1375" s="15">
        <f t="shared" si="176"/>
        <v>-2.4437283261802532E-2</v>
      </c>
      <c r="AK1375" s="15">
        <f t="shared" si="176"/>
        <v>-0.17579709610983982</v>
      </c>
      <c r="AL1375" s="23">
        <f>VLOOKUP(AC1375,'Charts and Tables'!$I$43:$J$49,2,TRUE)</f>
        <v>0.5</v>
      </c>
      <c r="AM1375" s="2">
        <f t="shared" si="175"/>
        <v>1</v>
      </c>
    </row>
    <row r="1376" spans="1:39" x14ac:dyDescent="0.25">
      <c r="A1376" s="35">
        <v>488374</v>
      </c>
      <c r="B1376" s="36">
        <v>336225</v>
      </c>
      <c r="C1376" s="36" t="s">
        <v>32</v>
      </c>
      <c r="D1376" s="36">
        <v>-1</v>
      </c>
      <c r="K1376" s="46">
        <v>2675</v>
      </c>
      <c r="L1376" s="46">
        <v>2675</v>
      </c>
      <c r="N1376" s="46">
        <v>413</v>
      </c>
      <c r="P1376" s="46">
        <v>184</v>
      </c>
      <c r="S1376" s="36">
        <v>4025.3769390000002</v>
      </c>
      <c r="U1376" s="36">
        <v>544.45896200000004</v>
      </c>
      <c r="W1376" s="36">
        <v>299.19376499999998</v>
      </c>
      <c r="AC1376" s="57">
        <f t="shared" si="172"/>
        <v>2675</v>
      </c>
      <c r="AD1376" s="57">
        <f t="shared" si="173"/>
        <v>413</v>
      </c>
      <c r="AE1376" s="57">
        <f t="shared" si="174"/>
        <v>184</v>
      </c>
      <c r="AF1376" s="12">
        <f t="shared" si="169"/>
        <v>4025.3769390000002</v>
      </c>
      <c r="AG1376" s="12">
        <f t="shared" si="170"/>
        <v>544.45896200000004</v>
      </c>
      <c r="AH1376" s="12">
        <f t="shared" si="171"/>
        <v>299.19376499999998</v>
      </c>
      <c r="AI1376" s="15">
        <f t="shared" si="176"/>
        <v>0.50481380897196271</v>
      </c>
      <c r="AJ1376" s="15">
        <f t="shared" si="176"/>
        <v>0.31830257142857155</v>
      </c>
      <c r="AK1376" s="15">
        <f t="shared" si="176"/>
        <v>0.62605307065217386</v>
      </c>
      <c r="AL1376" s="23">
        <f>VLOOKUP(AC1376,'Charts and Tables'!$I$43:$J$49,2,TRUE)</f>
        <v>0.5</v>
      </c>
      <c r="AM1376" s="2">
        <f t="shared" si="175"/>
        <v>0</v>
      </c>
    </row>
    <row r="1377" spans="1:39" x14ac:dyDescent="0.25">
      <c r="A1377" s="35">
        <v>488428</v>
      </c>
      <c r="C1377" s="36" t="s">
        <v>27</v>
      </c>
      <c r="D1377" s="36">
        <v>-1</v>
      </c>
      <c r="K1377" s="46">
        <v>4716</v>
      </c>
      <c r="L1377" s="46">
        <v>4716</v>
      </c>
      <c r="N1377" s="46">
        <v>294</v>
      </c>
      <c r="P1377" s="46">
        <v>500</v>
      </c>
      <c r="S1377" s="36">
        <v>8519.0305979999994</v>
      </c>
      <c r="U1377" s="36">
        <v>539.76563899999996</v>
      </c>
      <c r="W1377" s="36">
        <v>1039.41533</v>
      </c>
      <c r="AC1377" s="57">
        <f t="shared" si="172"/>
        <v>4716</v>
      </c>
      <c r="AD1377" s="57">
        <f t="shared" si="173"/>
        <v>294</v>
      </c>
      <c r="AE1377" s="57">
        <f t="shared" si="174"/>
        <v>500</v>
      </c>
      <c r="AF1377" s="12">
        <f t="shared" si="169"/>
        <v>8519.0305979999994</v>
      </c>
      <c r="AG1377" s="12">
        <f t="shared" si="170"/>
        <v>539.76563899999996</v>
      </c>
      <c r="AH1377" s="12">
        <f t="shared" si="171"/>
        <v>1039.41533</v>
      </c>
      <c r="AI1377" s="15">
        <f t="shared" si="176"/>
        <v>0.80641022010178098</v>
      </c>
      <c r="AJ1377" s="15">
        <f t="shared" si="176"/>
        <v>0.83593754761904748</v>
      </c>
      <c r="AK1377" s="15">
        <f t="shared" si="176"/>
        <v>1.0788306600000002</v>
      </c>
      <c r="AL1377" s="23">
        <f>VLOOKUP(AC1377,'Charts and Tables'!$I$43:$J$49,2,TRUE)</f>
        <v>0.5</v>
      </c>
      <c r="AM1377" s="2">
        <f t="shared" si="175"/>
        <v>0</v>
      </c>
    </row>
    <row r="1378" spans="1:39" x14ac:dyDescent="0.25">
      <c r="A1378" s="35">
        <v>616225</v>
      </c>
      <c r="B1378" s="36">
        <v>338068</v>
      </c>
      <c r="C1378" s="36" t="s">
        <v>26</v>
      </c>
      <c r="D1378" s="36">
        <v>0</v>
      </c>
      <c r="J1378" s="46">
        <v>2552</v>
      </c>
      <c r="K1378" s="46">
        <v>2503</v>
      </c>
      <c r="L1378" s="46">
        <v>5055</v>
      </c>
      <c r="M1378" s="46">
        <v>175</v>
      </c>
      <c r="N1378" s="46">
        <v>315</v>
      </c>
      <c r="O1378" s="46">
        <v>312</v>
      </c>
      <c r="P1378" s="46">
        <v>191</v>
      </c>
      <c r="R1378" s="36">
        <v>2432.2402189999998</v>
      </c>
      <c r="S1378" s="36">
        <v>1945.958316</v>
      </c>
      <c r="T1378" s="36">
        <v>134.731166</v>
      </c>
      <c r="U1378" s="36">
        <v>229.40849900000001</v>
      </c>
      <c r="V1378" s="36">
        <v>360.20865700000002</v>
      </c>
      <c r="W1378" s="36">
        <v>198.64292</v>
      </c>
      <c r="AC1378" s="57">
        <f t="shared" si="172"/>
        <v>5055</v>
      </c>
      <c r="AD1378" s="57">
        <f t="shared" si="173"/>
        <v>490</v>
      </c>
      <c r="AE1378" s="57">
        <f t="shared" si="174"/>
        <v>503</v>
      </c>
      <c r="AF1378" s="12">
        <f t="shared" si="169"/>
        <v>4378.1985349999995</v>
      </c>
      <c r="AG1378" s="12">
        <f t="shared" si="170"/>
        <v>364.13966500000004</v>
      </c>
      <c r="AH1378" s="12">
        <f t="shared" si="171"/>
        <v>558.85157700000002</v>
      </c>
      <c r="AI1378" s="15">
        <f t="shared" si="176"/>
        <v>-0.13388753016815044</v>
      </c>
      <c r="AJ1378" s="15">
        <f t="shared" si="176"/>
        <v>-0.25685782653061218</v>
      </c>
      <c r="AK1378" s="15">
        <f t="shared" si="176"/>
        <v>0.11103693240556664</v>
      </c>
      <c r="AL1378" s="23">
        <f>VLOOKUP(AC1378,'Charts and Tables'!$I$43:$J$49,2,TRUE)</f>
        <v>0.25</v>
      </c>
      <c r="AM1378" s="2">
        <f t="shared" si="175"/>
        <v>1</v>
      </c>
    </row>
    <row r="1379" spans="1:39" x14ac:dyDescent="0.25">
      <c r="A1379" s="35">
        <v>488947</v>
      </c>
      <c r="B1379" s="36">
        <v>333129</v>
      </c>
      <c r="C1379" s="36" t="s">
        <v>32</v>
      </c>
      <c r="D1379" s="36">
        <v>-1</v>
      </c>
      <c r="K1379" s="46">
        <v>5344</v>
      </c>
      <c r="L1379" s="46">
        <v>5344</v>
      </c>
      <c r="N1379" s="46">
        <v>384</v>
      </c>
      <c r="P1379" s="46">
        <v>617</v>
      </c>
      <c r="S1379" s="36">
        <v>3687.9679350000001</v>
      </c>
      <c r="U1379" s="36">
        <v>233.76027199999999</v>
      </c>
      <c r="W1379" s="36">
        <v>489.16430800000001</v>
      </c>
      <c r="AC1379" s="57">
        <f t="shared" si="172"/>
        <v>5344</v>
      </c>
      <c r="AD1379" s="57">
        <f t="shared" si="173"/>
        <v>384</v>
      </c>
      <c r="AE1379" s="57">
        <f t="shared" si="174"/>
        <v>617</v>
      </c>
      <c r="AF1379" s="12">
        <f t="shared" si="169"/>
        <v>3687.9679350000001</v>
      </c>
      <c r="AG1379" s="12">
        <f t="shared" si="170"/>
        <v>233.76027199999999</v>
      </c>
      <c r="AH1379" s="12">
        <f t="shared" si="171"/>
        <v>489.16430800000001</v>
      </c>
      <c r="AI1379" s="15">
        <f t="shared" si="176"/>
        <v>-0.30988623970808382</v>
      </c>
      <c r="AJ1379" s="15">
        <f t="shared" si="176"/>
        <v>-0.39124929166666672</v>
      </c>
      <c r="AK1379" s="15">
        <f t="shared" si="176"/>
        <v>-0.20718912803889789</v>
      </c>
      <c r="AL1379" s="23">
        <f>VLOOKUP(AC1379,'Charts and Tables'!$I$43:$J$49,2,TRUE)</f>
        <v>0.25</v>
      </c>
      <c r="AM1379" s="2">
        <f t="shared" si="175"/>
        <v>0</v>
      </c>
    </row>
    <row r="1380" spans="1:39" x14ac:dyDescent="0.25">
      <c r="A1380" s="35">
        <v>488511</v>
      </c>
      <c r="C1380" s="36" t="s">
        <v>26</v>
      </c>
      <c r="D1380" s="36">
        <v>0</v>
      </c>
      <c r="J1380" s="46">
        <v>3408</v>
      </c>
      <c r="L1380" s="46">
        <v>3408</v>
      </c>
      <c r="M1380" s="46">
        <v>478</v>
      </c>
      <c r="O1380" s="46">
        <v>245</v>
      </c>
      <c r="R1380" s="36">
        <v>6550.2402700000002</v>
      </c>
      <c r="S1380" s="36">
        <v>6067.3371729999999</v>
      </c>
      <c r="T1380" s="36">
        <v>382.31366400000002</v>
      </c>
      <c r="U1380" s="36">
        <v>731.80586800000003</v>
      </c>
      <c r="V1380" s="36">
        <v>855.13458600000001</v>
      </c>
      <c r="W1380" s="36">
        <v>490.50959499999999</v>
      </c>
      <c r="AC1380" s="57">
        <f t="shared" si="172"/>
        <v>3408</v>
      </c>
      <c r="AD1380" s="57">
        <f t="shared" si="173"/>
        <v>478</v>
      </c>
      <c r="AE1380" s="57">
        <f t="shared" si="174"/>
        <v>245</v>
      </c>
      <c r="AF1380" s="12">
        <f t="shared" si="169"/>
        <v>12617.577443</v>
      </c>
      <c r="AG1380" s="12">
        <f t="shared" si="170"/>
        <v>1114.1195320000002</v>
      </c>
      <c r="AH1380" s="12">
        <f t="shared" si="171"/>
        <v>1345.6441810000001</v>
      </c>
      <c r="AI1380" s="15">
        <f t="shared" si="176"/>
        <v>2.7023407990023474</v>
      </c>
      <c r="AJ1380" s="15">
        <f t="shared" si="176"/>
        <v>1.3307940000000003</v>
      </c>
      <c r="AK1380" s="15">
        <f t="shared" si="176"/>
        <v>4.4924252285714292</v>
      </c>
      <c r="AL1380" s="23">
        <f>VLOOKUP(AC1380,'Charts and Tables'!$I$43:$J$49,2,TRUE)</f>
        <v>0.5</v>
      </c>
      <c r="AM1380" s="2">
        <f t="shared" si="175"/>
        <v>0</v>
      </c>
    </row>
    <row r="1381" spans="1:39" x14ac:dyDescent="0.25">
      <c r="A1381" s="35">
        <v>488454</v>
      </c>
      <c r="C1381" s="36" t="s">
        <v>26</v>
      </c>
      <c r="D1381" s="36">
        <v>0</v>
      </c>
      <c r="J1381" s="46">
        <v>4183</v>
      </c>
      <c r="K1381" s="46">
        <v>4183</v>
      </c>
      <c r="L1381" s="46">
        <v>8366</v>
      </c>
      <c r="R1381" s="36">
        <v>4810.0857429999996</v>
      </c>
      <c r="S1381" s="36">
        <v>3989.7736420000001</v>
      </c>
      <c r="T1381" s="36">
        <v>335.22282200000001</v>
      </c>
      <c r="U1381" s="36">
        <v>374.01633600000002</v>
      </c>
      <c r="V1381" s="36">
        <v>557.97026200000005</v>
      </c>
      <c r="W1381" s="36">
        <v>383.31581399999999</v>
      </c>
      <c r="AC1381" s="57">
        <f t="shared" si="172"/>
        <v>8366</v>
      </c>
      <c r="AD1381" s="57">
        <f t="shared" si="173"/>
        <v>0</v>
      </c>
      <c r="AE1381" s="57">
        <f t="shared" si="174"/>
        <v>0</v>
      </c>
      <c r="AF1381" s="12">
        <f t="shared" si="169"/>
        <v>8799.8593849999997</v>
      </c>
      <c r="AG1381" s="12">
        <f t="shared" si="170"/>
        <v>709.23915800000009</v>
      </c>
      <c r="AH1381" s="12">
        <f t="shared" si="171"/>
        <v>941.28607600000009</v>
      </c>
      <c r="AI1381" s="15">
        <f t="shared" si="176"/>
        <v>5.1859835644274412E-2</v>
      </c>
      <c r="AJ1381" s="15">
        <f t="shared" si="176"/>
        <v>0</v>
      </c>
      <c r="AK1381" s="15">
        <f t="shared" si="176"/>
        <v>0</v>
      </c>
      <c r="AL1381" s="23">
        <f>VLOOKUP(AC1381,'Charts and Tables'!$I$43:$J$49,2,TRUE)</f>
        <v>0.25</v>
      </c>
      <c r="AM1381" s="2">
        <f t="shared" si="175"/>
        <v>1</v>
      </c>
    </row>
    <row r="1382" spans="1:39" x14ac:dyDescent="0.25">
      <c r="A1382" s="35">
        <v>500157</v>
      </c>
      <c r="C1382" s="36" t="s">
        <v>31</v>
      </c>
      <c r="D1382" s="36">
        <v>0</v>
      </c>
      <c r="J1382" s="46">
        <v>4329</v>
      </c>
      <c r="L1382" s="46">
        <v>4329</v>
      </c>
      <c r="M1382" s="46">
        <v>352</v>
      </c>
      <c r="O1382" s="46">
        <v>472.5</v>
      </c>
      <c r="R1382" s="36">
        <v>4704.7089089999999</v>
      </c>
      <c r="S1382" s="36">
        <v>5192.2303030000003</v>
      </c>
      <c r="T1382" s="36">
        <v>302.50874900000002</v>
      </c>
      <c r="U1382" s="36">
        <v>318.62976099999997</v>
      </c>
      <c r="V1382" s="36">
        <v>417.572653</v>
      </c>
      <c r="W1382" s="36">
        <v>459.12767700000001</v>
      </c>
      <c r="AC1382" s="57">
        <f t="shared" si="172"/>
        <v>4329</v>
      </c>
      <c r="AD1382" s="57">
        <f t="shared" si="173"/>
        <v>352</v>
      </c>
      <c r="AE1382" s="57">
        <f t="shared" si="174"/>
        <v>472.5</v>
      </c>
      <c r="AF1382" s="12">
        <f t="shared" si="169"/>
        <v>9896.9392120000011</v>
      </c>
      <c r="AG1382" s="12">
        <f t="shared" si="170"/>
        <v>621.13851</v>
      </c>
      <c r="AH1382" s="12">
        <f t="shared" si="171"/>
        <v>876.70033000000001</v>
      </c>
      <c r="AI1382" s="15">
        <f t="shared" si="176"/>
        <v>1.2861952441672444</v>
      </c>
      <c r="AJ1382" s="15">
        <f t="shared" si="176"/>
        <v>0.76459803977272722</v>
      </c>
      <c r="AK1382" s="15">
        <f t="shared" si="176"/>
        <v>0.85545043386243391</v>
      </c>
      <c r="AL1382" s="23">
        <f>VLOOKUP(AC1382,'Charts and Tables'!$I$43:$J$49,2,TRUE)</f>
        <v>0.5</v>
      </c>
      <c r="AM1382" s="2">
        <f t="shared" si="175"/>
        <v>0</v>
      </c>
    </row>
    <row r="1383" spans="1:39" x14ac:dyDescent="0.25">
      <c r="A1383" s="35">
        <v>499733</v>
      </c>
      <c r="C1383" s="36" t="s">
        <v>31</v>
      </c>
      <c r="D1383" s="36">
        <v>1</v>
      </c>
      <c r="J1383" s="46">
        <v>11756</v>
      </c>
      <c r="L1383" s="46">
        <v>11756</v>
      </c>
      <c r="M1383" s="46">
        <v>986.33333300000004</v>
      </c>
      <c r="O1383" s="46">
        <v>1171.3333299999999</v>
      </c>
      <c r="R1383" s="36">
        <v>9434.1727059999994</v>
      </c>
      <c r="T1383" s="36">
        <v>509.82852200000002</v>
      </c>
      <c r="V1383" s="36">
        <v>981.47796100000005</v>
      </c>
      <c r="AC1383" s="57">
        <f t="shared" si="172"/>
        <v>11756</v>
      </c>
      <c r="AD1383" s="57">
        <f t="shared" si="173"/>
        <v>986.33333300000004</v>
      </c>
      <c r="AE1383" s="57">
        <f t="shared" si="174"/>
        <v>1171.3333299999999</v>
      </c>
      <c r="AF1383" s="12">
        <f t="shared" si="169"/>
        <v>9434.1727059999994</v>
      </c>
      <c r="AG1383" s="12">
        <f t="shared" si="170"/>
        <v>509.82852200000002</v>
      </c>
      <c r="AH1383" s="12">
        <f t="shared" si="171"/>
        <v>981.47796100000005</v>
      </c>
      <c r="AI1383" s="15">
        <f t="shared" si="176"/>
        <v>-0.19750147107859822</v>
      </c>
      <c r="AJ1383" s="15">
        <f t="shared" si="176"/>
        <v>-0.48310727728391595</v>
      </c>
      <c r="AK1383" s="15">
        <f t="shared" si="176"/>
        <v>-0.16208483455345704</v>
      </c>
      <c r="AL1383" s="23">
        <f>VLOOKUP(AC1383,'Charts and Tables'!$I$43:$J$49,2,TRUE)</f>
        <v>0.2</v>
      </c>
      <c r="AM1383" s="2">
        <f t="shared" si="175"/>
        <v>1</v>
      </c>
    </row>
    <row r="1384" spans="1:39" x14ac:dyDescent="0.25">
      <c r="A1384" s="35">
        <v>491751</v>
      </c>
      <c r="C1384" s="36" t="s">
        <v>26</v>
      </c>
      <c r="D1384" s="36">
        <v>0</v>
      </c>
      <c r="J1384" s="46">
        <v>3959</v>
      </c>
      <c r="K1384" s="46">
        <v>3773</v>
      </c>
      <c r="L1384" s="46">
        <v>7732</v>
      </c>
      <c r="M1384" s="46">
        <v>407</v>
      </c>
      <c r="N1384" s="46">
        <v>270</v>
      </c>
      <c r="O1384" s="46">
        <v>377</v>
      </c>
      <c r="P1384" s="46">
        <v>371</v>
      </c>
      <c r="R1384" s="36">
        <v>3455.7640860000001</v>
      </c>
      <c r="S1384" s="36">
        <v>2912.5093440000001</v>
      </c>
      <c r="T1384" s="36">
        <v>176.35708500000001</v>
      </c>
      <c r="U1384" s="36">
        <v>242.01922500000001</v>
      </c>
      <c r="V1384" s="36">
        <v>347.23265800000001</v>
      </c>
      <c r="W1384" s="36">
        <v>231.43397100000001</v>
      </c>
      <c r="AC1384" s="57">
        <f t="shared" si="172"/>
        <v>7732</v>
      </c>
      <c r="AD1384" s="57">
        <f t="shared" si="173"/>
        <v>677</v>
      </c>
      <c r="AE1384" s="57">
        <f t="shared" si="174"/>
        <v>748</v>
      </c>
      <c r="AF1384" s="12">
        <f t="shared" si="169"/>
        <v>6368.2734300000002</v>
      </c>
      <c r="AG1384" s="12">
        <f t="shared" si="170"/>
        <v>418.37630999999999</v>
      </c>
      <c r="AH1384" s="12">
        <f t="shared" si="171"/>
        <v>578.66662900000006</v>
      </c>
      <c r="AI1384" s="15">
        <f t="shared" si="176"/>
        <v>-0.17637436239006724</v>
      </c>
      <c r="AJ1384" s="15">
        <f t="shared" si="176"/>
        <v>-0.38201431314623341</v>
      </c>
      <c r="AK1384" s="15">
        <f t="shared" si="176"/>
        <v>-0.22638151203208548</v>
      </c>
      <c r="AL1384" s="23">
        <f>VLOOKUP(AC1384,'Charts and Tables'!$I$43:$J$49,2,TRUE)</f>
        <v>0.25</v>
      </c>
      <c r="AM1384" s="2">
        <f t="shared" si="175"/>
        <v>1</v>
      </c>
    </row>
    <row r="1385" spans="1:39" x14ac:dyDescent="0.25">
      <c r="A1385" s="35">
        <v>492766</v>
      </c>
      <c r="C1385" s="36" t="s">
        <v>31</v>
      </c>
      <c r="D1385" s="36">
        <v>0</v>
      </c>
      <c r="J1385" s="46">
        <v>6243</v>
      </c>
      <c r="K1385" s="46">
        <v>6157</v>
      </c>
      <c r="L1385" s="46">
        <v>12400</v>
      </c>
      <c r="M1385" s="46">
        <v>567</v>
      </c>
      <c r="N1385" s="46">
        <v>441.33333299999998</v>
      </c>
      <c r="O1385" s="46">
        <v>589.33333300000004</v>
      </c>
      <c r="P1385" s="46">
        <v>608.66666699999996</v>
      </c>
      <c r="R1385" s="36">
        <v>4610.4534739999999</v>
      </c>
      <c r="S1385" s="36">
        <v>5359.8746520000004</v>
      </c>
      <c r="T1385" s="36">
        <v>479.07996500000002</v>
      </c>
      <c r="U1385" s="36">
        <v>323.399809</v>
      </c>
      <c r="V1385" s="36">
        <v>354.23017900000002</v>
      </c>
      <c r="W1385" s="36">
        <v>529.20480699999996</v>
      </c>
      <c r="AC1385" s="57">
        <f t="shared" si="172"/>
        <v>12400</v>
      </c>
      <c r="AD1385" s="57">
        <f t="shared" si="173"/>
        <v>1008.333333</v>
      </c>
      <c r="AE1385" s="57">
        <f t="shared" si="174"/>
        <v>1198</v>
      </c>
      <c r="AF1385" s="12">
        <f t="shared" si="169"/>
        <v>9970.3281260000003</v>
      </c>
      <c r="AG1385" s="12">
        <f t="shared" si="170"/>
        <v>802.47977400000002</v>
      </c>
      <c r="AH1385" s="12">
        <f t="shared" si="171"/>
        <v>883.43498599999998</v>
      </c>
      <c r="AI1385" s="15">
        <f t="shared" si="176"/>
        <v>-0.19594128016129028</v>
      </c>
      <c r="AJ1385" s="15">
        <f t="shared" si="176"/>
        <v>-0.20415228998484375</v>
      </c>
      <c r="AK1385" s="15">
        <f t="shared" si="176"/>
        <v>-0.2625751368948247</v>
      </c>
      <c r="AL1385" s="23">
        <f>VLOOKUP(AC1385,'Charts and Tables'!$I$43:$J$49,2,TRUE)</f>
        <v>0.2</v>
      </c>
      <c r="AM1385" s="2">
        <f t="shared" si="175"/>
        <v>1</v>
      </c>
    </row>
    <row r="1386" spans="1:39" x14ac:dyDescent="0.25">
      <c r="A1386" s="35">
        <v>494122</v>
      </c>
      <c r="C1386" s="36" t="s">
        <v>26</v>
      </c>
      <c r="D1386" s="36">
        <v>0</v>
      </c>
      <c r="J1386" s="46">
        <v>4068</v>
      </c>
      <c r="K1386" s="46">
        <v>3379</v>
      </c>
      <c r="L1386" s="46">
        <v>7447</v>
      </c>
      <c r="M1386" s="46">
        <v>247</v>
      </c>
      <c r="N1386" s="46">
        <v>252</v>
      </c>
      <c r="O1386" s="46">
        <v>390</v>
      </c>
      <c r="P1386" s="46">
        <v>385</v>
      </c>
      <c r="R1386" s="36">
        <v>4221.3561099999997</v>
      </c>
      <c r="S1386" s="36">
        <v>4282.7127799999998</v>
      </c>
      <c r="T1386" s="36">
        <v>333.25063299999999</v>
      </c>
      <c r="U1386" s="36">
        <v>262.10735</v>
      </c>
      <c r="V1386" s="36">
        <v>364.133354</v>
      </c>
      <c r="W1386" s="36">
        <v>414.46682399999997</v>
      </c>
      <c r="AC1386" s="57">
        <f t="shared" si="172"/>
        <v>7447</v>
      </c>
      <c r="AD1386" s="57">
        <f t="shared" si="173"/>
        <v>499</v>
      </c>
      <c r="AE1386" s="57">
        <f t="shared" si="174"/>
        <v>775</v>
      </c>
      <c r="AF1386" s="12">
        <f t="shared" si="169"/>
        <v>8504.0688899999986</v>
      </c>
      <c r="AG1386" s="12">
        <f t="shared" si="170"/>
        <v>595.35798299999999</v>
      </c>
      <c r="AH1386" s="12">
        <f t="shared" si="171"/>
        <v>778.60017799999991</v>
      </c>
      <c r="AI1386" s="15">
        <f t="shared" si="176"/>
        <v>0.1419456009131192</v>
      </c>
      <c r="AJ1386" s="15">
        <f t="shared" si="176"/>
        <v>0.19310217034068133</v>
      </c>
      <c r="AK1386" s="15">
        <f t="shared" si="176"/>
        <v>4.6453909677418252E-3</v>
      </c>
      <c r="AL1386" s="23">
        <f>VLOOKUP(AC1386,'Charts and Tables'!$I$43:$J$49,2,TRUE)</f>
        <v>0.25</v>
      </c>
      <c r="AM1386" s="2">
        <f t="shared" si="175"/>
        <v>1</v>
      </c>
    </row>
    <row r="1387" spans="1:39" x14ac:dyDescent="0.25">
      <c r="A1387" s="35">
        <v>617401</v>
      </c>
      <c r="C1387" s="36" t="s">
        <v>31</v>
      </c>
      <c r="D1387" s="36">
        <v>0</v>
      </c>
      <c r="J1387" s="46">
        <v>5610</v>
      </c>
      <c r="K1387" s="46">
        <v>5670</v>
      </c>
      <c r="L1387" s="46">
        <v>11280</v>
      </c>
      <c r="R1387" s="36">
        <v>4908.5058529999997</v>
      </c>
      <c r="S1387" s="36">
        <v>4999.1007319999999</v>
      </c>
      <c r="T1387" s="36">
        <v>317.19970899999998</v>
      </c>
      <c r="U1387" s="36">
        <v>502.08732300000003</v>
      </c>
      <c r="V1387" s="36">
        <v>492.50122699999997</v>
      </c>
      <c r="W1387" s="36">
        <v>393.65083299999998</v>
      </c>
      <c r="AC1387" s="57">
        <f t="shared" si="172"/>
        <v>11280</v>
      </c>
      <c r="AD1387" s="57">
        <f t="shared" si="173"/>
        <v>0</v>
      </c>
      <c r="AE1387" s="57">
        <f t="shared" si="174"/>
        <v>0</v>
      </c>
      <c r="AF1387" s="12">
        <f t="shared" si="169"/>
        <v>9907.6065849999995</v>
      </c>
      <c r="AG1387" s="12">
        <f t="shared" si="170"/>
        <v>819.28703199999995</v>
      </c>
      <c r="AH1387" s="12">
        <f t="shared" si="171"/>
        <v>886.15205999999989</v>
      </c>
      <c r="AI1387" s="15">
        <f t="shared" si="176"/>
        <v>-0.12166608289007096</v>
      </c>
      <c r="AJ1387" s="15">
        <f t="shared" si="176"/>
        <v>0</v>
      </c>
      <c r="AK1387" s="15">
        <f t="shared" si="176"/>
        <v>0</v>
      </c>
      <c r="AL1387" s="23">
        <f>VLOOKUP(AC1387,'Charts and Tables'!$I$43:$J$49,2,TRUE)</f>
        <v>0.2</v>
      </c>
      <c r="AM1387" s="2">
        <f t="shared" si="175"/>
        <v>1</v>
      </c>
    </row>
    <row r="1388" spans="1:39" x14ac:dyDescent="0.25">
      <c r="A1388" s="35">
        <v>617396</v>
      </c>
      <c r="C1388" s="36" t="s">
        <v>26</v>
      </c>
      <c r="D1388" s="36">
        <v>0</v>
      </c>
      <c r="J1388" s="46">
        <v>6263</v>
      </c>
      <c r="K1388" s="46">
        <v>3735</v>
      </c>
      <c r="L1388" s="46">
        <v>9998</v>
      </c>
      <c r="R1388" s="36">
        <v>7100.4388490000001</v>
      </c>
      <c r="S1388" s="36">
        <v>5246.843535</v>
      </c>
      <c r="T1388" s="36">
        <v>846.90633400000002</v>
      </c>
      <c r="U1388" s="36">
        <v>302.14359200000001</v>
      </c>
      <c r="V1388" s="36">
        <v>521.58289200000002</v>
      </c>
      <c r="W1388" s="36">
        <v>599.94982300000004</v>
      </c>
      <c r="AC1388" s="57">
        <f t="shared" si="172"/>
        <v>9998</v>
      </c>
      <c r="AD1388" s="57">
        <f t="shared" si="173"/>
        <v>0</v>
      </c>
      <c r="AE1388" s="57">
        <f t="shared" si="174"/>
        <v>0</v>
      </c>
      <c r="AF1388" s="12">
        <f t="shared" si="169"/>
        <v>12347.282384</v>
      </c>
      <c r="AG1388" s="12">
        <f t="shared" si="170"/>
        <v>1149.0499260000001</v>
      </c>
      <c r="AH1388" s="12">
        <f t="shared" si="171"/>
        <v>1121.5327150000001</v>
      </c>
      <c r="AI1388" s="15">
        <f t="shared" si="176"/>
        <v>0.23497523344668936</v>
      </c>
      <c r="AJ1388" s="15">
        <f t="shared" si="176"/>
        <v>0</v>
      </c>
      <c r="AK1388" s="15">
        <f t="shared" si="176"/>
        <v>0</v>
      </c>
      <c r="AL1388" s="23">
        <f>VLOOKUP(AC1388,'Charts and Tables'!$I$43:$J$49,2,TRUE)</f>
        <v>0.25</v>
      </c>
      <c r="AM1388" s="2">
        <f t="shared" si="175"/>
        <v>1</v>
      </c>
    </row>
    <row r="1389" spans="1:39" x14ac:dyDescent="0.25">
      <c r="A1389" s="35">
        <v>498695</v>
      </c>
      <c r="C1389" s="36" t="s">
        <v>33</v>
      </c>
      <c r="D1389" s="36">
        <v>-1</v>
      </c>
      <c r="K1389" s="46">
        <v>12730</v>
      </c>
      <c r="L1389" s="46">
        <v>12730</v>
      </c>
      <c r="N1389" s="46">
        <v>828</v>
      </c>
      <c r="P1389" s="46">
        <v>1627</v>
      </c>
      <c r="S1389" s="36">
        <v>13166.833132</v>
      </c>
      <c r="U1389" s="36">
        <v>906.31905800000004</v>
      </c>
      <c r="W1389" s="36">
        <v>1381.915784</v>
      </c>
      <c r="AC1389" s="57">
        <f t="shared" si="172"/>
        <v>12730</v>
      </c>
      <c r="AD1389" s="57">
        <f t="shared" si="173"/>
        <v>828</v>
      </c>
      <c r="AE1389" s="57">
        <f t="shared" si="174"/>
        <v>1627</v>
      </c>
      <c r="AF1389" s="12">
        <f t="shared" si="169"/>
        <v>13166.833132</v>
      </c>
      <c r="AG1389" s="12">
        <f t="shared" si="170"/>
        <v>906.31905800000004</v>
      </c>
      <c r="AH1389" s="12">
        <f t="shared" si="171"/>
        <v>1381.915784</v>
      </c>
      <c r="AI1389" s="15">
        <f t="shared" si="176"/>
        <v>3.4315249960722681E-2</v>
      </c>
      <c r="AJ1389" s="15">
        <f t="shared" si="176"/>
        <v>9.458823429951696E-2</v>
      </c>
      <c r="AK1389" s="15">
        <f t="shared" si="176"/>
        <v>-0.1506356582667486</v>
      </c>
      <c r="AL1389" s="23">
        <f>VLOOKUP(AC1389,'Charts and Tables'!$I$43:$J$49,2,TRUE)</f>
        <v>0.2</v>
      </c>
      <c r="AM1389" s="2">
        <f t="shared" si="175"/>
        <v>1</v>
      </c>
    </row>
    <row r="1390" spans="1:39" x14ac:dyDescent="0.25">
      <c r="A1390" s="35">
        <v>498795</v>
      </c>
      <c r="C1390" s="36" t="s">
        <v>33</v>
      </c>
      <c r="D1390" s="36">
        <v>1</v>
      </c>
      <c r="J1390" s="46">
        <v>2329</v>
      </c>
      <c r="L1390" s="46">
        <v>2329</v>
      </c>
      <c r="M1390" s="46">
        <v>204</v>
      </c>
      <c r="O1390" s="46">
        <v>240</v>
      </c>
      <c r="R1390" s="36">
        <v>1536.1186540000001</v>
      </c>
      <c r="T1390" s="36">
        <v>124.405997</v>
      </c>
      <c r="V1390" s="36">
        <v>169.01497499999999</v>
      </c>
      <c r="AC1390" s="57">
        <f t="shared" si="172"/>
        <v>2329</v>
      </c>
      <c r="AD1390" s="57">
        <f t="shared" si="173"/>
        <v>204</v>
      </c>
      <c r="AE1390" s="57">
        <f t="shared" si="174"/>
        <v>240</v>
      </c>
      <c r="AF1390" s="12">
        <f t="shared" si="169"/>
        <v>1536.1186540000001</v>
      </c>
      <c r="AG1390" s="12">
        <f t="shared" si="170"/>
        <v>124.405997</v>
      </c>
      <c r="AH1390" s="12">
        <f t="shared" si="171"/>
        <v>169.01497499999999</v>
      </c>
      <c r="AI1390" s="15">
        <f t="shared" si="176"/>
        <v>-0.34043853413482178</v>
      </c>
      <c r="AJ1390" s="15">
        <f t="shared" si="176"/>
        <v>-0.39016668137254901</v>
      </c>
      <c r="AK1390" s="15">
        <f t="shared" si="176"/>
        <v>-0.29577093750000005</v>
      </c>
      <c r="AL1390" s="23">
        <f>VLOOKUP(AC1390,'Charts and Tables'!$I$43:$J$49,2,TRUE)</f>
        <v>1</v>
      </c>
      <c r="AM1390" s="2">
        <f t="shared" si="175"/>
        <v>1</v>
      </c>
    </row>
    <row r="1391" spans="1:39" x14ac:dyDescent="0.25">
      <c r="A1391" s="35">
        <v>498834</v>
      </c>
      <c r="C1391" s="36" t="s">
        <v>27</v>
      </c>
      <c r="D1391" s="36">
        <v>1</v>
      </c>
      <c r="J1391" s="46">
        <v>14670</v>
      </c>
      <c r="L1391" s="46">
        <v>14670</v>
      </c>
      <c r="M1391" s="46">
        <v>1302</v>
      </c>
      <c r="O1391" s="46">
        <v>1146</v>
      </c>
      <c r="R1391" s="36">
        <v>10967.548841</v>
      </c>
      <c r="T1391" s="36">
        <v>1272.6934389999999</v>
      </c>
      <c r="V1391" s="36">
        <v>1010.109057</v>
      </c>
      <c r="AC1391" s="57">
        <f t="shared" si="172"/>
        <v>14670</v>
      </c>
      <c r="AD1391" s="57">
        <f t="shared" si="173"/>
        <v>1302</v>
      </c>
      <c r="AE1391" s="57">
        <f t="shared" si="174"/>
        <v>1146</v>
      </c>
      <c r="AF1391" s="12">
        <f t="shared" si="169"/>
        <v>10967.548841</v>
      </c>
      <c r="AG1391" s="12">
        <f t="shared" si="170"/>
        <v>1272.6934389999999</v>
      </c>
      <c r="AH1391" s="12">
        <f t="shared" si="171"/>
        <v>1010.109057</v>
      </c>
      <c r="AI1391" s="15">
        <f t="shared" si="176"/>
        <v>-0.25238249209270619</v>
      </c>
      <c r="AJ1391" s="15">
        <f t="shared" si="176"/>
        <v>-2.2508879416282719E-2</v>
      </c>
      <c r="AK1391" s="15">
        <f t="shared" si="176"/>
        <v>-0.11857848429319372</v>
      </c>
      <c r="AL1391" s="23">
        <f>VLOOKUP(AC1391,'Charts and Tables'!$I$43:$J$49,2,TRUE)</f>
        <v>0.2</v>
      </c>
      <c r="AM1391" s="2">
        <f t="shared" si="175"/>
        <v>0</v>
      </c>
    </row>
    <row r="1392" spans="1:39" x14ac:dyDescent="0.25">
      <c r="A1392" s="35">
        <v>498164</v>
      </c>
      <c r="C1392" s="36" t="s">
        <v>32</v>
      </c>
      <c r="D1392" s="36">
        <v>1</v>
      </c>
      <c r="J1392" s="46">
        <v>2188</v>
      </c>
      <c r="L1392" s="46">
        <v>2188</v>
      </c>
      <c r="M1392" s="46">
        <v>82</v>
      </c>
      <c r="O1392" s="46">
        <v>279</v>
      </c>
      <c r="R1392" s="36">
        <v>2033.794629</v>
      </c>
      <c r="T1392" s="36">
        <v>105.159368</v>
      </c>
      <c r="V1392" s="36">
        <v>265.71189299999998</v>
      </c>
      <c r="AC1392" s="57">
        <f t="shared" si="172"/>
        <v>2188</v>
      </c>
      <c r="AD1392" s="57">
        <f t="shared" si="173"/>
        <v>82</v>
      </c>
      <c r="AE1392" s="57">
        <f t="shared" si="174"/>
        <v>279</v>
      </c>
      <c r="AF1392" s="12">
        <f t="shared" si="169"/>
        <v>2033.794629</v>
      </c>
      <c r="AG1392" s="12">
        <f t="shared" si="170"/>
        <v>105.159368</v>
      </c>
      <c r="AH1392" s="12">
        <f t="shared" si="171"/>
        <v>265.71189299999998</v>
      </c>
      <c r="AI1392" s="15">
        <f t="shared" si="176"/>
        <v>-7.047777468007313E-2</v>
      </c>
      <c r="AJ1392" s="15">
        <f t="shared" si="176"/>
        <v>0.28243131707317076</v>
      </c>
      <c r="AK1392" s="15">
        <f t="shared" si="176"/>
        <v>-4.7627623655914067E-2</v>
      </c>
      <c r="AL1392" s="23">
        <f>VLOOKUP(AC1392,'Charts and Tables'!$I$43:$J$49,2,TRUE)</f>
        <v>1</v>
      </c>
      <c r="AM1392" s="2">
        <f t="shared" si="175"/>
        <v>1</v>
      </c>
    </row>
    <row r="1393" spans="1:39" x14ac:dyDescent="0.25">
      <c r="A1393" s="35">
        <v>498213</v>
      </c>
      <c r="C1393" s="36" t="s">
        <v>32</v>
      </c>
      <c r="D1393" s="36">
        <v>1</v>
      </c>
      <c r="J1393" s="46">
        <v>2385</v>
      </c>
      <c r="L1393" s="46">
        <v>2385</v>
      </c>
      <c r="M1393" s="46">
        <v>197</v>
      </c>
      <c r="O1393" s="46">
        <v>264</v>
      </c>
      <c r="R1393" s="36">
        <v>3245.164213</v>
      </c>
      <c r="T1393" s="36">
        <v>283.76468</v>
      </c>
      <c r="V1393" s="36">
        <v>269.88722999999999</v>
      </c>
      <c r="AC1393" s="57">
        <f t="shared" si="172"/>
        <v>2385</v>
      </c>
      <c r="AD1393" s="57">
        <f t="shared" si="173"/>
        <v>197</v>
      </c>
      <c r="AE1393" s="57">
        <f t="shared" si="174"/>
        <v>264</v>
      </c>
      <c r="AF1393" s="12">
        <f t="shared" si="169"/>
        <v>3245.164213</v>
      </c>
      <c r="AG1393" s="12">
        <f t="shared" si="170"/>
        <v>283.76468</v>
      </c>
      <c r="AH1393" s="12">
        <f t="shared" si="171"/>
        <v>269.88722999999999</v>
      </c>
      <c r="AI1393" s="15">
        <f t="shared" si="176"/>
        <v>0.36065585450733756</v>
      </c>
      <c r="AJ1393" s="15">
        <f t="shared" si="176"/>
        <v>0.44042984771573601</v>
      </c>
      <c r="AK1393" s="15">
        <f t="shared" si="176"/>
        <v>2.230011363636359E-2</v>
      </c>
      <c r="AL1393" s="23">
        <f>VLOOKUP(AC1393,'Charts and Tables'!$I$43:$J$49,2,TRUE)</f>
        <v>1</v>
      </c>
      <c r="AM1393" s="2">
        <f t="shared" si="175"/>
        <v>1</v>
      </c>
    </row>
    <row r="1394" spans="1:39" x14ac:dyDescent="0.25">
      <c r="A1394" s="35">
        <v>499497</v>
      </c>
      <c r="B1394" s="36">
        <v>336250</v>
      </c>
      <c r="C1394" s="36" t="s">
        <v>32</v>
      </c>
      <c r="D1394" s="36">
        <v>1</v>
      </c>
      <c r="J1394" s="46">
        <v>14594</v>
      </c>
      <c r="L1394" s="46">
        <v>14594</v>
      </c>
      <c r="M1394" s="46">
        <v>1673</v>
      </c>
      <c r="O1394" s="46">
        <v>1106</v>
      </c>
      <c r="R1394" s="36">
        <v>16661.105356</v>
      </c>
      <c r="T1394" s="36">
        <v>1671.5686840000001</v>
      </c>
      <c r="V1394" s="36">
        <v>1416.078745</v>
      </c>
      <c r="AC1394" s="57">
        <f t="shared" si="172"/>
        <v>14594</v>
      </c>
      <c r="AD1394" s="57">
        <f t="shared" si="173"/>
        <v>1673</v>
      </c>
      <c r="AE1394" s="57">
        <f t="shared" si="174"/>
        <v>1106</v>
      </c>
      <c r="AF1394" s="12">
        <f t="shared" si="169"/>
        <v>16661.105356</v>
      </c>
      <c r="AG1394" s="12">
        <f t="shared" si="170"/>
        <v>1671.5686840000001</v>
      </c>
      <c r="AH1394" s="12">
        <f t="shared" si="171"/>
        <v>1416.078745</v>
      </c>
      <c r="AI1394" s="15">
        <f t="shared" si="176"/>
        <v>0.14164076716458818</v>
      </c>
      <c r="AJ1394" s="15">
        <f t="shared" si="176"/>
        <v>-8.5553855349666721E-4</v>
      </c>
      <c r="AK1394" s="15">
        <f t="shared" si="176"/>
        <v>0.28036052893309227</v>
      </c>
      <c r="AL1394" s="23">
        <f>VLOOKUP(AC1394,'Charts and Tables'!$I$43:$J$49,2,TRUE)</f>
        <v>0.2</v>
      </c>
      <c r="AM1394" s="2">
        <f t="shared" si="175"/>
        <v>1</v>
      </c>
    </row>
    <row r="1395" spans="1:39" x14ac:dyDescent="0.25">
      <c r="A1395" s="35">
        <v>496960</v>
      </c>
      <c r="C1395" s="36" t="s">
        <v>26</v>
      </c>
      <c r="D1395" s="36">
        <v>0</v>
      </c>
      <c r="J1395" s="46">
        <v>4831</v>
      </c>
      <c r="K1395" s="46">
        <v>4831</v>
      </c>
      <c r="L1395" s="46">
        <v>9662</v>
      </c>
      <c r="R1395" s="36">
        <v>6309.540661</v>
      </c>
      <c r="S1395" s="36">
        <v>5721.1488509999999</v>
      </c>
      <c r="T1395" s="36">
        <v>350.83714199999997</v>
      </c>
      <c r="U1395" s="36">
        <v>427.80365699999999</v>
      </c>
      <c r="V1395" s="36">
        <v>576.159717</v>
      </c>
      <c r="W1395" s="36">
        <v>442.82684799999998</v>
      </c>
      <c r="AC1395" s="57">
        <f t="shared" si="172"/>
        <v>9662</v>
      </c>
      <c r="AD1395" s="57">
        <f t="shared" si="173"/>
        <v>0</v>
      </c>
      <c r="AE1395" s="57">
        <f t="shared" si="174"/>
        <v>0</v>
      </c>
      <c r="AF1395" s="12">
        <f t="shared" si="169"/>
        <v>12030.689512000001</v>
      </c>
      <c r="AG1395" s="12">
        <f t="shared" si="170"/>
        <v>778.64079900000002</v>
      </c>
      <c r="AH1395" s="12">
        <f t="shared" si="171"/>
        <v>1018.9865649999999</v>
      </c>
      <c r="AI1395" s="15">
        <f t="shared" si="176"/>
        <v>0.24515519685365358</v>
      </c>
      <c r="AJ1395" s="15">
        <f t="shared" si="176"/>
        <v>0</v>
      </c>
      <c r="AK1395" s="15">
        <f t="shared" si="176"/>
        <v>0</v>
      </c>
      <c r="AL1395" s="23">
        <f>VLOOKUP(AC1395,'Charts and Tables'!$I$43:$J$49,2,TRUE)</f>
        <v>0.25</v>
      </c>
      <c r="AM1395" s="2">
        <f t="shared" si="175"/>
        <v>1</v>
      </c>
    </row>
    <row r="1396" spans="1:39" x14ac:dyDescent="0.25">
      <c r="A1396" s="35">
        <v>497993</v>
      </c>
      <c r="C1396" s="36" t="s">
        <v>31</v>
      </c>
      <c r="D1396" s="36">
        <v>0</v>
      </c>
      <c r="J1396" s="46">
        <v>18144</v>
      </c>
      <c r="K1396" s="46">
        <v>16944</v>
      </c>
      <c r="L1396" s="46">
        <v>35088</v>
      </c>
      <c r="R1396" s="36">
        <v>11539.324354</v>
      </c>
      <c r="S1396" s="36">
        <v>12077.183391</v>
      </c>
      <c r="T1396" s="36">
        <v>1052.802269</v>
      </c>
      <c r="U1396" s="36">
        <v>664.40259400000002</v>
      </c>
      <c r="V1396" s="36">
        <v>925.09788600000002</v>
      </c>
      <c r="W1396" s="36">
        <v>1168.2741980000001</v>
      </c>
      <c r="AC1396" s="57">
        <f t="shared" si="172"/>
        <v>35088</v>
      </c>
      <c r="AD1396" s="57">
        <f t="shared" si="173"/>
        <v>0</v>
      </c>
      <c r="AE1396" s="57">
        <f t="shared" si="174"/>
        <v>0</v>
      </c>
      <c r="AF1396" s="12">
        <f t="shared" si="169"/>
        <v>23616.507745000003</v>
      </c>
      <c r="AG1396" s="12">
        <f t="shared" si="170"/>
        <v>1717.2048629999999</v>
      </c>
      <c r="AH1396" s="12">
        <f t="shared" si="171"/>
        <v>2093.3720840000001</v>
      </c>
      <c r="AI1396" s="15">
        <f t="shared" si="176"/>
        <v>-0.32693491378818962</v>
      </c>
      <c r="AJ1396" s="15">
        <f t="shared" si="176"/>
        <v>0</v>
      </c>
      <c r="AK1396" s="15">
        <f t="shared" si="176"/>
        <v>0</v>
      </c>
      <c r="AL1396" s="23">
        <f>VLOOKUP(AC1396,'Charts and Tables'!$I$43:$J$49,2,TRUE)</f>
        <v>0.15</v>
      </c>
      <c r="AM1396" s="2">
        <f t="shared" si="175"/>
        <v>0</v>
      </c>
    </row>
    <row r="1397" spans="1:39" x14ac:dyDescent="0.25">
      <c r="A1397" s="35">
        <v>498844</v>
      </c>
      <c r="C1397" s="36" t="s">
        <v>27</v>
      </c>
      <c r="D1397" s="36">
        <v>-1</v>
      </c>
      <c r="K1397" s="46">
        <v>25247</v>
      </c>
      <c r="L1397" s="46">
        <v>25247</v>
      </c>
      <c r="N1397" s="46">
        <v>1937</v>
      </c>
      <c r="P1397" s="46">
        <v>2982</v>
      </c>
      <c r="S1397" s="36">
        <v>23340.037036000002</v>
      </c>
      <c r="U1397" s="36">
        <v>1574.685602</v>
      </c>
      <c r="W1397" s="36">
        <v>2644.7835289999998</v>
      </c>
      <c r="AC1397" s="57">
        <f t="shared" si="172"/>
        <v>25247</v>
      </c>
      <c r="AD1397" s="57">
        <f t="shared" si="173"/>
        <v>1937</v>
      </c>
      <c r="AE1397" s="57">
        <f t="shared" si="174"/>
        <v>2982</v>
      </c>
      <c r="AF1397" s="12">
        <f t="shared" si="169"/>
        <v>23340.037036000002</v>
      </c>
      <c r="AG1397" s="12">
        <f t="shared" si="170"/>
        <v>1574.685602</v>
      </c>
      <c r="AH1397" s="12">
        <f t="shared" si="171"/>
        <v>2644.7835289999998</v>
      </c>
      <c r="AI1397" s="15">
        <f t="shared" si="176"/>
        <v>-7.5532259832851362E-2</v>
      </c>
      <c r="AJ1397" s="15">
        <f t="shared" si="176"/>
        <v>-0.18704925038719669</v>
      </c>
      <c r="AK1397" s="15">
        <f t="shared" si="176"/>
        <v>-0.11308399429912816</v>
      </c>
      <c r="AL1397" s="23">
        <f>VLOOKUP(AC1397,'Charts and Tables'!$I$43:$J$49,2,TRUE)</f>
        <v>0.15</v>
      </c>
      <c r="AM1397" s="2">
        <f t="shared" si="175"/>
        <v>1</v>
      </c>
    </row>
    <row r="1398" spans="1:39" x14ac:dyDescent="0.25">
      <c r="A1398" s="35">
        <v>498854</v>
      </c>
      <c r="C1398" s="36" t="s">
        <v>33</v>
      </c>
      <c r="D1398" s="36">
        <v>1</v>
      </c>
      <c r="J1398" s="46">
        <v>2324</v>
      </c>
      <c r="L1398" s="46">
        <v>2324</v>
      </c>
      <c r="M1398" s="46">
        <v>167</v>
      </c>
      <c r="O1398" s="46">
        <v>205</v>
      </c>
      <c r="R1398" s="36">
        <v>2430.348966</v>
      </c>
      <c r="T1398" s="36">
        <v>160.96812499999999</v>
      </c>
      <c r="V1398" s="36">
        <v>249.90812700000001</v>
      </c>
      <c r="AC1398" s="57">
        <f t="shared" si="172"/>
        <v>2324</v>
      </c>
      <c r="AD1398" s="57">
        <f t="shared" si="173"/>
        <v>167</v>
      </c>
      <c r="AE1398" s="57">
        <f t="shared" si="174"/>
        <v>205</v>
      </c>
      <c r="AF1398" s="12">
        <f t="shared" si="169"/>
        <v>2430.348966</v>
      </c>
      <c r="AG1398" s="12">
        <f t="shared" si="170"/>
        <v>160.96812499999999</v>
      </c>
      <c r="AH1398" s="12">
        <f t="shared" si="171"/>
        <v>249.90812700000001</v>
      </c>
      <c r="AI1398" s="15">
        <f t="shared" si="176"/>
        <v>4.5761172977624789E-2</v>
      </c>
      <c r="AJ1398" s="15">
        <f t="shared" si="176"/>
        <v>-3.6119011976047985E-2</v>
      </c>
      <c r="AK1398" s="15">
        <f t="shared" si="176"/>
        <v>0.21906403414634151</v>
      </c>
      <c r="AL1398" s="23">
        <f>VLOOKUP(AC1398,'Charts and Tables'!$I$43:$J$49,2,TRUE)</f>
        <v>1</v>
      </c>
      <c r="AM1398" s="2">
        <f t="shared" si="175"/>
        <v>1</v>
      </c>
    </row>
    <row r="1399" spans="1:39" x14ac:dyDescent="0.25">
      <c r="A1399" s="35">
        <v>498896</v>
      </c>
      <c r="C1399" s="36" t="s">
        <v>32</v>
      </c>
      <c r="D1399" s="36">
        <v>-1</v>
      </c>
      <c r="K1399" s="46">
        <v>3199</v>
      </c>
      <c r="L1399" s="46">
        <v>3199</v>
      </c>
      <c r="N1399" s="46">
        <v>295</v>
      </c>
      <c r="P1399" s="46">
        <v>368</v>
      </c>
      <c r="S1399" s="36">
        <v>2760.6628639999999</v>
      </c>
      <c r="U1399" s="36">
        <v>249.947214</v>
      </c>
      <c r="W1399" s="36">
        <v>296.31320499999998</v>
      </c>
      <c r="AC1399" s="57">
        <f t="shared" si="172"/>
        <v>3199</v>
      </c>
      <c r="AD1399" s="57">
        <f t="shared" si="173"/>
        <v>295</v>
      </c>
      <c r="AE1399" s="57">
        <f t="shared" si="174"/>
        <v>368</v>
      </c>
      <c r="AF1399" s="12">
        <f t="shared" si="169"/>
        <v>2760.6628639999999</v>
      </c>
      <c r="AG1399" s="12">
        <f t="shared" si="170"/>
        <v>249.947214</v>
      </c>
      <c r="AH1399" s="12">
        <f t="shared" si="171"/>
        <v>296.31320499999998</v>
      </c>
      <c r="AI1399" s="15">
        <f t="shared" si="176"/>
        <v>-0.13702317474210693</v>
      </c>
      <c r="AJ1399" s="15">
        <f t="shared" si="176"/>
        <v>-0.15272130847457627</v>
      </c>
      <c r="AK1399" s="15">
        <f t="shared" si="176"/>
        <v>-0.19480107336956526</v>
      </c>
      <c r="AL1399" s="23">
        <f>VLOOKUP(AC1399,'Charts and Tables'!$I$43:$J$49,2,TRUE)</f>
        <v>0.5</v>
      </c>
      <c r="AM1399" s="2">
        <f t="shared" si="175"/>
        <v>1</v>
      </c>
    </row>
    <row r="1400" spans="1:39" x14ac:dyDescent="0.25">
      <c r="A1400" s="35">
        <v>499071</v>
      </c>
      <c r="B1400" s="36">
        <v>332233</v>
      </c>
      <c r="C1400" s="36" t="s">
        <v>29</v>
      </c>
      <c r="D1400" s="36">
        <v>0</v>
      </c>
      <c r="J1400" s="46">
        <v>548</v>
      </c>
      <c r="K1400" s="46">
        <v>1687</v>
      </c>
      <c r="L1400" s="46">
        <v>2235</v>
      </c>
      <c r="M1400" s="46">
        <v>31</v>
      </c>
      <c r="N1400" s="46">
        <v>218</v>
      </c>
      <c r="O1400" s="46">
        <v>58</v>
      </c>
      <c r="P1400" s="46">
        <v>133</v>
      </c>
      <c r="AC1400" s="57">
        <f t="shared" si="172"/>
        <v>2235</v>
      </c>
      <c r="AD1400" s="57">
        <f t="shared" si="173"/>
        <v>249</v>
      </c>
      <c r="AE1400" s="57">
        <f t="shared" si="174"/>
        <v>191</v>
      </c>
      <c r="AF1400" s="12">
        <f t="shared" si="169"/>
        <v>0</v>
      </c>
      <c r="AG1400" s="12">
        <f t="shared" si="170"/>
        <v>0</v>
      </c>
      <c r="AH1400" s="12">
        <f t="shared" si="171"/>
        <v>0</v>
      </c>
      <c r="AI1400" s="15">
        <f t="shared" si="176"/>
        <v>-1</v>
      </c>
      <c r="AJ1400" s="15">
        <f t="shared" si="176"/>
        <v>-1</v>
      </c>
      <c r="AK1400" s="15">
        <f t="shared" si="176"/>
        <v>-1</v>
      </c>
      <c r="AL1400" s="23">
        <f>VLOOKUP(AC1400,'Charts and Tables'!$I$43:$J$49,2,TRUE)</f>
        <v>1</v>
      </c>
      <c r="AM1400" s="2">
        <f t="shared" si="175"/>
        <v>1</v>
      </c>
    </row>
    <row r="1401" spans="1:39" x14ac:dyDescent="0.25">
      <c r="A1401" s="35">
        <v>499424</v>
      </c>
      <c r="C1401" s="36" t="s">
        <v>33</v>
      </c>
      <c r="D1401" s="36">
        <v>1</v>
      </c>
      <c r="J1401" s="46">
        <v>1957</v>
      </c>
      <c r="L1401" s="46">
        <v>1957</v>
      </c>
      <c r="M1401" s="46">
        <v>214</v>
      </c>
      <c r="O1401" s="46">
        <v>185</v>
      </c>
      <c r="R1401" s="36">
        <v>1468.5726560000001</v>
      </c>
      <c r="T1401" s="36">
        <v>199.90342799999999</v>
      </c>
      <c r="V1401" s="36">
        <v>125.574376</v>
      </c>
      <c r="AC1401" s="57">
        <f t="shared" si="172"/>
        <v>1957</v>
      </c>
      <c r="AD1401" s="57">
        <f t="shared" si="173"/>
        <v>214</v>
      </c>
      <c r="AE1401" s="57">
        <f t="shared" si="174"/>
        <v>185</v>
      </c>
      <c r="AF1401" s="12">
        <f t="shared" ref="AF1401:AF1462" si="177">IF(D1401=1,R1401,IF(D1401=-1,S1401,R1401+S1401))</f>
        <v>1468.5726560000001</v>
      </c>
      <c r="AG1401" s="12">
        <f t="shared" ref="AG1401:AG1462" si="178">IF(D1401=1,T1401,IF(D1401=-1,U1401,T1401+U1401))</f>
        <v>199.90342799999999</v>
      </c>
      <c r="AH1401" s="12">
        <f t="shared" ref="AH1401:AH1462" si="179">IF(D1401=1,V1401,IF(D1401=-1,W1401,V1401+W1401))</f>
        <v>125.574376</v>
      </c>
      <c r="AI1401" s="15">
        <f t="shared" si="176"/>
        <v>-0.24957963413387835</v>
      </c>
      <c r="AJ1401" s="15">
        <f t="shared" si="176"/>
        <v>-6.5871831775700981E-2</v>
      </c>
      <c r="AK1401" s="15">
        <f t="shared" si="176"/>
        <v>-0.32121958918918919</v>
      </c>
      <c r="AL1401" s="23">
        <f>VLOOKUP(AC1401,'Charts and Tables'!$I$43:$J$49,2,TRUE)</f>
        <v>1</v>
      </c>
      <c r="AM1401" s="2">
        <f t="shared" si="175"/>
        <v>1</v>
      </c>
    </row>
    <row r="1402" spans="1:39" x14ac:dyDescent="0.25">
      <c r="A1402" s="35">
        <v>499708</v>
      </c>
      <c r="B1402" s="36">
        <v>330152</v>
      </c>
      <c r="C1402" s="36" t="s">
        <v>31</v>
      </c>
      <c r="D1402" s="36">
        <v>-1</v>
      </c>
      <c r="K1402" s="46">
        <v>9968</v>
      </c>
      <c r="L1402" s="46">
        <v>9968</v>
      </c>
      <c r="N1402" s="46">
        <v>381</v>
      </c>
      <c r="P1402" s="46">
        <v>919</v>
      </c>
      <c r="S1402" s="36">
        <v>5987.7157299999999</v>
      </c>
      <c r="U1402" s="36">
        <v>276.846947</v>
      </c>
      <c r="W1402" s="36">
        <v>578.06929500000001</v>
      </c>
      <c r="AC1402" s="57">
        <f t="shared" ref="AC1402:AC1463" si="180">L1402</f>
        <v>9968</v>
      </c>
      <c r="AD1402" s="57">
        <f t="shared" ref="AD1402:AD1463" si="181">IF(D1402=1,M1402,IF(D1402=-1,N1402,M1402+N1402))</f>
        <v>381</v>
      </c>
      <c r="AE1402" s="57">
        <f t="shared" ref="AE1402:AE1463" si="182">IF(D1402=1,O1402,IF(D1402=-1,P1402,O1402+P1402))</f>
        <v>919</v>
      </c>
      <c r="AF1402" s="12">
        <f t="shared" si="177"/>
        <v>5987.7157299999999</v>
      </c>
      <c r="AG1402" s="12">
        <f t="shared" si="178"/>
        <v>276.846947</v>
      </c>
      <c r="AH1402" s="12">
        <f t="shared" si="179"/>
        <v>578.06929500000001</v>
      </c>
      <c r="AI1402" s="15">
        <f t="shared" si="176"/>
        <v>-0.39930620686195828</v>
      </c>
      <c r="AJ1402" s="15">
        <f t="shared" si="176"/>
        <v>-0.27336759317585302</v>
      </c>
      <c r="AK1402" s="15">
        <f t="shared" si="176"/>
        <v>-0.37098009249183894</v>
      </c>
      <c r="AL1402" s="23">
        <f>VLOOKUP(AC1402,'Charts and Tables'!$I$43:$J$49,2,TRUE)</f>
        <v>0.25</v>
      </c>
      <c r="AM1402" s="2">
        <f t="shared" ref="AM1402:AM1463" si="183">IF(ABS(AI1402)&lt;=AL1402,1,0)</f>
        <v>0</v>
      </c>
    </row>
    <row r="1403" spans="1:39" x14ac:dyDescent="0.25">
      <c r="A1403" s="35">
        <v>499749</v>
      </c>
      <c r="B1403" s="36">
        <v>330152</v>
      </c>
      <c r="C1403" s="36" t="s">
        <v>31</v>
      </c>
      <c r="D1403" s="36">
        <v>1</v>
      </c>
      <c r="J1403" s="46">
        <v>10138</v>
      </c>
      <c r="L1403" s="46">
        <v>10138</v>
      </c>
      <c r="M1403" s="46">
        <v>362</v>
      </c>
      <c r="O1403" s="46">
        <v>869</v>
      </c>
      <c r="R1403" s="36">
        <v>3265.294903</v>
      </c>
      <c r="T1403" s="36">
        <v>289.02211199999999</v>
      </c>
      <c r="V1403" s="36">
        <v>156.502522</v>
      </c>
      <c r="AC1403" s="57">
        <f t="shared" si="180"/>
        <v>10138</v>
      </c>
      <c r="AD1403" s="57">
        <f t="shared" si="181"/>
        <v>362</v>
      </c>
      <c r="AE1403" s="57">
        <f t="shared" si="182"/>
        <v>869</v>
      </c>
      <c r="AF1403" s="12">
        <f t="shared" si="177"/>
        <v>3265.294903</v>
      </c>
      <c r="AG1403" s="12">
        <f t="shared" si="178"/>
        <v>289.02211199999999</v>
      </c>
      <c r="AH1403" s="12">
        <f t="shared" si="179"/>
        <v>156.502522</v>
      </c>
      <c r="AI1403" s="15">
        <f t="shared" si="176"/>
        <v>-0.67791527885184455</v>
      </c>
      <c r="AJ1403" s="15">
        <f t="shared" si="176"/>
        <v>-0.20159637569060776</v>
      </c>
      <c r="AK1403" s="15">
        <f t="shared" si="176"/>
        <v>-0.8199050379746835</v>
      </c>
      <c r="AL1403" s="23">
        <f>VLOOKUP(AC1403,'Charts and Tables'!$I$43:$J$49,2,TRUE)</f>
        <v>0.2</v>
      </c>
      <c r="AM1403" s="2">
        <f t="shared" si="183"/>
        <v>0</v>
      </c>
    </row>
    <row r="1404" spans="1:39" x14ac:dyDescent="0.25">
      <c r="A1404" s="35">
        <v>617358</v>
      </c>
      <c r="B1404" s="36">
        <v>330247</v>
      </c>
      <c r="C1404" s="36" t="s">
        <v>31</v>
      </c>
      <c r="D1404" s="36">
        <v>0</v>
      </c>
      <c r="J1404" s="46">
        <v>4729</v>
      </c>
      <c r="K1404" s="46">
        <v>10207</v>
      </c>
      <c r="L1404" s="46">
        <v>14936</v>
      </c>
      <c r="M1404" s="46">
        <v>249</v>
      </c>
      <c r="N1404" s="46">
        <v>425</v>
      </c>
      <c r="O1404" s="46">
        <v>467</v>
      </c>
      <c r="P1404" s="46">
        <v>1145</v>
      </c>
      <c r="R1404" s="36">
        <v>4615.5324769999997</v>
      </c>
      <c r="S1404" s="36">
        <v>8389.1650009999994</v>
      </c>
      <c r="T1404" s="36">
        <v>305.823285</v>
      </c>
      <c r="U1404" s="36">
        <v>446.23406699999998</v>
      </c>
      <c r="V1404" s="36">
        <v>377.77247699999998</v>
      </c>
      <c r="W1404" s="36">
        <v>802.49677899999995</v>
      </c>
      <c r="AC1404" s="57">
        <f t="shared" si="180"/>
        <v>14936</v>
      </c>
      <c r="AD1404" s="57">
        <f t="shared" si="181"/>
        <v>674</v>
      </c>
      <c r="AE1404" s="57">
        <f t="shared" si="182"/>
        <v>1612</v>
      </c>
      <c r="AF1404" s="12">
        <f t="shared" si="177"/>
        <v>13004.697477999998</v>
      </c>
      <c r="AG1404" s="12">
        <f t="shared" si="178"/>
        <v>752.05735200000004</v>
      </c>
      <c r="AH1404" s="12">
        <f t="shared" si="179"/>
        <v>1180.269256</v>
      </c>
      <c r="AI1404" s="15">
        <f t="shared" si="176"/>
        <v>-0.12930520366898779</v>
      </c>
      <c r="AJ1404" s="15">
        <f t="shared" si="176"/>
        <v>0.11581209495548966</v>
      </c>
      <c r="AK1404" s="15">
        <f t="shared" si="176"/>
        <v>-0.26782304218362279</v>
      </c>
      <c r="AL1404" s="23">
        <f>VLOOKUP(AC1404,'Charts and Tables'!$I$43:$J$49,2,TRUE)</f>
        <v>0.2</v>
      </c>
      <c r="AM1404" s="2">
        <f t="shared" si="183"/>
        <v>1</v>
      </c>
    </row>
    <row r="1405" spans="1:39" x14ac:dyDescent="0.25">
      <c r="A1405" s="35">
        <v>499720</v>
      </c>
      <c r="C1405" s="36" t="s">
        <v>31</v>
      </c>
      <c r="D1405" s="36">
        <v>-1</v>
      </c>
      <c r="K1405" s="46">
        <v>12188</v>
      </c>
      <c r="L1405" s="46">
        <v>12188</v>
      </c>
      <c r="N1405" s="46">
        <v>971.66666699999996</v>
      </c>
      <c r="P1405" s="46">
        <v>1219.3333299999999</v>
      </c>
      <c r="S1405" s="36">
        <v>8996.2539739999993</v>
      </c>
      <c r="U1405" s="36">
        <v>635.99207999999999</v>
      </c>
      <c r="W1405" s="36">
        <v>778.92848500000002</v>
      </c>
      <c r="AC1405" s="57">
        <f t="shared" si="180"/>
        <v>12188</v>
      </c>
      <c r="AD1405" s="57">
        <f t="shared" si="181"/>
        <v>971.66666699999996</v>
      </c>
      <c r="AE1405" s="57">
        <f t="shared" si="182"/>
        <v>1219.3333299999999</v>
      </c>
      <c r="AF1405" s="12">
        <f t="shared" si="177"/>
        <v>8996.2539739999993</v>
      </c>
      <c r="AG1405" s="12">
        <f t="shared" si="178"/>
        <v>635.99207999999999</v>
      </c>
      <c r="AH1405" s="12">
        <f t="shared" si="179"/>
        <v>778.92848500000002</v>
      </c>
      <c r="AI1405" s="15">
        <f t="shared" si="176"/>
        <v>-0.26187610978011167</v>
      </c>
      <c r="AJ1405" s="15">
        <f t="shared" si="176"/>
        <v>-0.34546269662248275</v>
      </c>
      <c r="AK1405" s="15">
        <f t="shared" si="176"/>
        <v>-0.36118494767956516</v>
      </c>
      <c r="AL1405" s="23">
        <f>VLOOKUP(AC1405,'Charts and Tables'!$I$43:$J$49,2,TRUE)</f>
        <v>0.2</v>
      </c>
      <c r="AM1405" s="2">
        <f t="shared" si="183"/>
        <v>0</v>
      </c>
    </row>
    <row r="1406" spans="1:39" x14ac:dyDescent="0.25">
      <c r="A1406" s="35">
        <v>500275</v>
      </c>
      <c r="C1406" s="36" t="s">
        <v>31</v>
      </c>
      <c r="D1406" s="36">
        <v>0</v>
      </c>
      <c r="J1406" s="46">
        <v>10745</v>
      </c>
      <c r="K1406" s="46">
        <v>9940</v>
      </c>
      <c r="L1406" s="46">
        <v>20685</v>
      </c>
      <c r="M1406" s="46">
        <v>839.33333300000004</v>
      </c>
      <c r="N1406" s="46">
        <v>873.5</v>
      </c>
      <c r="O1406" s="46">
        <v>1103</v>
      </c>
      <c r="P1406" s="46">
        <v>983</v>
      </c>
      <c r="R1406" s="36">
        <v>5730.318945</v>
      </c>
      <c r="S1406" s="36">
        <v>6513.9093620000003</v>
      </c>
      <c r="T1406" s="36">
        <v>232.255752</v>
      </c>
      <c r="U1406" s="36">
        <v>611.15006200000005</v>
      </c>
      <c r="V1406" s="36">
        <v>613.37177199999996</v>
      </c>
      <c r="W1406" s="36">
        <v>475.938559</v>
      </c>
      <c r="AC1406" s="57">
        <f t="shared" si="180"/>
        <v>20685</v>
      </c>
      <c r="AD1406" s="57">
        <f t="shared" si="181"/>
        <v>1712.833333</v>
      </c>
      <c r="AE1406" s="57">
        <f t="shared" si="182"/>
        <v>2086</v>
      </c>
      <c r="AF1406" s="12">
        <f t="shared" si="177"/>
        <v>12244.228307000001</v>
      </c>
      <c r="AG1406" s="12">
        <f t="shared" si="178"/>
        <v>843.40581400000008</v>
      </c>
      <c r="AH1406" s="12">
        <f t="shared" si="179"/>
        <v>1089.3103309999999</v>
      </c>
      <c r="AI1406" s="15">
        <f t="shared" si="176"/>
        <v>-0.40806244587865598</v>
      </c>
      <c r="AJ1406" s="15">
        <f t="shared" si="176"/>
        <v>-0.50759609954414631</v>
      </c>
      <c r="AK1406" s="15">
        <f t="shared" si="176"/>
        <v>-0.47779945781399813</v>
      </c>
      <c r="AL1406" s="23">
        <f>VLOOKUP(AC1406,'Charts and Tables'!$I$43:$J$49,2,TRUE)</f>
        <v>0.2</v>
      </c>
      <c r="AM1406" s="2">
        <f t="shared" si="183"/>
        <v>0</v>
      </c>
    </row>
    <row r="1407" spans="1:39" x14ac:dyDescent="0.25">
      <c r="A1407" s="35">
        <v>617438</v>
      </c>
      <c r="C1407" s="36" t="s">
        <v>27</v>
      </c>
      <c r="D1407" s="36">
        <v>-1</v>
      </c>
      <c r="K1407" s="46">
        <v>10123</v>
      </c>
      <c r="L1407" s="46">
        <v>10123</v>
      </c>
      <c r="S1407" s="36">
        <v>8634.1041980000009</v>
      </c>
      <c r="U1407" s="36">
        <v>1285.5321369999999</v>
      </c>
      <c r="W1407" s="36">
        <v>679.08849599999996</v>
      </c>
      <c r="AC1407" s="57">
        <f t="shared" si="180"/>
        <v>10123</v>
      </c>
      <c r="AD1407" s="57">
        <f t="shared" si="181"/>
        <v>0</v>
      </c>
      <c r="AE1407" s="57">
        <f t="shared" si="182"/>
        <v>0</v>
      </c>
      <c r="AF1407" s="12">
        <f t="shared" si="177"/>
        <v>8634.1041980000009</v>
      </c>
      <c r="AG1407" s="12">
        <f t="shared" si="178"/>
        <v>1285.5321369999999</v>
      </c>
      <c r="AH1407" s="12">
        <f t="shared" si="179"/>
        <v>679.08849599999996</v>
      </c>
      <c r="AI1407" s="15">
        <f t="shared" si="176"/>
        <v>-0.14708049017089786</v>
      </c>
      <c r="AJ1407" s="15">
        <f t="shared" si="176"/>
        <v>0</v>
      </c>
      <c r="AK1407" s="15">
        <f t="shared" si="176"/>
        <v>0</v>
      </c>
      <c r="AL1407" s="23">
        <f>VLOOKUP(AC1407,'Charts and Tables'!$I$43:$J$49,2,TRUE)</f>
        <v>0.2</v>
      </c>
      <c r="AM1407" s="2">
        <f t="shared" si="183"/>
        <v>1</v>
      </c>
    </row>
    <row r="1408" spans="1:39" x14ac:dyDescent="0.25">
      <c r="A1408" s="35">
        <v>617437</v>
      </c>
      <c r="C1408" s="36" t="s">
        <v>27</v>
      </c>
      <c r="D1408" s="36">
        <v>1</v>
      </c>
      <c r="J1408" s="46">
        <v>10216</v>
      </c>
      <c r="L1408" s="46">
        <v>10216</v>
      </c>
      <c r="R1408" s="36">
        <v>8703.6108700000004</v>
      </c>
      <c r="T1408" s="36">
        <v>475.981111</v>
      </c>
      <c r="V1408" s="36">
        <v>1236.463393</v>
      </c>
      <c r="AC1408" s="57">
        <f t="shared" si="180"/>
        <v>10216</v>
      </c>
      <c r="AD1408" s="57">
        <f t="shared" si="181"/>
        <v>0</v>
      </c>
      <c r="AE1408" s="57">
        <f t="shared" si="182"/>
        <v>0</v>
      </c>
      <c r="AF1408" s="12">
        <f t="shared" si="177"/>
        <v>8703.6108700000004</v>
      </c>
      <c r="AG1408" s="12">
        <f t="shared" si="178"/>
        <v>475.981111</v>
      </c>
      <c r="AH1408" s="12">
        <f t="shared" si="179"/>
        <v>1236.463393</v>
      </c>
      <c r="AI1408" s="15">
        <f t="shared" si="176"/>
        <v>-0.14804122259201249</v>
      </c>
      <c r="AJ1408" s="15">
        <f t="shared" si="176"/>
        <v>0</v>
      </c>
      <c r="AK1408" s="15">
        <f t="shared" si="176"/>
        <v>0</v>
      </c>
      <c r="AL1408" s="23">
        <f>VLOOKUP(AC1408,'Charts and Tables'!$I$43:$J$49,2,TRUE)</f>
        <v>0.2</v>
      </c>
      <c r="AM1408" s="2">
        <f t="shared" si="183"/>
        <v>1</v>
      </c>
    </row>
    <row r="1409" spans="1:39" x14ac:dyDescent="0.25">
      <c r="A1409" s="35">
        <v>501200</v>
      </c>
      <c r="C1409" s="36" t="s">
        <v>27</v>
      </c>
      <c r="D1409" s="36">
        <v>-1</v>
      </c>
      <c r="K1409" s="46">
        <v>13141</v>
      </c>
      <c r="L1409" s="46">
        <v>13141</v>
      </c>
      <c r="N1409" s="46">
        <v>1431</v>
      </c>
      <c r="P1409" s="46">
        <v>969</v>
      </c>
      <c r="S1409" s="36">
        <v>12382.431392</v>
      </c>
      <c r="U1409" s="36">
        <v>1376.136769</v>
      </c>
      <c r="W1409" s="36">
        <v>993.45007599999997</v>
      </c>
      <c r="AC1409" s="57">
        <f t="shared" si="180"/>
        <v>13141</v>
      </c>
      <c r="AD1409" s="57">
        <f t="shared" si="181"/>
        <v>1431</v>
      </c>
      <c r="AE1409" s="57">
        <f t="shared" si="182"/>
        <v>969</v>
      </c>
      <c r="AF1409" s="12">
        <f t="shared" si="177"/>
        <v>12382.431392</v>
      </c>
      <c r="AG1409" s="12">
        <f t="shared" si="178"/>
        <v>1376.136769</v>
      </c>
      <c r="AH1409" s="12">
        <f t="shared" si="179"/>
        <v>993.45007599999997</v>
      </c>
      <c r="AI1409" s="15">
        <f t="shared" si="176"/>
        <v>-5.7725333536260526E-2</v>
      </c>
      <c r="AJ1409" s="15">
        <f t="shared" si="176"/>
        <v>-3.8339085255066414E-2</v>
      </c>
      <c r="AK1409" s="15">
        <f t="shared" si="176"/>
        <v>2.5232276573787377E-2</v>
      </c>
      <c r="AL1409" s="23">
        <f>VLOOKUP(AC1409,'Charts and Tables'!$I$43:$J$49,2,TRUE)</f>
        <v>0.2</v>
      </c>
      <c r="AM1409" s="2">
        <f t="shared" si="183"/>
        <v>1</v>
      </c>
    </row>
    <row r="1410" spans="1:39" x14ac:dyDescent="0.25">
      <c r="A1410" s="35">
        <v>501225</v>
      </c>
      <c r="B1410" s="36">
        <v>333138</v>
      </c>
      <c r="C1410" s="36" t="s">
        <v>27</v>
      </c>
      <c r="D1410" s="36">
        <v>-1</v>
      </c>
      <c r="K1410" s="46">
        <v>12578</v>
      </c>
      <c r="L1410" s="46">
        <v>12578</v>
      </c>
      <c r="N1410" s="46">
        <v>706</v>
      </c>
      <c r="P1410" s="46">
        <v>1419</v>
      </c>
      <c r="S1410" s="36">
        <v>9268.6280549999992</v>
      </c>
      <c r="U1410" s="36">
        <v>534.41380100000003</v>
      </c>
      <c r="W1410" s="36">
        <v>1103.542115</v>
      </c>
      <c r="AC1410" s="57">
        <f t="shared" si="180"/>
        <v>12578</v>
      </c>
      <c r="AD1410" s="57">
        <f t="shared" si="181"/>
        <v>706</v>
      </c>
      <c r="AE1410" s="57">
        <f t="shared" si="182"/>
        <v>1419</v>
      </c>
      <c r="AF1410" s="12">
        <f t="shared" si="177"/>
        <v>9268.6280549999992</v>
      </c>
      <c r="AG1410" s="12">
        <f t="shared" si="178"/>
        <v>534.41380100000003</v>
      </c>
      <c r="AH1410" s="12">
        <f t="shared" si="179"/>
        <v>1103.542115</v>
      </c>
      <c r="AI1410" s="15">
        <f t="shared" si="176"/>
        <v>-0.26310796191763403</v>
      </c>
      <c r="AJ1410" s="15">
        <f t="shared" si="176"/>
        <v>-0.24303994192634557</v>
      </c>
      <c r="AK1410" s="15">
        <f t="shared" si="176"/>
        <v>-0.22230999647639185</v>
      </c>
      <c r="AL1410" s="23">
        <f>VLOOKUP(AC1410,'Charts and Tables'!$I$43:$J$49,2,TRUE)</f>
        <v>0.2</v>
      </c>
      <c r="AM1410" s="2">
        <f t="shared" si="183"/>
        <v>0</v>
      </c>
    </row>
    <row r="1411" spans="1:39" x14ac:dyDescent="0.25">
      <c r="A1411" s="35">
        <v>503689</v>
      </c>
      <c r="C1411" s="36" t="s">
        <v>31</v>
      </c>
      <c r="D1411" s="36">
        <v>0</v>
      </c>
      <c r="J1411" s="46">
        <v>11844</v>
      </c>
      <c r="L1411" s="46">
        <v>11844</v>
      </c>
      <c r="R1411" s="36">
        <v>11361.044765000001</v>
      </c>
      <c r="S1411" s="36">
        <v>11550.159680000001</v>
      </c>
      <c r="T1411" s="36">
        <v>1108.8312639999999</v>
      </c>
      <c r="U1411" s="36">
        <v>741.48894099999995</v>
      </c>
      <c r="V1411" s="36">
        <v>893.58613300000002</v>
      </c>
      <c r="W1411" s="36">
        <v>1057.092654</v>
      </c>
      <c r="AC1411" s="57">
        <f t="shared" si="180"/>
        <v>11844</v>
      </c>
      <c r="AD1411" s="57">
        <f t="shared" si="181"/>
        <v>0</v>
      </c>
      <c r="AE1411" s="57">
        <f t="shared" si="182"/>
        <v>0</v>
      </c>
      <c r="AF1411" s="12">
        <f t="shared" si="177"/>
        <v>22911.204445000003</v>
      </c>
      <c r="AG1411" s="12">
        <f t="shared" si="178"/>
        <v>1850.320205</v>
      </c>
      <c r="AH1411" s="12">
        <f t="shared" si="179"/>
        <v>1950.6787870000001</v>
      </c>
      <c r="AI1411" s="15">
        <f t="shared" si="176"/>
        <v>0.93441442460317481</v>
      </c>
      <c r="AJ1411" s="15">
        <f t="shared" si="176"/>
        <v>0</v>
      </c>
      <c r="AK1411" s="15">
        <f t="shared" si="176"/>
        <v>0</v>
      </c>
      <c r="AL1411" s="23">
        <f>VLOOKUP(AC1411,'Charts and Tables'!$I$43:$J$49,2,TRUE)</f>
        <v>0.2</v>
      </c>
      <c r="AM1411" s="2">
        <f t="shared" si="183"/>
        <v>0</v>
      </c>
    </row>
    <row r="1412" spans="1:39" x14ac:dyDescent="0.25">
      <c r="A1412" s="35">
        <v>503647</v>
      </c>
      <c r="C1412" s="36" t="s">
        <v>31</v>
      </c>
      <c r="D1412" s="36">
        <v>0</v>
      </c>
      <c r="K1412" s="46">
        <v>11682</v>
      </c>
      <c r="L1412" s="46">
        <v>11682</v>
      </c>
      <c r="R1412" s="36">
        <v>12595.725262</v>
      </c>
      <c r="S1412" s="36">
        <v>12796.613434000001</v>
      </c>
      <c r="T1412" s="36">
        <v>1218.584709</v>
      </c>
      <c r="U1412" s="36">
        <v>842.07477200000005</v>
      </c>
      <c r="V1412" s="36">
        <v>1006.447725</v>
      </c>
      <c r="W1412" s="36">
        <v>1183.4270429999999</v>
      </c>
      <c r="AC1412" s="57">
        <f t="shared" si="180"/>
        <v>11682</v>
      </c>
      <c r="AD1412" s="57">
        <f t="shared" si="181"/>
        <v>0</v>
      </c>
      <c r="AE1412" s="57">
        <f t="shared" si="182"/>
        <v>0</v>
      </c>
      <c r="AF1412" s="12">
        <f t="shared" si="177"/>
        <v>25392.338695999999</v>
      </c>
      <c r="AG1412" s="12">
        <f t="shared" si="178"/>
        <v>2060.6594810000001</v>
      </c>
      <c r="AH1412" s="12">
        <f t="shared" si="179"/>
        <v>2189.8747679999997</v>
      </c>
      <c r="AI1412" s="15">
        <f t="shared" si="176"/>
        <v>1.1736294038692003</v>
      </c>
      <c r="AJ1412" s="15">
        <f t="shared" si="176"/>
        <v>0</v>
      </c>
      <c r="AK1412" s="15">
        <f t="shared" si="176"/>
        <v>0</v>
      </c>
      <c r="AL1412" s="23">
        <f>VLOOKUP(AC1412,'Charts and Tables'!$I$43:$J$49,2,TRUE)</f>
        <v>0.2</v>
      </c>
      <c r="AM1412" s="2">
        <f t="shared" si="183"/>
        <v>0</v>
      </c>
    </row>
    <row r="1413" spans="1:39" x14ac:dyDescent="0.25">
      <c r="A1413" s="35">
        <v>505308</v>
      </c>
      <c r="C1413" s="36" t="s">
        <v>25</v>
      </c>
      <c r="D1413" s="36">
        <v>0</v>
      </c>
      <c r="J1413" s="46">
        <v>3899</v>
      </c>
      <c r="K1413" s="46">
        <v>3067</v>
      </c>
      <c r="L1413" s="46">
        <v>6966</v>
      </c>
      <c r="M1413" s="46">
        <v>314</v>
      </c>
      <c r="N1413" s="46">
        <v>348</v>
      </c>
      <c r="O1413" s="46">
        <v>554</v>
      </c>
      <c r="P1413" s="46">
        <v>286</v>
      </c>
      <c r="R1413" s="36">
        <v>4273.6785289999998</v>
      </c>
      <c r="S1413" s="36">
        <v>3176.0823059999998</v>
      </c>
      <c r="T1413" s="36">
        <v>279.32095299999997</v>
      </c>
      <c r="U1413" s="36">
        <v>391.29166300000003</v>
      </c>
      <c r="V1413" s="36">
        <v>505.91449</v>
      </c>
      <c r="W1413" s="36">
        <v>249.11782400000001</v>
      </c>
      <c r="AC1413" s="57">
        <f t="shared" si="180"/>
        <v>6966</v>
      </c>
      <c r="AD1413" s="57">
        <f t="shared" si="181"/>
        <v>662</v>
      </c>
      <c r="AE1413" s="57">
        <f t="shared" si="182"/>
        <v>840</v>
      </c>
      <c r="AF1413" s="12">
        <f t="shared" si="177"/>
        <v>7449.7608349999991</v>
      </c>
      <c r="AG1413" s="12">
        <f t="shared" si="178"/>
        <v>670.612616</v>
      </c>
      <c r="AH1413" s="12">
        <f t="shared" si="179"/>
        <v>755.03231400000004</v>
      </c>
      <c r="AI1413" s="15">
        <f t="shared" si="176"/>
        <v>6.9445999856445464E-2</v>
      </c>
      <c r="AJ1413" s="15">
        <f t="shared" si="176"/>
        <v>1.3009993957703931E-2</v>
      </c>
      <c r="AK1413" s="15">
        <f t="shared" si="176"/>
        <v>-0.10115200714285709</v>
      </c>
      <c r="AL1413" s="23">
        <f>VLOOKUP(AC1413,'Charts and Tables'!$I$43:$J$49,2,TRUE)</f>
        <v>0.25</v>
      </c>
      <c r="AM1413" s="2">
        <f t="shared" si="183"/>
        <v>1</v>
      </c>
    </row>
    <row r="1414" spans="1:39" x14ac:dyDescent="0.25">
      <c r="A1414" s="35">
        <v>505061</v>
      </c>
      <c r="B1414" s="36">
        <v>332035</v>
      </c>
      <c r="C1414" s="36" t="s">
        <v>25</v>
      </c>
      <c r="D1414" s="36">
        <v>0</v>
      </c>
      <c r="J1414" s="46">
        <v>1803</v>
      </c>
      <c r="K1414" s="46">
        <v>2552</v>
      </c>
      <c r="L1414" s="46">
        <v>4355</v>
      </c>
      <c r="M1414" s="46">
        <v>132</v>
      </c>
      <c r="N1414" s="46">
        <v>131</v>
      </c>
      <c r="O1414" s="46">
        <v>147</v>
      </c>
      <c r="P1414" s="46">
        <v>241</v>
      </c>
      <c r="R1414" s="36">
        <v>1273.7431140000001</v>
      </c>
      <c r="S1414" s="36">
        <v>2250.0807420000001</v>
      </c>
      <c r="T1414" s="36">
        <v>99.613173000000003</v>
      </c>
      <c r="U1414" s="36">
        <v>148.480974</v>
      </c>
      <c r="V1414" s="36">
        <v>101.856031</v>
      </c>
      <c r="W1414" s="36">
        <v>217.24114499999999</v>
      </c>
      <c r="AC1414" s="57">
        <f t="shared" si="180"/>
        <v>4355</v>
      </c>
      <c r="AD1414" s="57">
        <f t="shared" si="181"/>
        <v>263</v>
      </c>
      <c r="AE1414" s="57">
        <f t="shared" si="182"/>
        <v>388</v>
      </c>
      <c r="AF1414" s="12">
        <f t="shared" si="177"/>
        <v>3523.823856</v>
      </c>
      <c r="AG1414" s="12">
        <f t="shared" si="178"/>
        <v>248.09414700000002</v>
      </c>
      <c r="AH1414" s="12">
        <f t="shared" si="179"/>
        <v>319.09717599999999</v>
      </c>
      <c r="AI1414" s="15">
        <f t="shared" si="176"/>
        <v>-0.19085560137772675</v>
      </c>
      <c r="AJ1414" s="15">
        <f t="shared" si="176"/>
        <v>-5.6676247148288894E-2</v>
      </c>
      <c r="AK1414" s="15">
        <f t="shared" si="176"/>
        <v>-0.17758459793814435</v>
      </c>
      <c r="AL1414" s="23">
        <f>VLOOKUP(AC1414,'Charts and Tables'!$I$43:$J$49,2,TRUE)</f>
        <v>0.5</v>
      </c>
      <c r="AM1414" s="2">
        <f t="shared" si="183"/>
        <v>1</v>
      </c>
    </row>
    <row r="1415" spans="1:39" x14ac:dyDescent="0.25">
      <c r="A1415" s="35">
        <v>504583</v>
      </c>
      <c r="B1415" s="36">
        <v>330175</v>
      </c>
      <c r="C1415" s="36" t="s">
        <v>31</v>
      </c>
      <c r="D1415" s="36">
        <v>0</v>
      </c>
      <c r="J1415" s="46">
        <v>25787</v>
      </c>
      <c r="K1415" s="46">
        <v>27799</v>
      </c>
      <c r="L1415" s="46">
        <v>53586</v>
      </c>
      <c r="M1415" s="46">
        <v>2391</v>
      </c>
      <c r="N1415" s="46">
        <v>1660</v>
      </c>
      <c r="O1415" s="46">
        <v>1777</v>
      </c>
      <c r="P1415" s="46">
        <v>2648</v>
      </c>
      <c r="R1415" s="36">
        <v>22318.354878999999</v>
      </c>
      <c r="S1415" s="36">
        <v>21058.440559999999</v>
      </c>
      <c r="T1415" s="36">
        <v>2107.462239</v>
      </c>
      <c r="U1415" s="36">
        <v>1364.8277459999999</v>
      </c>
      <c r="V1415" s="36">
        <v>1782.8147730000001</v>
      </c>
      <c r="W1415" s="36">
        <v>2041.2032509999999</v>
      </c>
      <c r="AC1415" s="57">
        <f t="shared" si="180"/>
        <v>53586</v>
      </c>
      <c r="AD1415" s="57">
        <f t="shared" si="181"/>
        <v>4051</v>
      </c>
      <c r="AE1415" s="57">
        <f t="shared" si="182"/>
        <v>4425</v>
      </c>
      <c r="AF1415" s="12">
        <f t="shared" si="177"/>
        <v>43376.795438999994</v>
      </c>
      <c r="AG1415" s="12">
        <f t="shared" si="178"/>
        <v>3472.2899849999999</v>
      </c>
      <c r="AH1415" s="12">
        <f t="shared" si="179"/>
        <v>3824.018024</v>
      </c>
      <c r="AI1415" s="15">
        <f t="shared" si="176"/>
        <v>-0.1905199970328072</v>
      </c>
      <c r="AJ1415" s="15">
        <f t="shared" si="176"/>
        <v>-0.14285608862009383</v>
      </c>
      <c r="AK1415" s="15">
        <f t="shared" si="176"/>
        <v>-0.13581513581920904</v>
      </c>
      <c r="AL1415" s="23">
        <f>VLOOKUP(AC1415,'Charts and Tables'!$I$43:$J$49,2,TRUE)</f>
        <v>0.1</v>
      </c>
      <c r="AM1415" s="2">
        <f t="shared" si="183"/>
        <v>0</v>
      </c>
    </row>
    <row r="1416" spans="1:39" x14ac:dyDescent="0.25">
      <c r="A1416" s="35">
        <v>504709</v>
      </c>
      <c r="C1416" s="36" t="s">
        <v>31</v>
      </c>
      <c r="D1416" s="36">
        <v>0</v>
      </c>
      <c r="J1416" s="46">
        <v>12355</v>
      </c>
      <c r="K1416" s="46">
        <v>12593</v>
      </c>
      <c r="L1416" s="46">
        <v>24948</v>
      </c>
      <c r="M1416" s="46">
        <v>749</v>
      </c>
      <c r="N1416" s="46">
        <v>1087</v>
      </c>
      <c r="O1416" s="46">
        <v>1270</v>
      </c>
      <c r="P1416" s="46">
        <v>892</v>
      </c>
      <c r="R1416" s="36">
        <v>10271.321695000001</v>
      </c>
      <c r="S1416" s="36">
        <v>10972.766750000001</v>
      </c>
      <c r="T1416" s="36">
        <v>682.86563100000001</v>
      </c>
      <c r="U1416" s="36">
        <v>1007.7468679999999</v>
      </c>
      <c r="V1416" s="36">
        <v>1042.021119</v>
      </c>
      <c r="W1416" s="36">
        <v>889.69825300000002</v>
      </c>
      <c r="AC1416" s="57">
        <f t="shared" si="180"/>
        <v>24948</v>
      </c>
      <c r="AD1416" s="57">
        <f t="shared" si="181"/>
        <v>1836</v>
      </c>
      <c r="AE1416" s="57">
        <f t="shared" si="182"/>
        <v>2162</v>
      </c>
      <c r="AF1416" s="12">
        <f t="shared" si="177"/>
        <v>21244.088445000001</v>
      </c>
      <c r="AG1416" s="12">
        <f t="shared" si="178"/>
        <v>1690.6124989999998</v>
      </c>
      <c r="AH1416" s="12">
        <f t="shared" si="179"/>
        <v>1931.719372</v>
      </c>
      <c r="AI1416" s="15">
        <f t="shared" si="176"/>
        <v>-0.1484652699615199</v>
      </c>
      <c r="AJ1416" s="15">
        <f t="shared" si="176"/>
        <v>-7.9187092047930369E-2</v>
      </c>
      <c r="AK1416" s="15">
        <f t="shared" si="176"/>
        <v>-0.10651277890841812</v>
      </c>
      <c r="AL1416" s="23">
        <f>VLOOKUP(AC1416,'Charts and Tables'!$I$43:$J$49,2,TRUE)</f>
        <v>0.2</v>
      </c>
      <c r="AM1416" s="2">
        <f t="shared" si="183"/>
        <v>1</v>
      </c>
    </row>
    <row r="1417" spans="1:39" x14ac:dyDescent="0.25">
      <c r="A1417" s="35">
        <v>505276</v>
      </c>
      <c r="C1417" s="36" t="s">
        <v>25</v>
      </c>
      <c r="D1417" s="36">
        <v>0</v>
      </c>
      <c r="J1417" s="46">
        <v>4932</v>
      </c>
      <c r="K1417" s="46">
        <v>3972</v>
      </c>
      <c r="L1417" s="46">
        <v>8904</v>
      </c>
      <c r="M1417" s="46">
        <v>357</v>
      </c>
      <c r="N1417" s="46">
        <v>437</v>
      </c>
      <c r="O1417" s="46">
        <v>684</v>
      </c>
      <c r="P1417" s="46">
        <v>385</v>
      </c>
      <c r="R1417" s="36">
        <v>4634.9269530000001</v>
      </c>
      <c r="S1417" s="36">
        <v>3511.3837819999999</v>
      </c>
      <c r="T1417" s="36">
        <v>298.41316599999999</v>
      </c>
      <c r="U1417" s="36">
        <v>404.0231</v>
      </c>
      <c r="V1417" s="36">
        <v>532.32103199999995</v>
      </c>
      <c r="W1417" s="36">
        <v>271.932008</v>
      </c>
      <c r="AC1417" s="57">
        <f t="shared" si="180"/>
        <v>8904</v>
      </c>
      <c r="AD1417" s="57">
        <f t="shared" si="181"/>
        <v>794</v>
      </c>
      <c r="AE1417" s="57">
        <f t="shared" si="182"/>
        <v>1069</v>
      </c>
      <c r="AF1417" s="12">
        <f t="shared" si="177"/>
        <v>8146.310735</v>
      </c>
      <c r="AG1417" s="12">
        <f t="shared" si="178"/>
        <v>702.43626599999993</v>
      </c>
      <c r="AH1417" s="12">
        <f t="shared" si="179"/>
        <v>804.25303999999994</v>
      </c>
      <c r="AI1417" s="15">
        <f t="shared" si="176"/>
        <v>-8.5095380166217427E-2</v>
      </c>
      <c r="AJ1417" s="15">
        <f t="shared" si="176"/>
        <v>-0.11531956423173811</v>
      </c>
      <c r="AK1417" s="15">
        <f t="shared" si="176"/>
        <v>-0.24765852198316188</v>
      </c>
      <c r="AL1417" s="23">
        <f>VLOOKUP(AC1417,'Charts and Tables'!$I$43:$J$49,2,TRUE)</f>
        <v>0.25</v>
      </c>
      <c r="AM1417" s="2">
        <f t="shared" si="183"/>
        <v>1</v>
      </c>
    </row>
    <row r="1418" spans="1:39" x14ac:dyDescent="0.25">
      <c r="A1418" s="35">
        <v>506009</v>
      </c>
      <c r="C1418" s="36" t="s">
        <v>27</v>
      </c>
      <c r="D1418" s="36">
        <v>1</v>
      </c>
      <c r="J1418" s="46">
        <v>13141</v>
      </c>
      <c r="L1418" s="46">
        <v>13141</v>
      </c>
      <c r="M1418" s="46">
        <v>1431</v>
      </c>
      <c r="O1418" s="46">
        <v>969</v>
      </c>
      <c r="R1418" s="36">
        <v>12382.431392</v>
      </c>
      <c r="T1418" s="36">
        <v>1376.136769</v>
      </c>
      <c r="V1418" s="36">
        <v>993.45007599999997</v>
      </c>
      <c r="AC1418" s="57">
        <f t="shared" si="180"/>
        <v>13141</v>
      </c>
      <c r="AD1418" s="57">
        <f t="shared" si="181"/>
        <v>1431</v>
      </c>
      <c r="AE1418" s="57">
        <f t="shared" si="182"/>
        <v>969</v>
      </c>
      <c r="AF1418" s="12">
        <f t="shared" si="177"/>
        <v>12382.431392</v>
      </c>
      <c r="AG1418" s="12">
        <f t="shared" si="178"/>
        <v>1376.136769</v>
      </c>
      <c r="AH1418" s="12">
        <f t="shared" si="179"/>
        <v>993.45007599999997</v>
      </c>
      <c r="AI1418" s="15">
        <f t="shared" si="176"/>
        <v>-5.7725333536260526E-2</v>
      </c>
      <c r="AJ1418" s="15">
        <f t="shared" si="176"/>
        <v>-3.8339085255066414E-2</v>
      </c>
      <c r="AK1418" s="15">
        <f t="shared" si="176"/>
        <v>2.5232276573787377E-2</v>
      </c>
      <c r="AL1418" s="23">
        <f>VLOOKUP(AC1418,'Charts and Tables'!$I$43:$J$49,2,TRUE)</f>
        <v>0.2</v>
      </c>
      <c r="AM1418" s="2">
        <f t="shared" si="183"/>
        <v>1</v>
      </c>
    </row>
    <row r="1419" spans="1:39" x14ac:dyDescent="0.25">
      <c r="A1419" s="35">
        <v>508019</v>
      </c>
      <c r="B1419" s="36">
        <v>332231</v>
      </c>
      <c r="C1419" s="36" t="s">
        <v>29</v>
      </c>
      <c r="D1419" s="36">
        <v>0</v>
      </c>
      <c r="J1419" s="46">
        <v>1304</v>
      </c>
      <c r="K1419" s="46">
        <v>1127</v>
      </c>
      <c r="L1419" s="46">
        <v>2431</v>
      </c>
      <c r="M1419" s="46">
        <v>70</v>
      </c>
      <c r="N1419" s="46">
        <v>112</v>
      </c>
      <c r="O1419" s="46">
        <v>142</v>
      </c>
      <c r="P1419" s="46">
        <v>92</v>
      </c>
      <c r="AC1419" s="57">
        <f t="shared" si="180"/>
        <v>2431</v>
      </c>
      <c r="AD1419" s="57">
        <f t="shared" si="181"/>
        <v>182</v>
      </c>
      <c r="AE1419" s="57">
        <f t="shared" si="182"/>
        <v>234</v>
      </c>
      <c r="AF1419" s="12">
        <f t="shared" si="177"/>
        <v>0</v>
      </c>
      <c r="AG1419" s="12">
        <f t="shared" si="178"/>
        <v>0</v>
      </c>
      <c r="AH1419" s="12">
        <f t="shared" si="179"/>
        <v>0</v>
      </c>
      <c r="AI1419" s="15">
        <f t="shared" si="176"/>
        <v>-1</v>
      </c>
      <c r="AJ1419" s="15">
        <f t="shared" si="176"/>
        <v>-1</v>
      </c>
      <c r="AK1419" s="15">
        <f t="shared" si="176"/>
        <v>-1</v>
      </c>
      <c r="AL1419" s="23">
        <f>VLOOKUP(AC1419,'Charts and Tables'!$I$43:$J$49,2,TRUE)</f>
        <v>1</v>
      </c>
      <c r="AM1419" s="2">
        <f t="shared" si="183"/>
        <v>1</v>
      </c>
    </row>
    <row r="1420" spans="1:39" x14ac:dyDescent="0.25">
      <c r="A1420" s="35">
        <v>527950</v>
      </c>
      <c r="C1420" s="36" t="s">
        <v>25</v>
      </c>
      <c r="D1420" s="36">
        <v>0</v>
      </c>
      <c r="J1420" s="46">
        <v>1655</v>
      </c>
      <c r="K1420" s="46">
        <v>1458</v>
      </c>
      <c r="L1420" s="46">
        <v>3113</v>
      </c>
      <c r="M1420" s="46">
        <v>142</v>
      </c>
      <c r="N1420" s="46">
        <v>124</v>
      </c>
      <c r="O1420" s="46">
        <v>177</v>
      </c>
      <c r="P1420" s="46">
        <v>163</v>
      </c>
      <c r="R1420" s="36">
        <v>2297.383237</v>
      </c>
      <c r="S1420" s="36">
        <v>1570.9591840000001</v>
      </c>
      <c r="T1420" s="36">
        <v>127.939888</v>
      </c>
      <c r="U1420" s="36">
        <v>145.235975</v>
      </c>
      <c r="V1420" s="36">
        <v>241.86098999999999</v>
      </c>
      <c r="W1420" s="36">
        <v>125.53867099999999</v>
      </c>
      <c r="AC1420" s="57">
        <f t="shared" si="180"/>
        <v>3113</v>
      </c>
      <c r="AD1420" s="57">
        <f t="shared" si="181"/>
        <v>266</v>
      </c>
      <c r="AE1420" s="57">
        <f t="shared" si="182"/>
        <v>340</v>
      </c>
      <c r="AF1420" s="12">
        <f t="shared" si="177"/>
        <v>3868.3424210000003</v>
      </c>
      <c r="AG1420" s="12">
        <f t="shared" si="178"/>
        <v>273.17586299999999</v>
      </c>
      <c r="AH1420" s="12">
        <f t="shared" si="179"/>
        <v>367.39966099999998</v>
      </c>
      <c r="AI1420" s="15">
        <f t="shared" si="176"/>
        <v>0.24264131737873443</v>
      </c>
      <c r="AJ1420" s="15">
        <f t="shared" si="176"/>
        <v>2.6976928571428544E-2</v>
      </c>
      <c r="AK1420" s="15">
        <f t="shared" si="176"/>
        <v>8.0587238235294054E-2</v>
      </c>
      <c r="AL1420" s="23">
        <f>VLOOKUP(AC1420,'Charts and Tables'!$I$43:$J$49,2,TRUE)</f>
        <v>0.5</v>
      </c>
      <c r="AM1420" s="2">
        <f t="shared" si="183"/>
        <v>1</v>
      </c>
    </row>
    <row r="1421" spans="1:39" x14ac:dyDescent="0.25">
      <c r="A1421" s="35">
        <v>526278</v>
      </c>
      <c r="B1421" s="36">
        <v>330103</v>
      </c>
      <c r="C1421" s="36" t="s">
        <v>27</v>
      </c>
      <c r="D1421" s="36">
        <v>1</v>
      </c>
      <c r="J1421" s="46">
        <v>19331</v>
      </c>
      <c r="L1421" s="46">
        <v>19331</v>
      </c>
      <c r="M1421" s="46">
        <v>2124</v>
      </c>
      <c r="O1421" s="46">
        <v>1684</v>
      </c>
      <c r="R1421" s="36">
        <v>21070.473883999999</v>
      </c>
      <c r="T1421" s="36">
        <v>2339.1449809999999</v>
      </c>
      <c r="V1421" s="36">
        <v>1930.4914349999999</v>
      </c>
      <c r="AC1421" s="57">
        <f t="shared" si="180"/>
        <v>19331</v>
      </c>
      <c r="AD1421" s="57">
        <f t="shared" si="181"/>
        <v>2124</v>
      </c>
      <c r="AE1421" s="57">
        <f t="shared" si="182"/>
        <v>1684</v>
      </c>
      <c r="AF1421" s="12">
        <f t="shared" si="177"/>
        <v>21070.473883999999</v>
      </c>
      <c r="AG1421" s="12">
        <f t="shared" si="178"/>
        <v>2339.1449809999999</v>
      </c>
      <c r="AH1421" s="12">
        <f t="shared" si="179"/>
        <v>1930.4914349999999</v>
      </c>
      <c r="AI1421" s="15">
        <f t="shared" si="176"/>
        <v>8.998364719879981E-2</v>
      </c>
      <c r="AJ1421" s="15">
        <f t="shared" si="176"/>
        <v>0.10129236393596983</v>
      </c>
      <c r="AK1421" s="15">
        <f t="shared" si="176"/>
        <v>0.14637258610451301</v>
      </c>
      <c r="AL1421" s="23">
        <f>VLOOKUP(AC1421,'Charts and Tables'!$I$43:$J$49,2,TRUE)</f>
        <v>0.2</v>
      </c>
      <c r="AM1421" s="2">
        <f t="shared" si="183"/>
        <v>1</v>
      </c>
    </row>
    <row r="1422" spans="1:39" x14ac:dyDescent="0.25">
      <c r="A1422" s="35">
        <v>526287</v>
      </c>
      <c r="B1422" s="36">
        <v>330103</v>
      </c>
      <c r="C1422" s="36" t="s">
        <v>27</v>
      </c>
      <c r="D1422" s="36">
        <v>-1</v>
      </c>
      <c r="K1422" s="46">
        <v>19132</v>
      </c>
      <c r="L1422" s="46">
        <v>19132</v>
      </c>
      <c r="N1422" s="46">
        <v>1542</v>
      </c>
      <c r="P1422" s="46">
        <v>2092</v>
      </c>
      <c r="S1422" s="36">
        <v>22605.037984999999</v>
      </c>
      <c r="U1422" s="36">
        <v>1646.0045720000001</v>
      </c>
      <c r="W1422" s="36">
        <v>2591.3590060000001</v>
      </c>
      <c r="AC1422" s="57">
        <f t="shared" si="180"/>
        <v>19132</v>
      </c>
      <c r="AD1422" s="57">
        <f t="shared" si="181"/>
        <v>1542</v>
      </c>
      <c r="AE1422" s="57">
        <f t="shared" si="182"/>
        <v>2092</v>
      </c>
      <c r="AF1422" s="12">
        <f t="shared" si="177"/>
        <v>22605.037984999999</v>
      </c>
      <c r="AG1422" s="12">
        <f t="shared" si="178"/>
        <v>1646.0045720000001</v>
      </c>
      <c r="AH1422" s="12">
        <f t="shared" si="179"/>
        <v>2591.3590060000001</v>
      </c>
      <c r="AI1422" s="15">
        <f t="shared" si="176"/>
        <v>0.18153031491741581</v>
      </c>
      <c r="AJ1422" s="15">
        <f t="shared" si="176"/>
        <v>6.7447841763942959E-2</v>
      </c>
      <c r="AK1422" s="15">
        <f t="shared" si="176"/>
        <v>0.23869933365200771</v>
      </c>
      <c r="AL1422" s="23">
        <f>VLOOKUP(AC1422,'Charts and Tables'!$I$43:$J$49,2,TRUE)</f>
        <v>0.2</v>
      </c>
      <c r="AM1422" s="2">
        <f t="shared" si="183"/>
        <v>1</v>
      </c>
    </row>
    <row r="1423" spans="1:39" x14ac:dyDescent="0.25">
      <c r="A1423" s="35">
        <v>522101</v>
      </c>
      <c r="C1423" s="36" t="s">
        <v>32</v>
      </c>
      <c r="D1423" s="36">
        <v>-1</v>
      </c>
      <c r="K1423" s="46">
        <v>6084</v>
      </c>
      <c r="L1423" s="46">
        <v>6084</v>
      </c>
      <c r="N1423" s="46">
        <v>624</v>
      </c>
      <c r="P1423" s="46">
        <v>530</v>
      </c>
      <c r="S1423" s="36">
        <v>4556.4650030000003</v>
      </c>
      <c r="U1423" s="36">
        <v>388.87123000000003</v>
      </c>
      <c r="W1423" s="36">
        <v>378.63697400000001</v>
      </c>
      <c r="AC1423" s="57">
        <f t="shared" si="180"/>
        <v>6084</v>
      </c>
      <c r="AD1423" s="57">
        <f t="shared" si="181"/>
        <v>624</v>
      </c>
      <c r="AE1423" s="57">
        <f t="shared" si="182"/>
        <v>530</v>
      </c>
      <c r="AF1423" s="12">
        <f t="shared" si="177"/>
        <v>4556.4650030000003</v>
      </c>
      <c r="AG1423" s="12">
        <f t="shared" si="178"/>
        <v>388.87123000000003</v>
      </c>
      <c r="AH1423" s="12">
        <f t="shared" si="179"/>
        <v>378.63697400000001</v>
      </c>
      <c r="AI1423" s="15">
        <f t="shared" si="176"/>
        <v>-0.25107412836949372</v>
      </c>
      <c r="AJ1423" s="15">
        <f t="shared" si="176"/>
        <v>-0.37680892628205126</v>
      </c>
      <c r="AK1423" s="15">
        <f t="shared" si="176"/>
        <v>-0.28559061509433958</v>
      </c>
      <c r="AL1423" s="23">
        <f>VLOOKUP(AC1423,'Charts and Tables'!$I$43:$J$49,2,TRUE)</f>
        <v>0.25</v>
      </c>
      <c r="AM1423" s="2">
        <f t="shared" si="183"/>
        <v>0</v>
      </c>
    </row>
    <row r="1424" spans="1:39" x14ac:dyDescent="0.25">
      <c r="A1424" s="35">
        <v>522124</v>
      </c>
      <c r="B1424" s="36">
        <v>333149</v>
      </c>
      <c r="C1424" s="36" t="s">
        <v>33</v>
      </c>
      <c r="D1424" s="36">
        <v>-1</v>
      </c>
      <c r="K1424" s="46">
        <v>3173</v>
      </c>
      <c r="L1424" s="46">
        <v>3173</v>
      </c>
      <c r="N1424" s="46">
        <v>245</v>
      </c>
      <c r="P1424" s="46">
        <v>295</v>
      </c>
      <c r="S1424" s="36">
        <v>2904.9712869999998</v>
      </c>
      <c r="U1424" s="36">
        <v>215.52026900000001</v>
      </c>
      <c r="W1424" s="36">
        <v>249.987188</v>
      </c>
      <c r="AC1424" s="57">
        <f t="shared" si="180"/>
        <v>3173</v>
      </c>
      <c r="AD1424" s="57">
        <f t="shared" si="181"/>
        <v>245</v>
      </c>
      <c r="AE1424" s="57">
        <f t="shared" si="182"/>
        <v>295</v>
      </c>
      <c r="AF1424" s="12">
        <f t="shared" si="177"/>
        <v>2904.9712869999998</v>
      </c>
      <c r="AG1424" s="12">
        <f t="shared" si="178"/>
        <v>215.52026900000001</v>
      </c>
      <c r="AH1424" s="12">
        <f t="shared" si="179"/>
        <v>249.987188</v>
      </c>
      <c r="AI1424" s="15">
        <f t="shared" ref="AI1424:AK1485" si="184">IF(OR(AC1424="",AC1424=0),0,(AF1424-AC1424)/AC1424)</f>
        <v>-8.4471702804916532E-2</v>
      </c>
      <c r="AJ1424" s="15">
        <f t="shared" si="184"/>
        <v>-0.12032543265306117</v>
      </c>
      <c r="AK1424" s="15">
        <f t="shared" si="184"/>
        <v>-0.15258580338983049</v>
      </c>
      <c r="AL1424" s="23">
        <f>VLOOKUP(AC1424,'Charts and Tables'!$I$43:$J$49,2,TRUE)</f>
        <v>0.5</v>
      </c>
      <c r="AM1424" s="2">
        <f t="shared" si="183"/>
        <v>1</v>
      </c>
    </row>
    <row r="1425" spans="1:39" x14ac:dyDescent="0.25">
      <c r="A1425" s="35">
        <v>522274</v>
      </c>
      <c r="C1425" s="36" t="s">
        <v>26</v>
      </c>
      <c r="D1425" s="36">
        <v>0</v>
      </c>
      <c r="J1425" s="46">
        <v>6106</v>
      </c>
      <c r="K1425" s="46">
        <v>6135</v>
      </c>
      <c r="L1425" s="46">
        <v>12241</v>
      </c>
      <c r="R1425" s="36">
        <v>4175.4313549999997</v>
      </c>
      <c r="S1425" s="36">
        <v>3968.4723199999999</v>
      </c>
      <c r="T1425" s="36">
        <v>147.96701899999999</v>
      </c>
      <c r="U1425" s="36">
        <v>474.89350400000001</v>
      </c>
      <c r="V1425" s="36">
        <v>561.76290200000005</v>
      </c>
      <c r="W1425" s="36">
        <v>248.14805999999999</v>
      </c>
      <c r="AC1425" s="57">
        <f t="shared" si="180"/>
        <v>12241</v>
      </c>
      <c r="AD1425" s="57">
        <f t="shared" si="181"/>
        <v>0</v>
      </c>
      <c r="AE1425" s="57">
        <f t="shared" si="182"/>
        <v>0</v>
      </c>
      <c r="AF1425" s="12">
        <f t="shared" si="177"/>
        <v>8143.9036749999996</v>
      </c>
      <c r="AG1425" s="12">
        <f t="shared" si="178"/>
        <v>622.86052300000006</v>
      </c>
      <c r="AH1425" s="12">
        <f t="shared" si="179"/>
        <v>809.91096200000004</v>
      </c>
      <c r="AI1425" s="15">
        <f t="shared" si="184"/>
        <v>-0.33470274691610163</v>
      </c>
      <c r="AJ1425" s="15">
        <f t="shared" si="184"/>
        <v>0</v>
      </c>
      <c r="AK1425" s="15">
        <f t="shared" si="184"/>
        <v>0</v>
      </c>
      <c r="AL1425" s="23">
        <f>VLOOKUP(AC1425,'Charts and Tables'!$I$43:$J$49,2,TRUE)</f>
        <v>0.2</v>
      </c>
      <c r="AM1425" s="2">
        <f t="shared" si="183"/>
        <v>0</v>
      </c>
    </row>
    <row r="1426" spans="1:39" x14ac:dyDescent="0.25">
      <c r="A1426" s="35">
        <v>522498</v>
      </c>
      <c r="B1426" s="36">
        <v>331101</v>
      </c>
      <c r="C1426" s="36" t="s">
        <v>31</v>
      </c>
      <c r="D1426" s="36">
        <v>0</v>
      </c>
      <c r="J1426" s="46">
        <v>2629</v>
      </c>
      <c r="K1426" s="46">
        <v>2702</v>
      </c>
      <c r="L1426" s="46">
        <v>5331</v>
      </c>
      <c r="M1426" s="46">
        <v>114</v>
      </c>
      <c r="N1426" s="46">
        <v>416</v>
      </c>
      <c r="O1426" s="46">
        <v>356</v>
      </c>
      <c r="P1426" s="46">
        <v>172</v>
      </c>
      <c r="R1426" s="36">
        <v>5426.7739460000003</v>
      </c>
      <c r="S1426" s="36">
        <v>4466.4205970000003</v>
      </c>
      <c r="T1426" s="36">
        <v>268.060607</v>
      </c>
      <c r="U1426" s="36">
        <v>708.92759999999998</v>
      </c>
      <c r="V1426" s="36">
        <v>779.61771899999997</v>
      </c>
      <c r="W1426" s="36">
        <v>334.43932799999999</v>
      </c>
      <c r="AC1426" s="57">
        <f t="shared" si="180"/>
        <v>5331</v>
      </c>
      <c r="AD1426" s="57">
        <f t="shared" si="181"/>
        <v>530</v>
      </c>
      <c r="AE1426" s="57">
        <f t="shared" si="182"/>
        <v>528</v>
      </c>
      <c r="AF1426" s="12">
        <f t="shared" si="177"/>
        <v>9893.1945430000014</v>
      </c>
      <c r="AG1426" s="12">
        <f t="shared" si="178"/>
        <v>976.98820699999999</v>
      </c>
      <c r="AH1426" s="12">
        <f t="shared" si="179"/>
        <v>1114.057047</v>
      </c>
      <c r="AI1426" s="15">
        <f t="shared" si="184"/>
        <v>0.85578588313637238</v>
      </c>
      <c r="AJ1426" s="15">
        <f t="shared" si="184"/>
        <v>0.84337397547169812</v>
      </c>
      <c r="AK1426" s="15">
        <f t="shared" si="184"/>
        <v>1.1099565284090909</v>
      </c>
      <c r="AL1426" s="23">
        <f>VLOOKUP(AC1426,'Charts and Tables'!$I$43:$J$49,2,TRUE)</f>
        <v>0.25</v>
      </c>
      <c r="AM1426" s="2">
        <f t="shared" si="183"/>
        <v>0</v>
      </c>
    </row>
    <row r="1427" spans="1:39" x14ac:dyDescent="0.25">
      <c r="A1427" s="35">
        <v>523198</v>
      </c>
      <c r="C1427" s="36" t="s">
        <v>33</v>
      </c>
      <c r="D1427" s="36">
        <v>-1</v>
      </c>
      <c r="K1427" s="46">
        <v>1566</v>
      </c>
      <c r="L1427" s="46">
        <v>1566</v>
      </c>
      <c r="N1427" s="46">
        <v>156</v>
      </c>
      <c r="P1427" s="46">
        <v>184</v>
      </c>
      <c r="S1427" s="36">
        <v>1913.6660649999999</v>
      </c>
      <c r="U1427" s="36">
        <v>193.00627900000001</v>
      </c>
      <c r="W1427" s="36">
        <v>141.94355200000001</v>
      </c>
      <c r="AC1427" s="57">
        <f t="shared" si="180"/>
        <v>1566</v>
      </c>
      <c r="AD1427" s="57">
        <f t="shared" si="181"/>
        <v>156</v>
      </c>
      <c r="AE1427" s="57">
        <f t="shared" si="182"/>
        <v>184</v>
      </c>
      <c r="AF1427" s="12">
        <f t="shared" si="177"/>
        <v>1913.6660649999999</v>
      </c>
      <c r="AG1427" s="12">
        <f t="shared" si="178"/>
        <v>193.00627900000001</v>
      </c>
      <c r="AH1427" s="12">
        <f t="shared" si="179"/>
        <v>141.94355200000001</v>
      </c>
      <c r="AI1427" s="15">
        <f t="shared" si="184"/>
        <v>0.2220089814814814</v>
      </c>
      <c r="AJ1427" s="15">
        <f t="shared" si="184"/>
        <v>0.23721973717948722</v>
      </c>
      <c r="AK1427" s="15">
        <f t="shared" si="184"/>
        <v>-0.22856765217391298</v>
      </c>
      <c r="AL1427" s="23">
        <f>VLOOKUP(AC1427,'Charts and Tables'!$I$43:$J$49,2,TRUE)</f>
        <v>1</v>
      </c>
      <c r="AM1427" s="2">
        <f t="shared" si="183"/>
        <v>1</v>
      </c>
    </row>
    <row r="1428" spans="1:39" x14ac:dyDescent="0.25">
      <c r="A1428" s="35">
        <v>523356</v>
      </c>
      <c r="C1428" s="36" t="s">
        <v>33</v>
      </c>
      <c r="D1428" s="36">
        <v>1</v>
      </c>
      <c r="J1428" s="46">
        <v>1651</v>
      </c>
      <c r="L1428" s="46">
        <v>1651</v>
      </c>
      <c r="M1428" s="46">
        <v>248</v>
      </c>
      <c r="O1428" s="46">
        <v>103</v>
      </c>
      <c r="R1428" s="36">
        <v>2802.446625</v>
      </c>
      <c r="T1428" s="36">
        <v>469.35082699999998</v>
      </c>
      <c r="V1428" s="36">
        <v>211.13019499999999</v>
      </c>
      <c r="AC1428" s="57">
        <f t="shared" si="180"/>
        <v>1651</v>
      </c>
      <c r="AD1428" s="57">
        <f t="shared" si="181"/>
        <v>248</v>
      </c>
      <c r="AE1428" s="57">
        <f t="shared" si="182"/>
        <v>103</v>
      </c>
      <c r="AF1428" s="12">
        <f t="shared" si="177"/>
        <v>2802.446625</v>
      </c>
      <c r="AG1428" s="12">
        <f t="shared" si="178"/>
        <v>469.35082699999998</v>
      </c>
      <c r="AH1428" s="12">
        <f t="shared" si="179"/>
        <v>211.13019499999999</v>
      </c>
      <c r="AI1428" s="15">
        <f t="shared" si="184"/>
        <v>0.69742375832828596</v>
      </c>
      <c r="AJ1428" s="15">
        <f t="shared" si="184"/>
        <v>0.89254365725806439</v>
      </c>
      <c r="AK1428" s="15">
        <f t="shared" si="184"/>
        <v>1.0498077184466017</v>
      </c>
      <c r="AL1428" s="23">
        <f>VLOOKUP(AC1428,'Charts and Tables'!$I$43:$J$49,2,TRUE)</f>
        <v>1</v>
      </c>
      <c r="AM1428" s="2">
        <f t="shared" si="183"/>
        <v>1</v>
      </c>
    </row>
    <row r="1429" spans="1:39" x14ac:dyDescent="0.25">
      <c r="A1429" s="35">
        <v>519618</v>
      </c>
      <c r="B1429" s="36">
        <v>333146</v>
      </c>
      <c r="C1429" s="36" t="s">
        <v>32</v>
      </c>
      <c r="D1429" s="36">
        <v>1</v>
      </c>
      <c r="J1429" s="46">
        <v>1765</v>
      </c>
      <c r="L1429" s="46">
        <v>1765</v>
      </c>
      <c r="M1429" s="46">
        <v>317</v>
      </c>
      <c r="O1429" s="46">
        <v>136</v>
      </c>
      <c r="R1429" s="36">
        <v>1589.7480640000001</v>
      </c>
      <c r="T1429" s="36">
        <v>203.505098</v>
      </c>
      <c r="V1429" s="36">
        <v>156.32395399999999</v>
      </c>
      <c r="AC1429" s="57">
        <f t="shared" si="180"/>
        <v>1765</v>
      </c>
      <c r="AD1429" s="57">
        <f t="shared" si="181"/>
        <v>317</v>
      </c>
      <c r="AE1429" s="57">
        <f t="shared" si="182"/>
        <v>136</v>
      </c>
      <c r="AF1429" s="12">
        <f t="shared" si="177"/>
        <v>1589.7480640000001</v>
      </c>
      <c r="AG1429" s="12">
        <f t="shared" si="178"/>
        <v>203.505098</v>
      </c>
      <c r="AH1429" s="12">
        <f t="shared" si="179"/>
        <v>156.32395399999999</v>
      </c>
      <c r="AI1429" s="15">
        <f t="shared" si="184"/>
        <v>-9.9292881586402204E-2</v>
      </c>
      <c r="AJ1429" s="15">
        <f t="shared" si="184"/>
        <v>-0.35802808201892744</v>
      </c>
      <c r="AK1429" s="15">
        <f t="shared" si="184"/>
        <v>0.14944083823529403</v>
      </c>
      <c r="AL1429" s="23">
        <f>VLOOKUP(AC1429,'Charts and Tables'!$I$43:$J$49,2,TRUE)</f>
        <v>1</v>
      </c>
      <c r="AM1429" s="2">
        <f t="shared" si="183"/>
        <v>1</v>
      </c>
    </row>
    <row r="1430" spans="1:39" x14ac:dyDescent="0.25">
      <c r="A1430" s="35">
        <v>519919</v>
      </c>
      <c r="C1430" s="36" t="s">
        <v>27</v>
      </c>
      <c r="D1430" s="36">
        <v>1</v>
      </c>
      <c r="J1430" s="46">
        <v>12751</v>
      </c>
      <c r="L1430" s="46">
        <v>12751</v>
      </c>
      <c r="R1430" s="36">
        <v>11280.123635</v>
      </c>
      <c r="T1430" s="36">
        <v>674.25667599999997</v>
      </c>
      <c r="V1430" s="36">
        <v>900.67628100000002</v>
      </c>
      <c r="AC1430" s="57">
        <f t="shared" si="180"/>
        <v>12751</v>
      </c>
      <c r="AD1430" s="57">
        <f t="shared" si="181"/>
        <v>0</v>
      </c>
      <c r="AE1430" s="57">
        <f t="shared" si="182"/>
        <v>0</v>
      </c>
      <c r="AF1430" s="12">
        <f t="shared" si="177"/>
        <v>11280.123635</v>
      </c>
      <c r="AG1430" s="12">
        <f t="shared" si="178"/>
        <v>674.25667599999997</v>
      </c>
      <c r="AH1430" s="12">
        <f t="shared" si="179"/>
        <v>900.67628100000002</v>
      </c>
      <c r="AI1430" s="15">
        <f t="shared" si="184"/>
        <v>-0.11535380479962357</v>
      </c>
      <c r="AJ1430" s="15">
        <f t="shared" si="184"/>
        <v>0</v>
      </c>
      <c r="AK1430" s="15">
        <f t="shared" si="184"/>
        <v>0</v>
      </c>
      <c r="AL1430" s="23">
        <f>VLOOKUP(AC1430,'Charts and Tables'!$I$43:$J$49,2,TRUE)</f>
        <v>0.2</v>
      </c>
      <c r="AM1430" s="2">
        <f t="shared" si="183"/>
        <v>1</v>
      </c>
    </row>
    <row r="1431" spans="1:39" x14ac:dyDescent="0.25">
      <c r="A1431" s="35">
        <v>519948</v>
      </c>
      <c r="C1431" s="36" t="s">
        <v>27</v>
      </c>
      <c r="D1431" s="36">
        <v>-1</v>
      </c>
      <c r="K1431" s="46">
        <v>12751</v>
      </c>
      <c r="L1431" s="46">
        <v>12751</v>
      </c>
      <c r="S1431" s="36">
        <v>10598.397497</v>
      </c>
      <c r="U1431" s="36">
        <v>660.12524399999995</v>
      </c>
      <c r="W1431" s="36">
        <v>789.22048700000005</v>
      </c>
      <c r="AC1431" s="57">
        <f t="shared" si="180"/>
        <v>12751</v>
      </c>
      <c r="AD1431" s="57">
        <f t="shared" si="181"/>
        <v>0</v>
      </c>
      <c r="AE1431" s="57">
        <f t="shared" si="182"/>
        <v>0</v>
      </c>
      <c r="AF1431" s="12">
        <f t="shared" si="177"/>
        <v>10598.397497</v>
      </c>
      <c r="AG1431" s="12">
        <f t="shared" si="178"/>
        <v>660.12524399999995</v>
      </c>
      <c r="AH1431" s="12">
        <f t="shared" si="179"/>
        <v>789.22048700000005</v>
      </c>
      <c r="AI1431" s="15">
        <f t="shared" si="184"/>
        <v>-0.1688183282095522</v>
      </c>
      <c r="AJ1431" s="15">
        <f t="shared" si="184"/>
        <v>0</v>
      </c>
      <c r="AK1431" s="15">
        <f t="shared" si="184"/>
        <v>0</v>
      </c>
      <c r="AL1431" s="23">
        <f>VLOOKUP(AC1431,'Charts and Tables'!$I$43:$J$49,2,TRUE)</f>
        <v>0.2</v>
      </c>
      <c r="AM1431" s="2">
        <f t="shared" si="183"/>
        <v>1</v>
      </c>
    </row>
    <row r="1432" spans="1:39" x14ac:dyDescent="0.25">
      <c r="A1432" s="35">
        <v>517956</v>
      </c>
      <c r="C1432" s="36" t="s">
        <v>26</v>
      </c>
      <c r="D1432" s="36">
        <v>0</v>
      </c>
      <c r="J1432" s="46">
        <v>9498</v>
      </c>
      <c r="K1432" s="46">
        <v>9627</v>
      </c>
      <c r="L1432" s="46">
        <v>19125</v>
      </c>
      <c r="M1432" s="46">
        <v>1077</v>
      </c>
      <c r="N1432" s="46">
        <v>722</v>
      </c>
      <c r="O1432" s="46">
        <v>715</v>
      </c>
      <c r="P1432" s="46">
        <v>1014</v>
      </c>
      <c r="R1432" s="36">
        <v>9828.9034059999994</v>
      </c>
      <c r="S1432" s="36">
        <v>11126.828351</v>
      </c>
      <c r="T1432" s="36">
        <v>636.77903500000002</v>
      </c>
      <c r="U1432" s="36">
        <v>1085.901259</v>
      </c>
      <c r="V1432" s="36">
        <v>1000.951991</v>
      </c>
      <c r="W1432" s="36">
        <v>903.049623</v>
      </c>
      <c r="AC1432" s="57">
        <f t="shared" si="180"/>
        <v>19125</v>
      </c>
      <c r="AD1432" s="57">
        <f t="shared" si="181"/>
        <v>1799</v>
      </c>
      <c r="AE1432" s="57">
        <f t="shared" si="182"/>
        <v>1729</v>
      </c>
      <c r="AF1432" s="12">
        <f t="shared" si="177"/>
        <v>20955.731757000001</v>
      </c>
      <c r="AG1432" s="12">
        <f t="shared" si="178"/>
        <v>1722.680294</v>
      </c>
      <c r="AH1432" s="12">
        <f t="shared" si="179"/>
        <v>1904.001614</v>
      </c>
      <c r="AI1432" s="15">
        <f t="shared" si="184"/>
        <v>9.5724536313725558E-2</v>
      </c>
      <c r="AJ1432" s="15">
        <f t="shared" si="184"/>
        <v>-4.2423405225125069E-2</v>
      </c>
      <c r="AK1432" s="15">
        <f t="shared" si="184"/>
        <v>0.1012155083863505</v>
      </c>
      <c r="AL1432" s="23">
        <f>VLOOKUP(AC1432,'Charts and Tables'!$I$43:$J$49,2,TRUE)</f>
        <v>0.2</v>
      </c>
      <c r="AM1432" s="2">
        <f t="shared" si="183"/>
        <v>1</v>
      </c>
    </row>
    <row r="1433" spans="1:39" x14ac:dyDescent="0.25">
      <c r="A1433" s="35">
        <v>515355</v>
      </c>
      <c r="C1433" s="36" t="s">
        <v>26</v>
      </c>
      <c r="D1433" s="36">
        <v>0</v>
      </c>
      <c r="K1433" s="46">
        <v>7862</v>
      </c>
      <c r="L1433" s="46">
        <v>7862</v>
      </c>
      <c r="R1433" s="36">
        <v>9555.8340439999993</v>
      </c>
      <c r="S1433" s="36">
        <v>9300.9340950000005</v>
      </c>
      <c r="T1433" s="36">
        <v>865.263957</v>
      </c>
      <c r="U1433" s="36">
        <v>502.066079</v>
      </c>
      <c r="V1433" s="36">
        <v>742.59869700000002</v>
      </c>
      <c r="W1433" s="36">
        <v>896.99031200000002</v>
      </c>
      <c r="AC1433" s="57">
        <f t="shared" si="180"/>
        <v>7862</v>
      </c>
      <c r="AD1433" s="57">
        <f t="shared" si="181"/>
        <v>0</v>
      </c>
      <c r="AE1433" s="57">
        <f t="shared" si="182"/>
        <v>0</v>
      </c>
      <c r="AF1433" s="12">
        <f t="shared" si="177"/>
        <v>18856.768139</v>
      </c>
      <c r="AG1433" s="12">
        <f t="shared" si="178"/>
        <v>1367.3300360000001</v>
      </c>
      <c r="AH1433" s="12">
        <f t="shared" si="179"/>
        <v>1639.589009</v>
      </c>
      <c r="AI1433" s="15">
        <f t="shared" si="184"/>
        <v>1.3984696182905112</v>
      </c>
      <c r="AJ1433" s="15">
        <f t="shared" si="184"/>
        <v>0</v>
      </c>
      <c r="AK1433" s="15">
        <f t="shared" si="184"/>
        <v>0</v>
      </c>
      <c r="AL1433" s="23">
        <f>VLOOKUP(AC1433,'Charts and Tables'!$I$43:$J$49,2,TRUE)</f>
        <v>0.25</v>
      </c>
      <c r="AM1433" s="2">
        <f t="shared" si="183"/>
        <v>0</v>
      </c>
    </row>
    <row r="1434" spans="1:39" x14ac:dyDescent="0.25">
      <c r="A1434" s="35">
        <v>519181</v>
      </c>
      <c r="C1434" s="36" t="s">
        <v>32</v>
      </c>
      <c r="D1434" s="36">
        <v>1</v>
      </c>
      <c r="J1434" s="46">
        <v>3611</v>
      </c>
      <c r="L1434" s="46">
        <v>3611</v>
      </c>
      <c r="M1434" s="46">
        <v>293</v>
      </c>
      <c r="O1434" s="46">
        <v>468</v>
      </c>
      <c r="R1434" s="36">
        <v>4845.2078460000002</v>
      </c>
      <c r="T1434" s="36">
        <v>212.23687899999999</v>
      </c>
      <c r="V1434" s="36">
        <v>647.96604100000002</v>
      </c>
      <c r="AC1434" s="57">
        <f t="shared" si="180"/>
        <v>3611</v>
      </c>
      <c r="AD1434" s="57">
        <f t="shared" si="181"/>
        <v>293</v>
      </c>
      <c r="AE1434" s="57">
        <f t="shared" si="182"/>
        <v>468</v>
      </c>
      <c r="AF1434" s="12">
        <f t="shared" si="177"/>
        <v>4845.2078460000002</v>
      </c>
      <c r="AG1434" s="12">
        <f t="shared" si="178"/>
        <v>212.23687899999999</v>
      </c>
      <c r="AH1434" s="12">
        <f t="shared" si="179"/>
        <v>647.96604100000002</v>
      </c>
      <c r="AI1434" s="15">
        <f t="shared" si="184"/>
        <v>0.34179115092772094</v>
      </c>
      <c r="AJ1434" s="15">
        <f t="shared" si="184"/>
        <v>-0.27564205119453927</v>
      </c>
      <c r="AK1434" s="15">
        <f t="shared" si="184"/>
        <v>0.38454282264957268</v>
      </c>
      <c r="AL1434" s="23">
        <f>VLOOKUP(AC1434,'Charts and Tables'!$I$43:$J$49,2,TRUE)</f>
        <v>0.5</v>
      </c>
      <c r="AM1434" s="2">
        <f t="shared" si="183"/>
        <v>1</v>
      </c>
    </row>
    <row r="1435" spans="1:39" x14ac:dyDescent="0.25">
      <c r="A1435" s="35">
        <v>515900</v>
      </c>
      <c r="C1435" s="36" t="s">
        <v>27</v>
      </c>
      <c r="D1435" s="36">
        <v>-1</v>
      </c>
      <c r="K1435" s="46">
        <v>18573</v>
      </c>
      <c r="L1435" s="46">
        <v>18573</v>
      </c>
      <c r="N1435" s="46">
        <v>2569</v>
      </c>
      <c r="P1435" s="46">
        <v>1092</v>
      </c>
      <c r="S1435" s="36">
        <v>19777.635826000002</v>
      </c>
      <c r="U1435" s="36">
        <v>2368.742326</v>
      </c>
      <c r="W1435" s="36">
        <v>1656.1144670000001</v>
      </c>
      <c r="AC1435" s="57">
        <f t="shared" si="180"/>
        <v>18573</v>
      </c>
      <c r="AD1435" s="57">
        <f t="shared" si="181"/>
        <v>2569</v>
      </c>
      <c r="AE1435" s="57">
        <f t="shared" si="182"/>
        <v>1092</v>
      </c>
      <c r="AF1435" s="12">
        <f t="shared" si="177"/>
        <v>19777.635826000002</v>
      </c>
      <c r="AG1435" s="12">
        <f t="shared" si="178"/>
        <v>2368.742326</v>
      </c>
      <c r="AH1435" s="12">
        <f t="shared" si="179"/>
        <v>1656.1144670000001</v>
      </c>
      <c r="AI1435" s="15">
        <f t="shared" si="184"/>
        <v>6.4859517902331423E-2</v>
      </c>
      <c r="AJ1435" s="15">
        <f t="shared" si="184"/>
        <v>-7.7951605293888657E-2</v>
      </c>
      <c r="AK1435" s="15">
        <f t="shared" si="184"/>
        <v>0.51658833974358986</v>
      </c>
      <c r="AL1435" s="23">
        <f>VLOOKUP(AC1435,'Charts and Tables'!$I$43:$J$49,2,TRUE)</f>
        <v>0.2</v>
      </c>
      <c r="AM1435" s="2">
        <f t="shared" si="183"/>
        <v>1</v>
      </c>
    </row>
    <row r="1436" spans="1:39" x14ac:dyDescent="0.25">
      <c r="A1436" s="35">
        <v>515193</v>
      </c>
      <c r="C1436" s="36" t="s">
        <v>25</v>
      </c>
      <c r="D1436" s="36">
        <v>0</v>
      </c>
      <c r="J1436" s="46">
        <v>2320</v>
      </c>
      <c r="K1436" s="46">
        <v>2255</v>
      </c>
      <c r="L1436" s="46">
        <v>4575</v>
      </c>
      <c r="R1436" s="36">
        <v>3456.076599</v>
      </c>
      <c r="S1436" s="36">
        <v>2870.3681769999998</v>
      </c>
      <c r="T1436" s="36">
        <v>214.22391999999999</v>
      </c>
      <c r="U1436" s="36">
        <v>307.73104699999999</v>
      </c>
      <c r="V1436" s="36">
        <v>414.474715</v>
      </c>
      <c r="W1436" s="36">
        <v>248.98847000000001</v>
      </c>
      <c r="AC1436" s="57">
        <f t="shared" si="180"/>
        <v>4575</v>
      </c>
      <c r="AD1436" s="57">
        <f t="shared" si="181"/>
        <v>0</v>
      </c>
      <c r="AE1436" s="57">
        <f t="shared" si="182"/>
        <v>0</v>
      </c>
      <c r="AF1436" s="12">
        <f t="shared" si="177"/>
        <v>6326.4447760000003</v>
      </c>
      <c r="AG1436" s="12">
        <f t="shared" si="178"/>
        <v>521.95496700000001</v>
      </c>
      <c r="AH1436" s="12">
        <f t="shared" si="179"/>
        <v>663.46318500000007</v>
      </c>
      <c r="AI1436" s="15">
        <f t="shared" si="184"/>
        <v>0.38282945923497275</v>
      </c>
      <c r="AJ1436" s="15">
        <f t="shared" si="184"/>
        <v>0</v>
      </c>
      <c r="AK1436" s="15">
        <f t="shared" si="184"/>
        <v>0</v>
      </c>
      <c r="AL1436" s="23">
        <f>VLOOKUP(AC1436,'Charts and Tables'!$I$43:$J$49,2,TRUE)</f>
        <v>0.5</v>
      </c>
      <c r="AM1436" s="2">
        <f t="shared" si="183"/>
        <v>1</v>
      </c>
    </row>
    <row r="1437" spans="1:39" x14ac:dyDescent="0.25">
      <c r="A1437" s="35">
        <v>518317</v>
      </c>
      <c r="B1437" s="36">
        <v>337032</v>
      </c>
      <c r="C1437" s="36" t="s">
        <v>26</v>
      </c>
      <c r="D1437" s="36">
        <v>0</v>
      </c>
      <c r="J1437" s="46">
        <v>2164</v>
      </c>
      <c r="K1437" s="46">
        <v>2155</v>
      </c>
      <c r="L1437" s="46">
        <v>4319</v>
      </c>
      <c r="M1437" s="46">
        <v>150</v>
      </c>
      <c r="N1437" s="46">
        <v>174</v>
      </c>
      <c r="O1437" s="46">
        <v>224</v>
      </c>
      <c r="P1437" s="46">
        <v>193</v>
      </c>
      <c r="R1437" s="36">
        <v>1939.474242</v>
      </c>
      <c r="S1437" s="36">
        <v>1555.345366</v>
      </c>
      <c r="T1437" s="36">
        <v>115.67488899999999</v>
      </c>
      <c r="U1437" s="36">
        <v>132.025577</v>
      </c>
      <c r="V1437" s="36">
        <v>217.332662</v>
      </c>
      <c r="W1437" s="36">
        <v>147.69279499999999</v>
      </c>
      <c r="AC1437" s="57">
        <f t="shared" si="180"/>
        <v>4319</v>
      </c>
      <c r="AD1437" s="57">
        <f t="shared" si="181"/>
        <v>324</v>
      </c>
      <c r="AE1437" s="57">
        <f t="shared" si="182"/>
        <v>417</v>
      </c>
      <c r="AF1437" s="12">
        <f t="shared" si="177"/>
        <v>3494.8196079999998</v>
      </c>
      <c r="AG1437" s="12">
        <f t="shared" si="178"/>
        <v>247.70046600000001</v>
      </c>
      <c r="AH1437" s="12">
        <f t="shared" si="179"/>
        <v>365.02545699999996</v>
      </c>
      <c r="AI1437" s="15">
        <f t="shared" si="184"/>
        <v>-0.19082667098865483</v>
      </c>
      <c r="AJ1437" s="15">
        <f t="shared" si="184"/>
        <v>-0.23549238888888888</v>
      </c>
      <c r="AK1437" s="15">
        <f t="shared" si="184"/>
        <v>-0.12463919184652288</v>
      </c>
      <c r="AL1437" s="23">
        <f>VLOOKUP(AC1437,'Charts and Tables'!$I$43:$J$49,2,TRUE)</f>
        <v>0.5</v>
      </c>
      <c r="AM1437" s="2">
        <f t="shared" si="183"/>
        <v>1</v>
      </c>
    </row>
    <row r="1438" spans="1:39" x14ac:dyDescent="0.25">
      <c r="A1438" s="35">
        <v>512021</v>
      </c>
      <c r="C1438" s="36" t="s">
        <v>27</v>
      </c>
      <c r="D1438" s="36">
        <v>1</v>
      </c>
      <c r="J1438" s="46">
        <v>18247</v>
      </c>
      <c r="L1438" s="46">
        <v>18247</v>
      </c>
      <c r="M1438" s="46">
        <v>1291</v>
      </c>
      <c r="O1438" s="46">
        <v>2796</v>
      </c>
      <c r="R1438" s="36">
        <v>17714.982762</v>
      </c>
      <c r="T1438" s="36">
        <v>1087.71559</v>
      </c>
      <c r="V1438" s="36">
        <v>2231.6324370000002</v>
      </c>
      <c r="AC1438" s="57">
        <f t="shared" si="180"/>
        <v>18247</v>
      </c>
      <c r="AD1438" s="57">
        <f t="shared" si="181"/>
        <v>1291</v>
      </c>
      <c r="AE1438" s="57">
        <f t="shared" si="182"/>
        <v>2796</v>
      </c>
      <c r="AF1438" s="12">
        <f t="shared" si="177"/>
        <v>17714.982762</v>
      </c>
      <c r="AG1438" s="12">
        <f t="shared" si="178"/>
        <v>1087.71559</v>
      </c>
      <c r="AH1438" s="12">
        <f t="shared" si="179"/>
        <v>2231.6324370000002</v>
      </c>
      <c r="AI1438" s="15">
        <f t="shared" si="184"/>
        <v>-2.9156422315997171E-2</v>
      </c>
      <c r="AJ1438" s="15">
        <f t="shared" si="184"/>
        <v>-0.15746274980635164</v>
      </c>
      <c r="AK1438" s="15">
        <f t="shared" si="184"/>
        <v>-0.20184819849785401</v>
      </c>
      <c r="AL1438" s="23">
        <f>VLOOKUP(AC1438,'Charts and Tables'!$I$43:$J$49,2,TRUE)</f>
        <v>0.2</v>
      </c>
      <c r="AM1438" s="2">
        <f t="shared" si="183"/>
        <v>1</v>
      </c>
    </row>
    <row r="1439" spans="1:39" x14ac:dyDescent="0.25">
      <c r="A1439" s="35">
        <v>512041</v>
      </c>
      <c r="C1439" s="36" t="s">
        <v>27</v>
      </c>
      <c r="D1439" s="36">
        <v>-1</v>
      </c>
      <c r="K1439" s="46">
        <v>18341</v>
      </c>
      <c r="L1439" s="46">
        <v>18341</v>
      </c>
      <c r="S1439" s="36">
        <v>11087.720499999999</v>
      </c>
      <c r="U1439" s="36">
        <v>966.49994300000003</v>
      </c>
      <c r="W1439" s="36">
        <v>946.662417</v>
      </c>
      <c r="AC1439" s="57">
        <f t="shared" si="180"/>
        <v>18341</v>
      </c>
      <c r="AD1439" s="57">
        <f t="shared" si="181"/>
        <v>0</v>
      </c>
      <c r="AE1439" s="57">
        <f t="shared" si="182"/>
        <v>0</v>
      </c>
      <c r="AF1439" s="12">
        <f t="shared" si="177"/>
        <v>11087.720499999999</v>
      </c>
      <c r="AG1439" s="12">
        <f t="shared" si="178"/>
        <v>966.49994300000003</v>
      </c>
      <c r="AH1439" s="12">
        <f t="shared" si="179"/>
        <v>946.662417</v>
      </c>
      <c r="AI1439" s="15">
        <f t="shared" si="184"/>
        <v>-0.39546804972466065</v>
      </c>
      <c r="AJ1439" s="15">
        <f t="shared" si="184"/>
        <v>0</v>
      </c>
      <c r="AK1439" s="15">
        <f t="shared" si="184"/>
        <v>0</v>
      </c>
      <c r="AL1439" s="23">
        <f>VLOOKUP(AC1439,'Charts and Tables'!$I$43:$J$49,2,TRUE)</f>
        <v>0.2</v>
      </c>
      <c r="AM1439" s="2">
        <f t="shared" si="183"/>
        <v>0</v>
      </c>
    </row>
    <row r="1440" spans="1:39" x14ac:dyDescent="0.25">
      <c r="A1440" s="35">
        <v>510489</v>
      </c>
      <c r="C1440" s="36" t="s">
        <v>26</v>
      </c>
      <c r="D1440" s="36">
        <v>0</v>
      </c>
      <c r="J1440" s="46">
        <v>2833</v>
      </c>
      <c r="K1440" s="46">
        <v>2468</v>
      </c>
      <c r="L1440" s="46">
        <v>5301</v>
      </c>
      <c r="R1440" s="36">
        <v>2966.5843930000001</v>
      </c>
      <c r="S1440" s="36">
        <v>2479.520446</v>
      </c>
      <c r="T1440" s="36">
        <v>256.995024</v>
      </c>
      <c r="U1440" s="36">
        <v>207.56339399999999</v>
      </c>
      <c r="V1440" s="36">
        <v>300.30713700000001</v>
      </c>
      <c r="W1440" s="36">
        <v>239.77281500000001</v>
      </c>
      <c r="AC1440" s="57">
        <f t="shared" si="180"/>
        <v>5301</v>
      </c>
      <c r="AD1440" s="57">
        <f t="shared" si="181"/>
        <v>0</v>
      </c>
      <c r="AE1440" s="57">
        <f t="shared" si="182"/>
        <v>0</v>
      </c>
      <c r="AF1440" s="12">
        <f t="shared" si="177"/>
        <v>5446.1048389999996</v>
      </c>
      <c r="AG1440" s="12">
        <f t="shared" si="178"/>
        <v>464.55841799999996</v>
      </c>
      <c r="AH1440" s="12">
        <f t="shared" si="179"/>
        <v>540.07995200000005</v>
      </c>
      <c r="AI1440" s="15">
        <f t="shared" si="184"/>
        <v>2.7373106772307042E-2</v>
      </c>
      <c r="AJ1440" s="15">
        <f t="shared" si="184"/>
        <v>0</v>
      </c>
      <c r="AK1440" s="15">
        <f t="shared" si="184"/>
        <v>0</v>
      </c>
      <c r="AL1440" s="23">
        <f>VLOOKUP(AC1440,'Charts and Tables'!$I$43:$J$49,2,TRUE)</f>
        <v>0.25</v>
      </c>
      <c r="AM1440" s="2">
        <f t="shared" si="183"/>
        <v>1</v>
      </c>
    </row>
    <row r="1441" spans="1:39" x14ac:dyDescent="0.25">
      <c r="A1441" s="35">
        <v>509731</v>
      </c>
      <c r="B1441" s="36">
        <v>333040</v>
      </c>
      <c r="C1441" s="36" t="s">
        <v>33</v>
      </c>
      <c r="D1441" s="36">
        <v>-1</v>
      </c>
      <c r="K1441" s="46">
        <v>16767</v>
      </c>
      <c r="L1441" s="46">
        <v>16767</v>
      </c>
      <c r="S1441" s="36">
        <v>7175.3821660000003</v>
      </c>
      <c r="U1441" s="36">
        <v>356.31812000000002</v>
      </c>
      <c r="W1441" s="36">
        <v>700.11534300000005</v>
      </c>
      <c r="AC1441" s="57">
        <f t="shared" si="180"/>
        <v>16767</v>
      </c>
      <c r="AD1441" s="57">
        <f t="shared" si="181"/>
        <v>0</v>
      </c>
      <c r="AE1441" s="57">
        <f t="shared" si="182"/>
        <v>0</v>
      </c>
      <c r="AF1441" s="12">
        <f t="shared" si="177"/>
        <v>7175.3821660000003</v>
      </c>
      <c r="AG1441" s="12">
        <f t="shared" si="178"/>
        <v>356.31812000000002</v>
      </c>
      <c r="AH1441" s="12">
        <f t="shared" si="179"/>
        <v>700.11534300000005</v>
      </c>
      <c r="AI1441" s="15">
        <f t="shared" si="184"/>
        <v>-0.57205330911910302</v>
      </c>
      <c r="AJ1441" s="15">
        <f t="shared" si="184"/>
        <v>0</v>
      </c>
      <c r="AK1441" s="15">
        <f t="shared" si="184"/>
        <v>0</v>
      </c>
      <c r="AL1441" s="23">
        <f>VLOOKUP(AC1441,'Charts and Tables'!$I$43:$J$49,2,TRUE)</f>
        <v>0.2</v>
      </c>
      <c r="AM1441" s="2">
        <f t="shared" si="183"/>
        <v>0</v>
      </c>
    </row>
    <row r="1442" spans="1:39" x14ac:dyDescent="0.25">
      <c r="A1442" s="35">
        <v>509489</v>
      </c>
      <c r="B1442" s="36">
        <v>333044</v>
      </c>
      <c r="C1442" s="36" t="s">
        <v>32</v>
      </c>
      <c r="D1442" s="36">
        <v>-1</v>
      </c>
      <c r="K1442" s="46">
        <v>5094</v>
      </c>
      <c r="L1442" s="46">
        <v>5094</v>
      </c>
      <c r="N1442" s="46">
        <v>398</v>
      </c>
      <c r="P1442" s="46">
        <v>501</v>
      </c>
      <c r="S1442" s="36">
        <v>6185.7275390000004</v>
      </c>
      <c r="U1442" s="36">
        <v>311.077226</v>
      </c>
      <c r="W1442" s="36">
        <v>602.78750500000001</v>
      </c>
      <c r="AC1442" s="57">
        <f t="shared" si="180"/>
        <v>5094</v>
      </c>
      <c r="AD1442" s="57">
        <f t="shared" si="181"/>
        <v>398</v>
      </c>
      <c r="AE1442" s="57">
        <f t="shared" si="182"/>
        <v>501</v>
      </c>
      <c r="AF1442" s="12">
        <f t="shared" si="177"/>
        <v>6185.7275390000004</v>
      </c>
      <c r="AG1442" s="12">
        <f t="shared" si="178"/>
        <v>311.077226</v>
      </c>
      <c r="AH1442" s="12">
        <f t="shared" si="179"/>
        <v>602.78750500000001</v>
      </c>
      <c r="AI1442" s="15">
        <f t="shared" si="184"/>
        <v>0.21431636022771897</v>
      </c>
      <c r="AJ1442" s="15">
        <f t="shared" si="184"/>
        <v>-0.2183989296482412</v>
      </c>
      <c r="AK1442" s="15">
        <f t="shared" si="184"/>
        <v>0.20316867265469063</v>
      </c>
      <c r="AL1442" s="23">
        <f>VLOOKUP(AC1442,'Charts and Tables'!$I$43:$J$49,2,TRUE)</f>
        <v>0.25</v>
      </c>
      <c r="AM1442" s="2">
        <f t="shared" si="183"/>
        <v>1</v>
      </c>
    </row>
    <row r="1443" spans="1:39" x14ac:dyDescent="0.25">
      <c r="A1443" s="35">
        <v>509782</v>
      </c>
      <c r="C1443" s="36" t="s">
        <v>31</v>
      </c>
      <c r="D1443" s="36">
        <v>-1</v>
      </c>
      <c r="K1443" s="46">
        <v>13268</v>
      </c>
      <c r="L1443" s="46">
        <v>13268</v>
      </c>
      <c r="S1443" s="36">
        <v>13034.393585</v>
      </c>
      <c r="U1443" s="36">
        <v>999.97432300000003</v>
      </c>
      <c r="W1443" s="36">
        <v>1081.6632239999999</v>
      </c>
      <c r="AC1443" s="57">
        <f t="shared" si="180"/>
        <v>13268</v>
      </c>
      <c r="AD1443" s="57">
        <f t="shared" si="181"/>
        <v>0</v>
      </c>
      <c r="AE1443" s="57">
        <f t="shared" si="182"/>
        <v>0</v>
      </c>
      <c r="AF1443" s="12">
        <f t="shared" si="177"/>
        <v>13034.393585</v>
      </c>
      <c r="AG1443" s="12">
        <f t="shared" si="178"/>
        <v>999.97432300000003</v>
      </c>
      <c r="AH1443" s="12">
        <f t="shared" si="179"/>
        <v>1081.6632239999999</v>
      </c>
      <c r="AI1443" s="15">
        <f t="shared" si="184"/>
        <v>-1.7606754220681354E-2</v>
      </c>
      <c r="AJ1443" s="15">
        <f t="shared" si="184"/>
        <v>0</v>
      </c>
      <c r="AK1443" s="15">
        <f t="shared" si="184"/>
        <v>0</v>
      </c>
      <c r="AL1443" s="23">
        <f>VLOOKUP(AC1443,'Charts and Tables'!$I$43:$J$49,2,TRUE)</f>
        <v>0.2</v>
      </c>
      <c r="AM1443" s="2">
        <f t="shared" si="183"/>
        <v>1</v>
      </c>
    </row>
    <row r="1444" spans="1:39" x14ac:dyDescent="0.25">
      <c r="A1444" s="35">
        <v>509769</v>
      </c>
      <c r="C1444" s="36" t="s">
        <v>31</v>
      </c>
      <c r="D1444" s="36">
        <v>1</v>
      </c>
      <c r="J1444" s="46">
        <v>11838</v>
      </c>
      <c r="L1444" s="46">
        <v>11838</v>
      </c>
      <c r="R1444" s="36">
        <v>10050.464478</v>
      </c>
      <c r="T1444" s="36">
        <v>702.87902899999995</v>
      </c>
      <c r="V1444" s="36">
        <v>911.94769199999996</v>
      </c>
      <c r="AC1444" s="57">
        <f t="shared" si="180"/>
        <v>11838</v>
      </c>
      <c r="AD1444" s="57">
        <f t="shared" si="181"/>
        <v>0</v>
      </c>
      <c r="AE1444" s="57">
        <f t="shared" si="182"/>
        <v>0</v>
      </c>
      <c r="AF1444" s="12">
        <f t="shared" si="177"/>
        <v>10050.464478</v>
      </c>
      <c r="AG1444" s="12">
        <f t="shared" si="178"/>
        <v>702.87902899999995</v>
      </c>
      <c r="AH1444" s="12">
        <f t="shared" si="179"/>
        <v>911.94769199999996</v>
      </c>
      <c r="AI1444" s="15">
        <f t="shared" si="184"/>
        <v>-0.15099979067410035</v>
      </c>
      <c r="AJ1444" s="15">
        <f t="shared" si="184"/>
        <v>0</v>
      </c>
      <c r="AK1444" s="15">
        <f t="shared" si="184"/>
        <v>0</v>
      </c>
      <c r="AL1444" s="23">
        <f>VLOOKUP(AC1444,'Charts and Tables'!$I$43:$J$49,2,TRUE)</f>
        <v>0.2</v>
      </c>
      <c r="AM1444" s="2">
        <f t="shared" si="183"/>
        <v>1</v>
      </c>
    </row>
    <row r="1445" spans="1:39" x14ac:dyDescent="0.25">
      <c r="A1445" s="35">
        <v>510208</v>
      </c>
      <c r="B1445" s="36">
        <v>332101</v>
      </c>
      <c r="C1445" s="36" t="s">
        <v>26</v>
      </c>
      <c r="D1445" s="36">
        <v>0</v>
      </c>
      <c r="J1445" s="46">
        <v>3185</v>
      </c>
      <c r="K1445" s="46">
        <v>2578</v>
      </c>
      <c r="L1445" s="46">
        <v>5763</v>
      </c>
      <c r="M1445" s="46">
        <v>212</v>
      </c>
      <c r="N1445" s="46">
        <v>207</v>
      </c>
      <c r="O1445" s="46">
        <v>323</v>
      </c>
      <c r="P1445" s="46">
        <v>213</v>
      </c>
      <c r="R1445" s="36">
        <v>3509.4889659999999</v>
      </c>
      <c r="S1445" s="36">
        <v>3017.8754039999999</v>
      </c>
      <c r="T1445" s="36">
        <v>335.70252599999998</v>
      </c>
      <c r="U1445" s="36">
        <v>211.167385</v>
      </c>
      <c r="V1445" s="36">
        <v>329.06964199999999</v>
      </c>
      <c r="W1445" s="36">
        <v>317.91517800000003</v>
      </c>
      <c r="AC1445" s="57">
        <f t="shared" si="180"/>
        <v>5763</v>
      </c>
      <c r="AD1445" s="57">
        <f t="shared" si="181"/>
        <v>419</v>
      </c>
      <c r="AE1445" s="57">
        <f t="shared" si="182"/>
        <v>536</v>
      </c>
      <c r="AF1445" s="12">
        <f t="shared" si="177"/>
        <v>6527.3643699999993</v>
      </c>
      <c r="AG1445" s="12">
        <f t="shared" si="178"/>
        <v>546.869911</v>
      </c>
      <c r="AH1445" s="12">
        <f t="shared" si="179"/>
        <v>646.98482000000001</v>
      </c>
      <c r="AI1445" s="15">
        <f t="shared" si="184"/>
        <v>0.13263306784660756</v>
      </c>
      <c r="AJ1445" s="15">
        <f t="shared" si="184"/>
        <v>0.30517878520286396</v>
      </c>
      <c r="AK1445" s="15">
        <f t="shared" si="184"/>
        <v>0.20706123134328361</v>
      </c>
      <c r="AL1445" s="23">
        <f>VLOOKUP(AC1445,'Charts and Tables'!$I$43:$J$49,2,TRUE)</f>
        <v>0.25</v>
      </c>
      <c r="AM1445" s="2">
        <f t="shared" si="183"/>
        <v>1</v>
      </c>
    </row>
    <row r="1446" spans="1:39" x14ac:dyDescent="0.25">
      <c r="A1446" s="35">
        <v>511003</v>
      </c>
      <c r="C1446" s="36" t="s">
        <v>26</v>
      </c>
      <c r="D1446" s="36">
        <v>0</v>
      </c>
      <c r="J1446" s="46">
        <v>3504</v>
      </c>
      <c r="K1446" s="46">
        <v>3130</v>
      </c>
      <c r="L1446" s="46">
        <v>6634</v>
      </c>
      <c r="M1446" s="46">
        <v>273.33333299999998</v>
      </c>
      <c r="N1446" s="46">
        <v>244.66666699999999</v>
      </c>
      <c r="O1446" s="46">
        <v>309</v>
      </c>
      <c r="P1446" s="46">
        <v>284.33333299999998</v>
      </c>
      <c r="R1446" s="36">
        <v>2028.288591</v>
      </c>
      <c r="S1446" s="36">
        <v>1606.20102</v>
      </c>
      <c r="T1446" s="36">
        <v>154.22922199999999</v>
      </c>
      <c r="U1446" s="36">
        <v>127.538978</v>
      </c>
      <c r="V1446" s="36">
        <v>171.67560399999999</v>
      </c>
      <c r="W1446" s="36">
        <v>148.367615</v>
      </c>
      <c r="AC1446" s="57">
        <f t="shared" si="180"/>
        <v>6634</v>
      </c>
      <c r="AD1446" s="57">
        <f t="shared" si="181"/>
        <v>518</v>
      </c>
      <c r="AE1446" s="57">
        <f t="shared" si="182"/>
        <v>593.33333300000004</v>
      </c>
      <c r="AF1446" s="12">
        <f t="shared" si="177"/>
        <v>3634.489611</v>
      </c>
      <c r="AG1446" s="12">
        <f t="shared" si="178"/>
        <v>281.76819999999998</v>
      </c>
      <c r="AH1446" s="12">
        <f t="shared" si="179"/>
        <v>320.04321900000002</v>
      </c>
      <c r="AI1446" s="15">
        <f t="shared" si="184"/>
        <v>-0.45214205441664157</v>
      </c>
      <c r="AJ1446" s="15">
        <f t="shared" si="184"/>
        <v>-0.456045945945946</v>
      </c>
      <c r="AK1446" s="15">
        <f t="shared" si="184"/>
        <v>-0.46060131598910187</v>
      </c>
      <c r="AL1446" s="23">
        <f>VLOOKUP(AC1446,'Charts and Tables'!$I$43:$J$49,2,TRUE)</f>
        <v>0.25</v>
      </c>
      <c r="AM1446" s="2">
        <f t="shared" si="183"/>
        <v>0</v>
      </c>
    </row>
    <row r="1447" spans="1:39" x14ac:dyDescent="0.25">
      <c r="A1447" s="35">
        <v>510849</v>
      </c>
      <c r="B1447" s="36">
        <v>332104</v>
      </c>
      <c r="C1447" s="36" t="s">
        <v>25</v>
      </c>
      <c r="D1447" s="36">
        <v>0</v>
      </c>
      <c r="J1447" s="46">
        <v>2564</v>
      </c>
      <c r="K1447" s="46">
        <v>2336</v>
      </c>
      <c r="L1447" s="46">
        <v>4900</v>
      </c>
      <c r="M1447" s="46">
        <v>108</v>
      </c>
      <c r="N1447" s="46">
        <v>146</v>
      </c>
      <c r="O1447" s="46">
        <v>253</v>
      </c>
      <c r="P1447" s="46">
        <v>225</v>
      </c>
      <c r="R1447" s="36">
        <v>786.40149199999996</v>
      </c>
      <c r="S1447" s="36">
        <v>1450.22513</v>
      </c>
      <c r="T1447" s="36">
        <v>63.764097999999997</v>
      </c>
      <c r="U1447" s="36">
        <v>104.687186</v>
      </c>
      <c r="V1447" s="36">
        <v>81.477355000000003</v>
      </c>
      <c r="W1447" s="36">
        <v>168.20292800000001</v>
      </c>
      <c r="AC1447" s="57">
        <f t="shared" si="180"/>
        <v>4900</v>
      </c>
      <c r="AD1447" s="57">
        <f t="shared" si="181"/>
        <v>254</v>
      </c>
      <c r="AE1447" s="57">
        <f t="shared" si="182"/>
        <v>478</v>
      </c>
      <c r="AF1447" s="12">
        <f t="shared" si="177"/>
        <v>2236.6266219999998</v>
      </c>
      <c r="AG1447" s="12">
        <f t="shared" si="178"/>
        <v>168.45128399999999</v>
      </c>
      <c r="AH1447" s="12">
        <f t="shared" si="179"/>
        <v>249.68028300000003</v>
      </c>
      <c r="AI1447" s="15">
        <f t="shared" si="184"/>
        <v>-0.54354558734693881</v>
      </c>
      <c r="AJ1447" s="15">
        <f t="shared" si="184"/>
        <v>-0.33680596850393707</v>
      </c>
      <c r="AK1447" s="15">
        <f t="shared" si="184"/>
        <v>-0.47765631171548112</v>
      </c>
      <c r="AL1447" s="23">
        <f>VLOOKUP(AC1447,'Charts and Tables'!$I$43:$J$49,2,TRUE)</f>
        <v>0.5</v>
      </c>
      <c r="AM1447" s="2">
        <f t="shared" si="183"/>
        <v>0</v>
      </c>
    </row>
    <row r="1448" spans="1:39" x14ac:dyDescent="0.25">
      <c r="A1448" s="35">
        <v>511577</v>
      </c>
      <c r="B1448" s="36">
        <v>333049</v>
      </c>
      <c r="C1448" s="36" t="s">
        <v>31</v>
      </c>
      <c r="D1448" s="36">
        <v>1</v>
      </c>
      <c r="J1448" s="46">
        <v>3024</v>
      </c>
      <c r="L1448" s="46">
        <v>3024</v>
      </c>
      <c r="M1448" s="46">
        <v>142</v>
      </c>
      <c r="O1448" s="46">
        <v>398</v>
      </c>
      <c r="R1448" s="36">
        <v>2674.6580439999998</v>
      </c>
      <c r="T1448" s="36">
        <v>143.823069</v>
      </c>
      <c r="V1448" s="36">
        <v>405.92235599999998</v>
      </c>
      <c r="AC1448" s="57">
        <f t="shared" si="180"/>
        <v>3024</v>
      </c>
      <c r="AD1448" s="57">
        <f t="shared" si="181"/>
        <v>142</v>
      </c>
      <c r="AE1448" s="57">
        <f t="shared" si="182"/>
        <v>398</v>
      </c>
      <c r="AF1448" s="12">
        <f t="shared" si="177"/>
        <v>2674.6580439999998</v>
      </c>
      <c r="AG1448" s="12">
        <f t="shared" si="178"/>
        <v>143.823069</v>
      </c>
      <c r="AH1448" s="12">
        <f t="shared" si="179"/>
        <v>405.92235599999998</v>
      </c>
      <c r="AI1448" s="15">
        <f t="shared" si="184"/>
        <v>-0.11552313359788367</v>
      </c>
      <c r="AJ1448" s="15">
        <f t="shared" si="184"/>
        <v>1.2838514084507069E-2</v>
      </c>
      <c r="AK1448" s="15">
        <f t="shared" si="184"/>
        <v>1.9905417085427084E-2</v>
      </c>
      <c r="AL1448" s="23">
        <f>VLOOKUP(AC1448,'Charts and Tables'!$I$43:$J$49,2,TRUE)</f>
        <v>0.5</v>
      </c>
      <c r="AM1448" s="2">
        <f t="shared" si="183"/>
        <v>1</v>
      </c>
    </row>
    <row r="1449" spans="1:39" x14ac:dyDescent="0.25">
      <c r="A1449" s="35">
        <v>511584</v>
      </c>
      <c r="B1449" s="36">
        <v>333046</v>
      </c>
      <c r="C1449" s="36" t="s">
        <v>31</v>
      </c>
      <c r="D1449" s="36">
        <v>-1</v>
      </c>
      <c r="K1449" s="46">
        <v>3335</v>
      </c>
      <c r="L1449" s="46">
        <v>3335</v>
      </c>
      <c r="N1449" s="46">
        <v>416</v>
      </c>
      <c r="P1449" s="46">
        <v>263</v>
      </c>
      <c r="S1449" s="36">
        <v>2617.4013150000001</v>
      </c>
      <c r="U1449" s="36">
        <v>332.68750199999999</v>
      </c>
      <c r="W1449" s="36">
        <v>212.741075</v>
      </c>
      <c r="AC1449" s="57">
        <f t="shared" si="180"/>
        <v>3335</v>
      </c>
      <c r="AD1449" s="57">
        <f t="shared" si="181"/>
        <v>416</v>
      </c>
      <c r="AE1449" s="57">
        <f t="shared" si="182"/>
        <v>263</v>
      </c>
      <c r="AF1449" s="12">
        <f t="shared" si="177"/>
        <v>2617.4013150000001</v>
      </c>
      <c r="AG1449" s="12">
        <f t="shared" si="178"/>
        <v>332.68750199999999</v>
      </c>
      <c r="AH1449" s="12">
        <f t="shared" si="179"/>
        <v>212.741075</v>
      </c>
      <c r="AI1449" s="15">
        <f t="shared" si="184"/>
        <v>-0.21517201949025486</v>
      </c>
      <c r="AJ1449" s="15">
        <f t="shared" si="184"/>
        <v>-0.20027042788461541</v>
      </c>
      <c r="AK1449" s="15">
        <f t="shared" si="184"/>
        <v>-0.19109857414448672</v>
      </c>
      <c r="AL1449" s="23">
        <f>VLOOKUP(AC1449,'Charts and Tables'!$I$43:$J$49,2,TRUE)</f>
        <v>0.5</v>
      </c>
      <c r="AM1449" s="2">
        <f t="shared" si="183"/>
        <v>1</v>
      </c>
    </row>
    <row r="1450" spans="1:39" x14ac:dyDescent="0.25">
      <c r="A1450" s="35">
        <v>512619</v>
      </c>
      <c r="B1450" s="36">
        <v>332229</v>
      </c>
      <c r="C1450" s="36" t="s">
        <v>29</v>
      </c>
      <c r="D1450" s="36">
        <v>0</v>
      </c>
      <c r="J1450" s="46">
        <v>228</v>
      </c>
      <c r="K1450" s="46">
        <v>367</v>
      </c>
      <c r="L1450" s="46">
        <v>595</v>
      </c>
      <c r="M1450" s="46">
        <v>12</v>
      </c>
      <c r="N1450" s="46">
        <v>21</v>
      </c>
      <c r="O1450" s="46">
        <v>22</v>
      </c>
      <c r="P1450" s="46">
        <v>27</v>
      </c>
      <c r="AC1450" s="57">
        <f t="shared" si="180"/>
        <v>595</v>
      </c>
      <c r="AD1450" s="57">
        <f t="shared" si="181"/>
        <v>33</v>
      </c>
      <c r="AE1450" s="57">
        <f t="shared" si="182"/>
        <v>49</v>
      </c>
      <c r="AF1450" s="12">
        <f t="shared" si="177"/>
        <v>0</v>
      </c>
      <c r="AG1450" s="12">
        <f t="shared" si="178"/>
        <v>0</v>
      </c>
      <c r="AH1450" s="12">
        <f t="shared" si="179"/>
        <v>0</v>
      </c>
      <c r="AI1450" s="15">
        <f t="shared" si="184"/>
        <v>-1</v>
      </c>
      <c r="AJ1450" s="15">
        <f t="shared" si="184"/>
        <v>-1</v>
      </c>
      <c r="AK1450" s="15">
        <f t="shared" si="184"/>
        <v>-1</v>
      </c>
      <c r="AL1450" s="23">
        <f>VLOOKUP(AC1450,'Charts and Tables'!$I$43:$J$49,2,TRUE)</f>
        <v>2</v>
      </c>
      <c r="AM1450" s="2">
        <f t="shared" si="183"/>
        <v>1</v>
      </c>
    </row>
    <row r="1451" spans="1:39" x14ac:dyDescent="0.25">
      <c r="A1451" s="35">
        <v>513129</v>
      </c>
      <c r="B1451" s="36">
        <v>332127</v>
      </c>
      <c r="C1451" s="36" t="s">
        <v>26</v>
      </c>
      <c r="D1451" s="36">
        <v>0</v>
      </c>
      <c r="J1451" s="46">
        <v>4514</v>
      </c>
      <c r="K1451" s="46">
        <v>4668</v>
      </c>
      <c r="L1451" s="46">
        <v>9182</v>
      </c>
      <c r="M1451" s="46">
        <v>289</v>
      </c>
      <c r="N1451" s="46">
        <v>245</v>
      </c>
      <c r="O1451" s="46">
        <v>440</v>
      </c>
      <c r="P1451" s="46">
        <v>456</v>
      </c>
      <c r="R1451" s="36">
        <v>2289.620625</v>
      </c>
      <c r="S1451" s="36">
        <v>2249.322807</v>
      </c>
      <c r="T1451" s="36">
        <v>142.48752400000001</v>
      </c>
      <c r="U1451" s="36">
        <v>224.43779799999999</v>
      </c>
      <c r="V1451" s="36">
        <v>222.197799</v>
      </c>
      <c r="W1451" s="36">
        <v>202.117661</v>
      </c>
      <c r="AC1451" s="57">
        <f t="shared" si="180"/>
        <v>9182</v>
      </c>
      <c r="AD1451" s="57">
        <f t="shared" si="181"/>
        <v>534</v>
      </c>
      <c r="AE1451" s="57">
        <f t="shared" si="182"/>
        <v>896</v>
      </c>
      <c r="AF1451" s="12">
        <f t="shared" si="177"/>
        <v>4538.943432</v>
      </c>
      <c r="AG1451" s="12">
        <f t="shared" si="178"/>
        <v>366.92532199999999</v>
      </c>
      <c r="AH1451" s="12">
        <f t="shared" si="179"/>
        <v>424.31546000000003</v>
      </c>
      <c r="AI1451" s="15">
        <f t="shared" si="184"/>
        <v>-0.50566941494227835</v>
      </c>
      <c r="AJ1451" s="15">
        <f t="shared" si="184"/>
        <v>-0.31287392883895132</v>
      </c>
      <c r="AK1451" s="15">
        <f t="shared" si="184"/>
        <v>-0.52643363839285706</v>
      </c>
      <c r="AL1451" s="23">
        <f>VLOOKUP(AC1451,'Charts and Tables'!$I$43:$J$49,2,TRUE)</f>
        <v>0.25</v>
      </c>
      <c r="AM1451" s="2">
        <f t="shared" si="183"/>
        <v>0</v>
      </c>
    </row>
    <row r="1452" spans="1:39" x14ac:dyDescent="0.25">
      <c r="A1452" s="35">
        <v>514279</v>
      </c>
      <c r="C1452" s="36" t="s">
        <v>26</v>
      </c>
      <c r="D1452" s="36">
        <v>0</v>
      </c>
      <c r="K1452" s="46">
        <v>8342</v>
      </c>
      <c r="L1452" s="46">
        <v>8342</v>
      </c>
      <c r="N1452" s="46">
        <v>702</v>
      </c>
      <c r="P1452" s="46">
        <v>656</v>
      </c>
      <c r="R1452" s="36">
        <v>9747.5862739999993</v>
      </c>
      <c r="S1452" s="36">
        <v>8747.8204719999994</v>
      </c>
      <c r="T1452" s="36">
        <v>768.93095000000005</v>
      </c>
      <c r="U1452" s="36">
        <v>549.69166399999995</v>
      </c>
      <c r="V1452" s="36">
        <v>843.47308099999998</v>
      </c>
      <c r="W1452" s="36">
        <v>827.51229999999998</v>
      </c>
      <c r="AC1452" s="57">
        <f t="shared" si="180"/>
        <v>8342</v>
      </c>
      <c r="AD1452" s="57">
        <f t="shared" si="181"/>
        <v>702</v>
      </c>
      <c r="AE1452" s="57">
        <f t="shared" si="182"/>
        <v>656</v>
      </c>
      <c r="AF1452" s="12">
        <f t="shared" si="177"/>
        <v>18495.406746000001</v>
      </c>
      <c r="AG1452" s="12">
        <f t="shared" si="178"/>
        <v>1318.6226139999999</v>
      </c>
      <c r="AH1452" s="12">
        <f t="shared" si="179"/>
        <v>1670.985381</v>
      </c>
      <c r="AI1452" s="15">
        <f t="shared" si="184"/>
        <v>1.2171429808199474</v>
      </c>
      <c r="AJ1452" s="15">
        <f t="shared" si="184"/>
        <v>0.87837979202279182</v>
      </c>
      <c r="AK1452" s="15">
        <f t="shared" si="184"/>
        <v>1.5472338125</v>
      </c>
      <c r="AL1452" s="23">
        <f>VLOOKUP(AC1452,'Charts and Tables'!$I$43:$J$49,2,TRUE)</f>
        <v>0.25</v>
      </c>
      <c r="AM1452" s="2">
        <f t="shared" si="183"/>
        <v>0</v>
      </c>
    </row>
    <row r="1453" spans="1:39" x14ac:dyDescent="0.25">
      <c r="A1453" s="35">
        <v>514296</v>
      </c>
      <c r="C1453" s="36" t="s">
        <v>26</v>
      </c>
      <c r="D1453" s="36">
        <v>0</v>
      </c>
      <c r="K1453" s="46">
        <v>7730</v>
      </c>
      <c r="L1453" s="46">
        <v>7730</v>
      </c>
      <c r="R1453" s="36">
        <v>9654.6875849999997</v>
      </c>
      <c r="S1453" s="36">
        <v>8675.0841880000007</v>
      </c>
      <c r="T1453" s="36">
        <v>673.39837299999999</v>
      </c>
      <c r="U1453" s="36">
        <v>627.53577499999994</v>
      </c>
      <c r="V1453" s="36">
        <v>893.71886600000005</v>
      </c>
      <c r="W1453" s="36">
        <v>762.643958</v>
      </c>
      <c r="AC1453" s="57">
        <f t="shared" si="180"/>
        <v>7730</v>
      </c>
      <c r="AD1453" s="57">
        <f t="shared" si="181"/>
        <v>0</v>
      </c>
      <c r="AE1453" s="57">
        <f t="shared" si="182"/>
        <v>0</v>
      </c>
      <c r="AF1453" s="12">
        <f t="shared" si="177"/>
        <v>18329.771773</v>
      </c>
      <c r="AG1453" s="12">
        <f t="shared" si="178"/>
        <v>1300.9341479999998</v>
      </c>
      <c r="AH1453" s="12">
        <f t="shared" si="179"/>
        <v>1656.362824</v>
      </c>
      <c r="AI1453" s="15">
        <f t="shared" si="184"/>
        <v>1.3712511996119017</v>
      </c>
      <c r="AJ1453" s="15">
        <f t="shared" si="184"/>
        <v>0</v>
      </c>
      <c r="AK1453" s="15">
        <f t="shared" si="184"/>
        <v>0</v>
      </c>
      <c r="AL1453" s="23">
        <f>VLOOKUP(AC1453,'Charts and Tables'!$I$43:$J$49,2,TRUE)</f>
        <v>0.25</v>
      </c>
      <c r="AM1453" s="2">
        <f t="shared" si="183"/>
        <v>0</v>
      </c>
    </row>
    <row r="1454" spans="1:39" x14ac:dyDescent="0.25">
      <c r="A1454" s="35">
        <v>514369</v>
      </c>
      <c r="C1454" s="36" t="s">
        <v>26</v>
      </c>
      <c r="D1454" s="36">
        <v>0</v>
      </c>
      <c r="J1454" s="46">
        <v>4972</v>
      </c>
      <c r="K1454" s="46">
        <v>4720</v>
      </c>
      <c r="L1454" s="46">
        <v>9692</v>
      </c>
      <c r="M1454" s="46">
        <v>352</v>
      </c>
      <c r="N1454" s="46">
        <v>317</v>
      </c>
      <c r="O1454" s="46">
        <v>494</v>
      </c>
      <c r="P1454" s="46">
        <v>465</v>
      </c>
      <c r="R1454" s="36">
        <v>2289.620625</v>
      </c>
      <c r="S1454" s="36">
        <v>2249.322807</v>
      </c>
      <c r="T1454" s="36">
        <v>142.48752400000001</v>
      </c>
      <c r="U1454" s="36">
        <v>224.43779799999999</v>
      </c>
      <c r="V1454" s="36">
        <v>222.197799</v>
      </c>
      <c r="W1454" s="36">
        <v>202.117661</v>
      </c>
      <c r="AC1454" s="57">
        <f t="shared" si="180"/>
        <v>9692</v>
      </c>
      <c r="AD1454" s="57">
        <f t="shared" si="181"/>
        <v>669</v>
      </c>
      <c r="AE1454" s="57">
        <f t="shared" si="182"/>
        <v>959</v>
      </c>
      <c r="AF1454" s="12">
        <f t="shared" si="177"/>
        <v>4538.943432</v>
      </c>
      <c r="AG1454" s="12">
        <f t="shared" si="178"/>
        <v>366.92532199999999</v>
      </c>
      <c r="AH1454" s="12">
        <f t="shared" si="179"/>
        <v>424.31546000000003</v>
      </c>
      <c r="AI1454" s="15">
        <f t="shared" si="184"/>
        <v>-0.53168144531572425</v>
      </c>
      <c r="AJ1454" s="15">
        <f t="shared" si="184"/>
        <v>-0.4515316562032885</v>
      </c>
      <c r="AK1454" s="15">
        <f t="shared" si="184"/>
        <v>-0.55754383733055268</v>
      </c>
      <c r="AL1454" s="23">
        <f>VLOOKUP(AC1454,'Charts and Tables'!$I$43:$J$49,2,TRUE)</f>
        <v>0.25</v>
      </c>
      <c r="AM1454" s="2">
        <f t="shared" si="183"/>
        <v>0</v>
      </c>
    </row>
    <row r="1455" spans="1:39" x14ac:dyDescent="0.25">
      <c r="A1455" s="35">
        <v>514559</v>
      </c>
      <c r="C1455" s="36" t="s">
        <v>26</v>
      </c>
      <c r="D1455" s="36">
        <v>0</v>
      </c>
      <c r="J1455" s="46">
        <v>4146</v>
      </c>
      <c r="K1455" s="46">
        <v>4146</v>
      </c>
      <c r="L1455" s="46">
        <v>8292</v>
      </c>
      <c r="R1455" s="36">
        <v>3204.424426</v>
      </c>
      <c r="S1455" s="36">
        <v>2922.4258869999999</v>
      </c>
      <c r="T1455" s="36">
        <v>177.52965499999999</v>
      </c>
      <c r="U1455" s="36">
        <v>288.23285900000002</v>
      </c>
      <c r="V1455" s="36">
        <v>339.39178500000003</v>
      </c>
      <c r="W1455" s="36">
        <v>254.80310800000001</v>
      </c>
      <c r="AC1455" s="57">
        <f t="shared" si="180"/>
        <v>8292</v>
      </c>
      <c r="AD1455" s="57">
        <f t="shared" si="181"/>
        <v>0</v>
      </c>
      <c r="AE1455" s="57">
        <f t="shared" si="182"/>
        <v>0</v>
      </c>
      <c r="AF1455" s="12">
        <f t="shared" si="177"/>
        <v>6126.8503129999999</v>
      </c>
      <c r="AG1455" s="12">
        <f t="shared" si="178"/>
        <v>465.76251400000001</v>
      </c>
      <c r="AH1455" s="12">
        <f t="shared" si="179"/>
        <v>594.19489300000009</v>
      </c>
      <c r="AI1455" s="15">
        <f t="shared" si="184"/>
        <v>-0.26111308333333333</v>
      </c>
      <c r="AJ1455" s="15">
        <f t="shared" si="184"/>
        <v>0</v>
      </c>
      <c r="AK1455" s="15">
        <f t="shared" si="184"/>
        <v>0</v>
      </c>
      <c r="AL1455" s="23">
        <f>VLOOKUP(AC1455,'Charts and Tables'!$I$43:$J$49,2,TRUE)</f>
        <v>0.25</v>
      </c>
      <c r="AM1455" s="2">
        <f t="shared" si="183"/>
        <v>0</v>
      </c>
    </row>
    <row r="1456" spans="1:39" x14ac:dyDescent="0.25">
      <c r="A1456" s="35">
        <v>515186</v>
      </c>
      <c r="C1456" s="36" t="s">
        <v>25</v>
      </c>
      <c r="D1456" s="36">
        <v>0</v>
      </c>
      <c r="J1456" s="46">
        <v>2281</v>
      </c>
      <c r="K1456" s="46">
        <v>2217</v>
      </c>
      <c r="L1456" s="46">
        <v>4498</v>
      </c>
      <c r="R1456" s="36">
        <v>3456.076599</v>
      </c>
      <c r="S1456" s="36">
        <v>2870.3681769999998</v>
      </c>
      <c r="T1456" s="36">
        <v>214.22391999999999</v>
      </c>
      <c r="U1456" s="36">
        <v>307.73104699999999</v>
      </c>
      <c r="V1456" s="36">
        <v>414.474715</v>
      </c>
      <c r="W1456" s="36">
        <v>248.98847000000001</v>
      </c>
      <c r="AC1456" s="57">
        <f t="shared" si="180"/>
        <v>4498</v>
      </c>
      <c r="AD1456" s="57">
        <f t="shared" si="181"/>
        <v>0</v>
      </c>
      <c r="AE1456" s="57">
        <f t="shared" si="182"/>
        <v>0</v>
      </c>
      <c r="AF1456" s="12">
        <f t="shared" si="177"/>
        <v>6326.4447760000003</v>
      </c>
      <c r="AG1456" s="12">
        <f t="shared" si="178"/>
        <v>521.95496700000001</v>
      </c>
      <c r="AH1456" s="12">
        <f t="shared" si="179"/>
        <v>663.46318500000007</v>
      </c>
      <c r="AI1456" s="15">
        <f t="shared" si="184"/>
        <v>0.40650172876834156</v>
      </c>
      <c r="AJ1456" s="15">
        <f t="shared" si="184"/>
        <v>0</v>
      </c>
      <c r="AK1456" s="15">
        <f t="shared" si="184"/>
        <v>0</v>
      </c>
      <c r="AL1456" s="23">
        <f>VLOOKUP(AC1456,'Charts and Tables'!$I$43:$J$49,2,TRUE)</f>
        <v>0.5</v>
      </c>
      <c r="AM1456" s="2">
        <f t="shared" si="183"/>
        <v>1</v>
      </c>
    </row>
    <row r="1457" spans="1:39" x14ac:dyDescent="0.25">
      <c r="A1457" s="35">
        <v>516092</v>
      </c>
      <c r="C1457" s="36" t="s">
        <v>31</v>
      </c>
      <c r="D1457" s="36">
        <v>0</v>
      </c>
      <c r="J1457" s="46">
        <v>14486</v>
      </c>
      <c r="K1457" s="46">
        <v>14539</v>
      </c>
      <c r="L1457" s="46">
        <v>29025</v>
      </c>
      <c r="M1457" s="46">
        <v>1166</v>
      </c>
      <c r="N1457" s="46">
        <v>1049</v>
      </c>
      <c r="O1457" s="46">
        <v>1419</v>
      </c>
      <c r="P1457" s="46">
        <v>1186</v>
      </c>
      <c r="R1457" s="36">
        <v>11660.843435999999</v>
      </c>
      <c r="S1457" s="36">
        <v>13804.599447000001</v>
      </c>
      <c r="T1457" s="36">
        <v>850.10199499999999</v>
      </c>
      <c r="U1457" s="36">
        <v>1139.677541</v>
      </c>
      <c r="V1457" s="36">
        <v>1073.2001769999999</v>
      </c>
      <c r="W1457" s="36">
        <v>1173.548245</v>
      </c>
      <c r="AC1457" s="57">
        <f t="shared" si="180"/>
        <v>29025</v>
      </c>
      <c r="AD1457" s="57">
        <f t="shared" si="181"/>
        <v>2215</v>
      </c>
      <c r="AE1457" s="57">
        <f t="shared" si="182"/>
        <v>2605</v>
      </c>
      <c r="AF1457" s="12">
        <f t="shared" si="177"/>
        <v>25465.442883</v>
      </c>
      <c r="AG1457" s="12">
        <f t="shared" si="178"/>
        <v>1989.779536</v>
      </c>
      <c r="AH1457" s="12">
        <f t="shared" si="179"/>
        <v>2246.7484219999997</v>
      </c>
      <c r="AI1457" s="15">
        <f t="shared" si="184"/>
        <v>-0.12263762677002585</v>
      </c>
      <c r="AJ1457" s="15">
        <f t="shared" si="184"/>
        <v>-0.10167966772009029</v>
      </c>
      <c r="AK1457" s="15">
        <f t="shared" si="184"/>
        <v>-0.13752459808061432</v>
      </c>
      <c r="AL1457" s="23">
        <f>VLOOKUP(AC1457,'Charts and Tables'!$I$43:$J$49,2,TRUE)</f>
        <v>0.15</v>
      </c>
      <c r="AM1457" s="2">
        <f t="shared" si="183"/>
        <v>1</v>
      </c>
    </row>
    <row r="1458" spans="1:39" x14ac:dyDescent="0.25">
      <c r="A1458" s="35">
        <v>515958</v>
      </c>
      <c r="B1458" s="36">
        <v>333050</v>
      </c>
      <c r="C1458" s="36" t="s">
        <v>33</v>
      </c>
      <c r="D1458" s="36">
        <v>1</v>
      </c>
      <c r="J1458" s="46">
        <v>5313</v>
      </c>
      <c r="L1458" s="46">
        <v>5313</v>
      </c>
      <c r="M1458" s="46">
        <v>670</v>
      </c>
      <c r="O1458" s="46">
        <v>381</v>
      </c>
      <c r="R1458" s="36">
        <v>3417.7869129999999</v>
      </c>
      <c r="T1458" s="36">
        <v>502.36486400000001</v>
      </c>
      <c r="V1458" s="36">
        <v>241.00927999999999</v>
      </c>
      <c r="AC1458" s="57">
        <f t="shared" si="180"/>
        <v>5313</v>
      </c>
      <c r="AD1458" s="57">
        <f t="shared" si="181"/>
        <v>670</v>
      </c>
      <c r="AE1458" s="57">
        <f t="shared" si="182"/>
        <v>381</v>
      </c>
      <c r="AF1458" s="12">
        <f t="shared" si="177"/>
        <v>3417.7869129999999</v>
      </c>
      <c r="AG1458" s="12">
        <f t="shared" si="178"/>
        <v>502.36486400000001</v>
      </c>
      <c r="AH1458" s="12">
        <f t="shared" si="179"/>
        <v>241.00927999999999</v>
      </c>
      <c r="AI1458" s="15">
        <f t="shared" si="184"/>
        <v>-0.35671241991341995</v>
      </c>
      <c r="AJ1458" s="15">
        <f t="shared" si="184"/>
        <v>-0.25020169552238802</v>
      </c>
      <c r="AK1458" s="15">
        <f t="shared" si="184"/>
        <v>-0.36742971128608926</v>
      </c>
      <c r="AL1458" s="23">
        <f>VLOOKUP(AC1458,'Charts and Tables'!$I$43:$J$49,2,TRUE)</f>
        <v>0.25</v>
      </c>
      <c r="AM1458" s="2">
        <f t="shared" si="183"/>
        <v>0</v>
      </c>
    </row>
    <row r="1459" spans="1:39" x14ac:dyDescent="0.25">
      <c r="A1459" s="35">
        <v>516545</v>
      </c>
      <c r="B1459" s="36">
        <v>330190</v>
      </c>
      <c r="C1459" s="36" t="s">
        <v>26</v>
      </c>
      <c r="D1459" s="36">
        <v>0</v>
      </c>
      <c r="J1459" s="46">
        <v>7785</v>
      </c>
      <c r="K1459" s="46">
        <v>6504</v>
      </c>
      <c r="L1459" s="46">
        <v>14289</v>
      </c>
      <c r="M1459" s="46">
        <v>462</v>
      </c>
      <c r="N1459" s="46">
        <v>330</v>
      </c>
      <c r="O1459" s="46">
        <v>651</v>
      </c>
      <c r="P1459" s="46">
        <v>600</v>
      </c>
      <c r="R1459" s="36">
        <v>6110.7750349999997</v>
      </c>
      <c r="S1459" s="36">
        <v>5264.9440619999996</v>
      </c>
      <c r="T1459" s="36">
        <v>440.616197</v>
      </c>
      <c r="U1459" s="36">
        <v>332.84738399999998</v>
      </c>
      <c r="V1459" s="36">
        <v>525.33925699999998</v>
      </c>
      <c r="W1459" s="36">
        <v>500.03636</v>
      </c>
      <c r="AC1459" s="57">
        <f t="shared" si="180"/>
        <v>14289</v>
      </c>
      <c r="AD1459" s="57">
        <f t="shared" si="181"/>
        <v>792</v>
      </c>
      <c r="AE1459" s="57">
        <f t="shared" si="182"/>
        <v>1251</v>
      </c>
      <c r="AF1459" s="12">
        <f t="shared" si="177"/>
        <v>11375.719096999999</v>
      </c>
      <c r="AG1459" s="12">
        <f t="shared" si="178"/>
        <v>773.46358099999998</v>
      </c>
      <c r="AH1459" s="12">
        <f t="shared" si="179"/>
        <v>1025.3756169999999</v>
      </c>
      <c r="AI1459" s="15">
        <f t="shared" si="184"/>
        <v>-0.2038827701728603</v>
      </c>
      <c r="AJ1459" s="15">
        <f t="shared" si="184"/>
        <v>-2.3404569444444474E-2</v>
      </c>
      <c r="AK1459" s="15">
        <f t="shared" si="184"/>
        <v>-0.18035522222222228</v>
      </c>
      <c r="AL1459" s="23">
        <f>VLOOKUP(AC1459,'Charts and Tables'!$I$43:$J$49,2,TRUE)</f>
        <v>0.2</v>
      </c>
      <c r="AM1459" s="2">
        <f t="shared" si="183"/>
        <v>0</v>
      </c>
    </row>
    <row r="1460" spans="1:39" x14ac:dyDescent="0.25">
      <c r="A1460" s="35">
        <v>519112</v>
      </c>
      <c r="B1460" s="36">
        <v>337033</v>
      </c>
      <c r="C1460" s="36" t="s">
        <v>26</v>
      </c>
      <c r="D1460" s="36">
        <v>0</v>
      </c>
      <c r="J1460" s="46">
        <v>6589</v>
      </c>
      <c r="K1460" s="46">
        <v>5870</v>
      </c>
      <c r="L1460" s="46">
        <v>12459</v>
      </c>
      <c r="M1460" s="46">
        <v>489</v>
      </c>
      <c r="N1460" s="46">
        <v>579</v>
      </c>
      <c r="O1460" s="46">
        <v>759</v>
      </c>
      <c r="P1460" s="46">
        <v>502</v>
      </c>
      <c r="R1460" s="36">
        <v>5536.8172519999998</v>
      </c>
      <c r="S1460" s="36">
        <v>6168.5899689999997</v>
      </c>
      <c r="T1460" s="36">
        <v>566.78047900000001</v>
      </c>
      <c r="U1460" s="36">
        <v>390.132565</v>
      </c>
      <c r="V1460" s="36">
        <v>511.40274399999998</v>
      </c>
      <c r="W1460" s="36">
        <v>693.57984699999997</v>
      </c>
      <c r="AC1460" s="57">
        <f t="shared" si="180"/>
        <v>12459</v>
      </c>
      <c r="AD1460" s="57">
        <f t="shared" si="181"/>
        <v>1068</v>
      </c>
      <c r="AE1460" s="57">
        <f t="shared" si="182"/>
        <v>1261</v>
      </c>
      <c r="AF1460" s="12">
        <f t="shared" si="177"/>
        <v>11705.407220999999</v>
      </c>
      <c r="AG1460" s="12">
        <f t="shared" si="178"/>
        <v>956.91304400000001</v>
      </c>
      <c r="AH1460" s="12">
        <f t="shared" si="179"/>
        <v>1204.982591</v>
      </c>
      <c r="AI1460" s="15">
        <f t="shared" si="184"/>
        <v>-6.0485815795810298E-2</v>
      </c>
      <c r="AJ1460" s="15">
        <f t="shared" si="184"/>
        <v>-0.10401400374531834</v>
      </c>
      <c r="AK1460" s="15">
        <f t="shared" si="184"/>
        <v>-4.4423004758128506E-2</v>
      </c>
      <c r="AL1460" s="23">
        <f>VLOOKUP(AC1460,'Charts and Tables'!$I$43:$J$49,2,TRUE)</f>
        <v>0.2</v>
      </c>
      <c r="AM1460" s="2">
        <f t="shared" si="183"/>
        <v>1</v>
      </c>
    </row>
    <row r="1461" spans="1:39" x14ac:dyDescent="0.25">
      <c r="A1461" s="35">
        <v>518609</v>
      </c>
      <c r="C1461" s="36" t="s">
        <v>26</v>
      </c>
      <c r="D1461" s="36">
        <v>0</v>
      </c>
      <c r="J1461" s="46">
        <v>4864</v>
      </c>
      <c r="K1461" s="46">
        <v>4864</v>
      </c>
      <c r="L1461" s="46">
        <v>9728</v>
      </c>
      <c r="R1461" s="36">
        <v>5536.8172519999998</v>
      </c>
      <c r="S1461" s="36">
        <v>6168.5899689999997</v>
      </c>
      <c r="T1461" s="36">
        <v>566.78047900000001</v>
      </c>
      <c r="U1461" s="36">
        <v>390.132565</v>
      </c>
      <c r="V1461" s="36">
        <v>511.40274399999998</v>
      </c>
      <c r="W1461" s="36">
        <v>693.57984699999997</v>
      </c>
      <c r="AC1461" s="57">
        <f t="shared" si="180"/>
        <v>9728</v>
      </c>
      <c r="AD1461" s="57">
        <f t="shared" si="181"/>
        <v>0</v>
      </c>
      <c r="AE1461" s="57">
        <f t="shared" si="182"/>
        <v>0</v>
      </c>
      <c r="AF1461" s="12">
        <f t="shared" si="177"/>
        <v>11705.407220999999</v>
      </c>
      <c r="AG1461" s="12">
        <f t="shared" si="178"/>
        <v>956.91304400000001</v>
      </c>
      <c r="AH1461" s="12">
        <f t="shared" si="179"/>
        <v>1204.982591</v>
      </c>
      <c r="AI1461" s="15">
        <f t="shared" si="184"/>
        <v>0.20326965676398021</v>
      </c>
      <c r="AJ1461" s="15">
        <f t="shared" si="184"/>
        <v>0</v>
      </c>
      <c r="AK1461" s="15">
        <f t="shared" si="184"/>
        <v>0</v>
      </c>
      <c r="AL1461" s="23">
        <f>VLOOKUP(AC1461,'Charts and Tables'!$I$43:$J$49,2,TRUE)</f>
        <v>0.25</v>
      </c>
      <c r="AM1461" s="2">
        <f t="shared" si="183"/>
        <v>1</v>
      </c>
    </row>
    <row r="1462" spans="1:39" x14ac:dyDescent="0.25">
      <c r="A1462" s="35">
        <v>519175</v>
      </c>
      <c r="B1462" s="36">
        <v>331107</v>
      </c>
      <c r="C1462" s="36" t="s">
        <v>26</v>
      </c>
      <c r="D1462" s="36">
        <v>0</v>
      </c>
      <c r="J1462" s="46">
        <v>9490</v>
      </c>
      <c r="K1462" s="46">
        <v>8770</v>
      </c>
      <c r="L1462" s="46">
        <v>18260</v>
      </c>
      <c r="M1462" s="46">
        <v>521</v>
      </c>
      <c r="N1462" s="46">
        <v>1171</v>
      </c>
      <c r="O1462" s="46">
        <v>1347</v>
      </c>
      <c r="P1462" s="46">
        <v>576</v>
      </c>
      <c r="R1462" s="36">
        <v>10622.530774000001</v>
      </c>
      <c r="S1462" s="36">
        <v>8517.4211589999995</v>
      </c>
      <c r="T1462" s="36">
        <v>503.84451000000001</v>
      </c>
      <c r="U1462" s="36">
        <v>1063.5370089999999</v>
      </c>
      <c r="V1462" s="36">
        <v>1297.864429</v>
      </c>
      <c r="W1462" s="36">
        <v>688.32543099999998</v>
      </c>
      <c r="AC1462" s="57">
        <f t="shared" si="180"/>
        <v>18260</v>
      </c>
      <c r="AD1462" s="57">
        <f t="shared" si="181"/>
        <v>1692</v>
      </c>
      <c r="AE1462" s="57">
        <f t="shared" si="182"/>
        <v>1923</v>
      </c>
      <c r="AF1462" s="12">
        <f t="shared" si="177"/>
        <v>19139.951933</v>
      </c>
      <c r="AG1462" s="12">
        <f t="shared" si="178"/>
        <v>1567.381519</v>
      </c>
      <c r="AH1462" s="12">
        <f t="shared" si="179"/>
        <v>1986.18986</v>
      </c>
      <c r="AI1462" s="15">
        <f t="shared" si="184"/>
        <v>4.8190138718510418E-2</v>
      </c>
      <c r="AJ1462" s="15">
        <f t="shared" si="184"/>
        <v>-7.3651584515366408E-2</v>
      </c>
      <c r="AK1462" s="15">
        <f t="shared" si="184"/>
        <v>3.2860041601664045E-2</v>
      </c>
      <c r="AL1462" s="23">
        <f>VLOOKUP(AC1462,'Charts and Tables'!$I$43:$J$49,2,TRUE)</f>
        <v>0.2</v>
      </c>
      <c r="AM1462" s="2">
        <f t="shared" si="183"/>
        <v>1</v>
      </c>
    </row>
    <row r="1463" spans="1:39" x14ac:dyDescent="0.25">
      <c r="A1463" s="35">
        <v>520593</v>
      </c>
      <c r="B1463" s="36">
        <v>332050</v>
      </c>
      <c r="C1463" s="36" t="s">
        <v>25</v>
      </c>
      <c r="D1463" s="36">
        <v>0</v>
      </c>
      <c r="J1463" s="46">
        <v>2315</v>
      </c>
      <c r="K1463" s="46">
        <v>2278</v>
      </c>
      <c r="L1463" s="46">
        <v>4593</v>
      </c>
      <c r="M1463" s="46">
        <v>206</v>
      </c>
      <c r="N1463" s="46">
        <v>260</v>
      </c>
      <c r="O1463" s="46">
        <v>247</v>
      </c>
      <c r="P1463" s="46">
        <v>193</v>
      </c>
      <c r="R1463" s="36">
        <v>4402.8157000000001</v>
      </c>
      <c r="S1463" s="36">
        <v>3939.8664880000001</v>
      </c>
      <c r="T1463" s="36">
        <v>487.37927200000001</v>
      </c>
      <c r="U1463" s="36">
        <v>130.672191</v>
      </c>
      <c r="V1463" s="36">
        <v>285.21130399999998</v>
      </c>
      <c r="W1463" s="36">
        <v>414.52979699999997</v>
      </c>
      <c r="AC1463" s="57">
        <f t="shared" si="180"/>
        <v>4593</v>
      </c>
      <c r="AD1463" s="57">
        <f t="shared" si="181"/>
        <v>466</v>
      </c>
      <c r="AE1463" s="57">
        <f t="shared" si="182"/>
        <v>440</v>
      </c>
      <c r="AF1463" s="12">
        <f t="shared" ref="AF1463:AF1526" si="185">IF(D1463=1,R1463,IF(D1463=-1,S1463,R1463+S1463))</f>
        <v>8342.6821880000007</v>
      </c>
      <c r="AG1463" s="12">
        <f t="shared" ref="AG1463:AG1526" si="186">IF(D1463=1,T1463,IF(D1463=-1,U1463,T1463+U1463))</f>
        <v>618.05146300000001</v>
      </c>
      <c r="AH1463" s="12">
        <f t="shared" ref="AH1463:AH1526" si="187">IF(D1463=1,V1463,IF(D1463=-1,W1463,V1463+W1463))</f>
        <v>699.74110099999996</v>
      </c>
      <c r="AI1463" s="15">
        <f t="shared" si="184"/>
        <v>0.81639063531460931</v>
      </c>
      <c r="AJ1463" s="15">
        <f t="shared" si="184"/>
        <v>0.32629069313304726</v>
      </c>
      <c r="AK1463" s="15">
        <f t="shared" si="184"/>
        <v>0.59032068409090899</v>
      </c>
      <c r="AL1463" s="23">
        <f>VLOOKUP(AC1463,'Charts and Tables'!$I$43:$J$49,2,TRUE)</f>
        <v>0.5</v>
      </c>
      <c r="AM1463" s="2">
        <f t="shared" si="183"/>
        <v>0</v>
      </c>
    </row>
    <row r="1464" spans="1:39" x14ac:dyDescent="0.25">
      <c r="A1464" s="35">
        <v>520679</v>
      </c>
      <c r="C1464" s="36" t="s">
        <v>29</v>
      </c>
      <c r="D1464" s="36">
        <v>0</v>
      </c>
      <c r="J1464" s="46">
        <v>1074</v>
      </c>
      <c r="K1464" s="46">
        <v>2113</v>
      </c>
      <c r="L1464" s="46">
        <v>3187</v>
      </c>
      <c r="R1464" s="36">
        <v>2671.7147319999999</v>
      </c>
      <c r="S1464" s="36">
        <v>1011.583781</v>
      </c>
      <c r="T1464" s="36">
        <v>221.801265</v>
      </c>
      <c r="U1464" s="36">
        <v>30.771547000000002</v>
      </c>
      <c r="V1464" s="36">
        <v>187.70569399999999</v>
      </c>
      <c r="W1464" s="36">
        <v>105.62988199999999</v>
      </c>
      <c r="AC1464" s="57">
        <f t="shared" ref="AC1464:AC1527" si="188">L1464</f>
        <v>3187</v>
      </c>
      <c r="AD1464" s="57">
        <f t="shared" ref="AD1464:AD1527" si="189">IF(D1464=1,M1464,IF(D1464=-1,N1464,M1464+N1464))</f>
        <v>0</v>
      </c>
      <c r="AE1464" s="57">
        <f t="shared" ref="AE1464:AE1527" si="190">IF(D1464=1,O1464,IF(D1464=-1,P1464,O1464+P1464))</f>
        <v>0</v>
      </c>
      <c r="AF1464" s="12">
        <f t="shared" si="185"/>
        <v>3683.2985129999997</v>
      </c>
      <c r="AG1464" s="12">
        <f t="shared" si="186"/>
        <v>252.572812</v>
      </c>
      <c r="AH1464" s="12">
        <f t="shared" si="187"/>
        <v>293.335576</v>
      </c>
      <c r="AI1464" s="15">
        <f t="shared" si="184"/>
        <v>0.15572592187009718</v>
      </c>
      <c r="AJ1464" s="15">
        <f t="shared" si="184"/>
        <v>0</v>
      </c>
      <c r="AK1464" s="15">
        <f t="shared" si="184"/>
        <v>0</v>
      </c>
      <c r="AL1464" s="23">
        <f>VLOOKUP(AC1464,'Charts and Tables'!$I$43:$J$49,2,TRUE)</f>
        <v>0.5</v>
      </c>
      <c r="AM1464" s="2">
        <f t="shared" ref="AM1464:AM1527" si="191">IF(ABS(AI1464)&lt;=AL1464,1,0)</f>
        <v>1</v>
      </c>
    </row>
    <row r="1465" spans="1:39" x14ac:dyDescent="0.25">
      <c r="A1465" s="35">
        <v>520711</v>
      </c>
      <c r="C1465" s="36" t="s">
        <v>26</v>
      </c>
      <c r="D1465" s="36">
        <v>0</v>
      </c>
      <c r="J1465" s="46">
        <v>6000</v>
      </c>
      <c r="K1465" s="46">
        <v>7071</v>
      </c>
      <c r="L1465" s="46">
        <v>13071</v>
      </c>
      <c r="R1465" s="36">
        <v>6384.0802439999998</v>
      </c>
      <c r="S1465" s="36">
        <v>8352.8685430000005</v>
      </c>
      <c r="T1465" s="36">
        <v>355.985116</v>
      </c>
      <c r="U1465" s="36">
        <v>738.48545899999999</v>
      </c>
      <c r="V1465" s="36">
        <v>609.12025600000004</v>
      </c>
      <c r="W1465" s="36">
        <v>605.28963499999998</v>
      </c>
      <c r="AC1465" s="57">
        <f t="shared" si="188"/>
        <v>13071</v>
      </c>
      <c r="AD1465" s="57">
        <f t="shared" si="189"/>
        <v>0</v>
      </c>
      <c r="AE1465" s="57">
        <f t="shared" si="190"/>
        <v>0</v>
      </c>
      <c r="AF1465" s="12">
        <f t="shared" si="185"/>
        <v>14736.948787000001</v>
      </c>
      <c r="AG1465" s="12">
        <f t="shared" si="186"/>
        <v>1094.4705750000001</v>
      </c>
      <c r="AH1465" s="12">
        <f t="shared" si="187"/>
        <v>1214.409891</v>
      </c>
      <c r="AI1465" s="15">
        <f t="shared" si="184"/>
        <v>0.12745381279167631</v>
      </c>
      <c r="AJ1465" s="15">
        <f t="shared" si="184"/>
        <v>0</v>
      </c>
      <c r="AK1465" s="15">
        <f t="shared" si="184"/>
        <v>0</v>
      </c>
      <c r="AL1465" s="23">
        <f>VLOOKUP(AC1465,'Charts and Tables'!$I$43:$J$49,2,TRUE)</f>
        <v>0.2</v>
      </c>
      <c r="AM1465" s="2">
        <f t="shared" si="191"/>
        <v>1</v>
      </c>
    </row>
    <row r="1466" spans="1:39" x14ac:dyDescent="0.25">
      <c r="A1466" s="35">
        <v>520073</v>
      </c>
      <c r="C1466" s="36" t="s">
        <v>26</v>
      </c>
      <c r="D1466" s="36">
        <v>0</v>
      </c>
      <c r="J1466" s="46">
        <v>4025</v>
      </c>
      <c r="K1466" s="46">
        <v>4025</v>
      </c>
      <c r="L1466" s="46">
        <v>8050</v>
      </c>
      <c r="R1466" s="36">
        <v>6120.3910070000002</v>
      </c>
      <c r="S1466" s="36">
        <v>6019.2382090000001</v>
      </c>
      <c r="T1466" s="36">
        <v>701.65573900000004</v>
      </c>
      <c r="U1466" s="36">
        <v>200.97327000000001</v>
      </c>
      <c r="V1466" s="36">
        <v>400.72485399999999</v>
      </c>
      <c r="W1466" s="36">
        <v>722.63976600000001</v>
      </c>
      <c r="AC1466" s="57">
        <f t="shared" si="188"/>
        <v>8050</v>
      </c>
      <c r="AD1466" s="57">
        <f t="shared" si="189"/>
        <v>0</v>
      </c>
      <c r="AE1466" s="57">
        <f t="shared" si="190"/>
        <v>0</v>
      </c>
      <c r="AF1466" s="12">
        <f t="shared" si="185"/>
        <v>12139.629216000001</v>
      </c>
      <c r="AG1466" s="12">
        <f t="shared" si="186"/>
        <v>902.629009</v>
      </c>
      <c r="AH1466" s="12">
        <f t="shared" si="187"/>
        <v>1123.3646200000001</v>
      </c>
      <c r="AI1466" s="15">
        <f t="shared" si="184"/>
        <v>0.50802847403726725</v>
      </c>
      <c r="AJ1466" s="15">
        <f t="shared" si="184"/>
        <v>0</v>
      </c>
      <c r="AK1466" s="15">
        <f t="shared" si="184"/>
        <v>0</v>
      </c>
      <c r="AL1466" s="23">
        <f>VLOOKUP(AC1466,'Charts and Tables'!$I$43:$J$49,2,TRUE)</f>
        <v>0.25</v>
      </c>
      <c r="AM1466" s="2">
        <f t="shared" si="191"/>
        <v>0</v>
      </c>
    </row>
    <row r="1467" spans="1:39" x14ac:dyDescent="0.25">
      <c r="A1467" s="35">
        <v>520426</v>
      </c>
      <c r="C1467" s="36" t="s">
        <v>26</v>
      </c>
      <c r="D1467" s="36">
        <v>0</v>
      </c>
      <c r="J1467" s="46">
        <v>8116</v>
      </c>
      <c r="K1467" s="46">
        <v>8213</v>
      </c>
      <c r="L1467" s="46">
        <v>16329</v>
      </c>
      <c r="M1467" s="46">
        <v>700.5</v>
      </c>
      <c r="N1467" s="46">
        <v>598</v>
      </c>
      <c r="O1467" s="46">
        <v>718</v>
      </c>
      <c r="P1467" s="46">
        <v>800</v>
      </c>
      <c r="R1467" s="36">
        <v>8262.3196420000004</v>
      </c>
      <c r="S1467" s="36">
        <v>8560.3463630000006</v>
      </c>
      <c r="T1467" s="36">
        <v>582.52177099999994</v>
      </c>
      <c r="U1467" s="36">
        <v>621.666383</v>
      </c>
      <c r="V1467" s="36">
        <v>708.19723099999999</v>
      </c>
      <c r="W1467" s="36">
        <v>723.81395099999997</v>
      </c>
      <c r="AC1467" s="57">
        <f t="shared" si="188"/>
        <v>16329</v>
      </c>
      <c r="AD1467" s="57">
        <f t="shared" si="189"/>
        <v>1298.5</v>
      </c>
      <c r="AE1467" s="57">
        <f t="shared" si="190"/>
        <v>1518</v>
      </c>
      <c r="AF1467" s="12">
        <f t="shared" si="185"/>
        <v>16822.666004999999</v>
      </c>
      <c r="AG1467" s="12">
        <f t="shared" si="186"/>
        <v>1204.1881539999999</v>
      </c>
      <c r="AH1467" s="12">
        <f t="shared" si="187"/>
        <v>1432.011182</v>
      </c>
      <c r="AI1467" s="15">
        <f t="shared" si="184"/>
        <v>3.0232470145140494E-2</v>
      </c>
      <c r="AJ1467" s="15">
        <f t="shared" si="184"/>
        <v>-7.263137928378903E-2</v>
      </c>
      <c r="AK1467" s="15">
        <f t="shared" si="184"/>
        <v>-5.6646125164690406E-2</v>
      </c>
      <c r="AL1467" s="23">
        <f>VLOOKUP(AC1467,'Charts and Tables'!$I$43:$J$49,2,TRUE)</f>
        <v>0.2</v>
      </c>
      <c r="AM1467" s="2">
        <f t="shared" si="191"/>
        <v>1</v>
      </c>
    </row>
    <row r="1468" spans="1:39" x14ac:dyDescent="0.25">
      <c r="A1468" s="35">
        <v>520548</v>
      </c>
      <c r="B1468" s="36">
        <v>330091</v>
      </c>
      <c r="C1468" s="36" t="s">
        <v>26</v>
      </c>
      <c r="D1468" s="36">
        <v>0</v>
      </c>
      <c r="J1468" s="46">
        <v>8120</v>
      </c>
      <c r="K1468" s="46">
        <v>7651</v>
      </c>
      <c r="L1468" s="46">
        <v>15771</v>
      </c>
      <c r="M1468" s="46">
        <v>480</v>
      </c>
      <c r="N1468" s="46">
        <v>794</v>
      </c>
      <c r="O1468" s="46">
        <v>963</v>
      </c>
      <c r="P1468" s="46">
        <v>519</v>
      </c>
      <c r="R1468" s="36">
        <v>7668.506187</v>
      </c>
      <c r="S1468" s="36">
        <v>7977.1635349999997</v>
      </c>
      <c r="T1468" s="36">
        <v>464.84972399999998</v>
      </c>
      <c r="U1468" s="36">
        <v>656.32034899999996</v>
      </c>
      <c r="V1468" s="36">
        <v>701.64644499999997</v>
      </c>
      <c r="W1468" s="36">
        <v>615.74001299999998</v>
      </c>
      <c r="AC1468" s="57">
        <f t="shared" si="188"/>
        <v>15771</v>
      </c>
      <c r="AD1468" s="57">
        <f t="shared" si="189"/>
        <v>1274</v>
      </c>
      <c r="AE1468" s="57">
        <f t="shared" si="190"/>
        <v>1482</v>
      </c>
      <c r="AF1468" s="12">
        <f t="shared" si="185"/>
        <v>15645.669721999999</v>
      </c>
      <c r="AG1468" s="12">
        <f t="shared" si="186"/>
        <v>1121.170073</v>
      </c>
      <c r="AH1468" s="12">
        <f t="shared" si="187"/>
        <v>1317.3864579999999</v>
      </c>
      <c r="AI1468" s="15">
        <f t="shared" si="184"/>
        <v>-7.9468821254201558E-3</v>
      </c>
      <c r="AJ1468" s="15">
        <f t="shared" si="184"/>
        <v>-0.11996069623233908</v>
      </c>
      <c r="AK1468" s="15">
        <f t="shared" si="184"/>
        <v>-0.11107526450742244</v>
      </c>
      <c r="AL1468" s="23">
        <f>VLOOKUP(AC1468,'Charts and Tables'!$I$43:$J$49,2,TRUE)</f>
        <v>0.2</v>
      </c>
      <c r="AM1468" s="2">
        <f t="shared" si="191"/>
        <v>1</v>
      </c>
    </row>
    <row r="1469" spans="1:39" x14ac:dyDescent="0.25">
      <c r="A1469" s="35">
        <v>520736</v>
      </c>
      <c r="C1469" s="36" t="s">
        <v>26</v>
      </c>
      <c r="D1469" s="36">
        <v>1</v>
      </c>
      <c r="J1469" s="46">
        <v>3588</v>
      </c>
      <c r="L1469" s="46">
        <v>3588</v>
      </c>
      <c r="R1469" s="36">
        <v>5009.9430810000003</v>
      </c>
      <c r="T1469" s="36">
        <v>170.96516600000001</v>
      </c>
      <c r="V1469" s="36">
        <v>617.26149099999998</v>
      </c>
      <c r="AC1469" s="57">
        <f t="shared" si="188"/>
        <v>3588</v>
      </c>
      <c r="AD1469" s="57">
        <f t="shared" si="189"/>
        <v>0</v>
      </c>
      <c r="AE1469" s="57">
        <f t="shared" si="190"/>
        <v>0</v>
      </c>
      <c r="AF1469" s="12">
        <f t="shared" si="185"/>
        <v>5009.9430810000003</v>
      </c>
      <c r="AG1469" s="12">
        <f t="shared" si="186"/>
        <v>170.96516600000001</v>
      </c>
      <c r="AH1469" s="12">
        <f t="shared" si="187"/>
        <v>617.26149099999998</v>
      </c>
      <c r="AI1469" s="15">
        <f t="shared" si="184"/>
        <v>0.39630520652173923</v>
      </c>
      <c r="AJ1469" s="15">
        <f t="shared" si="184"/>
        <v>0</v>
      </c>
      <c r="AK1469" s="15">
        <f t="shared" si="184"/>
        <v>0</v>
      </c>
      <c r="AL1469" s="23">
        <f>VLOOKUP(AC1469,'Charts and Tables'!$I$43:$J$49,2,TRUE)</f>
        <v>0.5</v>
      </c>
      <c r="AM1469" s="2">
        <f t="shared" si="191"/>
        <v>1</v>
      </c>
    </row>
    <row r="1470" spans="1:39" x14ac:dyDescent="0.25">
      <c r="A1470" s="35">
        <v>520810</v>
      </c>
      <c r="C1470" s="36" t="s">
        <v>26</v>
      </c>
      <c r="D1470" s="36">
        <v>0</v>
      </c>
      <c r="K1470" s="46">
        <v>8875</v>
      </c>
      <c r="L1470" s="46">
        <v>8875</v>
      </c>
      <c r="R1470" s="36">
        <v>6384.0802439999998</v>
      </c>
      <c r="S1470" s="36">
        <v>4126.1149999999998</v>
      </c>
      <c r="T1470" s="36">
        <v>355.985116</v>
      </c>
      <c r="U1470" s="36">
        <v>307.75362100000001</v>
      </c>
      <c r="V1470" s="36">
        <v>609.12025600000004</v>
      </c>
      <c r="W1470" s="36">
        <v>318.44300199999998</v>
      </c>
      <c r="AC1470" s="57">
        <f t="shared" si="188"/>
        <v>8875</v>
      </c>
      <c r="AD1470" s="57">
        <f t="shared" si="189"/>
        <v>0</v>
      </c>
      <c r="AE1470" s="57">
        <f t="shared" si="190"/>
        <v>0</v>
      </c>
      <c r="AF1470" s="12">
        <f t="shared" si="185"/>
        <v>10510.195243999999</v>
      </c>
      <c r="AG1470" s="12">
        <f t="shared" si="186"/>
        <v>663.73873700000001</v>
      </c>
      <c r="AH1470" s="12">
        <f t="shared" si="187"/>
        <v>927.56325800000002</v>
      </c>
      <c r="AI1470" s="15">
        <f t="shared" si="184"/>
        <v>0.18424735143661958</v>
      </c>
      <c r="AJ1470" s="15">
        <f t="shared" si="184"/>
        <v>0</v>
      </c>
      <c r="AK1470" s="15">
        <f t="shared" si="184"/>
        <v>0</v>
      </c>
      <c r="AL1470" s="23">
        <f>VLOOKUP(AC1470,'Charts and Tables'!$I$43:$J$49,2,TRUE)</f>
        <v>0.25</v>
      </c>
      <c r="AM1470" s="2">
        <f t="shared" si="191"/>
        <v>1</v>
      </c>
    </row>
    <row r="1471" spans="1:39" x14ac:dyDescent="0.25">
      <c r="A1471" s="35">
        <v>522048</v>
      </c>
      <c r="C1471" s="36" t="s">
        <v>25</v>
      </c>
      <c r="D1471" s="36">
        <v>0</v>
      </c>
      <c r="J1471" s="46">
        <v>3509</v>
      </c>
      <c r="K1471" s="46">
        <v>3333</v>
      </c>
      <c r="L1471" s="46">
        <v>6842</v>
      </c>
      <c r="R1471" s="36">
        <v>2998.8883259999998</v>
      </c>
      <c r="S1471" s="36">
        <v>3625.146882</v>
      </c>
      <c r="T1471" s="36">
        <v>218.71191400000001</v>
      </c>
      <c r="U1471" s="36">
        <v>269.62077900000003</v>
      </c>
      <c r="V1471" s="36">
        <v>329.95019000000002</v>
      </c>
      <c r="W1471" s="36">
        <v>305.51176099999998</v>
      </c>
      <c r="AC1471" s="57">
        <f t="shared" si="188"/>
        <v>6842</v>
      </c>
      <c r="AD1471" s="57">
        <f t="shared" si="189"/>
        <v>0</v>
      </c>
      <c r="AE1471" s="57">
        <f t="shared" si="190"/>
        <v>0</v>
      </c>
      <c r="AF1471" s="12">
        <f t="shared" si="185"/>
        <v>6624.0352079999993</v>
      </c>
      <c r="AG1471" s="12">
        <f t="shared" si="186"/>
        <v>488.33269300000006</v>
      </c>
      <c r="AH1471" s="12">
        <f t="shared" si="187"/>
        <v>635.461951</v>
      </c>
      <c r="AI1471" s="15">
        <f t="shared" si="184"/>
        <v>-3.1856882782812145E-2</v>
      </c>
      <c r="AJ1471" s="15">
        <f t="shared" si="184"/>
        <v>0</v>
      </c>
      <c r="AK1471" s="15">
        <f t="shared" si="184"/>
        <v>0</v>
      </c>
      <c r="AL1471" s="23">
        <f>VLOOKUP(AC1471,'Charts and Tables'!$I$43:$J$49,2,TRUE)</f>
        <v>0.25</v>
      </c>
      <c r="AM1471" s="2">
        <f t="shared" si="191"/>
        <v>1</v>
      </c>
    </row>
    <row r="1472" spans="1:39" x14ac:dyDescent="0.25">
      <c r="A1472" s="35">
        <v>521565</v>
      </c>
      <c r="B1472" s="36">
        <v>330092</v>
      </c>
      <c r="C1472" s="36" t="s">
        <v>26</v>
      </c>
      <c r="D1472" s="36">
        <v>0</v>
      </c>
      <c r="J1472" s="46">
        <v>3813</v>
      </c>
      <c r="K1472" s="46">
        <v>3772</v>
      </c>
      <c r="L1472" s="46">
        <v>7585</v>
      </c>
      <c r="M1472" s="46">
        <v>244</v>
      </c>
      <c r="N1472" s="46">
        <v>359</v>
      </c>
      <c r="O1472" s="46">
        <v>398</v>
      </c>
      <c r="P1472" s="46">
        <v>264</v>
      </c>
      <c r="R1472" s="36">
        <v>3970.4003520000001</v>
      </c>
      <c r="S1472" s="36">
        <v>3091.1596920000002</v>
      </c>
      <c r="T1472" s="36">
        <v>175.318444</v>
      </c>
      <c r="U1472" s="36">
        <v>340.417619</v>
      </c>
      <c r="V1472" s="36">
        <v>464.25778000000003</v>
      </c>
      <c r="W1472" s="36">
        <v>204.503705</v>
      </c>
      <c r="AC1472" s="57">
        <f t="shared" si="188"/>
        <v>7585</v>
      </c>
      <c r="AD1472" s="57">
        <f t="shared" si="189"/>
        <v>603</v>
      </c>
      <c r="AE1472" s="57">
        <f t="shared" si="190"/>
        <v>662</v>
      </c>
      <c r="AF1472" s="12">
        <f t="shared" si="185"/>
        <v>7061.5600439999998</v>
      </c>
      <c r="AG1472" s="12">
        <f t="shared" si="186"/>
        <v>515.73606300000006</v>
      </c>
      <c r="AH1472" s="12">
        <f t="shared" si="187"/>
        <v>668.76148499999999</v>
      </c>
      <c r="AI1472" s="15">
        <f t="shared" si="184"/>
        <v>-6.9009882135794356E-2</v>
      </c>
      <c r="AJ1472" s="15">
        <f t="shared" si="184"/>
        <v>-0.14471631343283572</v>
      </c>
      <c r="AK1472" s="15">
        <f t="shared" si="184"/>
        <v>1.0213723564954673E-2</v>
      </c>
      <c r="AL1472" s="23">
        <f>VLOOKUP(AC1472,'Charts and Tables'!$I$43:$J$49,2,TRUE)</f>
        <v>0.25</v>
      </c>
      <c r="AM1472" s="2">
        <f t="shared" si="191"/>
        <v>1</v>
      </c>
    </row>
    <row r="1473" spans="1:39" x14ac:dyDescent="0.25">
      <c r="A1473" s="35">
        <v>522229</v>
      </c>
      <c r="C1473" s="36" t="s">
        <v>26</v>
      </c>
      <c r="D1473" s="36">
        <v>0</v>
      </c>
      <c r="J1473" s="46">
        <v>5452</v>
      </c>
      <c r="K1473" s="46">
        <v>5411</v>
      </c>
      <c r="L1473" s="46">
        <v>10863</v>
      </c>
      <c r="M1473" s="46">
        <v>385</v>
      </c>
      <c r="N1473" s="46">
        <v>597</v>
      </c>
      <c r="O1473" s="46">
        <v>642</v>
      </c>
      <c r="P1473" s="46">
        <v>312</v>
      </c>
      <c r="R1473" s="36">
        <v>4175.4313549999997</v>
      </c>
      <c r="S1473" s="36">
        <v>3968.4723199999999</v>
      </c>
      <c r="T1473" s="36">
        <v>147.96701899999999</v>
      </c>
      <c r="U1473" s="36">
        <v>474.89350400000001</v>
      </c>
      <c r="V1473" s="36">
        <v>561.76290200000005</v>
      </c>
      <c r="W1473" s="36">
        <v>248.14805999999999</v>
      </c>
      <c r="AC1473" s="57">
        <f t="shared" si="188"/>
        <v>10863</v>
      </c>
      <c r="AD1473" s="57">
        <f t="shared" si="189"/>
        <v>982</v>
      </c>
      <c r="AE1473" s="57">
        <f t="shared" si="190"/>
        <v>954</v>
      </c>
      <c r="AF1473" s="12">
        <f t="shared" si="185"/>
        <v>8143.9036749999996</v>
      </c>
      <c r="AG1473" s="12">
        <f t="shared" si="186"/>
        <v>622.86052300000006</v>
      </c>
      <c r="AH1473" s="12">
        <f t="shared" si="187"/>
        <v>809.91096200000004</v>
      </c>
      <c r="AI1473" s="15">
        <f t="shared" si="184"/>
        <v>-0.25030804796096845</v>
      </c>
      <c r="AJ1473" s="15">
        <f t="shared" si="184"/>
        <v>-0.36572248167006105</v>
      </c>
      <c r="AK1473" s="15">
        <f t="shared" si="184"/>
        <v>-0.15103672746331231</v>
      </c>
      <c r="AL1473" s="23">
        <f>VLOOKUP(AC1473,'Charts and Tables'!$I$43:$J$49,2,TRUE)</f>
        <v>0.2</v>
      </c>
      <c r="AM1473" s="2">
        <f t="shared" si="191"/>
        <v>0</v>
      </c>
    </row>
    <row r="1474" spans="1:39" x14ac:dyDescent="0.25">
      <c r="A1474" s="35">
        <v>522468</v>
      </c>
      <c r="B1474" s="36">
        <v>332039</v>
      </c>
      <c r="C1474" s="36" t="s">
        <v>25</v>
      </c>
      <c r="D1474" s="36">
        <v>0</v>
      </c>
      <c r="J1474" s="46">
        <v>1446</v>
      </c>
      <c r="K1474" s="46">
        <v>1376</v>
      </c>
      <c r="L1474" s="46">
        <v>2822</v>
      </c>
      <c r="M1474" s="46">
        <v>78</v>
      </c>
      <c r="N1474" s="46">
        <v>236</v>
      </c>
      <c r="O1474" s="46">
        <v>242</v>
      </c>
      <c r="P1474" s="46">
        <v>71</v>
      </c>
      <c r="R1474" s="36">
        <v>2031.2757859999999</v>
      </c>
      <c r="S1474" s="36">
        <v>1774.095004</v>
      </c>
      <c r="T1474" s="36">
        <v>51.115375</v>
      </c>
      <c r="U1474" s="36">
        <v>262.80989199999999</v>
      </c>
      <c r="V1474" s="36">
        <v>328.08848999999998</v>
      </c>
      <c r="W1474" s="36">
        <v>110.716514</v>
      </c>
      <c r="AC1474" s="57">
        <f t="shared" si="188"/>
        <v>2822</v>
      </c>
      <c r="AD1474" s="57">
        <f t="shared" si="189"/>
        <v>314</v>
      </c>
      <c r="AE1474" s="57">
        <f t="shared" si="190"/>
        <v>313</v>
      </c>
      <c r="AF1474" s="12">
        <f t="shared" si="185"/>
        <v>3805.3707899999999</v>
      </c>
      <c r="AG1474" s="12">
        <f t="shared" si="186"/>
        <v>313.92526699999996</v>
      </c>
      <c r="AH1474" s="12">
        <f t="shared" si="187"/>
        <v>438.805004</v>
      </c>
      <c r="AI1474" s="15">
        <f t="shared" si="184"/>
        <v>0.34846590715804393</v>
      </c>
      <c r="AJ1474" s="15">
        <f t="shared" si="184"/>
        <v>-2.380031847134951E-4</v>
      </c>
      <c r="AK1474" s="15">
        <f t="shared" si="184"/>
        <v>0.40193292012779552</v>
      </c>
      <c r="AL1474" s="23">
        <f>VLOOKUP(AC1474,'Charts and Tables'!$I$43:$J$49,2,TRUE)</f>
        <v>0.5</v>
      </c>
      <c r="AM1474" s="2">
        <f t="shared" si="191"/>
        <v>1</v>
      </c>
    </row>
    <row r="1475" spans="1:39" x14ac:dyDescent="0.25">
      <c r="A1475" s="35">
        <v>526040</v>
      </c>
      <c r="B1475" s="36">
        <v>331145</v>
      </c>
      <c r="C1475" s="36" t="s">
        <v>26</v>
      </c>
      <c r="D1475" s="36">
        <v>0</v>
      </c>
      <c r="J1475" s="46">
        <v>7604</v>
      </c>
      <c r="K1475" s="46">
        <v>8573</v>
      </c>
      <c r="L1475" s="46">
        <v>16177</v>
      </c>
      <c r="M1475" s="46">
        <v>906</v>
      </c>
      <c r="N1475" s="46">
        <v>523</v>
      </c>
      <c r="O1475" s="46">
        <v>626</v>
      </c>
      <c r="P1475" s="46">
        <v>1128</v>
      </c>
      <c r="R1475" s="36">
        <v>9273.7040400000005</v>
      </c>
      <c r="S1475" s="36">
        <v>9326.7386549999992</v>
      </c>
      <c r="T1475" s="36">
        <v>1095.944342</v>
      </c>
      <c r="U1475" s="36">
        <v>599.05144800000005</v>
      </c>
      <c r="V1475" s="36">
        <v>804.25914999999998</v>
      </c>
      <c r="W1475" s="36">
        <v>1060.0852379999999</v>
      </c>
      <c r="AC1475" s="57">
        <f t="shared" si="188"/>
        <v>16177</v>
      </c>
      <c r="AD1475" s="57">
        <f t="shared" si="189"/>
        <v>1429</v>
      </c>
      <c r="AE1475" s="57">
        <f t="shared" si="190"/>
        <v>1754</v>
      </c>
      <c r="AF1475" s="12">
        <f t="shared" si="185"/>
        <v>18600.442694999998</v>
      </c>
      <c r="AG1475" s="12">
        <f t="shared" si="186"/>
        <v>1694.9957899999999</v>
      </c>
      <c r="AH1475" s="12">
        <f t="shared" si="187"/>
        <v>1864.344388</v>
      </c>
      <c r="AI1475" s="15">
        <f t="shared" si="184"/>
        <v>0.14980791834085416</v>
      </c>
      <c r="AJ1475" s="15">
        <f t="shared" si="184"/>
        <v>0.18614121063680891</v>
      </c>
      <c r="AK1475" s="15">
        <f t="shared" si="184"/>
        <v>6.2910141391106039E-2</v>
      </c>
      <c r="AL1475" s="23">
        <f>VLOOKUP(AC1475,'Charts and Tables'!$I$43:$J$49,2,TRUE)</f>
        <v>0.2</v>
      </c>
      <c r="AM1475" s="2">
        <f t="shared" si="191"/>
        <v>1</v>
      </c>
    </row>
    <row r="1476" spans="1:39" x14ac:dyDescent="0.25">
      <c r="A1476" s="35">
        <v>524066</v>
      </c>
      <c r="B1476" s="36">
        <v>331143</v>
      </c>
      <c r="C1476" s="36" t="s">
        <v>29</v>
      </c>
      <c r="D1476" s="36">
        <v>0</v>
      </c>
      <c r="J1476" s="46">
        <v>86</v>
      </c>
      <c r="K1476" s="46">
        <v>73</v>
      </c>
      <c r="L1476" s="46">
        <v>159</v>
      </c>
      <c r="M1476" s="46">
        <v>7</v>
      </c>
      <c r="N1476" s="46">
        <v>4</v>
      </c>
      <c r="O1476" s="46">
        <v>4</v>
      </c>
      <c r="P1476" s="46">
        <v>3</v>
      </c>
      <c r="AC1476" s="57">
        <f t="shared" si="188"/>
        <v>159</v>
      </c>
      <c r="AD1476" s="57">
        <f t="shared" si="189"/>
        <v>11</v>
      </c>
      <c r="AE1476" s="57">
        <f t="shared" si="190"/>
        <v>7</v>
      </c>
      <c r="AF1476" s="12">
        <f t="shared" si="185"/>
        <v>0</v>
      </c>
      <c r="AG1476" s="12">
        <f t="shared" si="186"/>
        <v>0</v>
      </c>
      <c r="AH1476" s="12">
        <f t="shared" si="187"/>
        <v>0</v>
      </c>
      <c r="AI1476" s="15">
        <f t="shared" si="184"/>
        <v>-1</v>
      </c>
      <c r="AJ1476" s="15">
        <f t="shared" si="184"/>
        <v>-1</v>
      </c>
      <c r="AK1476" s="15">
        <f t="shared" si="184"/>
        <v>-1</v>
      </c>
      <c r="AL1476" s="23">
        <f>VLOOKUP(AC1476,'Charts and Tables'!$I$43:$J$49,2,TRUE)</f>
        <v>2</v>
      </c>
      <c r="AM1476" s="2">
        <f t="shared" si="191"/>
        <v>1</v>
      </c>
    </row>
    <row r="1477" spans="1:39" x14ac:dyDescent="0.25">
      <c r="A1477" s="35">
        <v>523304</v>
      </c>
      <c r="C1477" s="36" t="s">
        <v>32</v>
      </c>
      <c r="D1477" s="36">
        <v>-1</v>
      </c>
      <c r="K1477" s="46">
        <v>2077</v>
      </c>
      <c r="L1477" s="46">
        <v>2077</v>
      </c>
      <c r="N1477" s="46">
        <v>117</v>
      </c>
      <c r="P1477" s="46">
        <v>331</v>
      </c>
      <c r="S1477" s="36">
        <v>4004.883617</v>
      </c>
      <c r="U1477" s="36">
        <v>249.31058200000001</v>
      </c>
      <c r="W1477" s="36">
        <v>537.33607600000005</v>
      </c>
      <c r="AC1477" s="57">
        <f t="shared" si="188"/>
        <v>2077</v>
      </c>
      <c r="AD1477" s="57">
        <f t="shared" si="189"/>
        <v>117</v>
      </c>
      <c r="AE1477" s="57">
        <f t="shared" si="190"/>
        <v>331</v>
      </c>
      <c r="AF1477" s="12">
        <f t="shared" si="185"/>
        <v>4004.883617</v>
      </c>
      <c r="AG1477" s="12">
        <f t="shared" si="186"/>
        <v>249.31058200000001</v>
      </c>
      <c r="AH1477" s="12">
        <f t="shared" si="187"/>
        <v>537.33607600000005</v>
      </c>
      <c r="AI1477" s="15">
        <f t="shared" si="184"/>
        <v>0.92820588204140586</v>
      </c>
      <c r="AJ1477" s="15">
        <f t="shared" si="184"/>
        <v>1.1308596752136753</v>
      </c>
      <c r="AK1477" s="15">
        <f t="shared" si="184"/>
        <v>0.62337183081571013</v>
      </c>
      <c r="AL1477" s="23">
        <f>VLOOKUP(AC1477,'Charts and Tables'!$I$43:$J$49,2,TRUE)</f>
        <v>1</v>
      </c>
      <c r="AM1477" s="2">
        <f t="shared" si="191"/>
        <v>1</v>
      </c>
    </row>
    <row r="1478" spans="1:39" x14ac:dyDescent="0.25">
      <c r="A1478" s="35">
        <v>522576</v>
      </c>
      <c r="B1478" s="36">
        <v>330102</v>
      </c>
      <c r="C1478" s="36" t="s">
        <v>27</v>
      </c>
      <c r="D1478" s="36">
        <v>1</v>
      </c>
      <c r="J1478" s="46">
        <v>22483</v>
      </c>
      <c r="L1478" s="46">
        <v>22483</v>
      </c>
      <c r="M1478" s="46">
        <v>1955</v>
      </c>
      <c r="O1478" s="46">
        <v>2460</v>
      </c>
      <c r="R1478" s="36">
        <v>24697.203324999999</v>
      </c>
      <c r="T1478" s="36">
        <v>1998.1875070000001</v>
      </c>
      <c r="V1478" s="36">
        <v>2794.9682950000001</v>
      </c>
      <c r="AC1478" s="57">
        <f t="shared" si="188"/>
        <v>22483</v>
      </c>
      <c r="AD1478" s="57">
        <f t="shared" si="189"/>
        <v>1955</v>
      </c>
      <c r="AE1478" s="57">
        <f t="shared" si="190"/>
        <v>2460</v>
      </c>
      <c r="AF1478" s="12">
        <f t="shared" si="185"/>
        <v>24697.203324999999</v>
      </c>
      <c r="AG1478" s="12">
        <f t="shared" si="186"/>
        <v>1998.1875070000001</v>
      </c>
      <c r="AH1478" s="12">
        <f t="shared" si="187"/>
        <v>2794.9682950000001</v>
      </c>
      <c r="AI1478" s="15">
        <f t="shared" si="184"/>
        <v>9.8483446381710568E-2</v>
      </c>
      <c r="AJ1478" s="15">
        <f t="shared" si="184"/>
        <v>2.209079641943739E-2</v>
      </c>
      <c r="AK1478" s="15">
        <f t="shared" si="184"/>
        <v>0.13616597357723581</v>
      </c>
      <c r="AL1478" s="23">
        <f>VLOOKUP(AC1478,'Charts and Tables'!$I$43:$J$49,2,TRUE)</f>
        <v>0.2</v>
      </c>
      <c r="AM1478" s="2">
        <f t="shared" si="191"/>
        <v>1</v>
      </c>
    </row>
    <row r="1479" spans="1:39" x14ac:dyDescent="0.25">
      <c r="A1479" s="35">
        <v>522916</v>
      </c>
      <c r="B1479" s="36">
        <v>330102</v>
      </c>
      <c r="C1479" s="36" t="s">
        <v>27</v>
      </c>
      <c r="D1479" s="36">
        <v>-1</v>
      </c>
      <c r="K1479" s="46">
        <v>22271</v>
      </c>
      <c r="L1479" s="46">
        <v>22271</v>
      </c>
      <c r="N1479" s="46">
        <v>2265</v>
      </c>
      <c r="P1479" s="46">
        <v>1858</v>
      </c>
      <c r="S1479" s="36">
        <v>25214.714225</v>
      </c>
      <c r="U1479" s="36">
        <v>2624.2213109999998</v>
      </c>
      <c r="W1479" s="36">
        <v>2491.3201640000002</v>
      </c>
      <c r="AC1479" s="57">
        <f t="shared" si="188"/>
        <v>22271</v>
      </c>
      <c r="AD1479" s="57">
        <f t="shared" si="189"/>
        <v>2265</v>
      </c>
      <c r="AE1479" s="57">
        <f t="shared" si="190"/>
        <v>1858</v>
      </c>
      <c r="AF1479" s="12">
        <f t="shared" si="185"/>
        <v>25214.714225</v>
      </c>
      <c r="AG1479" s="12">
        <f t="shared" si="186"/>
        <v>2624.2213109999998</v>
      </c>
      <c r="AH1479" s="12">
        <f t="shared" si="187"/>
        <v>2491.3201640000002</v>
      </c>
      <c r="AI1479" s="15">
        <f t="shared" si="184"/>
        <v>0.13217701158457185</v>
      </c>
      <c r="AJ1479" s="15">
        <f t="shared" si="184"/>
        <v>0.15859660529801314</v>
      </c>
      <c r="AK1479" s="15">
        <f t="shared" si="184"/>
        <v>0.34086122927879453</v>
      </c>
      <c r="AL1479" s="23">
        <f>VLOOKUP(AC1479,'Charts and Tables'!$I$43:$J$49,2,TRUE)</f>
        <v>0.2</v>
      </c>
      <c r="AM1479" s="2">
        <f t="shared" si="191"/>
        <v>1</v>
      </c>
    </row>
    <row r="1480" spans="1:39" x14ac:dyDescent="0.25">
      <c r="A1480" s="35">
        <v>523137</v>
      </c>
      <c r="C1480" s="36" t="s">
        <v>26</v>
      </c>
      <c r="D1480" s="36">
        <v>0</v>
      </c>
      <c r="J1480" s="46">
        <v>8855</v>
      </c>
      <c r="K1480" s="46">
        <v>8664</v>
      </c>
      <c r="L1480" s="46">
        <v>17519</v>
      </c>
      <c r="R1480" s="36">
        <v>8193.5377700000008</v>
      </c>
      <c r="S1480" s="36">
        <v>9465.5156659999993</v>
      </c>
      <c r="T1480" s="36">
        <v>403.81692199999998</v>
      </c>
      <c r="U1480" s="36">
        <v>1118.0347939999999</v>
      </c>
      <c r="V1480" s="36">
        <v>958.42576599999995</v>
      </c>
      <c r="W1480" s="36">
        <v>675.11723300000006</v>
      </c>
      <c r="AC1480" s="57">
        <f t="shared" si="188"/>
        <v>17519</v>
      </c>
      <c r="AD1480" s="57">
        <f t="shared" si="189"/>
        <v>0</v>
      </c>
      <c r="AE1480" s="57">
        <f t="shared" si="190"/>
        <v>0</v>
      </c>
      <c r="AF1480" s="12">
        <f t="shared" si="185"/>
        <v>17659.053436000002</v>
      </c>
      <c r="AG1480" s="12">
        <f t="shared" si="186"/>
        <v>1521.8517159999999</v>
      </c>
      <c r="AH1480" s="12">
        <f t="shared" si="187"/>
        <v>1633.542999</v>
      </c>
      <c r="AI1480" s="15">
        <f t="shared" si="184"/>
        <v>7.9943738797877712E-3</v>
      </c>
      <c r="AJ1480" s="15">
        <f t="shared" si="184"/>
        <v>0</v>
      </c>
      <c r="AK1480" s="15">
        <f t="shared" si="184"/>
        <v>0</v>
      </c>
      <c r="AL1480" s="23">
        <f>VLOOKUP(AC1480,'Charts and Tables'!$I$43:$J$49,2,TRUE)</f>
        <v>0.2</v>
      </c>
      <c r="AM1480" s="2">
        <f t="shared" si="191"/>
        <v>1</v>
      </c>
    </row>
    <row r="1481" spans="1:39" x14ac:dyDescent="0.25">
      <c r="A1481" s="35">
        <v>523831</v>
      </c>
      <c r="C1481" s="36" t="s">
        <v>32</v>
      </c>
      <c r="D1481" s="36">
        <v>-1</v>
      </c>
      <c r="K1481" s="46">
        <v>1541</v>
      </c>
      <c r="L1481" s="46">
        <v>1541</v>
      </c>
      <c r="N1481" s="46">
        <v>573</v>
      </c>
      <c r="P1481" s="46">
        <v>179</v>
      </c>
      <c r="S1481" s="36">
        <v>3049.5949129999999</v>
      </c>
      <c r="U1481" s="36">
        <v>257.470664</v>
      </c>
      <c r="W1481" s="36">
        <v>331.92954300000002</v>
      </c>
      <c r="AC1481" s="57">
        <f t="shared" si="188"/>
        <v>1541</v>
      </c>
      <c r="AD1481" s="57">
        <f t="shared" si="189"/>
        <v>573</v>
      </c>
      <c r="AE1481" s="57">
        <f t="shared" si="190"/>
        <v>179</v>
      </c>
      <c r="AF1481" s="12">
        <f t="shared" si="185"/>
        <v>3049.5949129999999</v>
      </c>
      <c r="AG1481" s="12">
        <f t="shared" si="186"/>
        <v>257.470664</v>
      </c>
      <c r="AH1481" s="12">
        <f t="shared" si="187"/>
        <v>331.92954300000002</v>
      </c>
      <c r="AI1481" s="15">
        <f t="shared" si="184"/>
        <v>0.97897139065541849</v>
      </c>
      <c r="AJ1481" s="15">
        <f t="shared" si="184"/>
        <v>-0.55066201745200694</v>
      </c>
      <c r="AK1481" s="15">
        <f t="shared" si="184"/>
        <v>0.85435498882681582</v>
      </c>
      <c r="AL1481" s="23">
        <f>VLOOKUP(AC1481,'Charts and Tables'!$I$43:$J$49,2,TRUE)</f>
        <v>1</v>
      </c>
      <c r="AM1481" s="2">
        <f t="shared" si="191"/>
        <v>1</v>
      </c>
    </row>
    <row r="1482" spans="1:39" x14ac:dyDescent="0.25">
      <c r="A1482" s="35">
        <v>524001</v>
      </c>
      <c r="B1482" s="36">
        <v>336116</v>
      </c>
      <c r="C1482" s="36" t="s">
        <v>26</v>
      </c>
      <c r="D1482" s="36">
        <v>0</v>
      </c>
      <c r="J1482" s="46">
        <v>8322</v>
      </c>
      <c r="K1482" s="46">
        <v>7410</v>
      </c>
      <c r="L1482" s="46">
        <v>15732</v>
      </c>
      <c r="M1482" s="46">
        <v>495</v>
      </c>
      <c r="N1482" s="46">
        <v>431</v>
      </c>
      <c r="O1482" s="46">
        <v>1064</v>
      </c>
      <c r="P1482" s="46">
        <v>626</v>
      </c>
      <c r="R1482" s="36">
        <v>9326.7386549999992</v>
      </c>
      <c r="S1482" s="36">
        <v>9273.7040400000005</v>
      </c>
      <c r="T1482" s="36">
        <v>599.05144800000005</v>
      </c>
      <c r="U1482" s="36">
        <v>1095.944342</v>
      </c>
      <c r="V1482" s="36">
        <v>1060.0852379999999</v>
      </c>
      <c r="W1482" s="36">
        <v>804.25914999999998</v>
      </c>
      <c r="AC1482" s="57">
        <f t="shared" si="188"/>
        <v>15732</v>
      </c>
      <c r="AD1482" s="57">
        <f t="shared" si="189"/>
        <v>926</v>
      </c>
      <c r="AE1482" s="57">
        <f t="shared" si="190"/>
        <v>1690</v>
      </c>
      <c r="AF1482" s="12">
        <f t="shared" si="185"/>
        <v>18600.442694999998</v>
      </c>
      <c r="AG1482" s="12">
        <f t="shared" si="186"/>
        <v>1694.9957899999999</v>
      </c>
      <c r="AH1482" s="12">
        <f t="shared" si="187"/>
        <v>1864.344388</v>
      </c>
      <c r="AI1482" s="15">
        <f t="shared" si="184"/>
        <v>0.18233172482837515</v>
      </c>
      <c r="AJ1482" s="15">
        <f t="shared" si="184"/>
        <v>0.83044901727861764</v>
      </c>
      <c r="AK1482" s="15">
        <f t="shared" si="184"/>
        <v>0.1031623597633136</v>
      </c>
      <c r="AL1482" s="23">
        <f>VLOOKUP(AC1482,'Charts and Tables'!$I$43:$J$49,2,TRUE)</f>
        <v>0.2</v>
      </c>
      <c r="AM1482" s="2">
        <f t="shared" si="191"/>
        <v>1</v>
      </c>
    </row>
    <row r="1483" spans="1:39" x14ac:dyDescent="0.25">
      <c r="A1483" s="35">
        <v>523739</v>
      </c>
      <c r="C1483" s="36" t="s">
        <v>27</v>
      </c>
      <c r="D1483" s="36">
        <v>1</v>
      </c>
      <c r="J1483" s="46">
        <v>21119</v>
      </c>
      <c r="L1483" s="46">
        <v>21119</v>
      </c>
      <c r="M1483" s="46">
        <v>1653</v>
      </c>
      <c r="O1483" s="46">
        <v>1991</v>
      </c>
      <c r="R1483" s="36">
        <v>22741.790656000001</v>
      </c>
      <c r="T1483" s="36">
        <v>1860.7646569999999</v>
      </c>
      <c r="V1483" s="36">
        <v>2499.0150760000001</v>
      </c>
      <c r="AC1483" s="57">
        <f t="shared" si="188"/>
        <v>21119</v>
      </c>
      <c r="AD1483" s="57">
        <f t="shared" si="189"/>
        <v>1653</v>
      </c>
      <c r="AE1483" s="57">
        <f t="shared" si="190"/>
        <v>1991</v>
      </c>
      <c r="AF1483" s="12">
        <f t="shared" si="185"/>
        <v>22741.790656000001</v>
      </c>
      <c r="AG1483" s="12">
        <f t="shared" si="186"/>
        <v>1860.7646569999999</v>
      </c>
      <c r="AH1483" s="12">
        <f t="shared" si="187"/>
        <v>2499.0150760000001</v>
      </c>
      <c r="AI1483" s="15">
        <f t="shared" si="184"/>
        <v>7.6840317060466928E-2</v>
      </c>
      <c r="AJ1483" s="15">
        <f t="shared" si="184"/>
        <v>0.12568944767090134</v>
      </c>
      <c r="AK1483" s="15">
        <f t="shared" si="184"/>
        <v>0.25515573882471126</v>
      </c>
      <c r="AL1483" s="23">
        <f>VLOOKUP(AC1483,'Charts and Tables'!$I$43:$J$49,2,TRUE)</f>
        <v>0.2</v>
      </c>
      <c r="AM1483" s="2">
        <f t="shared" si="191"/>
        <v>1</v>
      </c>
    </row>
    <row r="1484" spans="1:39" x14ac:dyDescent="0.25">
      <c r="A1484" s="35">
        <v>523875</v>
      </c>
      <c r="B1484" s="36">
        <v>338019</v>
      </c>
      <c r="C1484" s="36" t="s">
        <v>26</v>
      </c>
      <c r="D1484" s="36">
        <v>0</v>
      </c>
      <c r="J1484" s="46">
        <v>8369</v>
      </c>
      <c r="K1484" s="46">
        <v>7502</v>
      </c>
      <c r="L1484" s="46">
        <v>15871</v>
      </c>
      <c r="M1484" s="46">
        <v>424</v>
      </c>
      <c r="N1484" s="46">
        <v>775</v>
      </c>
      <c r="O1484" s="46">
        <v>1163</v>
      </c>
      <c r="P1484" s="46">
        <v>601</v>
      </c>
      <c r="R1484" s="36">
        <v>9646.4016630000006</v>
      </c>
      <c r="S1484" s="36">
        <v>9593.3670490000004</v>
      </c>
      <c r="T1484" s="36">
        <v>622.03675999999996</v>
      </c>
      <c r="U1484" s="36">
        <v>1114.6226529999999</v>
      </c>
      <c r="V1484" s="36">
        <v>1087.7951599999999</v>
      </c>
      <c r="W1484" s="36">
        <v>835.47560199999998</v>
      </c>
      <c r="AC1484" s="57">
        <f t="shared" si="188"/>
        <v>15871</v>
      </c>
      <c r="AD1484" s="57">
        <f t="shared" si="189"/>
        <v>1199</v>
      </c>
      <c r="AE1484" s="57">
        <f t="shared" si="190"/>
        <v>1764</v>
      </c>
      <c r="AF1484" s="12">
        <f t="shared" si="185"/>
        <v>19239.768712000001</v>
      </c>
      <c r="AG1484" s="12">
        <f t="shared" si="186"/>
        <v>1736.6594129999999</v>
      </c>
      <c r="AH1484" s="12">
        <f t="shared" si="187"/>
        <v>1923.2707619999999</v>
      </c>
      <c r="AI1484" s="15">
        <f t="shared" si="184"/>
        <v>0.21225938579799641</v>
      </c>
      <c r="AJ1484" s="15">
        <f t="shared" si="184"/>
        <v>0.44842319683069215</v>
      </c>
      <c r="AK1484" s="15">
        <f t="shared" si="184"/>
        <v>9.0289547619047547E-2</v>
      </c>
      <c r="AL1484" s="23">
        <f>VLOOKUP(AC1484,'Charts and Tables'!$I$43:$J$49,2,TRUE)</f>
        <v>0.2</v>
      </c>
      <c r="AM1484" s="2">
        <f t="shared" si="191"/>
        <v>0</v>
      </c>
    </row>
    <row r="1485" spans="1:39" x14ac:dyDescent="0.25">
      <c r="A1485" s="35">
        <v>523257</v>
      </c>
      <c r="C1485" s="36" t="s">
        <v>33</v>
      </c>
      <c r="D1485" s="36">
        <v>-1</v>
      </c>
      <c r="K1485" s="46">
        <v>1373</v>
      </c>
      <c r="L1485" s="46">
        <v>1373</v>
      </c>
      <c r="N1485" s="46">
        <v>165</v>
      </c>
      <c r="P1485" s="46">
        <v>224</v>
      </c>
      <c r="S1485" s="36">
        <v>2049.4709469999998</v>
      </c>
      <c r="U1485" s="36">
        <v>111.887732</v>
      </c>
      <c r="W1485" s="36">
        <v>241.382856</v>
      </c>
      <c r="AC1485" s="57">
        <f t="shared" si="188"/>
        <v>1373</v>
      </c>
      <c r="AD1485" s="57">
        <f t="shared" si="189"/>
        <v>165</v>
      </c>
      <c r="AE1485" s="57">
        <f t="shared" si="190"/>
        <v>224</v>
      </c>
      <c r="AF1485" s="12">
        <f t="shared" si="185"/>
        <v>2049.4709469999998</v>
      </c>
      <c r="AG1485" s="12">
        <f t="shared" si="186"/>
        <v>111.887732</v>
      </c>
      <c r="AH1485" s="12">
        <f t="shared" si="187"/>
        <v>241.382856</v>
      </c>
      <c r="AI1485" s="15">
        <f t="shared" si="184"/>
        <v>0.4926955185724689</v>
      </c>
      <c r="AJ1485" s="15">
        <f t="shared" si="184"/>
        <v>-0.32189253333333334</v>
      </c>
      <c r="AK1485" s="15">
        <f t="shared" si="184"/>
        <v>7.7602035714285728E-2</v>
      </c>
      <c r="AL1485" s="23">
        <f>VLOOKUP(AC1485,'Charts and Tables'!$I$43:$J$49,2,TRUE)</f>
        <v>1</v>
      </c>
      <c r="AM1485" s="2">
        <f t="shared" si="191"/>
        <v>1</v>
      </c>
    </row>
    <row r="1486" spans="1:39" x14ac:dyDescent="0.25">
      <c r="A1486" s="35">
        <v>523407</v>
      </c>
      <c r="C1486" s="36" t="s">
        <v>27</v>
      </c>
      <c r="D1486" s="36">
        <v>1</v>
      </c>
      <c r="J1486" s="46">
        <v>20333</v>
      </c>
      <c r="L1486" s="46">
        <v>20333</v>
      </c>
      <c r="M1486" s="46">
        <v>1928</v>
      </c>
      <c r="O1486" s="46">
        <v>1667</v>
      </c>
      <c r="R1486" s="36">
        <v>22283.172445</v>
      </c>
      <c r="T1486" s="36">
        <v>2604.9907109999999</v>
      </c>
      <c r="V1486" s="36">
        <v>1985.297675</v>
      </c>
      <c r="AC1486" s="57">
        <f t="shared" si="188"/>
        <v>20333</v>
      </c>
      <c r="AD1486" s="57">
        <f t="shared" si="189"/>
        <v>1928</v>
      </c>
      <c r="AE1486" s="57">
        <f t="shared" si="190"/>
        <v>1667</v>
      </c>
      <c r="AF1486" s="12">
        <f t="shared" si="185"/>
        <v>22283.172445</v>
      </c>
      <c r="AG1486" s="12">
        <f t="shared" si="186"/>
        <v>2604.9907109999999</v>
      </c>
      <c r="AH1486" s="12">
        <f t="shared" si="187"/>
        <v>1985.297675</v>
      </c>
      <c r="AI1486" s="15">
        <f t="shared" ref="AI1486:AK1549" si="192">IF(OR(AC1486="",AC1486=0),0,(AF1486-AC1486)/AC1486)</f>
        <v>9.5911692568730639E-2</v>
      </c>
      <c r="AJ1486" s="15">
        <f t="shared" si="192"/>
        <v>0.35113626089211614</v>
      </c>
      <c r="AK1486" s="15">
        <f t="shared" si="192"/>
        <v>0.1909404169166167</v>
      </c>
      <c r="AL1486" s="23">
        <f>VLOOKUP(AC1486,'Charts and Tables'!$I$43:$J$49,2,TRUE)</f>
        <v>0.2</v>
      </c>
      <c r="AM1486" s="2">
        <f t="shared" si="191"/>
        <v>1</v>
      </c>
    </row>
    <row r="1487" spans="1:39" x14ac:dyDescent="0.25">
      <c r="A1487" s="35">
        <v>523755</v>
      </c>
      <c r="C1487" s="36" t="s">
        <v>33</v>
      </c>
      <c r="D1487" s="36">
        <v>-1</v>
      </c>
      <c r="K1487" s="46">
        <v>3350</v>
      </c>
      <c r="L1487" s="46">
        <v>3350</v>
      </c>
      <c r="N1487" s="46">
        <v>250</v>
      </c>
      <c r="P1487" s="46">
        <v>203</v>
      </c>
      <c r="S1487" s="36">
        <v>3186.3475830000002</v>
      </c>
      <c r="U1487" s="36">
        <v>472.230749</v>
      </c>
      <c r="W1487" s="36">
        <v>239.585613</v>
      </c>
      <c r="AC1487" s="57">
        <f t="shared" si="188"/>
        <v>3350</v>
      </c>
      <c r="AD1487" s="57">
        <f t="shared" si="189"/>
        <v>250</v>
      </c>
      <c r="AE1487" s="57">
        <f t="shared" si="190"/>
        <v>203</v>
      </c>
      <c r="AF1487" s="12">
        <f t="shared" si="185"/>
        <v>3186.3475830000002</v>
      </c>
      <c r="AG1487" s="12">
        <f t="shared" si="186"/>
        <v>472.230749</v>
      </c>
      <c r="AH1487" s="12">
        <f t="shared" si="187"/>
        <v>239.585613</v>
      </c>
      <c r="AI1487" s="15">
        <f t="shared" si="192"/>
        <v>-4.8851467761193965E-2</v>
      </c>
      <c r="AJ1487" s="15">
        <f t="shared" si="192"/>
        <v>0.88892299600000002</v>
      </c>
      <c r="AK1487" s="15">
        <f t="shared" si="192"/>
        <v>0.18022469458128076</v>
      </c>
      <c r="AL1487" s="23">
        <f>VLOOKUP(AC1487,'Charts and Tables'!$I$43:$J$49,2,TRUE)</f>
        <v>0.5</v>
      </c>
      <c r="AM1487" s="2">
        <f t="shared" si="191"/>
        <v>1</v>
      </c>
    </row>
    <row r="1488" spans="1:39" x14ac:dyDescent="0.25">
      <c r="A1488" s="35">
        <v>523819</v>
      </c>
      <c r="C1488" s="36" t="s">
        <v>26</v>
      </c>
      <c r="D1488" s="36">
        <v>0</v>
      </c>
      <c r="J1488" s="46">
        <v>2310</v>
      </c>
      <c r="L1488" s="46">
        <v>2310</v>
      </c>
      <c r="R1488" s="36">
        <v>5641.5180460000001</v>
      </c>
      <c r="S1488" s="36">
        <v>6543.7721359999996</v>
      </c>
      <c r="T1488" s="36">
        <v>372.72617700000001</v>
      </c>
      <c r="U1488" s="36">
        <v>857.15198899999996</v>
      </c>
      <c r="V1488" s="36">
        <v>550.45908399999996</v>
      </c>
      <c r="W1488" s="36">
        <v>503.54605900000001</v>
      </c>
      <c r="AC1488" s="57">
        <f t="shared" si="188"/>
        <v>2310</v>
      </c>
      <c r="AD1488" s="57">
        <f t="shared" si="189"/>
        <v>0</v>
      </c>
      <c r="AE1488" s="57">
        <f t="shared" si="190"/>
        <v>0</v>
      </c>
      <c r="AF1488" s="12">
        <f t="shared" si="185"/>
        <v>12185.290182000001</v>
      </c>
      <c r="AG1488" s="12">
        <f t="shared" si="186"/>
        <v>1229.878166</v>
      </c>
      <c r="AH1488" s="12">
        <f t="shared" si="187"/>
        <v>1054.0051429999999</v>
      </c>
      <c r="AI1488" s="15">
        <f t="shared" si="192"/>
        <v>4.2750173948051948</v>
      </c>
      <c r="AJ1488" s="15">
        <f t="shared" si="192"/>
        <v>0</v>
      </c>
      <c r="AK1488" s="15">
        <f t="shared" si="192"/>
        <v>0</v>
      </c>
      <c r="AL1488" s="23">
        <f>VLOOKUP(AC1488,'Charts and Tables'!$I$43:$J$49,2,TRUE)</f>
        <v>1</v>
      </c>
      <c r="AM1488" s="2">
        <f t="shared" si="191"/>
        <v>0</v>
      </c>
    </row>
    <row r="1489" spans="1:39" x14ac:dyDescent="0.25">
      <c r="A1489" s="35">
        <v>524080</v>
      </c>
      <c r="C1489" s="36" t="s">
        <v>26</v>
      </c>
      <c r="D1489" s="36">
        <v>0</v>
      </c>
      <c r="J1489" s="46">
        <v>6858</v>
      </c>
      <c r="K1489" s="46">
        <v>7416</v>
      </c>
      <c r="L1489" s="46">
        <v>14274</v>
      </c>
      <c r="M1489" s="46">
        <v>833</v>
      </c>
      <c r="N1489" s="46">
        <v>423</v>
      </c>
      <c r="O1489" s="46">
        <v>475.5</v>
      </c>
      <c r="P1489" s="46">
        <v>1000.5</v>
      </c>
      <c r="R1489" s="36">
        <v>9273.7040400000005</v>
      </c>
      <c r="S1489" s="36">
        <v>9326.7386549999992</v>
      </c>
      <c r="T1489" s="36">
        <v>1095.944342</v>
      </c>
      <c r="U1489" s="36">
        <v>599.05144800000005</v>
      </c>
      <c r="V1489" s="36">
        <v>804.25914999999998</v>
      </c>
      <c r="W1489" s="36">
        <v>1060.0852379999999</v>
      </c>
      <c r="AC1489" s="57">
        <f t="shared" si="188"/>
        <v>14274</v>
      </c>
      <c r="AD1489" s="57">
        <f t="shared" si="189"/>
        <v>1256</v>
      </c>
      <c r="AE1489" s="57">
        <f t="shared" si="190"/>
        <v>1476</v>
      </c>
      <c r="AF1489" s="12">
        <f t="shared" si="185"/>
        <v>18600.442694999998</v>
      </c>
      <c r="AG1489" s="12">
        <f t="shared" si="186"/>
        <v>1694.9957899999999</v>
      </c>
      <c r="AH1489" s="12">
        <f t="shared" si="187"/>
        <v>1864.344388</v>
      </c>
      <c r="AI1489" s="15">
        <f t="shared" si="192"/>
        <v>0.30309953026481701</v>
      </c>
      <c r="AJ1489" s="15">
        <f t="shared" si="192"/>
        <v>0.34951894108280251</v>
      </c>
      <c r="AK1489" s="15">
        <f t="shared" si="192"/>
        <v>0.26310595392953928</v>
      </c>
      <c r="AL1489" s="23">
        <f>VLOOKUP(AC1489,'Charts and Tables'!$I$43:$J$49,2,TRUE)</f>
        <v>0.2</v>
      </c>
      <c r="AM1489" s="2">
        <f t="shared" si="191"/>
        <v>0</v>
      </c>
    </row>
    <row r="1490" spans="1:39" x14ac:dyDescent="0.25">
      <c r="A1490" s="35">
        <v>524144</v>
      </c>
      <c r="C1490" s="36" t="s">
        <v>26</v>
      </c>
      <c r="D1490" s="36">
        <v>0</v>
      </c>
      <c r="J1490" s="46">
        <v>9027</v>
      </c>
      <c r="K1490" s="46">
        <v>9215</v>
      </c>
      <c r="L1490" s="46">
        <v>18242</v>
      </c>
      <c r="M1490" s="46">
        <v>603.5</v>
      </c>
      <c r="N1490" s="46">
        <v>1058</v>
      </c>
      <c r="O1490" s="46">
        <v>1103</v>
      </c>
      <c r="P1490" s="46">
        <v>654.5</v>
      </c>
      <c r="R1490" s="36">
        <v>8193.5377700000008</v>
      </c>
      <c r="S1490" s="36">
        <v>9465.5156659999993</v>
      </c>
      <c r="T1490" s="36">
        <v>403.81692199999998</v>
      </c>
      <c r="U1490" s="36">
        <v>1118.0347939999999</v>
      </c>
      <c r="V1490" s="36">
        <v>958.42576599999995</v>
      </c>
      <c r="W1490" s="36">
        <v>675.11723300000006</v>
      </c>
      <c r="AC1490" s="57">
        <f t="shared" si="188"/>
        <v>18242</v>
      </c>
      <c r="AD1490" s="57">
        <f t="shared" si="189"/>
        <v>1661.5</v>
      </c>
      <c r="AE1490" s="57">
        <f t="shared" si="190"/>
        <v>1757.5</v>
      </c>
      <c r="AF1490" s="12">
        <f t="shared" si="185"/>
        <v>17659.053436000002</v>
      </c>
      <c r="AG1490" s="12">
        <f t="shared" si="186"/>
        <v>1521.8517159999999</v>
      </c>
      <c r="AH1490" s="12">
        <f t="shared" si="187"/>
        <v>1633.542999</v>
      </c>
      <c r="AI1490" s="15">
        <f t="shared" si="192"/>
        <v>-3.1956285714285604E-2</v>
      </c>
      <c r="AJ1490" s="15">
        <f t="shared" si="192"/>
        <v>-8.4049523924164968E-2</v>
      </c>
      <c r="AK1490" s="15">
        <f t="shared" si="192"/>
        <v>-7.0530299288762435E-2</v>
      </c>
      <c r="AL1490" s="23">
        <f>VLOOKUP(AC1490,'Charts and Tables'!$I$43:$J$49,2,TRUE)</f>
        <v>0.2</v>
      </c>
      <c r="AM1490" s="2">
        <f t="shared" si="191"/>
        <v>1</v>
      </c>
    </row>
    <row r="1491" spans="1:39" x14ac:dyDescent="0.25">
      <c r="A1491" s="35">
        <v>524773</v>
      </c>
      <c r="C1491" s="36" t="s">
        <v>26</v>
      </c>
      <c r="D1491" s="36">
        <v>0</v>
      </c>
      <c r="J1491" s="46">
        <v>4825</v>
      </c>
      <c r="K1491" s="46">
        <v>4825</v>
      </c>
      <c r="L1491" s="46">
        <v>9650</v>
      </c>
      <c r="R1491" s="36">
        <v>5049.1043380000001</v>
      </c>
      <c r="S1491" s="36">
        <v>6248.6467650000004</v>
      </c>
      <c r="T1491" s="36">
        <v>343.60740600000003</v>
      </c>
      <c r="U1491" s="36">
        <v>449.36170900000002</v>
      </c>
      <c r="V1491" s="36">
        <v>474.07445300000001</v>
      </c>
      <c r="W1491" s="36">
        <v>513.54236200000003</v>
      </c>
      <c r="AC1491" s="57">
        <f t="shared" si="188"/>
        <v>9650</v>
      </c>
      <c r="AD1491" s="57">
        <f t="shared" si="189"/>
        <v>0</v>
      </c>
      <c r="AE1491" s="57">
        <f t="shared" si="190"/>
        <v>0</v>
      </c>
      <c r="AF1491" s="12">
        <f t="shared" si="185"/>
        <v>11297.751103000001</v>
      </c>
      <c r="AG1491" s="12">
        <f t="shared" si="186"/>
        <v>792.9691150000001</v>
      </c>
      <c r="AH1491" s="12">
        <f t="shared" si="187"/>
        <v>987.61681500000009</v>
      </c>
      <c r="AI1491" s="15">
        <f t="shared" si="192"/>
        <v>0.17075140963730576</v>
      </c>
      <c r="AJ1491" s="15">
        <f t="shared" si="192"/>
        <v>0</v>
      </c>
      <c r="AK1491" s="15">
        <f t="shared" si="192"/>
        <v>0</v>
      </c>
      <c r="AL1491" s="23">
        <f>VLOOKUP(AC1491,'Charts and Tables'!$I$43:$J$49,2,TRUE)</f>
        <v>0.25</v>
      </c>
      <c r="AM1491" s="2">
        <f t="shared" si="191"/>
        <v>1</v>
      </c>
    </row>
    <row r="1492" spans="1:39" x14ac:dyDescent="0.25">
      <c r="A1492" s="35">
        <v>526070</v>
      </c>
      <c r="C1492" s="36" t="s">
        <v>25</v>
      </c>
      <c r="D1492" s="36">
        <v>0</v>
      </c>
      <c r="J1492" s="46">
        <v>1690</v>
      </c>
      <c r="K1492" s="46">
        <v>1603</v>
      </c>
      <c r="L1492" s="46">
        <v>3293</v>
      </c>
      <c r="R1492" s="36">
        <v>3314.115933</v>
      </c>
      <c r="S1492" s="36">
        <v>3407.970554</v>
      </c>
      <c r="T1492" s="36">
        <v>400.24333100000001</v>
      </c>
      <c r="U1492" s="36">
        <v>181.17272199999999</v>
      </c>
      <c r="V1492" s="36">
        <v>256.96808299999998</v>
      </c>
      <c r="W1492" s="36">
        <v>433.62436300000002</v>
      </c>
      <c r="AC1492" s="57">
        <f t="shared" si="188"/>
        <v>3293</v>
      </c>
      <c r="AD1492" s="57">
        <f t="shared" si="189"/>
        <v>0</v>
      </c>
      <c r="AE1492" s="57">
        <f t="shared" si="190"/>
        <v>0</v>
      </c>
      <c r="AF1492" s="12">
        <f t="shared" si="185"/>
        <v>6722.0864870000005</v>
      </c>
      <c r="AG1492" s="12">
        <f t="shared" si="186"/>
        <v>581.41605300000003</v>
      </c>
      <c r="AH1492" s="12">
        <f t="shared" si="187"/>
        <v>690.592446</v>
      </c>
      <c r="AI1492" s="15">
        <f t="shared" si="192"/>
        <v>1.0413259905860919</v>
      </c>
      <c r="AJ1492" s="15">
        <f t="shared" si="192"/>
        <v>0</v>
      </c>
      <c r="AK1492" s="15">
        <f t="shared" si="192"/>
        <v>0</v>
      </c>
      <c r="AL1492" s="23">
        <f>VLOOKUP(AC1492,'Charts and Tables'!$I$43:$J$49,2,TRUE)</f>
        <v>0.5</v>
      </c>
      <c r="AM1492" s="2">
        <f t="shared" si="191"/>
        <v>0</v>
      </c>
    </row>
    <row r="1493" spans="1:39" x14ac:dyDescent="0.25">
      <c r="A1493" s="35">
        <v>526087</v>
      </c>
      <c r="C1493" s="36" t="s">
        <v>26</v>
      </c>
      <c r="D1493" s="36">
        <v>0</v>
      </c>
      <c r="J1493" s="46">
        <v>5872</v>
      </c>
      <c r="K1493" s="46">
        <v>5790</v>
      </c>
      <c r="L1493" s="46">
        <v>11662</v>
      </c>
      <c r="M1493" s="46">
        <v>763</v>
      </c>
      <c r="N1493" s="46">
        <v>388</v>
      </c>
      <c r="O1493" s="46">
        <v>512</v>
      </c>
      <c r="P1493" s="46">
        <v>680</v>
      </c>
      <c r="R1493" s="36">
        <v>6379.5320780000002</v>
      </c>
      <c r="S1493" s="36">
        <v>7672.929126</v>
      </c>
      <c r="T1493" s="36">
        <v>601.81913899999995</v>
      </c>
      <c r="U1493" s="36">
        <v>488.50283300000001</v>
      </c>
      <c r="V1493" s="36">
        <v>552.07056899999998</v>
      </c>
      <c r="W1493" s="36">
        <v>768.19475799999998</v>
      </c>
      <c r="AC1493" s="57">
        <f t="shared" si="188"/>
        <v>11662</v>
      </c>
      <c r="AD1493" s="57">
        <f t="shared" si="189"/>
        <v>1151</v>
      </c>
      <c r="AE1493" s="57">
        <f t="shared" si="190"/>
        <v>1192</v>
      </c>
      <c r="AF1493" s="12">
        <f t="shared" si="185"/>
        <v>14052.461203999999</v>
      </c>
      <c r="AG1493" s="12">
        <f t="shared" si="186"/>
        <v>1090.321972</v>
      </c>
      <c r="AH1493" s="12">
        <f t="shared" si="187"/>
        <v>1320.2653270000001</v>
      </c>
      <c r="AI1493" s="15">
        <f t="shared" si="192"/>
        <v>0.20497866609500937</v>
      </c>
      <c r="AJ1493" s="15">
        <f t="shared" si="192"/>
        <v>-5.2717661164205072E-2</v>
      </c>
      <c r="AK1493" s="15">
        <f t="shared" si="192"/>
        <v>0.1076051401006712</v>
      </c>
      <c r="AL1493" s="23">
        <f>VLOOKUP(AC1493,'Charts and Tables'!$I$43:$J$49,2,TRUE)</f>
        <v>0.2</v>
      </c>
      <c r="AM1493" s="2">
        <f t="shared" si="191"/>
        <v>0</v>
      </c>
    </row>
    <row r="1494" spans="1:39" x14ac:dyDescent="0.25">
      <c r="A1494" s="35">
        <v>526536</v>
      </c>
      <c r="B1494" s="36">
        <v>330243</v>
      </c>
      <c r="C1494" s="36" t="s">
        <v>27</v>
      </c>
      <c r="D1494" s="36">
        <v>1</v>
      </c>
      <c r="J1494" s="46">
        <v>15884</v>
      </c>
      <c r="L1494" s="46">
        <v>15884</v>
      </c>
      <c r="M1494" s="46">
        <v>1765</v>
      </c>
      <c r="O1494" s="46">
        <v>1447</v>
      </c>
      <c r="R1494" s="36">
        <v>19418.980167000002</v>
      </c>
      <c r="T1494" s="36">
        <v>2165.7940210000002</v>
      </c>
      <c r="V1494" s="36">
        <v>1801.841649</v>
      </c>
      <c r="AC1494" s="57">
        <f t="shared" si="188"/>
        <v>15884</v>
      </c>
      <c r="AD1494" s="57">
        <f t="shared" si="189"/>
        <v>1765</v>
      </c>
      <c r="AE1494" s="57">
        <f t="shared" si="190"/>
        <v>1447</v>
      </c>
      <c r="AF1494" s="12">
        <f t="shared" si="185"/>
        <v>19418.980167000002</v>
      </c>
      <c r="AG1494" s="12">
        <f t="shared" si="186"/>
        <v>2165.7940210000002</v>
      </c>
      <c r="AH1494" s="12">
        <f t="shared" si="187"/>
        <v>1801.841649</v>
      </c>
      <c r="AI1494" s="15">
        <f t="shared" si="192"/>
        <v>0.22254974609670117</v>
      </c>
      <c r="AJ1494" s="15">
        <f t="shared" si="192"/>
        <v>0.22707876543909358</v>
      </c>
      <c r="AK1494" s="15">
        <f t="shared" si="192"/>
        <v>0.2452257422252937</v>
      </c>
      <c r="AL1494" s="23">
        <f>VLOOKUP(AC1494,'Charts and Tables'!$I$43:$J$49,2,TRUE)</f>
        <v>0.2</v>
      </c>
      <c r="AM1494" s="2">
        <f t="shared" si="191"/>
        <v>0</v>
      </c>
    </row>
    <row r="1495" spans="1:39" x14ac:dyDescent="0.25">
      <c r="A1495" s="35">
        <v>526876</v>
      </c>
      <c r="B1495" s="36">
        <v>330243</v>
      </c>
      <c r="C1495" s="36" t="s">
        <v>27</v>
      </c>
      <c r="D1495" s="36">
        <v>-1</v>
      </c>
      <c r="K1495" s="46">
        <v>14553</v>
      </c>
      <c r="L1495" s="46">
        <v>14553</v>
      </c>
      <c r="N1495" s="46">
        <v>1204</v>
      </c>
      <c r="P1495" s="46">
        <v>1545</v>
      </c>
      <c r="S1495" s="36">
        <v>21635.270364</v>
      </c>
      <c r="U1495" s="36">
        <v>1581.2594779999999</v>
      </c>
      <c r="W1495" s="36">
        <v>2499.087685</v>
      </c>
      <c r="AC1495" s="57">
        <f t="shared" si="188"/>
        <v>14553</v>
      </c>
      <c r="AD1495" s="57">
        <f t="shared" si="189"/>
        <v>1204</v>
      </c>
      <c r="AE1495" s="57">
        <f t="shared" si="190"/>
        <v>1545</v>
      </c>
      <c r="AF1495" s="12">
        <f t="shared" si="185"/>
        <v>21635.270364</v>
      </c>
      <c r="AG1495" s="12">
        <f t="shared" si="186"/>
        <v>1581.2594779999999</v>
      </c>
      <c r="AH1495" s="12">
        <f t="shared" si="187"/>
        <v>2499.087685</v>
      </c>
      <c r="AI1495" s="15">
        <f t="shared" si="192"/>
        <v>0.48665363595135025</v>
      </c>
      <c r="AJ1495" s="15">
        <f t="shared" si="192"/>
        <v>0.31333843687707635</v>
      </c>
      <c r="AK1495" s="15">
        <f t="shared" si="192"/>
        <v>0.61753248220064727</v>
      </c>
      <c r="AL1495" s="23">
        <f>VLOOKUP(AC1495,'Charts and Tables'!$I$43:$J$49,2,TRUE)</f>
        <v>0.2</v>
      </c>
      <c r="AM1495" s="2">
        <f t="shared" si="191"/>
        <v>0</v>
      </c>
    </row>
    <row r="1496" spans="1:39" x14ac:dyDescent="0.25">
      <c r="A1496" s="35">
        <v>527295</v>
      </c>
      <c r="C1496" s="36" t="s">
        <v>32</v>
      </c>
      <c r="D1496" s="36">
        <v>0</v>
      </c>
      <c r="K1496" s="46">
        <v>2298</v>
      </c>
      <c r="L1496" s="46">
        <v>2298</v>
      </c>
      <c r="R1496" s="36">
        <v>4782.5334190000003</v>
      </c>
      <c r="S1496" s="36">
        <v>2184.1915749999998</v>
      </c>
      <c r="T1496" s="36">
        <v>369.26302800000002</v>
      </c>
      <c r="U1496" s="36">
        <v>141.092465</v>
      </c>
      <c r="V1496" s="36">
        <v>531.54503</v>
      </c>
      <c r="W1496" s="36">
        <v>325.43774300000001</v>
      </c>
      <c r="AC1496" s="57">
        <f t="shared" si="188"/>
        <v>2298</v>
      </c>
      <c r="AD1496" s="57">
        <f t="shared" si="189"/>
        <v>0</v>
      </c>
      <c r="AE1496" s="57">
        <f t="shared" si="190"/>
        <v>0</v>
      </c>
      <c r="AF1496" s="12">
        <f t="shared" si="185"/>
        <v>6966.7249940000002</v>
      </c>
      <c r="AG1496" s="12">
        <f t="shared" si="186"/>
        <v>510.35549300000002</v>
      </c>
      <c r="AH1496" s="12">
        <f t="shared" si="187"/>
        <v>856.98277299999995</v>
      </c>
      <c r="AI1496" s="15">
        <f t="shared" si="192"/>
        <v>2.0316470818102697</v>
      </c>
      <c r="AJ1496" s="15">
        <f t="shared" si="192"/>
        <v>0</v>
      </c>
      <c r="AK1496" s="15">
        <f t="shared" si="192"/>
        <v>0</v>
      </c>
      <c r="AL1496" s="23">
        <f>VLOOKUP(AC1496,'Charts and Tables'!$I$43:$J$49,2,TRUE)</f>
        <v>1</v>
      </c>
      <c r="AM1496" s="2">
        <f t="shared" si="191"/>
        <v>0</v>
      </c>
    </row>
    <row r="1497" spans="1:39" x14ac:dyDescent="0.25">
      <c r="A1497" s="35">
        <v>527398</v>
      </c>
      <c r="B1497" s="36">
        <v>330093</v>
      </c>
      <c r="C1497" s="36" t="s">
        <v>25</v>
      </c>
      <c r="D1497" s="36">
        <v>0</v>
      </c>
      <c r="J1497" s="46">
        <v>4026</v>
      </c>
      <c r="K1497" s="46">
        <v>4227</v>
      </c>
      <c r="L1497" s="46">
        <v>8253</v>
      </c>
      <c r="M1497" s="46">
        <v>155</v>
      </c>
      <c r="N1497" s="46">
        <v>631</v>
      </c>
      <c r="O1497" s="46">
        <v>598</v>
      </c>
      <c r="P1497" s="46">
        <v>242</v>
      </c>
      <c r="R1497" s="36">
        <v>7098.5014700000002</v>
      </c>
      <c r="S1497" s="36">
        <v>6353.7548999999999</v>
      </c>
      <c r="T1497" s="36">
        <v>412.64191699999998</v>
      </c>
      <c r="U1497" s="36">
        <v>846.42827899999997</v>
      </c>
      <c r="V1497" s="36">
        <v>840.035661</v>
      </c>
      <c r="W1497" s="36">
        <v>472.27498500000002</v>
      </c>
      <c r="AC1497" s="57">
        <f t="shared" si="188"/>
        <v>8253</v>
      </c>
      <c r="AD1497" s="57">
        <f t="shared" si="189"/>
        <v>786</v>
      </c>
      <c r="AE1497" s="57">
        <f t="shared" si="190"/>
        <v>840</v>
      </c>
      <c r="AF1497" s="12">
        <f t="shared" si="185"/>
        <v>13452.256369999999</v>
      </c>
      <c r="AG1497" s="12">
        <f t="shared" si="186"/>
        <v>1259.0701959999999</v>
      </c>
      <c r="AH1497" s="12">
        <f t="shared" si="187"/>
        <v>1312.3106459999999</v>
      </c>
      <c r="AI1497" s="15">
        <f t="shared" si="192"/>
        <v>0.62998380831212886</v>
      </c>
      <c r="AJ1497" s="15">
        <f t="shared" si="192"/>
        <v>0.60187047837150109</v>
      </c>
      <c r="AK1497" s="15">
        <f t="shared" si="192"/>
        <v>0.56227457857142848</v>
      </c>
      <c r="AL1497" s="23">
        <f>VLOOKUP(AC1497,'Charts and Tables'!$I$43:$J$49,2,TRUE)</f>
        <v>0.25</v>
      </c>
      <c r="AM1497" s="2">
        <f t="shared" si="191"/>
        <v>0</v>
      </c>
    </row>
    <row r="1498" spans="1:39" x14ac:dyDescent="0.25">
      <c r="A1498" s="35">
        <v>526351</v>
      </c>
      <c r="C1498" s="36" t="s">
        <v>32</v>
      </c>
      <c r="D1498" s="36">
        <v>1</v>
      </c>
      <c r="J1498" s="46">
        <v>6154</v>
      </c>
      <c r="L1498" s="46">
        <v>6154</v>
      </c>
      <c r="M1498" s="46">
        <v>480</v>
      </c>
      <c r="O1498" s="46">
        <v>711</v>
      </c>
      <c r="R1498" s="36">
        <v>4380.1503560000001</v>
      </c>
      <c r="T1498" s="36">
        <v>312.499054</v>
      </c>
      <c r="V1498" s="36">
        <v>422.98888299999999</v>
      </c>
      <c r="AC1498" s="57">
        <f t="shared" si="188"/>
        <v>6154</v>
      </c>
      <c r="AD1498" s="57">
        <f t="shared" si="189"/>
        <v>480</v>
      </c>
      <c r="AE1498" s="57">
        <f t="shared" si="190"/>
        <v>711</v>
      </c>
      <c r="AF1498" s="12">
        <f t="shared" si="185"/>
        <v>4380.1503560000001</v>
      </c>
      <c r="AG1498" s="12">
        <f t="shared" si="186"/>
        <v>312.499054</v>
      </c>
      <c r="AH1498" s="12">
        <f t="shared" si="187"/>
        <v>422.98888299999999</v>
      </c>
      <c r="AI1498" s="15">
        <f t="shared" si="192"/>
        <v>-0.28824336106597331</v>
      </c>
      <c r="AJ1498" s="15">
        <f t="shared" si="192"/>
        <v>-0.34896030416666668</v>
      </c>
      <c r="AK1498" s="15">
        <f t="shared" si="192"/>
        <v>-0.40507892686357244</v>
      </c>
      <c r="AL1498" s="23">
        <f>VLOOKUP(AC1498,'Charts and Tables'!$I$43:$J$49,2,TRUE)</f>
        <v>0.25</v>
      </c>
      <c r="AM1498" s="2">
        <f t="shared" si="191"/>
        <v>0</v>
      </c>
    </row>
    <row r="1499" spans="1:39" x14ac:dyDescent="0.25">
      <c r="A1499" s="35">
        <v>526999</v>
      </c>
      <c r="C1499" s="36" t="s">
        <v>32</v>
      </c>
      <c r="D1499" s="36">
        <v>-1</v>
      </c>
      <c r="K1499" s="46">
        <v>1464</v>
      </c>
      <c r="L1499" s="46">
        <v>1464</v>
      </c>
      <c r="S1499" s="36">
        <v>0.271922</v>
      </c>
      <c r="U1499" s="36">
        <v>0</v>
      </c>
      <c r="W1499" s="36">
        <v>9.6644999999999995E-2</v>
      </c>
      <c r="AC1499" s="57">
        <f t="shared" si="188"/>
        <v>1464</v>
      </c>
      <c r="AD1499" s="57">
        <f t="shared" si="189"/>
        <v>0</v>
      </c>
      <c r="AE1499" s="57">
        <f t="shared" si="190"/>
        <v>0</v>
      </c>
      <c r="AF1499" s="12">
        <f t="shared" si="185"/>
        <v>0.271922</v>
      </c>
      <c r="AG1499" s="12">
        <f t="shared" si="186"/>
        <v>0</v>
      </c>
      <c r="AH1499" s="12">
        <f t="shared" si="187"/>
        <v>9.6644999999999995E-2</v>
      </c>
      <c r="AI1499" s="15">
        <f t="shared" si="192"/>
        <v>-0.99981426092896186</v>
      </c>
      <c r="AJ1499" s="15">
        <f t="shared" si="192"/>
        <v>0</v>
      </c>
      <c r="AK1499" s="15">
        <f t="shared" si="192"/>
        <v>0</v>
      </c>
      <c r="AL1499" s="23">
        <f>VLOOKUP(AC1499,'Charts and Tables'!$I$43:$J$49,2,TRUE)</f>
        <v>1</v>
      </c>
      <c r="AM1499" s="2">
        <f t="shared" si="191"/>
        <v>1</v>
      </c>
    </row>
    <row r="1500" spans="1:39" x14ac:dyDescent="0.25">
      <c r="A1500" s="35">
        <v>527124</v>
      </c>
      <c r="C1500" s="36" t="s">
        <v>32</v>
      </c>
      <c r="D1500" s="36">
        <v>-1</v>
      </c>
      <c r="K1500" s="46">
        <v>7247</v>
      </c>
      <c r="L1500" s="46">
        <v>7247</v>
      </c>
      <c r="S1500" s="36">
        <v>7799.9701180000002</v>
      </c>
      <c r="U1500" s="36">
        <v>627.424081</v>
      </c>
      <c r="W1500" s="36">
        <v>653.74168799999995</v>
      </c>
      <c r="AC1500" s="57">
        <f t="shared" si="188"/>
        <v>7247</v>
      </c>
      <c r="AD1500" s="57">
        <f t="shared" si="189"/>
        <v>0</v>
      </c>
      <c r="AE1500" s="57">
        <f t="shared" si="190"/>
        <v>0</v>
      </c>
      <c r="AF1500" s="12">
        <f t="shared" si="185"/>
        <v>7799.9701180000002</v>
      </c>
      <c r="AG1500" s="12">
        <f t="shared" si="186"/>
        <v>627.424081</v>
      </c>
      <c r="AH1500" s="12">
        <f t="shared" si="187"/>
        <v>653.74168799999995</v>
      </c>
      <c r="AI1500" s="15">
        <f t="shared" si="192"/>
        <v>7.6303314198978914E-2</v>
      </c>
      <c r="AJ1500" s="15">
        <f t="shared" si="192"/>
        <v>0</v>
      </c>
      <c r="AK1500" s="15">
        <f t="shared" si="192"/>
        <v>0</v>
      </c>
      <c r="AL1500" s="23">
        <f>VLOOKUP(AC1500,'Charts and Tables'!$I$43:$J$49,2,TRUE)</f>
        <v>0.25</v>
      </c>
      <c r="AM1500" s="2">
        <f t="shared" si="191"/>
        <v>1</v>
      </c>
    </row>
    <row r="1501" spans="1:39" x14ac:dyDescent="0.25">
      <c r="A1501" s="35">
        <v>526909</v>
      </c>
      <c r="C1501" s="36" t="s">
        <v>25</v>
      </c>
      <c r="D1501" s="36">
        <v>0</v>
      </c>
      <c r="J1501" s="46">
        <v>3240</v>
      </c>
      <c r="K1501" s="46">
        <v>4210</v>
      </c>
      <c r="L1501" s="46">
        <v>7450</v>
      </c>
      <c r="R1501" s="36">
        <v>8181.5583930000003</v>
      </c>
      <c r="S1501" s="36">
        <v>7436.8118640000002</v>
      </c>
      <c r="T1501" s="36">
        <v>542.96396600000003</v>
      </c>
      <c r="U1501" s="36">
        <v>859.55614400000002</v>
      </c>
      <c r="V1501" s="36">
        <v>899.05237</v>
      </c>
      <c r="W1501" s="36">
        <v>614.57815100000005</v>
      </c>
      <c r="AC1501" s="57">
        <f t="shared" si="188"/>
        <v>7450</v>
      </c>
      <c r="AD1501" s="57">
        <f t="shared" si="189"/>
        <v>0</v>
      </c>
      <c r="AE1501" s="57">
        <f t="shared" si="190"/>
        <v>0</v>
      </c>
      <c r="AF1501" s="12">
        <f t="shared" si="185"/>
        <v>15618.370257</v>
      </c>
      <c r="AG1501" s="12">
        <f t="shared" si="186"/>
        <v>1402.5201099999999</v>
      </c>
      <c r="AH1501" s="12">
        <f t="shared" si="187"/>
        <v>1513.630521</v>
      </c>
      <c r="AI1501" s="15">
        <f t="shared" si="192"/>
        <v>1.0964255378523491</v>
      </c>
      <c r="AJ1501" s="15">
        <f t="shared" si="192"/>
        <v>0</v>
      </c>
      <c r="AK1501" s="15">
        <f t="shared" si="192"/>
        <v>0</v>
      </c>
      <c r="AL1501" s="23">
        <f>VLOOKUP(AC1501,'Charts and Tables'!$I$43:$J$49,2,TRUE)</f>
        <v>0.25</v>
      </c>
      <c r="AM1501" s="2">
        <f t="shared" si="191"/>
        <v>0</v>
      </c>
    </row>
    <row r="1502" spans="1:39" x14ac:dyDescent="0.25">
      <c r="A1502" s="35">
        <v>526513</v>
      </c>
      <c r="C1502" s="36" t="s">
        <v>32</v>
      </c>
      <c r="D1502" s="36">
        <v>1</v>
      </c>
      <c r="J1502" s="46">
        <v>2969</v>
      </c>
      <c r="L1502" s="46">
        <v>2969</v>
      </c>
      <c r="M1502" s="46">
        <v>384</v>
      </c>
      <c r="O1502" s="46">
        <v>259</v>
      </c>
      <c r="R1502" s="36">
        <v>3410.3827350000001</v>
      </c>
      <c r="T1502" s="36">
        <v>247.75396000000001</v>
      </c>
      <c r="V1502" s="36">
        <v>330.71756299999998</v>
      </c>
      <c r="AC1502" s="57">
        <f t="shared" si="188"/>
        <v>2969</v>
      </c>
      <c r="AD1502" s="57">
        <f t="shared" si="189"/>
        <v>384</v>
      </c>
      <c r="AE1502" s="57">
        <f t="shared" si="190"/>
        <v>259</v>
      </c>
      <c r="AF1502" s="12">
        <f t="shared" si="185"/>
        <v>3410.3827350000001</v>
      </c>
      <c r="AG1502" s="12">
        <f t="shared" si="186"/>
        <v>247.75396000000001</v>
      </c>
      <c r="AH1502" s="12">
        <f t="shared" si="187"/>
        <v>330.71756299999998</v>
      </c>
      <c r="AI1502" s="15">
        <f t="shared" si="192"/>
        <v>0.14866377062984173</v>
      </c>
      <c r="AJ1502" s="15">
        <f t="shared" si="192"/>
        <v>-0.35480739583333332</v>
      </c>
      <c r="AK1502" s="15">
        <f t="shared" si="192"/>
        <v>0.27690178764478757</v>
      </c>
      <c r="AL1502" s="23">
        <f>VLOOKUP(AC1502,'Charts and Tables'!$I$43:$J$49,2,TRUE)</f>
        <v>0.5</v>
      </c>
      <c r="AM1502" s="2">
        <f t="shared" si="191"/>
        <v>1</v>
      </c>
    </row>
    <row r="1503" spans="1:39" x14ac:dyDescent="0.25">
      <c r="A1503" s="35">
        <v>527041</v>
      </c>
      <c r="C1503" s="36" t="s">
        <v>33</v>
      </c>
      <c r="D1503" s="36">
        <v>0</v>
      </c>
      <c r="J1503" s="46">
        <v>7079</v>
      </c>
      <c r="K1503" s="46">
        <v>1531</v>
      </c>
      <c r="L1503" s="46">
        <v>8610</v>
      </c>
      <c r="R1503" s="36">
        <v>7284.8497200000002</v>
      </c>
      <c r="S1503" s="36">
        <v>166.87761900000001</v>
      </c>
      <c r="T1503" s="36">
        <v>528.01932299999999</v>
      </c>
      <c r="U1503" s="36">
        <v>9.2011090000000006</v>
      </c>
      <c r="V1503" s="36">
        <v>672.87942699999996</v>
      </c>
      <c r="W1503" s="36">
        <v>55.612848999999997</v>
      </c>
      <c r="AC1503" s="57">
        <f t="shared" si="188"/>
        <v>8610</v>
      </c>
      <c r="AD1503" s="57">
        <f t="shared" si="189"/>
        <v>0</v>
      </c>
      <c r="AE1503" s="57">
        <f t="shared" si="190"/>
        <v>0</v>
      </c>
      <c r="AF1503" s="12">
        <f t="shared" si="185"/>
        <v>7451.727339</v>
      </c>
      <c r="AG1503" s="12">
        <f t="shared" si="186"/>
        <v>537.22043199999996</v>
      </c>
      <c r="AH1503" s="12">
        <f t="shared" si="187"/>
        <v>728.49227599999995</v>
      </c>
      <c r="AI1503" s="15">
        <f t="shared" si="192"/>
        <v>-0.13452644146341464</v>
      </c>
      <c r="AJ1503" s="15">
        <f t="shared" si="192"/>
        <v>0</v>
      </c>
      <c r="AK1503" s="15">
        <f t="shared" si="192"/>
        <v>0</v>
      </c>
      <c r="AL1503" s="23">
        <f>VLOOKUP(AC1503,'Charts and Tables'!$I$43:$J$49,2,TRUE)</f>
        <v>0.25</v>
      </c>
      <c r="AM1503" s="2">
        <f t="shared" si="191"/>
        <v>1</v>
      </c>
    </row>
    <row r="1504" spans="1:39" x14ac:dyDescent="0.25">
      <c r="A1504" s="35">
        <v>527272</v>
      </c>
      <c r="C1504" s="36" t="s">
        <v>33</v>
      </c>
      <c r="D1504" s="36">
        <v>1</v>
      </c>
      <c r="J1504" s="46">
        <v>4118</v>
      </c>
      <c r="L1504" s="46">
        <v>4118</v>
      </c>
      <c r="M1504" s="46">
        <v>531</v>
      </c>
      <c r="O1504" s="46">
        <v>414</v>
      </c>
      <c r="R1504" s="36">
        <v>4782.5334190000003</v>
      </c>
      <c r="T1504" s="36">
        <v>369.26302800000002</v>
      </c>
      <c r="V1504" s="36">
        <v>531.54503</v>
      </c>
      <c r="AC1504" s="57">
        <f t="shared" si="188"/>
        <v>4118</v>
      </c>
      <c r="AD1504" s="57">
        <f t="shared" si="189"/>
        <v>531</v>
      </c>
      <c r="AE1504" s="57">
        <f t="shared" si="190"/>
        <v>414</v>
      </c>
      <c r="AF1504" s="12">
        <f t="shared" si="185"/>
        <v>4782.5334190000003</v>
      </c>
      <c r="AG1504" s="12">
        <f t="shared" si="186"/>
        <v>369.26302800000002</v>
      </c>
      <c r="AH1504" s="12">
        <f t="shared" si="187"/>
        <v>531.54503</v>
      </c>
      <c r="AI1504" s="15">
        <f t="shared" si="192"/>
        <v>0.16137285551238473</v>
      </c>
      <c r="AJ1504" s="15">
        <f t="shared" si="192"/>
        <v>-0.30458940112994348</v>
      </c>
      <c r="AK1504" s="15">
        <f t="shared" si="192"/>
        <v>0.28392519323671495</v>
      </c>
      <c r="AL1504" s="23">
        <f>VLOOKUP(AC1504,'Charts and Tables'!$I$43:$J$49,2,TRUE)</f>
        <v>0.5</v>
      </c>
      <c r="AM1504" s="2">
        <f t="shared" si="191"/>
        <v>1</v>
      </c>
    </row>
    <row r="1505" spans="1:39" x14ac:dyDescent="0.25">
      <c r="A1505" s="35">
        <v>527357</v>
      </c>
      <c r="C1505" s="36" t="s">
        <v>32</v>
      </c>
      <c r="D1505" s="36">
        <v>-1</v>
      </c>
      <c r="K1505" s="46">
        <v>1697</v>
      </c>
      <c r="L1505" s="46">
        <v>1697</v>
      </c>
      <c r="N1505" s="46">
        <v>231</v>
      </c>
      <c r="P1505" s="46">
        <v>262</v>
      </c>
      <c r="S1505" s="36">
        <v>2184.1915749999998</v>
      </c>
      <c r="U1505" s="36">
        <v>141.092465</v>
      </c>
      <c r="W1505" s="36">
        <v>325.43774300000001</v>
      </c>
      <c r="AC1505" s="57">
        <f t="shared" si="188"/>
        <v>1697</v>
      </c>
      <c r="AD1505" s="57">
        <f t="shared" si="189"/>
        <v>231</v>
      </c>
      <c r="AE1505" s="57">
        <f t="shared" si="190"/>
        <v>262</v>
      </c>
      <c r="AF1505" s="12">
        <f t="shared" si="185"/>
        <v>2184.1915749999998</v>
      </c>
      <c r="AG1505" s="12">
        <f t="shared" si="186"/>
        <v>141.092465</v>
      </c>
      <c r="AH1505" s="12">
        <f t="shared" si="187"/>
        <v>325.43774300000001</v>
      </c>
      <c r="AI1505" s="15">
        <f t="shared" si="192"/>
        <v>0.28708990866234524</v>
      </c>
      <c r="AJ1505" s="15">
        <f t="shared" si="192"/>
        <v>-0.38921010822510821</v>
      </c>
      <c r="AK1505" s="15">
        <f t="shared" si="192"/>
        <v>0.24212879007633592</v>
      </c>
      <c r="AL1505" s="23">
        <f>VLOOKUP(AC1505,'Charts and Tables'!$I$43:$J$49,2,TRUE)</f>
        <v>1</v>
      </c>
      <c r="AM1505" s="2">
        <f t="shared" si="191"/>
        <v>1</v>
      </c>
    </row>
    <row r="1506" spans="1:39" x14ac:dyDescent="0.25">
      <c r="A1506" s="35">
        <v>527223</v>
      </c>
      <c r="C1506" s="36" t="s">
        <v>33</v>
      </c>
      <c r="D1506" s="36">
        <v>-1</v>
      </c>
      <c r="K1506" s="46">
        <v>4209</v>
      </c>
      <c r="L1506" s="46">
        <v>4209</v>
      </c>
      <c r="N1506" s="46">
        <v>378</v>
      </c>
      <c r="P1506" s="46">
        <v>459</v>
      </c>
      <c r="S1506" s="36">
        <v>3939.4689290000001</v>
      </c>
      <c r="U1506" s="36">
        <v>473.41892200000001</v>
      </c>
      <c r="W1506" s="36">
        <v>411.38874600000003</v>
      </c>
      <c r="AC1506" s="57">
        <f t="shared" si="188"/>
        <v>4209</v>
      </c>
      <c r="AD1506" s="57">
        <f t="shared" si="189"/>
        <v>378</v>
      </c>
      <c r="AE1506" s="57">
        <f t="shared" si="190"/>
        <v>459</v>
      </c>
      <c r="AF1506" s="12">
        <f t="shared" si="185"/>
        <v>3939.4689290000001</v>
      </c>
      <c r="AG1506" s="12">
        <f t="shared" si="186"/>
        <v>473.41892200000001</v>
      </c>
      <c r="AH1506" s="12">
        <f t="shared" si="187"/>
        <v>411.38874600000003</v>
      </c>
      <c r="AI1506" s="15">
        <f t="shared" si="192"/>
        <v>-6.4036842717985237E-2</v>
      </c>
      <c r="AJ1506" s="15">
        <f t="shared" si="192"/>
        <v>0.25243101058201062</v>
      </c>
      <c r="AK1506" s="15">
        <f t="shared" si="192"/>
        <v>-0.10372822222222217</v>
      </c>
      <c r="AL1506" s="23">
        <f>VLOOKUP(AC1506,'Charts and Tables'!$I$43:$J$49,2,TRUE)</f>
        <v>0.5</v>
      </c>
      <c r="AM1506" s="2">
        <f t="shared" si="191"/>
        <v>1</v>
      </c>
    </row>
    <row r="1507" spans="1:39" x14ac:dyDescent="0.25">
      <c r="A1507" s="35">
        <v>527249</v>
      </c>
      <c r="C1507" s="36" t="s">
        <v>32</v>
      </c>
      <c r="D1507" s="36">
        <v>-1</v>
      </c>
      <c r="K1507" s="46">
        <v>1703</v>
      </c>
      <c r="L1507" s="46">
        <v>1703</v>
      </c>
      <c r="N1507" s="46">
        <v>333</v>
      </c>
      <c r="P1507" s="46">
        <v>128</v>
      </c>
      <c r="S1507" s="36">
        <v>1878.914581</v>
      </c>
      <c r="U1507" s="36">
        <v>255.58266499999999</v>
      </c>
      <c r="W1507" s="36">
        <v>176.14083500000001</v>
      </c>
      <c r="AC1507" s="57">
        <f t="shared" si="188"/>
        <v>1703</v>
      </c>
      <c r="AD1507" s="57">
        <f t="shared" si="189"/>
        <v>333</v>
      </c>
      <c r="AE1507" s="57">
        <f t="shared" si="190"/>
        <v>128</v>
      </c>
      <c r="AF1507" s="12">
        <f t="shared" si="185"/>
        <v>1878.914581</v>
      </c>
      <c r="AG1507" s="12">
        <f t="shared" si="186"/>
        <v>255.58266499999999</v>
      </c>
      <c r="AH1507" s="12">
        <f t="shared" si="187"/>
        <v>176.14083500000001</v>
      </c>
      <c r="AI1507" s="15">
        <f t="shared" si="192"/>
        <v>0.1032968766881973</v>
      </c>
      <c r="AJ1507" s="15">
        <f t="shared" si="192"/>
        <v>-0.23248448948948952</v>
      </c>
      <c r="AK1507" s="15">
        <f t="shared" si="192"/>
        <v>0.37610027343750008</v>
      </c>
      <c r="AL1507" s="23">
        <f>VLOOKUP(AC1507,'Charts and Tables'!$I$43:$J$49,2,TRUE)</f>
        <v>1</v>
      </c>
      <c r="AM1507" s="2">
        <f t="shared" si="191"/>
        <v>1</v>
      </c>
    </row>
    <row r="1508" spans="1:39" x14ac:dyDescent="0.25">
      <c r="A1508" s="35">
        <v>527983</v>
      </c>
      <c r="C1508" s="36" t="s">
        <v>25</v>
      </c>
      <c r="D1508" s="36">
        <v>0</v>
      </c>
      <c r="J1508" s="46">
        <v>1270</v>
      </c>
      <c r="K1508" s="46">
        <v>1379</v>
      </c>
      <c r="L1508" s="46">
        <v>2649</v>
      </c>
      <c r="R1508" s="36">
        <v>2002.9781419999999</v>
      </c>
      <c r="S1508" s="36">
        <v>1276.5541169999999</v>
      </c>
      <c r="T1508" s="36">
        <v>157.391268</v>
      </c>
      <c r="U1508" s="36">
        <v>79.339162000000002</v>
      </c>
      <c r="V1508" s="36">
        <v>189.26785799999999</v>
      </c>
      <c r="W1508" s="36">
        <v>127.075397</v>
      </c>
      <c r="AC1508" s="57">
        <f t="shared" si="188"/>
        <v>2649</v>
      </c>
      <c r="AD1508" s="57">
        <f t="shared" si="189"/>
        <v>0</v>
      </c>
      <c r="AE1508" s="57">
        <f t="shared" si="190"/>
        <v>0</v>
      </c>
      <c r="AF1508" s="12">
        <f t="shared" si="185"/>
        <v>3279.5322589999996</v>
      </c>
      <c r="AG1508" s="12">
        <f t="shared" si="186"/>
        <v>236.73043000000001</v>
      </c>
      <c r="AH1508" s="12">
        <f t="shared" si="187"/>
        <v>316.343255</v>
      </c>
      <c r="AI1508" s="15">
        <f t="shared" si="192"/>
        <v>0.23802652283880696</v>
      </c>
      <c r="AJ1508" s="15">
        <f t="shared" si="192"/>
        <v>0</v>
      </c>
      <c r="AK1508" s="15">
        <f t="shared" si="192"/>
        <v>0</v>
      </c>
      <c r="AL1508" s="23">
        <f>VLOOKUP(AC1508,'Charts and Tables'!$I$43:$J$49,2,TRUE)</f>
        <v>0.5</v>
      </c>
      <c r="AM1508" s="2">
        <f t="shared" si="191"/>
        <v>1</v>
      </c>
    </row>
    <row r="1509" spans="1:39" x14ac:dyDescent="0.25">
      <c r="A1509" s="35">
        <v>528158</v>
      </c>
      <c r="B1509" s="36">
        <v>338049</v>
      </c>
      <c r="C1509" s="36" t="s">
        <v>25</v>
      </c>
      <c r="D1509" s="36">
        <v>0</v>
      </c>
      <c r="J1509" s="46">
        <v>797</v>
      </c>
      <c r="K1509" s="46">
        <v>892</v>
      </c>
      <c r="L1509" s="46">
        <v>1689</v>
      </c>
      <c r="M1509" s="46">
        <v>62</v>
      </c>
      <c r="N1509" s="46">
        <v>61</v>
      </c>
      <c r="O1509" s="46">
        <v>80</v>
      </c>
      <c r="P1509" s="46">
        <v>89</v>
      </c>
      <c r="R1509" s="36">
        <v>2455.69175</v>
      </c>
      <c r="S1509" s="36">
        <v>1531.544515</v>
      </c>
      <c r="T1509" s="36">
        <v>223.869891</v>
      </c>
      <c r="U1509" s="36">
        <v>186.970865</v>
      </c>
      <c r="V1509" s="36">
        <v>254.83781099999999</v>
      </c>
      <c r="W1509" s="36">
        <v>138.266491</v>
      </c>
      <c r="AC1509" s="57">
        <f t="shared" si="188"/>
        <v>1689</v>
      </c>
      <c r="AD1509" s="57">
        <f t="shared" si="189"/>
        <v>123</v>
      </c>
      <c r="AE1509" s="57">
        <f t="shared" si="190"/>
        <v>169</v>
      </c>
      <c r="AF1509" s="12">
        <f t="shared" si="185"/>
        <v>3987.236265</v>
      </c>
      <c r="AG1509" s="12">
        <f t="shared" si="186"/>
        <v>410.840756</v>
      </c>
      <c r="AH1509" s="12">
        <f t="shared" si="187"/>
        <v>393.10430199999996</v>
      </c>
      <c r="AI1509" s="15">
        <f t="shared" si="192"/>
        <v>1.3607082682060392</v>
      </c>
      <c r="AJ1509" s="15">
        <f t="shared" si="192"/>
        <v>2.3401687479674798</v>
      </c>
      <c r="AK1509" s="15">
        <f t="shared" si="192"/>
        <v>1.3260609585798815</v>
      </c>
      <c r="AL1509" s="23">
        <f>VLOOKUP(AC1509,'Charts and Tables'!$I$43:$J$49,2,TRUE)</f>
        <v>1</v>
      </c>
      <c r="AM1509" s="2">
        <f t="shared" si="191"/>
        <v>0</v>
      </c>
    </row>
    <row r="1510" spans="1:39" x14ac:dyDescent="0.25">
      <c r="A1510" s="35">
        <v>570691</v>
      </c>
      <c r="C1510" s="36" t="s">
        <v>29</v>
      </c>
      <c r="D1510" s="36">
        <v>0</v>
      </c>
      <c r="J1510" s="46">
        <v>340</v>
      </c>
      <c r="L1510" s="46">
        <v>340</v>
      </c>
      <c r="M1510" s="46">
        <v>31</v>
      </c>
      <c r="O1510" s="46">
        <v>29</v>
      </c>
      <c r="R1510" s="36">
        <v>22.208269000000001</v>
      </c>
      <c r="S1510" s="36">
        <v>19.152683</v>
      </c>
      <c r="T1510" s="36">
        <v>1.6131040000000001</v>
      </c>
      <c r="U1510" s="36">
        <v>1.2519070000000001</v>
      </c>
      <c r="V1510" s="36">
        <v>1.9356610000000001</v>
      </c>
      <c r="W1510" s="36">
        <v>2.0983580000000002</v>
      </c>
      <c r="AC1510" s="57">
        <f t="shared" si="188"/>
        <v>340</v>
      </c>
      <c r="AD1510" s="57">
        <f t="shared" si="189"/>
        <v>31</v>
      </c>
      <c r="AE1510" s="57">
        <f t="shared" si="190"/>
        <v>29</v>
      </c>
      <c r="AF1510" s="12">
        <f t="shared" si="185"/>
        <v>41.360951999999997</v>
      </c>
      <c r="AG1510" s="12">
        <f t="shared" si="186"/>
        <v>2.865011</v>
      </c>
      <c r="AH1510" s="12">
        <f t="shared" si="187"/>
        <v>4.0340190000000007</v>
      </c>
      <c r="AI1510" s="15">
        <f t="shared" si="192"/>
        <v>-0.87835014117647059</v>
      </c>
      <c r="AJ1510" s="15">
        <f t="shared" si="192"/>
        <v>-0.9075802903225807</v>
      </c>
      <c r="AK1510" s="15">
        <f t="shared" si="192"/>
        <v>-0.86089589655172416</v>
      </c>
      <c r="AL1510" s="23">
        <f>VLOOKUP(AC1510,'Charts and Tables'!$I$43:$J$49,2,TRUE)</f>
        <v>2</v>
      </c>
      <c r="AM1510" s="2">
        <f t="shared" si="191"/>
        <v>1</v>
      </c>
    </row>
    <row r="1511" spans="1:39" x14ac:dyDescent="0.25">
      <c r="A1511" s="35">
        <v>568713</v>
      </c>
      <c r="C1511" s="36" t="s">
        <v>25</v>
      </c>
      <c r="D1511" s="36">
        <v>0</v>
      </c>
      <c r="J1511" s="46">
        <v>1230</v>
      </c>
      <c r="K1511" s="46">
        <v>1184</v>
      </c>
      <c r="L1511" s="46">
        <v>2414</v>
      </c>
      <c r="M1511" s="46">
        <v>93</v>
      </c>
      <c r="N1511" s="46">
        <v>101</v>
      </c>
      <c r="O1511" s="46">
        <v>162</v>
      </c>
      <c r="P1511" s="46">
        <v>103</v>
      </c>
      <c r="R1511" s="36">
        <v>1350.305887</v>
      </c>
      <c r="S1511" s="36">
        <v>1369.7297309999999</v>
      </c>
      <c r="T1511" s="36">
        <v>65.508785000000003</v>
      </c>
      <c r="U1511" s="36">
        <v>170.17639399999999</v>
      </c>
      <c r="V1511" s="36">
        <v>162.412182</v>
      </c>
      <c r="W1511" s="36">
        <v>98.957185999999993</v>
      </c>
      <c r="AC1511" s="57">
        <f t="shared" si="188"/>
        <v>2414</v>
      </c>
      <c r="AD1511" s="57">
        <f t="shared" si="189"/>
        <v>194</v>
      </c>
      <c r="AE1511" s="57">
        <f t="shared" si="190"/>
        <v>265</v>
      </c>
      <c r="AF1511" s="12">
        <f t="shared" si="185"/>
        <v>2720.0356179999999</v>
      </c>
      <c r="AG1511" s="12">
        <f t="shared" si="186"/>
        <v>235.68517900000001</v>
      </c>
      <c r="AH1511" s="12">
        <f t="shared" si="187"/>
        <v>261.36936800000001</v>
      </c>
      <c r="AI1511" s="15">
        <f t="shared" si="192"/>
        <v>0.12677531814415902</v>
      </c>
      <c r="AJ1511" s="15">
        <f t="shared" si="192"/>
        <v>0.21487205670103096</v>
      </c>
      <c r="AK1511" s="15">
        <f t="shared" si="192"/>
        <v>-1.3700498113207515E-2</v>
      </c>
      <c r="AL1511" s="23">
        <f>VLOOKUP(AC1511,'Charts and Tables'!$I$43:$J$49,2,TRUE)</f>
        <v>1</v>
      </c>
      <c r="AM1511" s="2">
        <f t="shared" si="191"/>
        <v>1</v>
      </c>
    </row>
    <row r="1512" spans="1:39" x14ac:dyDescent="0.25">
      <c r="A1512" s="35">
        <v>568870</v>
      </c>
      <c r="C1512" s="36" t="s">
        <v>25</v>
      </c>
      <c r="D1512" s="36">
        <v>0</v>
      </c>
      <c r="J1512" s="46">
        <v>1760</v>
      </c>
      <c r="K1512" s="46">
        <v>1760</v>
      </c>
      <c r="L1512" s="46">
        <v>3520</v>
      </c>
      <c r="R1512" s="36">
        <v>2201.7938829999998</v>
      </c>
      <c r="S1512" s="36">
        <v>2211.1917349999999</v>
      </c>
      <c r="T1512" s="36">
        <v>283.36045200000001</v>
      </c>
      <c r="U1512" s="36">
        <v>98.264543000000003</v>
      </c>
      <c r="V1512" s="36">
        <v>152.85930099999999</v>
      </c>
      <c r="W1512" s="36">
        <v>269.42384600000003</v>
      </c>
      <c r="AC1512" s="57">
        <f t="shared" si="188"/>
        <v>3520</v>
      </c>
      <c r="AD1512" s="57">
        <f t="shared" si="189"/>
        <v>0</v>
      </c>
      <c r="AE1512" s="57">
        <f t="shared" si="190"/>
        <v>0</v>
      </c>
      <c r="AF1512" s="12">
        <f t="shared" si="185"/>
        <v>4412.9856179999997</v>
      </c>
      <c r="AG1512" s="12">
        <f t="shared" si="186"/>
        <v>381.62499500000001</v>
      </c>
      <c r="AH1512" s="12">
        <f t="shared" si="187"/>
        <v>422.28314699999999</v>
      </c>
      <c r="AI1512" s="15">
        <f t="shared" si="192"/>
        <v>0.25368909602272721</v>
      </c>
      <c r="AJ1512" s="15">
        <f t="shared" si="192"/>
        <v>0</v>
      </c>
      <c r="AK1512" s="15">
        <f t="shared" si="192"/>
        <v>0</v>
      </c>
      <c r="AL1512" s="23">
        <f>VLOOKUP(AC1512,'Charts and Tables'!$I$43:$J$49,2,TRUE)</f>
        <v>0.5</v>
      </c>
      <c r="AM1512" s="2">
        <f t="shared" si="191"/>
        <v>1</v>
      </c>
    </row>
    <row r="1513" spans="1:39" x14ac:dyDescent="0.25">
      <c r="A1513" s="35">
        <v>567901</v>
      </c>
      <c r="C1513" s="36" t="s">
        <v>26</v>
      </c>
      <c r="D1513" s="36">
        <v>-1</v>
      </c>
      <c r="K1513" s="46">
        <v>3499</v>
      </c>
      <c r="L1513" s="46">
        <v>3499</v>
      </c>
      <c r="S1513" s="36">
        <v>4798.7681089999996</v>
      </c>
      <c r="U1513" s="36">
        <v>243.947157</v>
      </c>
      <c r="W1513" s="36">
        <v>622.23233600000003</v>
      </c>
      <c r="AC1513" s="57">
        <f t="shared" si="188"/>
        <v>3499</v>
      </c>
      <c r="AD1513" s="57">
        <f t="shared" si="189"/>
        <v>0</v>
      </c>
      <c r="AE1513" s="57">
        <f t="shared" si="190"/>
        <v>0</v>
      </c>
      <c r="AF1513" s="12">
        <f t="shared" si="185"/>
        <v>4798.7681089999996</v>
      </c>
      <c r="AG1513" s="12">
        <f t="shared" si="186"/>
        <v>243.947157</v>
      </c>
      <c r="AH1513" s="12">
        <f t="shared" si="187"/>
        <v>622.23233600000003</v>
      </c>
      <c r="AI1513" s="15">
        <f t="shared" si="192"/>
        <v>0.37146845070019996</v>
      </c>
      <c r="AJ1513" s="15">
        <f t="shared" si="192"/>
        <v>0</v>
      </c>
      <c r="AK1513" s="15">
        <f t="shared" si="192"/>
        <v>0</v>
      </c>
      <c r="AL1513" s="23">
        <f>VLOOKUP(AC1513,'Charts and Tables'!$I$43:$J$49,2,TRUE)</f>
        <v>0.5</v>
      </c>
      <c r="AM1513" s="2">
        <f t="shared" si="191"/>
        <v>1</v>
      </c>
    </row>
    <row r="1514" spans="1:39" x14ac:dyDescent="0.25">
      <c r="A1514" s="35">
        <v>567947</v>
      </c>
      <c r="C1514" s="36" t="s">
        <v>29</v>
      </c>
      <c r="D1514" s="36">
        <v>0</v>
      </c>
      <c r="J1514" s="46">
        <v>578</v>
      </c>
      <c r="K1514" s="46">
        <v>578</v>
      </c>
      <c r="L1514" s="46">
        <v>1156</v>
      </c>
      <c r="R1514" s="36">
        <v>130.99634499999999</v>
      </c>
      <c r="S1514" s="36">
        <v>129.09837099999999</v>
      </c>
      <c r="T1514" s="36">
        <v>29.621445999999999</v>
      </c>
      <c r="U1514" s="36">
        <v>3.4145240000000001</v>
      </c>
      <c r="V1514" s="36">
        <v>8.2995099999999997</v>
      </c>
      <c r="W1514" s="36">
        <v>30.841059999999999</v>
      </c>
      <c r="AC1514" s="57">
        <f t="shared" si="188"/>
        <v>1156</v>
      </c>
      <c r="AD1514" s="57">
        <f t="shared" si="189"/>
        <v>0</v>
      </c>
      <c r="AE1514" s="57">
        <f t="shared" si="190"/>
        <v>0</v>
      </c>
      <c r="AF1514" s="12">
        <f t="shared" si="185"/>
        <v>260.09471599999995</v>
      </c>
      <c r="AG1514" s="12">
        <f t="shared" si="186"/>
        <v>33.035969999999999</v>
      </c>
      <c r="AH1514" s="12">
        <f t="shared" si="187"/>
        <v>39.140569999999997</v>
      </c>
      <c r="AI1514" s="15">
        <f t="shared" si="192"/>
        <v>-0.77500457093425612</v>
      </c>
      <c r="AJ1514" s="15">
        <f t="shared" si="192"/>
        <v>0</v>
      </c>
      <c r="AK1514" s="15">
        <f t="shared" si="192"/>
        <v>0</v>
      </c>
      <c r="AL1514" s="23">
        <f>VLOOKUP(AC1514,'Charts and Tables'!$I$43:$J$49,2,TRUE)</f>
        <v>1</v>
      </c>
      <c r="AM1514" s="2">
        <f t="shared" si="191"/>
        <v>1</v>
      </c>
    </row>
    <row r="1515" spans="1:39" x14ac:dyDescent="0.25">
      <c r="A1515" s="35">
        <v>558527</v>
      </c>
      <c r="C1515" s="36" t="s">
        <v>29</v>
      </c>
      <c r="D1515" s="36">
        <v>0</v>
      </c>
      <c r="J1515" s="46">
        <v>2266</v>
      </c>
      <c r="K1515" s="46">
        <v>1829</v>
      </c>
      <c r="L1515" s="46">
        <v>4095</v>
      </c>
      <c r="M1515" s="46">
        <v>156</v>
      </c>
      <c r="N1515" s="46">
        <v>128</v>
      </c>
      <c r="O1515" s="46">
        <v>136</v>
      </c>
      <c r="P1515" s="46">
        <v>172</v>
      </c>
      <c r="R1515" s="36">
        <v>0</v>
      </c>
      <c r="S1515" s="36">
        <v>615.92620299999999</v>
      </c>
      <c r="T1515" s="36">
        <v>0</v>
      </c>
      <c r="U1515" s="36">
        <v>30.291412000000001</v>
      </c>
      <c r="V1515" s="36">
        <v>0</v>
      </c>
      <c r="W1515" s="36">
        <v>80.578390999999996</v>
      </c>
      <c r="AC1515" s="57">
        <f t="shared" si="188"/>
        <v>4095</v>
      </c>
      <c r="AD1515" s="57">
        <f t="shared" si="189"/>
        <v>284</v>
      </c>
      <c r="AE1515" s="57">
        <f t="shared" si="190"/>
        <v>308</v>
      </c>
      <c r="AF1515" s="12">
        <f t="shared" si="185"/>
        <v>615.92620299999999</v>
      </c>
      <c r="AG1515" s="12">
        <f t="shared" si="186"/>
        <v>30.291412000000001</v>
      </c>
      <c r="AH1515" s="12">
        <f t="shared" si="187"/>
        <v>80.578390999999996</v>
      </c>
      <c r="AI1515" s="15">
        <f t="shared" si="192"/>
        <v>-0.84959067081807083</v>
      </c>
      <c r="AJ1515" s="15">
        <f t="shared" si="192"/>
        <v>-0.89334009859154928</v>
      </c>
      <c r="AK1515" s="15">
        <f t="shared" si="192"/>
        <v>-0.73838184740259738</v>
      </c>
      <c r="AL1515" s="23">
        <f>VLOOKUP(AC1515,'Charts and Tables'!$I$43:$J$49,2,TRUE)</f>
        <v>0.5</v>
      </c>
      <c r="AM1515" s="2">
        <f t="shared" si="191"/>
        <v>0</v>
      </c>
    </row>
    <row r="1516" spans="1:39" x14ac:dyDescent="0.25">
      <c r="A1516" s="35">
        <v>558540</v>
      </c>
      <c r="C1516" s="36" t="s">
        <v>27</v>
      </c>
      <c r="D1516" s="36">
        <v>1</v>
      </c>
      <c r="J1516" s="46">
        <v>22012</v>
      </c>
      <c r="L1516" s="46">
        <v>22012</v>
      </c>
      <c r="M1516" s="46">
        <v>2744</v>
      </c>
      <c r="O1516" s="46">
        <v>1202.5</v>
      </c>
      <c r="R1516" s="36">
        <v>25075.008298000001</v>
      </c>
      <c r="T1516" s="36">
        <v>3049.7332670000001</v>
      </c>
      <c r="V1516" s="36">
        <v>1920.016419</v>
      </c>
      <c r="AC1516" s="57">
        <f t="shared" si="188"/>
        <v>22012</v>
      </c>
      <c r="AD1516" s="57">
        <f t="shared" si="189"/>
        <v>2744</v>
      </c>
      <c r="AE1516" s="57">
        <f t="shared" si="190"/>
        <v>1202.5</v>
      </c>
      <c r="AF1516" s="12">
        <f t="shared" si="185"/>
        <v>25075.008298000001</v>
      </c>
      <c r="AG1516" s="12">
        <f t="shared" si="186"/>
        <v>3049.7332670000001</v>
      </c>
      <c r="AH1516" s="12">
        <f t="shared" si="187"/>
        <v>1920.016419</v>
      </c>
      <c r="AI1516" s="15">
        <f t="shared" si="192"/>
        <v>0.13915174895511542</v>
      </c>
      <c r="AJ1516" s="15">
        <f t="shared" si="192"/>
        <v>0.11141882908163268</v>
      </c>
      <c r="AK1516" s="15">
        <f t="shared" si="192"/>
        <v>0.59668725072765072</v>
      </c>
      <c r="AL1516" s="23">
        <f>VLOOKUP(AC1516,'Charts and Tables'!$I$43:$J$49,2,TRUE)</f>
        <v>0.2</v>
      </c>
      <c r="AM1516" s="2">
        <f t="shared" si="191"/>
        <v>1</v>
      </c>
    </row>
    <row r="1517" spans="1:39" x14ac:dyDescent="0.25">
      <c r="A1517" s="35">
        <v>558551</v>
      </c>
      <c r="C1517" s="36" t="s">
        <v>27</v>
      </c>
      <c r="D1517" s="36">
        <v>-1</v>
      </c>
      <c r="K1517" s="46">
        <v>20641</v>
      </c>
      <c r="L1517" s="46">
        <v>20641</v>
      </c>
      <c r="N1517" s="46">
        <v>991</v>
      </c>
      <c r="P1517" s="46">
        <v>2474.5</v>
      </c>
      <c r="S1517" s="36">
        <v>23837.879959999998</v>
      </c>
      <c r="U1517" s="36">
        <v>1454.940255</v>
      </c>
      <c r="W1517" s="36">
        <v>2769.1420819999998</v>
      </c>
      <c r="AC1517" s="57">
        <f t="shared" si="188"/>
        <v>20641</v>
      </c>
      <c r="AD1517" s="57">
        <f t="shared" si="189"/>
        <v>991</v>
      </c>
      <c r="AE1517" s="57">
        <f t="shared" si="190"/>
        <v>2474.5</v>
      </c>
      <c r="AF1517" s="12">
        <f t="shared" si="185"/>
        <v>23837.879959999998</v>
      </c>
      <c r="AG1517" s="12">
        <f t="shared" si="186"/>
        <v>1454.940255</v>
      </c>
      <c r="AH1517" s="12">
        <f t="shared" si="187"/>
        <v>2769.1420819999998</v>
      </c>
      <c r="AI1517" s="15">
        <f t="shared" si="192"/>
        <v>0.1548800910808584</v>
      </c>
      <c r="AJ1517" s="15">
        <f t="shared" si="192"/>
        <v>0.4681536377396569</v>
      </c>
      <c r="AK1517" s="15">
        <f t="shared" si="192"/>
        <v>0.11907136067892497</v>
      </c>
      <c r="AL1517" s="23">
        <f>VLOOKUP(AC1517,'Charts and Tables'!$I$43:$J$49,2,TRUE)</f>
        <v>0.2</v>
      </c>
      <c r="AM1517" s="2">
        <f t="shared" si="191"/>
        <v>1</v>
      </c>
    </row>
    <row r="1518" spans="1:39" x14ac:dyDescent="0.25">
      <c r="A1518" s="35">
        <v>566816</v>
      </c>
      <c r="B1518" s="36">
        <v>333155</v>
      </c>
      <c r="C1518" s="36" t="s">
        <v>32</v>
      </c>
      <c r="D1518" s="36">
        <v>-1</v>
      </c>
      <c r="K1518" s="46">
        <v>5885</v>
      </c>
      <c r="L1518" s="46">
        <v>5885</v>
      </c>
      <c r="N1518" s="46">
        <v>1005</v>
      </c>
      <c r="P1518" s="46">
        <v>367</v>
      </c>
      <c r="S1518" s="36">
        <v>4911.2173910000001</v>
      </c>
      <c r="U1518" s="36">
        <v>672.46691699999997</v>
      </c>
      <c r="W1518" s="36">
        <v>327.57519200000002</v>
      </c>
      <c r="AC1518" s="57">
        <f t="shared" si="188"/>
        <v>5885</v>
      </c>
      <c r="AD1518" s="57">
        <f t="shared" si="189"/>
        <v>1005</v>
      </c>
      <c r="AE1518" s="57">
        <f t="shared" si="190"/>
        <v>367</v>
      </c>
      <c r="AF1518" s="12">
        <f t="shared" si="185"/>
        <v>4911.2173910000001</v>
      </c>
      <c r="AG1518" s="12">
        <f t="shared" si="186"/>
        <v>672.46691699999997</v>
      </c>
      <c r="AH1518" s="12">
        <f t="shared" si="187"/>
        <v>327.57519200000002</v>
      </c>
      <c r="AI1518" s="15">
        <f t="shared" si="192"/>
        <v>-0.16546858266779946</v>
      </c>
      <c r="AJ1518" s="15">
        <f t="shared" si="192"/>
        <v>-0.33087868955223881</v>
      </c>
      <c r="AK1518" s="15">
        <f t="shared" si="192"/>
        <v>-0.10742454495912802</v>
      </c>
      <c r="AL1518" s="23">
        <f>VLOOKUP(AC1518,'Charts and Tables'!$I$43:$J$49,2,TRUE)</f>
        <v>0.25</v>
      </c>
      <c r="AM1518" s="2">
        <f t="shared" si="191"/>
        <v>1</v>
      </c>
    </row>
    <row r="1519" spans="1:39" x14ac:dyDescent="0.25">
      <c r="A1519" s="35">
        <v>566908</v>
      </c>
      <c r="B1519" s="36">
        <v>333157</v>
      </c>
      <c r="C1519" s="36" t="s">
        <v>32</v>
      </c>
      <c r="D1519" s="36">
        <v>1</v>
      </c>
      <c r="J1519" s="46">
        <v>5206</v>
      </c>
      <c r="L1519" s="46">
        <v>5206</v>
      </c>
      <c r="M1519" s="46">
        <v>302</v>
      </c>
      <c r="O1519" s="46">
        <v>813</v>
      </c>
      <c r="R1519" s="36">
        <v>4267.7762329999996</v>
      </c>
      <c r="T1519" s="36">
        <v>182.48322300000001</v>
      </c>
      <c r="V1519" s="36">
        <v>515.119056</v>
      </c>
      <c r="AC1519" s="57">
        <f t="shared" si="188"/>
        <v>5206</v>
      </c>
      <c r="AD1519" s="57">
        <f t="shared" si="189"/>
        <v>302</v>
      </c>
      <c r="AE1519" s="57">
        <f t="shared" si="190"/>
        <v>813</v>
      </c>
      <c r="AF1519" s="12">
        <f t="shared" si="185"/>
        <v>4267.7762329999996</v>
      </c>
      <c r="AG1519" s="12">
        <f t="shared" si="186"/>
        <v>182.48322300000001</v>
      </c>
      <c r="AH1519" s="12">
        <f t="shared" si="187"/>
        <v>515.119056</v>
      </c>
      <c r="AI1519" s="15">
        <f t="shared" si="192"/>
        <v>-0.18021970169035736</v>
      </c>
      <c r="AJ1519" s="15">
        <f t="shared" si="192"/>
        <v>-0.395750917218543</v>
      </c>
      <c r="AK1519" s="15">
        <f t="shared" si="192"/>
        <v>-0.36639722509225092</v>
      </c>
      <c r="AL1519" s="23">
        <f>VLOOKUP(AC1519,'Charts and Tables'!$I$43:$J$49,2,TRUE)</f>
        <v>0.25</v>
      </c>
      <c r="AM1519" s="2">
        <f t="shared" si="191"/>
        <v>1</v>
      </c>
    </row>
    <row r="1520" spans="1:39" x14ac:dyDescent="0.25">
      <c r="A1520" s="35">
        <v>557081</v>
      </c>
      <c r="C1520" s="36" t="s">
        <v>26</v>
      </c>
      <c r="D1520" s="36">
        <v>0</v>
      </c>
      <c r="J1520" s="46">
        <v>5150</v>
      </c>
      <c r="K1520" s="46">
        <v>4889</v>
      </c>
      <c r="L1520" s="46">
        <v>10039</v>
      </c>
      <c r="M1520" s="46">
        <v>309</v>
      </c>
      <c r="N1520" s="46">
        <v>353.5</v>
      </c>
      <c r="O1520" s="46">
        <v>604.5</v>
      </c>
      <c r="P1520" s="46">
        <v>382.5</v>
      </c>
      <c r="R1520" s="36">
        <v>4980.6002509999998</v>
      </c>
      <c r="S1520" s="36">
        <v>4242.775506</v>
      </c>
      <c r="T1520" s="36">
        <v>310.862754</v>
      </c>
      <c r="U1520" s="36">
        <v>409.55217099999999</v>
      </c>
      <c r="V1520" s="36">
        <v>485.90425599999998</v>
      </c>
      <c r="W1520" s="36">
        <v>288.78754500000002</v>
      </c>
      <c r="AC1520" s="57">
        <f t="shared" si="188"/>
        <v>10039</v>
      </c>
      <c r="AD1520" s="57">
        <f t="shared" si="189"/>
        <v>662.5</v>
      </c>
      <c r="AE1520" s="57">
        <f t="shared" si="190"/>
        <v>987</v>
      </c>
      <c r="AF1520" s="12">
        <f t="shared" si="185"/>
        <v>9223.3757569999998</v>
      </c>
      <c r="AG1520" s="12">
        <f t="shared" si="186"/>
        <v>720.41492500000004</v>
      </c>
      <c r="AH1520" s="12">
        <f t="shared" si="187"/>
        <v>774.69180099999994</v>
      </c>
      <c r="AI1520" s="15">
        <f t="shared" si="192"/>
        <v>-8.1245566590297857E-2</v>
      </c>
      <c r="AJ1520" s="15">
        <f t="shared" si="192"/>
        <v>8.7418754716981198E-2</v>
      </c>
      <c r="AK1520" s="15">
        <f t="shared" si="192"/>
        <v>-0.21510455825734556</v>
      </c>
      <c r="AL1520" s="23">
        <f>VLOOKUP(AC1520,'Charts and Tables'!$I$43:$J$49,2,TRUE)</f>
        <v>0.2</v>
      </c>
      <c r="AM1520" s="2">
        <f t="shared" si="191"/>
        <v>1</v>
      </c>
    </row>
    <row r="1521" spans="1:39" x14ac:dyDescent="0.25">
      <c r="A1521" s="35">
        <v>544356</v>
      </c>
      <c r="C1521" s="36" t="s">
        <v>26</v>
      </c>
      <c r="D1521" s="36">
        <v>0</v>
      </c>
      <c r="J1521" s="46">
        <v>4011</v>
      </c>
      <c r="K1521" s="46">
        <v>4687</v>
      </c>
      <c r="L1521" s="46">
        <v>8698</v>
      </c>
      <c r="M1521" s="46">
        <v>307</v>
      </c>
      <c r="N1521" s="46">
        <v>325.33333299999998</v>
      </c>
      <c r="O1521" s="46">
        <v>327.66666700000002</v>
      </c>
      <c r="P1521" s="46">
        <v>529.66666699999996</v>
      </c>
      <c r="R1521" s="36">
        <v>2807.8178670000002</v>
      </c>
      <c r="S1521" s="36">
        <v>3071.5794129999999</v>
      </c>
      <c r="T1521" s="36">
        <v>274.70150799999999</v>
      </c>
      <c r="U1521" s="36">
        <v>175.111265</v>
      </c>
      <c r="V1521" s="36">
        <v>221.02872300000001</v>
      </c>
      <c r="W1521" s="36">
        <v>290.77017499999999</v>
      </c>
      <c r="AC1521" s="57">
        <f t="shared" si="188"/>
        <v>8698</v>
      </c>
      <c r="AD1521" s="57">
        <f t="shared" si="189"/>
        <v>632.33333300000004</v>
      </c>
      <c r="AE1521" s="57">
        <f t="shared" si="190"/>
        <v>857.33333399999992</v>
      </c>
      <c r="AF1521" s="12">
        <f t="shared" si="185"/>
        <v>5879.3972800000001</v>
      </c>
      <c r="AG1521" s="12">
        <f t="shared" si="186"/>
        <v>449.81277299999999</v>
      </c>
      <c r="AH1521" s="12">
        <f t="shared" si="187"/>
        <v>511.79889800000001</v>
      </c>
      <c r="AI1521" s="15">
        <f t="shared" si="192"/>
        <v>-0.32405181880892159</v>
      </c>
      <c r="AJ1521" s="15">
        <f t="shared" si="192"/>
        <v>-0.28864611507045135</v>
      </c>
      <c r="AK1521" s="15">
        <f t="shared" si="192"/>
        <v>-0.40303394525425035</v>
      </c>
      <c r="AL1521" s="23">
        <f>VLOOKUP(AC1521,'Charts and Tables'!$I$43:$J$49,2,TRUE)</f>
        <v>0.25</v>
      </c>
      <c r="AM1521" s="2">
        <f t="shared" si="191"/>
        <v>0</v>
      </c>
    </row>
    <row r="1522" spans="1:39" x14ac:dyDescent="0.25">
      <c r="A1522" s="35">
        <v>535430</v>
      </c>
      <c r="B1522" s="36">
        <v>330134</v>
      </c>
      <c r="C1522" s="36" t="s">
        <v>27</v>
      </c>
      <c r="D1522" s="36">
        <v>1</v>
      </c>
      <c r="J1522" s="46">
        <v>30640</v>
      </c>
      <c r="L1522" s="46">
        <v>30640</v>
      </c>
      <c r="M1522" s="46">
        <v>1393</v>
      </c>
      <c r="O1522" s="46">
        <v>3886</v>
      </c>
      <c r="R1522" s="36">
        <v>31873.152071</v>
      </c>
      <c r="T1522" s="36">
        <v>1773.02044</v>
      </c>
      <c r="V1522" s="36">
        <v>4000.723657</v>
      </c>
      <c r="AC1522" s="57">
        <f t="shared" si="188"/>
        <v>30640</v>
      </c>
      <c r="AD1522" s="57">
        <f t="shared" si="189"/>
        <v>1393</v>
      </c>
      <c r="AE1522" s="57">
        <f t="shared" si="190"/>
        <v>3886</v>
      </c>
      <c r="AF1522" s="12">
        <f t="shared" si="185"/>
        <v>31873.152071</v>
      </c>
      <c r="AG1522" s="12">
        <f t="shared" si="186"/>
        <v>1773.02044</v>
      </c>
      <c r="AH1522" s="12">
        <f t="shared" si="187"/>
        <v>4000.723657</v>
      </c>
      <c r="AI1522" s="15">
        <f t="shared" si="192"/>
        <v>4.0246477513054844E-2</v>
      </c>
      <c r="AJ1522" s="15">
        <f t="shared" si="192"/>
        <v>0.27280720746590092</v>
      </c>
      <c r="AK1522" s="15">
        <f t="shared" si="192"/>
        <v>2.9522299794132786E-2</v>
      </c>
      <c r="AL1522" s="23">
        <f>VLOOKUP(AC1522,'Charts and Tables'!$I$43:$J$49,2,TRUE)</f>
        <v>0.15</v>
      </c>
      <c r="AM1522" s="2">
        <f t="shared" si="191"/>
        <v>1</v>
      </c>
    </row>
    <row r="1523" spans="1:39" x14ac:dyDescent="0.25">
      <c r="A1523" s="35">
        <v>535442</v>
      </c>
      <c r="C1523" s="36" t="s">
        <v>27</v>
      </c>
      <c r="D1523" s="36">
        <v>1</v>
      </c>
      <c r="J1523" s="46">
        <v>31846</v>
      </c>
      <c r="L1523" s="46">
        <v>31846</v>
      </c>
      <c r="M1523" s="46">
        <v>4297</v>
      </c>
      <c r="O1523" s="46">
        <v>2205</v>
      </c>
      <c r="R1523" s="36">
        <v>34559.827297000003</v>
      </c>
      <c r="T1523" s="36">
        <v>4454.140265</v>
      </c>
      <c r="V1523" s="36">
        <v>2705.1520380000002</v>
      </c>
      <c r="AC1523" s="57">
        <f t="shared" si="188"/>
        <v>31846</v>
      </c>
      <c r="AD1523" s="57">
        <f t="shared" si="189"/>
        <v>4297</v>
      </c>
      <c r="AE1523" s="57">
        <f t="shared" si="190"/>
        <v>2205</v>
      </c>
      <c r="AF1523" s="12">
        <f t="shared" si="185"/>
        <v>34559.827297000003</v>
      </c>
      <c r="AG1523" s="12">
        <f t="shared" si="186"/>
        <v>4454.140265</v>
      </c>
      <c r="AH1523" s="12">
        <f t="shared" si="187"/>
        <v>2705.1520380000002</v>
      </c>
      <c r="AI1523" s="15">
        <f t="shared" si="192"/>
        <v>8.521721085850667E-2</v>
      </c>
      <c r="AJ1523" s="15">
        <f t="shared" si="192"/>
        <v>3.6569761461484759E-2</v>
      </c>
      <c r="AK1523" s="15">
        <f t="shared" si="192"/>
        <v>0.22682632108843545</v>
      </c>
      <c r="AL1523" s="23">
        <f>VLOOKUP(AC1523,'Charts and Tables'!$I$43:$J$49,2,TRUE)</f>
        <v>0.15</v>
      </c>
      <c r="AM1523" s="2">
        <f t="shared" si="191"/>
        <v>1</v>
      </c>
    </row>
    <row r="1524" spans="1:39" x14ac:dyDescent="0.25">
      <c r="A1524" s="35">
        <v>538780</v>
      </c>
      <c r="C1524" s="36" t="s">
        <v>27</v>
      </c>
      <c r="D1524" s="36">
        <v>1</v>
      </c>
      <c r="J1524" s="46">
        <v>22371</v>
      </c>
      <c r="L1524" s="46">
        <v>22371</v>
      </c>
      <c r="M1524" s="46">
        <v>2765</v>
      </c>
      <c r="O1524" s="46">
        <v>1614</v>
      </c>
      <c r="R1524" s="36">
        <v>22939.397364</v>
      </c>
      <c r="T1524" s="36">
        <v>2737.4786130000002</v>
      </c>
      <c r="V1524" s="36">
        <v>1858.519804</v>
      </c>
      <c r="AC1524" s="57">
        <f t="shared" si="188"/>
        <v>22371</v>
      </c>
      <c r="AD1524" s="57">
        <f t="shared" si="189"/>
        <v>2765</v>
      </c>
      <c r="AE1524" s="57">
        <f t="shared" si="190"/>
        <v>1614</v>
      </c>
      <c r="AF1524" s="12">
        <f t="shared" si="185"/>
        <v>22939.397364</v>
      </c>
      <c r="AG1524" s="12">
        <f t="shared" si="186"/>
        <v>2737.4786130000002</v>
      </c>
      <c r="AH1524" s="12">
        <f t="shared" si="187"/>
        <v>1858.519804</v>
      </c>
      <c r="AI1524" s="15">
        <f t="shared" si="192"/>
        <v>2.5407776317553993E-2</v>
      </c>
      <c r="AJ1524" s="15">
        <f t="shared" si="192"/>
        <v>-9.95348535262198E-3</v>
      </c>
      <c r="AK1524" s="15">
        <f t="shared" si="192"/>
        <v>0.15149925898389097</v>
      </c>
      <c r="AL1524" s="23">
        <f>VLOOKUP(AC1524,'Charts and Tables'!$I$43:$J$49,2,TRUE)</f>
        <v>0.2</v>
      </c>
      <c r="AM1524" s="2">
        <f t="shared" si="191"/>
        <v>1</v>
      </c>
    </row>
    <row r="1525" spans="1:39" x14ac:dyDescent="0.25">
      <c r="A1525" s="35">
        <v>538786</v>
      </c>
      <c r="C1525" s="36" t="s">
        <v>27</v>
      </c>
      <c r="D1525" s="36">
        <v>-1</v>
      </c>
      <c r="K1525" s="46">
        <v>22748</v>
      </c>
      <c r="L1525" s="46">
        <v>22748</v>
      </c>
      <c r="N1525" s="46">
        <v>1897</v>
      </c>
      <c r="P1525" s="46">
        <v>2641</v>
      </c>
      <c r="S1525" s="36">
        <v>22450.022942</v>
      </c>
      <c r="U1525" s="36">
        <v>1369.567904</v>
      </c>
      <c r="W1525" s="36">
        <v>2801.1771079999999</v>
      </c>
      <c r="AC1525" s="57">
        <f t="shared" si="188"/>
        <v>22748</v>
      </c>
      <c r="AD1525" s="57">
        <f t="shared" si="189"/>
        <v>1897</v>
      </c>
      <c r="AE1525" s="57">
        <f t="shared" si="190"/>
        <v>2641</v>
      </c>
      <c r="AF1525" s="12">
        <f t="shared" si="185"/>
        <v>22450.022942</v>
      </c>
      <c r="AG1525" s="12">
        <f t="shared" si="186"/>
        <v>1369.567904</v>
      </c>
      <c r="AH1525" s="12">
        <f t="shared" si="187"/>
        <v>2801.1771079999999</v>
      </c>
      <c r="AI1525" s="15">
        <f t="shared" si="192"/>
        <v>-1.3099044223668033E-2</v>
      </c>
      <c r="AJ1525" s="15">
        <f t="shared" si="192"/>
        <v>-0.27803484238270953</v>
      </c>
      <c r="AK1525" s="15">
        <f t="shared" si="192"/>
        <v>6.0650173419159355E-2</v>
      </c>
      <c r="AL1525" s="23">
        <f>VLOOKUP(AC1525,'Charts and Tables'!$I$43:$J$49,2,TRUE)</f>
        <v>0.2</v>
      </c>
      <c r="AM1525" s="2">
        <f t="shared" si="191"/>
        <v>1</v>
      </c>
    </row>
    <row r="1526" spans="1:39" x14ac:dyDescent="0.25">
      <c r="A1526" s="35">
        <v>539142</v>
      </c>
      <c r="C1526" s="36" t="s">
        <v>26</v>
      </c>
      <c r="D1526" s="36">
        <v>0</v>
      </c>
      <c r="J1526" s="46">
        <v>13419</v>
      </c>
      <c r="K1526" s="46">
        <v>13154</v>
      </c>
      <c r="L1526" s="46">
        <v>26573</v>
      </c>
      <c r="M1526" s="46">
        <v>1187.6666600000001</v>
      </c>
      <c r="N1526" s="46">
        <v>866.66666699999996</v>
      </c>
      <c r="O1526" s="46">
        <v>1045.6666600000001</v>
      </c>
      <c r="P1526" s="46">
        <v>1404.6666600000001</v>
      </c>
      <c r="R1526" s="36">
        <v>11041.664715000001</v>
      </c>
      <c r="S1526" s="36">
        <v>10095.244084</v>
      </c>
      <c r="T1526" s="36">
        <v>957.53658099999996</v>
      </c>
      <c r="U1526" s="36">
        <v>560.44605200000001</v>
      </c>
      <c r="V1526" s="36">
        <v>817.51094499999999</v>
      </c>
      <c r="W1526" s="36">
        <v>960.71462599999995</v>
      </c>
      <c r="AC1526" s="57">
        <f t="shared" si="188"/>
        <v>26573</v>
      </c>
      <c r="AD1526" s="57">
        <f t="shared" si="189"/>
        <v>2054.3333270000003</v>
      </c>
      <c r="AE1526" s="57">
        <f t="shared" si="190"/>
        <v>2450.3333200000002</v>
      </c>
      <c r="AF1526" s="12">
        <f t="shared" si="185"/>
        <v>21136.908799000001</v>
      </c>
      <c r="AG1526" s="12">
        <f t="shared" si="186"/>
        <v>1517.9826330000001</v>
      </c>
      <c r="AH1526" s="12">
        <f t="shared" si="187"/>
        <v>1778.2255709999999</v>
      </c>
      <c r="AI1526" s="15">
        <f t="shared" si="192"/>
        <v>-0.20457197911413838</v>
      </c>
      <c r="AJ1526" s="15">
        <f t="shared" si="192"/>
        <v>-0.26108260375800257</v>
      </c>
      <c r="AK1526" s="15">
        <f t="shared" si="192"/>
        <v>-0.27429237627148628</v>
      </c>
      <c r="AL1526" s="23">
        <f>VLOOKUP(AC1526,'Charts and Tables'!$I$43:$J$49,2,TRUE)</f>
        <v>0.15</v>
      </c>
      <c r="AM1526" s="2">
        <f t="shared" si="191"/>
        <v>0</v>
      </c>
    </row>
    <row r="1527" spans="1:39" x14ac:dyDescent="0.25">
      <c r="A1527" s="35">
        <v>553358</v>
      </c>
      <c r="C1527" s="36" t="s">
        <v>27</v>
      </c>
      <c r="D1527" s="36">
        <v>1</v>
      </c>
      <c r="J1527" s="46">
        <v>26178</v>
      </c>
      <c r="L1527" s="46">
        <v>26178</v>
      </c>
      <c r="M1527" s="46">
        <v>3611</v>
      </c>
      <c r="O1527" s="46">
        <v>1782</v>
      </c>
      <c r="R1527" s="36">
        <v>30152.254987</v>
      </c>
      <c r="T1527" s="36">
        <v>3967.0715930000001</v>
      </c>
      <c r="V1527" s="36">
        <v>2306.1533629999999</v>
      </c>
      <c r="AC1527" s="57">
        <f t="shared" si="188"/>
        <v>26178</v>
      </c>
      <c r="AD1527" s="57">
        <f t="shared" si="189"/>
        <v>3611</v>
      </c>
      <c r="AE1527" s="57">
        <f t="shared" si="190"/>
        <v>1782</v>
      </c>
      <c r="AF1527" s="12">
        <f t="shared" ref="AF1527:AF1589" si="193">IF(D1527=1,R1527,IF(D1527=-1,S1527,R1527+S1527))</f>
        <v>30152.254987</v>
      </c>
      <c r="AG1527" s="12">
        <f t="shared" ref="AG1527:AG1589" si="194">IF(D1527=1,T1527,IF(D1527=-1,U1527,T1527+U1527))</f>
        <v>3967.0715930000001</v>
      </c>
      <c r="AH1527" s="12">
        <f t="shared" ref="AH1527:AH1589" si="195">IF(D1527=1,V1527,IF(D1527=-1,W1527,V1527+W1527))</f>
        <v>2306.1533629999999</v>
      </c>
      <c r="AI1527" s="15">
        <f t="shared" si="192"/>
        <v>0.15181660123004051</v>
      </c>
      <c r="AJ1527" s="15">
        <f t="shared" si="192"/>
        <v>9.8607475214622028E-2</v>
      </c>
      <c r="AK1527" s="15">
        <f t="shared" si="192"/>
        <v>0.29413768967452297</v>
      </c>
      <c r="AL1527" s="23">
        <f>VLOOKUP(AC1527,'Charts and Tables'!$I$43:$J$49,2,TRUE)</f>
        <v>0.15</v>
      </c>
      <c r="AM1527" s="2">
        <f t="shared" si="191"/>
        <v>0</v>
      </c>
    </row>
    <row r="1528" spans="1:39" x14ac:dyDescent="0.25">
      <c r="A1528" s="35">
        <v>538038</v>
      </c>
      <c r="C1528" s="36" t="s">
        <v>26</v>
      </c>
      <c r="D1528" s="36">
        <v>0</v>
      </c>
      <c r="J1528" s="46">
        <v>3807</v>
      </c>
      <c r="K1528" s="46">
        <v>3338</v>
      </c>
      <c r="L1528" s="46">
        <v>7145</v>
      </c>
      <c r="N1528" s="46">
        <v>393</v>
      </c>
      <c r="P1528" s="46">
        <v>392</v>
      </c>
      <c r="R1528" s="36">
        <v>2784.6764539999999</v>
      </c>
      <c r="S1528" s="36">
        <v>4348.056552</v>
      </c>
      <c r="T1528" s="36">
        <v>186.10601399999999</v>
      </c>
      <c r="U1528" s="36">
        <v>425.10993100000002</v>
      </c>
      <c r="V1528" s="36">
        <v>315.968797</v>
      </c>
      <c r="W1528" s="36">
        <v>404.19861200000003</v>
      </c>
      <c r="AC1528" s="57">
        <f t="shared" ref="AC1528:AC1590" si="196">L1528</f>
        <v>7145</v>
      </c>
      <c r="AD1528" s="57">
        <f t="shared" ref="AD1528:AD1590" si="197">IF(D1528=1,M1528,IF(D1528=-1,N1528,M1528+N1528))</f>
        <v>393</v>
      </c>
      <c r="AE1528" s="57">
        <f t="shared" ref="AE1528:AE1590" si="198">IF(D1528=1,O1528,IF(D1528=-1,P1528,O1528+P1528))</f>
        <v>392</v>
      </c>
      <c r="AF1528" s="12">
        <f t="shared" si="193"/>
        <v>7132.7330060000004</v>
      </c>
      <c r="AG1528" s="12">
        <f t="shared" si="194"/>
        <v>611.21594500000003</v>
      </c>
      <c r="AH1528" s="12">
        <f t="shared" si="195"/>
        <v>720.16740900000002</v>
      </c>
      <c r="AI1528" s="15">
        <f t="shared" si="192"/>
        <v>-1.7168641007697149E-3</v>
      </c>
      <c r="AJ1528" s="15">
        <f t="shared" si="192"/>
        <v>0.55525685750636145</v>
      </c>
      <c r="AK1528" s="15">
        <f t="shared" si="192"/>
        <v>0.83716175765306122</v>
      </c>
      <c r="AL1528" s="23">
        <f>VLOOKUP(AC1528,'Charts and Tables'!$I$43:$J$49,2,TRUE)</f>
        <v>0.25</v>
      </c>
      <c r="AM1528" s="2">
        <f t="shared" ref="AM1528:AM1590" si="199">IF(ABS(AI1528)&lt;=AL1528,1,0)</f>
        <v>1</v>
      </c>
    </row>
    <row r="1529" spans="1:39" x14ac:dyDescent="0.25">
      <c r="A1529" s="35">
        <v>552587</v>
      </c>
      <c r="B1529" s="36">
        <v>330552</v>
      </c>
      <c r="C1529" s="36" t="s">
        <v>27</v>
      </c>
      <c r="D1529" s="36">
        <v>-1</v>
      </c>
      <c r="K1529" s="46">
        <v>23184</v>
      </c>
      <c r="L1529" s="46">
        <v>23184</v>
      </c>
      <c r="N1529" s="46">
        <v>1079</v>
      </c>
      <c r="P1529" s="46">
        <v>2900</v>
      </c>
      <c r="S1529" s="36">
        <v>28324.438575</v>
      </c>
      <c r="U1529" s="36">
        <v>1640.1863699999999</v>
      </c>
      <c r="W1529" s="36">
        <v>3426.6792540000001</v>
      </c>
      <c r="AC1529" s="57">
        <f t="shared" si="196"/>
        <v>23184</v>
      </c>
      <c r="AD1529" s="57">
        <f t="shared" si="197"/>
        <v>1079</v>
      </c>
      <c r="AE1529" s="57">
        <f t="shared" si="198"/>
        <v>2900</v>
      </c>
      <c r="AF1529" s="12">
        <f t="shared" si="193"/>
        <v>28324.438575</v>
      </c>
      <c r="AG1529" s="12">
        <f t="shared" si="194"/>
        <v>1640.1863699999999</v>
      </c>
      <c r="AH1529" s="12">
        <f t="shared" si="195"/>
        <v>3426.6792540000001</v>
      </c>
      <c r="AI1529" s="15">
        <f t="shared" si="192"/>
        <v>0.22172354101966874</v>
      </c>
      <c r="AJ1529" s="15">
        <f t="shared" si="192"/>
        <v>0.52009858202038917</v>
      </c>
      <c r="AK1529" s="15">
        <f t="shared" si="192"/>
        <v>0.18161353586206902</v>
      </c>
      <c r="AL1529" s="23">
        <f>VLOOKUP(AC1529,'Charts and Tables'!$I$43:$J$49,2,TRUE)</f>
        <v>0.2</v>
      </c>
      <c r="AM1529" s="2">
        <f t="shared" si="199"/>
        <v>0</v>
      </c>
    </row>
    <row r="1530" spans="1:39" x14ac:dyDescent="0.25">
      <c r="A1530" s="35">
        <v>543774</v>
      </c>
      <c r="B1530" s="36">
        <v>330228</v>
      </c>
      <c r="C1530" s="36" t="s">
        <v>26</v>
      </c>
      <c r="D1530" s="36">
        <v>0</v>
      </c>
      <c r="J1530" s="46">
        <v>8103</v>
      </c>
      <c r="K1530" s="46">
        <v>10275</v>
      </c>
      <c r="L1530" s="46">
        <v>18378</v>
      </c>
      <c r="M1530" s="46">
        <v>445</v>
      </c>
      <c r="N1530" s="46">
        <v>344</v>
      </c>
      <c r="O1530" s="46">
        <v>594</v>
      </c>
      <c r="P1530" s="46">
        <v>977</v>
      </c>
      <c r="R1530" s="36">
        <v>6790.4174519999997</v>
      </c>
      <c r="S1530" s="36">
        <v>7828.9767389999997</v>
      </c>
      <c r="T1530" s="36">
        <v>322.73089700000003</v>
      </c>
      <c r="U1530" s="36">
        <v>489.677392</v>
      </c>
      <c r="V1530" s="36">
        <v>558.89569200000005</v>
      </c>
      <c r="W1530" s="36">
        <v>665.41699500000004</v>
      </c>
      <c r="AC1530" s="57">
        <f t="shared" si="196"/>
        <v>18378</v>
      </c>
      <c r="AD1530" s="57">
        <f t="shared" si="197"/>
        <v>789</v>
      </c>
      <c r="AE1530" s="57">
        <f t="shared" si="198"/>
        <v>1571</v>
      </c>
      <c r="AF1530" s="12">
        <f t="shared" si="193"/>
        <v>14619.394190999999</v>
      </c>
      <c r="AG1530" s="12">
        <f t="shared" si="194"/>
        <v>812.40828899999997</v>
      </c>
      <c r="AH1530" s="12">
        <f t="shared" si="195"/>
        <v>1224.3126870000001</v>
      </c>
      <c r="AI1530" s="15">
        <f t="shared" si="192"/>
        <v>-0.20451658553705521</v>
      </c>
      <c r="AJ1530" s="15">
        <f t="shared" si="192"/>
        <v>2.9668300380228097E-2</v>
      </c>
      <c r="AK1530" s="15">
        <f t="shared" si="192"/>
        <v>-0.22067938446849134</v>
      </c>
      <c r="AL1530" s="23">
        <f>VLOOKUP(AC1530,'Charts and Tables'!$I$43:$J$49,2,TRUE)</f>
        <v>0.2</v>
      </c>
      <c r="AM1530" s="2">
        <f t="shared" si="199"/>
        <v>0</v>
      </c>
    </row>
    <row r="1531" spans="1:39" x14ac:dyDescent="0.25">
      <c r="A1531" s="35">
        <v>530658</v>
      </c>
      <c r="C1531" s="36" t="s">
        <v>31</v>
      </c>
      <c r="D1531" s="36">
        <v>0</v>
      </c>
      <c r="J1531" s="46">
        <v>2831</v>
      </c>
      <c r="K1531" s="46">
        <v>2831</v>
      </c>
      <c r="L1531" s="46">
        <v>5662</v>
      </c>
      <c r="R1531" s="36">
        <v>12106.714834</v>
      </c>
      <c r="S1531" s="36">
        <v>11523.563426999999</v>
      </c>
      <c r="T1531" s="36">
        <v>925.13778600000001</v>
      </c>
      <c r="U1531" s="36">
        <v>740.57003899999995</v>
      </c>
      <c r="V1531" s="36">
        <v>1022.477031</v>
      </c>
      <c r="W1531" s="36">
        <v>980.38592400000005</v>
      </c>
      <c r="AC1531" s="57">
        <f t="shared" si="196"/>
        <v>5662</v>
      </c>
      <c r="AD1531" s="57">
        <f t="shared" si="197"/>
        <v>0</v>
      </c>
      <c r="AE1531" s="57">
        <f t="shared" si="198"/>
        <v>0</v>
      </c>
      <c r="AF1531" s="12">
        <f t="shared" si="193"/>
        <v>23630.278260999999</v>
      </c>
      <c r="AG1531" s="12">
        <f t="shared" si="194"/>
        <v>1665.707825</v>
      </c>
      <c r="AH1531" s="12">
        <f t="shared" si="195"/>
        <v>2002.8629550000001</v>
      </c>
      <c r="AI1531" s="15">
        <f t="shared" si="192"/>
        <v>3.1734860934298834</v>
      </c>
      <c r="AJ1531" s="15">
        <f t="shared" si="192"/>
        <v>0</v>
      </c>
      <c r="AK1531" s="15">
        <f t="shared" si="192"/>
        <v>0</v>
      </c>
      <c r="AL1531" s="23">
        <f>VLOOKUP(AC1531,'Charts and Tables'!$I$43:$J$49,2,TRUE)</f>
        <v>0.25</v>
      </c>
      <c r="AM1531" s="2">
        <f t="shared" si="199"/>
        <v>0</v>
      </c>
    </row>
    <row r="1532" spans="1:39" x14ac:dyDescent="0.25">
      <c r="A1532" s="35">
        <v>532697</v>
      </c>
      <c r="C1532" s="36" t="s">
        <v>31</v>
      </c>
      <c r="D1532" s="36">
        <v>0</v>
      </c>
      <c r="J1532" s="46">
        <v>6088</v>
      </c>
      <c r="K1532" s="46">
        <v>6743</v>
      </c>
      <c r="L1532" s="46">
        <v>12831</v>
      </c>
      <c r="M1532" s="46">
        <v>504.5</v>
      </c>
      <c r="N1532" s="46">
        <v>374.5</v>
      </c>
      <c r="O1532" s="46">
        <v>627</v>
      </c>
      <c r="P1532" s="46">
        <v>598.5</v>
      </c>
      <c r="R1532" s="36">
        <v>8067.9093130000001</v>
      </c>
      <c r="S1532" s="36">
        <v>7854.9649289999998</v>
      </c>
      <c r="T1532" s="36">
        <v>625.28573600000004</v>
      </c>
      <c r="U1532" s="36">
        <v>560.88753199999996</v>
      </c>
      <c r="V1532" s="36">
        <v>733.21329200000002</v>
      </c>
      <c r="W1532" s="36">
        <v>740.48706000000004</v>
      </c>
      <c r="AC1532" s="57">
        <f t="shared" si="196"/>
        <v>12831</v>
      </c>
      <c r="AD1532" s="57">
        <f t="shared" si="197"/>
        <v>879</v>
      </c>
      <c r="AE1532" s="57">
        <f t="shared" si="198"/>
        <v>1225.5</v>
      </c>
      <c r="AF1532" s="12">
        <f t="shared" si="193"/>
        <v>15922.874242</v>
      </c>
      <c r="AG1532" s="12">
        <f t="shared" si="194"/>
        <v>1186.173268</v>
      </c>
      <c r="AH1532" s="12">
        <f t="shared" si="195"/>
        <v>1473.7003520000001</v>
      </c>
      <c r="AI1532" s="15">
        <f t="shared" si="192"/>
        <v>0.24096907817005689</v>
      </c>
      <c r="AJ1532" s="15">
        <f t="shared" si="192"/>
        <v>0.3494576427758817</v>
      </c>
      <c r="AK1532" s="15">
        <f t="shared" si="192"/>
        <v>0.20252986699306411</v>
      </c>
      <c r="AL1532" s="23">
        <f>VLOOKUP(AC1532,'Charts and Tables'!$I$43:$J$49,2,TRUE)</f>
        <v>0.2</v>
      </c>
      <c r="AM1532" s="2">
        <f t="shared" si="199"/>
        <v>0</v>
      </c>
    </row>
    <row r="1533" spans="1:39" x14ac:dyDescent="0.25">
      <c r="A1533" s="35">
        <v>534235</v>
      </c>
      <c r="B1533" s="36">
        <v>331216</v>
      </c>
      <c r="C1533" s="36" t="s">
        <v>25</v>
      </c>
      <c r="D1533" s="36">
        <v>0</v>
      </c>
      <c r="J1533" s="46">
        <v>2099</v>
      </c>
      <c r="K1533" s="46">
        <v>2132</v>
      </c>
      <c r="L1533" s="46">
        <v>4231</v>
      </c>
      <c r="M1533" s="46">
        <v>192</v>
      </c>
      <c r="N1533" s="46">
        <v>83</v>
      </c>
      <c r="O1533" s="46">
        <v>197</v>
      </c>
      <c r="P1533" s="46">
        <v>262</v>
      </c>
      <c r="R1533" s="36">
        <v>2032.265093</v>
      </c>
      <c r="S1533" s="36">
        <v>1913.627418</v>
      </c>
      <c r="T1533" s="36">
        <v>211.925738</v>
      </c>
      <c r="U1533" s="36">
        <v>102.69644599999999</v>
      </c>
      <c r="V1533" s="36">
        <v>171.73911799999999</v>
      </c>
      <c r="W1533" s="36">
        <v>226.557897</v>
      </c>
      <c r="AC1533" s="57">
        <f t="shared" si="196"/>
        <v>4231</v>
      </c>
      <c r="AD1533" s="57">
        <f t="shared" si="197"/>
        <v>275</v>
      </c>
      <c r="AE1533" s="57">
        <f t="shared" si="198"/>
        <v>459</v>
      </c>
      <c r="AF1533" s="12">
        <f t="shared" si="193"/>
        <v>3945.892511</v>
      </c>
      <c r="AG1533" s="12">
        <f t="shared" si="194"/>
        <v>314.622184</v>
      </c>
      <c r="AH1533" s="12">
        <f t="shared" si="195"/>
        <v>398.29701499999999</v>
      </c>
      <c r="AI1533" s="15">
        <f t="shared" si="192"/>
        <v>-6.738536728905696E-2</v>
      </c>
      <c r="AJ1533" s="15">
        <f t="shared" si="192"/>
        <v>0.14408066909090911</v>
      </c>
      <c r="AK1533" s="15">
        <f t="shared" si="192"/>
        <v>-0.13225051198257085</v>
      </c>
      <c r="AL1533" s="23">
        <f>VLOOKUP(AC1533,'Charts and Tables'!$I$43:$J$49,2,TRUE)</f>
        <v>0.5</v>
      </c>
      <c r="AM1533" s="2">
        <f t="shared" si="199"/>
        <v>1</v>
      </c>
    </row>
    <row r="1534" spans="1:39" x14ac:dyDescent="0.25">
      <c r="A1534" s="35">
        <v>529405</v>
      </c>
      <c r="B1534" s="36">
        <v>338000</v>
      </c>
      <c r="C1534" s="36" t="s">
        <v>25</v>
      </c>
      <c r="D1534" s="36">
        <v>0</v>
      </c>
      <c r="J1534" s="46">
        <v>1491</v>
      </c>
      <c r="K1534" s="46">
        <v>1402</v>
      </c>
      <c r="L1534" s="46">
        <v>2893</v>
      </c>
      <c r="M1534" s="46">
        <v>83</v>
      </c>
      <c r="N1534" s="46">
        <v>83</v>
      </c>
      <c r="O1534" s="46">
        <v>151</v>
      </c>
      <c r="P1534" s="46">
        <v>144</v>
      </c>
      <c r="R1534" s="36">
        <v>1532.510348</v>
      </c>
      <c r="S1534" s="36">
        <v>1235.1710929999999</v>
      </c>
      <c r="T1534" s="36">
        <v>102.39189399999999</v>
      </c>
      <c r="U1534" s="36">
        <v>94.313293000000002</v>
      </c>
      <c r="V1534" s="36">
        <v>160.53616600000001</v>
      </c>
      <c r="W1534" s="36">
        <v>136.12166099999999</v>
      </c>
      <c r="AC1534" s="57">
        <f t="shared" si="196"/>
        <v>2893</v>
      </c>
      <c r="AD1534" s="57">
        <f t="shared" si="197"/>
        <v>166</v>
      </c>
      <c r="AE1534" s="57">
        <f t="shared" si="198"/>
        <v>295</v>
      </c>
      <c r="AF1534" s="12">
        <f t="shared" si="193"/>
        <v>2767.6814409999997</v>
      </c>
      <c r="AG1534" s="12">
        <f t="shared" si="194"/>
        <v>196.705187</v>
      </c>
      <c r="AH1534" s="12">
        <f t="shared" si="195"/>
        <v>296.657827</v>
      </c>
      <c r="AI1534" s="15">
        <f t="shared" si="192"/>
        <v>-4.3317856550293909E-2</v>
      </c>
      <c r="AJ1534" s="15">
        <f t="shared" si="192"/>
        <v>0.18497100602409636</v>
      </c>
      <c r="AK1534" s="15">
        <f t="shared" si="192"/>
        <v>5.6197525423728727E-3</v>
      </c>
      <c r="AL1534" s="23">
        <f>VLOOKUP(AC1534,'Charts and Tables'!$I$43:$J$49,2,TRUE)</f>
        <v>0.5</v>
      </c>
      <c r="AM1534" s="2">
        <f t="shared" si="199"/>
        <v>1</v>
      </c>
    </row>
    <row r="1535" spans="1:39" x14ac:dyDescent="0.25">
      <c r="A1535" s="35">
        <v>532169</v>
      </c>
      <c r="C1535" s="36" t="s">
        <v>31</v>
      </c>
      <c r="D1535" s="36">
        <v>0</v>
      </c>
      <c r="J1535" s="46">
        <v>6910</v>
      </c>
      <c r="K1535" s="46">
        <v>6195</v>
      </c>
      <c r="L1535" s="46">
        <v>13105</v>
      </c>
      <c r="R1535" s="36">
        <v>7364.6288400000003</v>
      </c>
      <c r="S1535" s="36">
        <v>7151.6844220000003</v>
      </c>
      <c r="T1535" s="36">
        <v>513.19662700000003</v>
      </c>
      <c r="U1535" s="36">
        <v>550.57740200000001</v>
      </c>
      <c r="V1535" s="36">
        <v>697.73623999999995</v>
      </c>
      <c r="W1535" s="36">
        <v>639.79072499999995</v>
      </c>
      <c r="AC1535" s="57">
        <f t="shared" si="196"/>
        <v>13105</v>
      </c>
      <c r="AD1535" s="57">
        <f t="shared" si="197"/>
        <v>0</v>
      </c>
      <c r="AE1535" s="57">
        <f t="shared" si="198"/>
        <v>0</v>
      </c>
      <c r="AF1535" s="12">
        <f t="shared" si="193"/>
        <v>14516.313262</v>
      </c>
      <c r="AG1535" s="12">
        <f t="shared" si="194"/>
        <v>1063.7740290000002</v>
      </c>
      <c r="AH1535" s="12">
        <f t="shared" si="195"/>
        <v>1337.526965</v>
      </c>
      <c r="AI1535" s="15">
        <f t="shared" si="192"/>
        <v>0.1076927326974437</v>
      </c>
      <c r="AJ1535" s="15">
        <f t="shared" si="192"/>
        <v>0</v>
      </c>
      <c r="AK1535" s="15">
        <f t="shared" si="192"/>
        <v>0</v>
      </c>
      <c r="AL1535" s="23">
        <f>VLOOKUP(AC1535,'Charts and Tables'!$I$43:$J$49,2,TRUE)</f>
        <v>0.2</v>
      </c>
      <c r="AM1535" s="2">
        <f t="shared" si="199"/>
        <v>1</v>
      </c>
    </row>
    <row r="1536" spans="1:39" x14ac:dyDescent="0.25">
      <c r="A1536" s="35">
        <v>535985</v>
      </c>
      <c r="B1536" s="36">
        <v>331215</v>
      </c>
      <c r="C1536" s="36" t="s">
        <v>25</v>
      </c>
      <c r="D1536" s="36">
        <v>0</v>
      </c>
      <c r="J1536" s="46">
        <v>2779</v>
      </c>
      <c r="K1536" s="46">
        <v>2567</v>
      </c>
      <c r="L1536" s="46">
        <v>5346</v>
      </c>
      <c r="M1536" s="46">
        <v>170</v>
      </c>
      <c r="N1536" s="46">
        <v>183</v>
      </c>
      <c r="O1536" s="46">
        <v>310</v>
      </c>
      <c r="P1536" s="46">
        <v>242</v>
      </c>
      <c r="R1536" s="36">
        <v>1858.43876</v>
      </c>
      <c r="S1536" s="36">
        <v>1622.1820090000001</v>
      </c>
      <c r="T1536" s="36">
        <v>123.640917</v>
      </c>
      <c r="U1536" s="36">
        <v>141.563188</v>
      </c>
      <c r="V1536" s="36">
        <v>209.50462200000001</v>
      </c>
      <c r="W1536" s="36">
        <v>149.368708</v>
      </c>
      <c r="AC1536" s="57">
        <f t="shared" si="196"/>
        <v>5346</v>
      </c>
      <c r="AD1536" s="57">
        <f t="shared" si="197"/>
        <v>353</v>
      </c>
      <c r="AE1536" s="57">
        <f t="shared" si="198"/>
        <v>552</v>
      </c>
      <c r="AF1536" s="12">
        <f t="shared" si="193"/>
        <v>3480.6207690000001</v>
      </c>
      <c r="AG1536" s="12">
        <f t="shared" si="194"/>
        <v>265.20410500000003</v>
      </c>
      <c r="AH1536" s="12">
        <f t="shared" si="195"/>
        <v>358.87333000000001</v>
      </c>
      <c r="AI1536" s="15">
        <f t="shared" si="192"/>
        <v>-0.34892989730639729</v>
      </c>
      <c r="AJ1536" s="15">
        <f t="shared" si="192"/>
        <v>-0.24871358356940501</v>
      </c>
      <c r="AK1536" s="15">
        <f t="shared" si="192"/>
        <v>-0.34986715579710143</v>
      </c>
      <c r="AL1536" s="23">
        <f>VLOOKUP(AC1536,'Charts and Tables'!$I$43:$J$49,2,TRUE)</f>
        <v>0.25</v>
      </c>
      <c r="AM1536" s="2">
        <f t="shared" si="199"/>
        <v>0</v>
      </c>
    </row>
    <row r="1537" spans="1:39" x14ac:dyDescent="0.25">
      <c r="A1537" s="35">
        <v>534090</v>
      </c>
      <c r="B1537" s="36">
        <v>338055</v>
      </c>
      <c r="C1537" s="36" t="s">
        <v>26</v>
      </c>
      <c r="D1537" s="36">
        <v>0</v>
      </c>
      <c r="J1537" s="46">
        <v>4555</v>
      </c>
      <c r="K1537" s="46">
        <v>3825</v>
      </c>
      <c r="L1537" s="46">
        <v>8380</v>
      </c>
      <c r="M1537" s="46">
        <v>198</v>
      </c>
      <c r="N1537" s="46">
        <v>295</v>
      </c>
      <c r="O1537" s="46">
        <v>513</v>
      </c>
      <c r="P1537" s="46">
        <v>338</v>
      </c>
      <c r="R1537" s="36">
        <v>3863.789057</v>
      </c>
      <c r="S1537" s="36">
        <v>3949.1161069999998</v>
      </c>
      <c r="T1537" s="36">
        <v>213.28012899999999</v>
      </c>
      <c r="U1537" s="36">
        <v>333.91201999999998</v>
      </c>
      <c r="V1537" s="36">
        <v>351.99891200000002</v>
      </c>
      <c r="W1537" s="36">
        <v>325.88442199999997</v>
      </c>
      <c r="AC1537" s="57">
        <f t="shared" si="196"/>
        <v>8380</v>
      </c>
      <c r="AD1537" s="57">
        <f t="shared" si="197"/>
        <v>493</v>
      </c>
      <c r="AE1537" s="57">
        <f t="shared" si="198"/>
        <v>851</v>
      </c>
      <c r="AF1537" s="12">
        <f t="shared" si="193"/>
        <v>7812.9051639999998</v>
      </c>
      <c r="AG1537" s="12">
        <f t="shared" si="194"/>
        <v>547.19214899999997</v>
      </c>
      <c r="AH1537" s="12">
        <f t="shared" si="195"/>
        <v>677.88333399999999</v>
      </c>
      <c r="AI1537" s="15">
        <f t="shared" si="192"/>
        <v>-6.7672414797136066E-2</v>
      </c>
      <c r="AJ1537" s="15">
        <f t="shared" si="192"/>
        <v>0.10992322312373219</v>
      </c>
      <c r="AK1537" s="15">
        <f t="shared" si="192"/>
        <v>-0.20342733960047005</v>
      </c>
      <c r="AL1537" s="23">
        <f>VLOOKUP(AC1537,'Charts and Tables'!$I$43:$J$49,2,TRUE)</f>
        <v>0.25</v>
      </c>
      <c r="AM1537" s="2">
        <f t="shared" si="199"/>
        <v>1</v>
      </c>
    </row>
    <row r="1538" spans="1:39" x14ac:dyDescent="0.25">
      <c r="A1538" s="35">
        <v>533235</v>
      </c>
      <c r="B1538" s="36">
        <v>331102</v>
      </c>
      <c r="C1538" s="36" t="s">
        <v>31</v>
      </c>
      <c r="D1538" s="36">
        <v>0</v>
      </c>
      <c r="J1538" s="46">
        <v>7989</v>
      </c>
      <c r="K1538" s="46">
        <v>8976</v>
      </c>
      <c r="L1538" s="46">
        <v>16965</v>
      </c>
      <c r="M1538" s="46">
        <v>566</v>
      </c>
      <c r="N1538" s="46">
        <v>695</v>
      </c>
      <c r="O1538" s="46">
        <v>763</v>
      </c>
      <c r="P1538" s="46">
        <v>811</v>
      </c>
      <c r="R1538" s="36">
        <v>9036.0480239999997</v>
      </c>
      <c r="S1538" s="36">
        <v>8452.8964660000001</v>
      </c>
      <c r="T1538" s="36">
        <v>510.28262799999999</v>
      </c>
      <c r="U1538" s="36">
        <v>823.72557400000005</v>
      </c>
      <c r="V1538" s="36">
        <v>1028.3330920000001</v>
      </c>
      <c r="W1538" s="36">
        <v>700.664401</v>
      </c>
      <c r="AC1538" s="57">
        <f t="shared" si="196"/>
        <v>16965</v>
      </c>
      <c r="AD1538" s="57">
        <f t="shared" si="197"/>
        <v>1261</v>
      </c>
      <c r="AE1538" s="57">
        <f t="shared" si="198"/>
        <v>1574</v>
      </c>
      <c r="AF1538" s="12">
        <f t="shared" si="193"/>
        <v>17488.944490000002</v>
      </c>
      <c r="AG1538" s="12">
        <f t="shared" si="194"/>
        <v>1334.008202</v>
      </c>
      <c r="AH1538" s="12">
        <f t="shared" si="195"/>
        <v>1728.9974930000001</v>
      </c>
      <c r="AI1538" s="15">
        <f t="shared" si="192"/>
        <v>3.0883848511641714E-2</v>
      </c>
      <c r="AJ1538" s="15">
        <f t="shared" si="192"/>
        <v>5.789706740681997E-2</v>
      </c>
      <c r="AK1538" s="15">
        <f t="shared" si="192"/>
        <v>9.8473629606099164E-2</v>
      </c>
      <c r="AL1538" s="23">
        <f>VLOOKUP(AC1538,'Charts and Tables'!$I$43:$J$49,2,TRUE)</f>
        <v>0.2</v>
      </c>
      <c r="AM1538" s="2">
        <f t="shared" si="199"/>
        <v>1</v>
      </c>
    </row>
    <row r="1539" spans="1:39" x14ac:dyDescent="0.25">
      <c r="A1539" s="35">
        <v>533445</v>
      </c>
      <c r="C1539" s="36" t="s">
        <v>26</v>
      </c>
      <c r="D1539" s="36">
        <v>0</v>
      </c>
      <c r="J1539" s="46">
        <v>3902</v>
      </c>
      <c r="K1539" s="46">
        <v>7414</v>
      </c>
      <c r="L1539" s="46">
        <v>11316</v>
      </c>
      <c r="N1539" s="46">
        <v>579.5</v>
      </c>
      <c r="P1539" s="46">
        <v>619</v>
      </c>
      <c r="R1539" s="36">
        <v>6183.3459160000002</v>
      </c>
      <c r="S1539" s="36">
        <v>6043.2795379999998</v>
      </c>
      <c r="T1539" s="36">
        <v>301.71183600000001</v>
      </c>
      <c r="U1539" s="36">
        <v>597.93124</v>
      </c>
      <c r="V1539" s="36">
        <v>627.776974</v>
      </c>
      <c r="W1539" s="36">
        <v>434.317701</v>
      </c>
      <c r="AC1539" s="57">
        <f t="shared" si="196"/>
        <v>11316</v>
      </c>
      <c r="AD1539" s="57">
        <f t="shared" si="197"/>
        <v>579.5</v>
      </c>
      <c r="AE1539" s="57">
        <f t="shared" si="198"/>
        <v>619</v>
      </c>
      <c r="AF1539" s="12">
        <f t="shared" si="193"/>
        <v>12226.625454000001</v>
      </c>
      <c r="AG1539" s="12">
        <f t="shared" si="194"/>
        <v>899.64307600000006</v>
      </c>
      <c r="AH1539" s="12">
        <f t="shared" si="195"/>
        <v>1062.0946750000001</v>
      </c>
      <c r="AI1539" s="15">
        <f t="shared" si="192"/>
        <v>8.0472380169671343E-2</v>
      </c>
      <c r="AJ1539" s="15">
        <f t="shared" si="192"/>
        <v>0.5524470681622089</v>
      </c>
      <c r="AK1539" s="15">
        <f t="shared" si="192"/>
        <v>0.71582338449111482</v>
      </c>
      <c r="AL1539" s="23">
        <f>VLOOKUP(AC1539,'Charts and Tables'!$I$43:$J$49,2,TRUE)</f>
        <v>0.2</v>
      </c>
      <c r="AM1539" s="2">
        <f t="shared" si="199"/>
        <v>1</v>
      </c>
    </row>
    <row r="1540" spans="1:39" x14ac:dyDescent="0.25">
      <c r="A1540" s="35">
        <v>533408</v>
      </c>
      <c r="C1540" s="36" t="s">
        <v>26</v>
      </c>
      <c r="D1540" s="36">
        <v>0</v>
      </c>
      <c r="J1540" s="46">
        <v>7477</v>
      </c>
      <c r="K1540" s="46">
        <v>3935</v>
      </c>
      <c r="L1540" s="46">
        <v>11412</v>
      </c>
      <c r="M1540" s="46">
        <v>661</v>
      </c>
      <c r="O1540" s="46">
        <v>752</v>
      </c>
      <c r="R1540" s="36">
        <v>7221.1389710000003</v>
      </c>
      <c r="S1540" s="36">
        <v>7081.0726169999998</v>
      </c>
      <c r="T1540" s="36">
        <v>395.20952399999999</v>
      </c>
      <c r="U1540" s="36">
        <v>620.36200299999996</v>
      </c>
      <c r="V1540" s="36">
        <v>686.83630600000004</v>
      </c>
      <c r="W1540" s="36">
        <v>533.13467700000001</v>
      </c>
      <c r="AC1540" s="57">
        <f t="shared" si="196"/>
        <v>11412</v>
      </c>
      <c r="AD1540" s="57">
        <f t="shared" si="197"/>
        <v>661</v>
      </c>
      <c r="AE1540" s="57">
        <f t="shared" si="198"/>
        <v>752</v>
      </c>
      <c r="AF1540" s="12">
        <f t="shared" si="193"/>
        <v>14302.211588</v>
      </c>
      <c r="AG1540" s="12">
        <f t="shared" si="194"/>
        <v>1015.5715269999999</v>
      </c>
      <c r="AH1540" s="12">
        <f t="shared" si="195"/>
        <v>1219.9709830000002</v>
      </c>
      <c r="AI1540" s="15">
        <f t="shared" si="192"/>
        <v>0.25326074202593762</v>
      </c>
      <c r="AJ1540" s="15">
        <f t="shared" si="192"/>
        <v>0.53641683358547643</v>
      </c>
      <c r="AK1540" s="15">
        <f t="shared" si="192"/>
        <v>0.62230183909574488</v>
      </c>
      <c r="AL1540" s="23">
        <f>VLOOKUP(AC1540,'Charts and Tables'!$I$43:$J$49,2,TRUE)</f>
        <v>0.2</v>
      </c>
      <c r="AM1540" s="2">
        <f t="shared" si="199"/>
        <v>0</v>
      </c>
    </row>
    <row r="1541" spans="1:39" x14ac:dyDescent="0.25">
      <c r="A1541" s="35">
        <v>534689</v>
      </c>
      <c r="C1541" s="36" t="s">
        <v>26</v>
      </c>
      <c r="D1541" s="36">
        <v>0</v>
      </c>
      <c r="J1541" s="46">
        <v>6902</v>
      </c>
      <c r="K1541" s="46">
        <v>7111</v>
      </c>
      <c r="L1541" s="46">
        <v>14013</v>
      </c>
      <c r="M1541" s="46">
        <v>519.33333300000004</v>
      </c>
      <c r="N1541" s="46">
        <v>554.33333300000004</v>
      </c>
      <c r="O1541" s="46">
        <v>533.66666699999996</v>
      </c>
      <c r="P1541" s="46">
        <v>665.33333300000004</v>
      </c>
      <c r="R1541" s="36">
        <v>5620.7143969999997</v>
      </c>
      <c r="S1541" s="36">
        <v>5939.4822750000003</v>
      </c>
      <c r="T1541" s="36">
        <v>494.46251000000001</v>
      </c>
      <c r="U1541" s="36">
        <v>337.19334900000001</v>
      </c>
      <c r="V1541" s="36">
        <v>445.55707699999999</v>
      </c>
      <c r="W1541" s="36">
        <v>569.58130000000006</v>
      </c>
      <c r="AC1541" s="57">
        <f t="shared" si="196"/>
        <v>14013</v>
      </c>
      <c r="AD1541" s="57">
        <f t="shared" si="197"/>
        <v>1073.6666660000001</v>
      </c>
      <c r="AE1541" s="57">
        <f t="shared" si="198"/>
        <v>1199</v>
      </c>
      <c r="AF1541" s="12">
        <f t="shared" si="193"/>
        <v>11560.196672</v>
      </c>
      <c r="AG1541" s="12">
        <f t="shared" si="194"/>
        <v>831.65585899999996</v>
      </c>
      <c r="AH1541" s="12">
        <f t="shared" si="195"/>
        <v>1015.138377</v>
      </c>
      <c r="AI1541" s="15">
        <f t="shared" si="192"/>
        <v>-0.1750377027046314</v>
      </c>
      <c r="AJ1541" s="15">
        <f t="shared" si="192"/>
        <v>-0.22540590544887057</v>
      </c>
      <c r="AK1541" s="15">
        <f t="shared" si="192"/>
        <v>-0.15334580733944955</v>
      </c>
      <c r="AL1541" s="23">
        <f>VLOOKUP(AC1541,'Charts and Tables'!$I$43:$J$49,2,TRUE)</f>
        <v>0.2</v>
      </c>
      <c r="AM1541" s="2">
        <f t="shared" si="199"/>
        <v>1</v>
      </c>
    </row>
    <row r="1542" spans="1:39" x14ac:dyDescent="0.25">
      <c r="A1542" s="35">
        <v>535199</v>
      </c>
      <c r="C1542" s="36" t="s">
        <v>31</v>
      </c>
      <c r="D1542" s="36">
        <v>0</v>
      </c>
      <c r="J1542" s="46">
        <v>8236</v>
      </c>
      <c r="K1542" s="46">
        <v>11106</v>
      </c>
      <c r="L1542" s="46">
        <v>19342</v>
      </c>
      <c r="M1542" s="46">
        <v>590</v>
      </c>
      <c r="N1542" s="46">
        <v>839</v>
      </c>
      <c r="O1542" s="46">
        <v>757</v>
      </c>
      <c r="P1542" s="46">
        <v>993</v>
      </c>
      <c r="R1542" s="36">
        <v>8373.8984170000003</v>
      </c>
      <c r="S1542" s="36">
        <v>10046.373731</v>
      </c>
      <c r="T1542" s="36">
        <v>513.90735199999995</v>
      </c>
      <c r="U1542" s="36">
        <v>899.66470200000003</v>
      </c>
      <c r="V1542" s="36">
        <v>863.47627799999998</v>
      </c>
      <c r="W1542" s="36">
        <v>881.48859700000003</v>
      </c>
      <c r="AC1542" s="57">
        <f t="shared" si="196"/>
        <v>19342</v>
      </c>
      <c r="AD1542" s="57">
        <f t="shared" si="197"/>
        <v>1429</v>
      </c>
      <c r="AE1542" s="57">
        <f t="shared" si="198"/>
        <v>1750</v>
      </c>
      <c r="AF1542" s="12">
        <f t="shared" si="193"/>
        <v>18420.272148</v>
      </c>
      <c r="AG1542" s="12">
        <f t="shared" si="194"/>
        <v>1413.572054</v>
      </c>
      <c r="AH1542" s="12">
        <f t="shared" si="195"/>
        <v>1744.9648750000001</v>
      </c>
      <c r="AI1542" s="15">
        <f t="shared" si="192"/>
        <v>-4.765421631682349E-2</v>
      </c>
      <c r="AJ1542" s="15">
        <f t="shared" si="192"/>
        <v>-1.0796323303009111E-2</v>
      </c>
      <c r="AK1542" s="15">
        <f t="shared" si="192"/>
        <v>-2.8772142857142169E-3</v>
      </c>
      <c r="AL1542" s="23">
        <f>VLOOKUP(AC1542,'Charts and Tables'!$I$43:$J$49,2,TRUE)</f>
        <v>0.2</v>
      </c>
      <c r="AM1542" s="2">
        <f t="shared" si="199"/>
        <v>1</v>
      </c>
    </row>
    <row r="1543" spans="1:39" x14ac:dyDescent="0.25">
      <c r="A1543" s="35">
        <v>535205</v>
      </c>
      <c r="B1543" s="36">
        <v>333109</v>
      </c>
      <c r="C1543" s="36" t="s">
        <v>32</v>
      </c>
      <c r="D1543" s="36">
        <v>-1</v>
      </c>
      <c r="K1543" s="46">
        <v>3764</v>
      </c>
      <c r="L1543" s="46">
        <v>3764</v>
      </c>
      <c r="N1543" s="46">
        <v>438</v>
      </c>
      <c r="P1543" s="46">
        <v>240</v>
      </c>
      <c r="S1543" s="36">
        <v>3825.7031889999998</v>
      </c>
      <c r="U1543" s="36">
        <v>437.02849400000002</v>
      </c>
      <c r="W1543" s="36">
        <v>308.050794</v>
      </c>
      <c r="AC1543" s="57">
        <f t="shared" si="196"/>
        <v>3764</v>
      </c>
      <c r="AD1543" s="57">
        <f t="shared" si="197"/>
        <v>438</v>
      </c>
      <c r="AE1543" s="57">
        <f t="shared" si="198"/>
        <v>240</v>
      </c>
      <c r="AF1543" s="12">
        <f t="shared" si="193"/>
        <v>3825.7031889999998</v>
      </c>
      <c r="AG1543" s="12">
        <f t="shared" si="194"/>
        <v>437.02849400000002</v>
      </c>
      <c r="AH1543" s="12">
        <f t="shared" si="195"/>
        <v>308.050794</v>
      </c>
      <c r="AI1543" s="15">
        <f t="shared" si="192"/>
        <v>1.6392983262486675E-2</v>
      </c>
      <c r="AJ1543" s="15">
        <f t="shared" si="192"/>
        <v>-2.2180502283104492E-3</v>
      </c>
      <c r="AK1543" s="15">
        <f t="shared" si="192"/>
        <v>0.28354497499999998</v>
      </c>
      <c r="AL1543" s="23">
        <f>VLOOKUP(AC1543,'Charts and Tables'!$I$43:$J$49,2,TRUE)</f>
        <v>0.5</v>
      </c>
      <c r="AM1543" s="2">
        <f t="shared" si="199"/>
        <v>1</v>
      </c>
    </row>
    <row r="1544" spans="1:39" x14ac:dyDescent="0.25">
      <c r="A1544" s="35">
        <v>535354</v>
      </c>
      <c r="B1544" s="36">
        <v>333108</v>
      </c>
      <c r="C1544" s="36" t="s">
        <v>32</v>
      </c>
      <c r="D1544" s="36">
        <v>1</v>
      </c>
      <c r="J1544" s="46">
        <v>2897</v>
      </c>
      <c r="L1544" s="46">
        <v>2897</v>
      </c>
      <c r="M1544" s="46">
        <v>151</v>
      </c>
      <c r="O1544" s="46">
        <v>313</v>
      </c>
      <c r="R1544" s="36">
        <v>3169.238433</v>
      </c>
      <c r="T1544" s="36">
        <v>137.84815399999999</v>
      </c>
      <c r="V1544" s="36">
        <v>385.63801000000001</v>
      </c>
      <c r="AC1544" s="57">
        <f t="shared" si="196"/>
        <v>2897</v>
      </c>
      <c r="AD1544" s="57">
        <f t="shared" si="197"/>
        <v>151</v>
      </c>
      <c r="AE1544" s="57">
        <f t="shared" si="198"/>
        <v>313</v>
      </c>
      <c r="AF1544" s="12">
        <f t="shared" si="193"/>
        <v>3169.238433</v>
      </c>
      <c r="AG1544" s="12">
        <f t="shared" si="194"/>
        <v>137.84815399999999</v>
      </c>
      <c r="AH1544" s="12">
        <f t="shared" si="195"/>
        <v>385.63801000000001</v>
      </c>
      <c r="AI1544" s="15">
        <f t="shared" si="192"/>
        <v>9.3972534691059706E-2</v>
      </c>
      <c r="AJ1544" s="15">
        <f t="shared" si="192"/>
        <v>-8.7098317880794737E-2</v>
      </c>
      <c r="AK1544" s="15">
        <f t="shared" si="192"/>
        <v>0.23207031948881793</v>
      </c>
      <c r="AL1544" s="23">
        <f>VLOOKUP(AC1544,'Charts and Tables'!$I$43:$J$49,2,TRUE)</f>
        <v>0.5</v>
      </c>
      <c r="AM1544" s="2">
        <f t="shared" si="199"/>
        <v>1</v>
      </c>
    </row>
    <row r="1545" spans="1:39" x14ac:dyDescent="0.25">
      <c r="A1545" s="35">
        <v>536023</v>
      </c>
      <c r="C1545" s="36" t="s">
        <v>26</v>
      </c>
      <c r="D1545" s="36">
        <v>0</v>
      </c>
      <c r="J1545" s="46">
        <v>4350</v>
      </c>
      <c r="K1545" s="46">
        <v>4351</v>
      </c>
      <c r="L1545" s="46">
        <v>8701</v>
      </c>
      <c r="R1545" s="36">
        <v>4684.7003290000002</v>
      </c>
      <c r="S1545" s="36">
        <v>4913.5903509999998</v>
      </c>
      <c r="T1545" s="36">
        <v>276.06286</v>
      </c>
      <c r="U1545" s="36">
        <v>397.84026999999998</v>
      </c>
      <c r="V1545" s="36">
        <v>433.502296</v>
      </c>
      <c r="W1545" s="36">
        <v>412.88789500000001</v>
      </c>
      <c r="AC1545" s="57">
        <f t="shared" si="196"/>
        <v>8701</v>
      </c>
      <c r="AD1545" s="57">
        <f t="shared" si="197"/>
        <v>0</v>
      </c>
      <c r="AE1545" s="57">
        <f t="shared" si="198"/>
        <v>0</v>
      </c>
      <c r="AF1545" s="12">
        <f t="shared" si="193"/>
        <v>9598.2906800000001</v>
      </c>
      <c r="AG1545" s="12">
        <f t="shared" si="194"/>
        <v>673.90312999999992</v>
      </c>
      <c r="AH1545" s="12">
        <f t="shared" si="195"/>
        <v>846.39019099999996</v>
      </c>
      <c r="AI1545" s="15">
        <f t="shared" si="192"/>
        <v>0.10312500632111252</v>
      </c>
      <c r="AJ1545" s="15">
        <f t="shared" si="192"/>
        <v>0</v>
      </c>
      <c r="AK1545" s="15">
        <f t="shared" si="192"/>
        <v>0</v>
      </c>
      <c r="AL1545" s="23">
        <f>VLOOKUP(AC1545,'Charts and Tables'!$I$43:$J$49,2,TRUE)</f>
        <v>0.25</v>
      </c>
      <c r="AM1545" s="2">
        <f t="shared" si="199"/>
        <v>1</v>
      </c>
    </row>
    <row r="1546" spans="1:39" x14ac:dyDescent="0.25">
      <c r="A1546" s="35">
        <v>537259</v>
      </c>
      <c r="C1546" s="36" t="s">
        <v>31</v>
      </c>
      <c r="D1546" s="36">
        <v>0</v>
      </c>
      <c r="J1546" s="46">
        <v>7442</v>
      </c>
      <c r="K1546" s="46">
        <v>7934</v>
      </c>
      <c r="L1546" s="46">
        <v>15376</v>
      </c>
      <c r="R1546" s="36">
        <v>8393.6658389999993</v>
      </c>
      <c r="S1546" s="36">
        <v>8180.7214739999999</v>
      </c>
      <c r="T1546" s="36">
        <v>682.89816299999995</v>
      </c>
      <c r="U1546" s="36">
        <v>560.19997799999999</v>
      </c>
      <c r="V1546" s="36">
        <v>745.69619499999999</v>
      </c>
      <c r="W1546" s="36">
        <v>789.65286700000001</v>
      </c>
      <c r="AC1546" s="57">
        <f t="shared" si="196"/>
        <v>15376</v>
      </c>
      <c r="AD1546" s="57">
        <f t="shared" si="197"/>
        <v>0</v>
      </c>
      <c r="AE1546" s="57">
        <f t="shared" si="198"/>
        <v>0</v>
      </c>
      <c r="AF1546" s="12">
        <f t="shared" si="193"/>
        <v>16574.387312999999</v>
      </c>
      <c r="AG1546" s="12">
        <f t="shared" si="194"/>
        <v>1243.0981409999999</v>
      </c>
      <c r="AH1546" s="12">
        <f t="shared" si="195"/>
        <v>1535.349062</v>
      </c>
      <c r="AI1546" s="15">
        <f t="shared" si="192"/>
        <v>7.7938821084807444E-2</v>
      </c>
      <c r="AJ1546" s="15">
        <f t="shared" si="192"/>
        <v>0</v>
      </c>
      <c r="AK1546" s="15">
        <f t="shared" si="192"/>
        <v>0</v>
      </c>
      <c r="AL1546" s="23">
        <f>VLOOKUP(AC1546,'Charts and Tables'!$I$43:$J$49,2,TRUE)</f>
        <v>0.2</v>
      </c>
      <c r="AM1546" s="2">
        <f t="shared" si="199"/>
        <v>1</v>
      </c>
    </row>
    <row r="1547" spans="1:39" x14ac:dyDescent="0.25">
      <c r="A1547" s="35">
        <v>538031</v>
      </c>
      <c r="B1547" s="36">
        <v>330902</v>
      </c>
      <c r="C1547" s="36" t="s">
        <v>31</v>
      </c>
      <c r="D1547" s="36">
        <v>0</v>
      </c>
      <c r="J1547" s="46">
        <v>10851</v>
      </c>
      <c r="K1547" s="46">
        <v>5413</v>
      </c>
      <c r="L1547" s="46">
        <v>16264</v>
      </c>
      <c r="M1547" s="46">
        <v>878</v>
      </c>
      <c r="N1547" s="46">
        <v>452</v>
      </c>
      <c r="O1547" s="46">
        <v>907</v>
      </c>
      <c r="P1547" s="46">
        <v>517</v>
      </c>
      <c r="R1547" s="36">
        <v>9251.8957659999996</v>
      </c>
      <c r="S1547" s="36">
        <v>4114.3419670000003</v>
      </c>
      <c r="T1547" s="36">
        <v>840.72655099999997</v>
      </c>
      <c r="U1547" s="36">
        <v>414.72335299999997</v>
      </c>
      <c r="V1547" s="36">
        <v>772.74002099999996</v>
      </c>
      <c r="W1547" s="36">
        <v>344.60344500000002</v>
      </c>
      <c r="AC1547" s="57">
        <f t="shared" si="196"/>
        <v>16264</v>
      </c>
      <c r="AD1547" s="57">
        <f t="shared" si="197"/>
        <v>1330</v>
      </c>
      <c r="AE1547" s="57">
        <f t="shared" si="198"/>
        <v>1424</v>
      </c>
      <c r="AF1547" s="12">
        <f t="shared" si="193"/>
        <v>13366.237733</v>
      </c>
      <c r="AG1547" s="12">
        <f t="shared" si="194"/>
        <v>1255.4499040000001</v>
      </c>
      <c r="AH1547" s="12">
        <f t="shared" si="195"/>
        <v>1117.343466</v>
      </c>
      <c r="AI1547" s="15">
        <f t="shared" si="192"/>
        <v>-0.17817033122233153</v>
      </c>
      <c r="AJ1547" s="15">
        <f t="shared" si="192"/>
        <v>-5.6052703759398449E-2</v>
      </c>
      <c r="AK1547" s="15">
        <f t="shared" si="192"/>
        <v>-0.21534868960674156</v>
      </c>
      <c r="AL1547" s="23">
        <f>VLOOKUP(AC1547,'Charts and Tables'!$I$43:$J$49,2,TRUE)</f>
        <v>0.2</v>
      </c>
      <c r="AM1547" s="2">
        <f t="shared" si="199"/>
        <v>1</v>
      </c>
    </row>
    <row r="1548" spans="1:39" x14ac:dyDescent="0.25">
      <c r="A1548" s="35">
        <v>538968</v>
      </c>
      <c r="B1548" s="36">
        <v>330220</v>
      </c>
      <c r="C1548" s="36" t="s">
        <v>26</v>
      </c>
      <c r="D1548" s="36">
        <v>0</v>
      </c>
      <c r="J1548" s="46">
        <v>13932</v>
      </c>
      <c r="K1548" s="46">
        <v>12807</v>
      </c>
      <c r="L1548" s="46">
        <v>26739</v>
      </c>
      <c r="M1548" s="46">
        <v>1173</v>
      </c>
      <c r="N1548" s="46">
        <v>547</v>
      </c>
      <c r="O1548" s="46">
        <v>1123</v>
      </c>
      <c r="P1548" s="46">
        <v>1294</v>
      </c>
      <c r="R1548" s="36">
        <v>10036.016605999999</v>
      </c>
      <c r="S1548" s="36">
        <v>9604.3480350000009</v>
      </c>
      <c r="T1548" s="36">
        <v>892.794668</v>
      </c>
      <c r="U1548" s="36">
        <v>560.44605200000001</v>
      </c>
      <c r="V1548" s="36">
        <v>734.05549099999996</v>
      </c>
      <c r="W1548" s="36">
        <v>884.03265899999997</v>
      </c>
      <c r="AC1548" s="57">
        <f t="shared" si="196"/>
        <v>26739</v>
      </c>
      <c r="AD1548" s="57">
        <f t="shared" si="197"/>
        <v>1720</v>
      </c>
      <c r="AE1548" s="57">
        <f t="shared" si="198"/>
        <v>2417</v>
      </c>
      <c r="AF1548" s="12">
        <f t="shared" si="193"/>
        <v>19640.364641</v>
      </c>
      <c r="AG1548" s="12">
        <f t="shared" si="194"/>
        <v>1453.24072</v>
      </c>
      <c r="AH1548" s="12">
        <f t="shared" si="195"/>
        <v>1618.08815</v>
      </c>
      <c r="AI1548" s="15">
        <f t="shared" si="192"/>
        <v>-0.26547871494820302</v>
      </c>
      <c r="AJ1548" s="15">
        <f t="shared" si="192"/>
        <v>-0.15509260465116279</v>
      </c>
      <c r="AK1548" s="15">
        <f t="shared" si="192"/>
        <v>-0.33053862225899872</v>
      </c>
      <c r="AL1548" s="23">
        <f>VLOOKUP(AC1548,'Charts and Tables'!$I$43:$J$49,2,TRUE)</f>
        <v>0.15</v>
      </c>
      <c r="AM1548" s="2">
        <f t="shared" si="199"/>
        <v>0</v>
      </c>
    </row>
    <row r="1549" spans="1:39" x14ac:dyDescent="0.25">
      <c r="A1549" s="35">
        <v>539070</v>
      </c>
      <c r="C1549" s="36" t="s">
        <v>26</v>
      </c>
      <c r="D1549" s="36">
        <v>0</v>
      </c>
      <c r="J1549" s="46">
        <v>5027</v>
      </c>
      <c r="K1549" s="46">
        <v>7501</v>
      </c>
      <c r="L1549" s="46">
        <v>12528</v>
      </c>
      <c r="M1549" s="46">
        <v>211</v>
      </c>
      <c r="N1549" s="46">
        <v>493</v>
      </c>
      <c r="O1549" s="46">
        <v>569</v>
      </c>
      <c r="P1549" s="46">
        <v>835</v>
      </c>
      <c r="R1549" s="36">
        <v>5592.5283929999996</v>
      </c>
      <c r="S1549" s="36">
        <v>5965.2555030000003</v>
      </c>
      <c r="T1549" s="36">
        <v>261.91348699999998</v>
      </c>
      <c r="U1549" s="36">
        <v>442.67600800000002</v>
      </c>
      <c r="V1549" s="36">
        <v>471.663207</v>
      </c>
      <c r="W1549" s="36">
        <v>442.94681700000001</v>
      </c>
      <c r="AC1549" s="57">
        <f t="shared" si="196"/>
        <v>12528</v>
      </c>
      <c r="AD1549" s="57">
        <f t="shared" si="197"/>
        <v>704</v>
      </c>
      <c r="AE1549" s="57">
        <f t="shared" si="198"/>
        <v>1404</v>
      </c>
      <c r="AF1549" s="12">
        <f t="shared" si="193"/>
        <v>11557.783896000001</v>
      </c>
      <c r="AG1549" s="12">
        <f t="shared" si="194"/>
        <v>704.58949499999994</v>
      </c>
      <c r="AH1549" s="12">
        <f t="shared" si="195"/>
        <v>914.61002400000007</v>
      </c>
      <c r="AI1549" s="15">
        <f t="shared" si="192"/>
        <v>-7.7443814176245143E-2</v>
      </c>
      <c r="AJ1549" s="15">
        <f t="shared" si="192"/>
        <v>8.3735085227264574E-4</v>
      </c>
      <c r="AK1549" s="15">
        <f t="shared" si="192"/>
        <v>-0.34856835897435895</v>
      </c>
      <c r="AL1549" s="23">
        <f>VLOOKUP(AC1549,'Charts and Tables'!$I$43:$J$49,2,TRUE)</f>
        <v>0.2</v>
      </c>
      <c r="AM1549" s="2">
        <f t="shared" si="199"/>
        <v>1</v>
      </c>
    </row>
    <row r="1550" spans="1:39" x14ac:dyDescent="0.25">
      <c r="A1550" s="35">
        <v>542794</v>
      </c>
      <c r="C1550" s="36" t="s">
        <v>25</v>
      </c>
      <c r="D1550" s="36">
        <v>0</v>
      </c>
      <c r="K1550" s="46">
        <v>590</v>
      </c>
      <c r="L1550" s="46">
        <v>590</v>
      </c>
      <c r="N1550" s="46">
        <v>66</v>
      </c>
      <c r="P1550" s="46">
        <v>41</v>
      </c>
      <c r="R1550" s="36">
        <v>2258.7521649999999</v>
      </c>
      <c r="S1550" s="36">
        <v>3218.1090939999999</v>
      </c>
      <c r="T1550" s="36">
        <v>102.92972899999999</v>
      </c>
      <c r="U1550" s="36">
        <v>491.87241899999998</v>
      </c>
      <c r="V1550" s="36">
        <v>264.07045599999998</v>
      </c>
      <c r="W1550" s="36">
        <v>218.59519499999999</v>
      </c>
      <c r="AC1550" s="57">
        <f t="shared" si="196"/>
        <v>590</v>
      </c>
      <c r="AD1550" s="57">
        <f t="shared" si="197"/>
        <v>66</v>
      </c>
      <c r="AE1550" s="57">
        <f t="shared" si="198"/>
        <v>41</v>
      </c>
      <c r="AF1550" s="12">
        <f t="shared" si="193"/>
        <v>5476.8612589999993</v>
      </c>
      <c r="AG1550" s="12">
        <f t="shared" si="194"/>
        <v>594.80214799999999</v>
      </c>
      <c r="AH1550" s="12">
        <f t="shared" si="195"/>
        <v>482.66565099999997</v>
      </c>
      <c r="AI1550" s="15">
        <f t="shared" ref="AI1550:AK1612" si="200">IF(OR(AC1550="",AC1550=0),0,(AF1550-AC1550)/AC1550)</f>
        <v>8.2828156932203374</v>
      </c>
      <c r="AJ1550" s="15">
        <f t="shared" si="200"/>
        <v>8.0121537575757582</v>
      </c>
      <c r="AK1550" s="15">
        <f t="shared" si="200"/>
        <v>10.772332951219511</v>
      </c>
      <c r="AL1550" s="23">
        <f>VLOOKUP(AC1550,'Charts and Tables'!$I$43:$J$49,2,TRUE)</f>
        <v>2</v>
      </c>
      <c r="AM1550" s="2">
        <f t="shared" si="199"/>
        <v>0</v>
      </c>
    </row>
    <row r="1551" spans="1:39" x14ac:dyDescent="0.25">
      <c r="A1551" s="35">
        <v>542864</v>
      </c>
      <c r="B1551" s="36">
        <v>331003</v>
      </c>
      <c r="C1551" s="36" t="s">
        <v>25</v>
      </c>
      <c r="D1551" s="36">
        <v>0</v>
      </c>
      <c r="J1551" s="46">
        <v>5057</v>
      </c>
      <c r="K1551" s="46">
        <v>4104</v>
      </c>
      <c r="L1551" s="46">
        <v>9161</v>
      </c>
      <c r="M1551" s="46">
        <v>574</v>
      </c>
      <c r="N1551" s="46">
        <v>116</v>
      </c>
      <c r="O1551" s="46">
        <v>381</v>
      </c>
      <c r="P1551" s="46">
        <v>445</v>
      </c>
      <c r="R1551" s="36">
        <v>4499.2328870000001</v>
      </c>
      <c r="S1551" s="36">
        <v>2423.7688800000001</v>
      </c>
      <c r="T1551" s="36">
        <v>588.79326300000002</v>
      </c>
      <c r="U1551" s="36">
        <v>90.442243000000005</v>
      </c>
      <c r="V1551" s="36">
        <v>293.64293199999997</v>
      </c>
      <c r="W1551" s="36">
        <v>266.78338400000001</v>
      </c>
      <c r="AC1551" s="57">
        <f t="shared" si="196"/>
        <v>9161</v>
      </c>
      <c r="AD1551" s="57">
        <f t="shared" si="197"/>
        <v>690</v>
      </c>
      <c r="AE1551" s="57">
        <f t="shared" si="198"/>
        <v>826</v>
      </c>
      <c r="AF1551" s="12">
        <f t="shared" si="193"/>
        <v>6923.0017669999997</v>
      </c>
      <c r="AG1551" s="12">
        <f t="shared" si="194"/>
        <v>679.23550599999999</v>
      </c>
      <c r="AH1551" s="12">
        <f t="shared" si="195"/>
        <v>560.42631600000004</v>
      </c>
      <c r="AI1551" s="15">
        <f t="shared" si="200"/>
        <v>-0.24429628130116801</v>
      </c>
      <c r="AJ1551" s="15">
        <f t="shared" si="200"/>
        <v>-1.5600715942029005E-2</v>
      </c>
      <c r="AK1551" s="15">
        <f t="shared" si="200"/>
        <v>-0.32151777723970937</v>
      </c>
      <c r="AL1551" s="23">
        <f>VLOOKUP(AC1551,'Charts and Tables'!$I$43:$J$49,2,TRUE)</f>
        <v>0.25</v>
      </c>
      <c r="AM1551" s="2">
        <f t="shared" si="199"/>
        <v>1</v>
      </c>
    </row>
    <row r="1552" spans="1:39" x14ac:dyDescent="0.25">
      <c r="A1552" s="35">
        <v>539581</v>
      </c>
      <c r="C1552" s="36" t="s">
        <v>25</v>
      </c>
      <c r="D1552" s="36">
        <v>0</v>
      </c>
      <c r="J1552" s="46">
        <v>589</v>
      </c>
      <c r="K1552" s="46">
        <v>781</v>
      </c>
      <c r="L1552" s="46">
        <v>1370</v>
      </c>
      <c r="M1552" s="46">
        <v>32</v>
      </c>
      <c r="N1552" s="46">
        <v>64</v>
      </c>
      <c r="O1552" s="46">
        <v>62</v>
      </c>
      <c r="P1552" s="46">
        <v>92</v>
      </c>
      <c r="R1552" s="36">
        <v>3851.5356980000001</v>
      </c>
      <c r="S1552" s="36">
        <v>1776.0716669999999</v>
      </c>
      <c r="T1552" s="36">
        <v>493.52771200000001</v>
      </c>
      <c r="U1552" s="36">
        <v>73.675768000000005</v>
      </c>
      <c r="V1552" s="36">
        <v>253.887238</v>
      </c>
      <c r="W1552" s="36">
        <v>178.83808500000001</v>
      </c>
      <c r="AC1552" s="57">
        <f t="shared" si="196"/>
        <v>1370</v>
      </c>
      <c r="AD1552" s="57">
        <f t="shared" si="197"/>
        <v>96</v>
      </c>
      <c r="AE1552" s="57">
        <f t="shared" si="198"/>
        <v>154</v>
      </c>
      <c r="AF1552" s="12">
        <f t="shared" si="193"/>
        <v>5627.6073649999998</v>
      </c>
      <c r="AG1552" s="12">
        <f t="shared" si="194"/>
        <v>567.20348000000001</v>
      </c>
      <c r="AH1552" s="12">
        <f t="shared" si="195"/>
        <v>432.725323</v>
      </c>
      <c r="AI1552" s="15">
        <f t="shared" si="200"/>
        <v>3.1077426021897807</v>
      </c>
      <c r="AJ1552" s="15">
        <f t="shared" si="200"/>
        <v>4.9083695833333332</v>
      </c>
      <c r="AK1552" s="15">
        <f t="shared" si="200"/>
        <v>1.8099046948051949</v>
      </c>
      <c r="AL1552" s="23">
        <f>VLOOKUP(AC1552,'Charts and Tables'!$I$43:$J$49,2,TRUE)</f>
        <v>1</v>
      </c>
      <c r="AM1552" s="2">
        <f t="shared" si="199"/>
        <v>0</v>
      </c>
    </row>
    <row r="1553" spans="1:39" x14ac:dyDescent="0.25">
      <c r="A1553" s="35">
        <v>543517</v>
      </c>
      <c r="C1553" s="36" t="s">
        <v>25</v>
      </c>
      <c r="D1553" s="36">
        <v>0</v>
      </c>
      <c r="J1553" s="46">
        <v>6261</v>
      </c>
      <c r="K1553" s="46">
        <v>5735</v>
      </c>
      <c r="L1553" s="46">
        <v>11996</v>
      </c>
      <c r="M1553" s="46">
        <v>502.5</v>
      </c>
      <c r="N1553" s="46">
        <v>502.5</v>
      </c>
      <c r="O1553" s="46">
        <v>607</v>
      </c>
      <c r="P1553" s="46">
        <v>606</v>
      </c>
      <c r="R1553" s="36">
        <v>5143.0917229999995</v>
      </c>
      <c r="S1553" s="36">
        <v>3158.1118040000001</v>
      </c>
      <c r="T1553" s="36">
        <v>677.367662</v>
      </c>
      <c r="U1553" s="36">
        <v>113.33063900000001</v>
      </c>
      <c r="V1553" s="36">
        <v>331.65139199999999</v>
      </c>
      <c r="W1553" s="36">
        <v>368.33377000000002</v>
      </c>
      <c r="AC1553" s="57">
        <f t="shared" si="196"/>
        <v>11996</v>
      </c>
      <c r="AD1553" s="57">
        <f t="shared" si="197"/>
        <v>1005</v>
      </c>
      <c r="AE1553" s="57">
        <f t="shared" si="198"/>
        <v>1213</v>
      </c>
      <c r="AF1553" s="12">
        <f t="shared" si="193"/>
        <v>8301.2035269999997</v>
      </c>
      <c r="AG1553" s="12">
        <f t="shared" si="194"/>
        <v>790.69830100000001</v>
      </c>
      <c r="AH1553" s="12">
        <f t="shared" si="195"/>
        <v>699.98516199999995</v>
      </c>
      <c r="AI1553" s="15">
        <f t="shared" si="200"/>
        <v>-0.30800237354118043</v>
      </c>
      <c r="AJ1553" s="15">
        <f t="shared" si="200"/>
        <v>-0.21323552139303481</v>
      </c>
      <c r="AK1553" s="15">
        <f t="shared" si="200"/>
        <v>-0.42293061665292669</v>
      </c>
      <c r="AL1553" s="23">
        <f>VLOOKUP(AC1553,'Charts and Tables'!$I$43:$J$49,2,TRUE)</f>
        <v>0.2</v>
      </c>
      <c r="AM1553" s="2">
        <f t="shared" si="199"/>
        <v>0</v>
      </c>
    </row>
    <row r="1554" spans="1:39" x14ac:dyDescent="0.25">
      <c r="A1554" s="35">
        <v>549341</v>
      </c>
      <c r="C1554" s="36" t="s">
        <v>31</v>
      </c>
      <c r="D1554" s="36">
        <v>0</v>
      </c>
      <c r="J1554" s="46">
        <v>7824</v>
      </c>
      <c r="K1554" s="46">
        <v>8109</v>
      </c>
      <c r="L1554" s="46">
        <v>15933</v>
      </c>
      <c r="M1554" s="46">
        <v>660</v>
      </c>
      <c r="N1554" s="46">
        <v>590</v>
      </c>
      <c r="O1554" s="46">
        <v>703</v>
      </c>
      <c r="P1554" s="46">
        <v>866</v>
      </c>
      <c r="R1554" s="36">
        <v>8724.2932990000008</v>
      </c>
      <c r="S1554" s="36">
        <v>8246.7679979999994</v>
      </c>
      <c r="T1554" s="36">
        <v>645.68496100000004</v>
      </c>
      <c r="U1554" s="36">
        <v>652.27271499999995</v>
      </c>
      <c r="V1554" s="36">
        <v>824.26074400000005</v>
      </c>
      <c r="W1554" s="36">
        <v>789.12951299999997</v>
      </c>
      <c r="AC1554" s="57">
        <f t="shared" si="196"/>
        <v>15933</v>
      </c>
      <c r="AD1554" s="57">
        <f t="shared" si="197"/>
        <v>1250</v>
      </c>
      <c r="AE1554" s="57">
        <f t="shared" si="198"/>
        <v>1569</v>
      </c>
      <c r="AF1554" s="12">
        <f t="shared" si="193"/>
        <v>16971.061297</v>
      </c>
      <c r="AG1554" s="12">
        <f t="shared" si="194"/>
        <v>1297.957676</v>
      </c>
      <c r="AH1554" s="12">
        <f t="shared" si="195"/>
        <v>1613.390257</v>
      </c>
      <c r="AI1554" s="15">
        <f t="shared" si="200"/>
        <v>6.515165361200026E-2</v>
      </c>
      <c r="AJ1554" s="15">
        <f t="shared" si="200"/>
        <v>3.8366140799999997E-2</v>
      </c>
      <c r="AK1554" s="15">
        <f t="shared" si="200"/>
        <v>2.8292069471000651E-2</v>
      </c>
      <c r="AL1554" s="23">
        <f>VLOOKUP(AC1554,'Charts and Tables'!$I$43:$J$49,2,TRUE)</f>
        <v>0.2</v>
      </c>
      <c r="AM1554" s="2">
        <f t="shared" si="199"/>
        <v>1</v>
      </c>
    </row>
    <row r="1555" spans="1:39" x14ac:dyDescent="0.25">
      <c r="A1555" s="35">
        <v>546710</v>
      </c>
      <c r="B1555" s="36">
        <v>333114</v>
      </c>
      <c r="C1555" s="36" t="s">
        <v>32</v>
      </c>
      <c r="D1555" s="36">
        <v>1</v>
      </c>
      <c r="J1555" s="46">
        <v>9546</v>
      </c>
      <c r="L1555" s="46">
        <v>9546</v>
      </c>
      <c r="M1555" s="46">
        <v>1041</v>
      </c>
      <c r="O1555" s="46">
        <v>650</v>
      </c>
      <c r="R1555" s="36">
        <v>10768.554287000001</v>
      </c>
      <c r="T1555" s="36">
        <v>1318.901738</v>
      </c>
      <c r="V1555" s="36">
        <v>858.64524700000004</v>
      </c>
      <c r="AC1555" s="57">
        <f t="shared" si="196"/>
        <v>9546</v>
      </c>
      <c r="AD1555" s="57">
        <f t="shared" si="197"/>
        <v>1041</v>
      </c>
      <c r="AE1555" s="57">
        <f t="shared" si="198"/>
        <v>650</v>
      </c>
      <c r="AF1555" s="12">
        <f t="shared" si="193"/>
        <v>10768.554287000001</v>
      </c>
      <c r="AG1555" s="12">
        <f t="shared" si="194"/>
        <v>1318.901738</v>
      </c>
      <c r="AH1555" s="12">
        <f t="shared" si="195"/>
        <v>858.64524700000004</v>
      </c>
      <c r="AI1555" s="15">
        <f t="shared" si="200"/>
        <v>0.12806979750680922</v>
      </c>
      <c r="AJ1555" s="15">
        <f t="shared" si="200"/>
        <v>0.26695652065321807</v>
      </c>
      <c r="AK1555" s="15">
        <f t="shared" si="200"/>
        <v>0.32099268769230777</v>
      </c>
      <c r="AL1555" s="23">
        <f>VLOOKUP(AC1555,'Charts and Tables'!$I$43:$J$49,2,TRUE)</f>
        <v>0.25</v>
      </c>
      <c r="AM1555" s="2">
        <f t="shared" si="199"/>
        <v>1</v>
      </c>
    </row>
    <row r="1556" spans="1:39" x14ac:dyDescent="0.25">
      <c r="A1556" s="35">
        <v>546915</v>
      </c>
      <c r="C1556" s="36" t="s">
        <v>27</v>
      </c>
      <c r="D1556" s="36">
        <v>-1</v>
      </c>
      <c r="K1556" s="46">
        <v>28885</v>
      </c>
      <c r="L1556" s="46">
        <v>28885</v>
      </c>
      <c r="N1556" s="46">
        <v>1263</v>
      </c>
      <c r="P1556" s="46">
        <v>3681</v>
      </c>
      <c r="S1556" s="36">
        <v>30464.870857000002</v>
      </c>
      <c r="U1556" s="36">
        <v>1707.1102980000001</v>
      </c>
      <c r="W1556" s="36">
        <v>3813.6635550000001</v>
      </c>
      <c r="AC1556" s="57">
        <f t="shared" si="196"/>
        <v>28885</v>
      </c>
      <c r="AD1556" s="57">
        <f t="shared" si="197"/>
        <v>1263</v>
      </c>
      <c r="AE1556" s="57">
        <f t="shared" si="198"/>
        <v>3681</v>
      </c>
      <c r="AF1556" s="12">
        <f t="shared" si="193"/>
        <v>30464.870857000002</v>
      </c>
      <c r="AG1556" s="12">
        <f t="shared" si="194"/>
        <v>1707.1102980000001</v>
      </c>
      <c r="AH1556" s="12">
        <f t="shared" si="195"/>
        <v>3813.6635550000001</v>
      </c>
      <c r="AI1556" s="15">
        <f t="shared" si="200"/>
        <v>5.4695200173100283E-2</v>
      </c>
      <c r="AJ1556" s="15">
        <f t="shared" si="200"/>
        <v>0.35163127315914494</v>
      </c>
      <c r="AK1556" s="15">
        <f t="shared" si="200"/>
        <v>3.6040085574572153E-2</v>
      </c>
      <c r="AL1556" s="23">
        <f>VLOOKUP(AC1556,'Charts and Tables'!$I$43:$J$49,2,TRUE)</f>
        <v>0.15</v>
      </c>
      <c r="AM1556" s="2">
        <f t="shared" si="199"/>
        <v>1</v>
      </c>
    </row>
    <row r="1557" spans="1:39" x14ac:dyDescent="0.25">
      <c r="A1557" s="35">
        <v>545012</v>
      </c>
      <c r="C1557" s="36" t="s">
        <v>27</v>
      </c>
      <c r="D1557" s="36">
        <v>1</v>
      </c>
      <c r="J1557" s="46">
        <v>21047</v>
      </c>
      <c r="L1557" s="46">
        <v>21047</v>
      </c>
      <c r="M1557" s="46">
        <v>2845</v>
      </c>
      <c r="O1557" s="46">
        <v>1489</v>
      </c>
      <c r="R1557" s="36">
        <v>23791.273010000001</v>
      </c>
      <c r="T1557" s="36">
        <v>3135.238527</v>
      </c>
      <c r="V1557" s="36">
        <v>1846.506791</v>
      </c>
      <c r="AC1557" s="57">
        <f t="shared" si="196"/>
        <v>21047</v>
      </c>
      <c r="AD1557" s="57">
        <f t="shared" si="197"/>
        <v>2845</v>
      </c>
      <c r="AE1557" s="57">
        <f t="shared" si="198"/>
        <v>1489</v>
      </c>
      <c r="AF1557" s="12">
        <f t="shared" si="193"/>
        <v>23791.273010000001</v>
      </c>
      <c r="AG1557" s="12">
        <f t="shared" si="194"/>
        <v>3135.238527</v>
      </c>
      <c r="AH1557" s="12">
        <f t="shared" si="195"/>
        <v>1846.506791</v>
      </c>
      <c r="AI1557" s="15">
        <f t="shared" si="200"/>
        <v>0.1303878467239987</v>
      </c>
      <c r="AJ1557" s="15">
        <f t="shared" si="200"/>
        <v>0.10201705694200351</v>
      </c>
      <c r="AK1557" s="15">
        <f t="shared" si="200"/>
        <v>0.24009858361316322</v>
      </c>
      <c r="AL1557" s="23">
        <f>VLOOKUP(AC1557,'Charts and Tables'!$I$43:$J$49,2,TRUE)</f>
        <v>0.2</v>
      </c>
      <c r="AM1557" s="2">
        <f t="shared" si="199"/>
        <v>1</v>
      </c>
    </row>
    <row r="1558" spans="1:39" x14ac:dyDescent="0.25">
      <c r="A1558" s="35">
        <v>545034</v>
      </c>
      <c r="C1558" s="36" t="s">
        <v>32</v>
      </c>
      <c r="D1558" s="36">
        <v>1</v>
      </c>
      <c r="J1558" s="46">
        <v>1755</v>
      </c>
      <c r="L1558" s="46">
        <v>1755</v>
      </c>
      <c r="M1558" s="46">
        <v>130</v>
      </c>
      <c r="O1558" s="46">
        <v>205</v>
      </c>
      <c r="R1558" s="36">
        <v>1408.2812140000001</v>
      </c>
      <c r="T1558" s="36">
        <v>65.910140999999996</v>
      </c>
      <c r="V1558" s="36">
        <v>187.060102</v>
      </c>
      <c r="AC1558" s="57">
        <f t="shared" si="196"/>
        <v>1755</v>
      </c>
      <c r="AD1558" s="57">
        <f t="shared" si="197"/>
        <v>130</v>
      </c>
      <c r="AE1558" s="57">
        <f t="shared" si="198"/>
        <v>205</v>
      </c>
      <c r="AF1558" s="12">
        <f t="shared" si="193"/>
        <v>1408.2812140000001</v>
      </c>
      <c r="AG1558" s="12">
        <f t="shared" si="194"/>
        <v>65.910140999999996</v>
      </c>
      <c r="AH1558" s="12">
        <f t="shared" si="195"/>
        <v>187.060102</v>
      </c>
      <c r="AI1558" s="15">
        <f t="shared" si="200"/>
        <v>-0.19756056182336176</v>
      </c>
      <c r="AJ1558" s="15">
        <f t="shared" si="200"/>
        <v>-0.49299891538461543</v>
      </c>
      <c r="AK1558" s="15">
        <f t="shared" si="200"/>
        <v>-8.7511697560975613E-2</v>
      </c>
      <c r="AL1558" s="23">
        <f>VLOOKUP(AC1558,'Charts and Tables'!$I$43:$J$49,2,TRUE)</f>
        <v>1</v>
      </c>
      <c r="AM1558" s="2">
        <f t="shared" si="199"/>
        <v>1</v>
      </c>
    </row>
    <row r="1559" spans="1:39" x14ac:dyDescent="0.25">
      <c r="A1559" s="35">
        <v>550429</v>
      </c>
      <c r="C1559" s="36" t="s">
        <v>27</v>
      </c>
      <c r="D1559" s="36">
        <v>1</v>
      </c>
      <c r="J1559" s="46">
        <v>17181</v>
      </c>
      <c r="L1559" s="46">
        <v>17181</v>
      </c>
      <c r="M1559" s="46">
        <v>2173</v>
      </c>
      <c r="O1559" s="46">
        <v>1247</v>
      </c>
      <c r="R1559" s="36">
        <v>20074.773820999999</v>
      </c>
      <c r="T1559" s="36">
        <v>2365.21704</v>
      </c>
      <c r="V1559" s="36">
        <v>1674.511575</v>
      </c>
      <c r="AC1559" s="57">
        <f t="shared" si="196"/>
        <v>17181</v>
      </c>
      <c r="AD1559" s="57">
        <f t="shared" si="197"/>
        <v>2173</v>
      </c>
      <c r="AE1559" s="57">
        <f t="shared" si="198"/>
        <v>1247</v>
      </c>
      <c r="AF1559" s="12">
        <f t="shared" si="193"/>
        <v>20074.773820999999</v>
      </c>
      <c r="AG1559" s="12">
        <f t="shared" si="194"/>
        <v>2365.21704</v>
      </c>
      <c r="AH1559" s="12">
        <f t="shared" si="195"/>
        <v>1674.511575</v>
      </c>
      <c r="AI1559" s="15">
        <f t="shared" si="200"/>
        <v>0.16842871899190962</v>
      </c>
      <c r="AJ1559" s="15">
        <f t="shared" si="200"/>
        <v>8.8456990335941094E-2</v>
      </c>
      <c r="AK1559" s="15">
        <f t="shared" si="200"/>
        <v>0.34283205693664798</v>
      </c>
      <c r="AL1559" s="23">
        <f>VLOOKUP(AC1559,'Charts and Tables'!$I$43:$J$49,2,TRUE)</f>
        <v>0.2</v>
      </c>
      <c r="AM1559" s="2">
        <f t="shared" si="199"/>
        <v>1</v>
      </c>
    </row>
    <row r="1560" spans="1:39" x14ac:dyDescent="0.25">
      <c r="A1560" s="35">
        <v>550468</v>
      </c>
      <c r="C1560" s="36" t="s">
        <v>27</v>
      </c>
      <c r="D1560" s="36">
        <v>-1</v>
      </c>
      <c r="K1560" s="46">
        <v>15770</v>
      </c>
      <c r="L1560" s="46">
        <v>15770</v>
      </c>
      <c r="N1560" s="46">
        <v>1677</v>
      </c>
      <c r="P1560" s="46">
        <v>1711</v>
      </c>
      <c r="S1560" s="36">
        <v>20444.258213000001</v>
      </c>
      <c r="U1560" s="36">
        <v>1351.5409340000001</v>
      </c>
      <c r="W1560" s="36">
        <v>2442.1231509999998</v>
      </c>
      <c r="AC1560" s="57">
        <f t="shared" si="196"/>
        <v>15770</v>
      </c>
      <c r="AD1560" s="57">
        <f t="shared" si="197"/>
        <v>1677</v>
      </c>
      <c r="AE1560" s="57">
        <f t="shared" si="198"/>
        <v>1711</v>
      </c>
      <c r="AF1560" s="12">
        <f t="shared" si="193"/>
        <v>20444.258213000001</v>
      </c>
      <c r="AG1560" s="12">
        <f t="shared" si="194"/>
        <v>1351.5409340000001</v>
      </c>
      <c r="AH1560" s="12">
        <f t="shared" si="195"/>
        <v>2442.1231509999998</v>
      </c>
      <c r="AI1560" s="15">
        <f t="shared" si="200"/>
        <v>0.29640191585288528</v>
      </c>
      <c r="AJ1560" s="15">
        <f t="shared" si="200"/>
        <v>-0.19407219200954079</v>
      </c>
      <c r="AK1560" s="15">
        <f t="shared" si="200"/>
        <v>0.42730751081239027</v>
      </c>
      <c r="AL1560" s="23">
        <f>VLOOKUP(AC1560,'Charts and Tables'!$I$43:$J$49,2,TRUE)</f>
        <v>0.2</v>
      </c>
      <c r="AM1560" s="2">
        <f t="shared" si="199"/>
        <v>0</v>
      </c>
    </row>
    <row r="1561" spans="1:39" x14ac:dyDescent="0.25">
      <c r="A1561" s="35">
        <v>544465</v>
      </c>
      <c r="B1561" s="36">
        <v>331103</v>
      </c>
      <c r="C1561" s="36" t="s">
        <v>31</v>
      </c>
      <c r="D1561" s="36">
        <v>0</v>
      </c>
      <c r="J1561" s="46">
        <v>8503</v>
      </c>
      <c r="K1561" s="46">
        <v>8592</v>
      </c>
      <c r="L1561" s="46">
        <v>17095</v>
      </c>
      <c r="M1561" s="46">
        <v>637</v>
      </c>
      <c r="N1561" s="46">
        <v>558</v>
      </c>
      <c r="O1561" s="46">
        <v>971</v>
      </c>
      <c r="P1561" s="46">
        <v>905</v>
      </c>
      <c r="R1561" s="36">
        <v>10243.027556999999</v>
      </c>
      <c r="S1561" s="36">
        <v>9806.9887180000005</v>
      </c>
      <c r="T1561" s="36">
        <v>735.44270700000004</v>
      </c>
      <c r="U1561" s="36">
        <v>795.913453</v>
      </c>
      <c r="V1561" s="36">
        <v>979.06241899999998</v>
      </c>
      <c r="W1561" s="36">
        <v>919.42928600000005</v>
      </c>
      <c r="AC1561" s="57">
        <f t="shared" si="196"/>
        <v>17095</v>
      </c>
      <c r="AD1561" s="57">
        <f t="shared" si="197"/>
        <v>1195</v>
      </c>
      <c r="AE1561" s="57">
        <f t="shared" si="198"/>
        <v>1876</v>
      </c>
      <c r="AF1561" s="12">
        <f t="shared" si="193"/>
        <v>20050.016275000002</v>
      </c>
      <c r="AG1561" s="12">
        <f t="shared" si="194"/>
        <v>1531.35616</v>
      </c>
      <c r="AH1561" s="12">
        <f t="shared" si="195"/>
        <v>1898.4917049999999</v>
      </c>
      <c r="AI1561" s="15">
        <f t="shared" si="200"/>
        <v>0.17285851272301853</v>
      </c>
      <c r="AJ1561" s="15">
        <f t="shared" si="200"/>
        <v>0.28146958995815902</v>
      </c>
      <c r="AK1561" s="15">
        <f t="shared" si="200"/>
        <v>1.1989181769722766E-2</v>
      </c>
      <c r="AL1561" s="23">
        <f>VLOOKUP(AC1561,'Charts and Tables'!$I$43:$J$49,2,TRUE)</f>
        <v>0.2</v>
      </c>
      <c r="AM1561" s="2">
        <f t="shared" si="199"/>
        <v>1</v>
      </c>
    </row>
    <row r="1562" spans="1:39" x14ac:dyDescent="0.25">
      <c r="A1562" s="35">
        <v>546198</v>
      </c>
      <c r="B1562" s="36">
        <v>332073</v>
      </c>
      <c r="C1562" s="36" t="s">
        <v>25</v>
      </c>
      <c r="D1562" s="36">
        <v>0</v>
      </c>
      <c r="J1562" s="46">
        <v>579</v>
      </c>
      <c r="K1562" s="46">
        <v>489</v>
      </c>
      <c r="L1562" s="46">
        <v>1068</v>
      </c>
      <c r="M1562" s="46">
        <v>17</v>
      </c>
      <c r="N1562" s="46">
        <v>47</v>
      </c>
      <c r="O1562" s="46">
        <v>65</v>
      </c>
      <c r="P1562" s="46">
        <v>37</v>
      </c>
      <c r="R1562" s="36">
        <v>1713.5099809999999</v>
      </c>
      <c r="S1562" s="36">
        <v>1702.4064350000001</v>
      </c>
      <c r="T1562" s="36">
        <v>82.410307000000003</v>
      </c>
      <c r="U1562" s="36">
        <v>212.568521</v>
      </c>
      <c r="V1562" s="36">
        <v>202.98470599999999</v>
      </c>
      <c r="W1562" s="36">
        <v>123.396416</v>
      </c>
      <c r="AC1562" s="57">
        <f t="shared" si="196"/>
        <v>1068</v>
      </c>
      <c r="AD1562" s="57">
        <f t="shared" si="197"/>
        <v>64</v>
      </c>
      <c r="AE1562" s="57">
        <f t="shared" si="198"/>
        <v>102</v>
      </c>
      <c r="AF1562" s="12">
        <f t="shared" si="193"/>
        <v>3415.916416</v>
      </c>
      <c r="AG1562" s="12">
        <f t="shared" si="194"/>
        <v>294.97882800000002</v>
      </c>
      <c r="AH1562" s="12">
        <f t="shared" si="195"/>
        <v>326.381122</v>
      </c>
      <c r="AI1562" s="15">
        <f t="shared" si="200"/>
        <v>2.1984236104868913</v>
      </c>
      <c r="AJ1562" s="15">
        <f t="shared" si="200"/>
        <v>3.6090441875000003</v>
      </c>
      <c r="AK1562" s="15">
        <f t="shared" si="200"/>
        <v>2.1998149215686276</v>
      </c>
      <c r="AL1562" s="23">
        <f>VLOOKUP(AC1562,'Charts and Tables'!$I$43:$J$49,2,TRUE)</f>
        <v>1</v>
      </c>
      <c r="AM1562" s="2">
        <f t="shared" si="199"/>
        <v>0</v>
      </c>
    </row>
    <row r="1563" spans="1:39" x14ac:dyDescent="0.25">
      <c r="A1563" s="35">
        <v>544471</v>
      </c>
      <c r="C1563" s="36" t="s">
        <v>25</v>
      </c>
      <c r="D1563" s="36">
        <v>0</v>
      </c>
      <c r="J1563" s="46">
        <v>2250</v>
      </c>
      <c r="K1563" s="46">
        <v>2250</v>
      </c>
      <c r="L1563" s="46">
        <v>4500</v>
      </c>
      <c r="R1563" s="36">
        <v>3852.9711010000001</v>
      </c>
      <c r="S1563" s="36">
        <v>4137.5915379999997</v>
      </c>
      <c r="T1563" s="36">
        <v>358.56073700000002</v>
      </c>
      <c r="U1563" s="36">
        <v>264.71554500000002</v>
      </c>
      <c r="V1563" s="36">
        <v>334.18036499999999</v>
      </c>
      <c r="W1563" s="36">
        <v>463.20571799999999</v>
      </c>
      <c r="AC1563" s="57">
        <f t="shared" si="196"/>
        <v>4500</v>
      </c>
      <c r="AD1563" s="57">
        <f t="shared" si="197"/>
        <v>0</v>
      </c>
      <c r="AE1563" s="57">
        <f t="shared" si="198"/>
        <v>0</v>
      </c>
      <c r="AF1563" s="12">
        <f t="shared" si="193"/>
        <v>7990.5626389999998</v>
      </c>
      <c r="AG1563" s="12">
        <f t="shared" si="194"/>
        <v>623.27628200000004</v>
      </c>
      <c r="AH1563" s="12">
        <f t="shared" si="195"/>
        <v>797.38608299999999</v>
      </c>
      <c r="AI1563" s="15">
        <f t="shared" si="200"/>
        <v>0.77568058644444438</v>
      </c>
      <c r="AJ1563" s="15">
        <f t="shared" si="200"/>
        <v>0</v>
      </c>
      <c r="AK1563" s="15">
        <f t="shared" si="200"/>
        <v>0</v>
      </c>
      <c r="AL1563" s="23">
        <f>VLOOKUP(AC1563,'Charts and Tables'!$I$43:$J$49,2,TRUE)</f>
        <v>0.5</v>
      </c>
      <c r="AM1563" s="2">
        <f t="shared" si="199"/>
        <v>0</v>
      </c>
    </row>
    <row r="1564" spans="1:39" x14ac:dyDescent="0.25">
      <c r="A1564" s="35">
        <v>544861</v>
      </c>
      <c r="B1564" s="36">
        <v>331218</v>
      </c>
      <c r="C1564" s="36" t="s">
        <v>25</v>
      </c>
      <c r="D1564" s="36">
        <v>0</v>
      </c>
      <c r="J1564" s="46">
        <v>2662</v>
      </c>
      <c r="K1564" s="46">
        <v>2921</v>
      </c>
      <c r="L1564" s="46">
        <v>5583</v>
      </c>
      <c r="M1564" s="46">
        <v>206</v>
      </c>
      <c r="N1564" s="46">
        <v>155</v>
      </c>
      <c r="O1564" s="46">
        <v>237</v>
      </c>
      <c r="P1564" s="46">
        <v>350</v>
      </c>
      <c r="R1564" s="36">
        <v>2007.7477280000001</v>
      </c>
      <c r="S1564" s="36">
        <v>2190.742667</v>
      </c>
      <c r="T1564" s="36">
        <v>172.61326700000001</v>
      </c>
      <c r="U1564" s="36">
        <v>139.416573</v>
      </c>
      <c r="V1564" s="36">
        <v>174.367312</v>
      </c>
      <c r="W1564" s="36">
        <v>254.64337499999999</v>
      </c>
      <c r="AC1564" s="57">
        <f t="shared" si="196"/>
        <v>5583</v>
      </c>
      <c r="AD1564" s="57">
        <f t="shared" si="197"/>
        <v>361</v>
      </c>
      <c r="AE1564" s="57">
        <f t="shared" si="198"/>
        <v>587</v>
      </c>
      <c r="AF1564" s="12">
        <f t="shared" si="193"/>
        <v>4198.4903949999998</v>
      </c>
      <c r="AG1564" s="12">
        <f t="shared" si="194"/>
        <v>312.02984000000004</v>
      </c>
      <c r="AH1564" s="12">
        <f t="shared" si="195"/>
        <v>429.01068699999996</v>
      </c>
      <c r="AI1564" s="15">
        <f t="shared" si="200"/>
        <v>-0.2479866747268494</v>
      </c>
      <c r="AJ1564" s="15">
        <f t="shared" si="200"/>
        <v>-0.13565141274238218</v>
      </c>
      <c r="AK1564" s="15">
        <f t="shared" si="200"/>
        <v>-0.26914704088586039</v>
      </c>
      <c r="AL1564" s="23">
        <f>VLOOKUP(AC1564,'Charts and Tables'!$I$43:$J$49,2,TRUE)</f>
        <v>0.25</v>
      </c>
      <c r="AM1564" s="2">
        <f t="shared" si="199"/>
        <v>1</v>
      </c>
    </row>
    <row r="1565" spans="1:39" x14ac:dyDescent="0.25">
      <c r="A1565" s="35">
        <v>544968</v>
      </c>
      <c r="B1565" s="36">
        <v>331200</v>
      </c>
      <c r="C1565" s="36" t="s">
        <v>25</v>
      </c>
      <c r="D1565" s="36">
        <v>0</v>
      </c>
      <c r="J1565" s="46">
        <v>562</v>
      </c>
      <c r="K1565" s="46">
        <v>407</v>
      </c>
      <c r="L1565" s="46">
        <v>969</v>
      </c>
      <c r="M1565" s="46">
        <v>25</v>
      </c>
      <c r="N1565" s="46">
        <v>41</v>
      </c>
      <c r="O1565" s="46">
        <v>73</v>
      </c>
      <c r="P1565" s="46">
        <v>35</v>
      </c>
      <c r="R1565" s="36">
        <v>1316.4612199999999</v>
      </c>
      <c r="S1565" s="36">
        <v>1336.3238610000001</v>
      </c>
      <c r="T1565" s="36">
        <v>178.47032200000001</v>
      </c>
      <c r="U1565" s="36">
        <v>60.724463999999998</v>
      </c>
      <c r="V1565" s="36">
        <v>90.542057</v>
      </c>
      <c r="W1565" s="36">
        <v>165.678191</v>
      </c>
      <c r="AC1565" s="57">
        <f t="shared" si="196"/>
        <v>969</v>
      </c>
      <c r="AD1565" s="57">
        <f t="shared" si="197"/>
        <v>66</v>
      </c>
      <c r="AE1565" s="57">
        <f t="shared" si="198"/>
        <v>108</v>
      </c>
      <c r="AF1565" s="12">
        <f t="shared" si="193"/>
        <v>2652.785081</v>
      </c>
      <c r="AG1565" s="12">
        <f t="shared" si="194"/>
        <v>239.19478600000002</v>
      </c>
      <c r="AH1565" s="12">
        <f t="shared" si="195"/>
        <v>256.22024799999997</v>
      </c>
      <c r="AI1565" s="15">
        <f t="shared" si="200"/>
        <v>1.737652302373581</v>
      </c>
      <c r="AJ1565" s="15">
        <f t="shared" si="200"/>
        <v>2.6241634242424245</v>
      </c>
      <c r="AK1565" s="15">
        <f t="shared" si="200"/>
        <v>1.3724097037037035</v>
      </c>
      <c r="AL1565" s="23">
        <f>VLOOKUP(AC1565,'Charts and Tables'!$I$43:$J$49,2,TRUE)</f>
        <v>2</v>
      </c>
      <c r="AM1565" s="2">
        <f t="shared" si="199"/>
        <v>1</v>
      </c>
    </row>
    <row r="1566" spans="1:39" x14ac:dyDescent="0.25">
      <c r="A1566" s="35">
        <v>545099</v>
      </c>
      <c r="C1566" s="36" t="s">
        <v>31</v>
      </c>
      <c r="D1566" s="36">
        <v>0</v>
      </c>
      <c r="J1566" s="46">
        <v>8958</v>
      </c>
      <c r="K1566" s="46">
        <v>9088</v>
      </c>
      <c r="L1566" s="46">
        <v>18046</v>
      </c>
      <c r="M1566" s="46">
        <v>728</v>
      </c>
      <c r="N1566" s="46">
        <v>623.5</v>
      </c>
      <c r="O1566" s="46">
        <v>768</v>
      </c>
      <c r="P1566" s="46">
        <v>868.5</v>
      </c>
      <c r="R1566" s="36">
        <v>9786.1424029999998</v>
      </c>
      <c r="S1566" s="36">
        <v>9320.8641929999994</v>
      </c>
      <c r="T1566" s="36">
        <v>733.03402400000004</v>
      </c>
      <c r="U1566" s="36">
        <v>728.95236699999998</v>
      </c>
      <c r="V1566" s="36">
        <v>917.48597099999995</v>
      </c>
      <c r="W1566" s="36">
        <v>893.38478099999998</v>
      </c>
      <c r="AC1566" s="57">
        <f t="shared" si="196"/>
        <v>18046</v>
      </c>
      <c r="AD1566" s="57">
        <f t="shared" si="197"/>
        <v>1351.5</v>
      </c>
      <c r="AE1566" s="57">
        <f t="shared" si="198"/>
        <v>1636.5</v>
      </c>
      <c r="AF1566" s="12">
        <f t="shared" si="193"/>
        <v>19107.006595999999</v>
      </c>
      <c r="AG1566" s="12">
        <f t="shared" si="194"/>
        <v>1461.9863909999999</v>
      </c>
      <c r="AH1566" s="12">
        <f t="shared" si="195"/>
        <v>1810.8707519999998</v>
      </c>
      <c r="AI1566" s="15">
        <f t="shared" si="200"/>
        <v>5.8794558129225273E-2</v>
      </c>
      <c r="AJ1566" s="15">
        <f t="shared" si="200"/>
        <v>8.1750936736958865E-2</v>
      </c>
      <c r="AK1566" s="15">
        <f t="shared" si="200"/>
        <v>0.10655102474793755</v>
      </c>
      <c r="AL1566" s="23">
        <f>VLOOKUP(AC1566,'Charts and Tables'!$I$43:$J$49,2,TRUE)</f>
        <v>0.2</v>
      </c>
      <c r="AM1566" s="2">
        <f t="shared" si="199"/>
        <v>1</v>
      </c>
    </row>
    <row r="1567" spans="1:39" x14ac:dyDescent="0.25">
      <c r="A1567" s="35">
        <v>546329</v>
      </c>
      <c r="C1567" s="36" t="s">
        <v>25</v>
      </c>
      <c r="D1567" s="36">
        <v>0</v>
      </c>
      <c r="J1567" s="46">
        <v>413</v>
      </c>
      <c r="K1567" s="46">
        <v>483</v>
      </c>
      <c r="L1567" s="46">
        <v>896</v>
      </c>
      <c r="R1567" s="36">
        <v>1267.1418570000001</v>
      </c>
      <c r="S1567" s="36">
        <v>1278.245396</v>
      </c>
      <c r="T1567" s="36">
        <v>173.895498</v>
      </c>
      <c r="U1567" s="36">
        <v>61.567042999999998</v>
      </c>
      <c r="V1567" s="36">
        <v>93.826721000000006</v>
      </c>
      <c r="W1567" s="36">
        <v>160.488607</v>
      </c>
      <c r="AC1567" s="57">
        <f t="shared" si="196"/>
        <v>896</v>
      </c>
      <c r="AD1567" s="57">
        <f t="shared" si="197"/>
        <v>0</v>
      </c>
      <c r="AE1567" s="57">
        <f t="shared" si="198"/>
        <v>0</v>
      </c>
      <c r="AF1567" s="12">
        <f t="shared" si="193"/>
        <v>2545.3872529999999</v>
      </c>
      <c r="AG1567" s="12">
        <f t="shared" si="194"/>
        <v>235.46254099999999</v>
      </c>
      <c r="AH1567" s="12">
        <f t="shared" si="195"/>
        <v>254.31532800000002</v>
      </c>
      <c r="AI1567" s="15">
        <f t="shared" si="200"/>
        <v>1.840833987723214</v>
      </c>
      <c r="AJ1567" s="15">
        <f t="shared" si="200"/>
        <v>0</v>
      </c>
      <c r="AK1567" s="15">
        <f t="shared" si="200"/>
        <v>0</v>
      </c>
      <c r="AL1567" s="23">
        <f>VLOOKUP(AC1567,'Charts and Tables'!$I$43:$J$49,2,TRUE)</f>
        <v>2</v>
      </c>
      <c r="AM1567" s="2">
        <f t="shared" si="199"/>
        <v>1</v>
      </c>
    </row>
    <row r="1568" spans="1:39" x14ac:dyDescent="0.25">
      <c r="A1568" s="35">
        <v>548753</v>
      </c>
      <c r="C1568" s="36" t="s">
        <v>26</v>
      </c>
      <c r="D1568" s="36">
        <v>0</v>
      </c>
      <c r="J1568" s="46">
        <v>6129</v>
      </c>
      <c r="K1568" s="46">
        <v>6406</v>
      </c>
      <c r="L1568" s="46">
        <v>12535</v>
      </c>
      <c r="M1568" s="46">
        <v>338</v>
      </c>
      <c r="N1568" s="46">
        <v>642.5</v>
      </c>
      <c r="O1568" s="46">
        <v>722</v>
      </c>
      <c r="P1568" s="46">
        <v>533</v>
      </c>
      <c r="R1568" s="36">
        <v>7414.1736609999998</v>
      </c>
      <c r="S1568" s="36">
        <v>8274.3093260000005</v>
      </c>
      <c r="T1568" s="36">
        <v>382.97198100000003</v>
      </c>
      <c r="U1568" s="36">
        <v>867.91322300000002</v>
      </c>
      <c r="V1568" s="36">
        <v>788.82950400000004</v>
      </c>
      <c r="W1568" s="36">
        <v>650.27905399999997</v>
      </c>
      <c r="AC1568" s="57">
        <f t="shared" si="196"/>
        <v>12535</v>
      </c>
      <c r="AD1568" s="57">
        <f t="shared" si="197"/>
        <v>980.5</v>
      </c>
      <c r="AE1568" s="57">
        <f t="shared" si="198"/>
        <v>1255</v>
      </c>
      <c r="AF1568" s="12">
        <f t="shared" si="193"/>
        <v>15688.482986999999</v>
      </c>
      <c r="AG1568" s="12">
        <f t="shared" si="194"/>
        <v>1250.8852040000002</v>
      </c>
      <c r="AH1568" s="12">
        <f t="shared" si="195"/>
        <v>1439.1085579999999</v>
      </c>
      <c r="AI1568" s="15">
        <f t="shared" si="200"/>
        <v>0.25157423111288385</v>
      </c>
      <c r="AJ1568" s="15">
        <f t="shared" si="200"/>
        <v>0.27576257419683853</v>
      </c>
      <c r="AK1568" s="15">
        <f t="shared" si="200"/>
        <v>0.14670004621513935</v>
      </c>
      <c r="AL1568" s="23">
        <f>VLOOKUP(AC1568,'Charts and Tables'!$I$43:$J$49,2,TRUE)</f>
        <v>0.2</v>
      </c>
      <c r="AM1568" s="2">
        <f t="shared" si="199"/>
        <v>0</v>
      </c>
    </row>
    <row r="1569" spans="1:39" x14ac:dyDescent="0.25">
      <c r="A1569" s="35">
        <v>546756</v>
      </c>
      <c r="B1569" s="36">
        <v>336257</v>
      </c>
      <c r="C1569" s="36" t="s">
        <v>32</v>
      </c>
      <c r="D1569" s="36">
        <v>-1</v>
      </c>
      <c r="K1569" s="46">
        <v>1731</v>
      </c>
      <c r="L1569" s="46">
        <v>1731</v>
      </c>
      <c r="N1569" s="46">
        <v>132</v>
      </c>
      <c r="P1569" s="46">
        <v>148</v>
      </c>
      <c r="S1569" s="36">
        <v>537.51107300000001</v>
      </c>
      <c r="U1569" s="36">
        <v>61.072887000000001</v>
      </c>
      <c r="W1569" s="36">
        <v>59.244399000000001</v>
      </c>
      <c r="AC1569" s="57">
        <f t="shared" si="196"/>
        <v>1731</v>
      </c>
      <c r="AD1569" s="57">
        <f t="shared" si="197"/>
        <v>132</v>
      </c>
      <c r="AE1569" s="57">
        <f t="shared" si="198"/>
        <v>148</v>
      </c>
      <c r="AF1569" s="12">
        <f t="shared" si="193"/>
        <v>537.51107300000001</v>
      </c>
      <c r="AG1569" s="12">
        <f t="shared" si="194"/>
        <v>61.072887000000001</v>
      </c>
      <c r="AH1569" s="12">
        <f t="shared" si="195"/>
        <v>59.244399000000001</v>
      </c>
      <c r="AI1569" s="15">
        <f t="shared" si="200"/>
        <v>-0.68947944945118422</v>
      </c>
      <c r="AJ1569" s="15">
        <f t="shared" si="200"/>
        <v>-0.53732661363636358</v>
      </c>
      <c r="AK1569" s="15">
        <f t="shared" si="200"/>
        <v>-0.59970000675675672</v>
      </c>
      <c r="AL1569" s="23">
        <f>VLOOKUP(AC1569,'Charts and Tables'!$I$43:$J$49,2,TRUE)</f>
        <v>1</v>
      </c>
      <c r="AM1569" s="2">
        <f t="shared" si="199"/>
        <v>1</v>
      </c>
    </row>
    <row r="1570" spans="1:39" x14ac:dyDescent="0.25">
      <c r="A1570" s="35">
        <v>546927</v>
      </c>
      <c r="B1570" s="36">
        <v>333116</v>
      </c>
      <c r="C1570" s="36" t="s">
        <v>33</v>
      </c>
      <c r="D1570" s="36">
        <v>-1</v>
      </c>
      <c r="K1570" s="46">
        <v>1120</v>
      </c>
      <c r="L1570" s="46">
        <v>1120</v>
      </c>
      <c r="N1570" s="46">
        <v>60</v>
      </c>
      <c r="P1570" s="46">
        <v>130</v>
      </c>
      <c r="S1570" s="36">
        <v>677.70854099999997</v>
      </c>
      <c r="U1570" s="36">
        <v>57.005361000000001</v>
      </c>
      <c r="W1570" s="36">
        <v>64.306847000000005</v>
      </c>
      <c r="AC1570" s="57">
        <f t="shared" si="196"/>
        <v>1120</v>
      </c>
      <c r="AD1570" s="57">
        <f t="shared" si="197"/>
        <v>60</v>
      </c>
      <c r="AE1570" s="57">
        <f t="shared" si="198"/>
        <v>130</v>
      </c>
      <c r="AF1570" s="12">
        <f t="shared" si="193"/>
        <v>677.70854099999997</v>
      </c>
      <c r="AG1570" s="12">
        <f t="shared" si="194"/>
        <v>57.005361000000001</v>
      </c>
      <c r="AH1570" s="12">
        <f t="shared" si="195"/>
        <v>64.306847000000005</v>
      </c>
      <c r="AI1570" s="15">
        <f t="shared" si="200"/>
        <v>-0.39490308839285715</v>
      </c>
      <c r="AJ1570" s="15">
        <f t="shared" si="200"/>
        <v>-4.9910649999999987E-2</v>
      </c>
      <c r="AK1570" s="15">
        <f t="shared" si="200"/>
        <v>-0.50533194615384613</v>
      </c>
      <c r="AL1570" s="23">
        <f>VLOOKUP(AC1570,'Charts and Tables'!$I$43:$J$49,2,TRUE)</f>
        <v>1</v>
      </c>
      <c r="AM1570" s="2">
        <f t="shared" si="199"/>
        <v>1</v>
      </c>
    </row>
    <row r="1571" spans="1:39" x14ac:dyDescent="0.25">
      <c r="A1571" s="35">
        <v>547016</v>
      </c>
      <c r="C1571" s="36" t="s">
        <v>27</v>
      </c>
      <c r="D1571" s="36">
        <v>1</v>
      </c>
      <c r="J1571" s="46">
        <v>16546</v>
      </c>
      <c r="L1571" s="46">
        <v>16546</v>
      </c>
      <c r="M1571" s="46">
        <v>2103</v>
      </c>
      <c r="O1571" s="46">
        <v>1172</v>
      </c>
      <c r="R1571" s="36">
        <v>19344.201147</v>
      </c>
      <c r="T1571" s="36">
        <v>2356.3122600000002</v>
      </c>
      <c r="V1571" s="36">
        <v>1551.7583199999999</v>
      </c>
      <c r="AC1571" s="57">
        <f t="shared" si="196"/>
        <v>16546</v>
      </c>
      <c r="AD1571" s="57">
        <f t="shared" si="197"/>
        <v>2103</v>
      </c>
      <c r="AE1571" s="57">
        <f t="shared" si="198"/>
        <v>1172</v>
      </c>
      <c r="AF1571" s="12">
        <f t="shared" si="193"/>
        <v>19344.201147</v>
      </c>
      <c r="AG1571" s="12">
        <f t="shared" si="194"/>
        <v>2356.3122600000002</v>
      </c>
      <c r="AH1571" s="12">
        <f t="shared" si="195"/>
        <v>1551.7583199999999</v>
      </c>
      <c r="AI1571" s="15">
        <f t="shared" si="200"/>
        <v>0.16911647207784358</v>
      </c>
      <c r="AJ1571" s="15">
        <f t="shared" si="200"/>
        <v>0.12045281027104145</v>
      </c>
      <c r="AK1571" s="15">
        <f t="shared" si="200"/>
        <v>0.32402587030716717</v>
      </c>
      <c r="AL1571" s="23">
        <f>VLOOKUP(AC1571,'Charts and Tables'!$I$43:$J$49,2,TRUE)</f>
        <v>0.2</v>
      </c>
      <c r="AM1571" s="2">
        <f t="shared" si="199"/>
        <v>1</v>
      </c>
    </row>
    <row r="1572" spans="1:39" x14ac:dyDescent="0.25">
      <c r="A1572" s="35">
        <v>547039</v>
      </c>
      <c r="C1572" s="36" t="s">
        <v>27</v>
      </c>
      <c r="D1572" s="36">
        <v>-1</v>
      </c>
      <c r="K1572" s="46">
        <v>22591</v>
      </c>
      <c r="L1572" s="46">
        <v>22591</v>
      </c>
      <c r="N1572" s="46">
        <v>1921</v>
      </c>
      <c r="P1572" s="46">
        <v>2622</v>
      </c>
      <c r="S1572" s="36">
        <v>23262.399034999999</v>
      </c>
      <c r="U1572" s="36">
        <v>1475.470223</v>
      </c>
      <c r="W1572" s="36">
        <v>2893.4142980000001</v>
      </c>
      <c r="AC1572" s="57">
        <f t="shared" si="196"/>
        <v>22591</v>
      </c>
      <c r="AD1572" s="57">
        <f t="shared" si="197"/>
        <v>1921</v>
      </c>
      <c r="AE1572" s="57">
        <f t="shared" si="198"/>
        <v>2622</v>
      </c>
      <c r="AF1572" s="12">
        <f t="shared" si="193"/>
        <v>23262.399034999999</v>
      </c>
      <c r="AG1572" s="12">
        <f t="shared" si="194"/>
        <v>1475.470223</v>
      </c>
      <c r="AH1572" s="12">
        <f t="shared" si="195"/>
        <v>2893.4142980000001</v>
      </c>
      <c r="AI1572" s="15">
        <f t="shared" si="200"/>
        <v>2.9719757204196298E-2</v>
      </c>
      <c r="AJ1572" s="15">
        <f t="shared" si="200"/>
        <v>-0.23192596408120769</v>
      </c>
      <c r="AK1572" s="15">
        <f t="shared" si="200"/>
        <v>0.10351422501906947</v>
      </c>
      <c r="AL1572" s="23">
        <f>VLOOKUP(AC1572,'Charts and Tables'!$I$43:$J$49,2,TRUE)</f>
        <v>0.2</v>
      </c>
      <c r="AM1572" s="2">
        <f t="shared" si="199"/>
        <v>1</v>
      </c>
    </row>
    <row r="1573" spans="1:39" x14ac:dyDescent="0.25">
      <c r="A1573" s="35">
        <v>547119</v>
      </c>
      <c r="C1573" s="36" t="s">
        <v>27</v>
      </c>
      <c r="D1573" s="36">
        <v>-1</v>
      </c>
      <c r="K1573" s="46">
        <v>30005</v>
      </c>
      <c r="L1573" s="46">
        <v>30005</v>
      </c>
      <c r="N1573" s="46">
        <v>1323</v>
      </c>
      <c r="P1573" s="46">
        <v>3811</v>
      </c>
      <c r="S1573" s="36">
        <v>31142.579397000001</v>
      </c>
      <c r="U1573" s="36">
        <v>1764.1156599999999</v>
      </c>
      <c r="W1573" s="36">
        <v>3877.970401</v>
      </c>
      <c r="AC1573" s="57">
        <f t="shared" si="196"/>
        <v>30005</v>
      </c>
      <c r="AD1573" s="57">
        <f t="shared" si="197"/>
        <v>1323</v>
      </c>
      <c r="AE1573" s="57">
        <f t="shared" si="198"/>
        <v>3811</v>
      </c>
      <c r="AF1573" s="12">
        <f t="shared" si="193"/>
        <v>31142.579397000001</v>
      </c>
      <c r="AG1573" s="12">
        <f t="shared" si="194"/>
        <v>1764.1156599999999</v>
      </c>
      <c r="AH1573" s="12">
        <f t="shared" si="195"/>
        <v>3877.970401</v>
      </c>
      <c r="AI1573" s="15">
        <f t="shared" si="200"/>
        <v>3.7912994400933223E-2</v>
      </c>
      <c r="AJ1573" s="15">
        <f t="shared" si="200"/>
        <v>0.33342075585789865</v>
      </c>
      <c r="AK1573" s="15">
        <f t="shared" si="200"/>
        <v>1.7572920755707173E-2</v>
      </c>
      <c r="AL1573" s="23">
        <f>VLOOKUP(AC1573,'Charts and Tables'!$I$43:$J$49,2,TRUE)</f>
        <v>0.15</v>
      </c>
      <c r="AM1573" s="2">
        <f t="shared" si="199"/>
        <v>1</v>
      </c>
    </row>
    <row r="1574" spans="1:39" x14ac:dyDescent="0.25">
      <c r="A1574" s="35">
        <v>547927</v>
      </c>
      <c r="C1574" s="36" t="s">
        <v>27</v>
      </c>
      <c r="D1574" s="36">
        <v>1</v>
      </c>
      <c r="J1574" s="46">
        <v>24560</v>
      </c>
      <c r="L1574" s="46">
        <v>24560</v>
      </c>
      <c r="M1574" s="46">
        <v>3479</v>
      </c>
      <c r="O1574" s="46">
        <v>1650</v>
      </c>
      <c r="R1574" s="36">
        <v>29614.743913999999</v>
      </c>
      <c r="T1574" s="36">
        <v>3905.9987059999999</v>
      </c>
      <c r="V1574" s="36">
        <v>2246.9089640000002</v>
      </c>
      <c r="AC1574" s="57">
        <f t="shared" si="196"/>
        <v>24560</v>
      </c>
      <c r="AD1574" s="57">
        <f t="shared" si="197"/>
        <v>3479</v>
      </c>
      <c r="AE1574" s="57">
        <f t="shared" si="198"/>
        <v>1650</v>
      </c>
      <c r="AF1574" s="12">
        <f t="shared" si="193"/>
        <v>29614.743913999999</v>
      </c>
      <c r="AG1574" s="12">
        <f t="shared" si="194"/>
        <v>3905.9987059999999</v>
      </c>
      <c r="AH1574" s="12">
        <f t="shared" si="195"/>
        <v>2246.9089640000002</v>
      </c>
      <c r="AI1574" s="15">
        <f t="shared" si="200"/>
        <v>0.20581204861563512</v>
      </c>
      <c r="AJ1574" s="15">
        <f t="shared" si="200"/>
        <v>0.12273604656510487</v>
      </c>
      <c r="AK1574" s="15">
        <f t="shared" si="200"/>
        <v>0.3617630084848486</v>
      </c>
      <c r="AL1574" s="23">
        <f>VLOOKUP(AC1574,'Charts and Tables'!$I$43:$J$49,2,TRUE)</f>
        <v>0.2</v>
      </c>
      <c r="AM1574" s="2">
        <f t="shared" si="199"/>
        <v>0</v>
      </c>
    </row>
    <row r="1575" spans="1:39" x14ac:dyDescent="0.25">
      <c r="A1575" s="35">
        <v>546743</v>
      </c>
      <c r="C1575" s="36" t="s">
        <v>27</v>
      </c>
      <c r="D1575" s="36">
        <v>1</v>
      </c>
      <c r="J1575" s="46">
        <v>11573</v>
      </c>
      <c r="L1575" s="46">
        <v>11573</v>
      </c>
      <c r="M1575" s="46">
        <v>1314</v>
      </c>
      <c r="O1575" s="46">
        <v>899</v>
      </c>
      <c r="R1575" s="36">
        <v>12170.843078</v>
      </c>
      <c r="T1575" s="36">
        <v>1418.576875</v>
      </c>
      <c r="V1575" s="36">
        <v>999.87455699999998</v>
      </c>
      <c r="AC1575" s="57">
        <f t="shared" si="196"/>
        <v>11573</v>
      </c>
      <c r="AD1575" s="57">
        <f t="shared" si="197"/>
        <v>1314</v>
      </c>
      <c r="AE1575" s="57">
        <f t="shared" si="198"/>
        <v>899</v>
      </c>
      <c r="AF1575" s="12">
        <f t="shared" si="193"/>
        <v>12170.843078</v>
      </c>
      <c r="AG1575" s="12">
        <f t="shared" si="194"/>
        <v>1418.576875</v>
      </c>
      <c r="AH1575" s="12">
        <f t="shared" si="195"/>
        <v>999.87455699999998</v>
      </c>
      <c r="AI1575" s="15">
        <f t="shared" si="200"/>
        <v>5.165843584204613E-2</v>
      </c>
      <c r="AJ1575" s="15">
        <f t="shared" si="200"/>
        <v>7.9586662861491603E-2</v>
      </c>
      <c r="AK1575" s="15">
        <f t="shared" si="200"/>
        <v>0.11220751612903224</v>
      </c>
      <c r="AL1575" s="23">
        <f>VLOOKUP(AC1575,'Charts and Tables'!$I$43:$J$49,2,TRUE)</f>
        <v>0.2</v>
      </c>
      <c r="AM1575" s="2">
        <f t="shared" si="199"/>
        <v>1</v>
      </c>
    </row>
    <row r="1576" spans="1:39" x14ac:dyDescent="0.25">
      <c r="A1576" s="35">
        <v>546829</v>
      </c>
      <c r="B1576" s="36">
        <v>333111</v>
      </c>
      <c r="C1576" s="36" t="s">
        <v>33</v>
      </c>
      <c r="D1576" s="36">
        <v>-1</v>
      </c>
      <c r="K1576" s="46">
        <v>4974</v>
      </c>
      <c r="L1576" s="46">
        <v>4974</v>
      </c>
      <c r="N1576" s="46">
        <v>790</v>
      </c>
      <c r="P1576" s="46">
        <v>274</v>
      </c>
      <c r="S1576" s="36">
        <v>7173.3580700000002</v>
      </c>
      <c r="U1576" s="36">
        <v>937.73538499999995</v>
      </c>
      <c r="W1576" s="36">
        <v>551.88376200000005</v>
      </c>
      <c r="AC1576" s="57">
        <f t="shared" si="196"/>
        <v>4974</v>
      </c>
      <c r="AD1576" s="57">
        <f t="shared" si="197"/>
        <v>790</v>
      </c>
      <c r="AE1576" s="57">
        <f t="shared" si="198"/>
        <v>274</v>
      </c>
      <c r="AF1576" s="12">
        <f t="shared" si="193"/>
        <v>7173.3580700000002</v>
      </c>
      <c r="AG1576" s="12">
        <f t="shared" si="194"/>
        <v>937.73538499999995</v>
      </c>
      <c r="AH1576" s="12">
        <f t="shared" si="195"/>
        <v>551.88376200000005</v>
      </c>
      <c r="AI1576" s="15">
        <f t="shared" si="200"/>
        <v>0.44217090269400888</v>
      </c>
      <c r="AJ1576" s="15">
        <f t="shared" si="200"/>
        <v>0.18700681645569614</v>
      </c>
      <c r="AK1576" s="15">
        <f t="shared" si="200"/>
        <v>1.0141743138686132</v>
      </c>
      <c r="AL1576" s="23">
        <f>VLOOKUP(AC1576,'Charts and Tables'!$I$43:$J$49,2,TRUE)</f>
        <v>0.5</v>
      </c>
      <c r="AM1576" s="2">
        <f t="shared" si="199"/>
        <v>1</v>
      </c>
    </row>
    <row r="1577" spans="1:39" x14ac:dyDescent="0.25">
      <c r="A1577" s="35">
        <v>546895</v>
      </c>
      <c r="C1577" s="36" t="s">
        <v>27</v>
      </c>
      <c r="D1577" s="36">
        <v>-1</v>
      </c>
      <c r="K1577" s="46">
        <v>21131</v>
      </c>
      <c r="L1577" s="46">
        <v>21131</v>
      </c>
      <c r="P1577" s="46">
        <v>2510</v>
      </c>
      <c r="S1577" s="36">
        <v>21912.511869000002</v>
      </c>
      <c r="U1577" s="36">
        <v>1308.495017</v>
      </c>
      <c r="W1577" s="36">
        <v>2741.9327079999998</v>
      </c>
      <c r="AC1577" s="57">
        <f t="shared" si="196"/>
        <v>21131</v>
      </c>
      <c r="AD1577" s="57">
        <f t="shared" si="197"/>
        <v>0</v>
      </c>
      <c r="AE1577" s="57">
        <f t="shared" si="198"/>
        <v>2510</v>
      </c>
      <c r="AF1577" s="12">
        <f t="shared" si="193"/>
        <v>21912.511869000002</v>
      </c>
      <c r="AG1577" s="12">
        <f t="shared" si="194"/>
        <v>1308.495017</v>
      </c>
      <c r="AH1577" s="12">
        <f t="shared" si="195"/>
        <v>2741.9327079999998</v>
      </c>
      <c r="AI1577" s="15">
        <f t="shared" si="200"/>
        <v>3.6984140315176835E-2</v>
      </c>
      <c r="AJ1577" s="15">
        <f t="shared" si="200"/>
        <v>0</v>
      </c>
      <c r="AK1577" s="15">
        <f t="shared" si="200"/>
        <v>9.2403469322709098E-2</v>
      </c>
      <c r="AL1577" s="23">
        <f>VLOOKUP(AC1577,'Charts and Tables'!$I$43:$J$49,2,TRUE)</f>
        <v>0.2</v>
      </c>
      <c r="AM1577" s="2">
        <f t="shared" si="199"/>
        <v>1</v>
      </c>
    </row>
    <row r="1578" spans="1:39" x14ac:dyDescent="0.25">
      <c r="A1578" s="35">
        <v>547049</v>
      </c>
      <c r="C1578" s="36" t="s">
        <v>33</v>
      </c>
      <c r="D1578" s="36">
        <v>-1</v>
      </c>
      <c r="K1578" s="46">
        <v>1461</v>
      </c>
      <c r="L1578" s="46">
        <v>1461</v>
      </c>
      <c r="N1578" s="46">
        <v>156</v>
      </c>
      <c r="P1578" s="46">
        <v>113</v>
      </c>
      <c r="S1578" s="36">
        <v>1349.887166</v>
      </c>
      <c r="U1578" s="36">
        <v>166.97520599999999</v>
      </c>
      <c r="W1578" s="36">
        <v>151.48159000000001</v>
      </c>
      <c r="AC1578" s="57">
        <f t="shared" si="196"/>
        <v>1461</v>
      </c>
      <c r="AD1578" s="57">
        <f t="shared" si="197"/>
        <v>156</v>
      </c>
      <c r="AE1578" s="57">
        <f t="shared" si="198"/>
        <v>113</v>
      </c>
      <c r="AF1578" s="12">
        <f t="shared" si="193"/>
        <v>1349.887166</v>
      </c>
      <c r="AG1578" s="12">
        <f t="shared" si="194"/>
        <v>166.97520599999999</v>
      </c>
      <c r="AH1578" s="12">
        <f t="shared" si="195"/>
        <v>151.48159000000001</v>
      </c>
      <c r="AI1578" s="15">
        <f t="shared" si="200"/>
        <v>-7.6052590006844639E-2</v>
      </c>
      <c r="AJ1578" s="15">
        <f t="shared" si="200"/>
        <v>7.0353884615384527E-2</v>
      </c>
      <c r="AK1578" s="15">
        <f t="shared" si="200"/>
        <v>0.3405450442477877</v>
      </c>
      <c r="AL1578" s="23">
        <f>VLOOKUP(AC1578,'Charts and Tables'!$I$43:$J$49,2,TRUE)</f>
        <v>1</v>
      </c>
      <c r="AM1578" s="2">
        <f t="shared" si="199"/>
        <v>1</v>
      </c>
    </row>
    <row r="1579" spans="1:39" x14ac:dyDescent="0.25">
      <c r="A1579" s="35">
        <v>546361</v>
      </c>
      <c r="B1579" s="36">
        <v>336166</v>
      </c>
      <c r="C1579" s="36" t="s">
        <v>26</v>
      </c>
      <c r="D1579" s="36">
        <v>0</v>
      </c>
      <c r="J1579" s="46">
        <v>8450</v>
      </c>
      <c r="K1579" s="46">
        <v>6217</v>
      </c>
      <c r="L1579" s="46">
        <v>14667</v>
      </c>
      <c r="M1579" s="46">
        <v>768</v>
      </c>
      <c r="N1579" s="46">
        <v>293</v>
      </c>
      <c r="O1579" s="46">
        <v>774</v>
      </c>
      <c r="P1579" s="46">
        <v>736</v>
      </c>
      <c r="R1579" s="36">
        <v>7758.1572729999998</v>
      </c>
      <c r="S1579" s="36">
        <v>6010.5423019999998</v>
      </c>
      <c r="T1579" s="36">
        <v>706.13107500000001</v>
      </c>
      <c r="U1579" s="36">
        <v>322.15850399999999</v>
      </c>
      <c r="V1579" s="36">
        <v>674.88913500000001</v>
      </c>
      <c r="W1579" s="36">
        <v>616.94133599999998</v>
      </c>
      <c r="AC1579" s="57">
        <f t="shared" si="196"/>
        <v>14667</v>
      </c>
      <c r="AD1579" s="57">
        <f t="shared" si="197"/>
        <v>1061</v>
      </c>
      <c r="AE1579" s="57">
        <f t="shared" si="198"/>
        <v>1510</v>
      </c>
      <c r="AF1579" s="12">
        <f t="shared" si="193"/>
        <v>13768.699574999999</v>
      </c>
      <c r="AG1579" s="12">
        <f t="shared" si="194"/>
        <v>1028.289579</v>
      </c>
      <c r="AH1579" s="12">
        <f t="shared" si="195"/>
        <v>1291.830471</v>
      </c>
      <c r="AI1579" s="15">
        <f t="shared" si="200"/>
        <v>-6.1246364287175378E-2</v>
      </c>
      <c r="AJ1579" s="15">
        <f t="shared" si="200"/>
        <v>-3.0829803016022617E-2</v>
      </c>
      <c r="AK1579" s="15">
        <f t="shared" si="200"/>
        <v>-0.14448313178807948</v>
      </c>
      <c r="AL1579" s="23">
        <f>VLOOKUP(AC1579,'Charts and Tables'!$I$43:$J$49,2,TRUE)</f>
        <v>0.2</v>
      </c>
      <c r="AM1579" s="2">
        <f t="shared" si="199"/>
        <v>1</v>
      </c>
    </row>
    <row r="1580" spans="1:39" x14ac:dyDescent="0.25">
      <c r="A1580" s="35">
        <v>546822</v>
      </c>
      <c r="C1580" s="36" t="s">
        <v>27</v>
      </c>
      <c r="D1580" s="36">
        <v>1</v>
      </c>
      <c r="J1580" s="46">
        <v>26021</v>
      </c>
      <c r="L1580" s="46">
        <v>26021</v>
      </c>
      <c r="M1580" s="46">
        <v>3635</v>
      </c>
      <c r="O1580" s="46">
        <v>1763</v>
      </c>
      <c r="R1580" s="36">
        <v>30964.631079999999</v>
      </c>
      <c r="T1580" s="36">
        <v>4072.9739119999999</v>
      </c>
      <c r="V1580" s="36">
        <v>2398.3905540000001</v>
      </c>
      <c r="AC1580" s="57">
        <f t="shared" si="196"/>
        <v>26021</v>
      </c>
      <c r="AD1580" s="57">
        <f t="shared" si="197"/>
        <v>3635</v>
      </c>
      <c r="AE1580" s="57">
        <f t="shared" si="198"/>
        <v>1763</v>
      </c>
      <c r="AF1580" s="12">
        <f t="shared" si="193"/>
        <v>30964.631079999999</v>
      </c>
      <c r="AG1580" s="12">
        <f t="shared" si="194"/>
        <v>4072.9739119999999</v>
      </c>
      <c r="AH1580" s="12">
        <f t="shared" si="195"/>
        <v>2398.3905540000001</v>
      </c>
      <c r="AI1580" s="15">
        <f t="shared" si="200"/>
        <v>0.18998620652549861</v>
      </c>
      <c r="AJ1580" s="15">
        <f t="shared" si="200"/>
        <v>0.12048800880330122</v>
      </c>
      <c r="AK1580" s="15">
        <f t="shared" si="200"/>
        <v>0.3604030368689734</v>
      </c>
      <c r="AL1580" s="23">
        <f>VLOOKUP(AC1580,'Charts and Tables'!$I$43:$J$49,2,TRUE)</f>
        <v>0.15</v>
      </c>
      <c r="AM1580" s="2">
        <f t="shared" si="199"/>
        <v>0</v>
      </c>
    </row>
    <row r="1581" spans="1:39" x14ac:dyDescent="0.25">
      <c r="A1581" s="35">
        <v>547947</v>
      </c>
      <c r="C1581" s="36" t="s">
        <v>27</v>
      </c>
      <c r="D1581" s="36">
        <v>-1</v>
      </c>
      <c r="K1581" s="46">
        <v>18465</v>
      </c>
      <c r="L1581" s="46">
        <v>18465</v>
      </c>
      <c r="N1581" s="46">
        <v>826</v>
      </c>
      <c r="P1581" s="46">
        <v>2265</v>
      </c>
      <c r="S1581" s="36">
        <v>21137.087933999999</v>
      </c>
      <c r="U1581" s="36">
        <v>1189.8144870000001</v>
      </c>
      <c r="W1581" s="36">
        <v>2585.7476449999999</v>
      </c>
      <c r="AC1581" s="57">
        <f t="shared" si="196"/>
        <v>18465</v>
      </c>
      <c r="AD1581" s="57">
        <f t="shared" si="197"/>
        <v>826</v>
      </c>
      <c r="AE1581" s="57">
        <f t="shared" si="198"/>
        <v>2265</v>
      </c>
      <c r="AF1581" s="12">
        <f t="shared" si="193"/>
        <v>21137.087933999999</v>
      </c>
      <c r="AG1581" s="12">
        <f t="shared" si="194"/>
        <v>1189.8144870000001</v>
      </c>
      <c r="AH1581" s="12">
        <f t="shared" si="195"/>
        <v>2585.7476449999999</v>
      </c>
      <c r="AI1581" s="15">
        <f t="shared" si="200"/>
        <v>0.14471096311941506</v>
      </c>
      <c r="AJ1581" s="15">
        <f t="shared" si="200"/>
        <v>0.4404533740920098</v>
      </c>
      <c r="AK1581" s="15">
        <f t="shared" si="200"/>
        <v>0.14161043929359821</v>
      </c>
      <c r="AL1581" s="23">
        <f>VLOOKUP(AC1581,'Charts and Tables'!$I$43:$J$49,2,TRUE)</f>
        <v>0.2</v>
      </c>
      <c r="AM1581" s="2">
        <f t="shared" si="199"/>
        <v>1</v>
      </c>
    </row>
    <row r="1582" spans="1:39" x14ac:dyDescent="0.25">
      <c r="A1582" s="35">
        <v>547970</v>
      </c>
      <c r="B1582" s="36">
        <v>333115</v>
      </c>
      <c r="C1582" s="36" t="s">
        <v>32</v>
      </c>
      <c r="D1582" s="36">
        <v>-1</v>
      </c>
      <c r="K1582" s="46">
        <v>5713</v>
      </c>
      <c r="L1582" s="46">
        <v>5713</v>
      </c>
      <c r="N1582" s="46">
        <v>314</v>
      </c>
      <c r="P1582" s="46">
        <v>869</v>
      </c>
      <c r="S1582" s="36">
        <v>7187.350641</v>
      </c>
      <c r="U1582" s="36">
        <v>450.37188400000002</v>
      </c>
      <c r="W1582" s="36">
        <v>840.93160899999998</v>
      </c>
      <c r="AC1582" s="57">
        <f t="shared" si="196"/>
        <v>5713</v>
      </c>
      <c r="AD1582" s="57">
        <f t="shared" si="197"/>
        <v>314</v>
      </c>
      <c r="AE1582" s="57">
        <f t="shared" si="198"/>
        <v>869</v>
      </c>
      <c r="AF1582" s="12">
        <f t="shared" si="193"/>
        <v>7187.350641</v>
      </c>
      <c r="AG1582" s="12">
        <f t="shared" si="194"/>
        <v>450.37188400000002</v>
      </c>
      <c r="AH1582" s="12">
        <f t="shared" si="195"/>
        <v>840.93160899999998</v>
      </c>
      <c r="AI1582" s="15">
        <f t="shared" si="200"/>
        <v>0.25806942779625414</v>
      </c>
      <c r="AJ1582" s="15">
        <f t="shared" si="200"/>
        <v>0.43430536305732492</v>
      </c>
      <c r="AK1582" s="15">
        <f t="shared" si="200"/>
        <v>-3.2299644418872286E-2</v>
      </c>
      <c r="AL1582" s="23">
        <f>VLOOKUP(AC1582,'Charts and Tables'!$I$43:$J$49,2,TRUE)</f>
        <v>0.25</v>
      </c>
      <c r="AM1582" s="2">
        <f t="shared" si="199"/>
        <v>0</v>
      </c>
    </row>
    <row r="1583" spans="1:39" x14ac:dyDescent="0.25">
      <c r="A1583" s="35">
        <v>547871</v>
      </c>
      <c r="C1583" s="36" t="s">
        <v>33</v>
      </c>
      <c r="D1583" s="36">
        <v>-1</v>
      </c>
      <c r="K1583" s="46">
        <v>11540</v>
      </c>
      <c r="L1583" s="46">
        <v>11540</v>
      </c>
      <c r="N1583" s="46">
        <v>497</v>
      </c>
      <c r="P1583" s="46">
        <v>1546</v>
      </c>
      <c r="S1583" s="36">
        <v>10005.491463</v>
      </c>
      <c r="U1583" s="36">
        <v>574.30117299999995</v>
      </c>
      <c r="W1583" s="36">
        <v>1292.2227559999999</v>
      </c>
      <c r="AC1583" s="57">
        <f t="shared" si="196"/>
        <v>11540</v>
      </c>
      <c r="AD1583" s="57">
        <f t="shared" si="197"/>
        <v>497</v>
      </c>
      <c r="AE1583" s="57">
        <f t="shared" si="198"/>
        <v>1546</v>
      </c>
      <c r="AF1583" s="12">
        <f t="shared" si="193"/>
        <v>10005.491463</v>
      </c>
      <c r="AG1583" s="12">
        <f t="shared" si="194"/>
        <v>574.30117299999995</v>
      </c>
      <c r="AH1583" s="12">
        <f t="shared" si="195"/>
        <v>1292.2227559999999</v>
      </c>
      <c r="AI1583" s="15">
        <f t="shared" si="200"/>
        <v>-0.13297301013864815</v>
      </c>
      <c r="AJ1583" s="15">
        <f t="shared" si="200"/>
        <v>0.15553555935613672</v>
      </c>
      <c r="AK1583" s="15">
        <f t="shared" si="200"/>
        <v>-0.16415086934023293</v>
      </c>
      <c r="AL1583" s="23">
        <f>VLOOKUP(AC1583,'Charts and Tables'!$I$43:$J$49,2,TRUE)</f>
        <v>0.2</v>
      </c>
      <c r="AM1583" s="2">
        <f t="shared" si="199"/>
        <v>1</v>
      </c>
    </row>
    <row r="1584" spans="1:39" x14ac:dyDescent="0.25">
      <c r="A1584" s="35">
        <v>549485</v>
      </c>
      <c r="B1584" s="36">
        <v>331104</v>
      </c>
      <c r="C1584" s="36" t="s">
        <v>31</v>
      </c>
      <c r="D1584" s="36">
        <v>0</v>
      </c>
      <c r="J1584" s="46">
        <v>6158</v>
      </c>
      <c r="K1584" s="46">
        <v>6425</v>
      </c>
      <c r="L1584" s="46">
        <v>12583</v>
      </c>
      <c r="M1584" s="46">
        <v>583</v>
      </c>
      <c r="N1584" s="46">
        <v>457</v>
      </c>
      <c r="O1584" s="46">
        <v>562</v>
      </c>
      <c r="P1584" s="46">
        <v>752</v>
      </c>
      <c r="R1584" s="36">
        <v>8498.1094869999997</v>
      </c>
      <c r="S1584" s="36">
        <v>7950.6573529999996</v>
      </c>
      <c r="T1584" s="36">
        <v>652.89991699999996</v>
      </c>
      <c r="U1584" s="36">
        <v>630.02364599999999</v>
      </c>
      <c r="V1584" s="36">
        <v>800.29817800000001</v>
      </c>
      <c r="W1584" s="36">
        <v>773.476632</v>
      </c>
      <c r="AC1584" s="57">
        <f t="shared" si="196"/>
        <v>12583</v>
      </c>
      <c r="AD1584" s="57">
        <f t="shared" si="197"/>
        <v>1040</v>
      </c>
      <c r="AE1584" s="57">
        <f t="shared" si="198"/>
        <v>1314</v>
      </c>
      <c r="AF1584" s="12">
        <f t="shared" si="193"/>
        <v>16448.76684</v>
      </c>
      <c r="AG1584" s="12">
        <f t="shared" si="194"/>
        <v>1282.9235629999998</v>
      </c>
      <c r="AH1584" s="12">
        <f t="shared" si="195"/>
        <v>1573.7748099999999</v>
      </c>
      <c r="AI1584" s="15">
        <f t="shared" si="200"/>
        <v>0.30722139712310259</v>
      </c>
      <c r="AJ1584" s="15">
        <f t="shared" si="200"/>
        <v>0.23358034903846137</v>
      </c>
      <c r="AK1584" s="15">
        <f t="shared" si="200"/>
        <v>0.19769772450532716</v>
      </c>
      <c r="AL1584" s="23">
        <f>VLOOKUP(AC1584,'Charts and Tables'!$I$43:$J$49,2,TRUE)</f>
        <v>0.2</v>
      </c>
      <c r="AM1584" s="2">
        <f t="shared" si="199"/>
        <v>0</v>
      </c>
    </row>
    <row r="1585" spans="1:39" x14ac:dyDescent="0.25">
      <c r="A1585" s="35">
        <v>549519</v>
      </c>
      <c r="C1585" s="36" t="s">
        <v>29</v>
      </c>
      <c r="D1585" s="36">
        <v>0</v>
      </c>
      <c r="J1585" s="46">
        <v>1455</v>
      </c>
      <c r="K1585" s="46">
        <v>1357</v>
      </c>
      <c r="L1585" s="46">
        <v>2812</v>
      </c>
      <c r="M1585" s="46">
        <v>161</v>
      </c>
      <c r="N1585" s="46">
        <v>73</v>
      </c>
      <c r="O1585" s="46">
        <v>109</v>
      </c>
      <c r="P1585" s="46">
        <v>155</v>
      </c>
      <c r="R1585" s="36">
        <v>348.32666499999999</v>
      </c>
      <c r="S1585" s="36">
        <v>292.41875599999997</v>
      </c>
      <c r="T1585" s="36">
        <v>63.258820999999998</v>
      </c>
      <c r="U1585" s="36">
        <v>6.637168</v>
      </c>
      <c r="V1585" s="36">
        <v>19.390900999999999</v>
      </c>
      <c r="W1585" s="36">
        <v>45.472833000000001</v>
      </c>
      <c r="AC1585" s="57">
        <f t="shared" si="196"/>
        <v>2812</v>
      </c>
      <c r="AD1585" s="57">
        <f t="shared" si="197"/>
        <v>234</v>
      </c>
      <c r="AE1585" s="57">
        <f t="shared" si="198"/>
        <v>264</v>
      </c>
      <c r="AF1585" s="12">
        <f t="shared" si="193"/>
        <v>640.74542099999996</v>
      </c>
      <c r="AG1585" s="12">
        <f t="shared" si="194"/>
        <v>69.895989</v>
      </c>
      <c r="AH1585" s="12">
        <f t="shared" si="195"/>
        <v>64.863733999999994</v>
      </c>
      <c r="AI1585" s="15">
        <f t="shared" si="200"/>
        <v>-0.77213889722617346</v>
      </c>
      <c r="AJ1585" s="15">
        <f t="shared" si="200"/>
        <v>-0.70129919230769233</v>
      </c>
      <c r="AK1585" s="15">
        <f t="shared" si="200"/>
        <v>-0.75430403787878786</v>
      </c>
      <c r="AL1585" s="23">
        <f>VLOOKUP(AC1585,'Charts and Tables'!$I$43:$J$49,2,TRUE)</f>
        <v>0.5</v>
      </c>
      <c r="AM1585" s="2">
        <f t="shared" si="199"/>
        <v>0</v>
      </c>
    </row>
    <row r="1586" spans="1:39" x14ac:dyDescent="0.25">
      <c r="A1586" s="35">
        <v>551324</v>
      </c>
      <c r="C1586" s="36" t="s">
        <v>25</v>
      </c>
      <c r="D1586" s="36">
        <v>0</v>
      </c>
      <c r="J1586" s="46">
        <v>1178</v>
      </c>
      <c r="K1586" s="46">
        <v>1169</v>
      </c>
      <c r="L1586" s="46">
        <v>2347</v>
      </c>
      <c r="M1586" s="46">
        <v>73.5</v>
      </c>
      <c r="N1586" s="46">
        <v>73.5</v>
      </c>
      <c r="O1586" s="46">
        <v>115</v>
      </c>
      <c r="P1586" s="46">
        <v>112</v>
      </c>
      <c r="R1586" s="36">
        <v>1456.295552</v>
      </c>
      <c r="S1586" s="36">
        <v>1465.664802</v>
      </c>
      <c r="T1586" s="36">
        <v>84.772688000000002</v>
      </c>
      <c r="U1586" s="36">
        <v>139.476349</v>
      </c>
      <c r="V1586" s="36">
        <v>156.58683500000001</v>
      </c>
      <c r="W1586" s="36">
        <v>120.690983</v>
      </c>
      <c r="AC1586" s="57">
        <f t="shared" si="196"/>
        <v>2347</v>
      </c>
      <c r="AD1586" s="57">
        <f t="shared" si="197"/>
        <v>147</v>
      </c>
      <c r="AE1586" s="57">
        <f t="shared" si="198"/>
        <v>227</v>
      </c>
      <c r="AF1586" s="12">
        <f t="shared" si="193"/>
        <v>2921.9603539999998</v>
      </c>
      <c r="AG1586" s="12">
        <f t="shared" si="194"/>
        <v>224.24903699999999</v>
      </c>
      <c r="AH1586" s="12">
        <f t="shared" si="195"/>
        <v>277.27781800000002</v>
      </c>
      <c r="AI1586" s="15">
        <f t="shared" si="200"/>
        <v>0.24497671665956533</v>
      </c>
      <c r="AJ1586" s="15">
        <f t="shared" si="200"/>
        <v>0.52550365306122437</v>
      </c>
      <c r="AK1586" s="15">
        <f t="shared" si="200"/>
        <v>0.22148818502202655</v>
      </c>
      <c r="AL1586" s="23">
        <f>VLOOKUP(AC1586,'Charts and Tables'!$I$43:$J$49,2,TRUE)</f>
        <v>1</v>
      </c>
      <c r="AM1586" s="2">
        <f t="shared" si="199"/>
        <v>1</v>
      </c>
    </row>
    <row r="1587" spans="1:39" x14ac:dyDescent="0.25">
      <c r="A1587" s="35">
        <v>551857</v>
      </c>
      <c r="C1587" s="36" t="s">
        <v>26</v>
      </c>
      <c r="D1587" s="36">
        <v>1</v>
      </c>
      <c r="J1587" s="46">
        <v>3102</v>
      </c>
      <c r="L1587" s="46">
        <v>3102</v>
      </c>
      <c r="R1587" s="36">
        <v>5437.9860589999998</v>
      </c>
      <c r="T1587" s="36">
        <v>637.98937599999999</v>
      </c>
      <c r="V1587" s="36">
        <v>411.94761599999998</v>
      </c>
      <c r="AC1587" s="57">
        <f t="shared" si="196"/>
        <v>3102</v>
      </c>
      <c r="AD1587" s="57">
        <f t="shared" si="197"/>
        <v>0</v>
      </c>
      <c r="AE1587" s="57">
        <f t="shared" si="198"/>
        <v>0</v>
      </c>
      <c r="AF1587" s="12">
        <f t="shared" si="193"/>
        <v>5437.9860589999998</v>
      </c>
      <c r="AG1587" s="12">
        <f t="shared" si="194"/>
        <v>637.98937599999999</v>
      </c>
      <c r="AH1587" s="12">
        <f t="shared" si="195"/>
        <v>411.94761599999998</v>
      </c>
      <c r="AI1587" s="15">
        <f t="shared" si="200"/>
        <v>0.75305804609929072</v>
      </c>
      <c r="AJ1587" s="15">
        <f t="shared" si="200"/>
        <v>0</v>
      </c>
      <c r="AK1587" s="15">
        <f t="shared" si="200"/>
        <v>0</v>
      </c>
      <c r="AL1587" s="23">
        <f>VLOOKUP(AC1587,'Charts and Tables'!$I$43:$J$49,2,TRUE)</f>
        <v>0.5</v>
      </c>
      <c r="AM1587" s="2">
        <f t="shared" si="199"/>
        <v>0</v>
      </c>
    </row>
    <row r="1588" spans="1:39" x14ac:dyDescent="0.25">
      <c r="A1588" s="35">
        <v>551881</v>
      </c>
      <c r="C1588" s="36" t="s">
        <v>26</v>
      </c>
      <c r="D1588" s="36">
        <v>-1</v>
      </c>
      <c r="K1588" s="46">
        <v>3522</v>
      </c>
      <c r="L1588" s="46">
        <v>3522</v>
      </c>
      <c r="S1588" s="36">
        <v>4876.1314050000001</v>
      </c>
      <c r="U1588" s="36">
        <v>247.38016099999999</v>
      </c>
      <c r="W1588" s="36">
        <v>597.30735300000003</v>
      </c>
      <c r="AC1588" s="57">
        <f t="shared" si="196"/>
        <v>3522</v>
      </c>
      <c r="AD1588" s="57">
        <f t="shared" si="197"/>
        <v>0</v>
      </c>
      <c r="AE1588" s="57">
        <f t="shared" si="198"/>
        <v>0</v>
      </c>
      <c r="AF1588" s="12">
        <f t="shared" si="193"/>
        <v>4876.1314050000001</v>
      </c>
      <c r="AG1588" s="12">
        <f t="shared" si="194"/>
        <v>247.38016099999999</v>
      </c>
      <c r="AH1588" s="12">
        <f t="shared" si="195"/>
        <v>597.30735300000003</v>
      </c>
      <c r="AI1588" s="15">
        <f t="shared" si="200"/>
        <v>0.38447796848381605</v>
      </c>
      <c r="AJ1588" s="15">
        <f t="shared" si="200"/>
        <v>0</v>
      </c>
      <c r="AK1588" s="15">
        <f t="shared" si="200"/>
        <v>0</v>
      </c>
      <c r="AL1588" s="23">
        <f>VLOOKUP(AC1588,'Charts and Tables'!$I$43:$J$49,2,TRUE)</f>
        <v>0.5</v>
      </c>
      <c r="AM1588" s="2">
        <f t="shared" si="199"/>
        <v>1</v>
      </c>
    </row>
    <row r="1589" spans="1:39" x14ac:dyDescent="0.25">
      <c r="A1589" s="35">
        <v>551890</v>
      </c>
      <c r="C1589" s="36" t="s">
        <v>25</v>
      </c>
      <c r="D1589" s="36">
        <v>0</v>
      </c>
      <c r="J1589" s="46">
        <v>1398</v>
      </c>
      <c r="K1589" s="46">
        <v>1398</v>
      </c>
      <c r="L1589" s="46">
        <v>2796</v>
      </c>
      <c r="R1589" s="36">
        <v>1606.515889</v>
      </c>
      <c r="S1589" s="36">
        <v>1890.8691220000001</v>
      </c>
      <c r="T1589" s="36">
        <v>93.665625000000006</v>
      </c>
      <c r="U1589" s="36">
        <v>133.53558699999999</v>
      </c>
      <c r="V1589" s="36">
        <v>163.465982</v>
      </c>
      <c r="W1589" s="36">
        <v>170.042101</v>
      </c>
      <c r="AC1589" s="57">
        <f t="shared" si="196"/>
        <v>2796</v>
      </c>
      <c r="AD1589" s="57">
        <f t="shared" si="197"/>
        <v>0</v>
      </c>
      <c r="AE1589" s="57">
        <f t="shared" si="198"/>
        <v>0</v>
      </c>
      <c r="AF1589" s="12">
        <f t="shared" si="193"/>
        <v>3497.3850110000003</v>
      </c>
      <c r="AG1589" s="12">
        <f t="shared" si="194"/>
        <v>227.201212</v>
      </c>
      <c r="AH1589" s="12">
        <f t="shared" si="195"/>
        <v>333.508083</v>
      </c>
      <c r="AI1589" s="15">
        <f t="shared" si="200"/>
        <v>0.25085300822603729</v>
      </c>
      <c r="AJ1589" s="15">
        <f t="shared" si="200"/>
        <v>0</v>
      </c>
      <c r="AK1589" s="15">
        <f t="shared" si="200"/>
        <v>0</v>
      </c>
      <c r="AL1589" s="23">
        <f>VLOOKUP(AC1589,'Charts and Tables'!$I$43:$J$49,2,TRUE)</f>
        <v>0.5</v>
      </c>
      <c r="AM1589" s="2">
        <f t="shared" si="199"/>
        <v>1</v>
      </c>
    </row>
    <row r="1590" spans="1:39" x14ac:dyDescent="0.25">
      <c r="A1590" s="35">
        <v>553243</v>
      </c>
      <c r="C1590" s="36" t="s">
        <v>26</v>
      </c>
      <c r="D1590" s="36">
        <v>0</v>
      </c>
      <c r="J1590" s="46">
        <v>3641</v>
      </c>
      <c r="K1590" s="46">
        <v>4154</v>
      </c>
      <c r="L1590" s="46">
        <v>7795</v>
      </c>
      <c r="M1590" s="46">
        <v>262</v>
      </c>
      <c r="N1590" s="46">
        <v>292</v>
      </c>
      <c r="O1590" s="46">
        <v>290</v>
      </c>
      <c r="P1590" s="46">
        <v>429</v>
      </c>
      <c r="R1590" s="36">
        <v>5073.1274780000003</v>
      </c>
      <c r="S1590" s="36">
        <v>6111.6868599999998</v>
      </c>
      <c r="T1590" s="36">
        <v>342.459519</v>
      </c>
      <c r="U1590" s="36">
        <v>304.74283700000001</v>
      </c>
      <c r="V1590" s="36">
        <v>350.505653</v>
      </c>
      <c r="W1590" s="36">
        <v>593.20392100000004</v>
      </c>
      <c r="AC1590" s="57">
        <f t="shared" si="196"/>
        <v>7795</v>
      </c>
      <c r="AD1590" s="57">
        <f t="shared" si="197"/>
        <v>554</v>
      </c>
      <c r="AE1590" s="57">
        <f t="shared" si="198"/>
        <v>719</v>
      </c>
      <c r="AF1590" s="12">
        <f t="shared" ref="AF1590:AF1653" si="201">IF(D1590=1,R1590,IF(D1590=-1,S1590,R1590+S1590))</f>
        <v>11184.814338</v>
      </c>
      <c r="AG1590" s="12">
        <f t="shared" ref="AG1590:AG1653" si="202">IF(D1590=1,T1590,IF(D1590=-1,U1590,T1590+U1590))</f>
        <v>647.20235600000001</v>
      </c>
      <c r="AH1590" s="12">
        <f t="shared" ref="AH1590:AH1653" si="203">IF(D1590=1,V1590,IF(D1590=-1,W1590,V1590+W1590))</f>
        <v>943.70957399999998</v>
      </c>
      <c r="AI1590" s="15">
        <f t="shared" si="200"/>
        <v>0.43487034483643361</v>
      </c>
      <c r="AJ1590" s="15">
        <f t="shared" si="200"/>
        <v>0.16823529963898917</v>
      </c>
      <c r="AK1590" s="15">
        <f t="shared" si="200"/>
        <v>0.31253070097357438</v>
      </c>
      <c r="AL1590" s="23">
        <f>VLOOKUP(AC1590,'Charts and Tables'!$I$43:$J$49,2,TRUE)</f>
        <v>0.25</v>
      </c>
      <c r="AM1590" s="2">
        <f t="shared" si="199"/>
        <v>0</v>
      </c>
    </row>
    <row r="1591" spans="1:39" x14ac:dyDescent="0.25">
      <c r="A1591" s="35">
        <v>553426</v>
      </c>
      <c r="C1591" s="36" t="s">
        <v>26</v>
      </c>
      <c r="D1591" s="36">
        <v>0</v>
      </c>
      <c r="J1591" s="46">
        <v>13746</v>
      </c>
      <c r="K1591" s="46">
        <v>6756</v>
      </c>
      <c r="L1591" s="46">
        <v>20502</v>
      </c>
      <c r="R1591" s="36">
        <v>12008.482203</v>
      </c>
      <c r="S1591" s="36">
        <v>10975.298699000001</v>
      </c>
      <c r="T1591" s="36">
        <v>690.10903599999995</v>
      </c>
      <c r="U1591" s="36">
        <v>1124.1214030000001</v>
      </c>
      <c r="V1591" s="36">
        <v>1314.9896450000001</v>
      </c>
      <c r="W1591" s="36">
        <v>865.79998599999999</v>
      </c>
      <c r="AC1591" s="57">
        <f t="shared" ref="AC1591:AC1654" si="204">L1591</f>
        <v>20502</v>
      </c>
      <c r="AD1591" s="57">
        <f t="shared" ref="AD1591:AD1654" si="205">IF(D1591=1,M1591,IF(D1591=-1,N1591,M1591+N1591))</f>
        <v>0</v>
      </c>
      <c r="AE1591" s="57">
        <f t="shared" ref="AE1591:AE1654" si="206">IF(D1591=1,O1591,IF(D1591=-1,P1591,O1591+P1591))</f>
        <v>0</v>
      </c>
      <c r="AF1591" s="12">
        <f t="shared" si="201"/>
        <v>22983.780901999999</v>
      </c>
      <c r="AG1591" s="12">
        <f t="shared" si="202"/>
        <v>1814.2304389999999</v>
      </c>
      <c r="AH1591" s="12">
        <f t="shared" si="203"/>
        <v>2180.7896310000001</v>
      </c>
      <c r="AI1591" s="15">
        <f t="shared" si="200"/>
        <v>0.12105067320261431</v>
      </c>
      <c r="AJ1591" s="15">
        <f t="shared" si="200"/>
        <v>0</v>
      </c>
      <c r="AK1591" s="15">
        <f t="shared" si="200"/>
        <v>0</v>
      </c>
      <c r="AL1591" s="23">
        <f>VLOOKUP(AC1591,'Charts and Tables'!$I$43:$J$49,2,TRUE)</f>
        <v>0.2</v>
      </c>
      <c r="AM1591" s="2">
        <f t="shared" ref="AM1591:AM1654" si="207">IF(ABS(AI1591)&lt;=AL1591,1,0)</f>
        <v>1</v>
      </c>
    </row>
    <row r="1592" spans="1:39" x14ac:dyDescent="0.25">
      <c r="A1592" s="35">
        <v>553308</v>
      </c>
      <c r="B1592" s="36">
        <v>333120</v>
      </c>
      <c r="C1592" s="36" t="s">
        <v>32</v>
      </c>
      <c r="D1592" s="36">
        <v>1</v>
      </c>
      <c r="J1592" s="46">
        <v>3448</v>
      </c>
      <c r="L1592" s="46">
        <v>3448</v>
      </c>
      <c r="M1592" s="46">
        <v>279</v>
      </c>
      <c r="O1592" s="46">
        <v>275</v>
      </c>
      <c r="R1592" s="36">
        <v>3281.8475800000001</v>
      </c>
      <c r="T1592" s="36">
        <v>192.114721</v>
      </c>
      <c r="V1592" s="36">
        <v>277.02193399999999</v>
      </c>
      <c r="AC1592" s="57">
        <f t="shared" si="204"/>
        <v>3448</v>
      </c>
      <c r="AD1592" s="57">
        <f t="shared" si="205"/>
        <v>279</v>
      </c>
      <c r="AE1592" s="57">
        <f t="shared" si="206"/>
        <v>275</v>
      </c>
      <c r="AF1592" s="12">
        <f t="shared" si="201"/>
        <v>3281.8475800000001</v>
      </c>
      <c r="AG1592" s="12">
        <f t="shared" si="202"/>
        <v>192.114721</v>
      </c>
      <c r="AH1592" s="12">
        <f t="shared" si="203"/>
        <v>277.02193399999999</v>
      </c>
      <c r="AI1592" s="15">
        <f t="shared" si="200"/>
        <v>-4.8188056844547536E-2</v>
      </c>
      <c r="AJ1592" s="15">
        <f t="shared" si="200"/>
        <v>-0.31141677060931899</v>
      </c>
      <c r="AK1592" s="15">
        <f t="shared" si="200"/>
        <v>7.3524872727272275E-3</v>
      </c>
      <c r="AL1592" s="23">
        <f>VLOOKUP(AC1592,'Charts and Tables'!$I$43:$J$49,2,TRUE)</f>
        <v>0.5</v>
      </c>
      <c r="AM1592" s="2">
        <f t="shared" si="207"/>
        <v>1</v>
      </c>
    </row>
    <row r="1593" spans="1:39" x14ac:dyDescent="0.25">
      <c r="A1593" s="35">
        <v>553364</v>
      </c>
      <c r="B1593" s="36">
        <v>333118</v>
      </c>
      <c r="C1593" s="36" t="s">
        <v>32</v>
      </c>
      <c r="D1593" s="36">
        <v>1</v>
      </c>
      <c r="J1593" s="46">
        <v>7397</v>
      </c>
      <c r="L1593" s="46">
        <v>7397</v>
      </c>
      <c r="M1593" s="46">
        <v>925</v>
      </c>
      <c r="O1593" s="46">
        <v>485</v>
      </c>
      <c r="R1593" s="36">
        <v>8359.0942689999993</v>
      </c>
      <c r="T1593" s="36">
        <v>1109.453047</v>
      </c>
      <c r="V1593" s="36">
        <v>663.15887799999996</v>
      </c>
      <c r="AC1593" s="57">
        <f t="shared" si="204"/>
        <v>7397</v>
      </c>
      <c r="AD1593" s="57">
        <f t="shared" si="205"/>
        <v>925</v>
      </c>
      <c r="AE1593" s="57">
        <f t="shared" si="206"/>
        <v>485</v>
      </c>
      <c r="AF1593" s="12">
        <f t="shared" si="201"/>
        <v>8359.0942689999993</v>
      </c>
      <c r="AG1593" s="12">
        <f t="shared" si="202"/>
        <v>1109.453047</v>
      </c>
      <c r="AH1593" s="12">
        <f t="shared" si="203"/>
        <v>663.15887799999996</v>
      </c>
      <c r="AI1593" s="15">
        <f t="shared" si="200"/>
        <v>0.13006546829795854</v>
      </c>
      <c r="AJ1593" s="15">
        <f t="shared" si="200"/>
        <v>0.19940869945945944</v>
      </c>
      <c r="AK1593" s="15">
        <f t="shared" si="200"/>
        <v>0.36733789278350509</v>
      </c>
      <c r="AL1593" s="23">
        <f>VLOOKUP(AC1593,'Charts and Tables'!$I$43:$J$49,2,TRUE)</f>
        <v>0.25</v>
      </c>
      <c r="AM1593" s="2">
        <f t="shared" si="207"/>
        <v>1</v>
      </c>
    </row>
    <row r="1594" spans="1:39" x14ac:dyDescent="0.25">
      <c r="A1594" s="35">
        <v>553439</v>
      </c>
      <c r="C1594" s="36" t="s">
        <v>31</v>
      </c>
      <c r="D1594" s="36">
        <v>-1</v>
      </c>
      <c r="K1594" s="46">
        <v>4968</v>
      </c>
      <c r="L1594" s="46">
        <v>4968</v>
      </c>
      <c r="N1594" s="46">
        <v>314</v>
      </c>
      <c r="P1594" s="46">
        <v>449</v>
      </c>
      <c r="S1594" s="36">
        <v>3366.0205999999998</v>
      </c>
      <c r="U1594" s="36">
        <v>228.96133399999999</v>
      </c>
      <c r="W1594" s="36">
        <v>281.49776900000001</v>
      </c>
      <c r="AC1594" s="57">
        <f t="shared" si="204"/>
        <v>4968</v>
      </c>
      <c r="AD1594" s="57">
        <f t="shared" si="205"/>
        <v>314</v>
      </c>
      <c r="AE1594" s="57">
        <f t="shared" si="206"/>
        <v>449</v>
      </c>
      <c r="AF1594" s="12">
        <f t="shared" si="201"/>
        <v>3366.0205999999998</v>
      </c>
      <c r="AG1594" s="12">
        <f t="shared" si="202"/>
        <v>228.96133399999999</v>
      </c>
      <c r="AH1594" s="12">
        <f t="shared" si="203"/>
        <v>281.49776900000001</v>
      </c>
      <c r="AI1594" s="15">
        <f t="shared" si="200"/>
        <v>-0.32245962157809988</v>
      </c>
      <c r="AJ1594" s="15">
        <f t="shared" si="200"/>
        <v>-0.27082377707006372</v>
      </c>
      <c r="AK1594" s="15">
        <f t="shared" si="200"/>
        <v>-0.3730561937639198</v>
      </c>
      <c r="AL1594" s="23">
        <f>VLOOKUP(AC1594,'Charts and Tables'!$I$43:$J$49,2,TRUE)</f>
        <v>0.5</v>
      </c>
      <c r="AM1594" s="2">
        <f t="shared" si="207"/>
        <v>1</v>
      </c>
    </row>
    <row r="1595" spans="1:39" x14ac:dyDescent="0.25">
      <c r="A1595" s="35">
        <v>553218</v>
      </c>
      <c r="C1595" s="36" t="s">
        <v>26</v>
      </c>
      <c r="D1595" s="36">
        <v>0</v>
      </c>
      <c r="K1595" s="46">
        <v>8952</v>
      </c>
      <c r="L1595" s="46">
        <v>8952</v>
      </c>
      <c r="N1595" s="46">
        <v>611</v>
      </c>
      <c r="P1595" s="46">
        <v>886</v>
      </c>
      <c r="R1595" s="36">
        <v>5073.1274780000003</v>
      </c>
      <c r="S1595" s="36">
        <v>6111.6868599999998</v>
      </c>
      <c r="T1595" s="36">
        <v>342.459519</v>
      </c>
      <c r="U1595" s="36">
        <v>304.74283700000001</v>
      </c>
      <c r="V1595" s="36">
        <v>350.505653</v>
      </c>
      <c r="W1595" s="36">
        <v>593.20392100000004</v>
      </c>
      <c r="AC1595" s="57">
        <f t="shared" si="204"/>
        <v>8952</v>
      </c>
      <c r="AD1595" s="57">
        <f t="shared" si="205"/>
        <v>611</v>
      </c>
      <c r="AE1595" s="57">
        <f t="shared" si="206"/>
        <v>886</v>
      </c>
      <c r="AF1595" s="12">
        <f t="shared" si="201"/>
        <v>11184.814338</v>
      </c>
      <c r="AG1595" s="12">
        <f t="shared" si="202"/>
        <v>647.20235600000001</v>
      </c>
      <c r="AH1595" s="12">
        <f t="shared" si="203"/>
        <v>943.70957399999998</v>
      </c>
      <c r="AI1595" s="15">
        <f t="shared" si="200"/>
        <v>0.2494207258713137</v>
      </c>
      <c r="AJ1595" s="15">
        <f t="shared" si="200"/>
        <v>5.9250991816693958E-2</v>
      </c>
      <c r="AK1595" s="15">
        <f t="shared" si="200"/>
        <v>6.5134959367945791E-2</v>
      </c>
      <c r="AL1595" s="23">
        <f>VLOOKUP(AC1595,'Charts and Tables'!$I$43:$J$49,2,TRUE)</f>
        <v>0.25</v>
      </c>
      <c r="AM1595" s="2">
        <f t="shared" si="207"/>
        <v>1</v>
      </c>
    </row>
    <row r="1596" spans="1:39" x14ac:dyDescent="0.25">
      <c r="A1596" s="35">
        <v>553237</v>
      </c>
      <c r="B1596" s="36">
        <v>330229</v>
      </c>
      <c r="C1596" s="36" t="s">
        <v>31</v>
      </c>
      <c r="D1596" s="36">
        <v>0</v>
      </c>
      <c r="J1596" s="46">
        <v>12492</v>
      </c>
      <c r="K1596" s="46">
        <v>11457</v>
      </c>
      <c r="L1596" s="46">
        <v>23949</v>
      </c>
      <c r="M1596" s="46">
        <v>913</v>
      </c>
      <c r="N1596" s="46">
        <v>695</v>
      </c>
      <c r="O1596" s="46">
        <v>1118</v>
      </c>
      <c r="P1596" s="46">
        <v>1028</v>
      </c>
      <c r="R1596" s="36">
        <v>10254.100839000001</v>
      </c>
      <c r="S1596" s="36">
        <v>8014.3030570000001</v>
      </c>
      <c r="T1596" s="36">
        <v>885.91422699999998</v>
      </c>
      <c r="U1596" s="36">
        <v>557.54297099999997</v>
      </c>
      <c r="V1596" s="36">
        <v>906.67757300000005</v>
      </c>
      <c r="W1596" s="36">
        <v>648.30974900000001</v>
      </c>
      <c r="AC1596" s="57">
        <f t="shared" si="204"/>
        <v>23949</v>
      </c>
      <c r="AD1596" s="57">
        <f t="shared" si="205"/>
        <v>1608</v>
      </c>
      <c r="AE1596" s="57">
        <f t="shared" si="206"/>
        <v>2146</v>
      </c>
      <c r="AF1596" s="12">
        <f t="shared" si="201"/>
        <v>18268.403896</v>
      </c>
      <c r="AG1596" s="12">
        <f t="shared" si="202"/>
        <v>1443.4571980000001</v>
      </c>
      <c r="AH1596" s="12">
        <f t="shared" si="203"/>
        <v>1554.9873219999999</v>
      </c>
      <c r="AI1596" s="15">
        <f t="shared" si="200"/>
        <v>-0.23719554486617397</v>
      </c>
      <c r="AJ1596" s="15">
        <f t="shared" si="200"/>
        <v>-0.10232761318407957</v>
      </c>
      <c r="AK1596" s="15">
        <f t="shared" si="200"/>
        <v>-0.2754019934762349</v>
      </c>
      <c r="AL1596" s="23">
        <f>VLOOKUP(AC1596,'Charts and Tables'!$I$43:$J$49,2,TRUE)</f>
        <v>0.2</v>
      </c>
      <c r="AM1596" s="2">
        <f t="shared" si="207"/>
        <v>0</v>
      </c>
    </row>
    <row r="1597" spans="1:39" x14ac:dyDescent="0.25">
      <c r="A1597" s="35">
        <v>553230</v>
      </c>
      <c r="C1597" s="36" t="s">
        <v>26</v>
      </c>
      <c r="D1597" s="36">
        <v>0</v>
      </c>
      <c r="J1597" s="46">
        <v>7595</v>
      </c>
      <c r="L1597" s="46">
        <v>7595</v>
      </c>
      <c r="M1597" s="46">
        <v>579</v>
      </c>
      <c r="O1597" s="46">
        <v>638</v>
      </c>
      <c r="R1597" s="36">
        <v>5476.8582999999999</v>
      </c>
      <c r="S1597" s="36">
        <v>6516.4891690000004</v>
      </c>
      <c r="T1597" s="36">
        <v>374.09371099999998</v>
      </c>
      <c r="U1597" s="36">
        <v>339.182726</v>
      </c>
      <c r="V1597" s="36">
        <v>391.31755600000002</v>
      </c>
      <c r="W1597" s="36">
        <v>630.805927</v>
      </c>
      <c r="AC1597" s="57">
        <f t="shared" si="204"/>
        <v>7595</v>
      </c>
      <c r="AD1597" s="57">
        <f t="shared" si="205"/>
        <v>579</v>
      </c>
      <c r="AE1597" s="57">
        <f t="shared" si="206"/>
        <v>638</v>
      </c>
      <c r="AF1597" s="12">
        <f t="shared" si="201"/>
        <v>11993.347469</v>
      </c>
      <c r="AG1597" s="12">
        <f t="shared" si="202"/>
        <v>713.27643699999999</v>
      </c>
      <c r="AH1597" s="12">
        <f t="shared" si="203"/>
        <v>1022.1234830000001</v>
      </c>
      <c r="AI1597" s="15">
        <f t="shared" si="200"/>
        <v>0.57911092416063203</v>
      </c>
      <c r="AJ1597" s="15">
        <f t="shared" si="200"/>
        <v>0.23191094473229704</v>
      </c>
      <c r="AK1597" s="15">
        <f t="shared" si="200"/>
        <v>0.60207442476489037</v>
      </c>
      <c r="AL1597" s="23">
        <f>VLOOKUP(AC1597,'Charts and Tables'!$I$43:$J$49,2,TRUE)</f>
        <v>0.25</v>
      </c>
      <c r="AM1597" s="2">
        <f t="shared" si="207"/>
        <v>0</v>
      </c>
    </row>
    <row r="1598" spans="1:39" x14ac:dyDescent="0.25">
      <c r="A1598" s="35">
        <v>553321</v>
      </c>
      <c r="C1598" s="36" t="s">
        <v>32</v>
      </c>
      <c r="D1598" s="36">
        <v>1</v>
      </c>
      <c r="J1598" s="46">
        <v>3428</v>
      </c>
      <c r="L1598" s="46">
        <v>3428</v>
      </c>
      <c r="M1598" s="46">
        <v>224</v>
      </c>
      <c r="O1598" s="46">
        <v>305</v>
      </c>
      <c r="R1598" s="36">
        <v>2750.0943969999998</v>
      </c>
      <c r="T1598" s="36">
        <v>198.66992099999999</v>
      </c>
      <c r="V1598" s="36">
        <v>200.919377</v>
      </c>
      <c r="AC1598" s="57">
        <f t="shared" si="204"/>
        <v>3428</v>
      </c>
      <c r="AD1598" s="57">
        <f t="shared" si="205"/>
        <v>224</v>
      </c>
      <c r="AE1598" s="57">
        <f t="shared" si="206"/>
        <v>305</v>
      </c>
      <c r="AF1598" s="12">
        <f t="shared" si="201"/>
        <v>2750.0943969999998</v>
      </c>
      <c r="AG1598" s="12">
        <f t="shared" si="202"/>
        <v>198.66992099999999</v>
      </c>
      <c r="AH1598" s="12">
        <f t="shared" si="203"/>
        <v>200.919377</v>
      </c>
      <c r="AI1598" s="15">
        <f t="shared" si="200"/>
        <v>-0.19775542677946328</v>
      </c>
      <c r="AJ1598" s="15">
        <f t="shared" si="200"/>
        <v>-0.11308070982142862</v>
      </c>
      <c r="AK1598" s="15">
        <f t="shared" si="200"/>
        <v>-0.3412479442622951</v>
      </c>
      <c r="AL1598" s="23">
        <f>VLOOKUP(AC1598,'Charts and Tables'!$I$43:$J$49,2,TRUE)</f>
        <v>0.5</v>
      </c>
      <c r="AM1598" s="2">
        <f t="shared" si="207"/>
        <v>1</v>
      </c>
    </row>
    <row r="1599" spans="1:39" x14ac:dyDescent="0.25">
      <c r="A1599" s="35">
        <v>553386</v>
      </c>
      <c r="C1599" s="36" t="s">
        <v>32</v>
      </c>
      <c r="D1599" s="36">
        <v>-1</v>
      </c>
      <c r="K1599" s="46">
        <v>7208</v>
      </c>
      <c r="L1599" s="46">
        <v>7208</v>
      </c>
      <c r="N1599" s="46">
        <v>386</v>
      </c>
      <c r="P1599" s="46">
        <v>843</v>
      </c>
      <c r="S1599" s="36">
        <v>7236.6530110000003</v>
      </c>
      <c r="U1599" s="36">
        <v>383.91603700000002</v>
      </c>
      <c r="W1599" s="36">
        <v>858.456549</v>
      </c>
      <c r="AC1599" s="57">
        <f t="shared" si="204"/>
        <v>7208</v>
      </c>
      <c r="AD1599" s="57">
        <f t="shared" si="205"/>
        <v>386</v>
      </c>
      <c r="AE1599" s="57">
        <f t="shared" si="206"/>
        <v>843</v>
      </c>
      <c r="AF1599" s="12">
        <f t="shared" si="201"/>
        <v>7236.6530110000003</v>
      </c>
      <c r="AG1599" s="12">
        <f t="shared" si="202"/>
        <v>383.91603700000002</v>
      </c>
      <c r="AH1599" s="12">
        <f t="shared" si="203"/>
        <v>858.456549</v>
      </c>
      <c r="AI1599" s="15">
        <f t="shared" si="200"/>
        <v>3.9751680077691918E-3</v>
      </c>
      <c r="AJ1599" s="15">
        <f t="shared" si="200"/>
        <v>-5.3988678756476238E-3</v>
      </c>
      <c r="AK1599" s="15">
        <f t="shared" si="200"/>
        <v>1.8335170818505334E-2</v>
      </c>
      <c r="AL1599" s="23">
        <f>VLOOKUP(AC1599,'Charts and Tables'!$I$43:$J$49,2,TRUE)</f>
        <v>0.25</v>
      </c>
      <c r="AM1599" s="2">
        <f t="shared" si="207"/>
        <v>1</v>
      </c>
    </row>
    <row r="1600" spans="1:39" x14ac:dyDescent="0.25">
      <c r="A1600" s="35">
        <v>553777</v>
      </c>
      <c r="C1600" s="36" t="s">
        <v>25</v>
      </c>
      <c r="D1600" s="36">
        <v>0</v>
      </c>
      <c r="J1600" s="46">
        <v>4694</v>
      </c>
      <c r="K1600" s="46">
        <v>2307</v>
      </c>
      <c r="L1600" s="46">
        <v>7001</v>
      </c>
      <c r="R1600" s="36">
        <v>7285.4818450000002</v>
      </c>
      <c r="S1600" s="36">
        <v>6853.1355080000003</v>
      </c>
      <c r="T1600" s="36">
        <v>851.33847400000002</v>
      </c>
      <c r="U1600" s="36">
        <v>358.99570699999998</v>
      </c>
      <c r="V1600" s="36">
        <v>582.04933400000004</v>
      </c>
      <c r="W1600" s="36">
        <v>824.21920699999998</v>
      </c>
      <c r="AC1600" s="57">
        <f t="shared" si="204"/>
        <v>7001</v>
      </c>
      <c r="AD1600" s="57">
        <f t="shared" si="205"/>
        <v>0</v>
      </c>
      <c r="AE1600" s="57">
        <f t="shared" si="206"/>
        <v>0</v>
      </c>
      <c r="AF1600" s="12">
        <f t="shared" si="201"/>
        <v>14138.617353000001</v>
      </c>
      <c r="AG1600" s="12">
        <f t="shared" si="202"/>
        <v>1210.3341809999999</v>
      </c>
      <c r="AH1600" s="12">
        <f t="shared" si="203"/>
        <v>1406.2685409999999</v>
      </c>
      <c r="AI1600" s="15">
        <f t="shared" si="200"/>
        <v>1.0195139770032855</v>
      </c>
      <c r="AJ1600" s="15">
        <f t="shared" si="200"/>
        <v>0</v>
      </c>
      <c r="AK1600" s="15">
        <f t="shared" si="200"/>
        <v>0</v>
      </c>
      <c r="AL1600" s="23">
        <f>VLOOKUP(AC1600,'Charts and Tables'!$I$43:$J$49,2,TRUE)</f>
        <v>0.25</v>
      </c>
      <c r="AM1600" s="2">
        <f t="shared" si="207"/>
        <v>0</v>
      </c>
    </row>
    <row r="1601" spans="1:39" x14ac:dyDescent="0.25">
      <c r="A1601" s="35">
        <v>553796</v>
      </c>
      <c r="C1601" s="36" t="s">
        <v>25</v>
      </c>
      <c r="D1601" s="36">
        <v>0</v>
      </c>
      <c r="J1601" s="46">
        <v>3085</v>
      </c>
      <c r="K1601" s="46">
        <v>2999</v>
      </c>
      <c r="L1601" s="46">
        <v>6084</v>
      </c>
      <c r="R1601" s="36">
        <v>5270.3530110000002</v>
      </c>
      <c r="S1601" s="36">
        <v>4838.0066999999999</v>
      </c>
      <c r="T1601" s="36">
        <v>755.39630899999997</v>
      </c>
      <c r="U1601" s="36">
        <v>175.382823</v>
      </c>
      <c r="V1601" s="36">
        <v>372.87327299999998</v>
      </c>
      <c r="W1601" s="36">
        <v>662.19612900000004</v>
      </c>
      <c r="AC1601" s="57">
        <f t="shared" si="204"/>
        <v>6084</v>
      </c>
      <c r="AD1601" s="57">
        <f t="shared" si="205"/>
        <v>0</v>
      </c>
      <c r="AE1601" s="57">
        <f t="shared" si="206"/>
        <v>0</v>
      </c>
      <c r="AF1601" s="12">
        <f t="shared" si="201"/>
        <v>10108.359711000001</v>
      </c>
      <c r="AG1601" s="12">
        <f t="shared" si="202"/>
        <v>930.779132</v>
      </c>
      <c r="AH1601" s="12">
        <f t="shared" si="203"/>
        <v>1035.0694020000001</v>
      </c>
      <c r="AI1601" s="15">
        <f t="shared" si="200"/>
        <v>0.66146609319526639</v>
      </c>
      <c r="AJ1601" s="15">
        <f t="shared" si="200"/>
        <v>0</v>
      </c>
      <c r="AK1601" s="15">
        <f t="shared" si="200"/>
        <v>0</v>
      </c>
      <c r="AL1601" s="23">
        <f>VLOOKUP(AC1601,'Charts and Tables'!$I$43:$J$49,2,TRUE)</f>
        <v>0.25</v>
      </c>
      <c r="AM1601" s="2">
        <f t="shared" si="207"/>
        <v>0</v>
      </c>
    </row>
    <row r="1602" spans="1:39" x14ac:dyDescent="0.25">
      <c r="A1602" s="35">
        <v>553771</v>
      </c>
      <c r="C1602" s="36" t="s">
        <v>26</v>
      </c>
      <c r="D1602" s="36">
        <v>0</v>
      </c>
      <c r="J1602" s="46">
        <v>4428</v>
      </c>
      <c r="K1602" s="46">
        <v>9010</v>
      </c>
      <c r="L1602" s="46">
        <v>13438</v>
      </c>
      <c r="R1602" s="36">
        <v>6189.3175259999998</v>
      </c>
      <c r="S1602" s="36">
        <v>4723.7876850000002</v>
      </c>
      <c r="T1602" s="36">
        <v>424.46160200000003</v>
      </c>
      <c r="U1602" s="36">
        <v>366.13120199999997</v>
      </c>
      <c r="V1602" s="36">
        <v>566.43775500000004</v>
      </c>
      <c r="W1602" s="36">
        <v>359.41797000000003</v>
      </c>
      <c r="AC1602" s="57">
        <f t="shared" si="204"/>
        <v>13438</v>
      </c>
      <c r="AD1602" s="57">
        <f t="shared" si="205"/>
        <v>0</v>
      </c>
      <c r="AE1602" s="57">
        <f t="shared" si="206"/>
        <v>0</v>
      </c>
      <c r="AF1602" s="12">
        <f t="shared" si="201"/>
        <v>10913.105211</v>
      </c>
      <c r="AG1602" s="12">
        <f t="shared" si="202"/>
        <v>790.592804</v>
      </c>
      <c r="AH1602" s="12">
        <f t="shared" si="203"/>
        <v>925.85572500000012</v>
      </c>
      <c r="AI1602" s="15">
        <f t="shared" si="200"/>
        <v>-0.18789215575234408</v>
      </c>
      <c r="AJ1602" s="15">
        <f t="shared" si="200"/>
        <v>0</v>
      </c>
      <c r="AK1602" s="15">
        <f t="shared" si="200"/>
        <v>0</v>
      </c>
      <c r="AL1602" s="23">
        <f>VLOOKUP(AC1602,'Charts and Tables'!$I$43:$J$49,2,TRUE)</f>
        <v>0.2</v>
      </c>
      <c r="AM1602" s="2">
        <f t="shared" si="207"/>
        <v>1</v>
      </c>
    </row>
    <row r="1603" spans="1:39" x14ac:dyDescent="0.25">
      <c r="A1603" s="35">
        <v>554721</v>
      </c>
      <c r="C1603" s="36" t="s">
        <v>26</v>
      </c>
      <c r="D1603" s="36">
        <v>0</v>
      </c>
      <c r="J1603" s="46">
        <v>4263</v>
      </c>
      <c r="K1603" s="46">
        <v>4263</v>
      </c>
      <c r="L1603" s="46">
        <v>8526</v>
      </c>
      <c r="R1603" s="36">
        <v>4755.7010799999998</v>
      </c>
      <c r="S1603" s="36">
        <v>5814.5089790000002</v>
      </c>
      <c r="T1603" s="36">
        <v>301.40225199999998</v>
      </c>
      <c r="U1603" s="36">
        <v>569.54260699999998</v>
      </c>
      <c r="V1603" s="36">
        <v>487.11304699999999</v>
      </c>
      <c r="W1603" s="36">
        <v>494.70374700000002</v>
      </c>
      <c r="AC1603" s="57">
        <f t="shared" si="204"/>
        <v>8526</v>
      </c>
      <c r="AD1603" s="57">
        <f t="shared" si="205"/>
        <v>0</v>
      </c>
      <c r="AE1603" s="57">
        <f t="shared" si="206"/>
        <v>0</v>
      </c>
      <c r="AF1603" s="12">
        <f t="shared" si="201"/>
        <v>10570.210059000001</v>
      </c>
      <c r="AG1603" s="12">
        <f t="shared" si="202"/>
        <v>870.94485899999995</v>
      </c>
      <c r="AH1603" s="12">
        <f t="shared" si="203"/>
        <v>981.81679400000007</v>
      </c>
      <c r="AI1603" s="15">
        <f t="shared" si="200"/>
        <v>0.23976191168191424</v>
      </c>
      <c r="AJ1603" s="15">
        <f t="shared" si="200"/>
        <v>0</v>
      </c>
      <c r="AK1603" s="15">
        <f t="shared" si="200"/>
        <v>0</v>
      </c>
      <c r="AL1603" s="23">
        <f>VLOOKUP(AC1603,'Charts and Tables'!$I$43:$J$49,2,TRUE)</f>
        <v>0.25</v>
      </c>
      <c r="AM1603" s="2">
        <f t="shared" si="207"/>
        <v>1</v>
      </c>
    </row>
    <row r="1604" spans="1:39" x14ac:dyDescent="0.25">
      <c r="A1604" s="35">
        <v>555065</v>
      </c>
      <c r="C1604" s="36" t="s">
        <v>29</v>
      </c>
      <c r="D1604" s="36">
        <v>0</v>
      </c>
      <c r="J1604" s="46">
        <v>4105</v>
      </c>
      <c r="K1604" s="46">
        <v>4105</v>
      </c>
      <c r="L1604" s="46">
        <v>8210</v>
      </c>
      <c r="R1604" s="36">
        <v>3319.3100559999998</v>
      </c>
      <c r="S1604" s="36">
        <v>3888.4227729999998</v>
      </c>
      <c r="T1604" s="36">
        <v>215.25858299999999</v>
      </c>
      <c r="U1604" s="36">
        <v>329.34201400000001</v>
      </c>
      <c r="V1604" s="36">
        <v>303.61530499999998</v>
      </c>
      <c r="W1604" s="36">
        <v>308.78312799999998</v>
      </c>
      <c r="AC1604" s="57">
        <f t="shared" si="204"/>
        <v>8210</v>
      </c>
      <c r="AD1604" s="57">
        <f t="shared" si="205"/>
        <v>0</v>
      </c>
      <c r="AE1604" s="57">
        <f t="shared" si="206"/>
        <v>0</v>
      </c>
      <c r="AF1604" s="12">
        <f t="shared" si="201"/>
        <v>7207.7328289999996</v>
      </c>
      <c r="AG1604" s="12">
        <f t="shared" si="202"/>
        <v>544.60059699999999</v>
      </c>
      <c r="AH1604" s="12">
        <f t="shared" si="203"/>
        <v>612.39843299999995</v>
      </c>
      <c r="AI1604" s="15">
        <f t="shared" si="200"/>
        <v>-0.12207882716199761</v>
      </c>
      <c r="AJ1604" s="15">
        <f t="shared" si="200"/>
        <v>0</v>
      </c>
      <c r="AK1604" s="15">
        <f t="shared" si="200"/>
        <v>0</v>
      </c>
      <c r="AL1604" s="23">
        <f>VLOOKUP(AC1604,'Charts and Tables'!$I$43:$J$49,2,TRUE)</f>
        <v>0.25</v>
      </c>
      <c r="AM1604" s="2">
        <f t="shared" si="207"/>
        <v>1</v>
      </c>
    </row>
    <row r="1605" spans="1:39" x14ac:dyDescent="0.25">
      <c r="A1605" s="35">
        <v>555227</v>
      </c>
      <c r="C1605" s="36" t="s">
        <v>26</v>
      </c>
      <c r="D1605" s="36">
        <v>0</v>
      </c>
      <c r="J1605" s="46">
        <v>2662</v>
      </c>
      <c r="K1605" s="46">
        <v>2662</v>
      </c>
      <c r="L1605" s="46">
        <v>5324</v>
      </c>
      <c r="R1605" s="36">
        <v>5003.7417130000003</v>
      </c>
      <c r="S1605" s="36">
        <v>5649.9264039999998</v>
      </c>
      <c r="T1605" s="36">
        <v>237.371925</v>
      </c>
      <c r="U1605" s="36">
        <v>694.39930800000002</v>
      </c>
      <c r="V1605" s="36">
        <v>621.300209</v>
      </c>
      <c r="W1605" s="36">
        <v>433.98832700000003</v>
      </c>
      <c r="AC1605" s="57">
        <f t="shared" si="204"/>
        <v>5324</v>
      </c>
      <c r="AD1605" s="57">
        <f t="shared" si="205"/>
        <v>0</v>
      </c>
      <c r="AE1605" s="57">
        <f t="shared" si="206"/>
        <v>0</v>
      </c>
      <c r="AF1605" s="12">
        <f t="shared" si="201"/>
        <v>10653.668117000001</v>
      </c>
      <c r="AG1605" s="12">
        <f t="shared" si="202"/>
        <v>931.77123300000005</v>
      </c>
      <c r="AH1605" s="12">
        <f t="shared" si="203"/>
        <v>1055.288536</v>
      </c>
      <c r="AI1605" s="15">
        <f t="shared" si="200"/>
        <v>1.0010646350488357</v>
      </c>
      <c r="AJ1605" s="15">
        <f t="shared" si="200"/>
        <v>0</v>
      </c>
      <c r="AK1605" s="15">
        <f t="shared" si="200"/>
        <v>0</v>
      </c>
      <c r="AL1605" s="23">
        <f>VLOOKUP(AC1605,'Charts and Tables'!$I$43:$J$49,2,TRUE)</f>
        <v>0.25</v>
      </c>
      <c r="AM1605" s="2">
        <f t="shared" si="207"/>
        <v>0</v>
      </c>
    </row>
    <row r="1606" spans="1:39" x14ac:dyDescent="0.25">
      <c r="A1606" s="35">
        <v>558666</v>
      </c>
      <c r="B1606" s="36">
        <v>330553</v>
      </c>
      <c r="C1606" s="36" t="s">
        <v>27</v>
      </c>
      <c r="D1606" s="36">
        <v>-1</v>
      </c>
      <c r="K1606" s="46">
        <v>23324</v>
      </c>
      <c r="L1606" s="46">
        <v>23324</v>
      </c>
      <c r="N1606" s="46">
        <v>3477</v>
      </c>
      <c r="P1606" s="46">
        <v>1338</v>
      </c>
      <c r="S1606" s="36">
        <v>25075.008298000001</v>
      </c>
      <c r="U1606" s="36">
        <v>3049.7332670000001</v>
      </c>
      <c r="W1606" s="36">
        <v>1920.016419</v>
      </c>
      <c r="AC1606" s="57">
        <f t="shared" si="204"/>
        <v>23324</v>
      </c>
      <c r="AD1606" s="57">
        <f t="shared" si="205"/>
        <v>3477</v>
      </c>
      <c r="AE1606" s="57">
        <f t="shared" si="206"/>
        <v>1338</v>
      </c>
      <c r="AF1606" s="12">
        <f t="shared" si="201"/>
        <v>25075.008298000001</v>
      </c>
      <c r="AG1606" s="12">
        <f t="shared" si="202"/>
        <v>3049.7332670000001</v>
      </c>
      <c r="AH1606" s="12">
        <f t="shared" si="203"/>
        <v>1920.016419</v>
      </c>
      <c r="AI1606" s="15">
        <f t="shared" si="200"/>
        <v>7.5073242068255899E-2</v>
      </c>
      <c r="AJ1606" s="15">
        <f t="shared" si="200"/>
        <v>-0.12288373109002011</v>
      </c>
      <c r="AK1606" s="15">
        <f t="shared" si="200"/>
        <v>0.43498984977578481</v>
      </c>
      <c r="AL1606" s="23">
        <f>VLOOKUP(AC1606,'Charts and Tables'!$I$43:$J$49,2,TRUE)</f>
        <v>0.2</v>
      </c>
      <c r="AM1606" s="2">
        <f t="shared" si="207"/>
        <v>1</v>
      </c>
    </row>
    <row r="1607" spans="1:39" x14ac:dyDescent="0.25">
      <c r="A1607" s="35">
        <v>558699</v>
      </c>
      <c r="C1607" s="36" t="s">
        <v>26</v>
      </c>
      <c r="D1607" s="36">
        <v>0</v>
      </c>
      <c r="K1607" s="46">
        <v>3303</v>
      </c>
      <c r="L1607" s="46">
        <v>3303</v>
      </c>
      <c r="N1607" s="46">
        <v>256</v>
      </c>
      <c r="P1607" s="46">
        <v>281.5</v>
      </c>
      <c r="R1607" s="36">
        <v>3562.3586340000002</v>
      </c>
      <c r="S1607" s="36">
        <v>2708.1138890000002</v>
      </c>
      <c r="T1607" s="36">
        <v>280.52153299999998</v>
      </c>
      <c r="U1607" s="36">
        <v>215.41851299999999</v>
      </c>
      <c r="V1607" s="36">
        <v>361.38071300000001</v>
      </c>
      <c r="W1607" s="36">
        <v>281.30875200000003</v>
      </c>
      <c r="AC1607" s="57">
        <f t="shared" si="204"/>
        <v>3303</v>
      </c>
      <c r="AD1607" s="57">
        <f t="shared" si="205"/>
        <v>256</v>
      </c>
      <c r="AE1607" s="57">
        <f t="shared" si="206"/>
        <v>281.5</v>
      </c>
      <c r="AF1607" s="12">
        <f t="shared" si="201"/>
        <v>6270.4725230000004</v>
      </c>
      <c r="AG1607" s="12">
        <f t="shared" si="202"/>
        <v>495.94004599999994</v>
      </c>
      <c r="AH1607" s="12">
        <f t="shared" si="203"/>
        <v>642.68946500000004</v>
      </c>
      <c r="AI1607" s="15">
        <f t="shared" si="200"/>
        <v>0.89841735482894347</v>
      </c>
      <c r="AJ1607" s="15">
        <f t="shared" si="200"/>
        <v>0.93726580468749976</v>
      </c>
      <c r="AK1607" s="15">
        <f t="shared" si="200"/>
        <v>1.2830886856127888</v>
      </c>
      <c r="AL1607" s="23">
        <f>VLOOKUP(AC1607,'Charts and Tables'!$I$43:$J$49,2,TRUE)</f>
        <v>0.5</v>
      </c>
      <c r="AM1607" s="2">
        <f t="shared" si="207"/>
        <v>0</v>
      </c>
    </row>
    <row r="1608" spans="1:39" x14ac:dyDescent="0.25">
      <c r="A1608" s="35">
        <v>558828</v>
      </c>
      <c r="C1608" s="36" t="s">
        <v>29</v>
      </c>
      <c r="D1608" s="36">
        <v>0</v>
      </c>
      <c r="J1608" s="46">
        <v>902</v>
      </c>
      <c r="K1608" s="46">
        <v>847</v>
      </c>
      <c r="L1608" s="46">
        <v>1749</v>
      </c>
      <c r="M1608" s="46">
        <v>64</v>
      </c>
      <c r="N1608" s="46">
        <v>44</v>
      </c>
      <c r="O1608" s="46">
        <v>94</v>
      </c>
      <c r="P1608" s="46">
        <v>85</v>
      </c>
      <c r="R1608" s="36">
        <v>1176.022643</v>
      </c>
      <c r="S1608" s="36">
        <v>957.31130199999996</v>
      </c>
      <c r="T1608" s="36">
        <v>163.269712</v>
      </c>
      <c r="U1608" s="36">
        <v>55.155788000000001</v>
      </c>
      <c r="V1608" s="36">
        <v>108.27059300000001</v>
      </c>
      <c r="W1608" s="36">
        <v>115.339969</v>
      </c>
      <c r="AC1608" s="57">
        <f t="shared" si="204"/>
        <v>1749</v>
      </c>
      <c r="AD1608" s="57">
        <f t="shared" si="205"/>
        <v>108</v>
      </c>
      <c r="AE1608" s="57">
        <f t="shared" si="206"/>
        <v>179</v>
      </c>
      <c r="AF1608" s="12">
        <f t="shared" si="201"/>
        <v>2133.3339449999999</v>
      </c>
      <c r="AG1608" s="12">
        <f t="shared" si="202"/>
        <v>218.4255</v>
      </c>
      <c r="AH1608" s="12">
        <f t="shared" si="203"/>
        <v>223.61056200000002</v>
      </c>
      <c r="AI1608" s="15">
        <f t="shared" si="200"/>
        <v>0.2197449656946826</v>
      </c>
      <c r="AJ1608" s="15">
        <f t="shared" si="200"/>
        <v>1.0224583333333332</v>
      </c>
      <c r="AK1608" s="15">
        <f t="shared" si="200"/>
        <v>0.24922101675977662</v>
      </c>
      <c r="AL1608" s="23">
        <f>VLOOKUP(AC1608,'Charts and Tables'!$I$43:$J$49,2,TRUE)</f>
        <v>1</v>
      </c>
      <c r="AM1608" s="2">
        <f t="shared" si="207"/>
        <v>1</v>
      </c>
    </row>
    <row r="1609" spans="1:39" x14ac:dyDescent="0.25">
      <c r="A1609" s="35">
        <v>562035</v>
      </c>
      <c r="B1609" s="36">
        <v>330553</v>
      </c>
      <c r="C1609" s="36" t="s">
        <v>27</v>
      </c>
      <c r="D1609" s="36">
        <v>-1</v>
      </c>
      <c r="K1609" s="46">
        <v>22213</v>
      </c>
      <c r="L1609" s="46">
        <v>22213</v>
      </c>
      <c r="N1609" s="46">
        <v>888</v>
      </c>
      <c r="P1609" s="46">
        <v>3126</v>
      </c>
      <c r="S1609" s="36">
        <v>23837.879959999998</v>
      </c>
      <c r="U1609" s="36">
        <v>1454.940255</v>
      </c>
      <c r="W1609" s="36">
        <v>2769.1420819999998</v>
      </c>
      <c r="AC1609" s="57">
        <f t="shared" si="204"/>
        <v>22213</v>
      </c>
      <c r="AD1609" s="57">
        <f t="shared" si="205"/>
        <v>888</v>
      </c>
      <c r="AE1609" s="57">
        <f t="shared" si="206"/>
        <v>3126</v>
      </c>
      <c r="AF1609" s="12">
        <f t="shared" si="201"/>
        <v>23837.879959999998</v>
      </c>
      <c r="AG1609" s="12">
        <f t="shared" si="202"/>
        <v>1454.940255</v>
      </c>
      <c r="AH1609" s="12">
        <f t="shared" si="203"/>
        <v>2769.1420819999998</v>
      </c>
      <c r="AI1609" s="15">
        <f t="shared" si="200"/>
        <v>7.3149955431504002E-2</v>
      </c>
      <c r="AJ1609" s="15">
        <f t="shared" si="200"/>
        <v>0.63844623310810811</v>
      </c>
      <c r="AK1609" s="15">
        <f t="shared" si="200"/>
        <v>-0.11415800319897637</v>
      </c>
      <c r="AL1609" s="23">
        <f>VLOOKUP(AC1609,'Charts and Tables'!$I$43:$J$49,2,TRUE)</f>
        <v>0.2</v>
      </c>
      <c r="AM1609" s="2">
        <f t="shared" si="207"/>
        <v>1</v>
      </c>
    </row>
    <row r="1610" spans="1:39" x14ac:dyDescent="0.25">
      <c r="A1610" s="35">
        <v>558639</v>
      </c>
      <c r="C1610" s="36" t="s">
        <v>26</v>
      </c>
      <c r="D1610" s="36">
        <v>0</v>
      </c>
      <c r="J1610" s="46">
        <v>3539</v>
      </c>
      <c r="L1610" s="46">
        <v>3539</v>
      </c>
      <c r="M1610" s="46">
        <v>259.5</v>
      </c>
      <c r="O1610" s="46">
        <v>417.5</v>
      </c>
      <c r="R1610" s="36">
        <v>2600.8272860000002</v>
      </c>
      <c r="S1610" s="36">
        <v>2337.065736</v>
      </c>
      <c r="T1610" s="36">
        <v>143.31234699999999</v>
      </c>
      <c r="U1610" s="36">
        <v>251.08082300000001</v>
      </c>
      <c r="V1610" s="36">
        <v>252.708732</v>
      </c>
      <c r="W1610" s="36">
        <v>176.36985899999999</v>
      </c>
      <c r="AC1610" s="57">
        <f t="shared" si="204"/>
        <v>3539</v>
      </c>
      <c r="AD1610" s="57">
        <f t="shared" si="205"/>
        <v>259.5</v>
      </c>
      <c r="AE1610" s="57">
        <f t="shared" si="206"/>
        <v>417.5</v>
      </c>
      <c r="AF1610" s="12">
        <f t="shared" si="201"/>
        <v>4937.8930220000002</v>
      </c>
      <c r="AG1610" s="12">
        <f t="shared" si="202"/>
        <v>394.39317</v>
      </c>
      <c r="AH1610" s="12">
        <f t="shared" si="203"/>
        <v>429.07859099999996</v>
      </c>
      <c r="AI1610" s="15">
        <f t="shared" si="200"/>
        <v>0.39527918112461152</v>
      </c>
      <c r="AJ1610" s="15">
        <f t="shared" si="200"/>
        <v>0.5198195375722543</v>
      </c>
      <c r="AK1610" s="15">
        <f t="shared" si="200"/>
        <v>2.7733152095808289E-2</v>
      </c>
      <c r="AL1610" s="23">
        <f>VLOOKUP(AC1610,'Charts and Tables'!$I$43:$J$49,2,TRUE)</f>
        <v>0.5</v>
      </c>
      <c r="AM1610" s="2">
        <f t="shared" si="207"/>
        <v>1</v>
      </c>
    </row>
    <row r="1611" spans="1:39" x14ac:dyDescent="0.25">
      <c r="A1611" s="35">
        <v>558719</v>
      </c>
      <c r="C1611" s="36" t="s">
        <v>29</v>
      </c>
      <c r="D1611" s="36">
        <v>0</v>
      </c>
      <c r="J1611" s="46">
        <v>1537</v>
      </c>
      <c r="K1611" s="46">
        <v>1300</v>
      </c>
      <c r="L1611" s="46">
        <v>2837</v>
      </c>
      <c r="M1611" s="46">
        <v>158</v>
      </c>
      <c r="N1611" s="46">
        <v>84.25</v>
      </c>
      <c r="O1611" s="46">
        <v>158.5</v>
      </c>
      <c r="P1611" s="46">
        <v>173.75</v>
      </c>
      <c r="R1611" s="36">
        <v>1214.3968620000001</v>
      </c>
      <c r="S1611" s="36">
        <v>1413.96192</v>
      </c>
      <c r="T1611" s="36">
        <v>65.023624999999996</v>
      </c>
      <c r="U1611" s="36">
        <v>189.82771600000001</v>
      </c>
      <c r="V1611" s="36">
        <v>143.67174800000001</v>
      </c>
      <c r="W1611" s="36">
        <v>125.19114399999999</v>
      </c>
      <c r="AC1611" s="57">
        <f t="shared" si="204"/>
        <v>2837</v>
      </c>
      <c r="AD1611" s="57">
        <f t="shared" si="205"/>
        <v>242.25</v>
      </c>
      <c r="AE1611" s="57">
        <f t="shared" si="206"/>
        <v>332.25</v>
      </c>
      <c r="AF1611" s="12">
        <f t="shared" si="201"/>
        <v>2628.3587820000002</v>
      </c>
      <c r="AG1611" s="12">
        <f t="shared" si="202"/>
        <v>254.85134099999999</v>
      </c>
      <c r="AH1611" s="12">
        <f t="shared" si="203"/>
        <v>268.86289199999999</v>
      </c>
      <c r="AI1611" s="15">
        <f t="shared" si="200"/>
        <v>-7.3542903771589618E-2</v>
      </c>
      <c r="AJ1611" s="15">
        <f t="shared" si="200"/>
        <v>5.2017919504643927E-2</v>
      </c>
      <c r="AK1611" s="15">
        <f t="shared" si="200"/>
        <v>-0.19078136343115129</v>
      </c>
      <c r="AL1611" s="23">
        <f>VLOOKUP(AC1611,'Charts and Tables'!$I$43:$J$49,2,TRUE)</f>
        <v>0.5</v>
      </c>
      <c r="AM1611" s="2">
        <f t="shared" si="207"/>
        <v>1</v>
      </c>
    </row>
    <row r="1612" spans="1:39" x14ac:dyDescent="0.25">
      <c r="A1612" s="35">
        <v>559394</v>
      </c>
      <c r="C1612" s="36" t="s">
        <v>29</v>
      </c>
      <c r="D1612" s="36">
        <v>0</v>
      </c>
      <c r="J1612" s="46">
        <v>1164</v>
      </c>
      <c r="K1612" s="46">
        <v>989</v>
      </c>
      <c r="L1612" s="46">
        <v>2153</v>
      </c>
      <c r="M1612" s="46">
        <v>95</v>
      </c>
      <c r="N1612" s="46">
        <v>66</v>
      </c>
      <c r="O1612" s="46">
        <v>115</v>
      </c>
      <c r="P1612" s="46">
        <v>103</v>
      </c>
      <c r="R1612" s="36">
        <v>981.270938</v>
      </c>
      <c r="S1612" s="36">
        <v>936.47596899999996</v>
      </c>
      <c r="T1612" s="36">
        <v>95.337836999999993</v>
      </c>
      <c r="U1612" s="36">
        <v>67.758887000000001</v>
      </c>
      <c r="V1612" s="36">
        <v>85.096174000000005</v>
      </c>
      <c r="W1612" s="36">
        <v>93.961185999999998</v>
      </c>
      <c r="AC1612" s="57">
        <f t="shared" si="204"/>
        <v>2153</v>
      </c>
      <c r="AD1612" s="57">
        <f t="shared" si="205"/>
        <v>161</v>
      </c>
      <c r="AE1612" s="57">
        <f t="shared" si="206"/>
        <v>218</v>
      </c>
      <c r="AF1612" s="12">
        <f t="shared" si="201"/>
        <v>1917.746907</v>
      </c>
      <c r="AG1612" s="12">
        <f t="shared" si="202"/>
        <v>163.09672399999999</v>
      </c>
      <c r="AH1612" s="12">
        <f t="shared" si="203"/>
        <v>179.05736000000002</v>
      </c>
      <c r="AI1612" s="15">
        <f t="shared" si="200"/>
        <v>-0.10926757686948446</v>
      </c>
      <c r="AJ1612" s="15">
        <f t="shared" si="200"/>
        <v>1.3023130434782575E-2</v>
      </c>
      <c r="AK1612" s="15">
        <f t="shared" si="200"/>
        <v>-0.17863596330275222</v>
      </c>
      <c r="AL1612" s="23">
        <f>VLOOKUP(AC1612,'Charts and Tables'!$I$43:$J$49,2,TRUE)</f>
        <v>1</v>
      </c>
      <c r="AM1612" s="2">
        <f t="shared" si="207"/>
        <v>1</v>
      </c>
    </row>
    <row r="1613" spans="1:39" x14ac:dyDescent="0.25">
      <c r="A1613" s="35">
        <v>559464</v>
      </c>
      <c r="C1613" s="36" t="s">
        <v>29</v>
      </c>
      <c r="D1613" s="36">
        <v>0</v>
      </c>
      <c r="K1613" s="46">
        <v>2033</v>
      </c>
      <c r="L1613" s="46">
        <v>2033</v>
      </c>
      <c r="R1613" s="36">
        <v>2517.7631489999999</v>
      </c>
      <c r="S1613" s="36">
        <v>2150.428242</v>
      </c>
      <c r="T1613" s="36">
        <v>135.564391</v>
      </c>
      <c r="U1613" s="36">
        <v>266.38833399999999</v>
      </c>
      <c r="V1613" s="36">
        <v>281.33518099999998</v>
      </c>
      <c r="W1613" s="36">
        <v>159.55271200000001</v>
      </c>
      <c r="AC1613" s="57">
        <f t="shared" si="204"/>
        <v>2033</v>
      </c>
      <c r="AD1613" s="57">
        <f t="shared" si="205"/>
        <v>0</v>
      </c>
      <c r="AE1613" s="57">
        <f t="shared" si="206"/>
        <v>0</v>
      </c>
      <c r="AF1613" s="12">
        <f t="shared" si="201"/>
        <v>4668.1913910000003</v>
      </c>
      <c r="AG1613" s="12">
        <f t="shared" si="202"/>
        <v>401.95272499999999</v>
      </c>
      <c r="AH1613" s="12">
        <f t="shared" si="203"/>
        <v>440.88789299999996</v>
      </c>
      <c r="AI1613" s="15">
        <f t="shared" ref="AI1613:AK1674" si="208">IF(OR(AC1613="",AC1613=0),0,(AF1613-AC1613)/AC1613)</f>
        <v>1.2962082592228235</v>
      </c>
      <c r="AJ1613" s="15">
        <f t="shared" si="208"/>
        <v>0</v>
      </c>
      <c r="AK1613" s="15">
        <f t="shared" si="208"/>
        <v>0</v>
      </c>
      <c r="AL1613" s="23">
        <f>VLOOKUP(AC1613,'Charts and Tables'!$I$43:$J$49,2,TRUE)</f>
        <v>1</v>
      </c>
      <c r="AM1613" s="2">
        <f t="shared" si="207"/>
        <v>0</v>
      </c>
    </row>
    <row r="1614" spans="1:39" x14ac:dyDescent="0.25">
      <c r="A1614" s="35">
        <v>559947</v>
      </c>
      <c r="C1614" s="36" t="s">
        <v>26</v>
      </c>
      <c r="D1614" s="36">
        <v>0</v>
      </c>
      <c r="K1614" s="46">
        <v>5471</v>
      </c>
      <c r="L1614" s="46">
        <v>5471</v>
      </c>
      <c r="R1614" s="36">
        <v>3627.0561149999999</v>
      </c>
      <c r="S1614" s="36">
        <v>3399.1946939999998</v>
      </c>
      <c r="T1614" s="36">
        <v>346.27887500000003</v>
      </c>
      <c r="U1614" s="36">
        <v>234.619067</v>
      </c>
      <c r="V1614" s="36">
        <v>346.625945</v>
      </c>
      <c r="W1614" s="36">
        <v>386.66874000000001</v>
      </c>
      <c r="AC1614" s="57">
        <f t="shared" si="204"/>
        <v>5471</v>
      </c>
      <c r="AD1614" s="57">
        <f t="shared" si="205"/>
        <v>0</v>
      </c>
      <c r="AE1614" s="57">
        <f t="shared" si="206"/>
        <v>0</v>
      </c>
      <c r="AF1614" s="12">
        <f t="shared" si="201"/>
        <v>7026.2508089999992</v>
      </c>
      <c r="AG1614" s="12">
        <f t="shared" si="202"/>
        <v>580.89794200000006</v>
      </c>
      <c r="AH1614" s="12">
        <f t="shared" si="203"/>
        <v>733.29468500000007</v>
      </c>
      <c r="AI1614" s="15">
        <f t="shared" si="208"/>
        <v>0.28427176183513053</v>
      </c>
      <c r="AJ1614" s="15">
        <f t="shared" si="208"/>
        <v>0</v>
      </c>
      <c r="AK1614" s="15">
        <f t="shared" si="208"/>
        <v>0</v>
      </c>
      <c r="AL1614" s="23">
        <f>VLOOKUP(AC1614,'Charts and Tables'!$I$43:$J$49,2,TRUE)</f>
        <v>0.25</v>
      </c>
      <c r="AM1614" s="2">
        <f t="shared" si="207"/>
        <v>0</v>
      </c>
    </row>
    <row r="1615" spans="1:39" x14ac:dyDescent="0.25">
      <c r="A1615" s="35">
        <v>560621</v>
      </c>
      <c r="C1615" s="36" t="s">
        <v>25</v>
      </c>
      <c r="D1615" s="36">
        <v>0</v>
      </c>
      <c r="J1615" s="46">
        <v>6916</v>
      </c>
      <c r="K1615" s="46">
        <v>6343</v>
      </c>
      <c r="L1615" s="46">
        <v>13259</v>
      </c>
      <c r="M1615" s="46">
        <v>442</v>
      </c>
      <c r="N1615" s="46">
        <v>564</v>
      </c>
      <c r="O1615" s="46">
        <v>798</v>
      </c>
      <c r="P1615" s="46">
        <v>460</v>
      </c>
      <c r="R1615" s="36">
        <v>5401.8645720000004</v>
      </c>
      <c r="S1615" s="36">
        <v>5237.0043519999999</v>
      </c>
      <c r="T1615" s="36">
        <v>374.24715400000002</v>
      </c>
      <c r="U1615" s="36">
        <v>638.27537299999995</v>
      </c>
      <c r="V1615" s="36">
        <v>627.98945000000003</v>
      </c>
      <c r="W1615" s="36">
        <v>439.784605</v>
      </c>
      <c r="AC1615" s="57">
        <f t="shared" si="204"/>
        <v>13259</v>
      </c>
      <c r="AD1615" s="57">
        <f t="shared" si="205"/>
        <v>1006</v>
      </c>
      <c r="AE1615" s="57">
        <f t="shared" si="206"/>
        <v>1258</v>
      </c>
      <c r="AF1615" s="12">
        <f t="shared" si="201"/>
        <v>10638.868924</v>
      </c>
      <c r="AG1615" s="12">
        <f t="shared" si="202"/>
        <v>1012.522527</v>
      </c>
      <c r="AH1615" s="12">
        <f t="shared" si="203"/>
        <v>1067.7740550000001</v>
      </c>
      <c r="AI1615" s="15">
        <f t="shared" si="208"/>
        <v>-0.19761151489554263</v>
      </c>
      <c r="AJ1615" s="15">
        <f t="shared" si="208"/>
        <v>6.4836252485089146E-3</v>
      </c>
      <c r="AK1615" s="15">
        <f t="shared" si="208"/>
        <v>-0.1512129928457869</v>
      </c>
      <c r="AL1615" s="23">
        <f>VLOOKUP(AC1615,'Charts and Tables'!$I$43:$J$49,2,TRUE)</f>
        <v>0.2</v>
      </c>
      <c r="AM1615" s="2">
        <f t="shared" si="207"/>
        <v>1</v>
      </c>
    </row>
    <row r="1616" spans="1:39" x14ac:dyDescent="0.25">
      <c r="A1616" s="35">
        <v>562078</v>
      </c>
      <c r="B1616" s="36">
        <v>333123</v>
      </c>
      <c r="C1616" s="36" t="s">
        <v>32</v>
      </c>
      <c r="D1616" s="36">
        <v>-1</v>
      </c>
      <c r="K1616" s="46">
        <v>1200</v>
      </c>
      <c r="L1616" s="46">
        <v>1200</v>
      </c>
      <c r="N1616" s="46">
        <v>68</v>
      </c>
      <c r="P1616" s="46">
        <v>141</v>
      </c>
      <c r="S1616" s="36">
        <v>1082.4752800000001</v>
      </c>
      <c r="U1616" s="36">
        <v>103.088341</v>
      </c>
      <c r="W1616" s="36">
        <v>109.314363</v>
      </c>
      <c r="AC1616" s="57">
        <f t="shared" si="204"/>
        <v>1200</v>
      </c>
      <c r="AD1616" s="57">
        <f t="shared" si="205"/>
        <v>68</v>
      </c>
      <c r="AE1616" s="57">
        <f t="shared" si="206"/>
        <v>141</v>
      </c>
      <c r="AF1616" s="12">
        <f t="shared" si="201"/>
        <v>1082.4752800000001</v>
      </c>
      <c r="AG1616" s="12">
        <f t="shared" si="202"/>
        <v>103.088341</v>
      </c>
      <c r="AH1616" s="12">
        <f t="shared" si="203"/>
        <v>109.314363</v>
      </c>
      <c r="AI1616" s="15">
        <f t="shared" si="208"/>
        <v>-9.7937266666666578E-2</v>
      </c>
      <c r="AJ1616" s="15">
        <f t="shared" si="208"/>
        <v>0.51600501470588234</v>
      </c>
      <c r="AK1616" s="15">
        <f t="shared" si="208"/>
        <v>-0.22472082978723404</v>
      </c>
      <c r="AL1616" s="23">
        <f>VLOOKUP(AC1616,'Charts and Tables'!$I$43:$J$49,2,TRUE)</f>
        <v>1</v>
      </c>
      <c r="AM1616" s="2">
        <f t="shared" si="207"/>
        <v>1</v>
      </c>
    </row>
    <row r="1617" spans="1:39" x14ac:dyDescent="0.25">
      <c r="A1617" s="35">
        <v>561995</v>
      </c>
      <c r="B1617" s="36">
        <v>333124</v>
      </c>
      <c r="C1617" s="36" t="s">
        <v>32</v>
      </c>
      <c r="D1617" s="36">
        <v>-1</v>
      </c>
      <c r="K1617" s="46">
        <v>1290</v>
      </c>
      <c r="L1617" s="46">
        <v>1290</v>
      </c>
      <c r="N1617" s="46">
        <v>94</v>
      </c>
      <c r="P1617" s="46">
        <v>123</v>
      </c>
      <c r="S1617" s="36">
        <v>1185.8192650000001</v>
      </c>
      <c r="U1617" s="36">
        <v>62.703662999999999</v>
      </c>
      <c r="W1617" s="36">
        <v>127.808588</v>
      </c>
      <c r="AC1617" s="57">
        <f t="shared" si="204"/>
        <v>1290</v>
      </c>
      <c r="AD1617" s="57">
        <f t="shared" si="205"/>
        <v>94</v>
      </c>
      <c r="AE1617" s="57">
        <f t="shared" si="206"/>
        <v>123</v>
      </c>
      <c r="AF1617" s="12">
        <f t="shared" si="201"/>
        <v>1185.8192650000001</v>
      </c>
      <c r="AG1617" s="12">
        <f t="shared" si="202"/>
        <v>62.703662999999999</v>
      </c>
      <c r="AH1617" s="12">
        <f t="shared" si="203"/>
        <v>127.808588</v>
      </c>
      <c r="AI1617" s="15">
        <f t="shared" si="208"/>
        <v>-8.0760259689922412E-2</v>
      </c>
      <c r="AJ1617" s="15">
        <f t="shared" si="208"/>
        <v>-0.33293975531914893</v>
      </c>
      <c r="AK1617" s="15">
        <f t="shared" si="208"/>
        <v>3.9094211382113823E-2</v>
      </c>
      <c r="AL1617" s="23">
        <f>VLOOKUP(AC1617,'Charts and Tables'!$I$43:$J$49,2,TRUE)</f>
        <v>1</v>
      </c>
      <c r="AM1617" s="2">
        <f t="shared" si="207"/>
        <v>1</v>
      </c>
    </row>
    <row r="1618" spans="1:39" x14ac:dyDescent="0.25">
      <c r="A1618" s="35">
        <v>561933</v>
      </c>
      <c r="C1618" s="36" t="s">
        <v>29</v>
      </c>
      <c r="D1618" s="36">
        <v>0</v>
      </c>
      <c r="J1618" s="46">
        <v>1044</v>
      </c>
      <c r="K1618" s="46">
        <v>1044</v>
      </c>
      <c r="L1618" s="46">
        <v>2088</v>
      </c>
      <c r="R1618" s="36">
        <v>1739.6971980000001</v>
      </c>
      <c r="S1618" s="36">
        <v>1998.745613</v>
      </c>
      <c r="T1618" s="36">
        <v>124.733289</v>
      </c>
      <c r="U1618" s="36">
        <v>189.10090199999999</v>
      </c>
      <c r="V1618" s="36">
        <v>172.68407300000001</v>
      </c>
      <c r="W1618" s="36">
        <v>170.051905</v>
      </c>
      <c r="AC1618" s="57">
        <f t="shared" si="204"/>
        <v>2088</v>
      </c>
      <c r="AD1618" s="57">
        <f t="shared" si="205"/>
        <v>0</v>
      </c>
      <c r="AE1618" s="57">
        <f t="shared" si="206"/>
        <v>0</v>
      </c>
      <c r="AF1618" s="12">
        <f t="shared" si="201"/>
        <v>3738.4428109999999</v>
      </c>
      <c r="AG1618" s="12">
        <f t="shared" si="202"/>
        <v>313.83419099999998</v>
      </c>
      <c r="AH1618" s="12">
        <f t="shared" si="203"/>
        <v>342.73597800000005</v>
      </c>
      <c r="AI1618" s="15">
        <f t="shared" si="208"/>
        <v>0.79044195929118766</v>
      </c>
      <c r="AJ1618" s="15">
        <f t="shared" si="208"/>
        <v>0</v>
      </c>
      <c r="AK1618" s="15">
        <f t="shared" si="208"/>
        <v>0</v>
      </c>
      <c r="AL1618" s="23">
        <f>VLOOKUP(AC1618,'Charts and Tables'!$I$43:$J$49,2,TRUE)</f>
        <v>1</v>
      </c>
      <c r="AM1618" s="2">
        <f t="shared" si="207"/>
        <v>1</v>
      </c>
    </row>
    <row r="1619" spans="1:39" x14ac:dyDescent="0.25">
      <c r="A1619" s="35">
        <v>561953</v>
      </c>
      <c r="C1619" s="36" t="s">
        <v>26</v>
      </c>
      <c r="D1619" s="36">
        <v>0</v>
      </c>
      <c r="J1619" s="46">
        <v>4993</v>
      </c>
      <c r="K1619" s="46">
        <v>4993</v>
      </c>
      <c r="L1619" s="46">
        <v>9986</v>
      </c>
      <c r="R1619" s="36">
        <v>5868.852312</v>
      </c>
      <c r="S1619" s="36">
        <v>5502.0077099999999</v>
      </c>
      <c r="T1619" s="36">
        <v>761.75683200000003</v>
      </c>
      <c r="U1619" s="36">
        <v>363.13826799999998</v>
      </c>
      <c r="V1619" s="36">
        <v>492.79456800000003</v>
      </c>
      <c r="W1619" s="36">
        <v>698.85871299999997</v>
      </c>
      <c r="AC1619" s="57">
        <f t="shared" si="204"/>
        <v>9986</v>
      </c>
      <c r="AD1619" s="57">
        <f t="shared" si="205"/>
        <v>0</v>
      </c>
      <c r="AE1619" s="57">
        <f t="shared" si="206"/>
        <v>0</v>
      </c>
      <c r="AF1619" s="12">
        <f t="shared" si="201"/>
        <v>11370.860022000001</v>
      </c>
      <c r="AG1619" s="12">
        <f t="shared" si="202"/>
        <v>1124.8951</v>
      </c>
      <c r="AH1619" s="12">
        <f t="shared" si="203"/>
        <v>1191.6532809999999</v>
      </c>
      <c r="AI1619" s="15">
        <f t="shared" si="208"/>
        <v>0.13868015441618273</v>
      </c>
      <c r="AJ1619" s="15">
        <f t="shared" si="208"/>
        <v>0</v>
      </c>
      <c r="AK1619" s="15">
        <f t="shared" si="208"/>
        <v>0</v>
      </c>
      <c r="AL1619" s="23">
        <f>VLOOKUP(AC1619,'Charts and Tables'!$I$43:$J$49,2,TRUE)</f>
        <v>0.25</v>
      </c>
      <c r="AM1619" s="2">
        <f t="shared" si="207"/>
        <v>1</v>
      </c>
    </row>
    <row r="1620" spans="1:39" x14ac:dyDescent="0.25">
      <c r="A1620" s="35">
        <v>561975</v>
      </c>
      <c r="B1620" s="36">
        <v>333122</v>
      </c>
      <c r="C1620" s="36" t="s">
        <v>32</v>
      </c>
      <c r="D1620" s="36">
        <v>-1</v>
      </c>
      <c r="K1620" s="46">
        <v>4556</v>
      </c>
      <c r="L1620" s="46">
        <v>4556</v>
      </c>
      <c r="N1620" s="46">
        <v>685</v>
      </c>
      <c r="P1620" s="46">
        <v>277</v>
      </c>
      <c r="S1620" s="36">
        <v>5525.7598150000003</v>
      </c>
      <c r="U1620" s="36">
        <v>801.03402800000003</v>
      </c>
      <c r="W1620" s="36">
        <v>417.00479999999999</v>
      </c>
      <c r="AC1620" s="57">
        <f t="shared" si="204"/>
        <v>4556</v>
      </c>
      <c r="AD1620" s="57">
        <f t="shared" si="205"/>
        <v>685</v>
      </c>
      <c r="AE1620" s="57">
        <f t="shared" si="206"/>
        <v>277</v>
      </c>
      <c r="AF1620" s="12">
        <f t="shared" si="201"/>
        <v>5525.7598150000003</v>
      </c>
      <c r="AG1620" s="12">
        <f t="shared" si="202"/>
        <v>801.03402800000003</v>
      </c>
      <c r="AH1620" s="12">
        <f t="shared" si="203"/>
        <v>417.00479999999999</v>
      </c>
      <c r="AI1620" s="15">
        <f t="shared" si="208"/>
        <v>0.21285333955223887</v>
      </c>
      <c r="AJ1620" s="15">
        <f t="shared" si="208"/>
        <v>0.16939274160583948</v>
      </c>
      <c r="AK1620" s="15">
        <f t="shared" si="208"/>
        <v>0.5054324909747292</v>
      </c>
      <c r="AL1620" s="23">
        <f>VLOOKUP(AC1620,'Charts and Tables'!$I$43:$J$49,2,TRUE)</f>
        <v>0.5</v>
      </c>
      <c r="AM1620" s="2">
        <f t="shared" si="207"/>
        <v>1</v>
      </c>
    </row>
    <row r="1621" spans="1:39" x14ac:dyDescent="0.25">
      <c r="A1621" s="35">
        <v>563301</v>
      </c>
      <c r="C1621" s="36" t="s">
        <v>25</v>
      </c>
      <c r="D1621" s="36">
        <v>0</v>
      </c>
      <c r="J1621" s="46">
        <v>1488</v>
      </c>
      <c r="K1621" s="46">
        <v>1553</v>
      </c>
      <c r="L1621" s="46">
        <v>3041</v>
      </c>
      <c r="M1621" s="46">
        <v>140</v>
      </c>
      <c r="N1621" s="46">
        <v>85</v>
      </c>
      <c r="O1621" s="46">
        <v>107</v>
      </c>
      <c r="P1621" s="46">
        <v>147</v>
      </c>
      <c r="R1621" s="36">
        <v>1787.510886</v>
      </c>
      <c r="S1621" s="36">
        <v>1561.736441</v>
      </c>
      <c r="T1621" s="36">
        <v>201.51496599999999</v>
      </c>
      <c r="U1621" s="36">
        <v>96.611165999999997</v>
      </c>
      <c r="V1621" s="36">
        <v>151.818422</v>
      </c>
      <c r="W1621" s="36">
        <v>192.889847</v>
      </c>
      <c r="AC1621" s="57">
        <f t="shared" si="204"/>
        <v>3041</v>
      </c>
      <c r="AD1621" s="57">
        <f t="shared" si="205"/>
        <v>225</v>
      </c>
      <c r="AE1621" s="57">
        <f t="shared" si="206"/>
        <v>254</v>
      </c>
      <c r="AF1621" s="12">
        <f t="shared" si="201"/>
        <v>3349.247327</v>
      </c>
      <c r="AG1621" s="12">
        <f t="shared" si="202"/>
        <v>298.12613199999998</v>
      </c>
      <c r="AH1621" s="12">
        <f t="shared" si="203"/>
        <v>344.70826899999997</v>
      </c>
      <c r="AI1621" s="15">
        <f t="shared" si="208"/>
        <v>0.10136380368299902</v>
      </c>
      <c r="AJ1621" s="15">
        <f t="shared" si="208"/>
        <v>0.32500503111111106</v>
      </c>
      <c r="AK1621" s="15">
        <f t="shared" si="208"/>
        <v>0.35711916929133847</v>
      </c>
      <c r="AL1621" s="23">
        <f>VLOOKUP(AC1621,'Charts and Tables'!$I$43:$J$49,2,TRUE)</f>
        <v>0.5</v>
      </c>
      <c r="AM1621" s="2">
        <f t="shared" si="207"/>
        <v>1</v>
      </c>
    </row>
    <row r="1622" spans="1:39" x14ac:dyDescent="0.25">
      <c r="A1622" s="35">
        <v>568725</v>
      </c>
      <c r="C1622" s="36" t="s">
        <v>29</v>
      </c>
      <c r="D1622" s="36">
        <v>0</v>
      </c>
      <c r="J1622" s="46">
        <v>411</v>
      </c>
      <c r="K1622" s="46">
        <v>411</v>
      </c>
      <c r="L1622" s="46">
        <v>822</v>
      </c>
      <c r="R1622" s="36">
        <v>50.234557000000002</v>
      </c>
      <c r="S1622" s="36">
        <v>71.453002999999995</v>
      </c>
      <c r="T1622" s="36">
        <v>12.577826</v>
      </c>
      <c r="U1622" s="36">
        <v>2.13069</v>
      </c>
      <c r="V1622" s="36">
        <v>2.8145699999999998</v>
      </c>
      <c r="W1622" s="36">
        <v>19.195634999999999</v>
      </c>
      <c r="AC1622" s="57">
        <f t="shared" si="204"/>
        <v>822</v>
      </c>
      <c r="AD1622" s="57">
        <f t="shared" si="205"/>
        <v>0</v>
      </c>
      <c r="AE1622" s="57">
        <f t="shared" si="206"/>
        <v>0</v>
      </c>
      <c r="AF1622" s="12">
        <f t="shared" si="201"/>
        <v>121.68755999999999</v>
      </c>
      <c r="AG1622" s="12">
        <f t="shared" si="202"/>
        <v>14.708515999999999</v>
      </c>
      <c r="AH1622" s="12">
        <f t="shared" si="203"/>
        <v>22.010204999999999</v>
      </c>
      <c r="AI1622" s="15">
        <f t="shared" si="208"/>
        <v>-0.85196160583941616</v>
      </c>
      <c r="AJ1622" s="15">
        <f t="shared" si="208"/>
        <v>0</v>
      </c>
      <c r="AK1622" s="15">
        <f t="shared" si="208"/>
        <v>0</v>
      </c>
      <c r="AL1622" s="23">
        <f>VLOOKUP(AC1622,'Charts and Tables'!$I$43:$J$49,2,TRUE)</f>
        <v>2</v>
      </c>
      <c r="AM1622" s="2">
        <f t="shared" si="207"/>
        <v>1</v>
      </c>
    </row>
    <row r="1623" spans="1:39" x14ac:dyDescent="0.25">
      <c r="A1623" s="35">
        <v>567713</v>
      </c>
      <c r="B1623" s="36">
        <v>333154</v>
      </c>
      <c r="C1623" s="36" t="s">
        <v>32</v>
      </c>
      <c r="D1623" s="36">
        <v>1</v>
      </c>
      <c r="J1623" s="46">
        <v>3100</v>
      </c>
      <c r="L1623" s="46">
        <v>3100</v>
      </c>
      <c r="M1623" s="46">
        <v>527</v>
      </c>
      <c r="O1623" s="46">
        <v>239</v>
      </c>
      <c r="R1623" s="36">
        <v>2194.8693899999998</v>
      </c>
      <c r="T1623" s="36">
        <v>255.20764</v>
      </c>
      <c r="V1623" s="36">
        <v>219.657354</v>
      </c>
      <c r="AC1623" s="57">
        <f t="shared" si="204"/>
        <v>3100</v>
      </c>
      <c r="AD1623" s="57">
        <f t="shared" si="205"/>
        <v>527</v>
      </c>
      <c r="AE1623" s="57">
        <f t="shared" si="206"/>
        <v>239</v>
      </c>
      <c r="AF1623" s="12">
        <f t="shared" si="201"/>
        <v>2194.8693899999998</v>
      </c>
      <c r="AG1623" s="12">
        <f t="shared" si="202"/>
        <v>255.20764</v>
      </c>
      <c r="AH1623" s="12">
        <f t="shared" si="203"/>
        <v>219.657354</v>
      </c>
      <c r="AI1623" s="15">
        <f t="shared" si="208"/>
        <v>-0.29197761612903234</v>
      </c>
      <c r="AJ1623" s="15">
        <f t="shared" si="208"/>
        <v>-0.51573502846299812</v>
      </c>
      <c r="AK1623" s="15">
        <f t="shared" si="208"/>
        <v>-8.0931573221757327E-2</v>
      </c>
      <c r="AL1623" s="23">
        <f>VLOOKUP(AC1623,'Charts and Tables'!$I$43:$J$49,2,TRUE)</f>
        <v>0.5</v>
      </c>
      <c r="AM1623" s="2">
        <f t="shared" si="207"/>
        <v>1</v>
      </c>
    </row>
    <row r="1624" spans="1:39" x14ac:dyDescent="0.25">
      <c r="A1624" s="35">
        <v>567736</v>
      </c>
      <c r="B1624" s="36">
        <v>333156</v>
      </c>
      <c r="C1624" s="36" t="s">
        <v>32</v>
      </c>
      <c r="D1624" s="36">
        <v>1</v>
      </c>
      <c r="J1624" s="46">
        <v>3099</v>
      </c>
      <c r="L1624" s="46">
        <v>3099</v>
      </c>
      <c r="M1624" s="46">
        <v>226</v>
      </c>
      <c r="O1624" s="46">
        <v>403</v>
      </c>
      <c r="R1624" s="36">
        <v>2860.4465409999998</v>
      </c>
      <c r="T1624" s="36">
        <v>184.031203</v>
      </c>
      <c r="V1624" s="36">
        <v>365.97630299999997</v>
      </c>
      <c r="AC1624" s="57">
        <f t="shared" si="204"/>
        <v>3099</v>
      </c>
      <c r="AD1624" s="57">
        <f t="shared" si="205"/>
        <v>226</v>
      </c>
      <c r="AE1624" s="57">
        <f t="shared" si="206"/>
        <v>403</v>
      </c>
      <c r="AF1624" s="12">
        <f t="shared" si="201"/>
        <v>2860.4465409999998</v>
      </c>
      <c r="AG1624" s="12">
        <f t="shared" si="202"/>
        <v>184.031203</v>
      </c>
      <c r="AH1624" s="12">
        <f t="shared" si="203"/>
        <v>365.97630299999997</v>
      </c>
      <c r="AI1624" s="15">
        <f t="shared" si="208"/>
        <v>-7.6977560180703522E-2</v>
      </c>
      <c r="AJ1624" s="15">
        <f t="shared" si="208"/>
        <v>-0.18570264159292033</v>
      </c>
      <c r="AK1624" s="15">
        <f t="shared" si="208"/>
        <v>-9.1870215880893363E-2</v>
      </c>
      <c r="AL1624" s="23">
        <f>VLOOKUP(AC1624,'Charts and Tables'!$I$43:$J$49,2,TRUE)</f>
        <v>0.5</v>
      </c>
      <c r="AM1624" s="2">
        <f t="shared" si="207"/>
        <v>1</v>
      </c>
    </row>
    <row r="1625" spans="1:39" x14ac:dyDescent="0.25">
      <c r="A1625" s="35">
        <v>567021</v>
      </c>
      <c r="C1625" s="36" t="s">
        <v>26</v>
      </c>
      <c r="D1625" s="36">
        <v>1</v>
      </c>
      <c r="J1625" s="46">
        <v>5056</v>
      </c>
      <c r="L1625" s="46">
        <v>5056</v>
      </c>
      <c r="R1625" s="36">
        <v>7849.33259</v>
      </c>
      <c r="T1625" s="36">
        <v>972.72591999999997</v>
      </c>
      <c r="V1625" s="36">
        <v>506.84200800000002</v>
      </c>
      <c r="AC1625" s="57">
        <f t="shared" si="204"/>
        <v>5056</v>
      </c>
      <c r="AD1625" s="57">
        <f t="shared" si="205"/>
        <v>0</v>
      </c>
      <c r="AE1625" s="57">
        <f t="shared" si="206"/>
        <v>0</v>
      </c>
      <c r="AF1625" s="12">
        <f t="shared" si="201"/>
        <v>7849.33259</v>
      </c>
      <c r="AG1625" s="12">
        <f t="shared" si="202"/>
        <v>972.72591999999997</v>
      </c>
      <c r="AH1625" s="12">
        <f t="shared" si="203"/>
        <v>506.84200800000002</v>
      </c>
      <c r="AI1625" s="15">
        <f t="shared" si="208"/>
        <v>0.55247875593354434</v>
      </c>
      <c r="AJ1625" s="15">
        <f t="shared" si="208"/>
        <v>0</v>
      </c>
      <c r="AK1625" s="15">
        <f t="shared" si="208"/>
        <v>0</v>
      </c>
      <c r="AL1625" s="23">
        <f>VLOOKUP(AC1625,'Charts and Tables'!$I$43:$J$49,2,TRUE)</f>
        <v>0.25</v>
      </c>
      <c r="AM1625" s="2">
        <f t="shared" si="207"/>
        <v>0</v>
      </c>
    </row>
    <row r="1626" spans="1:39" x14ac:dyDescent="0.25">
      <c r="A1626" s="35">
        <v>567035</v>
      </c>
      <c r="C1626" s="36" t="s">
        <v>26</v>
      </c>
      <c r="D1626" s="36">
        <v>-1</v>
      </c>
      <c r="K1626" s="46">
        <v>4955</v>
      </c>
      <c r="L1626" s="46">
        <v>4955</v>
      </c>
      <c r="S1626" s="36">
        <v>6160.9074039999996</v>
      </c>
      <c r="U1626" s="36">
        <v>218.90932000000001</v>
      </c>
      <c r="W1626" s="36">
        <v>733.14102200000002</v>
      </c>
      <c r="AC1626" s="57">
        <f t="shared" si="204"/>
        <v>4955</v>
      </c>
      <c r="AD1626" s="57">
        <f t="shared" si="205"/>
        <v>0</v>
      </c>
      <c r="AE1626" s="57">
        <f t="shared" si="206"/>
        <v>0</v>
      </c>
      <c r="AF1626" s="12">
        <f t="shared" si="201"/>
        <v>6160.9074039999996</v>
      </c>
      <c r="AG1626" s="12">
        <f t="shared" si="202"/>
        <v>218.90932000000001</v>
      </c>
      <c r="AH1626" s="12">
        <f t="shared" si="203"/>
        <v>733.14102200000002</v>
      </c>
      <c r="AI1626" s="15">
        <f t="shared" si="208"/>
        <v>0.24337182724520678</v>
      </c>
      <c r="AJ1626" s="15">
        <f t="shared" si="208"/>
        <v>0</v>
      </c>
      <c r="AK1626" s="15">
        <f t="shared" si="208"/>
        <v>0</v>
      </c>
      <c r="AL1626" s="23">
        <f>VLOOKUP(AC1626,'Charts and Tables'!$I$43:$J$49,2,TRUE)</f>
        <v>0.5</v>
      </c>
      <c r="AM1626" s="2">
        <f t="shared" si="207"/>
        <v>1</v>
      </c>
    </row>
    <row r="1627" spans="1:39" x14ac:dyDescent="0.25">
      <c r="A1627" s="35">
        <v>617501</v>
      </c>
      <c r="B1627" s="36">
        <v>330597</v>
      </c>
      <c r="C1627" s="36" t="s">
        <v>26</v>
      </c>
      <c r="D1627" s="36">
        <v>0</v>
      </c>
      <c r="J1627" s="46">
        <v>1683</v>
      </c>
      <c r="K1627" s="46">
        <v>1690</v>
      </c>
      <c r="L1627" s="46">
        <v>3373</v>
      </c>
      <c r="M1627" s="46">
        <v>113</v>
      </c>
      <c r="N1627" s="46">
        <v>183</v>
      </c>
      <c r="O1627" s="46">
        <v>198</v>
      </c>
      <c r="P1627" s="46">
        <v>157</v>
      </c>
      <c r="R1627" s="36">
        <v>3801.9601520000001</v>
      </c>
      <c r="S1627" s="36">
        <v>3594.993864</v>
      </c>
      <c r="T1627" s="36">
        <v>358.23926699999998</v>
      </c>
      <c r="U1627" s="36">
        <v>273.96503999999999</v>
      </c>
      <c r="V1627" s="36">
        <v>312.448553</v>
      </c>
      <c r="W1627" s="36">
        <v>357.54380600000002</v>
      </c>
      <c r="AC1627" s="57">
        <f t="shared" si="204"/>
        <v>3373</v>
      </c>
      <c r="AD1627" s="57">
        <f t="shared" si="205"/>
        <v>296</v>
      </c>
      <c r="AE1627" s="57">
        <f t="shared" si="206"/>
        <v>355</v>
      </c>
      <c r="AF1627" s="12">
        <f t="shared" si="201"/>
        <v>7396.9540159999997</v>
      </c>
      <c r="AG1627" s="12">
        <f t="shared" si="202"/>
        <v>632.20430699999997</v>
      </c>
      <c r="AH1627" s="12">
        <f t="shared" si="203"/>
        <v>669.99235900000008</v>
      </c>
      <c r="AI1627" s="15">
        <f t="shared" si="208"/>
        <v>1.1929896282241328</v>
      </c>
      <c r="AJ1627" s="15">
        <f t="shared" si="208"/>
        <v>1.1358253614864864</v>
      </c>
      <c r="AK1627" s="15">
        <f t="shared" si="208"/>
        <v>0.88730241971831003</v>
      </c>
      <c r="AL1627" s="23">
        <f>VLOOKUP(AC1627,'Charts and Tables'!$I$43:$J$49,2,TRUE)</f>
        <v>0.5</v>
      </c>
      <c r="AM1627" s="2">
        <f t="shared" si="207"/>
        <v>0</v>
      </c>
    </row>
    <row r="1628" spans="1:39" x14ac:dyDescent="0.25">
      <c r="A1628" s="35">
        <v>567868</v>
      </c>
      <c r="B1628" s="36">
        <v>331105</v>
      </c>
      <c r="C1628" s="36" t="s">
        <v>31</v>
      </c>
      <c r="D1628" s="36">
        <v>0</v>
      </c>
      <c r="J1628" s="46">
        <v>3436</v>
      </c>
      <c r="K1628" s="46">
        <v>3503</v>
      </c>
      <c r="L1628" s="46">
        <v>6939</v>
      </c>
      <c r="M1628" s="46">
        <v>261</v>
      </c>
      <c r="N1628" s="46">
        <v>339</v>
      </c>
      <c r="O1628" s="46">
        <v>382</v>
      </c>
      <c r="P1628" s="46">
        <v>351</v>
      </c>
      <c r="R1628" s="36">
        <v>6631.3573660000002</v>
      </c>
      <c r="S1628" s="36">
        <v>5928.1848099999997</v>
      </c>
      <c r="T1628" s="36">
        <v>435.98487399999999</v>
      </c>
      <c r="U1628" s="36">
        <v>631.675971</v>
      </c>
      <c r="V1628" s="36">
        <v>725.560835</v>
      </c>
      <c r="W1628" s="36">
        <v>521.18668700000001</v>
      </c>
      <c r="AC1628" s="57">
        <f t="shared" si="204"/>
        <v>6939</v>
      </c>
      <c r="AD1628" s="57">
        <f t="shared" si="205"/>
        <v>600</v>
      </c>
      <c r="AE1628" s="57">
        <f t="shared" si="206"/>
        <v>733</v>
      </c>
      <c r="AF1628" s="12">
        <f t="shared" si="201"/>
        <v>12559.542175999999</v>
      </c>
      <c r="AG1628" s="12">
        <f t="shared" si="202"/>
        <v>1067.6608449999999</v>
      </c>
      <c r="AH1628" s="12">
        <f t="shared" si="203"/>
        <v>1246.7475220000001</v>
      </c>
      <c r="AI1628" s="15">
        <f t="shared" si="208"/>
        <v>0.80999310794062529</v>
      </c>
      <c r="AJ1628" s="15">
        <f t="shared" si="208"/>
        <v>0.77943474166666649</v>
      </c>
      <c r="AK1628" s="15">
        <f t="shared" si="208"/>
        <v>0.70088338608458411</v>
      </c>
      <c r="AL1628" s="23">
        <f>VLOOKUP(AC1628,'Charts and Tables'!$I$43:$J$49,2,TRUE)</f>
        <v>0.25</v>
      </c>
      <c r="AM1628" s="2">
        <f t="shared" si="207"/>
        <v>0</v>
      </c>
    </row>
    <row r="1629" spans="1:39" x14ac:dyDescent="0.25">
      <c r="A1629" s="35">
        <v>568776</v>
      </c>
      <c r="C1629" s="36" t="s">
        <v>26</v>
      </c>
      <c r="D1629" s="36">
        <v>0</v>
      </c>
      <c r="J1629" s="46">
        <v>4905</v>
      </c>
      <c r="K1629" s="46">
        <v>4542</v>
      </c>
      <c r="L1629" s="46">
        <v>9447</v>
      </c>
      <c r="M1629" s="46">
        <v>397</v>
      </c>
      <c r="N1629" s="46">
        <v>280</v>
      </c>
      <c r="O1629" s="46">
        <v>408</v>
      </c>
      <c r="P1629" s="46">
        <v>512.5</v>
      </c>
      <c r="R1629" s="36">
        <v>2997.8207790000001</v>
      </c>
      <c r="S1629" s="36">
        <v>3173.6992059999998</v>
      </c>
      <c r="T1629" s="36">
        <v>336.31925100000001</v>
      </c>
      <c r="U1629" s="36">
        <v>219.75799900000001</v>
      </c>
      <c r="V1629" s="36">
        <v>261.32460600000002</v>
      </c>
      <c r="W1629" s="36">
        <v>368.06513899999999</v>
      </c>
      <c r="AC1629" s="57">
        <f t="shared" si="204"/>
        <v>9447</v>
      </c>
      <c r="AD1629" s="57">
        <f t="shared" si="205"/>
        <v>677</v>
      </c>
      <c r="AE1629" s="57">
        <f t="shared" si="206"/>
        <v>920.5</v>
      </c>
      <c r="AF1629" s="12">
        <f t="shared" si="201"/>
        <v>6171.5199849999999</v>
      </c>
      <c r="AG1629" s="12">
        <f t="shared" si="202"/>
        <v>556.07725000000005</v>
      </c>
      <c r="AH1629" s="12">
        <f t="shared" si="203"/>
        <v>629.38974499999995</v>
      </c>
      <c r="AI1629" s="15">
        <f t="shared" si="208"/>
        <v>-0.34672171218376208</v>
      </c>
      <c r="AJ1629" s="15">
        <f t="shared" si="208"/>
        <v>-0.17861558345642534</v>
      </c>
      <c r="AK1629" s="15">
        <f t="shared" si="208"/>
        <v>-0.31625231395980452</v>
      </c>
      <c r="AL1629" s="23">
        <f>VLOOKUP(AC1629,'Charts and Tables'!$I$43:$J$49,2,TRUE)</f>
        <v>0.25</v>
      </c>
      <c r="AM1629" s="2">
        <f t="shared" si="207"/>
        <v>0</v>
      </c>
    </row>
    <row r="1630" spans="1:39" x14ac:dyDescent="0.25">
      <c r="A1630" s="35">
        <v>570127</v>
      </c>
      <c r="C1630" s="36" t="s">
        <v>25</v>
      </c>
      <c r="D1630" s="36">
        <v>0</v>
      </c>
      <c r="J1630" s="46">
        <v>2177</v>
      </c>
      <c r="K1630" s="46">
        <v>2112</v>
      </c>
      <c r="L1630" s="46">
        <v>4289</v>
      </c>
      <c r="M1630" s="46">
        <v>123</v>
      </c>
      <c r="N1630" s="46">
        <v>170</v>
      </c>
      <c r="O1630" s="46">
        <v>206</v>
      </c>
      <c r="P1630" s="46">
        <v>175</v>
      </c>
      <c r="R1630" s="36">
        <v>2887.4243550000001</v>
      </c>
      <c r="S1630" s="36">
        <v>2868.1239479999999</v>
      </c>
      <c r="T1630" s="36">
        <v>147.94645199999999</v>
      </c>
      <c r="U1630" s="36">
        <v>342.989936</v>
      </c>
      <c r="V1630" s="36">
        <v>339.48654099999999</v>
      </c>
      <c r="W1630" s="36">
        <v>214.77541600000001</v>
      </c>
      <c r="AC1630" s="57">
        <f t="shared" si="204"/>
        <v>4289</v>
      </c>
      <c r="AD1630" s="57">
        <f t="shared" si="205"/>
        <v>293</v>
      </c>
      <c r="AE1630" s="57">
        <f t="shared" si="206"/>
        <v>381</v>
      </c>
      <c r="AF1630" s="12">
        <f t="shared" si="201"/>
        <v>5755.5483029999996</v>
      </c>
      <c r="AG1630" s="12">
        <f t="shared" si="202"/>
        <v>490.93638799999997</v>
      </c>
      <c r="AH1630" s="12">
        <f t="shared" si="203"/>
        <v>554.26195699999994</v>
      </c>
      <c r="AI1630" s="15">
        <f t="shared" si="208"/>
        <v>0.34193245581720672</v>
      </c>
      <c r="AJ1630" s="15">
        <f t="shared" si="208"/>
        <v>0.67555081228668934</v>
      </c>
      <c r="AK1630" s="15">
        <f t="shared" si="208"/>
        <v>0.45475579265091848</v>
      </c>
      <c r="AL1630" s="23">
        <f>VLOOKUP(AC1630,'Charts and Tables'!$I$43:$J$49,2,TRUE)</f>
        <v>0.5</v>
      </c>
      <c r="AM1630" s="2">
        <f t="shared" si="207"/>
        <v>1</v>
      </c>
    </row>
    <row r="1631" spans="1:39" x14ac:dyDescent="0.25">
      <c r="A1631" s="35">
        <v>570179</v>
      </c>
      <c r="B1631" s="36">
        <v>332084</v>
      </c>
      <c r="C1631" s="36" t="s">
        <v>25</v>
      </c>
      <c r="D1631" s="36">
        <v>0</v>
      </c>
      <c r="J1631" s="46">
        <v>1431</v>
      </c>
      <c r="K1631" s="46">
        <v>1352</v>
      </c>
      <c r="L1631" s="46">
        <v>2783</v>
      </c>
      <c r="M1631" s="46">
        <v>55</v>
      </c>
      <c r="N1631" s="46">
        <v>62</v>
      </c>
      <c r="O1631" s="46">
        <v>101</v>
      </c>
      <c r="P1631" s="46">
        <v>87</v>
      </c>
      <c r="R1631" s="36">
        <v>1570.6066000000001</v>
      </c>
      <c r="S1631" s="36">
        <v>1551.3062199999999</v>
      </c>
      <c r="T1631" s="36">
        <v>80.765090000000001</v>
      </c>
      <c r="U1631" s="36">
        <v>195.45145600000001</v>
      </c>
      <c r="V1631" s="36">
        <v>188.543104</v>
      </c>
      <c r="W1631" s="36">
        <v>116.6677</v>
      </c>
      <c r="AC1631" s="57">
        <f t="shared" si="204"/>
        <v>2783</v>
      </c>
      <c r="AD1631" s="57">
        <f t="shared" si="205"/>
        <v>117</v>
      </c>
      <c r="AE1631" s="57">
        <f t="shared" si="206"/>
        <v>188</v>
      </c>
      <c r="AF1631" s="12">
        <f t="shared" si="201"/>
        <v>3121.91282</v>
      </c>
      <c r="AG1631" s="12">
        <f t="shared" si="202"/>
        <v>276.21654599999999</v>
      </c>
      <c r="AH1631" s="12">
        <f t="shared" si="203"/>
        <v>305.210804</v>
      </c>
      <c r="AI1631" s="15">
        <f t="shared" si="208"/>
        <v>0.1217796694214876</v>
      </c>
      <c r="AJ1631" s="15">
        <f t="shared" si="208"/>
        <v>1.3608251794871795</v>
      </c>
      <c r="AK1631" s="15">
        <f t="shared" si="208"/>
        <v>0.62346172340425532</v>
      </c>
      <c r="AL1631" s="23">
        <f>VLOOKUP(AC1631,'Charts and Tables'!$I$43:$J$49,2,TRUE)</f>
        <v>0.5</v>
      </c>
      <c r="AM1631" s="2">
        <f t="shared" si="207"/>
        <v>1</v>
      </c>
    </row>
    <row r="1632" spans="1:39" x14ac:dyDescent="0.25">
      <c r="A1632" s="35">
        <v>571854</v>
      </c>
      <c r="B1632" s="36">
        <v>348003</v>
      </c>
      <c r="C1632" s="36" t="s">
        <v>25</v>
      </c>
      <c r="D1632" s="36">
        <v>0</v>
      </c>
      <c r="J1632" s="46">
        <v>1159</v>
      </c>
      <c r="K1632" s="46">
        <v>1187</v>
      </c>
      <c r="L1632" s="46">
        <v>2346</v>
      </c>
      <c r="M1632" s="46">
        <v>142</v>
      </c>
      <c r="N1632" s="46">
        <v>45</v>
      </c>
      <c r="O1632" s="46">
        <v>86</v>
      </c>
      <c r="P1632" s="46">
        <v>151</v>
      </c>
      <c r="R1632" s="36">
        <v>0</v>
      </c>
      <c r="S1632" s="36">
        <v>0</v>
      </c>
      <c r="T1632" s="36">
        <v>0</v>
      </c>
      <c r="U1632" s="36">
        <v>0</v>
      </c>
      <c r="V1632" s="36">
        <v>0</v>
      </c>
      <c r="W1632" s="36">
        <v>0</v>
      </c>
      <c r="AC1632" s="57">
        <f t="shared" si="204"/>
        <v>2346</v>
      </c>
      <c r="AD1632" s="57">
        <f t="shared" si="205"/>
        <v>187</v>
      </c>
      <c r="AE1632" s="57">
        <f t="shared" si="206"/>
        <v>237</v>
      </c>
      <c r="AF1632" s="12">
        <f t="shared" si="201"/>
        <v>0</v>
      </c>
      <c r="AG1632" s="12">
        <f t="shared" si="202"/>
        <v>0</v>
      </c>
      <c r="AH1632" s="12">
        <f t="shared" si="203"/>
        <v>0</v>
      </c>
      <c r="AI1632" s="15">
        <f t="shared" si="208"/>
        <v>-1</v>
      </c>
      <c r="AJ1632" s="15">
        <f t="shared" si="208"/>
        <v>-1</v>
      </c>
      <c r="AK1632" s="15">
        <f t="shared" si="208"/>
        <v>-1</v>
      </c>
      <c r="AL1632" s="23">
        <f>VLOOKUP(AC1632,'Charts and Tables'!$I$43:$J$49,2,TRUE)</f>
        <v>1</v>
      </c>
      <c r="AM1632" s="2">
        <f t="shared" si="207"/>
        <v>1</v>
      </c>
    </row>
    <row r="1633" spans="1:39" x14ac:dyDescent="0.25">
      <c r="A1633" s="35">
        <v>571155</v>
      </c>
      <c r="C1633" s="36" t="s">
        <v>30</v>
      </c>
      <c r="D1633" s="36">
        <v>0</v>
      </c>
      <c r="J1633" s="46">
        <v>655</v>
      </c>
      <c r="K1633" s="46">
        <v>621</v>
      </c>
      <c r="L1633" s="46">
        <v>1276</v>
      </c>
      <c r="R1633" s="36">
        <v>547.51926000000003</v>
      </c>
      <c r="S1633" s="36">
        <v>235.18995799999999</v>
      </c>
      <c r="T1633" s="36">
        <v>31.740102</v>
      </c>
      <c r="U1633" s="36">
        <v>25.311091000000001</v>
      </c>
      <c r="V1633" s="36">
        <v>136.88980799999999</v>
      </c>
      <c r="W1633" s="36">
        <v>27.591529999999999</v>
      </c>
      <c r="AC1633" s="57">
        <f t="shared" si="204"/>
        <v>1276</v>
      </c>
      <c r="AD1633" s="57">
        <f t="shared" si="205"/>
        <v>0</v>
      </c>
      <c r="AE1633" s="57">
        <f t="shared" si="206"/>
        <v>0</v>
      </c>
      <c r="AF1633" s="12">
        <f t="shared" si="201"/>
        <v>782.70921799999996</v>
      </c>
      <c r="AG1633" s="12">
        <f t="shared" si="202"/>
        <v>57.051192999999998</v>
      </c>
      <c r="AH1633" s="12">
        <f t="shared" si="203"/>
        <v>164.48133799999999</v>
      </c>
      <c r="AI1633" s="15">
        <f t="shared" si="208"/>
        <v>-0.38659152194357371</v>
      </c>
      <c r="AJ1633" s="15">
        <f t="shared" si="208"/>
        <v>0</v>
      </c>
      <c r="AK1633" s="15">
        <f t="shared" si="208"/>
        <v>0</v>
      </c>
      <c r="AL1633" s="23">
        <f>VLOOKUP(AC1633,'Charts and Tables'!$I$43:$J$49,2,TRUE)</f>
        <v>1</v>
      </c>
      <c r="AM1633" s="2">
        <f t="shared" si="207"/>
        <v>1</v>
      </c>
    </row>
    <row r="1634" spans="1:39" x14ac:dyDescent="0.25">
      <c r="A1634" s="35">
        <v>575471</v>
      </c>
      <c r="C1634" s="36" t="s">
        <v>25</v>
      </c>
      <c r="D1634" s="36">
        <v>0</v>
      </c>
      <c r="J1634" s="46">
        <v>2482</v>
      </c>
      <c r="K1634" s="46">
        <v>2484</v>
      </c>
      <c r="L1634" s="46">
        <v>4966</v>
      </c>
      <c r="M1634" s="46">
        <v>153</v>
      </c>
      <c r="N1634" s="46">
        <v>244</v>
      </c>
      <c r="O1634" s="46">
        <v>295</v>
      </c>
      <c r="P1634" s="46">
        <v>173</v>
      </c>
      <c r="R1634" s="36">
        <v>2613.9523100000001</v>
      </c>
      <c r="S1634" s="36">
        <v>2716.0923029999999</v>
      </c>
      <c r="T1634" s="36">
        <v>144.0222</v>
      </c>
      <c r="U1634" s="36">
        <v>351.84205700000001</v>
      </c>
      <c r="V1634" s="36">
        <v>326.24823500000002</v>
      </c>
      <c r="W1634" s="36">
        <v>202.38780299999999</v>
      </c>
      <c r="AC1634" s="57">
        <f t="shared" si="204"/>
        <v>4966</v>
      </c>
      <c r="AD1634" s="57">
        <f t="shared" si="205"/>
        <v>397</v>
      </c>
      <c r="AE1634" s="57">
        <f t="shared" si="206"/>
        <v>468</v>
      </c>
      <c r="AF1634" s="12">
        <f t="shared" si="201"/>
        <v>5330.044613</v>
      </c>
      <c r="AG1634" s="12">
        <f t="shared" si="202"/>
        <v>495.86425700000001</v>
      </c>
      <c r="AH1634" s="12">
        <f t="shared" si="203"/>
        <v>528.63603799999999</v>
      </c>
      <c r="AI1634" s="15">
        <f t="shared" si="208"/>
        <v>7.3307413008457514E-2</v>
      </c>
      <c r="AJ1634" s="15">
        <f t="shared" si="208"/>
        <v>0.24902835516372798</v>
      </c>
      <c r="AK1634" s="15">
        <f t="shared" si="208"/>
        <v>0.12956418376068374</v>
      </c>
      <c r="AL1634" s="23">
        <f>VLOOKUP(AC1634,'Charts and Tables'!$I$43:$J$49,2,TRUE)</f>
        <v>0.5</v>
      </c>
      <c r="AM1634" s="2">
        <f t="shared" si="207"/>
        <v>1</v>
      </c>
    </row>
    <row r="1635" spans="1:39" x14ac:dyDescent="0.25">
      <c r="A1635" s="35">
        <v>573765</v>
      </c>
      <c r="B1635" s="36">
        <v>340575</v>
      </c>
      <c r="C1635" s="36" t="s">
        <v>26</v>
      </c>
      <c r="D1635" s="36">
        <v>0</v>
      </c>
      <c r="J1635" s="46">
        <v>6097</v>
      </c>
      <c r="K1635" s="46">
        <v>6178</v>
      </c>
      <c r="L1635" s="46">
        <v>12275</v>
      </c>
      <c r="M1635" s="46">
        <v>656</v>
      </c>
      <c r="N1635" s="46">
        <v>363.5</v>
      </c>
      <c r="O1635" s="46">
        <v>419</v>
      </c>
      <c r="P1635" s="46">
        <v>667.5</v>
      </c>
      <c r="R1635" s="36">
        <v>10154.252184999999</v>
      </c>
      <c r="S1635" s="36">
        <v>9250.1201590000001</v>
      </c>
      <c r="T1635" s="36">
        <v>1079.3389770000001</v>
      </c>
      <c r="U1635" s="36">
        <v>498.03448600000002</v>
      </c>
      <c r="V1635" s="36">
        <v>774.04114500000003</v>
      </c>
      <c r="W1635" s="36">
        <v>981.99942699999997</v>
      </c>
      <c r="AC1635" s="57">
        <f t="shared" si="204"/>
        <v>12275</v>
      </c>
      <c r="AD1635" s="57">
        <f t="shared" si="205"/>
        <v>1019.5</v>
      </c>
      <c r="AE1635" s="57">
        <f t="shared" si="206"/>
        <v>1086.5</v>
      </c>
      <c r="AF1635" s="12">
        <f t="shared" si="201"/>
        <v>19404.372343999999</v>
      </c>
      <c r="AG1635" s="12">
        <f t="shared" si="202"/>
        <v>1577.3734630000001</v>
      </c>
      <c r="AH1635" s="12">
        <f t="shared" si="203"/>
        <v>1756.0405719999999</v>
      </c>
      <c r="AI1635" s="15">
        <f t="shared" si="208"/>
        <v>0.58080426427698573</v>
      </c>
      <c r="AJ1635" s="15">
        <f t="shared" si="208"/>
        <v>0.54720300441392855</v>
      </c>
      <c r="AK1635" s="15">
        <f t="shared" si="208"/>
        <v>0.61623614542107674</v>
      </c>
      <c r="AL1635" s="23">
        <f>VLOOKUP(AC1635,'Charts and Tables'!$I$43:$J$49,2,TRUE)</f>
        <v>0.2</v>
      </c>
      <c r="AM1635" s="2">
        <f t="shared" si="207"/>
        <v>0</v>
      </c>
    </row>
    <row r="1636" spans="1:39" x14ac:dyDescent="0.25">
      <c r="A1636" s="35">
        <v>574832</v>
      </c>
      <c r="B1636" s="36">
        <v>343004</v>
      </c>
      <c r="C1636" s="36" t="s">
        <v>32</v>
      </c>
      <c r="D1636" s="36">
        <v>-1</v>
      </c>
      <c r="K1636" s="46">
        <v>1521</v>
      </c>
      <c r="L1636" s="46">
        <v>1521</v>
      </c>
      <c r="N1636" s="46">
        <v>101</v>
      </c>
      <c r="P1636" s="46">
        <v>122</v>
      </c>
      <c r="S1636" s="36">
        <v>3660.029059</v>
      </c>
      <c r="U1636" s="36">
        <v>217.45648399999999</v>
      </c>
      <c r="W1636" s="36">
        <v>354.154697</v>
      </c>
      <c r="AC1636" s="57">
        <f t="shared" si="204"/>
        <v>1521</v>
      </c>
      <c r="AD1636" s="57">
        <f t="shared" si="205"/>
        <v>101</v>
      </c>
      <c r="AE1636" s="57">
        <f t="shared" si="206"/>
        <v>122</v>
      </c>
      <c r="AF1636" s="12">
        <f t="shared" si="201"/>
        <v>3660.029059</v>
      </c>
      <c r="AG1636" s="12">
        <f t="shared" si="202"/>
        <v>217.45648399999999</v>
      </c>
      <c r="AH1636" s="12">
        <f t="shared" si="203"/>
        <v>354.154697</v>
      </c>
      <c r="AI1636" s="15">
        <f t="shared" si="208"/>
        <v>1.4063307422748192</v>
      </c>
      <c r="AJ1636" s="15">
        <f t="shared" si="208"/>
        <v>1.1530344950495048</v>
      </c>
      <c r="AK1636" s="15">
        <f t="shared" si="208"/>
        <v>1.9029073524590163</v>
      </c>
      <c r="AL1636" s="23">
        <f>VLOOKUP(AC1636,'Charts and Tables'!$I$43:$J$49,2,TRUE)</f>
        <v>1</v>
      </c>
      <c r="AM1636" s="2">
        <f t="shared" si="207"/>
        <v>0</v>
      </c>
    </row>
    <row r="1637" spans="1:39" x14ac:dyDescent="0.25">
      <c r="A1637" s="35">
        <v>574844</v>
      </c>
      <c r="B1637" s="36">
        <v>343003</v>
      </c>
      <c r="C1637" s="36" t="s">
        <v>32</v>
      </c>
      <c r="D1637" s="36">
        <v>1</v>
      </c>
      <c r="J1637" s="46">
        <v>1607</v>
      </c>
      <c r="L1637" s="46">
        <v>1607</v>
      </c>
      <c r="M1637" s="46">
        <v>75</v>
      </c>
      <c r="O1637" s="46">
        <v>165</v>
      </c>
      <c r="R1637" s="36">
        <v>3654.4205139999999</v>
      </c>
      <c r="T1637" s="36">
        <v>309.95952599999998</v>
      </c>
      <c r="V1637" s="36">
        <v>315.54947900000002</v>
      </c>
      <c r="AC1637" s="57">
        <f t="shared" si="204"/>
        <v>1607</v>
      </c>
      <c r="AD1637" s="57">
        <f t="shared" si="205"/>
        <v>75</v>
      </c>
      <c r="AE1637" s="57">
        <f t="shared" si="206"/>
        <v>165</v>
      </c>
      <c r="AF1637" s="12">
        <f t="shared" si="201"/>
        <v>3654.4205139999999</v>
      </c>
      <c r="AG1637" s="12">
        <f t="shared" si="202"/>
        <v>309.95952599999998</v>
      </c>
      <c r="AH1637" s="12">
        <f t="shared" si="203"/>
        <v>315.54947900000002</v>
      </c>
      <c r="AI1637" s="15">
        <f t="shared" si="208"/>
        <v>1.274063792159303</v>
      </c>
      <c r="AJ1637" s="15">
        <f t="shared" si="208"/>
        <v>3.1327936799999998</v>
      </c>
      <c r="AK1637" s="15">
        <f t="shared" si="208"/>
        <v>0.91242108484848494</v>
      </c>
      <c r="AL1637" s="23">
        <f>VLOOKUP(AC1637,'Charts and Tables'!$I$43:$J$49,2,TRUE)</f>
        <v>1</v>
      </c>
      <c r="AM1637" s="2">
        <f t="shared" si="207"/>
        <v>0</v>
      </c>
    </row>
    <row r="1638" spans="1:39" x14ac:dyDescent="0.25">
      <c r="A1638" s="35">
        <v>571982</v>
      </c>
      <c r="C1638" s="36" t="s">
        <v>25</v>
      </c>
      <c r="D1638" s="36">
        <v>0</v>
      </c>
      <c r="J1638" s="46">
        <v>4093</v>
      </c>
      <c r="K1638" s="46">
        <v>3827</v>
      </c>
      <c r="L1638" s="46">
        <v>7920</v>
      </c>
      <c r="M1638" s="46">
        <v>294</v>
      </c>
      <c r="N1638" s="46">
        <v>403</v>
      </c>
      <c r="O1638" s="46">
        <v>482</v>
      </c>
      <c r="P1638" s="46">
        <v>319</v>
      </c>
      <c r="R1638" s="36">
        <v>2496.91554</v>
      </c>
      <c r="S1638" s="36">
        <v>2003.6240299999999</v>
      </c>
      <c r="T1638" s="36">
        <v>161.91763499999999</v>
      </c>
      <c r="U1638" s="36">
        <v>228.15558899999999</v>
      </c>
      <c r="V1638" s="36">
        <v>281.90606100000002</v>
      </c>
      <c r="W1638" s="36">
        <v>163.89979</v>
      </c>
      <c r="AC1638" s="57">
        <f t="shared" si="204"/>
        <v>7920</v>
      </c>
      <c r="AD1638" s="57">
        <f t="shared" si="205"/>
        <v>697</v>
      </c>
      <c r="AE1638" s="57">
        <f t="shared" si="206"/>
        <v>801</v>
      </c>
      <c r="AF1638" s="12">
        <f t="shared" si="201"/>
        <v>4500.5395699999999</v>
      </c>
      <c r="AG1638" s="12">
        <f t="shared" si="202"/>
        <v>390.07322399999998</v>
      </c>
      <c r="AH1638" s="12">
        <f t="shared" si="203"/>
        <v>445.80585100000002</v>
      </c>
      <c r="AI1638" s="15">
        <f t="shared" si="208"/>
        <v>-0.43175005429292929</v>
      </c>
      <c r="AJ1638" s="15">
        <f t="shared" si="208"/>
        <v>-0.44035405451936876</v>
      </c>
      <c r="AK1638" s="15">
        <f t="shared" si="208"/>
        <v>-0.44343838826466914</v>
      </c>
      <c r="AL1638" s="23">
        <f>VLOOKUP(AC1638,'Charts and Tables'!$I$43:$J$49,2,TRUE)</f>
        <v>0.25</v>
      </c>
      <c r="AM1638" s="2">
        <f t="shared" si="207"/>
        <v>0</v>
      </c>
    </row>
    <row r="1639" spans="1:39" x14ac:dyDescent="0.25">
      <c r="A1639" s="35">
        <v>572432</v>
      </c>
      <c r="C1639" s="36" t="s">
        <v>25</v>
      </c>
      <c r="D1639" s="36">
        <v>0</v>
      </c>
      <c r="J1639" s="46">
        <v>3625</v>
      </c>
      <c r="K1639" s="46">
        <v>3638</v>
      </c>
      <c r="L1639" s="46">
        <v>7263</v>
      </c>
      <c r="R1639" s="36">
        <v>2541.9817899999998</v>
      </c>
      <c r="S1639" s="36">
        <v>2048.6902920000002</v>
      </c>
      <c r="T1639" s="36">
        <v>173.905913</v>
      </c>
      <c r="U1639" s="36">
        <v>206.84374299999999</v>
      </c>
      <c r="V1639" s="36">
        <v>273.76963899999998</v>
      </c>
      <c r="W1639" s="36">
        <v>177.153569</v>
      </c>
      <c r="AC1639" s="57">
        <f t="shared" si="204"/>
        <v>7263</v>
      </c>
      <c r="AD1639" s="57">
        <f t="shared" si="205"/>
        <v>0</v>
      </c>
      <c r="AE1639" s="57">
        <f t="shared" si="206"/>
        <v>0</v>
      </c>
      <c r="AF1639" s="12">
        <f t="shared" si="201"/>
        <v>4590.672082</v>
      </c>
      <c r="AG1639" s="12">
        <f t="shared" si="202"/>
        <v>380.74965599999996</v>
      </c>
      <c r="AH1639" s="12">
        <f t="shared" si="203"/>
        <v>450.92320799999999</v>
      </c>
      <c r="AI1639" s="15">
        <f t="shared" si="208"/>
        <v>-0.36793720473633484</v>
      </c>
      <c r="AJ1639" s="15">
        <f t="shared" si="208"/>
        <v>0</v>
      </c>
      <c r="AK1639" s="15">
        <f t="shared" si="208"/>
        <v>0</v>
      </c>
      <c r="AL1639" s="23">
        <f>VLOOKUP(AC1639,'Charts and Tables'!$I$43:$J$49,2,TRUE)</f>
        <v>0.25</v>
      </c>
      <c r="AM1639" s="2">
        <f t="shared" si="207"/>
        <v>0</v>
      </c>
    </row>
    <row r="1640" spans="1:39" x14ac:dyDescent="0.25">
      <c r="A1640" s="35">
        <v>573276</v>
      </c>
      <c r="B1640" s="36">
        <v>343001</v>
      </c>
      <c r="C1640" s="36" t="s">
        <v>32</v>
      </c>
      <c r="D1640" s="36">
        <v>1</v>
      </c>
      <c r="J1640" s="46">
        <v>7465</v>
      </c>
      <c r="L1640" s="46">
        <v>7465</v>
      </c>
      <c r="M1640" s="46">
        <v>285</v>
      </c>
      <c r="O1640" s="46">
        <v>1145</v>
      </c>
      <c r="R1640" s="36">
        <v>11171.074212</v>
      </c>
      <c r="T1640" s="36">
        <v>643.69458499999996</v>
      </c>
      <c r="V1640" s="36">
        <v>1341.0872449999999</v>
      </c>
      <c r="AC1640" s="57">
        <f t="shared" si="204"/>
        <v>7465</v>
      </c>
      <c r="AD1640" s="57">
        <f t="shared" si="205"/>
        <v>285</v>
      </c>
      <c r="AE1640" s="57">
        <f t="shared" si="206"/>
        <v>1145</v>
      </c>
      <c r="AF1640" s="12">
        <f t="shared" si="201"/>
        <v>11171.074212</v>
      </c>
      <c r="AG1640" s="12">
        <f t="shared" si="202"/>
        <v>643.69458499999996</v>
      </c>
      <c r="AH1640" s="12">
        <f t="shared" si="203"/>
        <v>1341.0872449999999</v>
      </c>
      <c r="AI1640" s="15">
        <f t="shared" si="208"/>
        <v>0.49646004179504349</v>
      </c>
      <c r="AJ1640" s="15">
        <f t="shared" si="208"/>
        <v>1.2585774912280701</v>
      </c>
      <c r="AK1640" s="15">
        <f t="shared" si="208"/>
        <v>0.1712552358078602</v>
      </c>
      <c r="AL1640" s="23">
        <f>VLOOKUP(AC1640,'Charts and Tables'!$I$43:$J$49,2,TRUE)</f>
        <v>0.25</v>
      </c>
      <c r="AM1640" s="2">
        <f t="shared" si="207"/>
        <v>0</v>
      </c>
    </row>
    <row r="1641" spans="1:39" x14ac:dyDescent="0.25">
      <c r="A1641" s="35">
        <v>573283</v>
      </c>
      <c r="B1641" s="36">
        <v>343002</v>
      </c>
      <c r="C1641" s="36" t="s">
        <v>32</v>
      </c>
      <c r="D1641" s="36">
        <v>1</v>
      </c>
      <c r="J1641" s="46">
        <v>6754</v>
      </c>
      <c r="L1641" s="46">
        <v>6754</v>
      </c>
      <c r="M1641" s="46">
        <v>1007</v>
      </c>
      <c r="O1641" s="46">
        <v>388</v>
      </c>
      <c r="R1641" s="36">
        <v>11640.795697</v>
      </c>
      <c r="T1641" s="36">
        <v>1504.221458</v>
      </c>
      <c r="V1641" s="36">
        <v>875.96143400000005</v>
      </c>
      <c r="AC1641" s="57">
        <f t="shared" si="204"/>
        <v>6754</v>
      </c>
      <c r="AD1641" s="57">
        <f t="shared" si="205"/>
        <v>1007</v>
      </c>
      <c r="AE1641" s="57">
        <f t="shared" si="206"/>
        <v>388</v>
      </c>
      <c r="AF1641" s="12">
        <f t="shared" si="201"/>
        <v>11640.795697</v>
      </c>
      <c r="AG1641" s="12">
        <f t="shared" si="202"/>
        <v>1504.221458</v>
      </c>
      <c r="AH1641" s="12">
        <f t="shared" si="203"/>
        <v>875.96143400000005</v>
      </c>
      <c r="AI1641" s="15">
        <f t="shared" si="208"/>
        <v>0.72354096787089128</v>
      </c>
      <c r="AJ1641" s="15">
        <f t="shared" si="208"/>
        <v>0.49376510228401188</v>
      </c>
      <c r="AK1641" s="15">
        <f t="shared" si="208"/>
        <v>1.2576325618556703</v>
      </c>
      <c r="AL1641" s="23">
        <f>VLOOKUP(AC1641,'Charts and Tables'!$I$43:$J$49,2,TRUE)</f>
        <v>0.25</v>
      </c>
      <c r="AM1641" s="2">
        <f t="shared" si="207"/>
        <v>0</v>
      </c>
    </row>
    <row r="1642" spans="1:39" x14ac:dyDescent="0.25">
      <c r="A1642" s="35">
        <v>573823</v>
      </c>
      <c r="C1642" s="36" t="s">
        <v>25</v>
      </c>
      <c r="D1642" s="36">
        <v>0</v>
      </c>
      <c r="K1642" s="46">
        <v>1016</v>
      </c>
      <c r="L1642" s="46">
        <v>1016</v>
      </c>
      <c r="N1642" s="46">
        <v>102</v>
      </c>
      <c r="P1642" s="46">
        <v>65</v>
      </c>
      <c r="R1642" s="36">
        <v>1227.741299</v>
      </c>
      <c r="S1642" s="36">
        <v>1339.8212980000001</v>
      </c>
      <c r="T1642" s="36">
        <v>59.510755000000003</v>
      </c>
      <c r="U1642" s="36">
        <v>206.00546700000001</v>
      </c>
      <c r="V1642" s="36">
        <v>161.48945000000001</v>
      </c>
      <c r="W1642" s="36">
        <v>92.892769999999999</v>
      </c>
      <c r="AC1642" s="57">
        <f t="shared" si="204"/>
        <v>1016</v>
      </c>
      <c r="AD1642" s="57">
        <f t="shared" si="205"/>
        <v>102</v>
      </c>
      <c r="AE1642" s="57">
        <f t="shared" si="206"/>
        <v>65</v>
      </c>
      <c r="AF1642" s="12">
        <f t="shared" si="201"/>
        <v>2567.5625970000001</v>
      </c>
      <c r="AG1642" s="12">
        <f t="shared" si="202"/>
        <v>265.51622200000003</v>
      </c>
      <c r="AH1642" s="12">
        <f t="shared" si="203"/>
        <v>254.38222000000002</v>
      </c>
      <c r="AI1642" s="15">
        <f t="shared" si="208"/>
        <v>1.5271285403543309</v>
      </c>
      <c r="AJ1642" s="15">
        <f t="shared" si="208"/>
        <v>1.6031002156862748</v>
      </c>
      <c r="AK1642" s="15">
        <f t="shared" si="208"/>
        <v>2.9135726153846155</v>
      </c>
      <c r="AL1642" s="23">
        <f>VLOOKUP(AC1642,'Charts and Tables'!$I$43:$J$49,2,TRUE)</f>
        <v>1</v>
      </c>
      <c r="AM1642" s="2">
        <f t="shared" si="207"/>
        <v>0</v>
      </c>
    </row>
    <row r="1643" spans="1:39" x14ac:dyDescent="0.25">
      <c r="A1643" s="35">
        <v>573759</v>
      </c>
      <c r="C1643" s="36" t="s">
        <v>26</v>
      </c>
      <c r="D1643" s="36">
        <v>0</v>
      </c>
      <c r="J1643" s="46">
        <v>4390</v>
      </c>
      <c r="L1643" s="46">
        <v>4390</v>
      </c>
      <c r="M1643" s="46">
        <v>503</v>
      </c>
      <c r="O1643" s="46">
        <v>295</v>
      </c>
      <c r="R1643" s="36">
        <v>6472.0710730000001</v>
      </c>
      <c r="S1643" s="36">
        <v>9147.1000619999995</v>
      </c>
      <c r="T1643" s="36">
        <v>786.04546000000005</v>
      </c>
      <c r="U1643" s="36">
        <v>538.40376500000002</v>
      </c>
      <c r="V1643" s="36">
        <v>483.16235899999998</v>
      </c>
      <c r="W1643" s="36">
        <v>948.26068499999997</v>
      </c>
      <c r="AC1643" s="57">
        <f t="shared" si="204"/>
        <v>4390</v>
      </c>
      <c r="AD1643" s="57">
        <f t="shared" si="205"/>
        <v>503</v>
      </c>
      <c r="AE1643" s="57">
        <f t="shared" si="206"/>
        <v>295</v>
      </c>
      <c r="AF1643" s="12">
        <f t="shared" si="201"/>
        <v>15619.171135000001</v>
      </c>
      <c r="AG1643" s="12">
        <f t="shared" si="202"/>
        <v>1324.4492250000001</v>
      </c>
      <c r="AH1643" s="12">
        <f t="shared" si="203"/>
        <v>1431.4230439999999</v>
      </c>
      <c r="AI1643" s="15">
        <f t="shared" si="208"/>
        <v>2.5578977528473805</v>
      </c>
      <c r="AJ1643" s="15">
        <f t="shared" si="208"/>
        <v>1.6330998508946324</v>
      </c>
      <c r="AK1643" s="15">
        <f t="shared" si="208"/>
        <v>3.8522815050847452</v>
      </c>
      <c r="AL1643" s="23">
        <f>VLOOKUP(AC1643,'Charts and Tables'!$I$43:$J$49,2,TRUE)</f>
        <v>0.5</v>
      </c>
      <c r="AM1643" s="2">
        <f t="shared" si="207"/>
        <v>0</v>
      </c>
    </row>
    <row r="1644" spans="1:39" x14ac:dyDescent="0.25">
      <c r="A1644" s="35">
        <v>576214</v>
      </c>
      <c r="C1644" s="36" t="s">
        <v>28</v>
      </c>
      <c r="D1644" s="36">
        <v>1</v>
      </c>
      <c r="J1644" s="46">
        <v>12055</v>
      </c>
      <c r="L1644" s="46">
        <v>12055</v>
      </c>
      <c r="M1644" s="46">
        <v>1041</v>
      </c>
      <c r="O1644" s="46">
        <v>1041</v>
      </c>
      <c r="R1644" s="36">
        <v>12754.30111</v>
      </c>
      <c r="T1644" s="36">
        <v>1024.637929</v>
      </c>
      <c r="V1644" s="36">
        <v>1109.0134700000001</v>
      </c>
      <c r="AC1644" s="57">
        <f t="shared" si="204"/>
        <v>12055</v>
      </c>
      <c r="AD1644" s="57">
        <f t="shared" si="205"/>
        <v>1041</v>
      </c>
      <c r="AE1644" s="57">
        <f t="shared" si="206"/>
        <v>1041</v>
      </c>
      <c r="AF1644" s="12">
        <f t="shared" si="201"/>
        <v>12754.30111</v>
      </c>
      <c r="AG1644" s="12">
        <f t="shared" si="202"/>
        <v>1024.637929</v>
      </c>
      <c r="AH1644" s="12">
        <f t="shared" si="203"/>
        <v>1109.0134700000001</v>
      </c>
      <c r="AI1644" s="15">
        <f t="shared" si="208"/>
        <v>5.800921692243885E-2</v>
      </c>
      <c r="AJ1644" s="15">
        <f t="shared" si="208"/>
        <v>-1.571764745437081E-2</v>
      </c>
      <c r="AK1644" s="15">
        <f t="shared" si="208"/>
        <v>6.533474543707983E-2</v>
      </c>
      <c r="AL1644" s="23">
        <f>VLOOKUP(AC1644,'Charts and Tables'!$I$43:$J$49,2,TRUE)</f>
        <v>0.2</v>
      </c>
      <c r="AM1644" s="2">
        <f t="shared" si="207"/>
        <v>1</v>
      </c>
    </row>
    <row r="1645" spans="1:39" x14ac:dyDescent="0.25">
      <c r="A1645" s="35">
        <v>576163</v>
      </c>
      <c r="C1645" s="36" t="s">
        <v>29</v>
      </c>
      <c r="D1645" s="36">
        <v>0</v>
      </c>
      <c r="J1645" s="46">
        <v>622</v>
      </c>
      <c r="K1645" s="46">
        <v>583</v>
      </c>
      <c r="L1645" s="46">
        <v>1205</v>
      </c>
      <c r="M1645" s="46">
        <v>76</v>
      </c>
      <c r="N1645" s="46">
        <v>31</v>
      </c>
      <c r="O1645" s="46">
        <v>38</v>
      </c>
      <c r="P1645" s="46">
        <v>70</v>
      </c>
      <c r="R1645" s="36">
        <v>596.28686500000003</v>
      </c>
      <c r="S1645" s="36">
        <v>626.71837900000003</v>
      </c>
      <c r="T1645" s="36">
        <v>69.898363000000003</v>
      </c>
      <c r="U1645" s="36">
        <v>34.194383000000002</v>
      </c>
      <c r="V1645" s="36">
        <v>47.672628000000003</v>
      </c>
      <c r="W1645" s="36">
        <v>74.860251000000005</v>
      </c>
      <c r="AC1645" s="57">
        <f t="shared" si="204"/>
        <v>1205</v>
      </c>
      <c r="AD1645" s="57">
        <f t="shared" si="205"/>
        <v>107</v>
      </c>
      <c r="AE1645" s="57">
        <f t="shared" si="206"/>
        <v>108</v>
      </c>
      <c r="AF1645" s="12">
        <f t="shared" si="201"/>
        <v>1223.0052439999999</v>
      </c>
      <c r="AG1645" s="12">
        <f t="shared" si="202"/>
        <v>104.09274600000001</v>
      </c>
      <c r="AH1645" s="12">
        <f t="shared" si="203"/>
        <v>122.53287900000001</v>
      </c>
      <c r="AI1645" s="15">
        <f t="shared" si="208"/>
        <v>1.4942111203319459E-2</v>
      </c>
      <c r="AJ1645" s="15">
        <f t="shared" si="208"/>
        <v>-2.7170598130841071E-2</v>
      </c>
      <c r="AK1645" s="15">
        <f t="shared" si="208"/>
        <v>0.13456369444444452</v>
      </c>
      <c r="AL1645" s="23">
        <f>VLOOKUP(AC1645,'Charts and Tables'!$I$43:$J$49,2,TRUE)</f>
        <v>1</v>
      </c>
      <c r="AM1645" s="2">
        <f t="shared" si="207"/>
        <v>1</v>
      </c>
    </row>
    <row r="1646" spans="1:39" x14ac:dyDescent="0.25">
      <c r="A1646" s="35">
        <v>602095</v>
      </c>
      <c r="C1646" s="36" t="s">
        <v>25</v>
      </c>
      <c r="D1646" s="36">
        <v>0</v>
      </c>
      <c r="J1646" s="46">
        <v>3210</v>
      </c>
      <c r="L1646" s="46">
        <v>3210</v>
      </c>
      <c r="M1646" s="46">
        <v>161</v>
      </c>
      <c r="O1646" s="46">
        <v>392</v>
      </c>
      <c r="R1646" s="36">
        <v>5242.0283209999998</v>
      </c>
      <c r="S1646" s="36">
        <v>5063.6288480000003</v>
      </c>
      <c r="T1646" s="36">
        <v>397.48572899999999</v>
      </c>
      <c r="U1646" s="36">
        <v>434.52330000000001</v>
      </c>
      <c r="V1646" s="36">
        <v>503.18448100000001</v>
      </c>
      <c r="W1646" s="36">
        <v>465.67777000000001</v>
      </c>
      <c r="AC1646" s="57">
        <f t="shared" si="204"/>
        <v>3210</v>
      </c>
      <c r="AD1646" s="57">
        <f t="shared" si="205"/>
        <v>161</v>
      </c>
      <c r="AE1646" s="57">
        <f t="shared" si="206"/>
        <v>392</v>
      </c>
      <c r="AF1646" s="12">
        <f t="shared" si="201"/>
        <v>10305.657169</v>
      </c>
      <c r="AG1646" s="12">
        <f t="shared" si="202"/>
        <v>832.00902900000006</v>
      </c>
      <c r="AH1646" s="12">
        <f t="shared" si="203"/>
        <v>968.86225100000001</v>
      </c>
      <c r="AI1646" s="15">
        <f t="shared" si="208"/>
        <v>2.2104850993769469</v>
      </c>
      <c r="AJ1646" s="15">
        <f t="shared" si="208"/>
        <v>4.1677579440993791</v>
      </c>
      <c r="AK1646" s="15">
        <f t="shared" si="208"/>
        <v>1.4715873750000001</v>
      </c>
      <c r="AL1646" s="23">
        <f>VLOOKUP(AC1646,'Charts and Tables'!$I$43:$J$49,2,TRUE)</f>
        <v>0.5</v>
      </c>
      <c r="AM1646" s="2">
        <f t="shared" si="207"/>
        <v>0</v>
      </c>
    </row>
    <row r="1647" spans="1:39" x14ac:dyDescent="0.25">
      <c r="A1647" s="35">
        <v>609218</v>
      </c>
      <c r="B1647" s="36">
        <v>330186</v>
      </c>
      <c r="C1647" s="36" t="s">
        <v>26</v>
      </c>
      <c r="D1647" s="36">
        <v>0</v>
      </c>
      <c r="J1647" s="46">
        <v>2646</v>
      </c>
      <c r="K1647" s="46">
        <v>2572</v>
      </c>
      <c r="L1647" s="46">
        <v>5218</v>
      </c>
      <c r="M1647" s="46">
        <v>458</v>
      </c>
      <c r="N1647" s="46">
        <v>93</v>
      </c>
      <c r="O1647" s="46">
        <v>156</v>
      </c>
      <c r="P1647" s="46">
        <v>390</v>
      </c>
      <c r="R1647" s="36">
        <v>6323.3870260000003</v>
      </c>
      <c r="S1647" s="36">
        <v>5636.4836180000002</v>
      </c>
      <c r="T1647" s="36">
        <v>718.96799999999996</v>
      </c>
      <c r="U1647" s="36">
        <v>366.25570900000002</v>
      </c>
      <c r="V1647" s="36">
        <v>478.740003</v>
      </c>
      <c r="W1647" s="36">
        <v>604.99102900000003</v>
      </c>
      <c r="AC1647" s="57">
        <f t="shared" si="204"/>
        <v>5218</v>
      </c>
      <c r="AD1647" s="57">
        <f t="shared" si="205"/>
        <v>551</v>
      </c>
      <c r="AE1647" s="57">
        <f t="shared" si="206"/>
        <v>546</v>
      </c>
      <c r="AF1647" s="12">
        <f t="shared" si="201"/>
        <v>11959.870644000001</v>
      </c>
      <c r="AG1647" s="12">
        <f t="shared" si="202"/>
        <v>1085.2237089999999</v>
      </c>
      <c r="AH1647" s="12">
        <f t="shared" si="203"/>
        <v>1083.7310320000001</v>
      </c>
      <c r="AI1647" s="15">
        <f t="shared" si="208"/>
        <v>1.2920411353008816</v>
      </c>
      <c r="AJ1647" s="15">
        <f t="shared" si="208"/>
        <v>0.96955301088929191</v>
      </c>
      <c r="AK1647" s="15">
        <f t="shared" si="208"/>
        <v>0.9848553699633702</v>
      </c>
      <c r="AL1647" s="23">
        <f>VLOOKUP(AC1647,'Charts and Tables'!$I$43:$J$49,2,TRUE)</f>
        <v>0.25</v>
      </c>
      <c r="AM1647" s="2">
        <f t="shared" si="207"/>
        <v>0</v>
      </c>
    </row>
    <row r="1648" spans="1:39" x14ac:dyDescent="0.25">
      <c r="A1648" s="35">
        <v>588579</v>
      </c>
      <c r="C1648" s="36" t="s">
        <v>26</v>
      </c>
      <c r="D1648" s="36">
        <v>0</v>
      </c>
      <c r="J1648" s="46">
        <v>3954</v>
      </c>
      <c r="K1648" s="46">
        <v>3880</v>
      </c>
      <c r="L1648" s="46">
        <v>7834</v>
      </c>
      <c r="M1648" s="46">
        <v>206</v>
      </c>
      <c r="N1648" s="46">
        <v>502</v>
      </c>
      <c r="O1648" s="46">
        <v>499</v>
      </c>
      <c r="P1648" s="46">
        <v>251</v>
      </c>
      <c r="R1648" s="36">
        <v>6543.8543179999997</v>
      </c>
      <c r="S1648" s="36">
        <v>7391.1657869999999</v>
      </c>
      <c r="T1648" s="36">
        <v>393.46106400000002</v>
      </c>
      <c r="U1648" s="36">
        <v>832.59212300000002</v>
      </c>
      <c r="V1648" s="36">
        <v>739.830646</v>
      </c>
      <c r="W1648" s="36">
        <v>576.13143200000002</v>
      </c>
      <c r="AC1648" s="57">
        <f t="shared" si="204"/>
        <v>7834</v>
      </c>
      <c r="AD1648" s="57">
        <f t="shared" si="205"/>
        <v>708</v>
      </c>
      <c r="AE1648" s="57">
        <f t="shared" si="206"/>
        <v>750</v>
      </c>
      <c r="AF1648" s="12">
        <f t="shared" si="201"/>
        <v>13935.020105</v>
      </c>
      <c r="AG1648" s="12">
        <f t="shared" si="202"/>
        <v>1226.053187</v>
      </c>
      <c r="AH1648" s="12">
        <f t="shared" si="203"/>
        <v>1315.962078</v>
      </c>
      <c r="AI1648" s="15">
        <f t="shared" si="208"/>
        <v>0.77878735065100835</v>
      </c>
      <c r="AJ1648" s="15">
        <f t="shared" si="208"/>
        <v>0.73171354096045194</v>
      </c>
      <c r="AK1648" s="15">
        <f t="shared" si="208"/>
        <v>0.75461610400000001</v>
      </c>
      <c r="AL1648" s="23">
        <f>VLOOKUP(AC1648,'Charts and Tables'!$I$43:$J$49,2,TRUE)</f>
        <v>0.25</v>
      </c>
      <c r="AM1648" s="2">
        <f t="shared" si="207"/>
        <v>0</v>
      </c>
    </row>
    <row r="1649" spans="1:39" x14ac:dyDescent="0.25">
      <c r="A1649" s="35">
        <v>588649</v>
      </c>
      <c r="C1649" s="36" t="s">
        <v>26</v>
      </c>
      <c r="D1649" s="36">
        <v>0</v>
      </c>
      <c r="J1649" s="46">
        <v>1711</v>
      </c>
      <c r="K1649" s="46">
        <v>1902</v>
      </c>
      <c r="L1649" s="46">
        <v>3613</v>
      </c>
      <c r="M1649" s="46">
        <v>114</v>
      </c>
      <c r="N1649" s="46">
        <v>142</v>
      </c>
      <c r="O1649" s="46">
        <v>174</v>
      </c>
      <c r="P1649" s="46">
        <v>148</v>
      </c>
      <c r="R1649" s="36">
        <v>2591.6883189999999</v>
      </c>
      <c r="S1649" s="36">
        <v>2806.156669</v>
      </c>
      <c r="T1649" s="36">
        <v>174.5059</v>
      </c>
      <c r="U1649" s="36">
        <v>256.46625999999998</v>
      </c>
      <c r="V1649" s="36">
        <v>259.12810200000001</v>
      </c>
      <c r="W1649" s="36">
        <v>239.077361</v>
      </c>
      <c r="AC1649" s="57">
        <f t="shared" si="204"/>
        <v>3613</v>
      </c>
      <c r="AD1649" s="57">
        <f t="shared" si="205"/>
        <v>256</v>
      </c>
      <c r="AE1649" s="57">
        <f t="shared" si="206"/>
        <v>322</v>
      </c>
      <c r="AF1649" s="12">
        <f t="shared" si="201"/>
        <v>5397.8449879999998</v>
      </c>
      <c r="AG1649" s="12">
        <f t="shared" si="202"/>
        <v>430.97215999999997</v>
      </c>
      <c r="AH1649" s="12">
        <f t="shared" si="203"/>
        <v>498.20546300000001</v>
      </c>
      <c r="AI1649" s="15">
        <f t="shared" si="208"/>
        <v>0.4940063625795737</v>
      </c>
      <c r="AJ1649" s="15">
        <f t="shared" si="208"/>
        <v>0.6834849999999999</v>
      </c>
      <c r="AK1649" s="15">
        <f t="shared" si="208"/>
        <v>0.54722193478260872</v>
      </c>
      <c r="AL1649" s="23">
        <f>VLOOKUP(AC1649,'Charts and Tables'!$I$43:$J$49,2,TRUE)</f>
        <v>0.5</v>
      </c>
      <c r="AM1649" s="2">
        <f t="shared" si="207"/>
        <v>1</v>
      </c>
    </row>
    <row r="1650" spans="1:39" x14ac:dyDescent="0.25">
      <c r="A1650" s="35">
        <v>588683</v>
      </c>
      <c r="B1650" s="36">
        <v>330188</v>
      </c>
      <c r="C1650" s="36" t="s">
        <v>26</v>
      </c>
      <c r="D1650" s="36">
        <v>0</v>
      </c>
      <c r="J1650" s="46">
        <v>3289</v>
      </c>
      <c r="K1650" s="46">
        <v>3367</v>
      </c>
      <c r="L1650" s="46">
        <v>6656</v>
      </c>
      <c r="M1650" s="46">
        <v>132</v>
      </c>
      <c r="N1650" s="46">
        <v>453</v>
      </c>
      <c r="O1650" s="46">
        <v>433</v>
      </c>
      <c r="P1650" s="46">
        <v>237</v>
      </c>
      <c r="R1650" s="36">
        <v>5388.6375189999999</v>
      </c>
      <c r="S1650" s="36">
        <v>5954.8965040000003</v>
      </c>
      <c r="T1650" s="36">
        <v>351.87099999999998</v>
      </c>
      <c r="U1650" s="36">
        <v>677.38783999999998</v>
      </c>
      <c r="V1650" s="36">
        <v>572.79823599999997</v>
      </c>
      <c r="W1650" s="36">
        <v>441.22744799999998</v>
      </c>
      <c r="AC1650" s="57">
        <f t="shared" si="204"/>
        <v>6656</v>
      </c>
      <c r="AD1650" s="57">
        <f t="shared" si="205"/>
        <v>585</v>
      </c>
      <c r="AE1650" s="57">
        <f t="shared" si="206"/>
        <v>670</v>
      </c>
      <c r="AF1650" s="12">
        <f t="shared" si="201"/>
        <v>11343.534023</v>
      </c>
      <c r="AG1650" s="12">
        <f t="shared" si="202"/>
        <v>1029.25884</v>
      </c>
      <c r="AH1650" s="12">
        <f t="shared" si="203"/>
        <v>1014.025684</v>
      </c>
      <c r="AI1650" s="15">
        <f t="shared" si="208"/>
        <v>0.70425691451322114</v>
      </c>
      <c r="AJ1650" s="15">
        <f t="shared" si="208"/>
        <v>0.75941682051282045</v>
      </c>
      <c r="AK1650" s="15">
        <f t="shared" si="208"/>
        <v>0.5134711701492537</v>
      </c>
      <c r="AL1650" s="23">
        <f>VLOOKUP(AC1650,'Charts and Tables'!$I$43:$J$49,2,TRUE)</f>
        <v>0.25</v>
      </c>
      <c r="AM1650" s="2">
        <f t="shared" si="207"/>
        <v>0</v>
      </c>
    </row>
    <row r="1651" spans="1:39" x14ac:dyDescent="0.25">
      <c r="A1651" s="35">
        <v>610805</v>
      </c>
      <c r="B1651" s="36">
        <v>248001</v>
      </c>
      <c r="C1651" s="36" t="s">
        <v>29</v>
      </c>
      <c r="D1651" s="36">
        <v>0</v>
      </c>
      <c r="J1651" s="46">
        <v>1117</v>
      </c>
      <c r="K1651" s="46">
        <v>1115</v>
      </c>
      <c r="L1651" s="46">
        <v>2232</v>
      </c>
      <c r="M1651" s="46">
        <v>38</v>
      </c>
      <c r="N1651" s="46">
        <v>163</v>
      </c>
      <c r="O1651" s="46">
        <v>154</v>
      </c>
      <c r="P1651" s="46">
        <v>71</v>
      </c>
      <c r="R1651" s="36">
        <v>1114.3678809999999</v>
      </c>
      <c r="S1651" s="36">
        <v>1302.3834489999999</v>
      </c>
      <c r="T1651" s="36">
        <v>57.224969999999999</v>
      </c>
      <c r="U1651" s="36">
        <v>271.00522699999999</v>
      </c>
      <c r="V1651" s="36">
        <v>178.42277000000001</v>
      </c>
      <c r="W1651" s="36">
        <v>91.170086999999995</v>
      </c>
      <c r="AC1651" s="57">
        <f t="shared" si="204"/>
        <v>2232</v>
      </c>
      <c r="AD1651" s="57">
        <f t="shared" si="205"/>
        <v>201</v>
      </c>
      <c r="AE1651" s="57">
        <f t="shared" si="206"/>
        <v>225</v>
      </c>
      <c r="AF1651" s="12">
        <f t="shared" si="201"/>
        <v>2416.7513300000001</v>
      </c>
      <c r="AG1651" s="12">
        <f t="shared" si="202"/>
        <v>328.23019699999998</v>
      </c>
      <c r="AH1651" s="12">
        <f t="shared" si="203"/>
        <v>269.59285699999998</v>
      </c>
      <c r="AI1651" s="15">
        <f t="shared" si="208"/>
        <v>8.277389336917565E-2</v>
      </c>
      <c r="AJ1651" s="15">
        <f t="shared" si="208"/>
        <v>0.63298605472636804</v>
      </c>
      <c r="AK1651" s="15">
        <f t="shared" si="208"/>
        <v>0.19819047555555547</v>
      </c>
      <c r="AL1651" s="23">
        <f>VLOOKUP(AC1651,'Charts and Tables'!$I$43:$J$49,2,TRUE)</f>
        <v>1</v>
      </c>
      <c r="AM1651" s="2">
        <f t="shared" si="207"/>
        <v>1</v>
      </c>
    </row>
    <row r="1652" spans="1:39" x14ac:dyDescent="0.25">
      <c r="A1652" s="35">
        <v>594644</v>
      </c>
      <c r="C1652" s="36" t="s">
        <v>29</v>
      </c>
      <c r="D1652" s="36">
        <v>0</v>
      </c>
      <c r="J1652" s="46">
        <v>1503</v>
      </c>
      <c r="K1652" s="46">
        <v>1503</v>
      </c>
      <c r="L1652" s="46">
        <v>3006</v>
      </c>
      <c r="R1652" s="36">
        <v>369.52248200000002</v>
      </c>
      <c r="S1652" s="36">
        <v>333.69065399999999</v>
      </c>
      <c r="T1652" s="36">
        <v>11.675212999999999</v>
      </c>
      <c r="U1652" s="36">
        <v>76.087614000000002</v>
      </c>
      <c r="V1652" s="36">
        <v>76.984476000000001</v>
      </c>
      <c r="W1652" s="36">
        <v>20.972823000000002</v>
      </c>
      <c r="AC1652" s="57">
        <f t="shared" si="204"/>
        <v>3006</v>
      </c>
      <c r="AD1652" s="57">
        <f t="shared" si="205"/>
        <v>0</v>
      </c>
      <c r="AE1652" s="57">
        <f t="shared" si="206"/>
        <v>0</v>
      </c>
      <c r="AF1652" s="12">
        <f t="shared" si="201"/>
        <v>703.21313600000008</v>
      </c>
      <c r="AG1652" s="12">
        <f t="shared" si="202"/>
        <v>87.762827000000001</v>
      </c>
      <c r="AH1652" s="12">
        <f t="shared" si="203"/>
        <v>97.957299000000006</v>
      </c>
      <c r="AI1652" s="15">
        <f t="shared" si="208"/>
        <v>-0.76606349434464394</v>
      </c>
      <c r="AJ1652" s="15">
        <f t="shared" si="208"/>
        <v>0</v>
      </c>
      <c r="AK1652" s="15">
        <f t="shared" si="208"/>
        <v>0</v>
      </c>
      <c r="AL1652" s="23">
        <f>VLOOKUP(AC1652,'Charts and Tables'!$I$43:$J$49,2,TRUE)</f>
        <v>0.5</v>
      </c>
      <c r="AM1652" s="2">
        <f t="shared" si="207"/>
        <v>0</v>
      </c>
    </row>
    <row r="1653" spans="1:39" x14ac:dyDescent="0.25">
      <c r="A1653" s="35">
        <v>604553</v>
      </c>
      <c r="B1653" s="36">
        <v>248002</v>
      </c>
      <c r="C1653" s="36" t="s">
        <v>25</v>
      </c>
      <c r="D1653" s="36">
        <v>0</v>
      </c>
      <c r="J1653" s="46">
        <v>1937</v>
      </c>
      <c r="K1653" s="46">
        <v>1668</v>
      </c>
      <c r="L1653" s="46">
        <v>3605</v>
      </c>
      <c r="M1653" s="46">
        <v>86</v>
      </c>
      <c r="N1653" s="46">
        <v>275</v>
      </c>
      <c r="O1653" s="46">
        <v>319</v>
      </c>
      <c r="P1653" s="46">
        <v>124</v>
      </c>
      <c r="R1653" s="36">
        <v>2878.3495659999999</v>
      </c>
      <c r="S1653" s="36">
        <v>2706.612102</v>
      </c>
      <c r="T1653" s="36">
        <v>186.73165399999999</v>
      </c>
      <c r="U1653" s="36">
        <v>418.65319399999998</v>
      </c>
      <c r="V1653" s="36">
        <v>394.26239800000002</v>
      </c>
      <c r="W1653" s="36">
        <v>214.272954</v>
      </c>
      <c r="AC1653" s="57">
        <f t="shared" si="204"/>
        <v>3605</v>
      </c>
      <c r="AD1653" s="57">
        <f t="shared" si="205"/>
        <v>361</v>
      </c>
      <c r="AE1653" s="57">
        <f t="shared" si="206"/>
        <v>443</v>
      </c>
      <c r="AF1653" s="12">
        <f t="shared" si="201"/>
        <v>5584.9616679999999</v>
      </c>
      <c r="AG1653" s="12">
        <f t="shared" si="202"/>
        <v>605.38484799999992</v>
      </c>
      <c r="AH1653" s="12">
        <f t="shared" si="203"/>
        <v>608.53535199999999</v>
      </c>
      <c r="AI1653" s="15">
        <f t="shared" si="208"/>
        <v>0.54922653758668516</v>
      </c>
      <c r="AJ1653" s="15">
        <f t="shared" si="208"/>
        <v>0.67696633795013827</v>
      </c>
      <c r="AK1653" s="15">
        <f t="shared" si="208"/>
        <v>0.37366896613995482</v>
      </c>
      <c r="AL1653" s="23">
        <f>VLOOKUP(AC1653,'Charts and Tables'!$I$43:$J$49,2,TRUE)</f>
        <v>0.5</v>
      </c>
      <c r="AM1653" s="2">
        <f t="shared" si="207"/>
        <v>0</v>
      </c>
    </row>
    <row r="1654" spans="1:39" x14ac:dyDescent="0.25">
      <c r="A1654" s="35">
        <v>607345</v>
      </c>
      <c r="C1654" s="36" t="s">
        <v>26</v>
      </c>
      <c r="D1654" s="36">
        <v>0</v>
      </c>
      <c r="J1654" s="46">
        <v>2993</v>
      </c>
      <c r="K1654" s="46">
        <v>5081</v>
      </c>
      <c r="L1654" s="46">
        <v>8074</v>
      </c>
      <c r="M1654" s="46">
        <v>379</v>
      </c>
      <c r="N1654" s="46">
        <v>437</v>
      </c>
      <c r="O1654" s="46">
        <v>246</v>
      </c>
      <c r="P1654" s="46">
        <v>263</v>
      </c>
      <c r="R1654" s="36">
        <v>3285.1648660000001</v>
      </c>
      <c r="S1654" s="36">
        <v>3106.6105590000002</v>
      </c>
      <c r="T1654" s="36">
        <v>322.40459900000002</v>
      </c>
      <c r="U1654" s="36">
        <v>246.35430299999999</v>
      </c>
      <c r="V1654" s="36">
        <v>317.61264</v>
      </c>
      <c r="W1654" s="36">
        <v>337.171942</v>
      </c>
      <c r="AC1654" s="57">
        <f t="shared" si="204"/>
        <v>8074</v>
      </c>
      <c r="AD1654" s="57">
        <f t="shared" si="205"/>
        <v>816</v>
      </c>
      <c r="AE1654" s="57">
        <f t="shared" si="206"/>
        <v>509</v>
      </c>
      <c r="AF1654" s="12">
        <f t="shared" ref="AF1654:AF1715" si="209">IF(D1654=1,R1654,IF(D1654=-1,S1654,R1654+S1654))</f>
        <v>6391.7754249999998</v>
      </c>
      <c r="AG1654" s="12">
        <f t="shared" ref="AG1654:AG1715" si="210">IF(D1654=1,T1654,IF(D1654=-1,U1654,T1654+U1654))</f>
        <v>568.75890200000003</v>
      </c>
      <c r="AH1654" s="12">
        <f t="shared" ref="AH1654:AH1715" si="211">IF(D1654=1,V1654,IF(D1654=-1,W1654,V1654+W1654))</f>
        <v>654.784582</v>
      </c>
      <c r="AI1654" s="15">
        <f t="shared" si="208"/>
        <v>-0.20835082672776817</v>
      </c>
      <c r="AJ1654" s="15">
        <f t="shared" si="208"/>
        <v>-0.30299154166666664</v>
      </c>
      <c r="AK1654" s="15">
        <f t="shared" si="208"/>
        <v>0.28641371709233793</v>
      </c>
      <c r="AL1654" s="23">
        <f>VLOOKUP(AC1654,'Charts and Tables'!$I$43:$J$49,2,TRUE)</f>
        <v>0.25</v>
      </c>
      <c r="AM1654" s="2">
        <f t="shared" si="207"/>
        <v>1</v>
      </c>
    </row>
    <row r="1655" spans="1:39" x14ac:dyDescent="0.25">
      <c r="A1655" s="35">
        <v>583269</v>
      </c>
      <c r="C1655" s="36" t="s">
        <v>26</v>
      </c>
      <c r="D1655" s="36">
        <v>0</v>
      </c>
      <c r="J1655" s="46">
        <v>3461</v>
      </c>
      <c r="K1655" s="46">
        <v>3313</v>
      </c>
      <c r="L1655" s="46">
        <v>6774</v>
      </c>
      <c r="M1655" s="46">
        <v>220</v>
      </c>
      <c r="N1655" s="46">
        <v>285</v>
      </c>
      <c r="O1655" s="46">
        <v>372</v>
      </c>
      <c r="P1655" s="46">
        <v>272</v>
      </c>
      <c r="R1655" s="36">
        <v>1774.336865</v>
      </c>
      <c r="S1655" s="36">
        <v>1817.1619009999999</v>
      </c>
      <c r="T1655" s="36">
        <v>96.304445999999999</v>
      </c>
      <c r="U1655" s="36">
        <v>168.64806100000001</v>
      </c>
      <c r="V1655" s="36">
        <v>208.19916499999999</v>
      </c>
      <c r="W1655" s="36">
        <v>173.72057599999999</v>
      </c>
      <c r="AC1655" s="57">
        <f t="shared" ref="AC1655:AC1716" si="212">L1655</f>
        <v>6774</v>
      </c>
      <c r="AD1655" s="57">
        <f t="shared" ref="AD1655:AD1716" si="213">IF(D1655=1,M1655,IF(D1655=-1,N1655,M1655+N1655))</f>
        <v>505</v>
      </c>
      <c r="AE1655" s="57">
        <f t="shared" ref="AE1655:AE1716" si="214">IF(D1655=1,O1655,IF(D1655=-1,P1655,O1655+P1655))</f>
        <v>644</v>
      </c>
      <c r="AF1655" s="12">
        <f t="shared" si="209"/>
        <v>3591.4987659999997</v>
      </c>
      <c r="AG1655" s="12">
        <f t="shared" si="210"/>
        <v>264.95250700000003</v>
      </c>
      <c r="AH1655" s="12">
        <f t="shared" si="211"/>
        <v>381.91974099999999</v>
      </c>
      <c r="AI1655" s="15">
        <f t="shared" si="208"/>
        <v>-0.4698112243873635</v>
      </c>
      <c r="AJ1655" s="15">
        <f t="shared" si="208"/>
        <v>-0.47534157029702967</v>
      </c>
      <c r="AK1655" s="15">
        <f t="shared" si="208"/>
        <v>-0.4069569239130435</v>
      </c>
      <c r="AL1655" s="23">
        <f>VLOOKUP(AC1655,'Charts and Tables'!$I$43:$J$49,2,TRUE)</f>
        <v>0.25</v>
      </c>
      <c r="AM1655" s="2">
        <f t="shared" ref="AM1655:AM1716" si="215">IF(ABS(AI1655)&lt;=AL1655,1,0)</f>
        <v>0</v>
      </c>
    </row>
    <row r="1656" spans="1:39" x14ac:dyDescent="0.25">
      <c r="A1656" s="35">
        <v>596430</v>
      </c>
      <c r="C1656" s="36" t="s">
        <v>25</v>
      </c>
      <c r="D1656" s="36">
        <v>0</v>
      </c>
      <c r="J1656" s="46">
        <v>615</v>
      </c>
      <c r="K1656" s="46">
        <v>615</v>
      </c>
      <c r="L1656" s="46">
        <v>1230</v>
      </c>
      <c r="R1656" s="36">
        <v>76.095464000000007</v>
      </c>
      <c r="S1656" s="36">
        <v>53.851610999999998</v>
      </c>
      <c r="T1656" s="36">
        <v>9.8703310000000002</v>
      </c>
      <c r="U1656" s="36">
        <v>4.0090370000000002</v>
      </c>
      <c r="V1656" s="36">
        <v>10.357835</v>
      </c>
      <c r="W1656" s="36">
        <v>9.4316949999999995</v>
      </c>
      <c r="AC1656" s="57">
        <f t="shared" si="212"/>
        <v>1230</v>
      </c>
      <c r="AD1656" s="57">
        <f t="shared" si="213"/>
        <v>0</v>
      </c>
      <c r="AE1656" s="57">
        <f t="shared" si="214"/>
        <v>0</v>
      </c>
      <c r="AF1656" s="12">
        <f t="shared" si="209"/>
        <v>129.94707500000001</v>
      </c>
      <c r="AG1656" s="12">
        <f t="shared" si="210"/>
        <v>13.879367999999999</v>
      </c>
      <c r="AH1656" s="12">
        <f t="shared" si="211"/>
        <v>19.789529999999999</v>
      </c>
      <c r="AI1656" s="15">
        <f t="shared" si="208"/>
        <v>-0.89435197154471546</v>
      </c>
      <c r="AJ1656" s="15">
        <f t="shared" si="208"/>
        <v>0</v>
      </c>
      <c r="AK1656" s="15">
        <f t="shared" si="208"/>
        <v>0</v>
      </c>
      <c r="AL1656" s="23">
        <f>VLOOKUP(AC1656,'Charts and Tables'!$I$43:$J$49,2,TRUE)</f>
        <v>1</v>
      </c>
      <c r="AM1656" s="2">
        <f t="shared" si="215"/>
        <v>1</v>
      </c>
    </row>
    <row r="1657" spans="1:39" x14ac:dyDescent="0.25">
      <c r="A1657" s="35">
        <v>595514</v>
      </c>
      <c r="C1657" s="36" t="s">
        <v>25</v>
      </c>
      <c r="D1657" s="36">
        <v>0</v>
      </c>
      <c r="J1657" s="46">
        <v>1857</v>
      </c>
      <c r="K1657" s="46">
        <v>1857</v>
      </c>
      <c r="L1657" s="46">
        <v>3714</v>
      </c>
      <c r="R1657" s="36">
        <v>584.81918099999996</v>
      </c>
      <c r="S1657" s="36">
        <v>634.07382600000005</v>
      </c>
      <c r="T1657" s="36">
        <v>93.800741000000002</v>
      </c>
      <c r="U1657" s="36">
        <v>33.676990000000004</v>
      </c>
      <c r="V1657" s="36">
        <v>47.132765999999997</v>
      </c>
      <c r="W1657" s="36">
        <v>105.85071000000001</v>
      </c>
      <c r="AC1657" s="57">
        <f t="shared" si="212"/>
        <v>3714</v>
      </c>
      <c r="AD1657" s="57">
        <f t="shared" si="213"/>
        <v>0</v>
      </c>
      <c r="AE1657" s="57">
        <f t="shared" si="214"/>
        <v>0</v>
      </c>
      <c r="AF1657" s="12">
        <f t="shared" si="209"/>
        <v>1218.8930070000001</v>
      </c>
      <c r="AG1657" s="12">
        <f t="shared" si="210"/>
        <v>127.47773100000001</v>
      </c>
      <c r="AH1657" s="12">
        <f t="shared" si="211"/>
        <v>152.983476</v>
      </c>
      <c r="AI1657" s="15">
        <f t="shared" si="208"/>
        <v>-0.67181125282714049</v>
      </c>
      <c r="AJ1657" s="15">
        <f t="shared" si="208"/>
        <v>0</v>
      </c>
      <c r="AK1657" s="15">
        <f t="shared" si="208"/>
        <v>0</v>
      </c>
      <c r="AL1657" s="23">
        <f>VLOOKUP(AC1657,'Charts and Tables'!$I$43:$J$49,2,TRUE)</f>
        <v>0.5</v>
      </c>
      <c r="AM1657" s="2">
        <f t="shared" si="215"/>
        <v>0</v>
      </c>
    </row>
    <row r="1658" spans="1:39" x14ac:dyDescent="0.25">
      <c r="A1658" s="35">
        <v>586727</v>
      </c>
      <c r="C1658" s="36" t="s">
        <v>26</v>
      </c>
      <c r="D1658" s="36">
        <v>0</v>
      </c>
      <c r="J1658" s="46">
        <v>4140</v>
      </c>
      <c r="K1658" s="46">
        <v>4633</v>
      </c>
      <c r="L1658" s="46">
        <v>8773</v>
      </c>
      <c r="M1658" s="46">
        <v>248</v>
      </c>
      <c r="N1658" s="46">
        <v>342</v>
      </c>
      <c r="O1658" s="46">
        <v>355</v>
      </c>
      <c r="P1658" s="46">
        <v>505</v>
      </c>
      <c r="R1658" s="36">
        <v>3957.6057169999999</v>
      </c>
      <c r="S1658" s="36">
        <v>3966.3668280000002</v>
      </c>
      <c r="T1658" s="36">
        <v>258.61077899999998</v>
      </c>
      <c r="U1658" s="36">
        <v>254.690541</v>
      </c>
      <c r="V1658" s="36">
        <v>324.73809599999998</v>
      </c>
      <c r="W1658" s="36">
        <v>347.46327500000001</v>
      </c>
      <c r="AC1658" s="57">
        <f t="shared" si="212"/>
        <v>8773</v>
      </c>
      <c r="AD1658" s="57">
        <f t="shared" si="213"/>
        <v>590</v>
      </c>
      <c r="AE1658" s="57">
        <f t="shared" si="214"/>
        <v>860</v>
      </c>
      <c r="AF1658" s="12">
        <f t="shared" si="209"/>
        <v>7923.9725450000005</v>
      </c>
      <c r="AG1658" s="12">
        <f t="shared" si="210"/>
        <v>513.30132000000003</v>
      </c>
      <c r="AH1658" s="12">
        <f t="shared" si="211"/>
        <v>672.20137099999999</v>
      </c>
      <c r="AI1658" s="15">
        <f t="shared" si="208"/>
        <v>-9.677732303658948E-2</v>
      </c>
      <c r="AJ1658" s="15">
        <f t="shared" si="208"/>
        <v>-0.12999776271186436</v>
      </c>
      <c r="AK1658" s="15">
        <f t="shared" si="208"/>
        <v>-0.2183704988372093</v>
      </c>
      <c r="AL1658" s="23">
        <f>VLOOKUP(AC1658,'Charts and Tables'!$I$43:$J$49,2,TRUE)</f>
        <v>0.25</v>
      </c>
      <c r="AM1658" s="2">
        <f t="shared" si="215"/>
        <v>1</v>
      </c>
    </row>
    <row r="1659" spans="1:39" x14ac:dyDescent="0.25">
      <c r="A1659" s="35">
        <v>577129</v>
      </c>
      <c r="C1659" s="36" t="s">
        <v>25</v>
      </c>
      <c r="D1659" s="36">
        <v>0</v>
      </c>
      <c r="J1659" s="46">
        <v>2174</v>
      </c>
      <c r="K1659" s="46">
        <v>2174</v>
      </c>
      <c r="L1659" s="46">
        <v>4348</v>
      </c>
      <c r="R1659" s="36">
        <v>914.92432599999995</v>
      </c>
      <c r="S1659" s="36">
        <v>1299.363627</v>
      </c>
      <c r="T1659" s="36">
        <v>45.914512000000002</v>
      </c>
      <c r="U1659" s="36">
        <v>196.51390000000001</v>
      </c>
      <c r="V1659" s="36">
        <v>118.202504</v>
      </c>
      <c r="W1659" s="36">
        <v>109.61033500000001</v>
      </c>
      <c r="AC1659" s="57">
        <f t="shared" si="212"/>
        <v>4348</v>
      </c>
      <c r="AD1659" s="57">
        <f t="shared" si="213"/>
        <v>0</v>
      </c>
      <c r="AE1659" s="57">
        <f t="shared" si="214"/>
        <v>0</v>
      </c>
      <c r="AF1659" s="12">
        <f t="shared" si="209"/>
        <v>2214.287953</v>
      </c>
      <c r="AG1659" s="12">
        <f t="shared" si="210"/>
        <v>242.42841200000001</v>
      </c>
      <c r="AH1659" s="12">
        <f t="shared" si="211"/>
        <v>227.812839</v>
      </c>
      <c r="AI1659" s="15">
        <f t="shared" si="208"/>
        <v>-0.49073414144434224</v>
      </c>
      <c r="AJ1659" s="15">
        <f t="shared" si="208"/>
        <v>0</v>
      </c>
      <c r="AK1659" s="15">
        <f t="shared" si="208"/>
        <v>0</v>
      </c>
      <c r="AL1659" s="23">
        <f>VLOOKUP(AC1659,'Charts and Tables'!$I$43:$J$49,2,TRUE)</f>
        <v>0.5</v>
      </c>
      <c r="AM1659" s="2">
        <f t="shared" si="215"/>
        <v>1</v>
      </c>
    </row>
    <row r="1660" spans="1:39" x14ac:dyDescent="0.25">
      <c r="A1660" s="35">
        <v>579524</v>
      </c>
      <c r="B1660" s="36">
        <v>332023</v>
      </c>
      <c r="C1660" s="36" t="s">
        <v>25</v>
      </c>
      <c r="D1660" s="36">
        <v>0</v>
      </c>
      <c r="J1660" s="46">
        <v>3048</v>
      </c>
      <c r="K1660" s="46">
        <v>3014</v>
      </c>
      <c r="L1660" s="46">
        <v>6062</v>
      </c>
      <c r="M1660" s="46">
        <v>134</v>
      </c>
      <c r="N1660" s="46">
        <v>378</v>
      </c>
      <c r="O1660" s="46">
        <v>411</v>
      </c>
      <c r="P1660" s="46">
        <v>226</v>
      </c>
      <c r="R1660" s="36">
        <v>789.40502900000001</v>
      </c>
      <c r="S1660" s="36">
        <v>1173.844335</v>
      </c>
      <c r="T1660" s="36">
        <v>40.067369999999997</v>
      </c>
      <c r="U1660" s="36">
        <v>177.89728400000001</v>
      </c>
      <c r="V1660" s="36">
        <v>101.28956700000001</v>
      </c>
      <c r="W1660" s="36">
        <v>101.08320399999999</v>
      </c>
      <c r="AC1660" s="57">
        <f t="shared" si="212"/>
        <v>6062</v>
      </c>
      <c r="AD1660" s="57">
        <f t="shared" si="213"/>
        <v>512</v>
      </c>
      <c r="AE1660" s="57">
        <f t="shared" si="214"/>
        <v>637</v>
      </c>
      <c r="AF1660" s="12">
        <f t="shared" si="209"/>
        <v>1963.249364</v>
      </c>
      <c r="AG1660" s="12">
        <f t="shared" si="210"/>
        <v>217.964654</v>
      </c>
      <c r="AH1660" s="12">
        <f t="shared" si="211"/>
        <v>202.372771</v>
      </c>
      <c r="AI1660" s="15">
        <f t="shared" si="208"/>
        <v>-0.67613834312108212</v>
      </c>
      <c r="AJ1660" s="15">
        <f t="shared" si="208"/>
        <v>-0.57428778515625001</v>
      </c>
      <c r="AK1660" s="15">
        <f t="shared" si="208"/>
        <v>-0.68230334222919942</v>
      </c>
      <c r="AL1660" s="23">
        <f>VLOOKUP(AC1660,'Charts and Tables'!$I$43:$J$49,2,TRUE)</f>
        <v>0.25</v>
      </c>
      <c r="AM1660" s="2">
        <f t="shared" si="215"/>
        <v>0</v>
      </c>
    </row>
    <row r="1661" spans="1:39" x14ac:dyDescent="0.25">
      <c r="A1661" s="35">
        <v>576994</v>
      </c>
      <c r="C1661" s="36" t="s">
        <v>25</v>
      </c>
      <c r="D1661" s="36">
        <v>0</v>
      </c>
      <c r="J1661" s="46">
        <v>1132</v>
      </c>
      <c r="K1661" s="46">
        <v>1170</v>
      </c>
      <c r="L1661" s="46">
        <v>2302</v>
      </c>
      <c r="M1661" s="46">
        <v>130</v>
      </c>
      <c r="N1661" s="46">
        <v>66</v>
      </c>
      <c r="O1661" s="46">
        <v>95</v>
      </c>
      <c r="P1661" s="46">
        <v>139</v>
      </c>
      <c r="R1661" s="36">
        <v>1031.8175189999999</v>
      </c>
      <c r="S1661" s="36">
        <v>1029.4611950000001</v>
      </c>
      <c r="T1661" s="36">
        <v>87.554086999999996</v>
      </c>
      <c r="U1661" s="36">
        <v>63.203282999999999</v>
      </c>
      <c r="V1661" s="36">
        <v>95.551618000000005</v>
      </c>
      <c r="W1661" s="36">
        <v>111.132656</v>
      </c>
      <c r="AC1661" s="57">
        <f t="shared" si="212"/>
        <v>2302</v>
      </c>
      <c r="AD1661" s="57">
        <f t="shared" si="213"/>
        <v>196</v>
      </c>
      <c r="AE1661" s="57">
        <f t="shared" si="214"/>
        <v>234</v>
      </c>
      <c r="AF1661" s="12">
        <f t="shared" si="209"/>
        <v>2061.278714</v>
      </c>
      <c r="AG1661" s="12">
        <f t="shared" si="210"/>
        <v>150.75736999999998</v>
      </c>
      <c r="AH1661" s="12">
        <f t="shared" si="211"/>
        <v>206.68427400000002</v>
      </c>
      <c r="AI1661" s="15">
        <f t="shared" si="208"/>
        <v>-0.10457049782797566</v>
      </c>
      <c r="AJ1661" s="15">
        <f t="shared" si="208"/>
        <v>-0.23082974489795929</v>
      </c>
      <c r="AK1661" s="15">
        <f t="shared" si="208"/>
        <v>-0.11673387179487173</v>
      </c>
      <c r="AL1661" s="23">
        <f>VLOOKUP(AC1661,'Charts and Tables'!$I$43:$J$49,2,TRUE)</f>
        <v>1</v>
      </c>
      <c r="AM1661" s="2">
        <f t="shared" si="215"/>
        <v>1</v>
      </c>
    </row>
    <row r="1662" spans="1:39" x14ac:dyDescent="0.25">
      <c r="A1662" s="35">
        <v>617207</v>
      </c>
      <c r="C1662" s="36" t="s">
        <v>26</v>
      </c>
      <c r="D1662" s="36">
        <v>0</v>
      </c>
      <c r="J1662" s="46">
        <v>2000</v>
      </c>
      <c r="K1662" s="46">
        <v>2000</v>
      </c>
      <c r="L1662" s="46">
        <v>4000</v>
      </c>
      <c r="R1662" s="36">
        <v>1996.405274</v>
      </c>
      <c r="S1662" s="36">
        <v>2039.2303260000001</v>
      </c>
      <c r="T1662" s="36">
        <v>135.071774</v>
      </c>
      <c r="U1662" s="36">
        <v>170.94408899999999</v>
      </c>
      <c r="V1662" s="36">
        <v>219.14869999999999</v>
      </c>
      <c r="W1662" s="36">
        <v>210.159097</v>
      </c>
      <c r="AC1662" s="57">
        <f t="shared" si="212"/>
        <v>4000</v>
      </c>
      <c r="AD1662" s="57">
        <f t="shared" si="213"/>
        <v>0</v>
      </c>
      <c r="AE1662" s="57">
        <f t="shared" si="214"/>
        <v>0</v>
      </c>
      <c r="AF1662" s="12">
        <f t="shared" si="209"/>
        <v>4035.6356000000001</v>
      </c>
      <c r="AG1662" s="12">
        <f t="shared" si="210"/>
        <v>306.01586299999997</v>
      </c>
      <c r="AH1662" s="12">
        <f t="shared" si="211"/>
        <v>429.30779699999999</v>
      </c>
      <c r="AI1662" s="15">
        <f t="shared" si="208"/>
        <v>8.9089000000000165E-3</v>
      </c>
      <c r="AJ1662" s="15">
        <f t="shared" si="208"/>
        <v>0</v>
      </c>
      <c r="AK1662" s="15">
        <f t="shared" si="208"/>
        <v>0</v>
      </c>
      <c r="AL1662" s="23">
        <f>VLOOKUP(AC1662,'Charts and Tables'!$I$43:$J$49,2,TRUE)</f>
        <v>0.5</v>
      </c>
      <c r="AM1662" s="2">
        <f t="shared" si="215"/>
        <v>1</v>
      </c>
    </row>
    <row r="1663" spans="1:39" x14ac:dyDescent="0.25">
      <c r="A1663" s="35">
        <v>578189</v>
      </c>
      <c r="B1663" s="36">
        <v>338037</v>
      </c>
      <c r="C1663" s="36" t="s">
        <v>26</v>
      </c>
      <c r="D1663" s="36">
        <v>0</v>
      </c>
      <c r="J1663" s="46">
        <v>3512</v>
      </c>
      <c r="K1663" s="46">
        <v>3133</v>
      </c>
      <c r="L1663" s="46">
        <v>6645</v>
      </c>
      <c r="M1663" s="46">
        <v>185</v>
      </c>
      <c r="N1663" s="46">
        <v>301</v>
      </c>
      <c r="O1663" s="46">
        <v>414</v>
      </c>
      <c r="P1663" s="46">
        <v>293</v>
      </c>
      <c r="R1663" s="36">
        <v>1774.336865</v>
      </c>
      <c r="S1663" s="36">
        <v>1817.1619009999999</v>
      </c>
      <c r="T1663" s="36">
        <v>96.304445999999999</v>
      </c>
      <c r="U1663" s="36">
        <v>168.64806100000001</v>
      </c>
      <c r="V1663" s="36">
        <v>208.19916499999999</v>
      </c>
      <c r="W1663" s="36">
        <v>173.72057599999999</v>
      </c>
      <c r="AC1663" s="57">
        <f t="shared" si="212"/>
        <v>6645</v>
      </c>
      <c r="AD1663" s="57">
        <f t="shared" si="213"/>
        <v>486</v>
      </c>
      <c r="AE1663" s="57">
        <f t="shared" si="214"/>
        <v>707</v>
      </c>
      <c r="AF1663" s="12">
        <f t="shared" si="209"/>
        <v>3591.4987659999997</v>
      </c>
      <c r="AG1663" s="12">
        <f t="shared" si="210"/>
        <v>264.95250700000003</v>
      </c>
      <c r="AH1663" s="12">
        <f t="shared" si="211"/>
        <v>381.91974099999999</v>
      </c>
      <c r="AI1663" s="15">
        <f t="shared" si="208"/>
        <v>-0.45951862061700532</v>
      </c>
      <c r="AJ1663" s="15">
        <f t="shared" si="208"/>
        <v>-0.45483023251028804</v>
      </c>
      <c r="AK1663" s="15">
        <f t="shared" si="208"/>
        <v>-0.45980234653465346</v>
      </c>
      <c r="AL1663" s="23">
        <f>VLOOKUP(AC1663,'Charts and Tables'!$I$43:$J$49,2,TRUE)</f>
        <v>0.25</v>
      </c>
      <c r="AM1663" s="2">
        <f t="shared" si="215"/>
        <v>0</v>
      </c>
    </row>
    <row r="1664" spans="1:39" x14ac:dyDescent="0.25">
      <c r="A1664" s="35">
        <v>577431</v>
      </c>
      <c r="B1664" s="36">
        <v>331041</v>
      </c>
      <c r="C1664" s="36" t="s">
        <v>25</v>
      </c>
      <c r="D1664" s="36">
        <v>0</v>
      </c>
      <c r="J1664" s="46">
        <v>1565</v>
      </c>
      <c r="K1664" s="46">
        <v>1704</v>
      </c>
      <c r="L1664" s="46">
        <v>3269</v>
      </c>
      <c r="M1664" s="46">
        <v>242</v>
      </c>
      <c r="N1664" s="46">
        <v>78</v>
      </c>
      <c r="O1664" s="46">
        <v>124</v>
      </c>
      <c r="P1664" s="46">
        <v>316</v>
      </c>
      <c r="R1664" s="36">
        <v>2132.4212579999999</v>
      </c>
      <c r="S1664" s="36">
        <v>2115.507501</v>
      </c>
      <c r="T1664" s="36">
        <v>290.86070699999999</v>
      </c>
      <c r="U1664" s="36">
        <v>138.06041400000001</v>
      </c>
      <c r="V1664" s="36">
        <v>189.81919300000001</v>
      </c>
      <c r="W1664" s="36">
        <v>340.48171100000002</v>
      </c>
      <c r="AC1664" s="57">
        <f t="shared" si="212"/>
        <v>3269</v>
      </c>
      <c r="AD1664" s="57">
        <f t="shared" si="213"/>
        <v>320</v>
      </c>
      <c r="AE1664" s="57">
        <f t="shared" si="214"/>
        <v>440</v>
      </c>
      <c r="AF1664" s="12">
        <f t="shared" si="209"/>
        <v>4247.9287590000004</v>
      </c>
      <c r="AG1664" s="12">
        <f t="shared" si="210"/>
        <v>428.92112099999997</v>
      </c>
      <c r="AH1664" s="12">
        <f t="shared" si="211"/>
        <v>530.30090400000006</v>
      </c>
      <c r="AI1664" s="15">
        <f t="shared" si="208"/>
        <v>0.29945817038849815</v>
      </c>
      <c r="AJ1664" s="15">
        <f t="shared" si="208"/>
        <v>0.3403785031249999</v>
      </c>
      <c r="AK1664" s="15">
        <f t="shared" si="208"/>
        <v>0.20522932727272741</v>
      </c>
      <c r="AL1664" s="23">
        <f>VLOOKUP(AC1664,'Charts and Tables'!$I$43:$J$49,2,TRUE)</f>
        <v>0.5</v>
      </c>
      <c r="AM1664" s="2">
        <f t="shared" si="215"/>
        <v>1</v>
      </c>
    </row>
    <row r="1665" spans="1:39" x14ac:dyDescent="0.25">
      <c r="A1665" s="35">
        <v>578237</v>
      </c>
      <c r="C1665" s="36" t="s">
        <v>25</v>
      </c>
      <c r="D1665" s="36">
        <v>0</v>
      </c>
      <c r="J1665" s="46">
        <v>3134</v>
      </c>
      <c r="K1665" s="46">
        <v>3134</v>
      </c>
      <c r="L1665" s="46">
        <v>6268</v>
      </c>
      <c r="R1665" s="36">
        <v>2720.584531</v>
      </c>
      <c r="S1665" s="36">
        <v>2333.7889260000002</v>
      </c>
      <c r="T1665" s="36">
        <v>349.09976599999999</v>
      </c>
      <c r="U1665" s="36">
        <v>115.91715499999999</v>
      </c>
      <c r="V1665" s="36">
        <v>225.29875799999999</v>
      </c>
      <c r="W1665" s="36">
        <v>284.41695600000003</v>
      </c>
      <c r="AC1665" s="57">
        <f t="shared" si="212"/>
        <v>6268</v>
      </c>
      <c r="AD1665" s="57">
        <f t="shared" si="213"/>
        <v>0</v>
      </c>
      <c r="AE1665" s="57">
        <f t="shared" si="214"/>
        <v>0</v>
      </c>
      <c r="AF1665" s="12">
        <f t="shared" si="209"/>
        <v>5054.3734569999997</v>
      </c>
      <c r="AG1665" s="12">
        <f t="shared" si="210"/>
        <v>465.01692099999997</v>
      </c>
      <c r="AH1665" s="12">
        <f t="shared" si="211"/>
        <v>509.71571400000005</v>
      </c>
      <c r="AI1665" s="15">
        <f t="shared" si="208"/>
        <v>-0.19362261375239315</v>
      </c>
      <c r="AJ1665" s="15">
        <f t="shared" si="208"/>
        <v>0</v>
      </c>
      <c r="AK1665" s="15">
        <f t="shared" si="208"/>
        <v>0</v>
      </c>
      <c r="AL1665" s="23">
        <f>VLOOKUP(AC1665,'Charts and Tables'!$I$43:$J$49,2,TRUE)</f>
        <v>0.25</v>
      </c>
      <c r="AM1665" s="2">
        <f t="shared" si="215"/>
        <v>1</v>
      </c>
    </row>
    <row r="1666" spans="1:39" x14ac:dyDescent="0.25">
      <c r="A1666" s="35">
        <v>579557</v>
      </c>
      <c r="C1666" s="36" t="s">
        <v>26</v>
      </c>
      <c r="D1666" s="36">
        <v>0</v>
      </c>
      <c r="J1666" s="46">
        <v>2425</v>
      </c>
      <c r="K1666" s="46">
        <v>2768</v>
      </c>
      <c r="L1666" s="46">
        <v>5193</v>
      </c>
      <c r="M1666" s="46">
        <v>289</v>
      </c>
      <c r="N1666" s="46">
        <v>217.5</v>
      </c>
      <c r="O1666" s="46">
        <v>216</v>
      </c>
      <c r="P1666" s="46">
        <v>387.5</v>
      </c>
      <c r="R1666" s="36">
        <v>3160.4781240000002</v>
      </c>
      <c r="S1666" s="36">
        <v>3082.8443710000001</v>
      </c>
      <c r="T1666" s="36">
        <v>293.06026600000001</v>
      </c>
      <c r="U1666" s="36">
        <v>247.56187199999999</v>
      </c>
      <c r="V1666" s="36">
        <v>304.62876699999998</v>
      </c>
      <c r="W1666" s="36">
        <v>350.122322</v>
      </c>
      <c r="AC1666" s="57">
        <f t="shared" si="212"/>
        <v>5193</v>
      </c>
      <c r="AD1666" s="57">
        <f t="shared" si="213"/>
        <v>506.5</v>
      </c>
      <c r="AE1666" s="57">
        <f t="shared" si="214"/>
        <v>603.5</v>
      </c>
      <c r="AF1666" s="12">
        <f t="shared" si="209"/>
        <v>6243.3224950000003</v>
      </c>
      <c r="AG1666" s="12">
        <f t="shared" si="210"/>
        <v>540.62213799999995</v>
      </c>
      <c r="AH1666" s="12">
        <f t="shared" si="211"/>
        <v>654.75108899999998</v>
      </c>
      <c r="AI1666" s="15">
        <f t="shared" si="208"/>
        <v>0.20225736472174088</v>
      </c>
      <c r="AJ1666" s="15">
        <f t="shared" si="208"/>
        <v>6.7368485686080851E-2</v>
      </c>
      <c r="AK1666" s="15">
        <f t="shared" si="208"/>
        <v>8.4923096934548428E-2</v>
      </c>
      <c r="AL1666" s="23">
        <f>VLOOKUP(AC1666,'Charts and Tables'!$I$43:$J$49,2,TRUE)</f>
        <v>0.25</v>
      </c>
      <c r="AM1666" s="2">
        <f t="shared" si="215"/>
        <v>1</v>
      </c>
    </row>
    <row r="1667" spans="1:39" x14ac:dyDescent="0.25">
      <c r="A1667" s="35">
        <v>581027</v>
      </c>
      <c r="B1667" s="36">
        <v>330238</v>
      </c>
      <c r="C1667" s="36" t="s">
        <v>31</v>
      </c>
      <c r="D1667" s="36">
        <v>0</v>
      </c>
      <c r="J1667" s="46">
        <v>8828</v>
      </c>
      <c r="K1667" s="46">
        <v>8830</v>
      </c>
      <c r="L1667" s="46">
        <v>17658</v>
      </c>
      <c r="M1667" s="46">
        <v>412</v>
      </c>
      <c r="N1667" s="46">
        <v>946</v>
      </c>
      <c r="O1667" s="46">
        <v>1038</v>
      </c>
      <c r="P1667" s="46">
        <v>612</v>
      </c>
      <c r="R1667" s="36">
        <v>12028.278245</v>
      </c>
      <c r="S1667" s="36">
        <v>11512.106535000001</v>
      </c>
      <c r="T1667" s="36">
        <v>793.07793800000002</v>
      </c>
      <c r="U1667" s="36">
        <v>1115.910259</v>
      </c>
      <c r="V1667" s="36">
        <v>1199.9942229999999</v>
      </c>
      <c r="W1667" s="36">
        <v>935.95378000000005</v>
      </c>
      <c r="AC1667" s="57">
        <f t="shared" si="212"/>
        <v>17658</v>
      </c>
      <c r="AD1667" s="57">
        <f t="shared" si="213"/>
        <v>1358</v>
      </c>
      <c r="AE1667" s="57">
        <f t="shared" si="214"/>
        <v>1650</v>
      </c>
      <c r="AF1667" s="12">
        <f t="shared" si="209"/>
        <v>23540.38478</v>
      </c>
      <c r="AG1667" s="12">
        <f t="shared" si="210"/>
        <v>1908.9881970000001</v>
      </c>
      <c r="AH1667" s="12">
        <f t="shared" si="211"/>
        <v>2135.948003</v>
      </c>
      <c r="AI1667" s="15">
        <f t="shared" si="208"/>
        <v>0.33312859780269566</v>
      </c>
      <c r="AJ1667" s="15">
        <f t="shared" si="208"/>
        <v>0.40573504933726079</v>
      </c>
      <c r="AK1667" s="15">
        <f t="shared" si="208"/>
        <v>0.29451394121212121</v>
      </c>
      <c r="AL1667" s="23">
        <f>VLOOKUP(AC1667,'Charts and Tables'!$I$43:$J$49,2,TRUE)</f>
        <v>0.2</v>
      </c>
      <c r="AM1667" s="2">
        <f t="shared" si="215"/>
        <v>0</v>
      </c>
    </row>
    <row r="1668" spans="1:39" x14ac:dyDescent="0.25">
      <c r="A1668" s="35">
        <v>581925</v>
      </c>
      <c r="B1668" s="36">
        <v>330179</v>
      </c>
      <c r="C1668" s="36" t="s">
        <v>26</v>
      </c>
      <c r="D1668" s="36">
        <v>0</v>
      </c>
      <c r="J1668" s="46">
        <v>3820</v>
      </c>
      <c r="K1668" s="46">
        <v>3949</v>
      </c>
      <c r="L1668" s="46">
        <v>7769</v>
      </c>
      <c r="M1668" s="46">
        <v>203</v>
      </c>
      <c r="N1668" s="46">
        <v>329</v>
      </c>
      <c r="O1668" s="46">
        <v>379</v>
      </c>
      <c r="P1668" s="46">
        <v>350</v>
      </c>
      <c r="R1668" s="36">
        <v>3918.5284339999998</v>
      </c>
      <c r="S1668" s="36">
        <v>3950.3857899999998</v>
      </c>
      <c r="T1668" s="36">
        <v>242.017572</v>
      </c>
      <c r="U1668" s="36">
        <v>248.59655699999999</v>
      </c>
      <c r="V1668" s="36">
        <v>315.63575700000001</v>
      </c>
      <c r="W1668" s="36">
        <v>348.08596199999999</v>
      </c>
      <c r="AC1668" s="57">
        <f t="shared" si="212"/>
        <v>7769</v>
      </c>
      <c r="AD1668" s="57">
        <f t="shared" si="213"/>
        <v>532</v>
      </c>
      <c r="AE1668" s="57">
        <f t="shared" si="214"/>
        <v>729</v>
      </c>
      <c r="AF1668" s="12">
        <f t="shared" si="209"/>
        <v>7868.9142240000001</v>
      </c>
      <c r="AG1668" s="12">
        <f t="shared" si="210"/>
        <v>490.61412899999999</v>
      </c>
      <c r="AH1668" s="12">
        <f t="shared" si="211"/>
        <v>663.72171900000001</v>
      </c>
      <c r="AI1668" s="15">
        <f t="shared" si="208"/>
        <v>1.2860628652336222E-2</v>
      </c>
      <c r="AJ1668" s="15">
        <f t="shared" si="208"/>
        <v>-7.779299060150377E-2</v>
      </c>
      <c r="AK1668" s="15">
        <f t="shared" si="208"/>
        <v>-8.9544967078189291E-2</v>
      </c>
      <c r="AL1668" s="23">
        <f>VLOOKUP(AC1668,'Charts and Tables'!$I$43:$J$49,2,TRUE)</f>
        <v>0.25</v>
      </c>
      <c r="AM1668" s="2">
        <f t="shared" si="215"/>
        <v>1</v>
      </c>
    </row>
    <row r="1669" spans="1:39" x14ac:dyDescent="0.25">
      <c r="A1669" s="35">
        <v>582000</v>
      </c>
      <c r="C1669" s="36" t="s">
        <v>26</v>
      </c>
      <c r="D1669" s="36">
        <v>0</v>
      </c>
      <c r="J1669" s="46">
        <v>3915</v>
      </c>
      <c r="K1669" s="46">
        <v>4020</v>
      </c>
      <c r="L1669" s="46">
        <v>7935</v>
      </c>
      <c r="M1669" s="46">
        <v>237</v>
      </c>
      <c r="N1669" s="46">
        <v>265</v>
      </c>
      <c r="O1669" s="46">
        <v>332</v>
      </c>
      <c r="P1669" s="46">
        <v>291</v>
      </c>
      <c r="R1669" s="36">
        <v>3918.5284339999998</v>
      </c>
      <c r="S1669" s="36">
        <v>3950.3857899999998</v>
      </c>
      <c r="T1669" s="36">
        <v>242.017572</v>
      </c>
      <c r="U1669" s="36">
        <v>248.59655699999999</v>
      </c>
      <c r="V1669" s="36">
        <v>315.63575700000001</v>
      </c>
      <c r="W1669" s="36">
        <v>348.08596199999999</v>
      </c>
      <c r="AC1669" s="57">
        <f t="shared" si="212"/>
        <v>7935</v>
      </c>
      <c r="AD1669" s="57">
        <f t="shared" si="213"/>
        <v>502</v>
      </c>
      <c r="AE1669" s="57">
        <f t="shared" si="214"/>
        <v>623</v>
      </c>
      <c r="AF1669" s="12">
        <f t="shared" si="209"/>
        <v>7868.9142240000001</v>
      </c>
      <c r="AG1669" s="12">
        <f t="shared" si="210"/>
        <v>490.61412899999999</v>
      </c>
      <c r="AH1669" s="12">
        <f t="shared" si="211"/>
        <v>663.72171900000001</v>
      </c>
      <c r="AI1669" s="15">
        <f t="shared" si="208"/>
        <v>-8.3283901701323125E-3</v>
      </c>
      <c r="AJ1669" s="15">
        <f t="shared" si="208"/>
        <v>-2.2681017928286869E-2</v>
      </c>
      <c r="AK1669" s="15">
        <f t="shared" si="208"/>
        <v>6.5363914927768871E-2</v>
      </c>
      <c r="AL1669" s="23">
        <f>VLOOKUP(AC1669,'Charts and Tables'!$I$43:$J$49,2,TRUE)</f>
        <v>0.25</v>
      </c>
      <c r="AM1669" s="2">
        <f t="shared" si="215"/>
        <v>1</v>
      </c>
    </row>
    <row r="1670" spans="1:39" x14ac:dyDescent="0.25">
      <c r="A1670" s="35">
        <v>583952</v>
      </c>
      <c r="C1670" s="36" t="s">
        <v>29</v>
      </c>
      <c r="D1670" s="36">
        <v>0</v>
      </c>
      <c r="J1670" s="46">
        <v>632</v>
      </c>
      <c r="K1670" s="46">
        <v>2151</v>
      </c>
      <c r="L1670" s="46">
        <v>2783</v>
      </c>
      <c r="R1670" s="36">
        <v>1796.7548999999999</v>
      </c>
      <c r="S1670" s="36">
        <v>2038.3255079999999</v>
      </c>
      <c r="T1670" s="36">
        <v>125.349684</v>
      </c>
      <c r="U1670" s="36">
        <v>190.85173800000001</v>
      </c>
      <c r="V1670" s="36">
        <v>159.976642</v>
      </c>
      <c r="W1670" s="36">
        <v>152.92265900000001</v>
      </c>
      <c r="AC1670" s="57">
        <f t="shared" si="212"/>
        <v>2783</v>
      </c>
      <c r="AD1670" s="57">
        <f t="shared" si="213"/>
        <v>0</v>
      </c>
      <c r="AE1670" s="57">
        <f t="shared" si="214"/>
        <v>0</v>
      </c>
      <c r="AF1670" s="12">
        <f t="shared" si="209"/>
        <v>3835.0804079999998</v>
      </c>
      <c r="AG1670" s="12">
        <f t="shared" si="210"/>
        <v>316.20142199999998</v>
      </c>
      <c r="AH1670" s="12">
        <f t="shared" si="211"/>
        <v>312.89930100000004</v>
      </c>
      <c r="AI1670" s="15">
        <f t="shared" si="208"/>
        <v>0.37803823499820333</v>
      </c>
      <c r="AJ1670" s="15">
        <f t="shared" si="208"/>
        <v>0</v>
      </c>
      <c r="AK1670" s="15">
        <f t="shared" si="208"/>
        <v>0</v>
      </c>
      <c r="AL1670" s="23">
        <f>VLOOKUP(AC1670,'Charts and Tables'!$I$43:$J$49,2,TRUE)</f>
        <v>0.5</v>
      </c>
      <c r="AM1670" s="2">
        <f t="shared" si="215"/>
        <v>1</v>
      </c>
    </row>
    <row r="1671" spans="1:39" x14ac:dyDescent="0.25">
      <c r="A1671" s="35">
        <v>583292</v>
      </c>
      <c r="B1671" s="36">
        <v>332102</v>
      </c>
      <c r="C1671" s="36" t="s">
        <v>26</v>
      </c>
      <c r="D1671" s="36">
        <v>0</v>
      </c>
      <c r="J1671" s="46">
        <v>3195</v>
      </c>
      <c r="K1671" s="46">
        <v>3436</v>
      </c>
      <c r="L1671" s="46">
        <v>6631</v>
      </c>
      <c r="M1671" s="46">
        <v>175</v>
      </c>
      <c r="N1671" s="46">
        <v>315</v>
      </c>
      <c r="O1671" s="46">
        <v>344</v>
      </c>
      <c r="P1671" s="46">
        <v>303</v>
      </c>
      <c r="R1671" s="36">
        <v>1774.336865</v>
      </c>
      <c r="S1671" s="36">
        <v>1817.1619009999999</v>
      </c>
      <c r="T1671" s="36">
        <v>96.304445999999999</v>
      </c>
      <c r="U1671" s="36">
        <v>168.64806100000001</v>
      </c>
      <c r="V1671" s="36">
        <v>208.19916499999999</v>
      </c>
      <c r="W1671" s="36">
        <v>173.72057599999999</v>
      </c>
      <c r="AC1671" s="57">
        <f t="shared" si="212"/>
        <v>6631</v>
      </c>
      <c r="AD1671" s="57">
        <f t="shared" si="213"/>
        <v>490</v>
      </c>
      <c r="AE1671" s="57">
        <f t="shared" si="214"/>
        <v>647</v>
      </c>
      <c r="AF1671" s="12">
        <f t="shared" si="209"/>
        <v>3591.4987659999997</v>
      </c>
      <c r="AG1671" s="12">
        <f t="shared" si="210"/>
        <v>264.95250700000003</v>
      </c>
      <c r="AH1671" s="12">
        <f t="shared" si="211"/>
        <v>381.91974099999999</v>
      </c>
      <c r="AI1671" s="15">
        <f t="shared" si="208"/>
        <v>-0.45837750475041478</v>
      </c>
      <c r="AJ1671" s="15">
        <f t="shared" si="208"/>
        <v>-0.45928059795918363</v>
      </c>
      <c r="AK1671" s="15">
        <f t="shared" si="208"/>
        <v>-0.40970673724884082</v>
      </c>
      <c r="AL1671" s="23">
        <f>VLOOKUP(AC1671,'Charts and Tables'!$I$43:$J$49,2,TRUE)</f>
        <v>0.25</v>
      </c>
      <c r="AM1671" s="2">
        <f t="shared" si="215"/>
        <v>0</v>
      </c>
    </row>
    <row r="1672" spans="1:39" x14ac:dyDescent="0.25">
      <c r="A1672" s="35">
        <v>583317</v>
      </c>
      <c r="C1672" s="36" t="s">
        <v>31</v>
      </c>
      <c r="D1672" s="36">
        <v>0</v>
      </c>
      <c r="J1672" s="46">
        <v>14042</v>
      </c>
      <c r="K1672" s="46">
        <v>14177</v>
      </c>
      <c r="L1672" s="46">
        <v>28219</v>
      </c>
      <c r="M1672" s="46">
        <v>1298.5</v>
      </c>
      <c r="N1672" s="46">
        <v>959.5</v>
      </c>
      <c r="O1672" s="46">
        <v>1057.5</v>
      </c>
      <c r="P1672" s="46">
        <v>1656.5</v>
      </c>
      <c r="R1672" s="36">
        <v>11973.907348000001</v>
      </c>
      <c r="S1672" s="36">
        <v>12180.370137</v>
      </c>
      <c r="T1672" s="36">
        <v>1301.278558</v>
      </c>
      <c r="U1672" s="36">
        <v>680.65639199999998</v>
      </c>
      <c r="V1672" s="36">
        <v>900.53270499999996</v>
      </c>
      <c r="W1672" s="36">
        <v>1300.4861739999999</v>
      </c>
      <c r="AC1672" s="57">
        <f t="shared" si="212"/>
        <v>28219</v>
      </c>
      <c r="AD1672" s="57">
        <f t="shared" si="213"/>
        <v>2258</v>
      </c>
      <c r="AE1672" s="57">
        <f t="shared" si="214"/>
        <v>2714</v>
      </c>
      <c r="AF1672" s="12">
        <f t="shared" si="209"/>
        <v>24154.277484999999</v>
      </c>
      <c r="AG1672" s="12">
        <f t="shared" si="210"/>
        <v>1981.9349499999998</v>
      </c>
      <c r="AH1672" s="12">
        <f t="shared" si="211"/>
        <v>2201.0188789999997</v>
      </c>
      <c r="AI1672" s="15">
        <f t="shared" si="208"/>
        <v>-0.14404204667068293</v>
      </c>
      <c r="AJ1672" s="15">
        <f t="shared" si="208"/>
        <v>-0.12226087245349875</v>
      </c>
      <c r="AK1672" s="15">
        <f t="shared" si="208"/>
        <v>-0.1890129406779662</v>
      </c>
      <c r="AL1672" s="23">
        <f>VLOOKUP(AC1672,'Charts and Tables'!$I$43:$J$49,2,TRUE)</f>
        <v>0.15</v>
      </c>
      <c r="AM1672" s="2">
        <f t="shared" si="215"/>
        <v>1</v>
      </c>
    </row>
    <row r="1673" spans="1:39" x14ac:dyDescent="0.25">
      <c r="A1673" s="35">
        <v>583330</v>
      </c>
      <c r="C1673" s="36" t="s">
        <v>26</v>
      </c>
      <c r="D1673" s="36">
        <v>0</v>
      </c>
      <c r="J1673" s="46">
        <v>7387</v>
      </c>
      <c r="K1673" s="46">
        <v>7387</v>
      </c>
      <c r="L1673" s="46">
        <v>14774</v>
      </c>
      <c r="R1673" s="36">
        <v>8284.3046470000008</v>
      </c>
      <c r="S1673" s="36">
        <v>9180.4392540000008</v>
      </c>
      <c r="T1673" s="36">
        <v>685.53754900000001</v>
      </c>
      <c r="U1673" s="36">
        <v>338.27305899999999</v>
      </c>
      <c r="V1673" s="36">
        <v>575.95175200000006</v>
      </c>
      <c r="W1673" s="36">
        <v>862.03757099999996</v>
      </c>
      <c r="AC1673" s="57">
        <f t="shared" si="212"/>
        <v>14774</v>
      </c>
      <c r="AD1673" s="57">
        <f t="shared" si="213"/>
        <v>0</v>
      </c>
      <c r="AE1673" s="57">
        <f t="shared" si="214"/>
        <v>0</v>
      </c>
      <c r="AF1673" s="12">
        <f t="shared" si="209"/>
        <v>17464.743901000002</v>
      </c>
      <c r="AG1673" s="12">
        <f t="shared" si="210"/>
        <v>1023.810608</v>
      </c>
      <c r="AH1673" s="12">
        <f t="shared" si="211"/>
        <v>1437.989323</v>
      </c>
      <c r="AI1673" s="15">
        <f t="shared" si="208"/>
        <v>0.18212697312846904</v>
      </c>
      <c r="AJ1673" s="15">
        <f t="shared" si="208"/>
        <v>0</v>
      </c>
      <c r="AK1673" s="15">
        <f t="shared" si="208"/>
        <v>0</v>
      </c>
      <c r="AL1673" s="23">
        <f>VLOOKUP(AC1673,'Charts and Tables'!$I$43:$J$49,2,TRUE)</f>
        <v>0.2</v>
      </c>
      <c r="AM1673" s="2">
        <f t="shared" si="215"/>
        <v>1</v>
      </c>
    </row>
    <row r="1674" spans="1:39" x14ac:dyDescent="0.25">
      <c r="A1674" s="35">
        <v>583546</v>
      </c>
      <c r="B1674" s="36">
        <v>336181</v>
      </c>
      <c r="C1674" s="36" t="s">
        <v>26</v>
      </c>
      <c r="D1674" s="36">
        <v>0</v>
      </c>
      <c r="J1674" s="46">
        <v>7032</v>
      </c>
      <c r="K1674" s="46">
        <v>6737</v>
      </c>
      <c r="L1674" s="46">
        <v>13769</v>
      </c>
      <c r="M1674" s="46">
        <v>323</v>
      </c>
      <c r="N1674" s="46">
        <v>615</v>
      </c>
      <c r="O1674" s="46">
        <v>782</v>
      </c>
      <c r="P1674" s="46">
        <v>529</v>
      </c>
      <c r="R1674" s="36">
        <v>5224.153069</v>
      </c>
      <c r="S1674" s="36">
        <v>4328.018615</v>
      </c>
      <c r="T1674" s="36">
        <v>405.44044200000002</v>
      </c>
      <c r="U1674" s="36">
        <v>304.64118100000002</v>
      </c>
      <c r="V1674" s="36">
        <v>479.70459599999998</v>
      </c>
      <c r="W1674" s="36">
        <v>450.195449</v>
      </c>
      <c r="AC1674" s="57">
        <f t="shared" si="212"/>
        <v>13769</v>
      </c>
      <c r="AD1674" s="57">
        <f t="shared" si="213"/>
        <v>938</v>
      </c>
      <c r="AE1674" s="57">
        <f t="shared" si="214"/>
        <v>1311</v>
      </c>
      <c r="AF1674" s="12">
        <f t="shared" si="209"/>
        <v>9552.1716840000008</v>
      </c>
      <c r="AG1674" s="12">
        <f t="shared" si="210"/>
        <v>710.08162300000004</v>
      </c>
      <c r="AH1674" s="12">
        <f t="shared" si="211"/>
        <v>929.90004499999998</v>
      </c>
      <c r="AI1674" s="15">
        <f t="shared" si="208"/>
        <v>-0.30625523393129489</v>
      </c>
      <c r="AJ1674" s="15">
        <f t="shared" si="208"/>
        <v>-0.24298334434968014</v>
      </c>
      <c r="AK1674" s="15">
        <f t="shared" si="208"/>
        <v>-0.29069409229595733</v>
      </c>
      <c r="AL1674" s="23">
        <f>VLOOKUP(AC1674,'Charts and Tables'!$I$43:$J$49,2,TRUE)</f>
        <v>0.2</v>
      </c>
      <c r="AM1674" s="2">
        <f t="shared" si="215"/>
        <v>0</v>
      </c>
    </row>
    <row r="1675" spans="1:39" x14ac:dyDescent="0.25">
      <c r="A1675" s="35">
        <v>584042</v>
      </c>
      <c r="C1675" s="36" t="s">
        <v>31</v>
      </c>
      <c r="D1675" s="36">
        <v>0</v>
      </c>
      <c r="J1675" s="46">
        <v>10731</v>
      </c>
      <c r="K1675" s="46">
        <v>11168</v>
      </c>
      <c r="L1675" s="46">
        <v>21899</v>
      </c>
      <c r="M1675" s="46">
        <v>1036</v>
      </c>
      <c r="N1675" s="46">
        <v>754.5</v>
      </c>
      <c r="O1675" s="46">
        <v>853</v>
      </c>
      <c r="P1675" s="46">
        <v>1178</v>
      </c>
      <c r="R1675" s="36">
        <v>9553.3070669999997</v>
      </c>
      <c r="S1675" s="36">
        <v>9955.5748000000003</v>
      </c>
      <c r="T1675" s="36">
        <v>1085.373218</v>
      </c>
      <c r="U1675" s="36">
        <v>570.580333</v>
      </c>
      <c r="V1675" s="36">
        <v>728.47188200000005</v>
      </c>
      <c r="W1675" s="36">
        <v>1078.6624260000001</v>
      </c>
      <c r="AC1675" s="57">
        <f t="shared" si="212"/>
        <v>21899</v>
      </c>
      <c r="AD1675" s="57">
        <f t="shared" si="213"/>
        <v>1790.5</v>
      </c>
      <c r="AE1675" s="57">
        <f t="shared" si="214"/>
        <v>2031</v>
      </c>
      <c r="AF1675" s="12">
        <f t="shared" si="209"/>
        <v>19508.881867</v>
      </c>
      <c r="AG1675" s="12">
        <f t="shared" si="210"/>
        <v>1655.9535510000001</v>
      </c>
      <c r="AH1675" s="12">
        <f t="shared" si="211"/>
        <v>1807.1343080000001</v>
      </c>
      <c r="AI1675" s="15">
        <f t="shared" ref="AI1675:AK1738" si="216">IF(OR(AC1675="",AC1675=0),0,(AF1675-AC1675)/AC1675)</f>
        <v>-0.10914279798164299</v>
      </c>
      <c r="AJ1675" s="15">
        <f t="shared" si="216"/>
        <v>-7.5144623848087094E-2</v>
      </c>
      <c r="AK1675" s="15">
        <f t="shared" si="216"/>
        <v>-0.11022436829148195</v>
      </c>
      <c r="AL1675" s="23">
        <f>VLOOKUP(AC1675,'Charts and Tables'!$I$43:$J$49,2,TRUE)</f>
        <v>0.2</v>
      </c>
      <c r="AM1675" s="2">
        <f t="shared" si="215"/>
        <v>1</v>
      </c>
    </row>
    <row r="1676" spans="1:39" x14ac:dyDescent="0.25">
      <c r="A1676" s="35">
        <v>584535</v>
      </c>
      <c r="B1676" s="36">
        <v>330096</v>
      </c>
      <c r="C1676" s="36" t="s">
        <v>31</v>
      </c>
      <c r="D1676" s="36">
        <v>0</v>
      </c>
      <c r="J1676" s="46">
        <v>10315</v>
      </c>
      <c r="K1676" s="46">
        <v>10923</v>
      </c>
      <c r="L1676" s="46">
        <v>21238</v>
      </c>
      <c r="M1676" s="46">
        <v>925</v>
      </c>
      <c r="N1676" s="46">
        <v>527</v>
      </c>
      <c r="O1676" s="46">
        <v>786</v>
      </c>
      <c r="P1676" s="46">
        <v>1184</v>
      </c>
      <c r="R1676" s="36">
        <v>9553.3070669999997</v>
      </c>
      <c r="S1676" s="36">
        <v>9955.5748000000003</v>
      </c>
      <c r="T1676" s="36">
        <v>1085.373218</v>
      </c>
      <c r="U1676" s="36">
        <v>570.580333</v>
      </c>
      <c r="V1676" s="36">
        <v>728.47188200000005</v>
      </c>
      <c r="W1676" s="36">
        <v>1078.6624260000001</v>
      </c>
      <c r="AC1676" s="57">
        <f t="shared" si="212"/>
        <v>21238</v>
      </c>
      <c r="AD1676" s="57">
        <f t="shared" si="213"/>
        <v>1452</v>
      </c>
      <c r="AE1676" s="57">
        <f t="shared" si="214"/>
        <v>1970</v>
      </c>
      <c r="AF1676" s="12">
        <f t="shared" si="209"/>
        <v>19508.881867</v>
      </c>
      <c r="AG1676" s="12">
        <f t="shared" si="210"/>
        <v>1655.9535510000001</v>
      </c>
      <c r="AH1676" s="12">
        <f t="shared" si="211"/>
        <v>1807.1343080000001</v>
      </c>
      <c r="AI1676" s="15">
        <f t="shared" si="216"/>
        <v>-8.1416241312741305E-2</v>
      </c>
      <c r="AJ1676" s="15">
        <f t="shared" si="216"/>
        <v>0.1404638780991736</v>
      </c>
      <c r="AK1676" s="15">
        <f t="shared" si="216"/>
        <v>-8.2672940101522763E-2</v>
      </c>
      <c r="AL1676" s="23">
        <f>VLOOKUP(AC1676,'Charts and Tables'!$I$43:$J$49,2,TRUE)</f>
        <v>0.2</v>
      </c>
      <c r="AM1676" s="2">
        <f t="shared" si="215"/>
        <v>1</v>
      </c>
    </row>
    <row r="1677" spans="1:39" x14ac:dyDescent="0.25">
      <c r="A1677" s="35">
        <v>585296</v>
      </c>
      <c r="C1677" s="36" t="s">
        <v>26</v>
      </c>
      <c r="D1677" s="36">
        <v>0</v>
      </c>
      <c r="J1677" s="46">
        <v>4938</v>
      </c>
      <c r="K1677" s="46">
        <v>4145</v>
      </c>
      <c r="L1677" s="46">
        <v>9083</v>
      </c>
      <c r="M1677" s="46">
        <v>401</v>
      </c>
      <c r="N1677" s="46">
        <v>341</v>
      </c>
      <c r="O1677" s="46">
        <v>471</v>
      </c>
      <c r="P1677" s="46">
        <v>491</v>
      </c>
      <c r="R1677" s="36">
        <v>4560.4586259999996</v>
      </c>
      <c r="S1677" s="36">
        <v>3785.5827680000002</v>
      </c>
      <c r="T1677" s="36">
        <v>415.423315</v>
      </c>
      <c r="U1677" s="36">
        <v>153.78554199999999</v>
      </c>
      <c r="V1677" s="36">
        <v>336.59645799999998</v>
      </c>
      <c r="W1677" s="36">
        <v>448.49886400000003</v>
      </c>
      <c r="AC1677" s="57">
        <f t="shared" si="212"/>
        <v>9083</v>
      </c>
      <c r="AD1677" s="57">
        <f t="shared" si="213"/>
        <v>742</v>
      </c>
      <c r="AE1677" s="57">
        <f t="shared" si="214"/>
        <v>962</v>
      </c>
      <c r="AF1677" s="12">
        <f t="shared" si="209"/>
        <v>8346.0413939999999</v>
      </c>
      <c r="AG1677" s="12">
        <f t="shared" si="210"/>
        <v>569.20885699999997</v>
      </c>
      <c r="AH1677" s="12">
        <f t="shared" si="211"/>
        <v>785.09532200000001</v>
      </c>
      <c r="AI1677" s="15">
        <f t="shared" si="216"/>
        <v>-8.1136035010459115E-2</v>
      </c>
      <c r="AJ1677" s="15">
        <f t="shared" si="216"/>
        <v>-0.23287216037735853</v>
      </c>
      <c r="AK1677" s="15">
        <f t="shared" si="216"/>
        <v>-0.18389259667359667</v>
      </c>
      <c r="AL1677" s="23">
        <f>VLOOKUP(AC1677,'Charts and Tables'!$I$43:$J$49,2,TRUE)</f>
        <v>0.25</v>
      </c>
      <c r="AM1677" s="2">
        <f t="shared" si="215"/>
        <v>1</v>
      </c>
    </row>
    <row r="1678" spans="1:39" x14ac:dyDescent="0.25">
      <c r="A1678" s="35">
        <v>586713</v>
      </c>
      <c r="B1678" s="36">
        <v>330178</v>
      </c>
      <c r="C1678" s="36" t="s">
        <v>31</v>
      </c>
      <c r="D1678" s="36">
        <v>0</v>
      </c>
      <c r="J1678" s="46">
        <v>4608</v>
      </c>
      <c r="K1678" s="46">
        <v>4412</v>
      </c>
      <c r="L1678" s="46">
        <v>9020</v>
      </c>
      <c r="M1678" s="46">
        <v>207</v>
      </c>
      <c r="N1678" s="46">
        <v>455</v>
      </c>
      <c r="O1678" s="46">
        <v>525</v>
      </c>
      <c r="P1678" s="46">
        <v>329</v>
      </c>
      <c r="R1678" s="36">
        <v>6658.6803959999997</v>
      </c>
      <c r="S1678" s="36">
        <v>6484.9708350000001</v>
      </c>
      <c r="T1678" s="36">
        <v>348.09740399999998</v>
      </c>
      <c r="U1678" s="36">
        <v>790.69260899999995</v>
      </c>
      <c r="V1678" s="36">
        <v>786.62054599999999</v>
      </c>
      <c r="W1678" s="36">
        <v>487.79175400000003</v>
      </c>
      <c r="AC1678" s="57">
        <f t="shared" si="212"/>
        <v>9020</v>
      </c>
      <c r="AD1678" s="57">
        <f t="shared" si="213"/>
        <v>662</v>
      </c>
      <c r="AE1678" s="57">
        <f t="shared" si="214"/>
        <v>854</v>
      </c>
      <c r="AF1678" s="12">
        <f t="shared" si="209"/>
        <v>13143.651231</v>
      </c>
      <c r="AG1678" s="12">
        <f t="shared" si="210"/>
        <v>1138.7900129999998</v>
      </c>
      <c r="AH1678" s="12">
        <f t="shared" si="211"/>
        <v>1274.4123</v>
      </c>
      <c r="AI1678" s="15">
        <f t="shared" si="216"/>
        <v>0.45716754223946782</v>
      </c>
      <c r="AJ1678" s="15">
        <f t="shared" si="216"/>
        <v>0.72022660574018105</v>
      </c>
      <c r="AK1678" s="15">
        <f t="shared" si="216"/>
        <v>0.49228606557377047</v>
      </c>
      <c r="AL1678" s="23">
        <f>VLOOKUP(AC1678,'Charts and Tables'!$I$43:$J$49,2,TRUE)</f>
        <v>0.25</v>
      </c>
      <c r="AM1678" s="2">
        <f t="shared" si="215"/>
        <v>0</v>
      </c>
    </row>
    <row r="1679" spans="1:39" x14ac:dyDescent="0.25">
      <c r="A1679" s="35">
        <v>587366</v>
      </c>
      <c r="B1679" s="36">
        <v>330178</v>
      </c>
      <c r="C1679" s="36" t="s">
        <v>31</v>
      </c>
      <c r="D1679" s="36">
        <v>0</v>
      </c>
      <c r="J1679" s="46">
        <v>4412</v>
      </c>
      <c r="K1679" s="46">
        <v>4608</v>
      </c>
      <c r="L1679" s="46">
        <v>9020</v>
      </c>
      <c r="M1679" s="46">
        <v>455</v>
      </c>
      <c r="N1679" s="46">
        <v>207</v>
      </c>
      <c r="O1679" s="46">
        <v>329</v>
      </c>
      <c r="P1679" s="46">
        <v>525</v>
      </c>
      <c r="R1679" s="36">
        <v>5062.0581339999999</v>
      </c>
      <c r="S1679" s="36">
        <v>5227.364466</v>
      </c>
      <c r="T1679" s="36">
        <v>622.93271400000003</v>
      </c>
      <c r="U1679" s="36">
        <v>290.78711499999997</v>
      </c>
      <c r="V1679" s="36">
        <v>386.46975099999997</v>
      </c>
      <c r="W1679" s="36">
        <v>619.59381299999995</v>
      </c>
      <c r="AC1679" s="57">
        <f t="shared" si="212"/>
        <v>9020</v>
      </c>
      <c r="AD1679" s="57">
        <f t="shared" si="213"/>
        <v>662</v>
      </c>
      <c r="AE1679" s="57">
        <f t="shared" si="214"/>
        <v>854</v>
      </c>
      <c r="AF1679" s="12">
        <f t="shared" si="209"/>
        <v>10289.4226</v>
      </c>
      <c r="AG1679" s="12">
        <f t="shared" si="210"/>
        <v>913.719829</v>
      </c>
      <c r="AH1679" s="12">
        <f t="shared" si="211"/>
        <v>1006.0635639999999</v>
      </c>
      <c r="AI1679" s="15">
        <f t="shared" si="216"/>
        <v>0.1407342128603104</v>
      </c>
      <c r="AJ1679" s="15">
        <f t="shared" si="216"/>
        <v>0.38024143353474321</v>
      </c>
      <c r="AK1679" s="15">
        <f t="shared" si="216"/>
        <v>0.17806037939110061</v>
      </c>
      <c r="AL1679" s="23">
        <f>VLOOKUP(AC1679,'Charts and Tables'!$I$43:$J$49,2,TRUE)</f>
        <v>0.25</v>
      </c>
      <c r="AM1679" s="2">
        <f t="shared" si="215"/>
        <v>1</v>
      </c>
    </row>
    <row r="1680" spans="1:39" x14ac:dyDescent="0.25">
      <c r="A1680" s="35">
        <v>587787</v>
      </c>
      <c r="C1680" s="36" t="s">
        <v>25</v>
      </c>
      <c r="D1680" s="36">
        <v>0</v>
      </c>
      <c r="J1680" s="46">
        <v>3352</v>
      </c>
      <c r="K1680" s="46">
        <v>3066</v>
      </c>
      <c r="L1680" s="46">
        <v>6418</v>
      </c>
      <c r="M1680" s="46">
        <v>206</v>
      </c>
      <c r="N1680" s="46">
        <v>344</v>
      </c>
      <c r="O1680" s="46">
        <v>437</v>
      </c>
      <c r="P1680" s="46">
        <v>215</v>
      </c>
      <c r="R1680" s="36">
        <v>634.07382600000005</v>
      </c>
      <c r="S1680" s="36">
        <v>584.81918099999996</v>
      </c>
      <c r="T1680" s="36">
        <v>33.676990000000004</v>
      </c>
      <c r="U1680" s="36">
        <v>93.800741000000002</v>
      </c>
      <c r="V1680" s="36">
        <v>105.85071000000001</v>
      </c>
      <c r="W1680" s="36">
        <v>47.132765999999997</v>
      </c>
      <c r="AC1680" s="57">
        <f t="shared" si="212"/>
        <v>6418</v>
      </c>
      <c r="AD1680" s="57">
        <f t="shared" si="213"/>
        <v>550</v>
      </c>
      <c r="AE1680" s="57">
        <f t="shared" si="214"/>
        <v>652</v>
      </c>
      <c r="AF1680" s="12">
        <f t="shared" si="209"/>
        <v>1218.8930070000001</v>
      </c>
      <c r="AG1680" s="12">
        <f t="shared" si="210"/>
        <v>127.47773100000001</v>
      </c>
      <c r="AH1680" s="12">
        <f t="shared" si="211"/>
        <v>152.983476</v>
      </c>
      <c r="AI1680" s="15">
        <f t="shared" si="216"/>
        <v>-0.81008211171704569</v>
      </c>
      <c r="AJ1680" s="15">
        <f t="shared" si="216"/>
        <v>-0.76822230727272722</v>
      </c>
      <c r="AK1680" s="15">
        <f t="shared" si="216"/>
        <v>-0.76536276687116567</v>
      </c>
      <c r="AL1680" s="23">
        <f>VLOOKUP(AC1680,'Charts and Tables'!$I$43:$J$49,2,TRUE)</f>
        <v>0.25</v>
      </c>
      <c r="AM1680" s="2">
        <f t="shared" si="215"/>
        <v>0</v>
      </c>
    </row>
    <row r="1681" spans="1:39" x14ac:dyDescent="0.25">
      <c r="A1681" s="35">
        <v>594654</v>
      </c>
      <c r="C1681" s="36" t="s">
        <v>26</v>
      </c>
      <c r="D1681" s="36">
        <v>0</v>
      </c>
      <c r="J1681" s="46">
        <v>3054</v>
      </c>
      <c r="K1681" s="46">
        <v>2998</v>
      </c>
      <c r="L1681" s="46">
        <v>6052</v>
      </c>
      <c r="M1681" s="46">
        <v>237</v>
      </c>
      <c r="N1681" s="46">
        <v>216</v>
      </c>
      <c r="O1681" s="46">
        <v>356</v>
      </c>
      <c r="P1681" s="46">
        <v>413</v>
      </c>
      <c r="R1681" s="36">
        <v>2222.4524419999998</v>
      </c>
      <c r="S1681" s="36">
        <v>2632.1143550000002</v>
      </c>
      <c r="T1681" s="36">
        <v>139.828317</v>
      </c>
      <c r="U1681" s="36">
        <v>334.90351199999998</v>
      </c>
      <c r="V1681" s="36">
        <v>237.56648799999999</v>
      </c>
      <c r="W1681" s="36">
        <v>225.110657</v>
      </c>
      <c r="AC1681" s="57">
        <f t="shared" si="212"/>
        <v>6052</v>
      </c>
      <c r="AD1681" s="57">
        <f t="shared" si="213"/>
        <v>453</v>
      </c>
      <c r="AE1681" s="57">
        <f t="shared" si="214"/>
        <v>769</v>
      </c>
      <c r="AF1681" s="12">
        <f t="shared" si="209"/>
        <v>4854.5667969999995</v>
      </c>
      <c r="AG1681" s="12">
        <f t="shared" si="210"/>
        <v>474.73182899999995</v>
      </c>
      <c r="AH1681" s="12">
        <f t="shared" si="211"/>
        <v>462.677145</v>
      </c>
      <c r="AI1681" s="15">
        <f t="shared" si="216"/>
        <v>-0.19785743605419703</v>
      </c>
      <c r="AJ1681" s="15">
        <f t="shared" si="216"/>
        <v>4.797313245033101E-2</v>
      </c>
      <c r="AK1681" s="15">
        <f t="shared" si="216"/>
        <v>-0.3983392132639792</v>
      </c>
      <c r="AL1681" s="23">
        <f>VLOOKUP(AC1681,'Charts and Tables'!$I$43:$J$49,2,TRUE)</f>
        <v>0.25</v>
      </c>
      <c r="AM1681" s="2">
        <f t="shared" si="215"/>
        <v>1</v>
      </c>
    </row>
    <row r="1682" spans="1:39" x14ac:dyDescent="0.25">
      <c r="A1682" s="35">
        <v>594660</v>
      </c>
      <c r="C1682" s="36" t="s">
        <v>25</v>
      </c>
      <c r="D1682" s="36">
        <v>0</v>
      </c>
      <c r="J1682" s="46">
        <v>2051</v>
      </c>
      <c r="K1682" s="46">
        <v>1808</v>
      </c>
      <c r="L1682" s="46">
        <v>3859</v>
      </c>
      <c r="M1682" s="46">
        <v>274</v>
      </c>
      <c r="N1682" s="46">
        <v>316</v>
      </c>
      <c r="O1682" s="46">
        <v>224</v>
      </c>
      <c r="P1682" s="46">
        <v>182</v>
      </c>
      <c r="R1682" s="36">
        <v>1912.614403</v>
      </c>
      <c r="S1682" s="36">
        <v>1681.506797</v>
      </c>
      <c r="T1682" s="36">
        <v>271.05313899999999</v>
      </c>
      <c r="U1682" s="36">
        <v>152.02824000000001</v>
      </c>
      <c r="V1682" s="36">
        <v>203.73289800000001</v>
      </c>
      <c r="W1682" s="36">
        <v>196.62942799999999</v>
      </c>
      <c r="AC1682" s="57">
        <f t="shared" si="212"/>
        <v>3859</v>
      </c>
      <c r="AD1682" s="57">
        <f t="shared" si="213"/>
        <v>590</v>
      </c>
      <c r="AE1682" s="57">
        <f t="shared" si="214"/>
        <v>406</v>
      </c>
      <c r="AF1682" s="12">
        <f t="shared" si="209"/>
        <v>3594.1212</v>
      </c>
      <c r="AG1682" s="12">
        <f t="shared" si="210"/>
        <v>423.08137899999997</v>
      </c>
      <c r="AH1682" s="12">
        <f t="shared" si="211"/>
        <v>400.362326</v>
      </c>
      <c r="AI1682" s="15">
        <f t="shared" si="216"/>
        <v>-6.8639232961907215E-2</v>
      </c>
      <c r="AJ1682" s="15">
        <f t="shared" si="216"/>
        <v>-0.2829129169491526</v>
      </c>
      <c r="AK1682" s="15">
        <f t="shared" si="216"/>
        <v>-1.3885896551724147E-2</v>
      </c>
      <c r="AL1682" s="23">
        <f>VLOOKUP(AC1682,'Charts and Tables'!$I$43:$J$49,2,TRUE)</f>
        <v>0.5</v>
      </c>
      <c r="AM1682" s="2">
        <f t="shared" si="215"/>
        <v>1</v>
      </c>
    </row>
    <row r="1683" spans="1:39" x14ac:dyDescent="0.25">
      <c r="A1683" s="35">
        <v>592215</v>
      </c>
      <c r="C1683" s="36" t="s">
        <v>25</v>
      </c>
      <c r="D1683" s="36">
        <v>0</v>
      </c>
      <c r="J1683" s="46">
        <v>2679</v>
      </c>
      <c r="K1683" s="46">
        <v>2679</v>
      </c>
      <c r="L1683" s="46">
        <v>5358</v>
      </c>
      <c r="R1683" s="36">
        <v>409.78611899999999</v>
      </c>
      <c r="S1683" s="36">
        <v>423.37409400000001</v>
      </c>
      <c r="T1683" s="36">
        <v>85.957943999999998</v>
      </c>
      <c r="U1683" s="36">
        <v>15.68425</v>
      </c>
      <c r="V1683" s="36">
        <v>31.330658</v>
      </c>
      <c r="W1683" s="36">
        <v>86.416171000000006</v>
      </c>
      <c r="AC1683" s="57">
        <f t="shared" si="212"/>
        <v>5358</v>
      </c>
      <c r="AD1683" s="57">
        <f t="shared" si="213"/>
        <v>0</v>
      </c>
      <c r="AE1683" s="57">
        <f t="shared" si="214"/>
        <v>0</v>
      </c>
      <c r="AF1683" s="12">
        <f t="shared" si="209"/>
        <v>833.160213</v>
      </c>
      <c r="AG1683" s="12">
        <f t="shared" si="210"/>
        <v>101.642194</v>
      </c>
      <c r="AH1683" s="12">
        <f t="shared" si="211"/>
        <v>117.74682900000001</v>
      </c>
      <c r="AI1683" s="15">
        <f t="shared" si="216"/>
        <v>-0.84450163997760352</v>
      </c>
      <c r="AJ1683" s="15">
        <f t="shared" si="216"/>
        <v>0</v>
      </c>
      <c r="AK1683" s="15">
        <f t="shared" si="216"/>
        <v>0</v>
      </c>
      <c r="AL1683" s="23">
        <f>VLOOKUP(AC1683,'Charts and Tables'!$I$43:$J$49,2,TRUE)</f>
        <v>0.25</v>
      </c>
      <c r="AM1683" s="2">
        <f t="shared" si="215"/>
        <v>0</v>
      </c>
    </row>
    <row r="1684" spans="1:39" x14ac:dyDescent="0.25">
      <c r="A1684" s="35">
        <v>590007</v>
      </c>
      <c r="C1684" s="36" t="s">
        <v>31</v>
      </c>
      <c r="D1684" s="36">
        <v>0</v>
      </c>
      <c r="J1684" s="46">
        <v>12896</v>
      </c>
      <c r="K1684" s="46">
        <v>13013</v>
      </c>
      <c r="L1684" s="46">
        <v>25909</v>
      </c>
      <c r="M1684" s="46">
        <v>875</v>
      </c>
      <c r="N1684" s="46">
        <v>1231</v>
      </c>
      <c r="O1684" s="46">
        <v>1329</v>
      </c>
      <c r="P1684" s="46">
        <v>997</v>
      </c>
      <c r="R1684" s="36">
        <v>13711.617893000001</v>
      </c>
      <c r="S1684" s="36">
        <v>13238.032335</v>
      </c>
      <c r="T1684" s="36">
        <v>758.94751199999996</v>
      </c>
      <c r="U1684" s="36">
        <v>1204.961348</v>
      </c>
      <c r="V1684" s="36">
        <v>1323.2023730000001</v>
      </c>
      <c r="W1684" s="36">
        <v>1006.498209</v>
      </c>
      <c r="AC1684" s="57">
        <f t="shared" si="212"/>
        <v>25909</v>
      </c>
      <c r="AD1684" s="57">
        <f t="shared" si="213"/>
        <v>2106</v>
      </c>
      <c r="AE1684" s="57">
        <f t="shared" si="214"/>
        <v>2326</v>
      </c>
      <c r="AF1684" s="12">
        <f t="shared" si="209"/>
        <v>26949.650227999999</v>
      </c>
      <c r="AG1684" s="12">
        <f t="shared" si="210"/>
        <v>1963.90886</v>
      </c>
      <c r="AH1684" s="12">
        <f t="shared" si="211"/>
        <v>2329.7005819999999</v>
      </c>
      <c r="AI1684" s="15">
        <f t="shared" si="216"/>
        <v>4.0165588328380047E-2</v>
      </c>
      <c r="AJ1684" s="15">
        <f t="shared" si="216"/>
        <v>-6.746967711301044E-2</v>
      </c>
      <c r="AK1684" s="15">
        <f t="shared" si="216"/>
        <v>1.5909638865004043E-3</v>
      </c>
      <c r="AL1684" s="23">
        <f>VLOOKUP(AC1684,'Charts and Tables'!$I$43:$J$49,2,TRUE)</f>
        <v>0.15</v>
      </c>
      <c r="AM1684" s="2">
        <f t="shared" si="215"/>
        <v>1</v>
      </c>
    </row>
    <row r="1685" spans="1:39" x14ac:dyDescent="0.25">
      <c r="A1685" s="35">
        <v>590035</v>
      </c>
      <c r="B1685" s="36">
        <v>330006</v>
      </c>
      <c r="C1685" s="36" t="s">
        <v>31</v>
      </c>
      <c r="D1685" s="36">
        <v>0</v>
      </c>
      <c r="J1685" s="46">
        <v>11216</v>
      </c>
      <c r="K1685" s="46">
        <v>12019</v>
      </c>
      <c r="L1685" s="46">
        <v>23235</v>
      </c>
      <c r="M1685" s="46">
        <v>604</v>
      </c>
      <c r="N1685" s="46">
        <v>1185</v>
      </c>
      <c r="O1685" s="46">
        <v>1220</v>
      </c>
      <c r="P1685" s="46">
        <v>919</v>
      </c>
      <c r="R1685" s="36">
        <v>14941.606362</v>
      </c>
      <c r="S1685" s="36">
        <v>14459.924155000001</v>
      </c>
      <c r="T1685" s="36">
        <v>1020.6359210000001</v>
      </c>
      <c r="U1685" s="36">
        <v>1148.6832730000001</v>
      </c>
      <c r="V1685" s="36">
        <v>1337.608461</v>
      </c>
      <c r="W1685" s="36">
        <v>1234.3973209999999</v>
      </c>
      <c r="AC1685" s="57">
        <f t="shared" si="212"/>
        <v>23235</v>
      </c>
      <c r="AD1685" s="57">
        <f t="shared" si="213"/>
        <v>1789</v>
      </c>
      <c r="AE1685" s="57">
        <f t="shared" si="214"/>
        <v>2139</v>
      </c>
      <c r="AF1685" s="12">
        <f t="shared" si="209"/>
        <v>29401.530516999999</v>
      </c>
      <c r="AG1685" s="12">
        <f t="shared" si="210"/>
        <v>2169.3191940000002</v>
      </c>
      <c r="AH1685" s="12">
        <f t="shared" si="211"/>
        <v>2572.0057820000002</v>
      </c>
      <c r="AI1685" s="15">
        <f t="shared" si="216"/>
        <v>0.26539834374865501</v>
      </c>
      <c r="AJ1685" s="15">
        <f t="shared" si="216"/>
        <v>0.21258758747903866</v>
      </c>
      <c r="AK1685" s="15">
        <f t="shared" si="216"/>
        <v>0.20243374567554942</v>
      </c>
      <c r="AL1685" s="23">
        <f>VLOOKUP(AC1685,'Charts and Tables'!$I$43:$J$49,2,TRUE)</f>
        <v>0.2</v>
      </c>
      <c r="AM1685" s="2">
        <f t="shared" si="215"/>
        <v>0</v>
      </c>
    </row>
    <row r="1686" spans="1:39" x14ac:dyDescent="0.25">
      <c r="A1686" s="35">
        <v>591171</v>
      </c>
      <c r="B1686" s="36">
        <v>331212</v>
      </c>
      <c r="C1686" s="36" t="s">
        <v>25</v>
      </c>
      <c r="D1686" s="36">
        <v>0</v>
      </c>
      <c r="J1686" s="46">
        <v>826</v>
      </c>
      <c r="K1686" s="46">
        <v>875</v>
      </c>
      <c r="L1686" s="46">
        <v>1701</v>
      </c>
      <c r="M1686" s="46">
        <v>61</v>
      </c>
      <c r="N1686" s="46">
        <v>74</v>
      </c>
      <c r="O1686" s="46">
        <v>100</v>
      </c>
      <c r="P1686" s="46">
        <v>102</v>
      </c>
      <c r="R1686" s="36">
        <v>1246.4680719999999</v>
      </c>
      <c r="S1686" s="36">
        <v>1288.603112</v>
      </c>
      <c r="T1686" s="36">
        <v>85.153989999999993</v>
      </c>
      <c r="U1686" s="36">
        <v>91.269587000000001</v>
      </c>
      <c r="V1686" s="36">
        <v>120.41052500000001</v>
      </c>
      <c r="W1686" s="36">
        <v>125.88285</v>
      </c>
      <c r="AC1686" s="57">
        <f t="shared" si="212"/>
        <v>1701</v>
      </c>
      <c r="AD1686" s="57">
        <f t="shared" si="213"/>
        <v>135</v>
      </c>
      <c r="AE1686" s="57">
        <f t="shared" si="214"/>
        <v>202</v>
      </c>
      <c r="AF1686" s="12">
        <f t="shared" si="209"/>
        <v>2535.0711839999999</v>
      </c>
      <c r="AG1686" s="12">
        <f t="shared" si="210"/>
        <v>176.42357699999999</v>
      </c>
      <c r="AH1686" s="12">
        <f t="shared" si="211"/>
        <v>246.29337500000003</v>
      </c>
      <c r="AI1686" s="15">
        <f t="shared" si="216"/>
        <v>0.49034167195767192</v>
      </c>
      <c r="AJ1686" s="15">
        <f t="shared" si="216"/>
        <v>0.30684131111111107</v>
      </c>
      <c r="AK1686" s="15">
        <f t="shared" si="216"/>
        <v>0.21927413366336646</v>
      </c>
      <c r="AL1686" s="23">
        <f>VLOOKUP(AC1686,'Charts and Tables'!$I$43:$J$49,2,TRUE)</f>
        <v>1</v>
      </c>
      <c r="AM1686" s="2">
        <f t="shared" si="215"/>
        <v>1</v>
      </c>
    </row>
    <row r="1687" spans="1:39" x14ac:dyDescent="0.25">
      <c r="A1687" s="35">
        <v>592203</v>
      </c>
      <c r="C1687" s="36" t="s">
        <v>25</v>
      </c>
      <c r="D1687" s="36">
        <v>0</v>
      </c>
      <c r="J1687" s="46">
        <v>886</v>
      </c>
      <c r="K1687" s="46">
        <v>777</v>
      </c>
      <c r="L1687" s="46">
        <v>1663</v>
      </c>
      <c r="M1687" s="46">
        <v>76</v>
      </c>
      <c r="N1687" s="46">
        <v>46</v>
      </c>
      <c r="O1687" s="46">
        <v>91</v>
      </c>
      <c r="P1687" s="46">
        <v>92</v>
      </c>
      <c r="R1687" s="36">
        <v>947.68772100000001</v>
      </c>
      <c r="S1687" s="36">
        <v>916.281566</v>
      </c>
      <c r="T1687" s="36">
        <v>76.482979999999998</v>
      </c>
      <c r="U1687" s="36">
        <v>51.948515999999998</v>
      </c>
      <c r="V1687" s="36">
        <v>86.453908999999996</v>
      </c>
      <c r="W1687" s="36">
        <v>94.169105000000002</v>
      </c>
      <c r="AC1687" s="57">
        <f t="shared" si="212"/>
        <v>1663</v>
      </c>
      <c r="AD1687" s="57">
        <f t="shared" si="213"/>
        <v>122</v>
      </c>
      <c r="AE1687" s="57">
        <f t="shared" si="214"/>
        <v>183</v>
      </c>
      <c r="AF1687" s="12">
        <f t="shared" si="209"/>
        <v>1863.9692869999999</v>
      </c>
      <c r="AG1687" s="12">
        <f t="shared" si="210"/>
        <v>128.43149599999998</v>
      </c>
      <c r="AH1687" s="12">
        <f t="shared" si="211"/>
        <v>180.62301400000001</v>
      </c>
      <c r="AI1687" s="15">
        <f t="shared" si="216"/>
        <v>0.12084743656043288</v>
      </c>
      <c r="AJ1687" s="15">
        <f t="shared" si="216"/>
        <v>5.27171803278687E-2</v>
      </c>
      <c r="AK1687" s="15">
        <f t="shared" si="216"/>
        <v>-1.298899453551906E-2</v>
      </c>
      <c r="AL1687" s="23">
        <f>VLOOKUP(AC1687,'Charts and Tables'!$I$43:$J$49,2,TRUE)</f>
        <v>1</v>
      </c>
      <c r="AM1687" s="2">
        <f t="shared" si="215"/>
        <v>1</v>
      </c>
    </row>
    <row r="1688" spans="1:39" x14ac:dyDescent="0.25">
      <c r="A1688" s="35">
        <v>592752</v>
      </c>
      <c r="C1688" s="36" t="s">
        <v>31</v>
      </c>
      <c r="D1688" s="36">
        <v>0</v>
      </c>
      <c r="J1688" s="46">
        <v>8444</v>
      </c>
      <c r="K1688" s="46">
        <v>8378</v>
      </c>
      <c r="L1688" s="46">
        <v>16822</v>
      </c>
      <c r="M1688" s="46">
        <v>579.75</v>
      </c>
      <c r="N1688" s="46">
        <v>800.25</v>
      </c>
      <c r="O1688" s="46">
        <v>868.5</v>
      </c>
      <c r="P1688" s="46">
        <v>712.5</v>
      </c>
      <c r="R1688" s="36">
        <v>11210.081699</v>
      </c>
      <c r="S1688" s="36">
        <v>10430.209236000001</v>
      </c>
      <c r="T1688" s="36">
        <v>634.91562599999997</v>
      </c>
      <c r="U1688" s="36">
        <v>970.66589399999998</v>
      </c>
      <c r="V1688" s="36">
        <v>1150.9416670000001</v>
      </c>
      <c r="W1688" s="36">
        <v>791.90684399999998</v>
      </c>
      <c r="AC1688" s="57">
        <f t="shared" si="212"/>
        <v>16822</v>
      </c>
      <c r="AD1688" s="57">
        <f t="shared" si="213"/>
        <v>1380</v>
      </c>
      <c r="AE1688" s="57">
        <f t="shared" si="214"/>
        <v>1581</v>
      </c>
      <c r="AF1688" s="12">
        <f t="shared" si="209"/>
        <v>21640.290935000001</v>
      </c>
      <c r="AG1688" s="12">
        <f t="shared" si="210"/>
        <v>1605.58152</v>
      </c>
      <c r="AH1688" s="12">
        <f t="shared" si="211"/>
        <v>1942.8485110000001</v>
      </c>
      <c r="AI1688" s="15">
        <f t="shared" si="216"/>
        <v>0.28642794762810608</v>
      </c>
      <c r="AJ1688" s="15">
        <f t="shared" si="216"/>
        <v>0.16346486956521736</v>
      </c>
      <c r="AK1688" s="15">
        <f t="shared" si="216"/>
        <v>0.22887318848829863</v>
      </c>
      <c r="AL1688" s="23">
        <f>VLOOKUP(AC1688,'Charts and Tables'!$I$43:$J$49,2,TRUE)</f>
        <v>0.2</v>
      </c>
      <c r="AM1688" s="2">
        <f t="shared" si="215"/>
        <v>0</v>
      </c>
    </row>
    <row r="1689" spans="1:39" x14ac:dyDescent="0.25">
      <c r="A1689" s="35">
        <v>593059</v>
      </c>
      <c r="B1689" s="36">
        <v>330183</v>
      </c>
      <c r="C1689" s="36" t="s">
        <v>31</v>
      </c>
      <c r="D1689" s="36">
        <v>0</v>
      </c>
      <c r="J1689" s="46">
        <v>8039</v>
      </c>
      <c r="K1689" s="46">
        <v>8066</v>
      </c>
      <c r="L1689" s="46">
        <v>16105</v>
      </c>
      <c r="M1689" s="46">
        <v>424</v>
      </c>
      <c r="N1689" s="46">
        <v>836</v>
      </c>
      <c r="O1689" s="46">
        <v>953</v>
      </c>
      <c r="P1689" s="46">
        <v>588</v>
      </c>
      <c r="R1689" s="36">
        <v>7781.0145000000002</v>
      </c>
      <c r="S1689" s="36">
        <v>7399.9429410000002</v>
      </c>
      <c r="T1689" s="36">
        <v>436.78175599999997</v>
      </c>
      <c r="U1689" s="36">
        <v>754.28354400000001</v>
      </c>
      <c r="V1689" s="36">
        <v>820.22299399999997</v>
      </c>
      <c r="W1689" s="36">
        <v>552.79522699999995</v>
      </c>
      <c r="AC1689" s="57">
        <f t="shared" si="212"/>
        <v>16105</v>
      </c>
      <c r="AD1689" s="57">
        <f t="shared" si="213"/>
        <v>1260</v>
      </c>
      <c r="AE1689" s="57">
        <f t="shared" si="214"/>
        <v>1541</v>
      </c>
      <c r="AF1689" s="12">
        <f t="shared" si="209"/>
        <v>15180.957441</v>
      </c>
      <c r="AG1689" s="12">
        <f t="shared" si="210"/>
        <v>1191.0653</v>
      </c>
      <c r="AH1689" s="12">
        <f t="shared" si="211"/>
        <v>1373.0182209999998</v>
      </c>
      <c r="AI1689" s="15">
        <f t="shared" si="216"/>
        <v>-5.7376129090344584E-2</v>
      </c>
      <c r="AJ1689" s="15">
        <f t="shared" si="216"/>
        <v>-5.4710079365079378E-2</v>
      </c>
      <c r="AK1689" s="15">
        <f t="shared" si="216"/>
        <v>-0.10900829266709941</v>
      </c>
      <c r="AL1689" s="23">
        <f>VLOOKUP(AC1689,'Charts and Tables'!$I$43:$J$49,2,TRUE)</f>
        <v>0.2</v>
      </c>
      <c r="AM1689" s="2">
        <f t="shared" si="215"/>
        <v>1</v>
      </c>
    </row>
    <row r="1690" spans="1:39" x14ac:dyDescent="0.25">
      <c r="A1690" s="35">
        <v>592765</v>
      </c>
      <c r="C1690" s="36" t="s">
        <v>29</v>
      </c>
      <c r="D1690" s="36">
        <v>0</v>
      </c>
      <c r="J1690" s="46">
        <v>239</v>
      </c>
      <c r="K1690" s="46">
        <v>123</v>
      </c>
      <c r="L1690" s="46">
        <v>362</v>
      </c>
      <c r="M1690" s="46">
        <v>24</v>
      </c>
      <c r="O1690" s="46">
        <v>25</v>
      </c>
      <c r="R1690" s="36">
        <v>235.29339100000001</v>
      </c>
      <c r="S1690" s="36">
        <v>233.09022200000001</v>
      </c>
      <c r="T1690" s="36">
        <v>14.440973</v>
      </c>
      <c r="U1690" s="36">
        <v>15.789312000000001</v>
      </c>
      <c r="V1690" s="36">
        <v>21.167368</v>
      </c>
      <c r="W1690" s="36">
        <v>20.075697000000002</v>
      </c>
      <c r="AC1690" s="57">
        <f t="shared" si="212"/>
        <v>362</v>
      </c>
      <c r="AD1690" s="57">
        <f t="shared" si="213"/>
        <v>24</v>
      </c>
      <c r="AE1690" s="57">
        <f t="shared" si="214"/>
        <v>25</v>
      </c>
      <c r="AF1690" s="12">
        <f t="shared" si="209"/>
        <v>468.38361300000003</v>
      </c>
      <c r="AG1690" s="12">
        <f t="shared" si="210"/>
        <v>30.230285000000002</v>
      </c>
      <c r="AH1690" s="12">
        <f t="shared" si="211"/>
        <v>41.243065000000001</v>
      </c>
      <c r="AI1690" s="15">
        <f t="shared" si="216"/>
        <v>0.29387738397790064</v>
      </c>
      <c r="AJ1690" s="15">
        <f t="shared" si="216"/>
        <v>0.25959520833333344</v>
      </c>
      <c r="AK1690" s="15">
        <f t="shared" si="216"/>
        <v>0.64972260000000004</v>
      </c>
      <c r="AL1690" s="23">
        <f>VLOOKUP(AC1690,'Charts and Tables'!$I$43:$J$49,2,TRUE)</f>
        <v>2</v>
      </c>
      <c r="AM1690" s="2">
        <f t="shared" si="215"/>
        <v>1</v>
      </c>
    </row>
    <row r="1691" spans="1:39" x14ac:dyDescent="0.25">
      <c r="A1691" s="35">
        <v>593679</v>
      </c>
      <c r="C1691" s="36" t="s">
        <v>25</v>
      </c>
      <c r="D1691" s="36">
        <v>0</v>
      </c>
      <c r="J1691" s="46">
        <v>988</v>
      </c>
      <c r="K1691" s="46">
        <v>988</v>
      </c>
      <c r="L1691" s="46">
        <v>1976</v>
      </c>
      <c r="R1691" s="36">
        <v>1341.2031500000001</v>
      </c>
      <c r="S1691" s="36">
        <v>1563.087145</v>
      </c>
      <c r="T1691" s="36">
        <v>177.15560600000001</v>
      </c>
      <c r="U1691" s="36">
        <v>74.011742999999996</v>
      </c>
      <c r="V1691" s="36">
        <v>105.011611</v>
      </c>
      <c r="W1691" s="36">
        <v>178.08995999999999</v>
      </c>
      <c r="AC1691" s="57">
        <f t="shared" si="212"/>
        <v>1976</v>
      </c>
      <c r="AD1691" s="57">
        <f t="shared" si="213"/>
        <v>0</v>
      </c>
      <c r="AE1691" s="57">
        <f t="shared" si="214"/>
        <v>0</v>
      </c>
      <c r="AF1691" s="12">
        <f t="shared" si="209"/>
        <v>2904.2902949999998</v>
      </c>
      <c r="AG1691" s="12">
        <f t="shared" si="210"/>
        <v>251.167349</v>
      </c>
      <c r="AH1691" s="12">
        <f t="shared" si="211"/>
        <v>283.10157099999998</v>
      </c>
      <c r="AI1691" s="15">
        <f t="shared" si="216"/>
        <v>0.46978253795546548</v>
      </c>
      <c r="AJ1691" s="15">
        <f t="shared" si="216"/>
        <v>0</v>
      </c>
      <c r="AK1691" s="15">
        <f t="shared" si="216"/>
        <v>0</v>
      </c>
      <c r="AL1691" s="23">
        <f>VLOOKUP(AC1691,'Charts and Tables'!$I$43:$J$49,2,TRUE)</f>
        <v>1</v>
      </c>
      <c r="AM1691" s="2">
        <f t="shared" si="215"/>
        <v>1</v>
      </c>
    </row>
    <row r="1692" spans="1:39" x14ac:dyDescent="0.25">
      <c r="A1692" s="35">
        <v>601669</v>
      </c>
      <c r="C1692" s="36" t="s">
        <v>25</v>
      </c>
      <c r="D1692" s="36">
        <v>0</v>
      </c>
      <c r="J1692" s="46">
        <v>2648</v>
      </c>
      <c r="K1692" s="46">
        <v>2363</v>
      </c>
      <c r="L1692" s="46">
        <v>5011</v>
      </c>
      <c r="M1692" s="46">
        <v>113.5</v>
      </c>
      <c r="N1692" s="46">
        <v>332</v>
      </c>
      <c r="O1692" s="46">
        <v>388.5</v>
      </c>
      <c r="P1692" s="46">
        <v>144.5</v>
      </c>
      <c r="R1692" s="36">
        <v>2960.829968</v>
      </c>
      <c r="S1692" s="36">
        <v>3112.6782400000002</v>
      </c>
      <c r="T1692" s="36">
        <v>157.633321</v>
      </c>
      <c r="U1692" s="36">
        <v>498.379955</v>
      </c>
      <c r="V1692" s="36">
        <v>385.14320400000003</v>
      </c>
      <c r="W1692" s="36">
        <v>250.18860799999999</v>
      </c>
      <c r="AC1692" s="57">
        <f t="shared" si="212"/>
        <v>5011</v>
      </c>
      <c r="AD1692" s="57">
        <f t="shared" si="213"/>
        <v>445.5</v>
      </c>
      <c r="AE1692" s="57">
        <f t="shared" si="214"/>
        <v>533</v>
      </c>
      <c r="AF1692" s="12">
        <f t="shared" si="209"/>
        <v>6073.5082080000002</v>
      </c>
      <c r="AG1692" s="12">
        <f t="shared" si="210"/>
        <v>656.01327600000002</v>
      </c>
      <c r="AH1692" s="12">
        <f t="shared" si="211"/>
        <v>635.33181200000001</v>
      </c>
      <c r="AI1692" s="15">
        <f t="shared" si="216"/>
        <v>0.21203516423867497</v>
      </c>
      <c r="AJ1692" s="15">
        <f t="shared" si="216"/>
        <v>0.4725326060606061</v>
      </c>
      <c r="AK1692" s="15">
        <f t="shared" si="216"/>
        <v>0.19199214258911823</v>
      </c>
      <c r="AL1692" s="23">
        <f>VLOOKUP(AC1692,'Charts and Tables'!$I$43:$J$49,2,TRUE)</f>
        <v>0.25</v>
      </c>
      <c r="AM1692" s="2">
        <f t="shared" si="215"/>
        <v>1</v>
      </c>
    </row>
    <row r="1693" spans="1:39" x14ac:dyDescent="0.25">
      <c r="A1693" s="35">
        <v>601903</v>
      </c>
      <c r="C1693" s="36" t="s">
        <v>25</v>
      </c>
      <c r="D1693" s="36">
        <v>0</v>
      </c>
      <c r="J1693" s="46">
        <v>1731</v>
      </c>
      <c r="K1693" s="46">
        <v>1576</v>
      </c>
      <c r="L1693" s="46">
        <v>3307</v>
      </c>
      <c r="R1693" s="36">
        <v>2466.03143</v>
      </c>
      <c r="S1693" s="36">
        <v>2969.6408369999999</v>
      </c>
      <c r="T1693" s="36">
        <v>263.989239</v>
      </c>
      <c r="U1693" s="36">
        <v>295.93221799999998</v>
      </c>
      <c r="V1693" s="36">
        <v>336.38752899999997</v>
      </c>
      <c r="W1693" s="36">
        <v>338.86283800000001</v>
      </c>
      <c r="AC1693" s="57">
        <f t="shared" si="212"/>
        <v>3307</v>
      </c>
      <c r="AD1693" s="57">
        <f t="shared" si="213"/>
        <v>0</v>
      </c>
      <c r="AE1693" s="57">
        <f t="shared" si="214"/>
        <v>0</v>
      </c>
      <c r="AF1693" s="12">
        <f t="shared" si="209"/>
        <v>5435.6722669999999</v>
      </c>
      <c r="AG1693" s="12">
        <f t="shared" si="210"/>
        <v>559.92145699999992</v>
      </c>
      <c r="AH1693" s="12">
        <f t="shared" si="211"/>
        <v>675.25036699999998</v>
      </c>
      <c r="AI1693" s="15">
        <f t="shared" si="216"/>
        <v>0.64368680586634408</v>
      </c>
      <c r="AJ1693" s="15">
        <f t="shared" si="216"/>
        <v>0</v>
      </c>
      <c r="AK1693" s="15">
        <f t="shared" si="216"/>
        <v>0</v>
      </c>
      <c r="AL1693" s="23">
        <f>VLOOKUP(AC1693,'Charts and Tables'!$I$43:$J$49,2,TRUE)</f>
        <v>0.5</v>
      </c>
      <c r="AM1693" s="2">
        <f t="shared" si="215"/>
        <v>0</v>
      </c>
    </row>
    <row r="1694" spans="1:39" x14ac:dyDescent="0.25">
      <c r="A1694" s="35">
        <v>601933</v>
      </c>
      <c r="C1694" s="36" t="s">
        <v>29</v>
      </c>
      <c r="D1694" s="36">
        <v>0</v>
      </c>
      <c r="J1694" s="46">
        <v>261</v>
      </c>
      <c r="K1694" s="46">
        <v>231</v>
      </c>
      <c r="L1694" s="46">
        <v>492</v>
      </c>
      <c r="M1694" s="46">
        <v>14.5</v>
      </c>
      <c r="N1694" s="46">
        <v>33.5</v>
      </c>
      <c r="O1694" s="46">
        <v>32.5</v>
      </c>
      <c r="P1694" s="46">
        <v>18.5</v>
      </c>
      <c r="R1694" s="36">
        <v>678.97900100000004</v>
      </c>
      <c r="S1694" s="36">
        <v>521.35377100000005</v>
      </c>
      <c r="T1694" s="36">
        <v>13.980582</v>
      </c>
      <c r="U1694" s="36">
        <v>191.58763300000001</v>
      </c>
      <c r="V1694" s="36">
        <v>189.59071700000001</v>
      </c>
      <c r="W1694" s="36">
        <v>9.2612839999999998</v>
      </c>
      <c r="AC1694" s="57">
        <f t="shared" si="212"/>
        <v>492</v>
      </c>
      <c r="AD1694" s="57">
        <f t="shared" si="213"/>
        <v>48</v>
      </c>
      <c r="AE1694" s="57">
        <f t="shared" si="214"/>
        <v>51</v>
      </c>
      <c r="AF1694" s="12">
        <f t="shared" si="209"/>
        <v>1200.3327720000002</v>
      </c>
      <c r="AG1694" s="12">
        <f t="shared" si="210"/>
        <v>205.56821500000001</v>
      </c>
      <c r="AH1694" s="12">
        <f t="shared" si="211"/>
        <v>198.852001</v>
      </c>
      <c r="AI1694" s="15">
        <f t="shared" si="216"/>
        <v>1.4397007560975614</v>
      </c>
      <c r="AJ1694" s="15">
        <f t="shared" si="216"/>
        <v>3.2826711458333335</v>
      </c>
      <c r="AK1694" s="15">
        <f t="shared" si="216"/>
        <v>2.8990588431372548</v>
      </c>
      <c r="AL1694" s="23">
        <f>VLOOKUP(AC1694,'Charts and Tables'!$I$43:$J$49,2,TRUE)</f>
        <v>2</v>
      </c>
      <c r="AM1694" s="2">
        <f t="shared" si="215"/>
        <v>1</v>
      </c>
    </row>
    <row r="1695" spans="1:39" x14ac:dyDescent="0.25">
      <c r="A1695" s="35">
        <v>599165</v>
      </c>
      <c r="C1695" s="36" t="s">
        <v>25</v>
      </c>
      <c r="D1695" s="36">
        <v>0</v>
      </c>
      <c r="J1695" s="46">
        <v>3651</v>
      </c>
      <c r="K1695" s="46">
        <v>3651</v>
      </c>
      <c r="L1695" s="46">
        <v>7302</v>
      </c>
      <c r="R1695" s="36">
        <v>3070.1201639999999</v>
      </c>
      <c r="S1695" s="36">
        <v>3584.058544</v>
      </c>
      <c r="T1695" s="36">
        <v>151.94973400000001</v>
      </c>
      <c r="U1695" s="36">
        <v>552.82240999999999</v>
      </c>
      <c r="V1695" s="36">
        <v>425.19527499999998</v>
      </c>
      <c r="W1695" s="36">
        <v>269.17105700000002</v>
      </c>
      <c r="AC1695" s="57">
        <f t="shared" si="212"/>
        <v>7302</v>
      </c>
      <c r="AD1695" s="57">
        <f t="shared" si="213"/>
        <v>0</v>
      </c>
      <c r="AE1695" s="57">
        <f t="shared" si="214"/>
        <v>0</v>
      </c>
      <c r="AF1695" s="12">
        <f t="shared" si="209"/>
        <v>6654.1787079999995</v>
      </c>
      <c r="AG1695" s="12">
        <f t="shared" si="210"/>
        <v>704.77214400000003</v>
      </c>
      <c r="AH1695" s="12">
        <f t="shared" si="211"/>
        <v>694.36633200000006</v>
      </c>
      <c r="AI1695" s="15">
        <f t="shared" si="216"/>
        <v>-8.8718336346206586E-2</v>
      </c>
      <c r="AJ1695" s="15">
        <f t="shared" si="216"/>
        <v>0</v>
      </c>
      <c r="AK1695" s="15">
        <f t="shared" si="216"/>
        <v>0</v>
      </c>
      <c r="AL1695" s="23">
        <f>VLOOKUP(AC1695,'Charts and Tables'!$I$43:$J$49,2,TRUE)</f>
        <v>0.25</v>
      </c>
      <c r="AM1695" s="2">
        <f t="shared" si="215"/>
        <v>1</v>
      </c>
    </row>
    <row r="1696" spans="1:39" x14ac:dyDescent="0.25">
      <c r="A1696" s="35">
        <v>600540</v>
      </c>
      <c r="C1696" s="36" t="s">
        <v>26</v>
      </c>
      <c r="D1696" s="36">
        <v>0</v>
      </c>
      <c r="J1696" s="46">
        <v>1977</v>
      </c>
      <c r="K1696" s="46">
        <v>2814</v>
      </c>
      <c r="L1696" s="46">
        <v>4791</v>
      </c>
      <c r="R1696" s="36">
        <v>2774.2468699999999</v>
      </c>
      <c r="S1696" s="36">
        <v>2537.151754</v>
      </c>
      <c r="T1696" s="36">
        <v>184.48312799999999</v>
      </c>
      <c r="U1696" s="36">
        <v>234.31689</v>
      </c>
      <c r="V1696" s="36">
        <v>297.61229200000002</v>
      </c>
      <c r="W1696" s="36">
        <v>229.253252</v>
      </c>
      <c r="AC1696" s="57">
        <f t="shared" si="212"/>
        <v>4791</v>
      </c>
      <c r="AD1696" s="57">
        <f t="shared" si="213"/>
        <v>0</v>
      </c>
      <c r="AE1696" s="57">
        <f t="shared" si="214"/>
        <v>0</v>
      </c>
      <c r="AF1696" s="12">
        <f t="shared" si="209"/>
        <v>5311.3986239999995</v>
      </c>
      <c r="AG1696" s="12">
        <f t="shared" si="210"/>
        <v>418.80001800000002</v>
      </c>
      <c r="AH1696" s="12">
        <f t="shared" si="211"/>
        <v>526.865544</v>
      </c>
      <c r="AI1696" s="15">
        <f t="shared" si="216"/>
        <v>0.10862004257983708</v>
      </c>
      <c r="AJ1696" s="15">
        <f t="shared" si="216"/>
        <v>0</v>
      </c>
      <c r="AK1696" s="15">
        <f t="shared" si="216"/>
        <v>0</v>
      </c>
      <c r="AL1696" s="23">
        <f>VLOOKUP(AC1696,'Charts and Tables'!$I$43:$J$49,2,TRUE)</f>
        <v>0.5</v>
      </c>
      <c r="AM1696" s="2">
        <f t="shared" si="215"/>
        <v>1</v>
      </c>
    </row>
    <row r="1697" spans="1:39" x14ac:dyDescent="0.25">
      <c r="A1697" s="35">
        <v>599543</v>
      </c>
      <c r="B1697" s="36">
        <v>331149</v>
      </c>
      <c r="C1697" s="36" t="s">
        <v>25</v>
      </c>
      <c r="D1697" s="36">
        <v>0</v>
      </c>
      <c r="J1697" s="46">
        <v>1527</v>
      </c>
      <c r="K1697" s="46">
        <v>1581</v>
      </c>
      <c r="L1697" s="46">
        <v>3108</v>
      </c>
      <c r="M1697" s="46">
        <v>77</v>
      </c>
      <c r="N1697" s="46">
        <v>162</v>
      </c>
      <c r="O1697" s="46">
        <v>156</v>
      </c>
      <c r="P1697" s="46">
        <v>110</v>
      </c>
      <c r="R1697" s="36">
        <v>1782.179901</v>
      </c>
      <c r="S1697" s="36">
        <v>1682.90851</v>
      </c>
      <c r="T1697" s="36">
        <v>91.675647999999995</v>
      </c>
      <c r="U1697" s="36">
        <v>219.54871900000001</v>
      </c>
      <c r="V1697" s="36">
        <v>249.358981</v>
      </c>
      <c r="W1697" s="36">
        <v>129.25185200000001</v>
      </c>
      <c r="AC1697" s="57">
        <f t="shared" si="212"/>
        <v>3108</v>
      </c>
      <c r="AD1697" s="57">
        <f t="shared" si="213"/>
        <v>239</v>
      </c>
      <c r="AE1697" s="57">
        <f t="shared" si="214"/>
        <v>266</v>
      </c>
      <c r="AF1697" s="12">
        <f t="shared" si="209"/>
        <v>3465.0884109999997</v>
      </c>
      <c r="AG1697" s="12">
        <f t="shared" si="210"/>
        <v>311.22436700000003</v>
      </c>
      <c r="AH1697" s="12">
        <f t="shared" si="211"/>
        <v>378.61083300000001</v>
      </c>
      <c r="AI1697" s="15">
        <f t="shared" si="216"/>
        <v>0.11489331113256104</v>
      </c>
      <c r="AJ1697" s="15">
        <f t="shared" si="216"/>
        <v>0.30219400418410053</v>
      </c>
      <c r="AK1697" s="15">
        <f t="shared" si="216"/>
        <v>0.42334899624060157</v>
      </c>
      <c r="AL1697" s="23">
        <f>VLOOKUP(AC1697,'Charts and Tables'!$I$43:$J$49,2,TRUE)</f>
        <v>0.5</v>
      </c>
      <c r="AM1697" s="2">
        <f t="shared" si="215"/>
        <v>1</v>
      </c>
    </row>
    <row r="1698" spans="1:39" x14ac:dyDescent="0.25">
      <c r="A1698" s="35">
        <v>600493</v>
      </c>
      <c r="C1698" s="36" t="s">
        <v>26</v>
      </c>
      <c r="D1698" s="36">
        <v>0</v>
      </c>
      <c r="J1698" s="46">
        <v>1778</v>
      </c>
      <c r="K1698" s="46">
        <v>1666</v>
      </c>
      <c r="L1698" s="46">
        <v>3444</v>
      </c>
      <c r="M1698" s="46">
        <v>127</v>
      </c>
      <c r="N1698" s="46">
        <v>109</v>
      </c>
      <c r="O1698" s="46">
        <v>172</v>
      </c>
      <c r="P1698" s="46">
        <v>157</v>
      </c>
      <c r="R1698" s="36">
        <v>2722.5964370000002</v>
      </c>
      <c r="S1698" s="36">
        <v>2485.5013479999998</v>
      </c>
      <c r="T1698" s="36">
        <v>226.50108599999999</v>
      </c>
      <c r="U1698" s="36">
        <v>187.12456</v>
      </c>
      <c r="V1698" s="36">
        <v>247.29338200000001</v>
      </c>
      <c r="W1698" s="36">
        <v>232.34051600000001</v>
      </c>
      <c r="AC1698" s="57">
        <f t="shared" si="212"/>
        <v>3444</v>
      </c>
      <c r="AD1698" s="57">
        <f t="shared" si="213"/>
        <v>236</v>
      </c>
      <c r="AE1698" s="57">
        <f t="shared" si="214"/>
        <v>329</v>
      </c>
      <c r="AF1698" s="12">
        <f t="shared" si="209"/>
        <v>5208.0977849999999</v>
      </c>
      <c r="AG1698" s="12">
        <f t="shared" si="210"/>
        <v>413.62564599999996</v>
      </c>
      <c r="AH1698" s="12">
        <f t="shared" si="211"/>
        <v>479.63389800000004</v>
      </c>
      <c r="AI1698" s="15">
        <f t="shared" si="216"/>
        <v>0.51222351480836237</v>
      </c>
      <c r="AJ1698" s="15">
        <f t="shared" si="216"/>
        <v>0.75265104237288116</v>
      </c>
      <c r="AK1698" s="15">
        <f t="shared" si="216"/>
        <v>0.45785379331307002</v>
      </c>
      <c r="AL1698" s="23">
        <f>VLOOKUP(AC1698,'Charts and Tables'!$I$43:$J$49,2,TRUE)</f>
        <v>0.5</v>
      </c>
      <c r="AM1698" s="2">
        <f t="shared" si="215"/>
        <v>0</v>
      </c>
    </row>
    <row r="1699" spans="1:39" x14ac:dyDescent="0.25">
      <c r="A1699" s="35">
        <v>600471</v>
      </c>
      <c r="B1699" s="36">
        <v>336130</v>
      </c>
      <c r="C1699" s="36" t="s">
        <v>26</v>
      </c>
      <c r="D1699" s="36">
        <v>0</v>
      </c>
      <c r="J1699" s="46">
        <v>2097</v>
      </c>
      <c r="K1699" s="46">
        <v>1925</v>
      </c>
      <c r="L1699" s="46">
        <v>4022</v>
      </c>
      <c r="M1699" s="46">
        <v>170</v>
      </c>
      <c r="N1699" s="46">
        <v>94</v>
      </c>
      <c r="O1699" s="46">
        <v>194</v>
      </c>
      <c r="P1699" s="46">
        <v>195</v>
      </c>
      <c r="R1699" s="36">
        <v>2722.5964370000002</v>
      </c>
      <c r="S1699" s="36">
        <v>2485.5013479999998</v>
      </c>
      <c r="T1699" s="36">
        <v>226.50108599999999</v>
      </c>
      <c r="U1699" s="36">
        <v>187.12456</v>
      </c>
      <c r="V1699" s="36">
        <v>247.29338200000001</v>
      </c>
      <c r="W1699" s="36">
        <v>232.34051600000001</v>
      </c>
      <c r="AC1699" s="57">
        <f t="shared" si="212"/>
        <v>4022</v>
      </c>
      <c r="AD1699" s="57">
        <f t="shared" si="213"/>
        <v>264</v>
      </c>
      <c r="AE1699" s="57">
        <f t="shared" si="214"/>
        <v>389</v>
      </c>
      <c r="AF1699" s="12">
        <f t="shared" si="209"/>
        <v>5208.0977849999999</v>
      </c>
      <c r="AG1699" s="12">
        <f t="shared" si="210"/>
        <v>413.62564599999996</v>
      </c>
      <c r="AH1699" s="12">
        <f t="shared" si="211"/>
        <v>479.63389800000004</v>
      </c>
      <c r="AI1699" s="15">
        <f t="shared" si="216"/>
        <v>0.29490248259572349</v>
      </c>
      <c r="AJ1699" s="15">
        <f t="shared" si="216"/>
        <v>0.5667638106060604</v>
      </c>
      <c r="AK1699" s="15">
        <f t="shared" si="216"/>
        <v>0.232992025706941</v>
      </c>
      <c r="AL1699" s="23">
        <f>VLOOKUP(AC1699,'Charts and Tables'!$I$43:$J$49,2,TRUE)</f>
        <v>0.5</v>
      </c>
      <c r="AM1699" s="2">
        <f t="shared" si="215"/>
        <v>1</v>
      </c>
    </row>
    <row r="1700" spans="1:39" x14ac:dyDescent="0.25">
      <c r="A1700" s="35">
        <v>601699</v>
      </c>
      <c r="B1700" s="36">
        <v>331004</v>
      </c>
      <c r="C1700" s="36" t="s">
        <v>29</v>
      </c>
      <c r="D1700" s="36">
        <v>0</v>
      </c>
      <c r="J1700" s="46">
        <v>522</v>
      </c>
      <c r="K1700" s="46">
        <v>513</v>
      </c>
      <c r="L1700" s="46">
        <v>1035</v>
      </c>
      <c r="M1700" s="46">
        <v>25</v>
      </c>
      <c r="N1700" s="46">
        <v>53</v>
      </c>
      <c r="O1700" s="46">
        <v>60</v>
      </c>
      <c r="P1700" s="46">
        <v>38</v>
      </c>
      <c r="R1700" s="36">
        <v>377.71515399999998</v>
      </c>
      <c r="S1700" s="36">
        <v>379.86936600000001</v>
      </c>
      <c r="T1700" s="36">
        <v>46.945535999999997</v>
      </c>
      <c r="U1700" s="36">
        <v>14.747128</v>
      </c>
      <c r="V1700" s="36">
        <v>28.968152</v>
      </c>
      <c r="W1700" s="36">
        <v>52.116380999999997</v>
      </c>
      <c r="AC1700" s="57">
        <f t="shared" si="212"/>
        <v>1035</v>
      </c>
      <c r="AD1700" s="57">
        <f t="shared" si="213"/>
        <v>78</v>
      </c>
      <c r="AE1700" s="57">
        <f t="shared" si="214"/>
        <v>98</v>
      </c>
      <c r="AF1700" s="12">
        <f t="shared" si="209"/>
        <v>757.58452</v>
      </c>
      <c r="AG1700" s="12">
        <f t="shared" si="210"/>
        <v>61.692663999999994</v>
      </c>
      <c r="AH1700" s="12">
        <f t="shared" si="211"/>
        <v>81.084532999999993</v>
      </c>
      <c r="AI1700" s="15">
        <f t="shared" si="216"/>
        <v>-0.26803428019323672</v>
      </c>
      <c r="AJ1700" s="15">
        <f t="shared" si="216"/>
        <v>-0.20906841025641035</v>
      </c>
      <c r="AK1700" s="15">
        <f t="shared" si="216"/>
        <v>-0.17260680612244905</v>
      </c>
      <c r="AL1700" s="23">
        <f>VLOOKUP(AC1700,'Charts and Tables'!$I$43:$J$49,2,TRUE)</f>
        <v>1</v>
      </c>
      <c r="AM1700" s="2">
        <f t="shared" si="215"/>
        <v>1</v>
      </c>
    </row>
    <row r="1701" spans="1:39" x14ac:dyDescent="0.25">
      <c r="A1701" s="35">
        <v>601159</v>
      </c>
      <c r="B1701" s="36">
        <v>332100</v>
      </c>
      <c r="C1701" s="36" t="s">
        <v>29</v>
      </c>
      <c r="D1701" s="36">
        <v>0</v>
      </c>
      <c r="J1701" s="46">
        <v>768</v>
      </c>
      <c r="K1701" s="46">
        <v>780</v>
      </c>
      <c r="L1701" s="46">
        <v>1548</v>
      </c>
      <c r="M1701" s="46">
        <v>68</v>
      </c>
      <c r="N1701" s="46">
        <v>46</v>
      </c>
      <c r="O1701" s="46">
        <v>74</v>
      </c>
      <c r="P1701" s="46">
        <v>74</v>
      </c>
      <c r="R1701" s="36">
        <v>451.69023700000002</v>
      </c>
      <c r="S1701" s="36">
        <v>449.96897899999999</v>
      </c>
      <c r="T1701" s="36">
        <v>52.974280999999998</v>
      </c>
      <c r="U1701" s="36">
        <v>19.800155</v>
      </c>
      <c r="V1701" s="36">
        <v>35.712826999999997</v>
      </c>
      <c r="W1701" s="36">
        <v>58.892862000000001</v>
      </c>
      <c r="AC1701" s="57">
        <f t="shared" si="212"/>
        <v>1548</v>
      </c>
      <c r="AD1701" s="57">
        <f t="shared" si="213"/>
        <v>114</v>
      </c>
      <c r="AE1701" s="57">
        <f t="shared" si="214"/>
        <v>148</v>
      </c>
      <c r="AF1701" s="12">
        <f t="shared" si="209"/>
        <v>901.65921600000001</v>
      </c>
      <c r="AG1701" s="12">
        <f t="shared" si="210"/>
        <v>72.774435999999994</v>
      </c>
      <c r="AH1701" s="12">
        <f t="shared" si="211"/>
        <v>94.605688999999998</v>
      </c>
      <c r="AI1701" s="15">
        <f t="shared" si="216"/>
        <v>-0.41753280620155037</v>
      </c>
      <c r="AJ1701" s="15">
        <f t="shared" si="216"/>
        <v>-0.36162775438596495</v>
      </c>
      <c r="AK1701" s="15">
        <f t="shared" si="216"/>
        <v>-0.36077237162162162</v>
      </c>
      <c r="AL1701" s="23">
        <f>VLOOKUP(AC1701,'Charts and Tables'!$I$43:$J$49,2,TRUE)</f>
        <v>1</v>
      </c>
      <c r="AM1701" s="2">
        <f t="shared" si="215"/>
        <v>1</v>
      </c>
    </row>
    <row r="1702" spans="1:39" x14ac:dyDescent="0.25">
      <c r="A1702" s="35">
        <v>601236</v>
      </c>
      <c r="B1702" s="36">
        <v>338021</v>
      </c>
      <c r="C1702" s="36" t="s">
        <v>26</v>
      </c>
      <c r="D1702" s="36">
        <v>0</v>
      </c>
      <c r="J1702" s="46">
        <v>1890</v>
      </c>
      <c r="K1702" s="46">
        <v>1906</v>
      </c>
      <c r="L1702" s="46">
        <v>3796</v>
      </c>
      <c r="M1702" s="46">
        <v>107</v>
      </c>
      <c r="N1702" s="46">
        <v>134</v>
      </c>
      <c r="O1702" s="46">
        <v>194</v>
      </c>
      <c r="P1702" s="46">
        <v>191</v>
      </c>
      <c r="R1702" s="36">
        <v>1698.4476709999999</v>
      </c>
      <c r="S1702" s="36">
        <v>1556.9283720000001</v>
      </c>
      <c r="T1702" s="36">
        <v>110.286028</v>
      </c>
      <c r="U1702" s="36">
        <v>138.46909099999999</v>
      </c>
      <c r="V1702" s="36">
        <v>163.18189000000001</v>
      </c>
      <c r="W1702" s="36">
        <v>139.63695899999999</v>
      </c>
      <c r="AC1702" s="57">
        <f t="shared" si="212"/>
        <v>3796</v>
      </c>
      <c r="AD1702" s="57">
        <f t="shared" si="213"/>
        <v>241</v>
      </c>
      <c r="AE1702" s="57">
        <f t="shared" si="214"/>
        <v>385</v>
      </c>
      <c r="AF1702" s="12">
        <f t="shared" si="209"/>
        <v>3255.3760430000002</v>
      </c>
      <c r="AG1702" s="12">
        <f t="shared" si="210"/>
        <v>248.75511899999998</v>
      </c>
      <c r="AH1702" s="12">
        <f t="shared" si="211"/>
        <v>302.818849</v>
      </c>
      <c r="AI1702" s="15">
        <f t="shared" si="216"/>
        <v>-0.14241937750263431</v>
      </c>
      <c r="AJ1702" s="15">
        <f t="shared" si="216"/>
        <v>3.2178917012448044E-2</v>
      </c>
      <c r="AK1702" s="15">
        <f t="shared" si="216"/>
        <v>-0.21345753506493506</v>
      </c>
      <c r="AL1702" s="23">
        <f>VLOOKUP(AC1702,'Charts and Tables'!$I$43:$J$49,2,TRUE)</f>
        <v>0.5</v>
      </c>
      <c r="AM1702" s="2">
        <f t="shared" si="215"/>
        <v>1</v>
      </c>
    </row>
    <row r="1703" spans="1:39" x14ac:dyDescent="0.25">
      <c r="A1703" s="35">
        <v>600615</v>
      </c>
      <c r="B1703" s="36">
        <v>331214</v>
      </c>
      <c r="C1703" s="36" t="s">
        <v>25</v>
      </c>
      <c r="D1703" s="36">
        <v>0</v>
      </c>
      <c r="J1703" s="46">
        <v>942</v>
      </c>
      <c r="K1703" s="46">
        <v>776</v>
      </c>
      <c r="L1703" s="46">
        <v>1718</v>
      </c>
      <c r="M1703" s="46">
        <v>102</v>
      </c>
      <c r="N1703" s="46">
        <v>39</v>
      </c>
      <c r="O1703" s="46">
        <v>76</v>
      </c>
      <c r="P1703" s="46">
        <v>78</v>
      </c>
      <c r="R1703" s="36">
        <v>281.766189</v>
      </c>
      <c r="S1703" s="36">
        <v>106.60892699999999</v>
      </c>
      <c r="T1703" s="36">
        <v>9.6490000000000006E-2</v>
      </c>
      <c r="U1703" s="36">
        <v>50.640073999999998</v>
      </c>
      <c r="V1703" s="36">
        <v>83.966572999999997</v>
      </c>
      <c r="W1703" s="36">
        <v>1.344549</v>
      </c>
      <c r="AC1703" s="57">
        <f t="shared" si="212"/>
        <v>1718</v>
      </c>
      <c r="AD1703" s="57">
        <f t="shared" si="213"/>
        <v>141</v>
      </c>
      <c r="AE1703" s="57">
        <f t="shared" si="214"/>
        <v>154</v>
      </c>
      <c r="AF1703" s="12">
        <f t="shared" si="209"/>
        <v>388.37511599999999</v>
      </c>
      <c r="AG1703" s="12">
        <f t="shared" si="210"/>
        <v>50.736564000000001</v>
      </c>
      <c r="AH1703" s="12">
        <f t="shared" si="211"/>
        <v>85.311121999999997</v>
      </c>
      <c r="AI1703" s="15">
        <f t="shared" si="216"/>
        <v>-0.77393765075669385</v>
      </c>
      <c r="AJ1703" s="15">
        <f t="shared" si="216"/>
        <v>-0.64016621276595742</v>
      </c>
      <c r="AK1703" s="15">
        <f t="shared" si="216"/>
        <v>-0.44603167532467536</v>
      </c>
      <c r="AL1703" s="23">
        <f>VLOOKUP(AC1703,'Charts and Tables'!$I$43:$J$49,2,TRUE)</f>
        <v>1</v>
      </c>
      <c r="AM1703" s="2">
        <f t="shared" si="215"/>
        <v>1</v>
      </c>
    </row>
    <row r="1704" spans="1:39" x14ac:dyDescent="0.25">
      <c r="A1704" s="35">
        <v>601737</v>
      </c>
      <c r="B1704" s="36">
        <v>336093</v>
      </c>
      <c r="C1704" s="36" t="s">
        <v>29</v>
      </c>
      <c r="D1704" s="36">
        <v>0</v>
      </c>
      <c r="J1704" s="46">
        <v>202</v>
      </c>
      <c r="K1704" s="46">
        <v>211</v>
      </c>
      <c r="L1704" s="46">
        <v>413</v>
      </c>
      <c r="M1704" s="46">
        <v>35</v>
      </c>
      <c r="N1704" s="46">
        <v>7</v>
      </c>
      <c r="O1704" s="46">
        <v>15</v>
      </c>
      <c r="P1704" s="46">
        <v>36</v>
      </c>
      <c r="R1704" s="36">
        <v>952.90223000000003</v>
      </c>
      <c r="S1704" s="36">
        <v>1464.312167</v>
      </c>
      <c r="T1704" s="36">
        <v>214.35089600000001</v>
      </c>
      <c r="U1704" s="36">
        <v>59.643909999999998</v>
      </c>
      <c r="V1704" s="36">
        <v>71.891171</v>
      </c>
      <c r="W1704" s="36">
        <v>248.74229600000001</v>
      </c>
      <c r="AC1704" s="57">
        <f t="shared" si="212"/>
        <v>413</v>
      </c>
      <c r="AD1704" s="57">
        <f t="shared" si="213"/>
        <v>42</v>
      </c>
      <c r="AE1704" s="57">
        <f t="shared" si="214"/>
        <v>51</v>
      </c>
      <c r="AF1704" s="12">
        <f t="shared" si="209"/>
        <v>2417.2143970000002</v>
      </c>
      <c r="AG1704" s="12">
        <f t="shared" si="210"/>
        <v>273.99480599999998</v>
      </c>
      <c r="AH1704" s="12">
        <f t="shared" si="211"/>
        <v>320.633467</v>
      </c>
      <c r="AI1704" s="15">
        <f t="shared" si="216"/>
        <v>4.8528193631961267</v>
      </c>
      <c r="AJ1704" s="15">
        <f t="shared" si="216"/>
        <v>5.5236858571428566</v>
      </c>
      <c r="AK1704" s="15">
        <f t="shared" si="216"/>
        <v>5.2869307254901958</v>
      </c>
      <c r="AL1704" s="23">
        <f>VLOOKUP(AC1704,'Charts and Tables'!$I$43:$J$49,2,TRUE)</f>
        <v>2</v>
      </c>
      <c r="AM1704" s="2">
        <f t="shared" si="215"/>
        <v>0</v>
      </c>
    </row>
    <row r="1705" spans="1:39" x14ac:dyDescent="0.25">
      <c r="A1705" s="35">
        <v>601965</v>
      </c>
      <c r="B1705" s="36">
        <v>336119</v>
      </c>
      <c r="C1705" s="36" t="s">
        <v>25</v>
      </c>
      <c r="D1705" s="36">
        <v>0</v>
      </c>
      <c r="J1705" s="46">
        <v>1090</v>
      </c>
      <c r="K1705" s="46">
        <v>1152</v>
      </c>
      <c r="L1705" s="46">
        <v>2242</v>
      </c>
      <c r="M1705" s="46">
        <v>87</v>
      </c>
      <c r="N1705" s="46">
        <v>78</v>
      </c>
      <c r="O1705" s="46">
        <v>102</v>
      </c>
      <c r="P1705" s="46">
        <v>182</v>
      </c>
      <c r="R1705" s="36">
        <v>1202.0453600000001</v>
      </c>
      <c r="S1705" s="36">
        <v>1052.22066</v>
      </c>
      <c r="T1705" s="36">
        <v>77.821228000000005</v>
      </c>
      <c r="U1705" s="36">
        <v>68.778313999999995</v>
      </c>
      <c r="V1705" s="36">
        <v>103.438209</v>
      </c>
      <c r="W1705" s="36">
        <v>97.484594000000001</v>
      </c>
      <c r="AC1705" s="57">
        <f t="shared" si="212"/>
        <v>2242</v>
      </c>
      <c r="AD1705" s="57">
        <f t="shared" si="213"/>
        <v>165</v>
      </c>
      <c r="AE1705" s="57">
        <f t="shared" si="214"/>
        <v>284</v>
      </c>
      <c r="AF1705" s="12">
        <f t="shared" si="209"/>
        <v>2254.26602</v>
      </c>
      <c r="AG1705" s="12">
        <f t="shared" si="210"/>
        <v>146.59954199999999</v>
      </c>
      <c r="AH1705" s="12">
        <f t="shared" si="211"/>
        <v>200.92280299999999</v>
      </c>
      <c r="AI1705" s="15">
        <f t="shared" si="216"/>
        <v>5.4710169491525538E-3</v>
      </c>
      <c r="AJ1705" s="15">
        <f t="shared" si="216"/>
        <v>-0.11151792727272736</v>
      </c>
      <c r="AK1705" s="15">
        <f t="shared" si="216"/>
        <v>-0.29252534154929583</v>
      </c>
      <c r="AL1705" s="23">
        <f>VLOOKUP(AC1705,'Charts and Tables'!$I$43:$J$49,2,TRUE)</f>
        <v>1</v>
      </c>
      <c r="AM1705" s="2">
        <f t="shared" si="215"/>
        <v>1</v>
      </c>
    </row>
    <row r="1706" spans="1:39" x14ac:dyDescent="0.25">
      <c r="A1706" s="35">
        <v>602466</v>
      </c>
      <c r="C1706" s="36" t="s">
        <v>26</v>
      </c>
      <c r="D1706" s="36">
        <v>0</v>
      </c>
      <c r="J1706" s="46">
        <v>2937</v>
      </c>
      <c r="K1706" s="46">
        <v>2767</v>
      </c>
      <c r="L1706" s="46">
        <v>5704</v>
      </c>
      <c r="R1706" s="36">
        <v>5954.8965040000003</v>
      </c>
      <c r="S1706" s="36">
        <v>5388.6375189999999</v>
      </c>
      <c r="T1706" s="36">
        <v>677.38783999999998</v>
      </c>
      <c r="U1706" s="36">
        <v>351.87099999999998</v>
      </c>
      <c r="V1706" s="36">
        <v>441.22744799999998</v>
      </c>
      <c r="W1706" s="36">
        <v>572.79823599999997</v>
      </c>
      <c r="AC1706" s="57">
        <f t="shared" si="212"/>
        <v>5704</v>
      </c>
      <c r="AD1706" s="57">
        <f t="shared" si="213"/>
        <v>0</v>
      </c>
      <c r="AE1706" s="57">
        <f t="shared" si="214"/>
        <v>0</v>
      </c>
      <c r="AF1706" s="12">
        <f t="shared" si="209"/>
        <v>11343.534023</v>
      </c>
      <c r="AG1706" s="12">
        <f t="shared" si="210"/>
        <v>1029.25884</v>
      </c>
      <c r="AH1706" s="12">
        <f t="shared" si="211"/>
        <v>1014.025684</v>
      </c>
      <c r="AI1706" s="15">
        <f t="shared" si="216"/>
        <v>0.98869811062412349</v>
      </c>
      <c r="AJ1706" s="15">
        <f t="shared" si="216"/>
        <v>0</v>
      </c>
      <c r="AK1706" s="15">
        <f t="shared" si="216"/>
        <v>0</v>
      </c>
      <c r="AL1706" s="23">
        <f>VLOOKUP(AC1706,'Charts and Tables'!$I$43:$J$49,2,TRUE)</f>
        <v>0.25</v>
      </c>
      <c r="AM1706" s="2">
        <f t="shared" si="215"/>
        <v>0</v>
      </c>
    </row>
    <row r="1707" spans="1:39" x14ac:dyDescent="0.25">
      <c r="A1707" s="35">
        <v>602740</v>
      </c>
      <c r="B1707" s="36">
        <v>338020</v>
      </c>
      <c r="C1707" s="36" t="s">
        <v>25</v>
      </c>
      <c r="D1707" s="36">
        <v>0</v>
      </c>
      <c r="J1707" s="46">
        <v>1188</v>
      </c>
      <c r="K1707" s="46">
        <v>1324</v>
      </c>
      <c r="L1707" s="46">
        <v>2512</v>
      </c>
      <c r="M1707" s="46">
        <v>173</v>
      </c>
      <c r="N1707" s="46">
        <v>67</v>
      </c>
      <c r="O1707" s="46">
        <v>73</v>
      </c>
      <c r="P1707" s="46">
        <v>193</v>
      </c>
      <c r="R1707" s="36">
        <v>818.26774499999999</v>
      </c>
      <c r="S1707" s="36">
        <v>708.90587000000005</v>
      </c>
      <c r="T1707" s="36">
        <v>28.891905999999999</v>
      </c>
      <c r="U1707" s="36">
        <v>200.88528299999999</v>
      </c>
      <c r="V1707" s="36">
        <v>191.15755799999999</v>
      </c>
      <c r="W1707" s="36">
        <v>63.700519999999997</v>
      </c>
      <c r="AC1707" s="57">
        <f t="shared" si="212"/>
        <v>2512</v>
      </c>
      <c r="AD1707" s="57">
        <f t="shared" si="213"/>
        <v>240</v>
      </c>
      <c r="AE1707" s="57">
        <f t="shared" si="214"/>
        <v>266</v>
      </c>
      <c r="AF1707" s="12">
        <f t="shared" si="209"/>
        <v>1527.1736150000002</v>
      </c>
      <c r="AG1707" s="12">
        <f t="shared" si="210"/>
        <v>229.77718899999999</v>
      </c>
      <c r="AH1707" s="12">
        <f t="shared" si="211"/>
        <v>254.85807799999998</v>
      </c>
      <c r="AI1707" s="15">
        <f t="shared" si="216"/>
        <v>-0.39204872014331205</v>
      </c>
      <c r="AJ1707" s="15">
        <f t="shared" si="216"/>
        <v>-4.2595045833333366E-2</v>
      </c>
      <c r="AK1707" s="15">
        <f t="shared" si="216"/>
        <v>-4.1886924812030157E-2</v>
      </c>
      <c r="AL1707" s="23">
        <f>VLOOKUP(AC1707,'Charts and Tables'!$I$43:$J$49,2,TRUE)</f>
        <v>0.5</v>
      </c>
      <c r="AM1707" s="2">
        <f t="shared" si="215"/>
        <v>1</v>
      </c>
    </row>
    <row r="1708" spans="1:39" x14ac:dyDescent="0.25">
      <c r="A1708" s="35">
        <v>604189</v>
      </c>
      <c r="C1708" s="36" t="s">
        <v>30</v>
      </c>
      <c r="D1708" s="36">
        <v>0</v>
      </c>
      <c r="J1708" s="46">
        <v>1051</v>
      </c>
      <c r="K1708" s="46">
        <v>1377</v>
      </c>
      <c r="L1708" s="46">
        <v>2428</v>
      </c>
      <c r="M1708" s="46">
        <v>53.5</v>
      </c>
      <c r="N1708" s="46">
        <v>188.5</v>
      </c>
      <c r="O1708" s="46">
        <v>145.5</v>
      </c>
      <c r="P1708" s="46">
        <v>118</v>
      </c>
      <c r="R1708" s="36">
        <v>1809.4749320000001</v>
      </c>
      <c r="S1708" s="36">
        <v>1663.74828</v>
      </c>
      <c r="T1708" s="36">
        <v>109.88506</v>
      </c>
      <c r="U1708" s="36">
        <v>282.79924699999998</v>
      </c>
      <c r="V1708" s="36">
        <v>268.86147199999999</v>
      </c>
      <c r="W1708" s="36">
        <v>131.84904800000001</v>
      </c>
      <c r="AC1708" s="57">
        <f t="shared" si="212"/>
        <v>2428</v>
      </c>
      <c r="AD1708" s="57">
        <f t="shared" si="213"/>
        <v>242</v>
      </c>
      <c r="AE1708" s="57">
        <f t="shared" si="214"/>
        <v>263.5</v>
      </c>
      <c r="AF1708" s="12">
        <f t="shared" si="209"/>
        <v>3473.2232119999999</v>
      </c>
      <c r="AG1708" s="12">
        <f t="shared" si="210"/>
        <v>392.68430699999999</v>
      </c>
      <c r="AH1708" s="12">
        <f t="shared" si="211"/>
        <v>400.71051999999997</v>
      </c>
      <c r="AI1708" s="15">
        <f t="shared" si="216"/>
        <v>0.43048731960461278</v>
      </c>
      <c r="AJ1708" s="15">
        <f t="shared" si="216"/>
        <v>0.62266242561983465</v>
      </c>
      <c r="AK1708" s="15">
        <f t="shared" si="216"/>
        <v>0.52072303605313086</v>
      </c>
      <c r="AL1708" s="23">
        <f>VLOOKUP(AC1708,'Charts and Tables'!$I$43:$J$49,2,TRUE)</f>
        <v>1</v>
      </c>
      <c r="AM1708" s="2">
        <f t="shared" si="215"/>
        <v>1</v>
      </c>
    </row>
    <row r="1709" spans="1:39" x14ac:dyDescent="0.25">
      <c r="A1709" s="35">
        <v>604149</v>
      </c>
      <c r="C1709" s="36" t="s">
        <v>25</v>
      </c>
      <c r="D1709" s="36">
        <v>0</v>
      </c>
      <c r="J1709" s="46">
        <v>2094</v>
      </c>
      <c r="K1709" s="46">
        <v>2037</v>
      </c>
      <c r="L1709" s="46">
        <v>4131</v>
      </c>
      <c r="M1709" s="46">
        <v>88.5</v>
      </c>
      <c r="N1709" s="46">
        <v>269.5</v>
      </c>
      <c r="O1709" s="46">
        <v>293.5</v>
      </c>
      <c r="P1709" s="46">
        <v>124</v>
      </c>
      <c r="R1709" s="36">
        <v>1655.6549110000001</v>
      </c>
      <c r="S1709" s="36">
        <v>1932.393863</v>
      </c>
      <c r="T1709" s="36">
        <v>104.011584</v>
      </c>
      <c r="U1709" s="36">
        <v>225.85069100000001</v>
      </c>
      <c r="V1709" s="36">
        <v>142.03966800000001</v>
      </c>
      <c r="W1709" s="36">
        <v>163.928202</v>
      </c>
      <c r="AC1709" s="57">
        <f t="shared" si="212"/>
        <v>4131</v>
      </c>
      <c r="AD1709" s="57">
        <f t="shared" si="213"/>
        <v>358</v>
      </c>
      <c r="AE1709" s="57">
        <f t="shared" si="214"/>
        <v>417.5</v>
      </c>
      <c r="AF1709" s="12">
        <f t="shared" si="209"/>
        <v>3588.0487739999999</v>
      </c>
      <c r="AG1709" s="12">
        <f t="shared" si="210"/>
        <v>329.86227500000001</v>
      </c>
      <c r="AH1709" s="12">
        <f t="shared" si="211"/>
        <v>305.96787</v>
      </c>
      <c r="AI1709" s="15">
        <f t="shared" si="216"/>
        <v>-0.1314333638344227</v>
      </c>
      <c r="AJ1709" s="15">
        <f t="shared" si="216"/>
        <v>-7.8596997206703878E-2</v>
      </c>
      <c r="AK1709" s="15">
        <f t="shared" si="216"/>
        <v>-0.26714282634730535</v>
      </c>
      <c r="AL1709" s="23">
        <f>VLOOKUP(AC1709,'Charts and Tables'!$I$43:$J$49,2,TRUE)</f>
        <v>0.5</v>
      </c>
      <c r="AM1709" s="2">
        <f t="shared" si="215"/>
        <v>1</v>
      </c>
    </row>
    <row r="1710" spans="1:39" x14ac:dyDescent="0.25">
      <c r="A1710" s="35">
        <v>603849</v>
      </c>
      <c r="C1710" s="36" t="s">
        <v>25</v>
      </c>
      <c r="D1710" s="36">
        <v>0</v>
      </c>
      <c r="J1710" s="46">
        <v>1753</v>
      </c>
      <c r="K1710" s="46">
        <v>1776</v>
      </c>
      <c r="L1710" s="46">
        <v>3529</v>
      </c>
      <c r="R1710" s="36">
        <v>1655.6549110000001</v>
      </c>
      <c r="S1710" s="36">
        <v>1932.393863</v>
      </c>
      <c r="T1710" s="36">
        <v>104.011584</v>
      </c>
      <c r="U1710" s="36">
        <v>225.85069100000001</v>
      </c>
      <c r="V1710" s="36">
        <v>142.03966800000001</v>
      </c>
      <c r="W1710" s="36">
        <v>163.928202</v>
      </c>
      <c r="AC1710" s="57">
        <f t="shared" si="212"/>
        <v>3529</v>
      </c>
      <c r="AD1710" s="57">
        <f t="shared" si="213"/>
        <v>0</v>
      </c>
      <c r="AE1710" s="57">
        <f t="shared" si="214"/>
        <v>0</v>
      </c>
      <c r="AF1710" s="12">
        <f t="shared" si="209"/>
        <v>3588.0487739999999</v>
      </c>
      <c r="AG1710" s="12">
        <f t="shared" si="210"/>
        <v>329.86227500000001</v>
      </c>
      <c r="AH1710" s="12">
        <f t="shared" si="211"/>
        <v>305.96787</v>
      </c>
      <c r="AI1710" s="15">
        <f t="shared" si="216"/>
        <v>1.6732438084443146E-2</v>
      </c>
      <c r="AJ1710" s="15">
        <f t="shared" si="216"/>
        <v>0</v>
      </c>
      <c r="AK1710" s="15">
        <f t="shared" si="216"/>
        <v>0</v>
      </c>
      <c r="AL1710" s="23">
        <f>VLOOKUP(AC1710,'Charts and Tables'!$I$43:$J$49,2,TRUE)</f>
        <v>0.5</v>
      </c>
      <c r="AM1710" s="2">
        <f t="shared" si="215"/>
        <v>1</v>
      </c>
    </row>
    <row r="1711" spans="1:39" x14ac:dyDescent="0.25">
      <c r="A1711" s="35">
        <v>603840</v>
      </c>
      <c r="B1711" s="36">
        <v>336197</v>
      </c>
      <c r="C1711" s="36" t="s">
        <v>25</v>
      </c>
      <c r="D1711" s="36">
        <v>0</v>
      </c>
      <c r="J1711" s="46">
        <v>1645</v>
      </c>
      <c r="K1711" s="46">
        <v>1534</v>
      </c>
      <c r="L1711" s="46">
        <v>3179</v>
      </c>
      <c r="M1711" s="46">
        <v>62</v>
      </c>
      <c r="N1711" s="46">
        <v>145</v>
      </c>
      <c r="O1711" s="46">
        <v>230</v>
      </c>
      <c r="P1711" s="46">
        <v>103</v>
      </c>
      <c r="R1711" s="36">
        <v>1655.6549110000001</v>
      </c>
      <c r="S1711" s="36">
        <v>1932.393863</v>
      </c>
      <c r="T1711" s="36">
        <v>104.011584</v>
      </c>
      <c r="U1711" s="36">
        <v>225.85069100000001</v>
      </c>
      <c r="V1711" s="36">
        <v>142.03966800000001</v>
      </c>
      <c r="W1711" s="36">
        <v>163.928202</v>
      </c>
      <c r="AC1711" s="57">
        <f t="shared" si="212"/>
        <v>3179</v>
      </c>
      <c r="AD1711" s="57">
        <f t="shared" si="213"/>
        <v>207</v>
      </c>
      <c r="AE1711" s="57">
        <f t="shared" si="214"/>
        <v>333</v>
      </c>
      <c r="AF1711" s="12">
        <f t="shared" si="209"/>
        <v>3588.0487739999999</v>
      </c>
      <c r="AG1711" s="12">
        <f t="shared" si="210"/>
        <v>329.86227500000001</v>
      </c>
      <c r="AH1711" s="12">
        <f t="shared" si="211"/>
        <v>305.96787</v>
      </c>
      <c r="AI1711" s="15">
        <f t="shared" si="216"/>
        <v>0.12867215287826356</v>
      </c>
      <c r="AJ1711" s="15">
        <f t="shared" si="216"/>
        <v>0.59353756038647343</v>
      </c>
      <c r="AK1711" s="15">
        <f t="shared" si="216"/>
        <v>-8.1177567567567555E-2</v>
      </c>
      <c r="AL1711" s="23">
        <f>VLOOKUP(AC1711,'Charts and Tables'!$I$43:$J$49,2,TRUE)</f>
        <v>0.5</v>
      </c>
      <c r="AM1711" s="2">
        <f t="shared" si="215"/>
        <v>1</v>
      </c>
    </row>
    <row r="1712" spans="1:39" x14ac:dyDescent="0.25">
      <c r="A1712" s="35">
        <v>604209</v>
      </c>
      <c r="C1712" s="36" t="s">
        <v>25</v>
      </c>
      <c r="D1712" s="36">
        <v>0</v>
      </c>
      <c r="J1712" s="46">
        <v>2235</v>
      </c>
      <c r="K1712" s="46">
        <v>2235</v>
      </c>
      <c r="L1712" s="46">
        <v>4470</v>
      </c>
      <c r="R1712" s="36">
        <v>3706.6609819999999</v>
      </c>
      <c r="S1712" s="36">
        <v>3680.0480680000001</v>
      </c>
      <c r="T1712" s="36">
        <v>214.89118400000001</v>
      </c>
      <c r="U1712" s="36">
        <v>637.40515200000004</v>
      </c>
      <c r="V1712" s="36">
        <v>537.33346900000004</v>
      </c>
      <c r="W1712" s="36">
        <v>272.394924</v>
      </c>
      <c r="AC1712" s="57">
        <f t="shared" si="212"/>
        <v>4470</v>
      </c>
      <c r="AD1712" s="57">
        <f t="shared" si="213"/>
        <v>0</v>
      </c>
      <c r="AE1712" s="57">
        <f t="shared" si="214"/>
        <v>0</v>
      </c>
      <c r="AF1712" s="12">
        <f t="shared" si="209"/>
        <v>7386.7090499999995</v>
      </c>
      <c r="AG1712" s="12">
        <f t="shared" si="210"/>
        <v>852.29633600000011</v>
      </c>
      <c r="AH1712" s="12">
        <f t="shared" si="211"/>
        <v>809.7283930000001</v>
      </c>
      <c r="AI1712" s="15">
        <f t="shared" si="216"/>
        <v>0.65250761744966435</v>
      </c>
      <c r="AJ1712" s="15">
        <f t="shared" si="216"/>
        <v>0</v>
      </c>
      <c r="AK1712" s="15">
        <f t="shared" si="216"/>
        <v>0</v>
      </c>
      <c r="AL1712" s="23">
        <f>VLOOKUP(AC1712,'Charts and Tables'!$I$43:$J$49,2,TRUE)</f>
        <v>0.5</v>
      </c>
      <c r="AM1712" s="2">
        <f t="shared" si="215"/>
        <v>0</v>
      </c>
    </row>
    <row r="1713" spans="1:39" x14ac:dyDescent="0.25">
      <c r="A1713" s="35">
        <v>605391</v>
      </c>
      <c r="C1713" s="36" t="s">
        <v>25</v>
      </c>
      <c r="D1713" s="36">
        <v>0</v>
      </c>
      <c r="J1713" s="46">
        <v>1481</v>
      </c>
      <c r="K1713" s="46">
        <v>1937</v>
      </c>
      <c r="L1713" s="46">
        <v>3418</v>
      </c>
      <c r="M1713" s="46">
        <v>120</v>
      </c>
      <c r="N1713" s="46">
        <v>167</v>
      </c>
      <c r="O1713" s="46">
        <v>126</v>
      </c>
      <c r="P1713" s="46">
        <v>194</v>
      </c>
      <c r="R1713" s="36">
        <v>1731.794778</v>
      </c>
      <c r="S1713" s="36">
        <v>1500.6871799999999</v>
      </c>
      <c r="T1713" s="36">
        <v>265.63027699999998</v>
      </c>
      <c r="U1713" s="36">
        <v>126.23554799999999</v>
      </c>
      <c r="V1713" s="36">
        <v>181.55987300000001</v>
      </c>
      <c r="W1713" s="36">
        <v>183.563196</v>
      </c>
      <c r="AC1713" s="57">
        <f t="shared" si="212"/>
        <v>3418</v>
      </c>
      <c r="AD1713" s="57">
        <f t="shared" si="213"/>
        <v>287</v>
      </c>
      <c r="AE1713" s="57">
        <f t="shared" si="214"/>
        <v>320</v>
      </c>
      <c r="AF1713" s="12">
        <f t="shared" si="209"/>
        <v>3232.4819579999998</v>
      </c>
      <c r="AG1713" s="12">
        <f t="shared" si="210"/>
        <v>391.86582499999997</v>
      </c>
      <c r="AH1713" s="12">
        <f t="shared" si="211"/>
        <v>365.12306899999999</v>
      </c>
      <c r="AI1713" s="15">
        <f t="shared" si="216"/>
        <v>-5.427678232884732E-2</v>
      </c>
      <c r="AJ1713" s="15">
        <f t="shared" si="216"/>
        <v>0.36538614982578388</v>
      </c>
      <c r="AK1713" s="15">
        <f t="shared" si="216"/>
        <v>0.14100959062499996</v>
      </c>
      <c r="AL1713" s="23">
        <f>VLOOKUP(AC1713,'Charts and Tables'!$I$43:$J$49,2,TRUE)</f>
        <v>0.5</v>
      </c>
      <c r="AM1713" s="2">
        <f t="shared" si="215"/>
        <v>1</v>
      </c>
    </row>
    <row r="1714" spans="1:39" x14ac:dyDescent="0.25">
      <c r="A1714" s="35">
        <v>605745</v>
      </c>
      <c r="B1714" s="36">
        <v>332045</v>
      </c>
      <c r="C1714" s="36" t="s">
        <v>25</v>
      </c>
      <c r="D1714" s="36">
        <v>0</v>
      </c>
      <c r="J1714" s="46">
        <v>1684</v>
      </c>
      <c r="K1714" s="46">
        <v>1742</v>
      </c>
      <c r="L1714" s="46">
        <v>3426</v>
      </c>
      <c r="M1714" s="46">
        <v>167</v>
      </c>
      <c r="N1714" s="46">
        <v>149</v>
      </c>
      <c r="O1714" s="46">
        <v>136</v>
      </c>
      <c r="P1714" s="46">
        <v>155</v>
      </c>
      <c r="R1714" s="36">
        <v>1731.794778</v>
      </c>
      <c r="S1714" s="36">
        <v>1500.6871799999999</v>
      </c>
      <c r="T1714" s="36">
        <v>265.63027699999998</v>
      </c>
      <c r="U1714" s="36">
        <v>126.23554799999999</v>
      </c>
      <c r="V1714" s="36">
        <v>181.55987300000001</v>
      </c>
      <c r="W1714" s="36">
        <v>183.563196</v>
      </c>
      <c r="AC1714" s="57">
        <f t="shared" si="212"/>
        <v>3426</v>
      </c>
      <c r="AD1714" s="57">
        <f t="shared" si="213"/>
        <v>316</v>
      </c>
      <c r="AE1714" s="57">
        <f t="shared" si="214"/>
        <v>291</v>
      </c>
      <c r="AF1714" s="12">
        <f t="shared" si="209"/>
        <v>3232.4819579999998</v>
      </c>
      <c r="AG1714" s="12">
        <f t="shared" si="210"/>
        <v>391.86582499999997</v>
      </c>
      <c r="AH1714" s="12">
        <f t="shared" si="211"/>
        <v>365.12306899999999</v>
      </c>
      <c r="AI1714" s="15">
        <f t="shared" si="216"/>
        <v>-5.6485126094570973E-2</v>
      </c>
      <c r="AJ1714" s="15">
        <f t="shared" si="216"/>
        <v>0.24008172468354422</v>
      </c>
      <c r="AK1714" s="15">
        <f t="shared" si="216"/>
        <v>0.25471845017182126</v>
      </c>
      <c r="AL1714" s="23">
        <f>VLOOKUP(AC1714,'Charts and Tables'!$I$43:$J$49,2,TRUE)</f>
        <v>0.5</v>
      </c>
      <c r="AM1714" s="2">
        <f t="shared" si="215"/>
        <v>1</v>
      </c>
    </row>
    <row r="1715" spans="1:39" x14ac:dyDescent="0.25">
      <c r="A1715" s="35">
        <v>607871</v>
      </c>
      <c r="B1715" s="36">
        <v>330185</v>
      </c>
      <c r="C1715" s="36" t="s">
        <v>25</v>
      </c>
      <c r="D1715" s="36">
        <v>0</v>
      </c>
      <c r="J1715" s="46">
        <v>1436</v>
      </c>
      <c r="K1715" s="46">
        <v>1388</v>
      </c>
      <c r="L1715" s="46">
        <v>2824</v>
      </c>
      <c r="M1715" s="46">
        <v>120</v>
      </c>
      <c r="N1715" s="46">
        <v>172</v>
      </c>
      <c r="O1715" s="46">
        <v>169</v>
      </c>
      <c r="P1715" s="46">
        <v>135</v>
      </c>
      <c r="R1715" s="36">
        <v>3515.0603900000001</v>
      </c>
      <c r="S1715" s="36">
        <v>3335.6560890000001</v>
      </c>
      <c r="T1715" s="36">
        <v>370.66632800000002</v>
      </c>
      <c r="U1715" s="36">
        <v>244.27656099999999</v>
      </c>
      <c r="V1715" s="36">
        <v>314.63316800000001</v>
      </c>
      <c r="W1715" s="36">
        <v>375.64729799999998</v>
      </c>
      <c r="AC1715" s="57">
        <f t="shared" si="212"/>
        <v>2824</v>
      </c>
      <c r="AD1715" s="57">
        <f t="shared" si="213"/>
        <v>292</v>
      </c>
      <c r="AE1715" s="57">
        <f t="shared" si="214"/>
        <v>304</v>
      </c>
      <c r="AF1715" s="12">
        <f t="shared" si="209"/>
        <v>6850.7164790000006</v>
      </c>
      <c r="AG1715" s="12">
        <f t="shared" si="210"/>
        <v>614.94288900000004</v>
      </c>
      <c r="AH1715" s="12">
        <f t="shared" si="211"/>
        <v>690.28046599999993</v>
      </c>
      <c r="AI1715" s="15">
        <f t="shared" si="216"/>
        <v>1.4258911044617566</v>
      </c>
      <c r="AJ1715" s="15">
        <f t="shared" si="216"/>
        <v>1.1059687979452055</v>
      </c>
      <c r="AK1715" s="15">
        <f t="shared" si="216"/>
        <v>1.2706594276315788</v>
      </c>
      <c r="AL1715" s="23">
        <f>VLOOKUP(AC1715,'Charts and Tables'!$I$43:$J$49,2,TRUE)</f>
        <v>0.5</v>
      </c>
      <c r="AM1715" s="2">
        <f t="shared" si="215"/>
        <v>0</v>
      </c>
    </row>
    <row r="1716" spans="1:39" x14ac:dyDescent="0.25">
      <c r="A1716" s="35">
        <v>608347</v>
      </c>
      <c r="B1716" s="36">
        <v>330187</v>
      </c>
      <c r="C1716" s="36" t="s">
        <v>31</v>
      </c>
      <c r="D1716" s="36">
        <v>0</v>
      </c>
      <c r="J1716" s="46">
        <v>2927</v>
      </c>
      <c r="K1716" s="46">
        <v>3045</v>
      </c>
      <c r="L1716" s="46">
        <v>5972</v>
      </c>
      <c r="M1716" s="46">
        <v>265</v>
      </c>
      <c r="N1716" s="46">
        <v>148</v>
      </c>
      <c r="O1716" s="46">
        <v>230</v>
      </c>
      <c r="P1716" s="46">
        <v>324</v>
      </c>
      <c r="R1716" s="36">
        <v>3576.0688620000001</v>
      </c>
      <c r="S1716" s="36">
        <v>3876.72741</v>
      </c>
      <c r="T1716" s="36">
        <v>444.40811200000002</v>
      </c>
      <c r="U1716" s="36">
        <v>227.38859600000001</v>
      </c>
      <c r="V1716" s="36">
        <v>268.59192999999999</v>
      </c>
      <c r="W1716" s="36">
        <v>456.63203299999998</v>
      </c>
      <c r="AC1716" s="57">
        <f t="shared" si="212"/>
        <v>5972</v>
      </c>
      <c r="AD1716" s="57">
        <f t="shared" si="213"/>
        <v>413</v>
      </c>
      <c r="AE1716" s="57">
        <f t="shared" si="214"/>
        <v>554</v>
      </c>
      <c r="AF1716" s="12">
        <f t="shared" ref="AF1716:AF1777" si="217">IF(D1716=1,R1716,IF(D1716=-1,S1716,R1716+S1716))</f>
        <v>7452.7962719999996</v>
      </c>
      <c r="AG1716" s="12">
        <f t="shared" ref="AG1716:AG1777" si="218">IF(D1716=1,T1716,IF(D1716=-1,U1716,T1716+U1716))</f>
        <v>671.79670800000008</v>
      </c>
      <c r="AH1716" s="12">
        <f t="shared" ref="AH1716:AH1777" si="219">IF(D1716=1,V1716,IF(D1716=-1,W1716,V1716+W1716))</f>
        <v>725.22396299999991</v>
      </c>
      <c r="AI1716" s="15">
        <f t="shared" si="216"/>
        <v>0.24795650904219685</v>
      </c>
      <c r="AJ1716" s="15">
        <f t="shared" si="216"/>
        <v>0.62662641162227617</v>
      </c>
      <c r="AK1716" s="15">
        <f t="shared" si="216"/>
        <v>0.30906852527075795</v>
      </c>
      <c r="AL1716" s="23">
        <f>VLOOKUP(AC1716,'Charts and Tables'!$I$43:$J$49,2,TRUE)</f>
        <v>0.25</v>
      </c>
      <c r="AM1716" s="2">
        <f t="shared" si="215"/>
        <v>1</v>
      </c>
    </row>
    <row r="1717" spans="1:39" x14ac:dyDescent="0.25">
      <c r="A1717" s="35">
        <v>609739</v>
      </c>
      <c r="C1717" s="36" t="s">
        <v>30</v>
      </c>
      <c r="D1717" s="36">
        <v>0</v>
      </c>
      <c r="J1717" s="46">
        <v>868</v>
      </c>
      <c r="K1717" s="46">
        <v>826</v>
      </c>
      <c r="L1717" s="46">
        <v>1694</v>
      </c>
      <c r="M1717" s="46">
        <v>49</v>
      </c>
      <c r="N1717" s="46">
        <v>73</v>
      </c>
      <c r="O1717" s="46">
        <v>108</v>
      </c>
      <c r="P1717" s="46">
        <v>68</v>
      </c>
      <c r="R1717" s="36">
        <v>876.85883699999999</v>
      </c>
      <c r="S1717" s="36">
        <v>941.84056999999996</v>
      </c>
      <c r="T1717" s="36">
        <v>52.559600000000003</v>
      </c>
      <c r="U1717" s="36">
        <v>96.758499</v>
      </c>
      <c r="V1717" s="36">
        <v>105.345231</v>
      </c>
      <c r="W1717" s="36">
        <v>87.020313000000002</v>
      </c>
      <c r="AC1717" s="57">
        <f t="shared" ref="AC1717:AC1778" si="220">L1717</f>
        <v>1694</v>
      </c>
      <c r="AD1717" s="57">
        <f t="shared" ref="AD1717:AD1778" si="221">IF(D1717=1,M1717,IF(D1717=-1,N1717,M1717+N1717))</f>
        <v>122</v>
      </c>
      <c r="AE1717" s="57">
        <f t="shared" ref="AE1717:AE1778" si="222">IF(D1717=1,O1717,IF(D1717=-1,P1717,O1717+P1717))</f>
        <v>176</v>
      </c>
      <c r="AF1717" s="12">
        <f t="shared" si="217"/>
        <v>1818.6994070000001</v>
      </c>
      <c r="AG1717" s="12">
        <f t="shared" si="218"/>
        <v>149.31809900000002</v>
      </c>
      <c r="AH1717" s="12">
        <f t="shared" si="219"/>
        <v>192.365544</v>
      </c>
      <c r="AI1717" s="15">
        <f t="shared" si="216"/>
        <v>7.3612400826446323E-2</v>
      </c>
      <c r="AJ1717" s="15">
        <f t="shared" si="216"/>
        <v>0.22391884426229522</v>
      </c>
      <c r="AK1717" s="15">
        <f t="shared" si="216"/>
        <v>9.298604545454546E-2</v>
      </c>
      <c r="AL1717" s="23">
        <f>VLOOKUP(AC1717,'Charts and Tables'!$I$43:$J$49,2,TRUE)</f>
        <v>1</v>
      </c>
      <c r="AM1717" s="2">
        <f t="shared" ref="AM1717:AM1778" si="223">IF(ABS(AI1717)&lt;=AL1717,1,0)</f>
        <v>1</v>
      </c>
    </row>
    <row r="1718" spans="1:39" x14ac:dyDescent="0.25">
      <c r="A1718" s="35">
        <v>609233</v>
      </c>
      <c r="C1718" s="36" t="s">
        <v>30</v>
      </c>
      <c r="D1718" s="36">
        <v>0</v>
      </c>
      <c r="J1718" s="46">
        <v>872</v>
      </c>
      <c r="K1718" s="46">
        <v>872</v>
      </c>
      <c r="L1718" s="46">
        <v>1744</v>
      </c>
      <c r="R1718" s="36">
        <v>1827.478959</v>
      </c>
      <c r="S1718" s="36">
        <v>1616.7011070000001</v>
      </c>
      <c r="T1718" s="36">
        <v>124.698133</v>
      </c>
      <c r="U1718" s="36">
        <v>255.06116499999999</v>
      </c>
      <c r="V1718" s="36">
        <v>284.76000499999998</v>
      </c>
      <c r="W1718" s="36">
        <v>162.70729700000001</v>
      </c>
      <c r="AC1718" s="57">
        <f t="shared" si="220"/>
        <v>1744</v>
      </c>
      <c r="AD1718" s="57">
        <f t="shared" si="221"/>
        <v>0</v>
      </c>
      <c r="AE1718" s="57">
        <f t="shared" si="222"/>
        <v>0</v>
      </c>
      <c r="AF1718" s="12">
        <f t="shared" si="217"/>
        <v>3444.1800659999999</v>
      </c>
      <c r="AG1718" s="12">
        <f t="shared" si="218"/>
        <v>379.759298</v>
      </c>
      <c r="AH1718" s="12">
        <f t="shared" si="219"/>
        <v>447.46730200000002</v>
      </c>
      <c r="AI1718" s="15">
        <f t="shared" si="216"/>
        <v>0.97487389105504585</v>
      </c>
      <c r="AJ1718" s="15">
        <f t="shared" si="216"/>
        <v>0</v>
      </c>
      <c r="AK1718" s="15">
        <f t="shared" si="216"/>
        <v>0</v>
      </c>
      <c r="AL1718" s="23">
        <f>VLOOKUP(AC1718,'Charts and Tables'!$I$43:$J$49,2,TRUE)</f>
        <v>1</v>
      </c>
      <c r="AM1718" s="2">
        <f t="shared" si="223"/>
        <v>1</v>
      </c>
    </row>
    <row r="1719" spans="1:39" x14ac:dyDescent="0.25">
      <c r="A1719" s="35">
        <v>609714</v>
      </c>
      <c r="B1719" s="36">
        <v>337028</v>
      </c>
      <c r="C1719" s="36" t="s">
        <v>30</v>
      </c>
      <c r="D1719" s="36">
        <v>0</v>
      </c>
      <c r="J1719" s="46">
        <v>1445</v>
      </c>
      <c r="K1719" s="46">
        <v>1425</v>
      </c>
      <c r="L1719" s="46">
        <v>2870</v>
      </c>
      <c r="M1719" s="46">
        <v>111</v>
      </c>
      <c r="N1719" s="46">
        <v>161</v>
      </c>
      <c r="O1719" s="46">
        <v>184</v>
      </c>
      <c r="P1719" s="46">
        <v>129</v>
      </c>
      <c r="R1719" s="36">
        <v>1818.7055109999999</v>
      </c>
      <c r="S1719" s="36">
        <v>1630.554386</v>
      </c>
      <c r="T1719" s="36">
        <v>132.40389200000001</v>
      </c>
      <c r="U1719" s="36">
        <v>253.750789</v>
      </c>
      <c r="V1719" s="36">
        <v>282.20582000000002</v>
      </c>
      <c r="W1719" s="36">
        <v>174.986414</v>
      </c>
      <c r="AC1719" s="57">
        <f t="shared" si="220"/>
        <v>2870</v>
      </c>
      <c r="AD1719" s="57">
        <f t="shared" si="221"/>
        <v>272</v>
      </c>
      <c r="AE1719" s="57">
        <f t="shared" si="222"/>
        <v>313</v>
      </c>
      <c r="AF1719" s="12">
        <f t="shared" si="217"/>
        <v>3449.2598969999999</v>
      </c>
      <c r="AG1719" s="12">
        <f t="shared" si="218"/>
        <v>386.15468099999998</v>
      </c>
      <c r="AH1719" s="12">
        <f t="shared" si="219"/>
        <v>457.19223399999998</v>
      </c>
      <c r="AI1719" s="15">
        <f t="shared" si="216"/>
        <v>0.20183271672473865</v>
      </c>
      <c r="AJ1719" s="15">
        <f t="shared" si="216"/>
        <v>0.41968632720588228</v>
      </c>
      <c r="AK1719" s="15">
        <f t="shared" si="216"/>
        <v>0.46067806389776356</v>
      </c>
      <c r="AL1719" s="23">
        <f>VLOOKUP(AC1719,'Charts and Tables'!$I$43:$J$49,2,TRUE)</f>
        <v>0.5</v>
      </c>
      <c r="AM1719" s="2">
        <f t="shared" si="223"/>
        <v>1</v>
      </c>
    </row>
    <row r="1720" spans="1:39" x14ac:dyDescent="0.25">
      <c r="A1720" s="35">
        <v>610700</v>
      </c>
      <c r="B1720" s="36">
        <v>248154</v>
      </c>
      <c r="C1720" s="36" t="s">
        <v>25</v>
      </c>
      <c r="D1720" s="36">
        <v>0</v>
      </c>
      <c r="J1720" s="46">
        <v>485</v>
      </c>
      <c r="K1720" s="46">
        <v>542</v>
      </c>
      <c r="L1720" s="46">
        <v>1027</v>
      </c>
      <c r="M1720" s="46">
        <v>37</v>
      </c>
      <c r="N1720" s="46">
        <v>27</v>
      </c>
      <c r="O1720" s="46">
        <v>44</v>
      </c>
      <c r="P1720" s="46">
        <v>59</v>
      </c>
      <c r="R1720" s="36">
        <v>417.01457900000003</v>
      </c>
      <c r="S1720" s="36">
        <v>365.75511</v>
      </c>
      <c r="T1720" s="36">
        <v>51.014670000000002</v>
      </c>
      <c r="U1720" s="36">
        <v>24.592326</v>
      </c>
      <c r="V1720" s="36">
        <v>44.503701</v>
      </c>
      <c r="W1720" s="36">
        <v>48.589902000000002</v>
      </c>
      <c r="AC1720" s="57">
        <f t="shared" si="220"/>
        <v>1027</v>
      </c>
      <c r="AD1720" s="57">
        <f t="shared" si="221"/>
        <v>64</v>
      </c>
      <c r="AE1720" s="57">
        <f t="shared" si="222"/>
        <v>103</v>
      </c>
      <c r="AF1720" s="12">
        <f t="shared" si="217"/>
        <v>782.76968899999997</v>
      </c>
      <c r="AG1720" s="12">
        <f t="shared" si="218"/>
        <v>75.606996000000009</v>
      </c>
      <c r="AH1720" s="12">
        <f t="shared" si="219"/>
        <v>93.093603000000002</v>
      </c>
      <c r="AI1720" s="15">
        <f t="shared" si="216"/>
        <v>-0.23780945569620257</v>
      </c>
      <c r="AJ1720" s="15">
        <f t="shared" si="216"/>
        <v>0.18135931250000015</v>
      </c>
      <c r="AK1720" s="15">
        <f t="shared" si="216"/>
        <v>-9.6178611650485427E-2</v>
      </c>
      <c r="AL1720" s="23">
        <f>VLOOKUP(AC1720,'Charts and Tables'!$I$43:$J$49,2,TRUE)</f>
        <v>1</v>
      </c>
      <c r="AM1720" s="2">
        <f t="shared" si="223"/>
        <v>1</v>
      </c>
    </row>
    <row r="1721" spans="1:39" x14ac:dyDescent="0.25">
      <c r="A1721" s="35">
        <v>611770</v>
      </c>
      <c r="C1721" s="36" t="s">
        <v>25</v>
      </c>
      <c r="D1721" s="36">
        <v>0</v>
      </c>
      <c r="J1721" s="46">
        <v>1117</v>
      </c>
      <c r="K1721" s="46">
        <v>1117</v>
      </c>
      <c r="L1721" s="46">
        <v>2234</v>
      </c>
      <c r="R1721" s="36">
        <v>2193.5786950000002</v>
      </c>
      <c r="S1721" s="36">
        <v>2025.388964</v>
      </c>
      <c r="T1721" s="36">
        <v>157.80292399999999</v>
      </c>
      <c r="U1721" s="36">
        <v>291.00777599999998</v>
      </c>
      <c r="V1721" s="36">
        <v>295.99882100000002</v>
      </c>
      <c r="W1721" s="36">
        <v>173.423508</v>
      </c>
      <c r="AC1721" s="57">
        <f t="shared" si="220"/>
        <v>2234</v>
      </c>
      <c r="AD1721" s="57">
        <f t="shared" si="221"/>
        <v>0</v>
      </c>
      <c r="AE1721" s="57">
        <f t="shared" si="222"/>
        <v>0</v>
      </c>
      <c r="AF1721" s="12">
        <f t="shared" si="217"/>
        <v>4218.9676589999999</v>
      </c>
      <c r="AG1721" s="12">
        <f t="shared" si="218"/>
        <v>448.8107</v>
      </c>
      <c r="AH1721" s="12">
        <f t="shared" si="219"/>
        <v>469.42232899999999</v>
      </c>
      <c r="AI1721" s="15">
        <f t="shared" si="216"/>
        <v>0.88852625738585489</v>
      </c>
      <c r="AJ1721" s="15">
        <f t="shared" si="216"/>
        <v>0</v>
      </c>
      <c r="AK1721" s="15">
        <f t="shared" si="216"/>
        <v>0</v>
      </c>
      <c r="AL1721" s="23">
        <f>VLOOKUP(AC1721,'Charts and Tables'!$I$43:$J$49,2,TRUE)</f>
        <v>1</v>
      </c>
      <c r="AM1721" s="2">
        <f t="shared" si="223"/>
        <v>1</v>
      </c>
    </row>
    <row r="1722" spans="1:39" x14ac:dyDescent="0.25">
      <c r="A1722" s="35">
        <v>611949</v>
      </c>
      <c r="C1722" s="36" t="s">
        <v>25</v>
      </c>
      <c r="D1722" s="36">
        <v>0</v>
      </c>
      <c r="K1722" s="46">
        <v>4081</v>
      </c>
      <c r="L1722" s="46">
        <v>4081</v>
      </c>
      <c r="N1722" s="46">
        <v>588</v>
      </c>
      <c r="P1722" s="46">
        <v>236</v>
      </c>
      <c r="R1722" s="36">
        <v>6532.85628</v>
      </c>
      <c r="S1722" s="36">
        <v>6318.2506979999998</v>
      </c>
      <c r="T1722" s="36">
        <v>332.22295500000001</v>
      </c>
      <c r="U1722" s="36">
        <v>836.02439700000002</v>
      </c>
      <c r="V1722" s="36">
        <v>800.23850500000003</v>
      </c>
      <c r="W1722" s="36">
        <v>442.30239699999998</v>
      </c>
      <c r="AC1722" s="57">
        <f t="shared" si="220"/>
        <v>4081</v>
      </c>
      <c r="AD1722" s="57">
        <f t="shared" si="221"/>
        <v>588</v>
      </c>
      <c r="AE1722" s="57">
        <f t="shared" si="222"/>
        <v>236</v>
      </c>
      <c r="AF1722" s="12">
        <f t="shared" si="217"/>
        <v>12851.106978</v>
      </c>
      <c r="AG1722" s="12">
        <f t="shared" si="218"/>
        <v>1168.2473520000001</v>
      </c>
      <c r="AH1722" s="12">
        <f t="shared" si="219"/>
        <v>1242.540902</v>
      </c>
      <c r="AI1722" s="15">
        <f t="shared" si="216"/>
        <v>2.149009306052438</v>
      </c>
      <c r="AJ1722" s="15">
        <f t="shared" si="216"/>
        <v>0.98681522448979608</v>
      </c>
      <c r="AK1722" s="15">
        <f t="shared" si="216"/>
        <v>4.2650038220338979</v>
      </c>
      <c r="AL1722" s="23">
        <f>VLOOKUP(AC1722,'Charts and Tables'!$I$43:$J$49,2,TRUE)</f>
        <v>0.5</v>
      </c>
      <c r="AM1722" s="2">
        <f t="shared" si="223"/>
        <v>0</v>
      </c>
    </row>
    <row r="1723" spans="1:39" x14ac:dyDescent="0.25">
      <c r="A1723" s="35">
        <v>614459</v>
      </c>
      <c r="B1723" s="36">
        <v>330115</v>
      </c>
      <c r="C1723" s="36" t="s">
        <v>26</v>
      </c>
      <c r="D1723" s="36">
        <v>0</v>
      </c>
      <c r="J1723" s="46">
        <v>5758</v>
      </c>
      <c r="K1723" s="46">
        <v>5757</v>
      </c>
      <c r="L1723" s="46">
        <v>11515</v>
      </c>
      <c r="M1723" s="46">
        <v>273</v>
      </c>
      <c r="N1723" s="46">
        <v>571</v>
      </c>
      <c r="O1723" s="46">
        <v>737</v>
      </c>
      <c r="P1723" s="46">
        <v>458</v>
      </c>
      <c r="R1723" s="36">
        <v>8108.5710900000004</v>
      </c>
      <c r="S1723" s="36">
        <v>7674.4261290000004</v>
      </c>
      <c r="T1723" s="36">
        <v>508.45840199999998</v>
      </c>
      <c r="U1723" s="36">
        <v>927.45806800000003</v>
      </c>
      <c r="V1723" s="36">
        <v>958.18762400000003</v>
      </c>
      <c r="W1723" s="36">
        <v>607.89725999999996</v>
      </c>
      <c r="AC1723" s="57">
        <f t="shared" si="220"/>
        <v>11515</v>
      </c>
      <c r="AD1723" s="57">
        <f t="shared" si="221"/>
        <v>844</v>
      </c>
      <c r="AE1723" s="57">
        <f t="shared" si="222"/>
        <v>1195</v>
      </c>
      <c r="AF1723" s="12">
        <f t="shared" si="217"/>
        <v>15782.997219000001</v>
      </c>
      <c r="AG1723" s="12">
        <f t="shared" si="218"/>
        <v>1435.9164700000001</v>
      </c>
      <c r="AH1723" s="12">
        <f t="shared" si="219"/>
        <v>1566.0848839999999</v>
      </c>
      <c r="AI1723" s="15">
        <f t="shared" si="216"/>
        <v>0.37064674068606174</v>
      </c>
      <c r="AJ1723" s="15">
        <f t="shared" si="216"/>
        <v>0.70132283175355459</v>
      </c>
      <c r="AK1723" s="15">
        <f t="shared" si="216"/>
        <v>0.31053128368200827</v>
      </c>
      <c r="AL1723" s="23">
        <f>VLOOKUP(AC1723,'Charts and Tables'!$I$43:$J$49,2,TRUE)</f>
        <v>0.2</v>
      </c>
      <c r="AM1723" s="2">
        <f t="shared" si="223"/>
        <v>0</v>
      </c>
    </row>
    <row r="1724" spans="1:39" x14ac:dyDescent="0.25">
      <c r="A1724" s="35">
        <v>611904</v>
      </c>
      <c r="C1724" s="36" t="s">
        <v>25</v>
      </c>
      <c r="D1724" s="36">
        <v>0</v>
      </c>
      <c r="J1724" s="46">
        <v>1880</v>
      </c>
      <c r="L1724" s="46">
        <v>1880</v>
      </c>
      <c r="M1724" s="46">
        <v>76</v>
      </c>
      <c r="O1724" s="46">
        <v>266</v>
      </c>
      <c r="R1724" s="36">
        <v>3146.7491709999999</v>
      </c>
      <c r="S1724" s="36">
        <v>3110.5430620000002</v>
      </c>
      <c r="T1724" s="36">
        <v>125.44259099999999</v>
      </c>
      <c r="U1724" s="36">
        <v>592.20646199999999</v>
      </c>
      <c r="V1724" s="36">
        <v>521.88698799999997</v>
      </c>
      <c r="W1724" s="36">
        <v>201.45759000000001</v>
      </c>
      <c r="AC1724" s="57">
        <f t="shared" si="220"/>
        <v>1880</v>
      </c>
      <c r="AD1724" s="57">
        <f t="shared" si="221"/>
        <v>76</v>
      </c>
      <c r="AE1724" s="57">
        <f t="shared" si="222"/>
        <v>266</v>
      </c>
      <c r="AF1724" s="12">
        <f t="shared" si="217"/>
        <v>6257.2922330000001</v>
      </c>
      <c r="AG1724" s="12">
        <f t="shared" si="218"/>
        <v>717.64905299999998</v>
      </c>
      <c r="AH1724" s="12">
        <f t="shared" si="219"/>
        <v>723.34457799999996</v>
      </c>
      <c r="AI1724" s="15">
        <f t="shared" si="216"/>
        <v>2.3283469324468085</v>
      </c>
      <c r="AJ1724" s="15">
        <f t="shared" si="216"/>
        <v>8.442750697368421</v>
      </c>
      <c r="AK1724" s="15">
        <f t="shared" si="216"/>
        <v>1.7193405187969923</v>
      </c>
      <c r="AL1724" s="23">
        <f>VLOOKUP(AC1724,'Charts and Tables'!$I$43:$J$49,2,TRUE)</f>
        <v>1</v>
      </c>
      <c r="AM1724" s="2">
        <f t="shared" si="223"/>
        <v>0</v>
      </c>
    </row>
    <row r="1725" spans="1:39" x14ac:dyDescent="0.25">
      <c r="A1725" s="35">
        <v>613605</v>
      </c>
      <c r="B1725" s="36">
        <v>330027</v>
      </c>
      <c r="C1725" s="36" t="s">
        <v>25</v>
      </c>
      <c r="D1725" s="36">
        <v>0</v>
      </c>
      <c r="J1725" s="46">
        <v>3413</v>
      </c>
      <c r="K1725" s="46">
        <v>3585</v>
      </c>
      <c r="L1725" s="46">
        <v>6998</v>
      </c>
      <c r="M1725" s="46">
        <v>126</v>
      </c>
      <c r="N1725" s="46">
        <v>532</v>
      </c>
      <c r="O1725" s="46">
        <v>514</v>
      </c>
      <c r="P1725" s="46">
        <v>226</v>
      </c>
      <c r="R1725" s="36">
        <v>6532.85628</v>
      </c>
      <c r="S1725" s="36">
        <v>6318.2506979999998</v>
      </c>
      <c r="T1725" s="36">
        <v>332.22295500000001</v>
      </c>
      <c r="U1725" s="36">
        <v>836.02439700000002</v>
      </c>
      <c r="V1725" s="36">
        <v>800.23850500000003</v>
      </c>
      <c r="W1725" s="36">
        <v>442.30239699999998</v>
      </c>
      <c r="AC1725" s="57">
        <f t="shared" si="220"/>
        <v>6998</v>
      </c>
      <c r="AD1725" s="57">
        <f t="shared" si="221"/>
        <v>658</v>
      </c>
      <c r="AE1725" s="57">
        <f t="shared" si="222"/>
        <v>740</v>
      </c>
      <c r="AF1725" s="12">
        <f t="shared" si="217"/>
        <v>12851.106978</v>
      </c>
      <c r="AG1725" s="12">
        <f t="shared" si="218"/>
        <v>1168.2473520000001</v>
      </c>
      <c r="AH1725" s="12">
        <f t="shared" si="219"/>
        <v>1242.540902</v>
      </c>
      <c r="AI1725" s="15">
        <f t="shared" si="216"/>
        <v>0.83639711031723352</v>
      </c>
      <c r="AJ1725" s="15">
        <f t="shared" si="216"/>
        <v>0.77545190273556242</v>
      </c>
      <c r="AK1725" s="15">
        <f t="shared" si="216"/>
        <v>0.67910932702702698</v>
      </c>
      <c r="AL1725" s="23">
        <f>VLOOKUP(AC1725,'Charts and Tables'!$I$43:$J$49,2,TRUE)</f>
        <v>0.25</v>
      </c>
      <c r="AM1725" s="2">
        <f t="shared" si="223"/>
        <v>0</v>
      </c>
    </row>
    <row r="1726" spans="1:39" x14ac:dyDescent="0.25">
      <c r="A1726" s="35">
        <v>614379</v>
      </c>
      <c r="C1726" s="36" t="s">
        <v>26</v>
      </c>
      <c r="D1726" s="36">
        <v>0</v>
      </c>
      <c r="K1726" s="46">
        <v>3610</v>
      </c>
      <c r="L1726" s="46">
        <v>3610</v>
      </c>
      <c r="N1726" s="46">
        <v>214</v>
      </c>
      <c r="P1726" s="46">
        <v>456</v>
      </c>
      <c r="R1726" s="36">
        <v>5333.7927</v>
      </c>
      <c r="S1726" s="36">
        <v>5538.0993559999997</v>
      </c>
      <c r="T1726" s="36">
        <v>702.41894300000001</v>
      </c>
      <c r="U1726" s="36">
        <v>293.10764699999999</v>
      </c>
      <c r="V1726" s="36">
        <v>377.67744299999998</v>
      </c>
      <c r="W1726" s="36">
        <v>672.62752599999999</v>
      </c>
      <c r="AC1726" s="57">
        <f t="shared" si="220"/>
        <v>3610</v>
      </c>
      <c r="AD1726" s="57">
        <f t="shared" si="221"/>
        <v>214</v>
      </c>
      <c r="AE1726" s="57">
        <f t="shared" si="222"/>
        <v>456</v>
      </c>
      <c r="AF1726" s="12">
        <f t="shared" si="217"/>
        <v>10871.892056000001</v>
      </c>
      <c r="AG1726" s="12">
        <f t="shared" si="218"/>
        <v>995.52658999999994</v>
      </c>
      <c r="AH1726" s="12">
        <f t="shared" si="219"/>
        <v>1050.304969</v>
      </c>
      <c r="AI1726" s="15">
        <f t="shared" si="216"/>
        <v>2.0116044476454293</v>
      </c>
      <c r="AJ1726" s="15">
        <f t="shared" si="216"/>
        <v>3.6519934112149528</v>
      </c>
      <c r="AK1726" s="15">
        <f t="shared" si="216"/>
        <v>1.3033003706140351</v>
      </c>
      <c r="AL1726" s="23">
        <f>VLOOKUP(AC1726,'Charts and Tables'!$I$43:$J$49,2,TRUE)</f>
        <v>0.5</v>
      </c>
      <c r="AM1726" s="2">
        <f t="shared" si="223"/>
        <v>0</v>
      </c>
    </row>
    <row r="1727" spans="1:39" x14ac:dyDescent="0.25">
      <c r="A1727" s="35">
        <v>614558</v>
      </c>
      <c r="C1727" s="36" t="s">
        <v>26</v>
      </c>
      <c r="D1727" s="36">
        <v>0</v>
      </c>
      <c r="J1727" s="46">
        <v>3469</v>
      </c>
      <c r="K1727" s="46">
        <v>3337</v>
      </c>
      <c r="L1727" s="46">
        <v>6806</v>
      </c>
      <c r="M1727" s="46">
        <v>223.66666699999999</v>
      </c>
      <c r="N1727" s="46">
        <v>213</v>
      </c>
      <c r="O1727" s="46">
        <v>348</v>
      </c>
      <c r="P1727" s="46">
        <v>325</v>
      </c>
      <c r="R1727" s="36">
        <v>3740.2569290000001</v>
      </c>
      <c r="S1727" s="36">
        <v>3520.7175090000001</v>
      </c>
      <c r="T1727" s="36">
        <v>307.91268100000002</v>
      </c>
      <c r="U1727" s="36">
        <v>341.10879999999997</v>
      </c>
      <c r="V1727" s="36">
        <v>398.00210399999997</v>
      </c>
      <c r="W1727" s="36">
        <v>331.166042</v>
      </c>
      <c r="AC1727" s="57">
        <f t="shared" si="220"/>
        <v>6806</v>
      </c>
      <c r="AD1727" s="57">
        <f t="shared" si="221"/>
        <v>436.66666699999996</v>
      </c>
      <c r="AE1727" s="57">
        <f t="shared" si="222"/>
        <v>673</v>
      </c>
      <c r="AF1727" s="12">
        <f t="shared" si="217"/>
        <v>7260.9744380000002</v>
      </c>
      <c r="AG1727" s="12">
        <f t="shared" si="218"/>
        <v>649.02148099999999</v>
      </c>
      <c r="AH1727" s="12">
        <f t="shared" si="219"/>
        <v>729.16814599999998</v>
      </c>
      <c r="AI1727" s="15">
        <f t="shared" si="216"/>
        <v>6.6849021157801974E-2</v>
      </c>
      <c r="AJ1727" s="15">
        <f t="shared" si="216"/>
        <v>0.48630873397991714</v>
      </c>
      <c r="AK1727" s="15">
        <f t="shared" si="216"/>
        <v>8.3459355126300122E-2</v>
      </c>
      <c r="AL1727" s="23">
        <f>VLOOKUP(AC1727,'Charts and Tables'!$I$43:$J$49,2,TRUE)</f>
        <v>0.25</v>
      </c>
      <c r="AM1727" s="2">
        <f t="shared" si="223"/>
        <v>1</v>
      </c>
    </row>
    <row r="1728" spans="1:39" x14ac:dyDescent="0.25">
      <c r="A1728" s="35">
        <v>615090</v>
      </c>
      <c r="B1728" s="36">
        <v>330236</v>
      </c>
      <c r="C1728" s="36" t="s">
        <v>26</v>
      </c>
      <c r="D1728" s="36">
        <v>0</v>
      </c>
      <c r="J1728" s="46">
        <v>3495</v>
      </c>
      <c r="K1728" s="46">
        <v>3308</v>
      </c>
      <c r="L1728" s="46">
        <v>6803</v>
      </c>
      <c r="M1728" s="46">
        <v>202</v>
      </c>
      <c r="N1728" s="46">
        <v>218</v>
      </c>
      <c r="O1728" s="46">
        <v>377</v>
      </c>
      <c r="P1728" s="46">
        <v>346</v>
      </c>
      <c r="R1728" s="36">
        <v>3740.2569290000001</v>
      </c>
      <c r="S1728" s="36">
        <v>3520.7175090000001</v>
      </c>
      <c r="T1728" s="36">
        <v>307.91268100000002</v>
      </c>
      <c r="U1728" s="36">
        <v>341.10879999999997</v>
      </c>
      <c r="V1728" s="36">
        <v>398.00210399999997</v>
      </c>
      <c r="W1728" s="36">
        <v>331.166042</v>
      </c>
      <c r="AC1728" s="57">
        <f t="shared" si="220"/>
        <v>6803</v>
      </c>
      <c r="AD1728" s="57">
        <f t="shared" si="221"/>
        <v>420</v>
      </c>
      <c r="AE1728" s="57">
        <f t="shared" si="222"/>
        <v>723</v>
      </c>
      <c r="AF1728" s="12">
        <f t="shared" si="217"/>
        <v>7260.9744380000002</v>
      </c>
      <c r="AG1728" s="12">
        <f t="shared" si="218"/>
        <v>649.02148099999999</v>
      </c>
      <c r="AH1728" s="12">
        <f t="shared" si="219"/>
        <v>729.16814599999998</v>
      </c>
      <c r="AI1728" s="15">
        <f t="shared" si="216"/>
        <v>6.7319482287226257E-2</v>
      </c>
      <c r="AJ1728" s="15">
        <f t="shared" si="216"/>
        <v>0.54528924047619043</v>
      </c>
      <c r="AK1728" s="15">
        <f t="shared" si="216"/>
        <v>8.5313222683263881E-3</v>
      </c>
      <c r="AL1728" s="23">
        <f>VLOOKUP(AC1728,'Charts and Tables'!$I$43:$J$49,2,TRUE)</f>
        <v>0.25</v>
      </c>
      <c r="AM1728" s="2">
        <f t="shared" si="223"/>
        <v>1</v>
      </c>
    </row>
    <row r="1729" spans="1:39" x14ac:dyDescent="0.25">
      <c r="A1729" s="35">
        <v>615458</v>
      </c>
      <c r="B1729" s="36">
        <v>248000</v>
      </c>
      <c r="C1729" s="36" t="s">
        <v>25</v>
      </c>
      <c r="D1729" s="36">
        <v>0</v>
      </c>
      <c r="J1729" s="46">
        <v>843</v>
      </c>
      <c r="K1729" s="46">
        <v>842</v>
      </c>
      <c r="L1729" s="46">
        <v>1685</v>
      </c>
      <c r="M1729" s="46">
        <v>23</v>
      </c>
      <c r="N1729" s="46">
        <v>89</v>
      </c>
      <c r="O1729" s="46">
        <v>110</v>
      </c>
      <c r="P1729" s="46">
        <v>59</v>
      </c>
      <c r="R1729" s="36">
        <v>546.61467100000004</v>
      </c>
      <c r="S1729" s="36">
        <v>546.61465599999997</v>
      </c>
      <c r="T1729" s="36">
        <v>24.244012999999999</v>
      </c>
      <c r="U1729" s="36">
        <v>70.378309000000002</v>
      </c>
      <c r="V1729" s="36">
        <v>67.112367000000006</v>
      </c>
      <c r="W1729" s="36">
        <v>38.678480999999998</v>
      </c>
      <c r="AC1729" s="57">
        <f t="shared" si="220"/>
        <v>1685</v>
      </c>
      <c r="AD1729" s="57">
        <f t="shared" si="221"/>
        <v>112</v>
      </c>
      <c r="AE1729" s="57">
        <f t="shared" si="222"/>
        <v>169</v>
      </c>
      <c r="AF1729" s="12">
        <f t="shared" si="217"/>
        <v>1093.229327</v>
      </c>
      <c r="AG1729" s="12">
        <f t="shared" si="218"/>
        <v>94.622321999999997</v>
      </c>
      <c r="AH1729" s="12">
        <f t="shared" si="219"/>
        <v>105.79084800000001</v>
      </c>
      <c r="AI1729" s="15">
        <f t="shared" si="216"/>
        <v>-0.35119921246290803</v>
      </c>
      <c r="AJ1729" s="15">
        <f t="shared" si="216"/>
        <v>-0.15515783928571431</v>
      </c>
      <c r="AK1729" s="15">
        <f t="shared" si="216"/>
        <v>-0.37401865088757391</v>
      </c>
      <c r="AL1729" s="23">
        <f>VLOOKUP(AC1729,'Charts and Tables'!$I$43:$J$49,2,TRUE)</f>
        <v>1</v>
      </c>
      <c r="AM1729" s="2">
        <f t="shared" si="223"/>
        <v>1</v>
      </c>
    </row>
    <row r="1730" spans="1:39" x14ac:dyDescent="0.25">
      <c r="A1730" s="35">
        <v>617507</v>
      </c>
      <c r="B1730" s="36">
        <v>330024</v>
      </c>
      <c r="C1730" s="36" t="s">
        <v>31</v>
      </c>
      <c r="D1730" s="36">
        <v>0</v>
      </c>
      <c r="J1730" s="46">
        <v>5483</v>
      </c>
      <c r="K1730" s="46">
        <v>5547</v>
      </c>
      <c r="L1730" s="46">
        <v>11030</v>
      </c>
      <c r="M1730" s="46">
        <v>537</v>
      </c>
      <c r="N1730" s="46">
        <v>376</v>
      </c>
      <c r="O1730" s="46">
        <v>454</v>
      </c>
      <c r="P1730" s="46">
        <v>590</v>
      </c>
      <c r="R1730" s="36">
        <v>5751.9658209999998</v>
      </c>
      <c r="S1730" s="36">
        <v>6141.3841679999996</v>
      </c>
      <c r="T1730" s="36">
        <v>591.58826899999997</v>
      </c>
      <c r="U1730" s="36">
        <v>481.660842</v>
      </c>
      <c r="V1730" s="36">
        <v>531.505584</v>
      </c>
      <c r="W1730" s="36">
        <v>655.05685900000003</v>
      </c>
      <c r="AC1730" s="57">
        <f t="shared" si="220"/>
        <v>11030</v>
      </c>
      <c r="AD1730" s="57">
        <f t="shared" si="221"/>
        <v>913</v>
      </c>
      <c r="AE1730" s="57">
        <f t="shared" si="222"/>
        <v>1044</v>
      </c>
      <c r="AF1730" s="12">
        <f t="shared" si="217"/>
        <v>11893.349988999998</v>
      </c>
      <c r="AG1730" s="12">
        <f t="shared" si="218"/>
        <v>1073.2491110000001</v>
      </c>
      <c r="AH1730" s="12">
        <f t="shared" si="219"/>
        <v>1186.562443</v>
      </c>
      <c r="AI1730" s="15">
        <f t="shared" si="216"/>
        <v>7.8272891115140381E-2</v>
      </c>
      <c r="AJ1730" s="15">
        <f t="shared" si="216"/>
        <v>0.1755192891566266</v>
      </c>
      <c r="AK1730" s="15">
        <f t="shared" si="216"/>
        <v>0.13655406417624524</v>
      </c>
      <c r="AL1730" s="23">
        <f>VLOOKUP(AC1730,'Charts and Tables'!$I$43:$J$49,2,TRUE)</f>
        <v>0.2</v>
      </c>
      <c r="AM1730" s="2">
        <f t="shared" si="223"/>
        <v>1</v>
      </c>
    </row>
    <row r="1731" spans="1:39" x14ac:dyDescent="0.25">
      <c r="A1731" s="35">
        <v>617509</v>
      </c>
      <c r="C1731" s="36" t="s">
        <v>27</v>
      </c>
      <c r="D1731" s="36">
        <v>1</v>
      </c>
      <c r="J1731" s="46">
        <v>21813</v>
      </c>
      <c r="L1731" s="46">
        <v>21813</v>
      </c>
      <c r="M1731" s="46">
        <v>1823</v>
      </c>
      <c r="O1731" s="46">
        <v>1377</v>
      </c>
      <c r="R1731" s="36">
        <v>19405.555789999999</v>
      </c>
      <c r="T1731" s="36">
        <v>2436.837176</v>
      </c>
      <c r="V1731" s="36">
        <v>1460.9117040000001</v>
      </c>
      <c r="AC1731" s="57">
        <f t="shared" si="220"/>
        <v>21813</v>
      </c>
      <c r="AD1731" s="57">
        <f t="shared" si="221"/>
        <v>1823</v>
      </c>
      <c r="AE1731" s="57">
        <f t="shared" si="222"/>
        <v>1377</v>
      </c>
      <c r="AF1731" s="12">
        <f t="shared" si="217"/>
        <v>19405.555789999999</v>
      </c>
      <c r="AG1731" s="12">
        <f t="shared" si="218"/>
        <v>2436.837176</v>
      </c>
      <c r="AH1731" s="12">
        <f t="shared" si="219"/>
        <v>1460.9117040000001</v>
      </c>
      <c r="AI1731" s="15">
        <f t="shared" si="216"/>
        <v>-0.11036740521707246</v>
      </c>
      <c r="AJ1731" s="15">
        <f t="shared" si="216"/>
        <v>0.33671814371914427</v>
      </c>
      <c r="AK1731" s="15">
        <f t="shared" si="216"/>
        <v>6.0938056644880244E-2</v>
      </c>
      <c r="AL1731" s="23">
        <f>VLOOKUP(AC1731,'Charts and Tables'!$I$43:$J$49,2,TRUE)</f>
        <v>0.2</v>
      </c>
      <c r="AM1731" s="2">
        <f t="shared" si="223"/>
        <v>1</v>
      </c>
    </row>
    <row r="1732" spans="1:39" x14ac:dyDescent="0.25">
      <c r="A1732" s="35">
        <v>617510</v>
      </c>
      <c r="C1732" s="36" t="s">
        <v>27</v>
      </c>
      <c r="D1732" s="36">
        <v>-1</v>
      </c>
      <c r="K1732" s="46">
        <v>21765</v>
      </c>
      <c r="L1732" s="46">
        <v>21765</v>
      </c>
      <c r="N1732" s="46">
        <v>1379</v>
      </c>
      <c r="P1732" s="46">
        <v>2069</v>
      </c>
      <c r="S1732" s="36">
        <v>19582.208519</v>
      </c>
      <c r="U1732" s="36">
        <v>1152.243219</v>
      </c>
      <c r="W1732" s="36">
        <v>2368.601169</v>
      </c>
      <c r="AC1732" s="57">
        <f t="shared" si="220"/>
        <v>21765</v>
      </c>
      <c r="AD1732" s="57">
        <f t="shared" si="221"/>
        <v>1379</v>
      </c>
      <c r="AE1732" s="57">
        <f t="shared" si="222"/>
        <v>2069</v>
      </c>
      <c r="AF1732" s="12">
        <f t="shared" si="217"/>
        <v>19582.208519</v>
      </c>
      <c r="AG1732" s="12">
        <f t="shared" si="218"/>
        <v>1152.243219</v>
      </c>
      <c r="AH1732" s="12">
        <f t="shared" si="219"/>
        <v>2368.601169</v>
      </c>
      <c r="AI1732" s="15">
        <f t="shared" si="216"/>
        <v>-0.1002890641396738</v>
      </c>
      <c r="AJ1732" s="15">
        <f t="shared" si="216"/>
        <v>-0.16443566424945616</v>
      </c>
      <c r="AK1732" s="15">
        <f t="shared" si="216"/>
        <v>0.14480481826969552</v>
      </c>
      <c r="AL1732" s="23">
        <f>VLOOKUP(AC1732,'Charts and Tables'!$I$43:$J$49,2,TRUE)</f>
        <v>0.2</v>
      </c>
      <c r="AM1732" s="2">
        <f t="shared" si="223"/>
        <v>1</v>
      </c>
    </row>
    <row r="1733" spans="1:39" x14ac:dyDescent="0.25">
      <c r="A1733" s="35">
        <v>617513</v>
      </c>
      <c r="C1733" s="36" t="s">
        <v>27</v>
      </c>
      <c r="D1733" s="36">
        <v>-1</v>
      </c>
      <c r="K1733" s="46">
        <v>39679</v>
      </c>
      <c r="L1733" s="46">
        <v>39679</v>
      </c>
      <c r="N1733" s="46">
        <v>2096</v>
      </c>
      <c r="P1733" s="46">
        <v>4879</v>
      </c>
      <c r="S1733" s="36">
        <v>40287.067051999999</v>
      </c>
      <c r="U1733" s="36">
        <v>2499.7090560000001</v>
      </c>
      <c r="W1733" s="36">
        <v>5006.220174</v>
      </c>
      <c r="AC1733" s="57">
        <f t="shared" si="220"/>
        <v>39679</v>
      </c>
      <c r="AD1733" s="57">
        <f t="shared" si="221"/>
        <v>2096</v>
      </c>
      <c r="AE1733" s="57">
        <f t="shared" si="222"/>
        <v>4879</v>
      </c>
      <c r="AF1733" s="12">
        <f t="shared" si="217"/>
        <v>40287.067051999999</v>
      </c>
      <c r="AG1733" s="12">
        <f t="shared" si="218"/>
        <v>2499.7090560000001</v>
      </c>
      <c r="AH1733" s="12">
        <f t="shared" si="219"/>
        <v>5006.220174</v>
      </c>
      <c r="AI1733" s="15">
        <f t="shared" si="216"/>
        <v>1.5324656669774906E-2</v>
      </c>
      <c r="AJ1733" s="15">
        <f t="shared" si="216"/>
        <v>0.19260928244274816</v>
      </c>
      <c r="AK1733" s="15">
        <f t="shared" si="216"/>
        <v>2.6075051035048175E-2</v>
      </c>
      <c r="AL1733" s="23">
        <f>VLOOKUP(AC1733,'Charts and Tables'!$I$43:$J$49,2,TRUE)</f>
        <v>0.15</v>
      </c>
      <c r="AM1733" s="2">
        <f t="shared" si="223"/>
        <v>1</v>
      </c>
    </row>
    <row r="1734" spans="1:39" x14ac:dyDescent="0.25">
      <c r="A1734" s="35">
        <v>617515</v>
      </c>
      <c r="B1734" s="36">
        <v>332110</v>
      </c>
      <c r="C1734" s="36" t="s">
        <v>25</v>
      </c>
      <c r="D1734" s="36">
        <v>0</v>
      </c>
      <c r="J1734" s="46">
        <v>1098</v>
      </c>
      <c r="K1734" s="46">
        <v>1048</v>
      </c>
      <c r="L1734" s="46">
        <v>2146</v>
      </c>
      <c r="M1734" s="46">
        <v>129</v>
      </c>
      <c r="N1734" s="46">
        <v>55</v>
      </c>
      <c r="O1734" s="46">
        <v>79</v>
      </c>
      <c r="P1734" s="46">
        <v>124</v>
      </c>
      <c r="R1734" s="36">
        <v>1261.8944100000001</v>
      </c>
      <c r="S1734" s="36">
        <v>891.70514200000002</v>
      </c>
      <c r="T1734" s="36">
        <v>133.37764200000001</v>
      </c>
      <c r="U1734" s="36">
        <v>55.766463000000002</v>
      </c>
      <c r="V1734" s="36">
        <v>105.68475100000001</v>
      </c>
      <c r="W1734" s="36">
        <v>92.186097000000004</v>
      </c>
      <c r="AC1734" s="57">
        <f t="shared" si="220"/>
        <v>2146</v>
      </c>
      <c r="AD1734" s="57">
        <f t="shared" si="221"/>
        <v>184</v>
      </c>
      <c r="AE1734" s="57">
        <f t="shared" si="222"/>
        <v>203</v>
      </c>
      <c r="AF1734" s="12">
        <f t="shared" si="217"/>
        <v>2153.5995520000001</v>
      </c>
      <c r="AG1734" s="12">
        <f t="shared" si="218"/>
        <v>189.14410500000002</v>
      </c>
      <c r="AH1734" s="12">
        <f t="shared" si="219"/>
        <v>197.87084800000002</v>
      </c>
      <c r="AI1734" s="15">
        <f t="shared" si="216"/>
        <v>3.5412637465051869E-3</v>
      </c>
      <c r="AJ1734" s="15">
        <f t="shared" si="216"/>
        <v>2.7957092391304481E-2</v>
      </c>
      <c r="AK1734" s="15">
        <f t="shared" si="216"/>
        <v>-2.5266758620689538E-2</v>
      </c>
      <c r="AL1734" s="23">
        <f>VLOOKUP(AC1734,'Charts and Tables'!$I$43:$J$49,2,TRUE)</f>
        <v>1</v>
      </c>
      <c r="AM1734" s="2">
        <f t="shared" si="223"/>
        <v>1</v>
      </c>
    </row>
    <row r="1735" spans="1:39" x14ac:dyDescent="0.25">
      <c r="A1735" s="35">
        <v>617518</v>
      </c>
      <c r="C1735" s="36" t="s">
        <v>31</v>
      </c>
      <c r="D1735" s="36">
        <v>1</v>
      </c>
      <c r="J1735" s="46">
        <v>9711</v>
      </c>
      <c r="L1735" s="46">
        <v>9711</v>
      </c>
      <c r="R1735" s="36">
        <v>13958.154721999999</v>
      </c>
      <c r="T1735" s="36">
        <v>1024.186715</v>
      </c>
      <c r="V1735" s="36">
        <v>1405.8873269999999</v>
      </c>
      <c r="AC1735" s="57">
        <f t="shared" si="220"/>
        <v>9711</v>
      </c>
      <c r="AD1735" s="57">
        <f t="shared" si="221"/>
        <v>0</v>
      </c>
      <c r="AE1735" s="57">
        <f t="shared" si="222"/>
        <v>0</v>
      </c>
      <c r="AF1735" s="12">
        <f t="shared" si="217"/>
        <v>13958.154721999999</v>
      </c>
      <c r="AG1735" s="12">
        <f t="shared" si="218"/>
        <v>1024.186715</v>
      </c>
      <c r="AH1735" s="12">
        <f t="shared" si="219"/>
        <v>1405.8873269999999</v>
      </c>
      <c r="AI1735" s="15">
        <f t="shared" si="216"/>
        <v>0.43735503264339404</v>
      </c>
      <c r="AJ1735" s="15">
        <f t="shared" si="216"/>
        <v>0</v>
      </c>
      <c r="AK1735" s="15">
        <f t="shared" si="216"/>
        <v>0</v>
      </c>
      <c r="AL1735" s="23">
        <f>VLOOKUP(AC1735,'Charts and Tables'!$I$43:$J$49,2,TRUE)</f>
        <v>0.25</v>
      </c>
      <c r="AM1735" s="2">
        <f t="shared" si="223"/>
        <v>0</v>
      </c>
    </row>
    <row r="1736" spans="1:39" x14ac:dyDescent="0.25">
      <c r="A1736" s="35">
        <v>617519</v>
      </c>
      <c r="C1736" s="36" t="s">
        <v>31</v>
      </c>
      <c r="D1736" s="36">
        <v>-1</v>
      </c>
      <c r="K1736" s="46">
        <v>10063</v>
      </c>
      <c r="L1736" s="46">
        <v>10063</v>
      </c>
      <c r="S1736" s="36">
        <v>12027.558003</v>
      </c>
      <c r="U1736" s="36">
        <v>1130.685254</v>
      </c>
      <c r="W1736" s="36">
        <v>1078.8033700000001</v>
      </c>
      <c r="AC1736" s="57">
        <f t="shared" si="220"/>
        <v>10063</v>
      </c>
      <c r="AD1736" s="57">
        <f t="shared" si="221"/>
        <v>0</v>
      </c>
      <c r="AE1736" s="57">
        <f t="shared" si="222"/>
        <v>0</v>
      </c>
      <c r="AF1736" s="12">
        <f t="shared" si="217"/>
        <v>12027.558003</v>
      </c>
      <c r="AG1736" s="12">
        <f t="shared" si="218"/>
        <v>1130.685254</v>
      </c>
      <c r="AH1736" s="12">
        <f t="shared" si="219"/>
        <v>1078.8033700000001</v>
      </c>
      <c r="AI1736" s="15">
        <f t="shared" si="216"/>
        <v>0.19522587727317897</v>
      </c>
      <c r="AJ1736" s="15">
        <f t="shared" si="216"/>
        <v>0</v>
      </c>
      <c r="AK1736" s="15">
        <f t="shared" si="216"/>
        <v>0</v>
      </c>
      <c r="AL1736" s="23">
        <f>VLOOKUP(AC1736,'Charts and Tables'!$I$43:$J$49,2,TRUE)</f>
        <v>0.2</v>
      </c>
      <c r="AM1736" s="2">
        <f t="shared" si="223"/>
        <v>1</v>
      </c>
    </row>
    <row r="1737" spans="1:39" x14ac:dyDescent="0.25">
      <c r="A1737" s="35">
        <v>617520</v>
      </c>
      <c r="B1737" s="36">
        <v>330058</v>
      </c>
      <c r="C1737" s="36" t="s">
        <v>26</v>
      </c>
      <c r="D1737" s="36">
        <v>0</v>
      </c>
      <c r="J1737" s="46">
        <v>6636</v>
      </c>
      <c r="K1737" s="46">
        <v>6795</v>
      </c>
      <c r="L1737" s="46">
        <v>13431</v>
      </c>
      <c r="M1737" s="46">
        <v>877</v>
      </c>
      <c r="N1737" s="46">
        <v>270</v>
      </c>
      <c r="O1737" s="46">
        <v>462</v>
      </c>
      <c r="P1737" s="46">
        <v>936</v>
      </c>
      <c r="R1737" s="36">
        <v>7522.5666389999997</v>
      </c>
      <c r="S1737" s="36">
        <v>8466.6920339999997</v>
      </c>
      <c r="T1737" s="36">
        <v>853.62988900000005</v>
      </c>
      <c r="U1737" s="36">
        <v>483.28995600000002</v>
      </c>
      <c r="V1737" s="36">
        <v>590.87537199999997</v>
      </c>
      <c r="W1737" s="36">
        <v>1002.296168</v>
      </c>
      <c r="AC1737" s="57">
        <f t="shared" si="220"/>
        <v>13431</v>
      </c>
      <c r="AD1737" s="57">
        <f t="shared" si="221"/>
        <v>1147</v>
      </c>
      <c r="AE1737" s="57">
        <f t="shared" si="222"/>
        <v>1398</v>
      </c>
      <c r="AF1737" s="12">
        <f t="shared" si="217"/>
        <v>15989.258673</v>
      </c>
      <c r="AG1737" s="12">
        <f t="shared" si="218"/>
        <v>1336.9198450000001</v>
      </c>
      <c r="AH1737" s="12">
        <f t="shared" si="219"/>
        <v>1593.1715399999998</v>
      </c>
      <c r="AI1737" s="15">
        <f t="shared" si="216"/>
        <v>0.19047417712754078</v>
      </c>
      <c r="AJ1737" s="15">
        <f t="shared" si="216"/>
        <v>0.16557963818657379</v>
      </c>
      <c r="AK1737" s="15">
        <f t="shared" si="216"/>
        <v>0.13960768240343335</v>
      </c>
      <c r="AL1737" s="23">
        <f>VLOOKUP(AC1737,'Charts and Tables'!$I$43:$J$49,2,TRUE)</f>
        <v>0.2</v>
      </c>
      <c r="AM1737" s="2">
        <f t="shared" si="223"/>
        <v>1</v>
      </c>
    </row>
    <row r="1738" spans="1:39" x14ac:dyDescent="0.25">
      <c r="A1738" s="35">
        <v>617522</v>
      </c>
      <c r="C1738" s="36" t="s">
        <v>27</v>
      </c>
      <c r="D1738" s="36">
        <v>1</v>
      </c>
      <c r="J1738" s="46">
        <v>15298</v>
      </c>
      <c r="L1738" s="46">
        <v>15298</v>
      </c>
      <c r="R1738" s="36">
        <v>14920.585300000001</v>
      </c>
      <c r="T1738" s="36">
        <v>1272.486756</v>
      </c>
      <c r="V1738" s="36">
        <v>1150.9639139999999</v>
      </c>
      <c r="AC1738" s="57">
        <f t="shared" si="220"/>
        <v>15298</v>
      </c>
      <c r="AD1738" s="57">
        <f t="shared" si="221"/>
        <v>0</v>
      </c>
      <c r="AE1738" s="57">
        <f t="shared" si="222"/>
        <v>0</v>
      </c>
      <c r="AF1738" s="12">
        <f t="shared" si="217"/>
        <v>14920.585300000001</v>
      </c>
      <c r="AG1738" s="12">
        <f t="shared" si="218"/>
        <v>1272.486756</v>
      </c>
      <c r="AH1738" s="12">
        <f t="shared" si="219"/>
        <v>1150.9639139999999</v>
      </c>
      <c r="AI1738" s="15">
        <f t="shared" si="216"/>
        <v>-2.4670852399006363E-2</v>
      </c>
      <c r="AJ1738" s="15">
        <f t="shared" si="216"/>
        <v>0</v>
      </c>
      <c r="AK1738" s="15">
        <f t="shared" si="216"/>
        <v>0</v>
      </c>
      <c r="AL1738" s="23">
        <f>VLOOKUP(AC1738,'Charts and Tables'!$I$43:$J$49,2,TRUE)</f>
        <v>0.2</v>
      </c>
      <c r="AM1738" s="2">
        <f t="shared" si="223"/>
        <v>1</v>
      </c>
    </row>
    <row r="1739" spans="1:39" x14ac:dyDescent="0.25">
      <c r="A1739" s="35">
        <v>617524</v>
      </c>
      <c r="C1739" s="36" t="s">
        <v>26</v>
      </c>
      <c r="D1739" s="36">
        <v>1</v>
      </c>
      <c r="J1739" s="46">
        <v>10114</v>
      </c>
      <c r="L1739" s="46">
        <v>10114</v>
      </c>
      <c r="R1739" s="36">
        <v>9957.5487049999992</v>
      </c>
      <c r="T1739" s="36">
        <v>819.65713800000003</v>
      </c>
      <c r="V1739" s="36">
        <v>913.70758699999999</v>
      </c>
      <c r="AC1739" s="57">
        <f t="shared" si="220"/>
        <v>10114</v>
      </c>
      <c r="AD1739" s="57">
        <f t="shared" si="221"/>
        <v>0</v>
      </c>
      <c r="AE1739" s="57">
        <f t="shared" si="222"/>
        <v>0</v>
      </c>
      <c r="AF1739" s="12">
        <f t="shared" si="217"/>
        <v>9957.5487049999992</v>
      </c>
      <c r="AG1739" s="12">
        <f t="shared" si="218"/>
        <v>819.65713800000003</v>
      </c>
      <c r="AH1739" s="12">
        <f t="shared" si="219"/>
        <v>913.70758699999999</v>
      </c>
      <c r="AI1739" s="15">
        <f t="shared" ref="AI1739:AK1788" si="224">IF(OR(AC1739="",AC1739=0),0,(AF1739-AC1739)/AC1739)</f>
        <v>-1.5468785347043776E-2</v>
      </c>
      <c r="AJ1739" s="15">
        <f t="shared" si="224"/>
        <v>0</v>
      </c>
      <c r="AK1739" s="15">
        <f t="shared" si="224"/>
        <v>0</v>
      </c>
      <c r="AL1739" s="23">
        <f>VLOOKUP(AC1739,'Charts and Tables'!$I$43:$J$49,2,TRUE)</f>
        <v>0.2</v>
      </c>
      <c r="AM1739" s="2">
        <f t="shared" si="223"/>
        <v>1</v>
      </c>
    </row>
    <row r="1740" spans="1:39" x14ac:dyDescent="0.25">
      <c r="A1740" s="35">
        <v>617526</v>
      </c>
      <c r="C1740" s="36" t="s">
        <v>27</v>
      </c>
      <c r="D1740" s="36">
        <v>-1</v>
      </c>
      <c r="K1740" s="46">
        <v>37817</v>
      </c>
      <c r="L1740" s="46">
        <v>37817</v>
      </c>
      <c r="N1740" s="46">
        <v>2098</v>
      </c>
      <c r="P1740" s="46">
        <v>4439</v>
      </c>
      <c r="S1740" s="36">
        <v>42315.196132999998</v>
      </c>
      <c r="U1740" s="36">
        <v>3121.6554179999998</v>
      </c>
      <c r="W1740" s="36">
        <v>4611.1238649999996</v>
      </c>
      <c r="AC1740" s="57">
        <f t="shared" si="220"/>
        <v>37817</v>
      </c>
      <c r="AD1740" s="57">
        <f t="shared" si="221"/>
        <v>2098</v>
      </c>
      <c r="AE1740" s="57">
        <f t="shared" si="222"/>
        <v>4439</v>
      </c>
      <c r="AF1740" s="12">
        <f t="shared" si="217"/>
        <v>42315.196132999998</v>
      </c>
      <c r="AG1740" s="12">
        <f t="shared" si="218"/>
        <v>3121.6554179999998</v>
      </c>
      <c r="AH1740" s="12">
        <f t="shared" si="219"/>
        <v>4611.1238649999996</v>
      </c>
      <c r="AI1740" s="15">
        <f t="shared" si="224"/>
        <v>0.11894640328423718</v>
      </c>
      <c r="AJ1740" s="15">
        <f t="shared" si="224"/>
        <v>0.48791964632983786</v>
      </c>
      <c r="AK1740" s="15">
        <f t="shared" si="224"/>
        <v>3.8775369452579311E-2</v>
      </c>
      <c r="AL1740" s="23">
        <f>VLOOKUP(AC1740,'Charts and Tables'!$I$43:$J$49,2,TRUE)</f>
        <v>0.15</v>
      </c>
      <c r="AM1740" s="2">
        <f t="shared" si="223"/>
        <v>1</v>
      </c>
    </row>
    <row r="1741" spans="1:39" x14ac:dyDescent="0.25">
      <c r="A1741" s="35">
        <v>617533</v>
      </c>
      <c r="C1741" s="36" t="s">
        <v>27</v>
      </c>
      <c r="D1741" s="36">
        <v>-1</v>
      </c>
      <c r="K1741" s="46">
        <v>15581</v>
      </c>
      <c r="L1741" s="46">
        <v>15581</v>
      </c>
      <c r="N1741" s="46">
        <v>2207</v>
      </c>
      <c r="P1741" s="46">
        <v>861</v>
      </c>
      <c r="S1741" s="36">
        <v>17160.234510999999</v>
      </c>
      <c r="U1741" s="36">
        <v>2036.0548229999999</v>
      </c>
      <c r="W1741" s="36">
        <v>1443.373392</v>
      </c>
      <c r="AC1741" s="57">
        <f t="shared" si="220"/>
        <v>15581</v>
      </c>
      <c r="AD1741" s="57">
        <f t="shared" si="221"/>
        <v>2207</v>
      </c>
      <c r="AE1741" s="57">
        <f t="shared" si="222"/>
        <v>861</v>
      </c>
      <c r="AF1741" s="12">
        <f t="shared" si="217"/>
        <v>17160.234510999999</v>
      </c>
      <c r="AG1741" s="12">
        <f t="shared" si="218"/>
        <v>2036.0548229999999</v>
      </c>
      <c r="AH1741" s="12">
        <f t="shared" si="219"/>
        <v>1443.373392</v>
      </c>
      <c r="AI1741" s="15">
        <f t="shared" si="224"/>
        <v>0.10135642840639232</v>
      </c>
      <c r="AJ1741" s="15">
        <f t="shared" si="224"/>
        <v>-7.7455902582691458E-2</v>
      </c>
      <c r="AK1741" s="15">
        <f t="shared" si="224"/>
        <v>0.67639186062717771</v>
      </c>
      <c r="AL1741" s="23">
        <f>VLOOKUP(AC1741,'Charts and Tables'!$I$43:$J$49,2,TRUE)</f>
        <v>0.2</v>
      </c>
      <c r="AM1741" s="2">
        <f t="shared" si="223"/>
        <v>1</v>
      </c>
    </row>
    <row r="1742" spans="1:39" x14ac:dyDescent="0.25">
      <c r="A1742" s="35">
        <v>617539</v>
      </c>
      <c r="B1742" s="36">
        <v>330087</v>
      </c>
      <c r="C1742" s="36" t="s">
        <v>27</v>
      </c>
      <c r="D1742" s="36">
        <v>-1</v>
      </c>
      <c r="K1742" s="46">
        <v>14404</v>
      </c>
      <c r="L1742" s="46">
        <v>14404</v>
      </c>
      <c r="N1742" s="46">
        <v>1221</v>
      </c>
      <c r="P1742" s="46">
        <v>1488</v>
      </c>
      <c r="S1742" s="36">
        <v>12544.407536999999</v>
      </c>
      <c r="U1742" s="36">
        <v>1084.224602</v>
      </c>
      <c r="W1742" s="36">
        <v>1338.609095</v>
      </c>
      <c r="AC1742" s="57">
        <f t="shared" si="220"/>
        <v>14404</v>
      </c>
      <c r="AD1742" s="57">
        <f t="shared" si="221"/>
        <v>1221</v>
      </c>
      <c r="AE1742" s="57">
        <f t="shared" si="222"/>
        <v>1488</v>
      </c>
      <c r="AF1742" s="12">
        <f t="shared" si="217"/>
        <v>12544.407536999999</v>
      </c>
      <c r="AG1742" s="12">
        <f t="shared" si="218"/>
        <v>1084.224602</v>
      </c>
      <c r="AH1742" s="12">
        <f t="shared" si="219"/>
        <v>1338.609095</v>
      </c>
      <c r="AI1742" s="15">
        <f t="shared" si="224"/>
        <v>-0.12910250367953352</v>
      </c>
      <c r="AJ1742" s="15">
        <f t="shared" si="224"/>
        <v>-0.11201916298116298</v>
      </c>
      <c r="AK1742" s="15">
        <f t="shared" si="224"/>
        <v>-0.1003971135752688</v>
      </c>
      <c r="AL1742" s="23">
        <f>VLOOKUP(AC1742,'Charts and Tables'!$I$43:$J$49,2,TRUE)</f>
        <v>0.2</v>
      </c>
      <c r="AM1742" s="2">
        <f t="shared" si="223"/>
        <v>1</v>
      </c>
    </row>
    <row r="1743" spans="1:39" x14ac:dyDescent="0.25">
      <c r="A1743" s="35">
        <v>617540</v>
      </c>
      <c r="B1743" s="36">
        <v>330087</v>
      </c>
      <c r="C1743" s="36" t="s">
        <v>27</v>
      </c>
      <c r="D1743" s="36">
        <v>1</v>
      </c>
      <c r="J1743" s="46">
        <v>15725</v>
      </c>
      <c r="L1743" s="46">
        <v>15725</v>
      </c>
      <c r="M1743" s="46">
        <v>1252</v>
      </c>
      <c r="O1743" s="46">
        <v>1829</v>
      </c>
      <c r="R1743" s="36">
        <v>12158.866572000001</v>
      </c>
      <c r="T1743" s="36">
        <v>1199.065787</v>
      </c>
      <c r="V1743" s="36">
        <v>1138.2702899999999</v>
      </c>
      <c r="AC1743" s="57">
        <f t="shared" si="220"/>
        <v>15725</v>
      </c>
      <c r="AD1743" s="57">
        <f t="shared" si="221"/>
        <v>1252</v>
      </c>
      <c r="AE1743" s="57">
        <f t="shared" si="222"/>
        <v>1829</v>
      </c>
      <c r="AF1743" s="12">
        <f t="shared" si="217"/>
        <v>12158.866572000001</v>
      </c>
      <c r="AG1743" s="12">
        <f t="shared" si="218"/>
        <v>1199.065787</v>
      </c>
      <c r="AH1743" s="12">
        <f t="shared" si="219"/>
        <v>1138.2702899999999</v>
      </c>
      <c r="AI1743" s="15">
        <f t="shared" si="224"/>
        <v>-0.22678114009538947</v>
      </c>
      <c r="AJ1743" s="15">
        <f t="shared" si="224"/>
        <v>-4.2279722843450482E-2</v>
      </c>
      <c r="AK1743" s="15">
        <f t="shared" si="224"/>
        <v>-0.37765429743028983</v>
      </c>
      <c r="AL1743" s="23">
        <f>VLOOKUP(AC1743,'Charts and Tables'!$I$43:$J$49,2,TRUE)</f>
        <v>0.2</v>
      </c>
      <c r="AM1743" s="2">
        <f t="shared" si="223"/>
        <v>0</v>
      </c>
    </row>
    <row r="1744" spans="1:39" x14ac:dyDescent="0.25">
      <c r="A1744" s="35">
        <v>617541</v>
      </c>
      <c r="C1744" s="36" t="s">
        <v>25</v>
      </c>
      <c r="D1744" s="36">
        <v>0</v>
      </c>
      <c r="J1744" s="46">
        <v>607</v>
      </c>
      <c r="K1744" s="46">
        <v>607</v>
      </c>
      <c r="L1744" s="46">
        <v>1214</v>
      </c>
      <c r="R1744" s="36">
        <v>827.396432</v>
      </c>
      <c r="S1744" s="36">
        <v>219.585342</v>
      </c>
      <c r="T1744" s="36">
        <v>31.333551</v>
      </c>
      <c r="U1744" s="36">
        <v>45.587856000000002</v>
      </c>
      <c r="V1744" s="36">
        <v>181.26981000000001</v>
      </c>
      <c r="W1744" s="36">
        <v>12.864023</v>
      </c>
      <c r="AC1744" s="57">
        <f t="shared" si="220"/>
        <v>1214</v>
      </c>
      <c r="AD1744" s="57">
        <f t="shared" si="221"/>
        <v>0</v>
      </c>
      <c r="AE1744" s="57">
        <f t="shared" si="222"/>
        <v>0</v>
      </c>
      <c r="AF1744" s="12">
        <f t="shared" si="217"/>
        <v>1046.9817740000001</v>
      </c>
      <c r="AG1744" s="12">
        <f t="shared" si="218"/>
        <v>76.921407000000002</v>
      </c>
      <c r="AH1744" s="12">
        <f t="shared" si="219"/>
        <v>194.13383300000001</v>
      </c>
      <c r="AI1744" s="15">
        <f t="shared" si="224"/>
        <v>-0.13757679242174622</v>
      </c>
      <c r="AJ1744" s="15">
        <f t="shared" si="224"/>
        <v>0</v>
      </c>
      <c r="AK1744" s="15">
        <f t="shared" si="224"/>
        <v>0</v>
      </c>
      <c r="AL1744" s="23">
        <f>VLOOKUP(AC1744,'Charts and Tables'!$I$43:$J$49,2,TRUE)</f>
        <v>1</v>
      </c>
      <c r="AM1744" s="2">
        <f t="shared" si="223"/>
        <v>1</v>
      </c>
    </row>
    <row r="1745" spans="1:39" x14ac:dyDescent="0.25">
      <c r="A1745" s="35">
        <v>617544</v>
      </c>
      <c r="C1745" s="36" t="s">
        <v>25</v>
      </c>
      <c r="D1745" s="36">
        <v>0</v>
      </c>
      <c r="J1745" s="46">
        <v>2532</v>
      </c>
      <c r="K1745" s="46">
        <v>2532</v>
      </c>
      <c r="L1745" s="46">
        <v>5064</v>
      </c>
      <c r="R1745" s="36">
        <v>3558.8272350000002</v>
      </c>
      <c r="S1745" s="36">
        <v>1161.8655080000001</v>
      </c>
      <c r="T1745" s="36">
        <v>378.82504999999998</v>
      </c>
      <c r="U1745" s="36">
        <v>70.663612000000001</v>
      </c>
      <c r="V1745" s="36">
        <v>320.76169299999998</v>
      </c>
      <c r="W1745" s="36">
        <v>266.69124900000003</v>
      </c>
      <c r="AC1745" s="57">
        <f t="shared" si="220"/>
        <v>5064</v>
      </c>
      <c r="AD1745" s="57">
        <f t="shared" si="221"/>
        <v>0</v>
      </c>
      <c r="AE1745" s="57">
        <f t="shared" si="222"/>
        <v>0</v>
      </c>
      <c r="AF1745" s="12">
        <f t="shared" si="217"/>
        <v>4720.6927430000005</v>
      </c>
      <c r="AG1745" s="12">
        <f t="shared" si="218"/>
        <v>449.48866199999998</v>
      </c>
      <c r="AH1745" s="12">
        <f t="shared" si="219"/>
        <v>587.45294200000001</v>
      </c>
      <c r="AI1745" s="15">
        <f t="shared" si="224"/>
        <v>-6.7793692140600215E-2</v>
      </c>
      <c r="AJ1745" s="15">
        <f t="shared" si="224"/>
        <v>0</v>
      </c>
      <c r="AK1745" s="15">
        <f t="shared" si="224"/>
        <v>0</v>
      </c>
      <c r="AL1745" s="23">
        <f>VLOOKUP(AC1745,'Charts and Tables'!$I$43:$J$49,2,TRUE)</f>
        <v>0.25</v>
      </c>
      <c r="AM1745" s="2">
        <f t="shared" si="223"/>
        <v>1</v>
      </c>
    </row>
    <row r="1746" spans="1:39" x14ac:dyDescent="0.25">
      <c r="A1746" s="35">
        <v>617548</v>
      </c>
      <c r="C1746" s="36" t="s">
        <v>27</v>
      </c>
      <c r="D1746" s="36">
        <v>-1</v>
      </c>
      <c r="K1746" s="46">
        <v>18034</v>
      </c>
      <c r="L1746" s="46">
        <v>18034</v>
      </c>
      <c r="S1746" s="36">
        <v>19582.208519</v>
      </c>
      <c r="U1746" s="36">
        <v>1152.243219</v>
      </c>
      <c r="W1746" s="36">
        <v>2368.601169</v>
      </c>
      <c r="AC1746" s="57">
        <f t="shared" si="220"/>
        <v>18034</v>
      </c>
      <c r="AD1746" s="57">
        <f t="shared" si="221"/>
        <v>0</v>
      </c>
      <c r="AE1746" s="57">
        <f t="shared" si="222"/>
        <v>0</v>
      </c>
      <c r="AF1746" s="12">
        <f t="shared" si="217"/>
        <v>19582.208519</v>
      </c>
      <c r="AG1746" s="12">
        <f t="shared" si="218"/>
        <v>1152.243219</v>
      </c>
      <c r="AH1746" s="12">
        <f t="shared" si="219"/>
        <v>2368.601169</v>
      </c>
      <c r="AI1746" s="15">
        <f t="shared" si="224"/>
        <v>8.5849424365088162E-2</v>
      </c>
      <c r="AJ1746" s="15">
        <f t="shared" si="224"/>
        <v>0</v>
      </c>
      <c r="AK1746" s="15">
        <f t="shared" si="224"/>
        <v>0</v>
      </c>
      <c r="AL1746" s="23">
        <f>VLOOKUP(AC1746,'Charts and Tables'!$I$43:$J$49,2,TRUE)</f>
        <v>0.2</v>
      </c>
      <c r="AM1746" s="2">
        <f t="shared" si="223"/>
        <v>1</v>
      </c>
    </row>
    <row r="1747" spans="1:39" x14ac:dyDescent="0.25">
      <c r="A1747" s="35">
        <v>617552</v>
      </c>
      <c r="C1747" s="36" t="s">
        <v>25</v>
      </c>
      <c r="D1747" s="36">
        <v>0</v>
      </c>
      <c r="J1747" s="46">
        <v>3179</v>
      </c>
      <c r="K1747" s="46">
        <v>2682</v>
      </c>
      <c r="L1747" s="46">
        <v>5861</v>
      </c>
      <c r="R1747" s="36">
        <v>2581.3392410000001</v>
      </c>
      <c r="S1747" s="36">
        <v>2460.080645</v>
      </c>
      <c r="T1747" s="36">
        <v>162.10634899999999</v>
      </c>
      <c r="U1747" s="36">
        <v>322.94486000000001</v>
      </c>
      <c r="V1747" s="36">
        <v>350.631213</v>
      </c>
      <c r="W1747" s="36">
        <v>209.21966</v>
      </c>
      <c r="AC1747" s="57">
        <f t="shared" si="220"/>
        <v>5861</v>
      </c>
      <c r="AD1747" s="57">
        <f t="shared" si="221"/>
        <v>0</v>
      </c>
      <c r="AE1747" s="57">
        <f t="shared" si="222"/>
        <v>0</v>
      </c>
      <c r="AF1747" s="12">
        <f t="shared" si="217"/>
        <v>5041.4198859999997</v>
      </c>
      <c r="AG1747" s="12">
        <f t="shared" si="218"/>
        <v>485.05120899999997</v>
      </c>
      <c r="AH1747" s="12">
        <f t="shared" si="219"/>
        <v>559.85087299999998</v>
      </c>
      <c r="AI1747" s="15">
        <f t="shared" si="224"/>
        <v>-0.13983622487630104</v>
      </c>
      <c r="AJ1747" s="15">
        <f t="shared" si="224"/>
        <v>0</v>
      </c>
      <c r="AK1747" s="15">
        <f t="shared" si="224"/>
        <v>0</v>
      </c>
      <c r="AL1747" s="23">
        <f>VLOOKUP(AC1747,'Charts and Tables'!$I$43:$J$49,2,TRUE)</f>
        <v>0.25</v>
      </c>
      <c r="AM1747" s="2">
        <f t="shared" si="223"/>
        <v>1</v>
      </c>
    </row>
    <row r="1748" spans="1:39" x14ac:dyDescent="0.25">
      <c r="A1748" s="35">
        <v>617556</v>
      </c>
      <c r="C1748" s="36" t="s">
        <v>27</v>
      </c>
      <c r="D1748" s="36">
        <v>1</v>
      </c>
      <c r="J1748" s="46">
        <v>18291</v>
      </c>
      <c r="L1748" s="46">
        <v>18291</v>
      </c>
      <c r="R1748" s="36">
        <v>18398.095735999999</v>
      </c>
      <c r="T1748" s="36">
        <v>1193.074891</v>
      </c>
      <c r="V1748" s="36">
        <v>1517.9428600000001</v>
      </c>
      <c r="AC1748" s="57">
        <f t="shared" si="220"/>
        <v>18291</v>
      </c>
      <c r="AD1748" s="57">
        <f t="shared" si="221"/>
        <v>0</v>
      </c>
      <c r="AE1748" s="57">
        <f t="shared" si="222"/>
        <v>0</v>
      </c>
      <c r="AF1748" s="12">
        <f t="shared" si="217"/>
        <v>18398.095735999999</v>
      </c>
      <c r="AG1748" s="12">
        <f t="shared" si="218"/>
        <v>1193.074891</v>
      </c>
      <c r="AH1748" s="12">
        <f t="shared" si="219"/>
        <v>1517.9428600000001</v>
      </c>
      <c r="AI1748" s="15">
        <f t="shared" si="224"/>
        <v>5.8551055710458315E-3</v>
      </c>
      <c r="AJ1748" s="15">
        <f t="shared" si="224"/>
        <v>0</v>
      </c>
      <c r="AK1748" s="15">
        <f t="shared" si="224"/>
        <v>0</v>
      </c>
      <c r="AL1748" s="23">
        <f>VLOOKUP(AC1748,'Charts and Tables'!$I$43:$J$49,2,TRUE)</f>
        <v>0.2</v>
      </c>
      <c r="AM1748" s="2">
        <f t="shared" si="223"/>
        <v>1</v>
      </c>
    </row>
    <row r="1749" spans="1:39" x14ac:dyDescent="0.25">
      <c r="A1749" s="35">
        <v>617558</v>
      </c>
      <c r="C1749" s="36" t="s">
        <v>27</v>
      </c>
      <c r="D1749" s="36">
        <v>-1</v>
      </c>
      <c r="K1749" s="46">
        <v>13704</v>
      </c>
      <c r="L1749" s="46">
        <v>13704</v>
      </c>
      <c r="N1749" s="46">
        <v>1580</v>
      </c>
      <c r="P1749" s="46">
        <v>1363</v>
      </c>
      <c r="S1749" s="36">
        <v>19036.928521000002</v>
      </c>
      <c r="U1749" s="36">
        <v>1353.0889139999999</v>
      </c>
      <c r="W1749" s="36">
        <v>2292.9803969999998</v>
      </c>
      <c r="AC1749" s="57">
        <f t="shared" si="220"/>
        <v>13704</v>
      </c>
      <c r="AD1749" s="57">
        <f t="shared" si="221"/>
        <v>1580</v>
      </c>
      <c r="AE1749" s="57">
        <f t="shared" si="222"/>
        <v>1363</v>
      </c>
      <c r="AF1749" s="12">
        <f t="shared" si="217"/>
        <v>19036.928521000002</v>
      </c>
      <c r="AG1749" s="12">
        <f t="shared" si="218"/>
        <v>1353.0889139999999</v>
      </c>
      <c r="AH1749" s="12">
        <f t="shared" si="219"/>
        <v>2292.9803969999998</v>
      </c>
      <c r="AI1749" s="15">
        <f t="shared" si="224"/>
        <v>0.3891512347489785</v>
      </c>
      <c r="AJ1749" s="15">
        <f t="shared" si="224"/>
        <v>-0.14361461139240511</v>
      </c>
      <c r="AK1749" s="15">
        <f t="shared" si="224"/>
        <v>0.6823040330154071</v>
      </c>
      <c r="AL1749" s="23">
        <f>VLOOKUP(AC1749,'Charts and Tables'!$I$43:$J$49,2,TRUE)</f>
        <v>0.2</v>
      </c>
      <c r="AM1749" s="2">
        <f t="shared" si="223"/>
        <v>0</v>
      </c>
    </row>
    <row r="1750" spans="1:39" x14ac:dyDescent="0.25">
      <c r="A1750" s="35">
        <v>617561</v>
      </c>
      <c r="C1750" s="36" t="s">
        <v>30</v>
      </c>
      <c r="D1750" s="36">
        <v>0</v>
      </c>
      <c r="J1750" s="46">
        <v>896</v>
      </c>
      <c r="K1750" s="46">
        <v>820</v>
      </c>
      <c r="L1750" s="46">
        <v>1716</v>
      </c>
      <c r="R1750" s="36">
        <v>876.85883699999999</v>
      </c>
      <c r="S1750" s="36">
        <v>941.84056999999996</v>
      </c>
      <c r="T1750" s="36">
        <v>52.559600000000003</v>
      </c>
      <c r="U1750" s="36">
        <v>96.758499</v>
      </c>
      <c r="V1750" s="36">
        <v>105.345231</v>
      </c>
      <c r="W1750" s="36">
        <v>87.020313000000002</v>
      </c>
      <c r="AC1750" s="57">
        <f t="shared" si="220"/>
        <v>1716</v>
      </c>
      <c r="AD1750" s="57">
        <f t="shared" si="221"/>
        <v>0</v>
      </c>
      <c r="AE1750" s="57">
        <f t="shared" si="222"/>
        <v>0</v>
      </c>
      <c r="AF1750" s="12">
        <f t="shared" si="217"/>
        <v>1818.6994070000001</v>
      </c>
      <c r="AG1750" s="12">
        <f t="shared" si="218"/>
        <v>149.31809900000002</v>
      </c>
      <c r="AH1750" s="12">
        <f t="shared" si="219"/>
        <v>192.365544</v>
      </c>
      <c r="AI1750" s="15">
        <f t="shared" si="224"/>
        <v>5.9848139277389314E-2</v>
      </c>
      <c r="AJ1750" s="15">
        <f t="shared" si="224"/>
        <v>0</v>
      </c>
      <c r="AK1750" s="15">
        <f t="shared" si="224"/>
        <v>0</v>
      </c>
      <c r="AL1750" s="23">
        <f>VLOOKUP(AC1750,'Charts and Tables'!$I$43:$J$49,2,TRUE)</f>
        <v>1</v>
      </c>
      <c r="AM1750" s="2">
        <f t="shared" si="223"/>
        <v>1</v>
      </c>
    </row>
    <row r="1751" spans="1:39" x14ac:dyDescent="0.25">
      <c r="A1751" s="35">
        <v>617564</v>
      </c>
      <c r="C1751" s="36" t="s">
        <v>26</v>
      </c>
      <c r="D1751" s="36">
        <v>0</v>
      </c>
      <c r="J1751" s="46">
        <v>10078</v>
      </c>
      <c r="K1751" s="46">
        <v>10142</v>
      </c>
      <c r="L1751" s="46">
        <v>20220</v>
      </c>
      <c r="R1751" s="36">
        <v>9093.0924570000006</v>
      </c>
      <c r="S1751" s="36">
        <v>10391.017379999999</v>
      </c>
      <c r="T1751" s="36">
        <v>573.00381900000002</v>
      </c>
      <c r="U1751" s="36">
        <v>1080.4995960000001</v>
      </c>
      <c r="V1751" s="36">
        <v>957.04899599999999</v>
      </c>
      <c r="W1751" s="36">
        <v>821.98065399999996</v>
      </c>
      <c r="AC1751" s="57">
        <f t="shared" si="220"/>
        <v>20220</v>
      </c>
      <c r="AD1751" s="57">
        <f t="shared" si="221"/>
        <v>0</v>
      </c>
      <c r="AE1751" s="57">
        <f t="shared" si="222"/>
        <v>0</v>
      </c>
      <c r="AF1751" s="12">
        <f t="shared" si="217"/>
        <v>19484.109837</v>
      </c>
      <c r="AG1751" s="12">
        <f t="shared" si="218"/>
        <v>1653.5034150000001</v>
      </c>
      <c r="AH1751" s="12">
        <f t="shared" si="219"/>
        <v>1779.0296499999999</v>
      </c>
      <c r="AI1751" s="15">
        <f t="shared" si="224"/>
        <v>-3.6394172255192883E-2</v>
      </c>
      <c r="AJ1751" s="15">
        <f t="shared" si="224"/>
        <v>0</v>
      </c>
      <c r="AK1751" s="15">
        <f t="shared" si="224"/>
        <v>0</v>
      </c>
      <c r="AL1751" s="23">
        <f>VLOOKUP(AC1751,'Charts and Tables'!$I$43:$J$49,2,TRUE)</f>
        <v>0.2</v>
      </c>
      <c r="AM1751" s="2">
        <f t="shared" si="223"/>
        <v>1</v>
      </c>
    </row>
    <row r="1752" spans="1:39" x14ac:dyDescent="0.25">
      <c r="A1752" s="35">
        <v>617565</v>
      </c>
      <c r="C1752" s="36" t="s">
        <v>27</v>
      </c>
      <c r="D1752" s="36">
        <v>-1</v>
      </c>
      <c r="K1752" s="46">
        <v>22378</v>
      </c>
      <c r="L1752" s="46">
        <v>22378</v>
      </c>
      <c r="N1752" s="46">
        <v>2065</v>
      </c>
      <c r="P1752" s="46">
        <v>1951</v>
      </c>
      <c r="S1752" s="36">
        <v>25214.714225</v>
      </c>
      <c r="U1752" s="36">
        <v>2624.2213109999998</v>
      </c>
      <c r="W1752" s="36">
        <v>2491.3201640000002</v>
      </c>
      <c r="AC1752" s="57">
        <f t="shared" si="220"/>
        <v>22378</v>
      </c>
      <c r="AD1752" s="57">
        <f t="shared" si="221"/>
        <v>2065</v>
      </c>
      <c r="AE1752" s="57">
        <f t="shared" si="222"/>
        <v>1951</v>
      </c>
      <c r="AF1752" s="12">
        <f t="shared" si="217"/>
        <v>25214.714225</v>
      </c>
      <c r="AG1752" s="12">
        <f t="shared" si="218"/>
        <v>2624.2213109999998</v>
      </c>
      <c r="AH1752" s="12">
        <f t="shared" si="219"/>
        <v>2491.3201640000002</v>
      </c>
      <c r="AI1752" s="15">
        <f t="shared" si="224"/>
        <v>0.12676352779515596</v>
      </c>
      <c r="AJ1752" s="15">
        <f t="shared" si="224"/>
        <v>0.27080935157384978</v>
      </c>
      <c r="AK1752" s="15">
        <f t="shared" si="224"/>
        <v>0.27694524038954393</v>
      </c>
      <c r="AL1752" s="23">
        <f>VLOOKUP(AC1752,'Charts and Tables'!$I$43:$J$49,2,TRUE)</f>
        <v>0.2</v>
      </c>
      <c r="AM1752" s="2">
        <f t="shared" si="223"/>
        <v>1</v>
      </c>
    </row>
    <row r="1753" spans="1:39" x14ac:dyDescent="0.25">
      <c r="A1753" s="35">
        <v>617566</v>
      </c>
      <c r="C1753" s="36" t="s">
        <v>27</v>
      </c>
      <c r="D1753" s="36">
        <v>1</v>
      </c>
      <c r="J1753" s="46">
        <v>24160</v>
      </c>
      <c r="L1753" s="46">
        <v>24160</v>
      </c>
      <c r="R1753" s="36">
        <v>24697.203324999999</v>
      </c>
      <c r="T1753" s="36">
        <v>1998.1875070000001</v>
      </c>
      <c r="V1753" s="36">
        <v>2794.9682950000001</v>
      </c>
      <c r="AC1753" s="57">
        <f t="shared" si="220"/>
        <v>24160</v>
      </c>
      <c r="AD1753" s="57">
        <f t="shared" si="221"/>
        <v>0</v>
      </c>
      <c r="AE1753" s="57">
        <f t="shared" si="222"/>
        <v>0</v>
      </c>
      <c r="AF1753" s="12">
        <f t="shared" si="217"/>
        <v>24697.203324999999</v>
      </c>
      <c r="AG1753" s="12">
        <f t="shared" si="218"/>
        <v>1998.1875070000001</v>
      </c>
      <c r="AH1753" s="12">
        <f t="shared" si="219"/>
        <v>2794.9682950000001</v>
      </c>
      <c r="AI1753" s="15">
        <f t="shared" si="224"/>
        <v>2.2235236961920472E-2</v>
      </c>
      <c r="AJ1753" s="15">
        <f t="shared" si="224"/>
        <v>0</v>
      </c>
      <c r="AK1753" s="15">
        <f t="shared" si="224"/>
        <v>0</v>
      </c>
      <c r="AL1753" s="23">
        <f>VLOOKUP(AC1753,'Charts and Tables'!$I$43:$J$49,2,TRUE)</f>
        <v>0.2</v>
      </c>
      <c r="AM1753" s="2">
        <f t="shared" si="223"/>
        <v>1</v>
      </c>
    </row>
    <row r="1754" spans="1:39" x14ac:dyDescent="0.25">
      <c r="A1754" s="35">
        <v>617577</v>
      </c>
      <c r="C1754" s="36" t="s">
        <v>27</v>
      </c>
      <c r="D1754" s="36">
        <v>1</v>
      </c>
      <c r="J1754" s="46">
        <v>25153</v>
      </c>
      <c r="L1754" s="46">
        <v>25153</v>
      </c>
      <c r="R1754" s="36">
        <v>23539.073692000002</v>
      </c>
      <c r="T1754" s="36">
        <v>2839.9399159999998</v>
      </c>
      <c r="V1754" s="36">
        <v>2150.2260500000002</v>
      </c>
      <c r="AC1754" s="57">
        <f t="shared" si="220"/>
        <v>25153</v>
      </c>
      <c r="AD1754" s="57">
        <f t="shared" si="221"/>
        <v>0</v>
      </c>
      <c r="AE1754" s="57">
        <f t="shared" si="222"/>
        <v>0</v>
      </c>
      <c r="AF1754" s="12">
        <f t="shared" si="217"/>
        <v>23539.073692000002</v>
      </c>
      <c r="AG1754" s="12">
        <f t="shared" si="218"/>
        <v>2839.9399159999998</v>
      </c>
      <c r="AH1754" s="12">
        <f t="shared" si="219"/>
        <v>2150.2260500000002</v>
      </c>
      <c r="AI1754" s="15">
        <f t="shared" si="224"/>
        <v>-6.4164366397646333E-2</v>
      </c>
      <c r="AJ1754" s="15">
        <f t="shared" si="224"/>
        <v>0</v>
      </c>
      <c r="AK1754" s="15">
        <f t="shared" si="224"/>
        <v>0</v>
      </c>
      <c r="AL1754" s="23">
        <f>VLOOKUP(AC1754,'Charts and Tables'!$I$43:$J$49,2,TRUE)</f>
        <v>0.15</v>
      </c>
      <c r="AM1754" s="2">
        <f t="shared" si="223"/>
        <v>1</v>
      </c>
    </row>
    <row r="1755" spans="1:39" x14ac:dyDescent="0.25">
      <c r="A1755" s="35">
        <v>617583</v>
      </c>
      <c r="B1755" s="36">
        <v>336036</v>
      </c>
      <c r="C1755" s="36" t="s">
        <v>29</v>
      </c>
      <c r="D1755" s="36">
        <v>0</v>
      </c>
      <c r="J1755" s="46">
        <v>919</v>
      </c>
      <c r="K1755" s="46">
        <v>995</v>
      </c>
      <c r="L1755" s="46">
        <v>1914</v>
      </c>
      <c r="M1755" s="46">
        <v>47</v>
      </c>
      <c r="N1755" s="46">
        <v>70</v>
      </c>
      <c r="O1755" s="46">
        <v>80</v>
      </c>
      <c r="P1755" s="46">
        <v>81</v>
      </c>
      <c r="AC1755" s="57">
        <f t="shared" si="220"/>
        <v>1914</v>
      </c>
      <c r="AD1755" s="57">
        <f t="shared" si="221"/>
        <v>117</v>
      </c>
      <c r="AE1755" s="57">
        <f t="shared" si="222"/>
        <v>161</v>
      </c>
      <c r="AF1755" s="12">
        <f t="shared" si="217"/>
        <v>0</v>
      </c>
      <c r="AG1755" s="12">
        <f t="shared" si="218"/>
        <v>0</v>
      </c>
      <c r="AH1755" s="12">
        <f t="shared" si="219"/>
        <v>0</v>
      </c>
      <c r="AI1755" s="15">
        <f t="shared" si="224"/>
        <v>-1</v>
      </c>
      <c r="AJ1755" s="15">
        <f t="shared" si="224"/>
        <v>-1</v>
      </c>
      <c r="AK1755" s="15">
        <f t="shared" si="224"/>
        <v>-1</v>
      </c>
      <c r="AL1755" s="23">
        <f>VLOOKUP(AC1755,'Charts and Tables'!$I$43:$J$49,2,TRUE)</f>
        <v>1</v>
      </c>
      <c r="AM1755" s="2">
        <f t="shared" si="223"/>
        <v>1</v>
      </c>
    </row>
    <row r="1756" spans="1:39" x14ac:dyDescent="0.25">
      <c r="A1756" s="35">
        <v>617591</v>
      </c>
      <c r="C1756" s="36" t="s">
        <v>25</v>
      </c>
      <c r="D1756" s="36">
        <v>0</v>
      </c>
      <c r="J1756" s="46">
        <v>1706</v>
      </c>
      <c r="K1756" s="46">
        <v>1781</v>
      </c>
      <c r="L1756" s="46">
        <v>3487</v>
      </c>
      <c r="R1756" s="36">
        <v>1202.3399079999999</v>
      </c>
      <c r="S1756" s="36">
        <v>1118.1335899999999</v>
      </c>
      <c r="T1756" s="36">
        <v>69.720720999999998</v>
      </c>
      <c r="U1756" s="36">
        <v>104.996514</v>
      </c>
      <c r="V1756" s="36">
        <v>125.675561</v>
      </c>
      <c r="W1756" s="36">
        <v>93.130471</v>
      </c>
      <c r="AC1756" s="57">
        <f t="shared" si="220"/>
        <v>3487</v>
      </c>
      <c r="AD1756" s="57">
        <f t="shared" si="221"/>
        <v>0</v>
      </c>
      <c r="AE1756" s="57">
        <f t="shared" si="222"/>
        <v>0</v>
      </c>
      <c r="AF1756" s="12">
        <f t="shared" si="217"/>
        <v>2320.4734979999998</v>
      </c>
      <c r="AG1756" s="12">
        <f t="shared" si="218"/>
        <v>174.71723500000002</v>
      </c>
      <c r="AH1756" s="12">
        <f t="shared" si="219"/>
        <v>218.80603200000002</v>
      </c>
      <c r="AI1756" s="15">
        <f t="shared" si="224"/>
        <v>-0.33453584800688274</v>
      </c>
      <c r="AJ1756" s="15">
        <f t="shared" si="224"/>
        <v>0</v>
      </c>
      <c r="AK1756" s="15">
        <f t="shared" si="224"/>
        <v>0</v>
      </c>
      <c r="AL1756" s="23">
        <f>VLOOKUP(AC1756,'Charts and Tables'!$I$43:$J$49,2,TRUE)</f>
        <v>0.5</v>
      </c>
      <c r="AM1756" s="2">
        <f t="shared" si="223"/>
        <v>1</v>
      </c>
    </row>
    <row r="1757" spans="1:39" x14ac:dyDescent="0.25">
      <c r="A1757" s="35">
        <v>617601</v>
      </c>
      <c r="B1757" s="36">
        <v>334108</v>
      </c>
      <c r="C1757" s="36" t="s">
        <v>26</v>
      </c>
      <c r="D1757" s="36">
        <v>-1</v>
      </c>
      <c r="K1757" s="46">
        <v>2358</v>
      </c>
      <c r="L1757" s="46">
        <v>2358</v>
      </c>
      <c r="N1757" s="46">
        <v>368</v>
      </c>
      <c r="P1757" s="46">
        <v>242</v>
      </c>
      <c r="S1757" s="36">
        <v>2510.8434750000001</v>
      </c>
      <c r="U1757" s="36">
        <v>343.69859500000001</v>
      </c>
      <c r="W1757" s="36">
        <v>168.56080399999999</v>
      </c>
      <c r="AC1757" s="57">
        <f t="shared" si="220"/>
        <v>2358</v>
      </c>
      <c r="AD1757" s="57">
        <f t="shared" si="221"/>
        <v>368</v>
      </c>
      <c r="AE1757" s="57">
        <f t="shared" si="222"/>
        <v>242</v>
      </c>
      <c r="AF1757" s="12">
        <f t="shared" si="217"/>
        <v>2510.8434750000001</v>
      </c>
      <c r="AG1757" s="12">
        <f t="shared" si="218"/>
        <v>343.69859500000001</v>
      </c>
      <c r="AH1757" s="12">
        <f t="shared" si="219"/>
        <v>168.56080399999999</v>
      </c>
      <c r="AI1757" s="15">
        <f t="shared" si="224"/>
        <v>6.4819115776081473E-2</v>
      </c>
      <c r="AJ1757" s="15">
        <f t="shared" si="224"/>
        <v>-6.6036426630434755E-2</v>
      </c>
      <c r="AK1757" s="15">
        <f t="shared" si="224"/>
        <v>-0.30346775206611576</v>
      </c>
      <c r="AL1757" s="23">
        <f>VLOOKUP(AC1757,'Charts and Tables'!$I$43:$J$49,2,TRUE)</f>
        <v>1</v>
      </c>
      <c r="AM1757" s="2">
        <f t="shared" si="223"/>
        <v>1</v>
      </c>
    </row>
    <row r="1758" spans="1:39" x14ac:dyDescent="0.25">
      <c r="A1758" s="35">
        <v>617681</v>
      </c>
      <c r="B1758" s="36">
        <v>332066</v>
      </c>
      <c r="C1758" s="36" t="s">
        <v>25</v>
      </c>
      <c r="D1758" s="36">
        <v>0</v>
      </c>
      <c r="J1758" s="46">
        <v>2663</v>
      </c>
      <c r="K1758" s="46">
        <v>2362</v>
      </c>
      <c r="L1758" s="46">
        <v>5025</v>
      </c>
      <c r="M1758" s="46">
        <v>98</v>
      </c>
      <c r="N1758" s="46">
        <v>309</v>
      </c>
      <c r="O1758" s="46">
        <v>395</v>
      </c>
      <c r="P1758" s="46">
        <v>145</v>
      </c>
      <c r="R1758" s="36">
        <v>2813.5194120000001</v>
      </c>
      <c r="S1758" s="36">
        <v>2969.2431550000001</v>
      </c>
      <c r="T1758" s="36">
        <v>148.00219999999999</v>
      </c>
      <c r="U1758" s="36">
        <v>482.31331299999999</v>
      </c>
      <c r="V1758" s="36">
        <v>368.82647300000002</v>
      </c>
      <c r="W1758" s="36">
        <v>238.778267</v>
      </c>
      <c r="AC1758" s="57">
        <f t="shared" si="220"/>
        <v>5025</v>
      </c>
      <c r="AD1758" s="57">
        <f t="shared" si="221"/>
        <v>407</v>
      </c>
      <c r="AE1758" s="57">
        <f t="shared" si="222"/>
        <v>540</v>
      </c>
      <c r="AF1758" s="12">
        <f t="shared" si="217"/>
        <v>5782.7625669999998</v>
      </c>
      <c r="AG1758" s="12">
        <f t="shared" si="218"/>
        <v>630.31551300000001</v>
      </c>
      <c r="AH1758" s="12">
        <f t="shared" si="219"/>
        <v>607.60473999999999</v>
      </c>
      <c r="AI1758" s="15">
        <f t="shared" si="224"/>
        <v>0.15079852079601985</v>
      </c>
      <c r="AJ1758" s="15">
        <f t="shared" si="224"/>
        <v>0.54868676412776418</v>
      </c>
      <c r="AK1758" s="15">
        <f t="shared" si="224"/>
        <v>0.12519396296296295</v>
      </c>
      <c r="AL1758" s="23">
        <f>VLOOKUP(AC1758,'Charts and Tables'!$I$43:$J$49,2,TRUE)</f>
        <v>0.25</v>
      </c>
      <c r="AM1758" s="2">
        <f t="shared" si="223"/>
        <v>1</v>
      </c>
    </row>
    <row r="1759" spans="1:39" x14ac:dyDescent="0.25">
      <c r="A1759" s="35">
        <v>617692</v>
      </c>
      <c r="B1759" s="36">
        <v>330231</v>
      </c>
      <c r="C1759" s="36" t="s">
        <v>26</v>
      </c>
      <c r="D1759" s="36">
        <v>0</v>
      </c>
      <c r="J1759" s="46">
        <v>4006</v>
      </c>
      <c r="K1759" s="46">
        <v>4906</v>
      </c>
      <c r="L1759" s="46">
        <v>8912</v>
      </c>
      <c r="M1759" s="46">
        <v>243</v>
      </c>
      <c r="N1759" s="46">
        <v>200</v>
      </c>
      <c r="O1759" s="46">
        <v>338</v>
      </c>
      <c r="P1759" s="46">
        <v>611</v>
      </c>
      <c r="R1759" s="36">
        <v>4437.9517189999997</v>
      </c>
      <c r="S1759" s="36">
        <v>4701.7132320000001</v>
      </c>
      <c r="T1759" s="36">
        <v>311.291222</v>
      </c>
      <c r="U1759" s="36">
        <v>331.92490500000002</v>
      </c>
      <c r="V1759" s="36">
        <v>396.16019</v>
      </c>
      <c r="W1759" s="36">
        <v>402.7199</v>
      </c>
      <c r="AC1759" s="57">
        <f t="shared" si="220"/>
        <v>8912</v>
      </c>
      <c r="AD1759" s="57">
        <f t="shared" si="221"/>
        <v>443</v>
      </c>
      <c r="AE1759" s="57">
        <f t="shared" si="222"/>
        <v>949</v>
      </c>
      <c r="AF1759" s="12">
        <f t="shared" si="217"/>
        <v>9139.6649509999988</v>
      </c>
      <c r="AG1759" s="12">
        <f t="shared" si="218"/>
        <v>643.21612700000003</v>
      </c>
      <c r="AH1759" s="12">
        <f t="shared" si="219"/>
        <v>798.88009</v>
      </c>
      <c r="AI1759" s="15">
        <f t="shared" si="224"/>
        <v>2.5545887679533082E-2</v>
      </c>
      <c r="AJ1759" s="15">
        <f t="shared" si="224"/>
        <v>0.45195513995485331</v>
      </c>
      <c r="AK1759" s="15">
        <f t="shared" si="224"/>
        <v>-0.15818747102212857</v>
      </c>
      <c r="AL1759" s="23">
        <f>VLOOKUP(AC1759,'Charts and Tables'!$I$43:$J$49,2,TRUE)</f>
        <v>0.25</v>
      </c>
      <c r="AM1759" s="2">
        <f t="shared" si="223"/>
        <v>1</v>
      </c>
    </row>
    <row r="1760" spans="1:39" x14ac:dyDescent="0.25">
      <c r="A1760" s="35">
        <v>617781</v>
      </c>
      <c r="B1760" s="36">
        <v>332033</v>
      </c>
      <c r="C1760" s="36" t="s">
        <v>25</v>
      </c>
      <c r="D1760" s="36">
        <v>0</v>
      </c>
      <c r="J1760" s="46">
        <v>1214</v>
      </c>
      <c r="K1760" s="46">
        <v>1193</v>
      </c>
      <c r="L1760" s="46">
        <v>2407</v>
      </c>
      <c r="M1760" s="46">
        <v>47</v>
      </c>
      <c r="N1760" s="46">
        <v>90</v>
      </c>
      <c r="O1760" s="46">
        <v>117</v>
      </c>
      <c r="P1760" s="46">
        <v>95</v>
      </c>
      <c r="R1760" s="36">
        <v>244.25237300000001</v>
      </c>
      <c r="S1760" s="36">
        <v>341.06239499999998</v>
      </c>
      <c r="T1760" s="36">
        <v>15.891408</v>
      </c>
      <c r="U1760" s="36">
        <v>33.978147</v>
      </c>
      <c r="V1760" s="36">
        <v>22.160993999999999</v>
      </c>
      <c r="W1760" s="36">
        <v>38.070447000000001</v>
      </c>
      <c r="AC1760" s="57">
        <f t="shared" si="220"/>
        <v>2407</v>
      </c>
      <c r="AD1760" s="57">
        <f t="shared" si="221"/>
        <v>137</v>
      </c>
      <c r="AE1760" s="57">
        <f t="shared" si="222"/>
        <v>212</v>
      </c>
      <c r="AF1760" s="12">
        <f t="shared" si="217"/>
        <v>585.31476799999996</v>
      </c>
      <c r="AG1760" s="12">
        <f t="shared" si="218"/>
        <v>49.869554999999998</v>
      </c>
      <c r="AH1760" s="12">
        <f t="shared" si="219"/>
        <v>60.231441000000004</v>
      </c>
      <c r="AI1760" s="15">
        <f t="shared" si="224"/>
        <v>-0.75682809804736184</v>
      </c>
      <c r="AJ1760" s="15">
        <f t="shared" si="224"/>
        <v>-0.63598864963503654</v>
      </c>
      <c r="AK1760" s="15">
        <f t="shared" si="224"/>
        <v>-0.71588942924528298</v>
      </c>
      <c r="AL1760" s="23">
        <f>VLOOKUP(AC1760,'Charts and Tables'!$I$43:$J$49,2,TRUE)</f>
        <v>1</v>
      </c>
      <c r="AM1760" s="2">
        <f t="shared" si="223"/>
        <v>1</v>
      </c>
    </row>
    <row r="1761" spans="1:39" x14ac:dyDescent="0.25">
      <c r="A1761" s="35">
        <v>617856</v>
      </c>
      <c r="B1761" s="36">
        <v>331036</v>
      </c>
      <c r="C1761" s="36" t="s">
        <v>26</v>
      </c>
      <c r="D1761" s="36">
        <v>0</v>
      </c>
      <c r="J1761" s="46">
        <v>3382</v>
      </c>
      <c r="K1761" s="46">
        <v>3183</v>
      </c>
      <c r="L1761" s="46">
        <v>6565</v>
      </c>
      <c r="M1761" s="46">
        <v>322</v>
      </c>
      <c r="N1761" s="46">
        <v>180</v>
      </c>
      <c r="O1761" s="46">
        <v>266</v>
      </c>
      <c r="P1761" s="46">
        <v>390</v>
      </c>
      <c r="R1761" s="36">
        <v>2541.9389489999999</v>
      </c>
      <c r="S1761" s="36">
        <v>3273.2660059999998</v>
      </c>
      <c r="T1761" s="36">
        <v>289.01991800000002</v>
      </c>
      <c r="U1761" s="36">
        <v>182.592659</v>
      </c>
      <c r="V1761" s="36">
        <v>179.79024000000001</v>
      </c>
      <c r="W1761" s="36">
        <v>349.96225500000003</v>
      </c>
      <c r="AC1761" s="57">
        <f t="shared" si="220"/>
        <v>6565</v>
      </c>
      <c r="AD1761" s="57">
        <f t="shared" si="221"/>
        <v>502</v>
      </c>
      <c r="AE1761" s="57">
        <f t="shared" si="222"/>
        <v>656</v>
      </c>
      <c r="AF1761" s="12">
        <f t="shared" si="217"/>
        <v>5815.2049549999992</v>
      </c>
      <c r="AG1761" s="12">
        <f t="shared" si="218"/>
        <v>471.61257699999999</v>
      </c>
      <c r="AH1761" s="12">
        <f t="shared" si="219"/>
        <v>529.75249500000007</v>
      </c>
      <c r="AI1761" s="15">
        <f t="shared" si="224"/>
        <v>-0.11421097410510293</v>
      </c>
      <c r="AJ1761" s="15">
        <f t="shared" si="224"/>
        <v>-6.0532715139442257E-2</v>
      </c>
      <c r="AK1761" s="15">
        <f t="shared" si="224"/>
        <v>-0.19245046493902429</v>
      </c>
      <c r="AL1761" s="23">
        <f>VLOOKUP(AC1761,'Charts and Tables'!$I$43:$J$49,2,TRUE)</f>
        <v>0.25</v>
      </c>
      <c r="AM1761" s="2">
        <f t="shared" si="223"/>
        <v>1</v>
      </c>
    </row>
    <row r="1762" spans="1:39" x14ac:dyDescent="0.25">
      <c r="A1762" s="35">
        <v>617927</v>
      </c>
      <c r="B1762" s="36">
        <v>334100</v>
      </c>
      <c r="C1762" s="36" t="s">
        <v>25</v>
      </c>
      <c r="D1762" s="36">
        <v>0</v>
      </c>
      <c r="J1762" s="46">
        <v>663</v>
      </c>
      <c r="K1762" s="46">
        <v>1062</v>
      </c>
      <c r="L1762" s="46">
        <v>1725</v>
      </c>
      <c r="M1762" s="46">
        <v>69</v>
      </c>
      <c r="N1762" s="46">
        <v>68</v>
      </c>
      <c r="O1762" s="46">
        <v>72</v>
      </c>
      <c r="P1762" s="46">
        <v>200</v>
      </c>
      <c r="R1762" s="36">
        <v>746.63869599999998</v>
      </c>
      <c r="S1762" s="36">
        <v>1281.9841739999999</v>
      </c>
      <c r="T1762" s="36">
        <v>85.051648</v>
      </c>
      <c r="U1762" s="36">
        <v>87.467549000000005</v>
      </c>
      <c r="V1762" s="36">
        <v>65.914724000000007</v>
      </c>
      <c r="W1762" s="36">
        <v>141.63046199999999</v>
      </c>
      <c r="AC1762" s="57">
        <f t="shared" si="220"/>
        <v>1725</v>
      </c>
      <c r="AD1762" s="57">
        <f t="shared" si="221"/>
        <v>137</v>
      </c>
      <c r="AE1762" s="57">
        <f t="shared" si="222"/>
        <v>272</v>
      </c>
      <c r="AF1762" s="12">
        <f t="shared" si="217"/>
        <v>2028.6228699999999</v>
      </c>
      <c r="AG1762" s="12">
        <f t="shared" si="218"/>
        <v>172.51919700000002</v>
      </c>
      <c r="AH1762" s="12">
        <f t="shared" si="219"/>
        <v>207.545186</v>
      </c>
      <c r="AI1762" s="15">
        <f t="shared" si="224"/>
        <v>0.17601325797101444</v>
      </c>
      <c r="AJ1762" s="15">
        <f t="shared" si="224"/>
        <v>0.25926421167883223</v>
      </c>
      <c r="AK1762" s="15">
        <f t="shared" si="224"/>
        <v>-0.23696622794117647</v>
      </c>
      <c r="AL1762" s="23">
        <f>VLOOKUP(AC1762,'Charts and Tables'!$I$43:$J$49,2,TRUE)</f>
        <v>1</v>
      </c>
      <c r="AM1762" s="2">
        <f t="shared" si="223"/>
        <v>1</v>
      </c>
    </row>
    <row r="1763" spans="1:39" x14ac:dyDescent="0.25">
      <c r="A1763" s="35">
        <v>617988</v>
      </c>
      <c r="B1763" s="36">
        <v>334018</v>
      </c>
      <c r="C1763" s="36" t="s">
        <v>26</v>
      </c>
      <c r="D1763" s="36">
        <v>0</v>
      </c>
      <c r="J1763" s="46">
        <v>2837</v>
      </c>
      <c r="K1763" s="46">
        <v>4578</v>
      </c>
      <c r="L1763" s="46">
        <v>7415</v>
      </c>
      <c r="M1763" s="46">
        <v>105</v>
      </c>
      <c r="N1763" s="46">
        <v>363</v>
      </c>
      <c r="O1763" s="46">
        <v>283</v>
      </c>
      <c r="P1763" s="46">
        <v>362</v>
      </c>
      <c r="R1763" s="36">
        <v>2071.7489150000001</v>
      </c>
      <c r="S1763" s="36">
        <v>2799.3709480000002</v>
      </c>
      <c r="T1763" s="36">
        <v>133.73218299999999</v>
      </c>
      <c r="U1763" s="36">
        <v>299.034987</v>
      </c>
      <c r="V1763" s="36">
        <v>283.78384799999998</v>
      </c>
      <c r="W1763" s="36">
        <v>248.57096100000001</v>
      </c>
      <c r="AC1763" s="57">
        <f t="shared" si="220"/>
        <v>7415</v>
      </c>
      <c r="AD1763" s="57">
        <f t="shared" si="221"/>
        <v>468</v>
      </c>
      <c r="AE1763" s="57">
        <f t="shared" si="222"/>
        <v>645</v>
      </c>
      <c r="AF1763" s="12">
        <f t="shared" si="217"/>
        <v>4871.1198629999999</v>
      </c>
      <c r="AG1763" s="12">
        <f t="shared" si="218"/>
        <v>432.76716999999996</v>
      </c>
      <c r="AH1763" s="12">
        <f t="shared" si="219"/>
        <v>532.35480899999993</v>
      </c>
      <c r="AI1763" s="15">
        <f t="shared" si="224"/>
        <v>-0.34307216952124076</v>
      </c>
      <c r="AJ1763" s="15">
        <f t="shared" si="224"/>
        <v>-7.5283824786324866E-2</v>
      </c>
      <c r="AK1763" s="15">
        <f t="shared" si="224"/>
        <v>-0.17464370697674428</v>
      </c>
      <c r="AL1763" s="23">
        <f>VLOOKUP(AC1763,'Charts and Tables'!$I$43:$J$49,2,TRUE)</f>
        <v>0.25</v>
      </c>
      <c r="AM1763" s="2">
        <f t="shared" si="223"/>
        <v>0</v>
      </c>
    </row>
    <row r="1764" spans="1:39" x14ac:dyDescent="0.25">
      <c r="A1764" s="35">
        <v>618177</v>
      </c>
      <c r="B1764" s="36">
        <v>331127</v>
      </c>
      <c r="C1764" s="36" t="s">
        <v>31</v>
      </c>
      <c r="D1764" s="36">
        <v>0</v>
      </c>
      <c r="J1764" s="46">
        <v>2061</v>
      </c>
      <c r="K1764" s="46">
        <v>2903</v>
      </c>
      <c r="L1764" s="46">
        <v>4964</v>
      </c>
      <c r="M1764" s="46">
        <v>78</v>
      </c>
      <c r="N1764" s="46">
        <v>224</v>
      </c>
      <c r="O1764" s="46">
        <v>217</v>
      </c>
      <c r="P1764" s="46">
        <v>235</v>
      </c>
      <c r="R1764" s="36">
        <v>1599.6330499999999</v>
      </c>
      <c r="S1764" s="36">
        <v>1682.469024</v>
      </c>
      <c r="T1764" s="36">
        <v>130.36762400000001</v>
      </c>
      <c r="U1764" s="36">
        <v>89.312033</v>
      </c>
      <c r="V1764" s="36">
        <v>145.08087</v>
      </c>
      <c r="W1764" s="36">
        <v>113.85632099999999</v>
      </c>
      <c r="AC1764" s="57">
        <f t="shared" si="220"/>
        <v>4964</v>
      </c>
      <c r="AD1764" s="57">
        <f t="shared" si="221"/>
        <v>302</v>
      </c>
      <c r="AE1764" s="57">
        <f t="shared" si="222"/>
        <v>452</v>
      </c>
      <c r="AF1764" s="12">
        <f t="shared" si="217"/>
        <v>3282.1020739999999</v>
      </c>
      <c r="AG1764" s="12">
        <f t="shared" si="218"/>
        <v>219.67965700000002</v>
      </c>
      <c r="AH1764" s="12">
        <f t="shared" si="219"/>
        <v>258.93719099999998</v>
      </c>
      <c r="AI1764" s="15">
        <f t="shared" si="224"/>
        <v>-0.33881908259468174</v>
      </c>
      <c r="AJ1764" s="15">
        <f t="shared" si="224"/>
        <v>-0.27258391721854297</v>
      </c>
      <c r="AK1764" s="15">
        <f t="shared" si="224"/>
        <v>-0.42713010840707966</v>
      </c>
      <c r="AL1764" s="23">
        <f>VLOOKUP(AC1764,'Charts and Tables'!$I$43:$J$49,2,TRUE)</f>
        <v>0.5</v>
      </c>
      <c r="AM1764" s="2">
        <f t="shared" si="223"/>
        <v>1</v>
      </c>
    </row>
    <row r="1765" spans="1:39" x14ac:dyDescent="0.25">
      <c r="A1765" s="35">
        <v>618198</v>
      </c>
      <c r="B1765" s="36">
        <v>330210</v>
      </c>
      <c r="C1765" s="36" t="s">
        <v>26</v>
      </c>
      <c r="D1765" s="36">
        <v>0</v>
      </c>
      <c r="J1765" s="46">
        <v>2019</v>
      </c>
      <c r="K1765" s="46">
        <v>1900</v>
      </c>
      <c r="L1765" s="46">
        <v>3919</v>
      </c>
      <c r="M1765" s="46">
        <v>169</v>
      </c>
      <c r="N1765" s="46">
        <v>117</v>
      </c>
      <c r="O1765" s="46">
        <v>182</v>
      </c>
      <c r="P1765" s="46">
        <v>223</v>
      </c>
      <c r="R1765" s="36">
        <v>2132.6178770000001</v>
      </c>
      <c r="S1765" s="36">
        <v>1519.676888</v>
      </c>
      <c r="T1765" s="36">
        <v>101.46580299999999</v>
      </c>
      <c r="U1765" s="36">
        <v>100.334996</v>
      </c>
      <c r="V1765" s="36">
        <v>149.90237500000001</v>
      </c>
      <c r="W1765" s="36">
        <v>107.775612</v>
      </c>
      <c r="AC1765" s="57">
        <f t="shared" si="220"/>
        <v>3919</v>
      </c>
      <c r="AD1765" s="57">
        <f t="shared" si="221"/>
        <v>286</v>
      </c>
      <c r="AE1765" s="57">
        <f t="shared" si="222"/>
        <v>405</v>
      </c>
      <c r="AF1765" s="12">
        <f t="shared" si="217"/>
        <v>3652.2947650000001</v>
      </c>
      <c r="AG1765" s="12">
        <f t="shared" si="218"/>
        <v>201.80079899999998</v>
      </c>
      <c r="AH1765" s="12">
        <f t="shared" si="219"/>
        <v>257.67798700000003</v>
      </c>
      <c r="AI1765" s="15">
        <f t="shared" si="224"/>
        <v>-6.8054410563919338E-2</v>
      </c>
      <c r="AJ1765" s="15">
        <f t="shared" si="224"/>
        <v>-0.29440280069930075</v>
      </c>
      <c r="AK1765" s="15">
        <f t="shared" si="224"/>
        <v>-0.36375805679012341</v>
      </c>
      <c r="AL1765" s="23">
        <f>VLOOKUP(AC1765,'Charts and Tables'!$I$43:$J$49,2,TRUE)</f>
        <v>0.5</v>
      </c>
      <c r="AM1765" s="2">
        <f t="shared" si="223"/>
        <v>1</v>
      </c>
    </row>
    <row r="1766" spans="1:39" x14ac:dyDescent="0.25">
      <c r="A1766" s="35">
        <v>618271</v>
      </c>
      <c r="B1766" s="36">
        <v>348016</v>
      </c>
      <c r="C1766" s="36" t="s">
        <v>25</v>
      </c>
      <c r="D1766" s="36">
        <v>0</v>
      </c>
      <c r="J1766" s="46">
        <v>828</v>
      </c>
      <c r="K1766" s="46">
        <v>895</v>
      </c>
      <c r="L1766" s="46">
        <v>1723</v>
      </c>
      <c r="M1766" s="46">
        <v>106</v>
      </c>
      <c r="N1766" s="46">
        <v>38</v>
      </c>
      <c r="O1766" s="46">
        <v>71</v>
      </c>
      <c r="P1766" s="46">
        <v>129</v>
      </c>
      <c r="R1766" s="36">
        <v>1036.5099580000001</v>
      </c>
      <c r="S1766" s="36">
        <v>799.87728800000002</v>
      </c>
      <c r="T1766" s="36">
        <v>63.158541999999997</v>
      </c>
      <c r="U1766" s="36">
        <v>103.54224499999999</v>
      </c>
      <c r="V1766" s="36">
        <v>162.96565899999999</v>
      </c>
      <c r="W1766" s="36">
        <v>74.801989000000006</v>
      </c>
      <c r="AC1766" s="57">
        <f t="shared" si="220"/>
        <v>1723</v>
      </c>
      <c r="AD1766" s="57">
        <f t="shared" si="221"/>
        <v>144</v>
      </c>
      <c r="AE1766" s="57">
        <f t="shared" si="222"/>
        <v>200</v>
      </c>
      <c r="AF1766" s="12">
        <f t="shared" si="217"/>
        <v>1836.3872460000002</v>
      </c>
      <c r="AG1766" s="12">
        <f t="shared" si="218"/>
        <v>166.70078699999999</v>
      </c>
      <c r="AH1766" s="12">
        <f t="shared" si="219"/>
        <v>237.76764800000001</v>
      </c>
      <c r="AI1766" s="15">
        <f t="shared" si="224"/>
        <v>6.5808035983749416E-2</v>
      </c>
      <c r="AJ1766" s="15">
        <f t="shared" si="224"/>
        <v>0.15764435416666661</v>
      </c>
      <c r="AK1766" s="15">
        <f t="shared" si="224"/>
        <v>0.18883824000000005</v>
      </c>
      <c r="AL1766" s="23">
        <f>VLOOKUP(AC1766,'Charts and Tables'!$I$43:$J$49,2,TRUE)</f>
        <v>1</v>
      </c>
      <c r="AM1766" s="2">
        <f t="shared" si="223"/>
        <v>1</v>
      </c>
    </row>
    <row r="1767" spans="1:39" x14ac:dyDescent="0.25">
      <c r="A1767" s="35">
        <v>618277</v>
      </c>
      <c r="B1767" s="36">
        <v>340023</v>
      </c>
      <c r="C1767" s="36" t="s">
        <v>27</v>
      </c>
      <c r="D1767" s="36">
        <v>1</v>
      </c>
      <c r="J1767" s="46">
        <v>8696</v>
      </c>
      <c r="L1767" s="46">
        <v>8696</v>
      </c>
      <c r="M1767" s="46">
        <v>421</v>
      </c>
      <c r="O1767" s="46">
        <v>1052</v>
      </c>
      <c r="R1767" s="36">
        <v>6228.8557389999996</v>
      </c>
      <c r="T1767" s="36">
        <v>377.13556199999999</v>
      </c>
      <c r="V1767" s="36">
        <v>752.32849799999997</v>
      </c>
      <c r="AC1767" s="57">
        <f t="shared" si="220"/>
        <v>8696</v>
      </c>
      <c r="AD1767" s="57">
        <f t="shared" si="221"/>
        <v>421</v>
      </c>
      <c r="AE1767" s="57">
        <f t="shared" si="222"/>
        <v>1052</v>
      </c>
      <c r="AF1767" s="12">
        <f t="shared" si="217"/>
        <v>6228.8557389999996</v>
      </c>
      <c r="AG1767" s="12">
        <f t="shared" si="218"/>
        <v>377.13556199999999</v>
      </c>
      <c r="AH1767" s="12">
        <f t="shared" si="219"/>
        <v>752.32849799999997</v>
      </c>
      <c r="AI1767" s="15">
        <f t="shared" si="224"/>
        <v>-0.28371024160533581</v>
      </c>
      <c r="AJ1767" s="15">
        <f t="shared" si="224"/>
        <v>-0.10419106413301664</v>
      </c>
      <c r="AK1767" s="15">
        <f t="shared" si="224"/>
        <v>-0.2848588422053232</v>
      </c>
      <c r="AL1767" s="23">
        <f>VLOOKUP(AC1767,'Charts and Tables'!$I$43:$J$49,2,TRUE)</f>
        <v>0.25</v>
      </c>
      <c r="AM1767" s="2">
        <f t="shared" si="223"/>
        <v>0</v>
      </c>
    </row>
    <row r="1768" spans="1:39" x14ac:dyDescent="0.25">
      <c r="A1768" s="35">
        <v>618279</v>
      </c>
      <c r="B1768" s="36">
        <v>340023</v>
      </c>
      <c r="C1768" s="36" t="s">
        <v>27</v>
      </c>
      <c r="D1768" s="36">
        <v>1</v>
      </c>
      <c r="J1768" s="46">
        <v>8778</v>
      </c>
      <c r="L1768" s="46">
        <v>8778</v>
      </c>
      <c r="M1768" s="46">
        <v>889</v>
      </c>
      <c r="O1768" s="46">
        <v>702</v>
      </c>
      <c r="R1768" s="36">
        <v>8358.0175230000004</v>
      </c>
      <c r="T1768" s="36">
        <v>1091.4648529999999</v>
      </c>
      <c r="V1768" s="36">
        <v>663.84829400000001</v>
      </c>
      <c r="AC1768" s="57">
        <f t="shared" si="220"/>
        <v>8778</v>
      </c>
      <c r="AD1768" s="57">
        <f t="shared" si="221"/>
        <v>889</v>
      </c>
      <c r="AE1768" s="57">
        <f t="shared" si="222"/>
        <v>702</v>
      </c>
      <c r="AF1768" s="12">
        <f t="shared" si="217"/>
        <v>8358.0175230000004</v>
      </c>
      <c r="AG1768" s="12">
        <f t="shared" si="218"/>
        <v>1091.4648529999999</v>
      </c>
      <c r="AH1768" s="12">
        <f t="shared" si="219"/>
        <v>663.84829400000001</v>
      </c>
      <c r="AI1768" s="15">
        <f t="shared" si="224"/>
        <v>-4.7844893711551553E-2</v>
      </c>
      <c r="AJ1768" s="15">
        <f t="shared" si="224"/>
        <v>0.2277444915635545</v>
      </c>
      <c r="AK1768" s="15">
        <f t="shared" si="224"/>
        <v>-5.4347159544159529E-2</v>
      </c>
      <c r="AL1768" s="23">
        <f>VLOOKUP(AC1768,'Charts and Tables'!$I$43:$J$49,2,TRUE)</f>
        <v>0.25</v>
      </c>
      <c r="AM1768" s="2">
        <f t="shared" si="223"/>
        <v>1</v>
      </c>
    </row>
    <row r="1769" spans="1:39" x14ac:dyDescent="0.25">
      <c r="A1769" s="35">
        <v>618321</v>
      </c>
      <c r="B1769" s="36">
        <v>340024</v>
      </c>
      <c r="C1769" s="36" t="s">
        <v>27</v>
      </c>
      <c r="D1769" s="36">
        <v>-1</v>
      </c>
      <c r="K1769" s="46">
        <v>6777</v>
      </c>
      <c r="L1769" s="46">
        <v>6777</v>
      </c>
      <c r="N1769" s="46">
        <v>635</v>
      </c>
      <c r="P1769" s="46">
        <v>559</v>
      </c>
      <c r="S1769" s="36">
        <v>7906.859504</v>
      </c>
      <c r="U1769" s="36">
        <v>672.09108700000002</v>
      </c>
      <c r="W1769" s="36">
        <v>699.41133000000002</v>
      </c>
      <c r="AC1769" s="57">
        <f t="shared" si="220"/>
        <v>6777</v>
      </c>
      <c r="AD1769" s="57">
        <f t="shared" si="221"/>
        <v>635</v>
      </c>
      <c r="AE1769" s="57">
        <f t="shared" si="222"/>
        <v>559</v>
      </c>
      <c r="AF1769" s="12">
        <f t="shared" si="217"/>
        <v>7906.859504</v>
      </c>
      <c r="AG1769" s="12">
        <f t="shared" si="218"/>
        <v>672.09108700000002</v>
      </c>
      <c r="AH1769" s="12">
        <f t="shared" si="219"/>
        <v>699.41133000000002</v>
      </c>
      <c r="AI1769" s="15">
        <f t="shared" si="224"/>
        <v>0.16671971432787369</v>
      </c>
      <c r="AJ1769" s="15">
        <f t="shared" si="224"/>
        <v>5.8411160629921285E-2</v>
      </c>
      <c r="AK1769" s="15">
        <f t="shared" si="224"/>
        <v>0.2511830590339893</v>
      </c>
      <c r="AL1769" s="23">
        <f>VLOOKUP(AC1769,'Charts and Tables'!$I$43:$J$49,2,TRUE)</f>
        <v>0.25</v>
      </c>
      <c r="AM1769" s="2">
        <f t="shared" si="223"/>
        <v>1</v>
      </c>
    </row>
    <row r="1770" spans="1:39" x14ac:dyDescent="0.25">
      <c r="A1770" s="35">
        <v>618352</v>
      </c>
      <c r="B1770" s="36">
        <v>340280</v>
      </c>
      <c r="C1770" s="36" t="s">
        <v>25</v>
      </c>
      <c r="D1770" s="36">
        <v>0</v>
      </c>
      <c r="J1770" s="46">
        <v>1427</v>
      </c>
      <c r="K1770" s="46">
        <v>1462</v>
      </c>
      <c r="L1770" s="46">
        <v>2889</v>
      </c>
      <c r="M1770" s="46">
        <v>75</v>
      </c>
      <c r="N1770" s="46">
        <v>190</v>
      </c>
      <c r="O1770" s="46">
        <v>195</v>
      </c>
      <c r="P1770" s="46">
        <v>115</v>
      </c>
      <c r="R1770" s="36">
        <v>2256.9773399999999</v>
      </c>
      <c r="S1770" s="36">
        <v>2455.0784319999998</v>
      </c>
      <c r="T1770" s="36">
        <v>164.02066400000001</v>
      </c>
      <c r="U1770" s="36">
        <v>290.911585</v>
      </c>
      <c r="V1770" s="36">
        <v>248.79310899999999</v>
      </c>
      <c r="W1770" s="36">
        <v>210.29410799999999</v>
      </c>
      <c r="AC1770" s="57">
        <f t="shared" si="220"/>
        <v>2889</v>
      </c>
      <c r="AD1770" s="57">
        <f t="shared" si="221"/>
        <v>265</v>
      </c>
      <c r="AE1770" s="57">
        <f t="shared" si="222"/>
        <v>310</v>
      </c>
      <c r="AF1770" s="12">
        <f t="shared" si="217"/>
        <v>4712.0557719999997</v>
      </c>
      <c r="AG1770" s="12">
        <f t="shared" si="218"/>
        <v>454.93224900000001</v>
      </c>
      <c r="AH1770" s="12">
        <f t="shared" si="219"/>
        <v>459.08721700000001</v>
      </c>
      <c r="AI1770" s="15">
        <f t="shared" si="224"/>
        <v>0.63103349671166487</v>
      </c>
      <c r="AJ1770" s="15">
        <f t="shared" si="224"/>
        <v>0.7167254679245284</v>
      </c>
      <c r="AK1770" s="15">
        <f t="shared" si="224"/>
        <v>0.48092650645161295</v>
      </c>
      <c r="AL1770" s="23">
        <f>VLOOKUP(AC1770,'Charts and Tables'!$I$43:$J$49,2,TRUE)</f>
        <v>0.5</v>
      </c>
      <c r="AM1770" s="2">
        <f t="shared" si="223"/>
        <v>0</v>
      </c>
    </row>
    <row r="1771" spans="1:39" x14ac:dyDescent="0.25">
      <c r="A1771" s="35">
        <v>618377</v>
      </c>
      <c r="B1771" s="36">
        <v>340024</v>
      </c>
      <c r="C1771" s="36" t="s">
        <v>27</v>
      </c>
      <c r="D1771" s="36">
        <v>-1</v>
      </c>
      <c r="K1771" s="46">
        <v>6725</v>
      </c>
      <c r="L1771" s="46">
        <v>6725</v>
      </c>
      <c r="N1771" s="46">
        <v>354</v>
      </c>
      <c r="P1771" s="46">
        <v>795</v>
      </c>
      <c r="S1771" s="36">
        <v>7906.8595370000003</v>
      </c>
      <c r="U1771" s="36">
        <v>592.58611599999995</v>
      </c>
      <c r="W1771" s="36">
        <v>769.43855099999996</v>
      </c>
      <c r="AC1771" s="57">
        <f t="shared" si="220"/>
        <v>6725</v>
      </c>
      <c r="AD1771" s="57">
        <f t="shared" si="221"/>
        <v>354</v>
      </c>
      <c r="AE1771" s="57">
        <f t="shared" si="222"/>
        <v>795</v>
      </c>
      <c r="AF1771" s="12">
        <f t="shared" si="217"/>
        <v>7906.8595370000003</v>
      </c>
      <c r="AG1771" s="12">
        <f t="shared" si="218"/>
        <v>592.58611599999995</v>
      </c>
      <c r="AH1771" s="12">
        <f t="shared" si="219"/>
        <v>769.43855099999996</v>
      </c>
      <c r="AI1771" s="15">
        <f t="shared" si="224"/>
        <v>0.17574119509293684</v>
      </c>
      <c r="AJ1771" s="15">
        <f t="shared" si="224"/>
        <v>0.67397207909604506</v>
      </c>
      <c r="AK1771" s="15">
        <f t="shared" si="224"/>
        <v>-3.2152766037735897E-2</v>
      </c>
      <c r="AL1771" s="23">
        <f>VLOOKUP(AC1771,'Charts and Tables'!$I$43:$J$49,2,TRUE)</f>
        <v>0.25</v>
      </c>
      <c r="AM1771" s="2">
        <f t="shared" si="223"/>
        <v>1</v>
      </c>
    </row>
    <row r="1772" spans="1:39" x14ac:dyDescent="0.25">
      <c r="A1772" s="35">
        <v>618410</v>
      </c>
      <c r="B1772" s="36">
        <v>240016</v>
      </c>
      <c r="C1772" s="36" t="s">
        <v>25</v>
      </c>
      <c r="D1772" s="36">
        <v>0</v>
      </c>
      <c r="J1772" s="46">
        <v>1280</v>
      </c>
      <c r="K1772" s="46">
        <v>1268</v>
      </c>
      <c r="L1772" s="46">
        <v>2548</v>
      </c>
      <c r="M1772" s="46">
        <v>113</v>
      </c>
      <c r="N1772" s="46">
        <v>122</v>
      </c>
      <c r="O1772" s="46">
        <v>142</v>
      </c>
      <c r="P1772" s="46">
        <v>126</v>
      </c>
      <c r="R1772" s="36">
        <v>3098.8951889999998</v>
      </c>
      <c r="S1772" s="36">
        <v>3236.6381849999998</v>
      </c>
      <c r="T1772" s="36">
        <v>241.54690400000001</v>
      </c>
      <c r="U1772" s="36">
        <v>323.20212800000002</v>
      </c>
      <c r="V1772" s="36">
        <v>345.956548</v>
      </c>
      <c r="W1772" s="36">
        <v>306.66402499999998</v>
      </c>
      <c r="AC1772" s="57">
        <f t="shared" si="220"/>
        <v>2548</v>
      </c>
      <c r="AD1772" s="57">
        <f t="shared" si="221"/>
        <v>235</v>
      </c>
      <c r="AE1772" s="57">
        <f t="shared" si="222"/>
        <v>268</v>
      </c>
      <c r="AF1772" s="12">
        <f t="shared" si="217"/>
        <v>6335.5333739999996</v>
      </c>
      <c r="AG1772" s="12">
        <f t="shared" si="218"/>
        <v>564.74903200000006</v>
      </c>
      <c r="AH1772" s="12">
        <f t="shared" si="219"/>
        <v>652.62057299999992</v>
      </c>
      <c r="AI1772" s="15">
        <f t="shared" si="224"/>
        <v>1.4864730667189952</v>
      </c>
      <c r="AJ1772" s="15">
        <f t="shared" si="224"/>
        <v>1.4031873702127662</v>
      </c>
      <c r="AK1772" s="15">
        <f t="shared" si="224"/>
        <v>1.4351513917910446</v>
      </c>
      <c r="AL1772" s="23">
        <f>VLOOKUP(AC1772,'Charts and Tables'!$I$43:$J$49,2,TRUE)</f>
        <v>0.5</v>
      </c>
      <c r="AM1772" s="2">
        <f t="shared" si="223"/>
        <v>0</v>
      </c>
    </row>
    <row r="1773" spans="1:39" x14ac:dyDescent="0.25">
      <c r="A1773" s="35">
        <v>618417</v>
      </c>
      <c r="B1773" s="36">
        <v>246037</v>
      </c>
      <c r="C1773" s="36" t="s">
        <v>29</v>
      </c>
      <c r="D1773" s="36">
        <v>0</v>
      </c>
      <c r="J1773" s="46">
        <v>248</v>
      </c>
      <c r="K1773" s="46">
        <v>252</v>
      </c>
      <c r="L1773" s="46">
        <v>500</v>
      </c>
      <c r="M1773" s="46">
        <v>16</v>
      </c>
      <c r="N1773" s="46">
        <v>11</v>
      </c>
      <c r="O1773" s="46">
        <v>26</v>
      </c>
      <c r="P1773" s="46">
        <v>47</v>
      </c>
      <c r="R1773" s="36">
        <v>346.770892</v>
      </c>
      <c r="S1773" s="36">
        <v>350.11375500000003</v>
      </c>
      <c r="T1773" s="36">
        <v>34.484133</v>
      </c>
      <c r="U1773" s="36">
        <v>20.159300999999999</v>
      </c>
      <c r="V1773" s="36">
        <v>28.327334</v>
      </c>
      <c r="W1773" s="36">
        <v>43.931424</v>
      </c>
      <c r="AC1773" s="57">
        <f t="shared" si="220"/>
        <v>500</v>
      </c>
      <c r="AD1773" s="57">
        <f t="shared" si="221"/>
        <v>27</v>
      </c>
      <c r="AE1773" s="57">
        <f t="shared" si="222"/>
        <v>73</v>
      </c>
      <c r="AF1773" s="12">
        <f t="shared" si="217"/>
        <v>696.88464700000009</v>
      </c>
      <c r="AG1773" s="12">
        <f t="shared" si="218"/>
        <v>54.643433999999999</v>
      </c>
      <c r="AH1773" s="12">
        <f t="shared" si="219"/>
        <v>72.258758</v>
      </c>
      <c r="AI1773" s="15">
        <f t="shared" si="224"/>
        <v>0.39376929400000016</v>
      </c>
      <c r="AJ1773" s="15">
        <f t="shared" si="224"/>
        <v>1.023830888888889</v>
      </c>
      <c r="AK1773" s="15">
        <f t="shared" si="224"/>
        <v>-1.0153999999999996E-2</v>
      </c>
      <c r="AL1773" s="23">
        <f>VLOOKUP(AC1773,'Charts and Tables'!$I$43:$J$49,2,TRUE)</f>
        <v>2</v>
      </c>
      <c r="AM1773" s="2">
        <f t="shared" si="223"/>
        <v>1</v>
      </c>
    </row>
    <row r="1774" spans="1:39" x14ac:dyDescent="0.25">
      <c r="A1774" s="35">
        <v>618425</v>
      </c>
      <c r="B1774" s="36">
        <v>248106</v>
      </c>
      <c r="C1774" s="36" t="s">
        <v>30</v>
      </c>
      <c r="D1774" s="36">
        <v>0</v>
      </c>
      <c r="J1774" s="46">
        <v>878</v>
      </c>
      <c r="K1774" s="46">
        <v>874</v>
      </c>
      <c r="L1774" s="46">
        <v>1752</v>
      </c>
      <c r="M1774" s="46">
        <v>115</v>
      </c>
      <c r="N1774" s="46">
        <v>29</v>
      </c>
      <c r="O1774" s="46">
        <v>57</v>
      </c>
      <c r="P1774" s="46">
        <v>136</v>
      </c>
      <c r="R1774" s="36">
        <v>4134.648134</v>
      </c>
      <c r="S1774" s="36">
        <v>4099.5041510000001</v>
      </c>
      <c r="T1774" s="36">
        <v>438.89872000000003</v>
      </c>
      <c r="U1774" s="36">
        <v>309.76461599999999</v>
      </c>
      <c r="V1774" s="36">
        <v>360.64706699999999</v>
      </c>
      <c r="W1774" s="36">
        <v>440.41218800000001</v>
      </c>
      <c r="AC1774" s="57">
        <f t="shared" si="220"/>
        <v>1752</v>
      </c>
      <c r="AD1774" s="57">
        <f t="shared" si="221"/>
        <v>144</v>
      </c>
      <c r="AE1774" s="57">
        <f t="shared" si="222"/>
        <v>193</v>
      </c>
      <c r="AF1774" s="12">
        <f t="shared" si="217"/>
        <v>8234.1522850000001</v>
      </c>
      <c r="AG1774" s="12">
        <f t="shared" si="218"/>
        <v>748.66333600000007</v>
      </c>
      <c r="AH1774" s="12">
        <f t="shared" si="219"/>
        <v>801.05925500000001</v>
      </c>
      <c r="AI1774" s="15">
        <f t="shared" si="224"/>
        <v>3.6998586101598172</v>
      </c>
      <c r="AJ1774" s="15">
        <f t="shared" si="224"/>
        <v>4.199050944444445</v>
      </c>
      <c r="AK1774" s="15">
        <f t="shared" si="224"/>
        <v>3.1505660880829014</v>
      </c>
      <c r="AL1774" s="23">
        <f>VLOOKUP(AC1774,'Charts and Tables'!$I$43:$J$49,2,TRUE)</f>
        <v>1</v>
      </c>
      <c r="AM1774" s="2">
        <f t="shared" si="223"/>
        <v>0</v>
      </c>
    </row>
    <row r="1775" spans="1:39" x14ac:dyDescent="0.25">
      <c r="A1775" s="35">
        <v>618429</v>
      </c>
      <c r="B1775" s="36">
        <v>248104</v>
      </c>
      <c r="C1775" s="36" t="s">
        <v>30</v>
      </c>
      <c r="D1775" s="36">
        <v>0</v>
      </c>
      <c r="J1775" s="46">
        <v>162</v>
      </c>
      <c r="K1775" s="46">
        <v>155</v>
      </c>
      <c r="L1775" s="46">
        <v>317</v>
      </c>
      <c r="M1775" s="46">
        <v>15</v>
      </c>
      <c r="N1775" s="46">
        <v>10</v>
      </c>
      <c r="O1775" s="46">
        <v>12</v>
      </c>
      <c r="P1775" s="46">
        <v>20</v>
      </c>
      <c r="R1775" s="36">
        <v>1591.261847</v>
      </c>
      <c r="S1775" s="36">
        <v>1626.4058869999999</v>
      </c>
      <c r="T1775" s="36">
        <v>126.385814</v>
      </c>
      <c r="U1775" s="36">
        <v>112.07705199999999</v>
      </c>
      <c r="V1775" s="36">
        <v>142.477666</v>
      </c>
      <c r="W1775" s="36">
        <v>166.789558</v>
      </c>
      <c r="AC1775" s="57">
        <f t="shared" si="220"/>
        <v>317</v>
      </c>
      <c r="AD1775" s="57">
        <f t="shared" si="221"/>
        <v>25</v>
      </c>
      <c r="AE1775" s="57">
        <f t="shared" si="222"/>
        <v>32</v>
      </c>
      <c r="AF1775" s="12">
        <f t="shared" si="217"/>
        <v>3217.6677339999997</v>
      </c>
      <c r="AG1775" s="12">
        <f t="shared" si="218"/>
        <v>238.46286599999999</v>
      </c>
      <c r="AH1775" s="12">
        <f t="shared" si="219"/>
        <v>309.267224</v>
      </c>
      <c r="AI1775" s="15">
        <f t="shared" si="224"/>
        <v>9.1503714006309131</v>
      </c>
      <c r="AJ1775" s="15">
        <f t="shared" si="224"/>
        <v>8.5385146399999989</v>
      </c>
      <c r="AK1775" s="15">
        <f t="shared" si="224"/>
        <v>8.66460075</v>
      </c>
      <c r="AL1775" s="23">
        <f>VLOOKUP(AC1775,'Charts and Tables'!$I$43:$J$49,2,TRUE)</f>
        <v>2</v>
      </c>
      <c r="AM1775" s="2">
        <f t="shared" si="223"/>
        <v>0</v>
      </c>
    </row>
    <row r="1776" spans="1:39" x14ac:dyDescent="0.25">
      <c r="A1776" s="35">
        <v>618464</v>
      </c>
      <c r="B1776" s="36">
        <v>240003</v>
      </c>
      <c r="C1776" s="36" t="s">
        <v>31</v>
      </c>
      <c r="D1776" s="36">
        <v>0</v>
      </c>
      <c r="J1776" s="46">
        <v>4643</v>
      </c>
      <c r="K1776" s="46">
        <v>4032</v>
      </c>
      <c r="L1776" s="46">
        <v>8675</v>
      </c>
      <c r="M1776" s="46">
        <v>349</v>
      </c>
      <c r="N1776" s="46">
        <v>292</v>
      </c>
      <c r="O1776" s="46">
        <v>423</v>
      </c>
      <c r="P1776" s="46">
        <v>363</v>
      </c>
      <c r="R1776" s="36">
        <v>2531.8726660000002</v>
      </c>
      <c r="S1776" s="36">
        <v>2807.7701229999998</v>
      </c>
      <c r="T1776" s="36">
        <v>209.96160399999999</v>
      </c>
      <c r="U1776" s="36">
        <v>288.78171200000003</v>
      </c>
      <c r="V1776" s="36">
        <v>257.67105099999998</v>
      </c>
      <c r="W1776" s="36">
        <v>272.821775</v>
      </c>
      <c r="AC1776" s="57">
        <f t="shared" si="220"/>
        <v>8675</v>
      </c>
      <c r="AD1776" s="57">
        <f t="shared" si="221"/>
        <v>641</v>
      </c>
      <c r="AE1776" s="57">
        <f t="shared" si="222"/>
        <v>786</v>
      </c>
      <c r="AF1776" s="12">
        <f t="shared" si="217"/>
        <v>5339.6427889999995</v>
      </c>
      <c r="AG1776" s="12">
        <f t="shared" si="218"/>
        <v>498.74331600000005</v>
      </c>
      <c r="AH1776" s="12">
        <f t="shared" si="219"/>
        <v>530.49282599999992</v>
      </c>
      <c r="AI1776" s="15">
        <f t="shared" si="224"/>
        <v>-0.38447921740634011</v>
      </c>
      <c r="AJ1776" s="15">
        <f t="shared" si="224"/>
        <v>-0.22192930421216842</v>
      </c>
      <c r="AK1776" s="15">
        <f t="shared" si="224"/>
        <v>-0.32507274045801537</v>
      </c>
      <c r="AL1776" s="23">
        <f>VLOOKUP(AC1776,'Charts and Tables'!$I$43:$J$49,2,TRUE)</f>
        <v>0.25</v>
      </c>
      <c r="AM1776" s="2">
        <f t="shared" si="223"/>
        <v>0</v>
      </c>
    </row>
    <row r="1777" spans="1:39" x14ac:dyDescent="0.25">
      <c r="A1777" s="35">
        <v>618473</v>
      </c>
      <c r="B1777" s="36">
        <v>246040</v>
      </c>
      <c r="C1777" s="36" t="s">
        <v>30</v>
      </c>
      <c r="D1777" s="36">
        <v>0</v>
      </c>
      <c r="J1777" s="46">
        <v>1105</v>
      </c>
      <c r="K1777" s="46">
        <v>1159</v>
      </c>
      <c r="L1777" s="46">
        <v>2264</v>
      </c>
      <c r="M1777" s="46">
        <v>196</v>
      </c>
      <c r="N1777" s="46">
        <v>77</v>
      </c>
      <c r="O1777" s="46">
        <v>86</v>
      </c>
      <c r="P1777" s="46">
        <v>173</v>
      </c>
      <c r="R1777" s="36">
        <v>4791.8332460000001</v>
      </c>
      <c r="S1777" s="36">
        <v>4946.7864529999997</v>
      </c>
      <c r="T1777" s="36">
        <v>547.09294399999999</v>
      </c>
      <c r="U1777" s="36">
        <v>334.21767499999999</v>
      </c>
      <c r="V1777" s="36">
        <v>389.773144</v>
      </c>
      <c r="W1777" s="36">
        <v>587.59837700000003</v>
      </c>
      <c r="AC1777" s="57">
        <f t="shared" si="220"/>
        <v>2264</v>
      </c>
      <c r="AD1777" s="57">
        <f t="shared" si="221"/>
        <v>273</v>
      </c>
      <c r="AE1777" s="57">
        <f t="shared" si="222"/>
        <v>259</v>
      </c>
      <c r="AF1777" s="12">
        <f t="shared" si="217"/>
        <v>9738.6196989999989</v>
      </c>
      <c r="AG1777" s="12">
        <f t="shared" si="218"/>
        <v>881.31061899999997</v>
      </c>
      <c r="AH1777" s="12">
        <f t="shared" si="219"/>
        <v>977.37152100000003</v>
      </c>
      <c r="AI1777" s="15">
        <f t="shared" si="224"/>
        <v>3.3015104677561831</v>
      </c>
      <c r="AJ1777" s="15">
        <f t="shared" si="224"/>
        <v>2.2282440256410254</v>
      </c>
      <c r="AK1777" s="15">
        <f t="shared" si="224"/>
        <v>2.7736352162162161</v>
      </c>
      <c r="AL1777" s="23">
        <f>VLOOKUP(AC1777,'Charts and Tables'!$I$43:$J$49,2,TRUE)</f>
        <v>1</v>
      </c>
      <c r="AM1777" s="2">
        <f t="shared" si="223"/>
        <v>0</v>
      </c>
    </row>
    <row r="1778" spans="1:39" x14ac:dyDescent="0.25">
      <c r="A1778" s="35">
        <v>618476</v>
      </c>
      <c r="B1778" s="36">
        <v>240163</v>
      </c>
      <c r="C1778" s="36" t="s">
        <v>25</v>
      </c>
      <c r="D1778" s="36">
        <v>0</v>
      </c>
      <c r="J1778" s="46">
        <v>987</v>
      </c>
      <c r="K1778" s="46">
        <v>1005</v>
      </c>
      <c r="L1778" s="46">
        <v>1992</v>
      </c>
      <c r="M1778" s="46">
        <v>97</v>
      </c>
      <c r="N1778" s="46">
        <v>59</v>
      </c>
      <c r="O1778" s="46">
        <v>92</v>
      </c>
      <c r="P1778" s="46">
        <v>95</v>
      </c>
      <c r="R1778" s="36">
        <v>1380.2765260000001</v>
      </c>
      <c r="S1778" s="36">
        <v>1359.6702560000001</v>
      </c>
      <c r="T1778" s="36">
        <v>164.88207299999999</v>
      </c>
      <c r="U1778" s="36">
        <v>78.974828000000002</v>
      </c>
      <c r="V1778" s="36">
        <v>111.08002</v>
      </c>
      <c r="W1778" s="36">
        <v>157.72823099999999</v>
      </c>
      <c r="AC1778" s="57">
        <f t="shared" si="220"/>
        <v>1992</v>
      </c>
      <c r="AD1778" s="57">
        <f t="shared" si="221"/>
        <v>156</v>
      </c>
      <c r="AE1778" s="57">
        <f t="shared" si="222"/>
        <v>187</v>
      </c>
      <c r="AF1778" s="12">
        <f t="shared" ref="AF1778:AF1816" si="225">IF(D1778=1,R1778,IF(D1778=-1,S1778,R1778+S1778))</f>
        <v>2739.946782</v>
      </c>
      <c r="AG1778" s="12">
        <f t="shared" ref="AG1778:AG1816" si="226">IF(D1778=1,T1778,IF(D1778=-1,U1778,T1778+U1778))</f>
        <v>243.85690099999999</v>
      </c>
      <c r="AH1778" s="12">
        <f t="shared" ref="AH1778:AH1816" si="227">IF(D1778=1,V1778,IF(D1778=-1,W1778,V1778+W1778))</f>
        <v>268.80825099999998</v>
      </c>
      <c r="AI1778" s="15">
        <f t="shared" si="224"/>
        <v>0.3754752921686747</v>
      </c>
      <c r="AJ1778" s="15">
        <f t="shared" si="224"/>
        <v>0.56318526282051273</v>
      </c>
      <c r="AK1778" s="15">
        <f t="shared" si="224"/>
        <v>0.43747727807486625</v>
      </c>
      <c r="AL1778" s="23">
        <f>VLOOKUP(AC1778,'Charts and Tables'!$I$43:$J$49,2,TRUE)</f>
        <v>1</v>
      </c>
      <c r="AM1778" s="2">
        <f t="shared" si="223"/>
        <v>1</v>
      </c>
    </row>
    <row r="1779" spans="1:39" x14ac:dyDescent="0.25">
      <c r="A1779" s="35">
        <v>618483</v>
      </c>
      <c r="B1779" s="36">
        <v>240162</v>
      </c>
      <c r="C1779" s="36" t="s">
        <v>25</v>
      </c>
      <c r="D1779" s="36">
        <v>0</v>
      </c>
      <c r="J1779" s="46">
        <v>1602</v>
      </c>
      <c r="K1779" s="46">
        <v>1550</v>
      </c>
      <c r="L1779" s="46">
        <v>3152</v>
      </c>
      <c r="M1779" s="46">
        <v>167</v>
      </c>
      <c r="N1779" s="46">
        <v>127</v>
      </c>
      <c r="O1779" s="46">
        <v>157</v>
      </c>
      <c r="P1779" s="46">
        <v>173</v>
      </c>
      <c r="R1779" s="36">
        <v>3068.4750119999999</v>
      </c>
      <c r="S1779" s="36">
        <v>3202.6833179999999</v>
      </c>
      <c r="T1779" s="36">
        <v>238.39304799999999</v>
      </c>
      <c r="U1779" s="36">
        <v>301.201932</v>
      </c>
      <c r="V1779" s="36">
        <v>320.62364000000002</v>
      </c>
      <c r="W1779" s="36">
        <v>293.61545000000001</v>
      </c>
      <c r="AC1779" s="57">
        <f t="shared" ref="AC1779:AC1816" si="228">L1779</f>
        <v>3152</v>
      </c>
      <c r="AD1779" s="57">
        <f t="shared" ref="AD1779:AD1816" si="229">IF(D1779=1,M1779,IF(D1779=-1,N1779,M1779+N1779))</f>
        <v>294</v>
      </c>
      <c r="AE1779" s="57">
        <f t="shared" ref="AE1779:AE1816" si="230">IF(D1779=1,O1779,IF(D1779=-1,P1779,O1779+P1779))</f>
        <v>330</v>
      </c>
      <c r="AF1779" s="12">
        <f t="shared" si="225"/>
        <v>6271.1583300000002</v>
      </c>
      <c r="AG1779" s="12">
        <f t="shared" si="226"/>
        <v>539.59497999999996</v>
      </c>
      <c r="AH1779" s="12">
        <f t="shared" si="227"/>
        <v>614.23909000000003</v>
      </c>
      <c r="AI1779" s="15">
        <f t="shared" si="224"/>
        <v>0.98958068845177671</v>
      </c>
      <c r="AJ1779" s="15">
        <f t="shared" si="224"/>
        <v>0.83535707482993182</v>
      </c>
      <c r="AK1779" s="15">
        <f t="shared" si="224"/>
        <v>0.86133057575757588</v>
      </c>
      <c r="AL1779" s="23">
        <f>VLOOKUP(AC1779,'Charts and Tables'!$I$43:$J$49,2,TRUE)</f>
        <v>0.5</v>
      </c>
      <c r="AM1779" s="2">
        <f t="shared" ref="AM1779:AM1816" si="231">IF(ABS(AI1779)&lt;=AL1779,1,0)</f>
        <v>0</v>
      </c>
    </row>
    <row r="1780" spans="1:39" x14ac:dyDescent="0.25">
      <c r="A1780" s="35">
        <v>618504</v>
      </c>
      <c r="B1780" s="36">
        <v>246039</v>
      </c>
      <c r="C1780" s="36" t="s">
        <v>29</v>
      </c>
      <c r="D1780" s="36">
        <v>0</v>
      </c>
      <c r="J1780" s="46">
        <v>85</v>
      </c>
      <c r="K1780" s="46">
        <v>72</v>
      </c>
      <c r="L1780" s="46">
        <v>157</v>
      </c>
      <c r="M1780" s="46">
        <v>5</v>
      </c>
      <c r="N1780" s="46">
        <v>2</v>
      </c>
      <c r="O1780" s="46">
        <v>7</v>
      </c>
      <c r="P1780" s="46">
        <v>10</v>
      </c>
      <c r="AC1780" s="57">
        <f t="shared" si="228"/>
        <v>157</v>
      </c>
      <c r="AD1780" s="57">
        <f t="shared" si="229"/>
        <v>7</v>
      </c>
      <c r="AE1780" s="57">
        <f t="shared" si="230"/>
        <v>17</v>
      </c>
      <c r="AF1780" s="12">
        <f t="shared" si="225"/>
        <v>0</v>
      </c>
      <c r="AG1780" s="12">
        <f t="shared" si="226"/>
        <v>0</v>
      </c>
      <c r="AH1780" s="12">
        <f t="shared" si="227"/>
        <v>0</v>
      </c>
      <c r="AI1780" s="15">
        <f t="shared" si="224"/>
        <v>-1</v>
      </c>
      <c r="AJ1780" s="15">
        <f t="shared" si="224"/>
        <v>-1</v>
      </c>
      <c r="AK1780" s="15">
        <f t="shared" si="224"/>
        <v>-1</v>
      </c>
      <c r="AL1780" s="23">
        <f>VLOOKUP(AC1780,'Charts and Tables'!$I$43:$J$49,2,TRUE)</f>
        <v>2</v>
      </c>
      <c r="AM1780" s="2">
        <f t="shared" si="231"/>
        <v>1</v>
      </c>
    </row>
    <row r="1781" spans="1:39" x14ac:dyDescent="0.25">
      <c r="A1781" s="35">
        <v>618508</v>
      </c>
      <c r="B1781" s="36">
        <v>248115</v>
      </c>
      <c r="C1781" s="36" t="s">
        <v>30</v>
      </c>
      <c r="D1781" s="36">
        <v>0</v>
      </c>
      <c r="J1781" s="46">
        <v>250</v>
      </c>
      <c r="K1781" s="46">
        <v>196</v>
      </c>
      <c r="L1781" s="46">
        <v>446</v>
      </c>
      <c r="M1781" s="46">
        <v>20</v>
      </c>
      <c r="N1781" s="46">
        <v>16</v>
      </c>
      <c r="O1781" s="46">
        <v>28</v>
      </c>
      <c r="P1781" s="46">
        <v>21</v>
      </c>
      <c r="R1781" s="36">
        <v>249.926377</v>
      </c>
      <c r="S1781" s="36">
        <v>270.86061899999999</v>
      </c>
      <c r="T1781" s="36">
        <v>17.126923000000001</v>
      </c>
      <c r="U1781" s="36">
        <v>27.618406</v>
      </c>
      <c r="V1781" s="36">
        <v>30.886977999999999</v>
      </c>
      <c r="W1781" s="36">
        <v>28.939475000000002</v>
      </c>
      <c r="AC1781" s="57">
        <f t="shared" si="228"/>
        <v>446</v>
      </c>
      <c r="AD1781" s="57">
        <f t="shared" si="229"/>
        <v>36</v>
      </c>
      <c r="AE1781" s="57">
        <f t="shared" si="230"/>
        <v>49</v>
      </c>
      <c r="AF1781" s="12">
        <f t="shared" si="225"/>
        <v>520.78699600000004</v>
      </c>
      <c r="AG1781" s="12">
        <f t="shared" si="226"/>
        <v>44.745328999999998</v>
      </c>
      <c r="AH1781" s="12">
        <f t="shared" si="227"/>
        <v>59.826453000000001</v>
      </c>
      <c r="AI1781" s="15">
        <f t="shared" si="224"/>
        <v>0.16768384753363239</v>
      </c>
      <c r="AJ1781" s="15">
        <f t="shared" si="224"/>
        <v>0.24292580555555551</v>
      </c>
      <c r="AK1781" s="15">
        <f t="shared" si="224"/>
        <v>0.22094802040816328</v>
      </c>
      <c r="AL1781" s="23">
        <f>VLOOKUP(AC1781,'Charts and Tables'!$I$43:$J$49,2,TRUE)</f>
        <v>2</v>
      </c>
      <c r="AM1781" s="2">
        <f t="shared" si="231"/>
        <v>1</v>
      </c>
    </row>
    <row r="1782" spans="1:39" x14ac:dyDescent="0.25">
      <c r="A1782" s="35">
        <v>618627</v>
      </c>
      <c r="B1782" s="36">
        <v>348007</v>
      </c>
      <c r="C1782" s="36" t="s">
        <v>25</v>
      </c>
      <c r="D1782" s="36">
        <v>0</v>
      </c>
      <c r="J1782" s="46">
        <v>2884</v>
      </c>
      <c r="K1782" s="46">
        <v>2814</v>
      </c>
      <c r="L1782" s="46">
        <v>5698</v>
      </c>
      <c r="M1782" s="46">
        <v>71</v>
      </c>
      <c r="N1782" s="46">
        <v>326</v>
      </c>
      <c r="O1782" s="46">
        <v>367</v>
      </c>
      <c r="P1782" s="46">
        <v>185</v>
      </c>
      <c r="R1782" s="36">
        <v>3493.6349700000001</v>
      </c>
      <c r="S1782" s="36">
        <v>3142.00209</v>
      </c>
      <c r="T1782" s="36">
        <v>205.711545</v>
      </c>
      <c r="U1782" s="36">
        <v>366.68839200000002</v>
      </c>
      <c r="V1782" s="36">
        <v>371.31561599999998</v>
      </c>
      <c r="W1782" s="36">
        <v>224.30602300000001</v>
      </c>
      <c r="AC1782" s="57">
        <f t="shared" si="228"/>
        <v>5698</v>
      </c>
      <c r="AD1782" s="57">
        <f t="shared" si="229"/>
        <v>397</v>
      </c>
      <c r="AE1782" s="57">
        <f t="shared" si="230"/>
        <v>552</v>
      </c>
      <c r="AF1782" s="12">
        <f t="shared" si="225"/>
        <v>6635.63706</v>
      </c>
      <c r="AG1782" s="12">
        <f t="shared" si="226"/>
        <v>572.39993700000002</v>
      </c>
      <c r="AH1782" s="12">
        <f t="shared" si="227"/>
        <v>595.62163899999996</v>
      </c>
      <c r="AI1782" s="15">
        <f t="shared" si="224"/>
        <v>0.1645554685854686</v>
      </c>
      <c r="AJ1782" s="15">
        <f t="shared" si="224"/>
        <v>0.44181344332493711</v>
      </c>
      <c r="AK1782" s="15">
        <f t="shared" si="224"/>
        <v>7.9024708333333263E-2</v>
      </c>
      <c r="AL1782" s="23">
        <f>VLOOKUP(AC1782,'Charts and Tables'!$I$43:$J$49,2,TRUE)</f>
        <v>0.25</v>
      </c>
      <c r="AM1782" s="2">
        <f t="shared" si="231"/>
        <v>1</v>
      </c>
    </row>
    <row r="1783" spans="1:39" x14ac:dyDescent="0.25">
      <c r="A1783" s="35">
        <v>618747</v>
      </c>
      <c r="B1783" s="36">
        <v>340574</v>
      </c>
      <c r="C1783" s="36" t="s">
        <v>26</v>
      </c>
      <c r="D1783" s="36">
        <v>0</v>
      </c>
      <c r="J1783" s="46">
        <v>5461</v>
      </c>
      <c r="K1783" s="46">
        <v>5555</v>
      </c>
      <c r="L1783" s="46">
        <v>11016</v>
      </c>
      <c r="M1783" s="46">
        <v>746</v>
      </c>
      <c r="N1783" s="46">
        <v>219</v>
      </c>
      <c r="O1783" s="46">
        <v>333</v>
      </c>
      <c r="P1783" s="46">
        <v>815</v>
      </c>
      <c r="R1783" s="36">
        <v>6935.3831760000003</v>
      </c>
      <c r="S1783" s="36">
        <v>6939.0005019999999</v>
      </c>
      <c r="T1783" s="36">
        <v>798.95533</v>
      </c>
      <c r="U1783" s="36">
        <v>448.15530100000001</v>
      </c>
      <c r="V1783" s="36">
        <v>558.94167400000003</v>
      </c>
      <c r="W1783" s="36">
        <v>798.62825199999997</v>
      </c>
      <c r="AC1783" s="57">
        <f t="shared" si="228"/>
        <v>11016</v>
      </c>
      <c r="AD1783" s="57">
        <f t="shared" si="229"/>
        <v>965</v>
      </c>
      <c r="AE1783" s="57">
        <f t="shared" si="230"/>
        <v>1148</v>
      </c>
      <c r="AF1783" s="12">
        <f t="shared" si="225"/>
        <v>13874.383678</v>
      </c>
      <c r="AG1783" s="12">
        <f t="shared" si="226"/>
        <v>1247.110631</v>
      </c>
      <c r="AH1783" s="12">
        <f t="shared" si="227"/>
        <v>1357.5699260000001</v>
      </c>
      <c r="AI1783" s="15">
        <f t="shared" si="224"/>
        <v>0.25947564251997096</v>
      </c>
      <c r="AJ1783" s="15">
        <f t="shared" si="224"/>
        <v>0.2923426227979275</v>
      </c>
      <c r="AK1783" s="15">
        <f t="shared" si="224"/>
        <v>0.18255220034843217</v>
      </c>
      <c r="AL1783" s="23">
        <f>VLOOKUP(AC1783,'Charts and Tables'!$I$43:$J$49,2,TRUE)</f>
        <v>0.2</v>
      </c>
      <c r="AM1783" s="2">
        <f t="shared" si="231"/>
        <v>0</v>
      </c>
    </row>
    <row r="1784" spans="1:39" x14ac:dyDescent="0.25">
      <c r="A1784" s="35">
        <v>618843</v>
      </c>
      <c r="B1784" s="36">
        <v>340241</v>
      </c>
      <c r="C1784" s="36" t="s">
        <v>26</v>
      </c>
      <c r="D1784" s="36">
        <v>0</v>
      </c>
      <c r="J1784" s="46">
        <v>3257</v>
      </c>
      <c r="K1784" s="46">
        <v>3253</v>
      </c>
      <c r="L1784" s="46">
        <v>6510</v>
      </c>
      <c r="M1784" s="46">
        <v>429</v>
      </c>
      <c r="N1784" s="46">
        <v>157</v>
      </c>
      <c r="O1784" s="46">
        <v>216</v>
      </c>
      <c r="P1784" s="46">
        <v>441</v>
      </c>
      <c r="R1784" s="36">
        <v>3464.0266670000001</v>
      </c>
      <c r="S1784" s="36">
        <v>3464.0266769999998</v>
      </c>
      <c r="T1784" s="36">
        <v>301.332112</v>
      </c>
      <c r="U1784" s="36">
        <v>267.82322499999998</v>
      </c>
      <c r="V1784" s="36">
        <v>314.322048</v>
      </c>
      <c r="W1784" s="36">
        <v>346.00047000000001</v>
      </c>
      <c r="AC1784" s="57">
        <f t="shared" si="228"/>
        <v>6510</v>
      </c>
      <c r="AD1784" s="57">
        <f t="shared" si="229"/>
        <v>586</v>
      </c>
      <c r="AE1784" s="57">
        <f t="shared" si="230"/>
        <v>657</v>
      </c>
      <c r="AF1784" s="12">
        <f t="shared" si="225"/>
        <v>6928.0533439999999</v>
      </c>
      <c r="AG1784" s="12">
        <f t="shared" si="226"/>
        <v>569.15533699999992</v>
      </c>
      <c r="AH1784" s="12">
        <f t="shared" si="227"/>
        <v>660.32251799999995</v>
      </c>
      <c r="AI1784" s="15">
        <f t="shared" si="224"/>
        <v>6.4217103533026107E-2</v>
      </c>
      <c r="AJ1784" s="15">
        <f t="shared" si="224"/>
        <v>-2.8745158703071812E-2</v>
      </c>
      <c r="AK1784" s="15">
        <f t="shared" si="224"/>
        <v>5.0571050228309673E-3</v>
      </c>
      <c r="AL1784" s="23">
        <f>VLOOKUP(AC1784,'Charts and Tables'!$I$43:$J$49,2,TRUE)</f>
        <v>0.25</v>
      </c>
      <c r="AM1784" s="2">
        <f t="shared" si="231"/>
        <v>1</v>
      </c>
    </row>
    <row r="1785" spans="1:39" x14ac:dyDescent="0.25">
      <c r="A1785" s="35">
        <v>618896</v>
      </c>
      <c r="B1785" s="36">
        <v>246124</v>
      </c>
      <c r="C1785" s="36" t="s">
        <v>29</v>
      </c>
      <c r="D1785" s="36">
        <v>0</v>
      </c>
      <c r="J1785" s="46">
        <v>1162</v>
      </c>
      <c r="K1785" s="46">
        <v>1369</v>
      </c>
      <c r="L1785" s="46">
        <v>2531</v>
      </c>
      <c r="M1785" s="46">
        <v>86</v>
      </c>
      <c r="N1785" s="46">
        <v>108</v>
      </c>
      <c r="O1785" s="46">
        <v>114</v>
      </c>
      <c r="P1785" s="46">
        <v>135</v>
      </c>
      <c r="R1785" s="36">
        <v>596.87353900000005</v>
      </c>
      <c r="S1785" s="36">
        <v>504.80463500000002</v>
      </c>
      <c r="T1785" s="36">
        <v>51.623260000000002</v>
      </c>
      <c r="U1785" s="36">
        <v>54.587128</v>
      </c>
      <c r="V1785" s="36">
        <v>75.439729999999997</v>
      </c>
      <c r="W1785" s="36">
        <v>51.359861000000002</v>
      </c>
      <c r="AC1785" s="57">
        <f t="shared" si="228"/>
        <v>2531</v>
      </c>
      <c r="AD1785" s="57">
        <f t="shared" si="229"/>
        <v>194</v>
      </c>
      <c r="AE1785" s="57">
        <f t="shared" si="230"/>
        <v>249</v>
      </c>
      <c r="AF1785" s="12">
        <f t="shared" si="225"/>
        <v>1101.6781740000001</v>
      </c>
      <c r="AG1785" s="12">
        <f t="shared" si="226"/>
        <v>106.21038799999999</v>
      </c>
      <c r="AH1785" s="12">
        <f t="shared" si="227"/>
        <v>126.79959099999999</v>
      </c>
      <c r="AI1785" s="15">
        <f t="shared" si="224"/>
        <v>-0.56472612643224018</v>
      </c>
      <c r="AJ1785" s="15">
        <f t="shared" si="224"/>
        <v>-0.45252377319587633</v>
      </c>
      <c r="AK1785" s="15">
        <f t="shared" si="224"/>
        <v>-0.49076469477911649</v>
      </c>
      <c r="AL1785" s="23">
        <f>VLOOKUP(AC1785,'Charts and Tables'!$I$43:$J$49,2,TRUE)</f>
        <v>0.5</v>
      </c>
      <c r="AM1785" s="2">
        <f t="shared" si="231"/>
        <v>0</v>
      </c>
    </row>
    <row r="1786" spans="1:39" x14ac:dyDescent="0.25">
      <c r="A1786" s="35">
        <v>618908</v>
      </c>
      <c r="B1786" s="36">
        <v>246047</v>
      </c>
      <c r="C1786" s="36" t="s">
        <v>29</v>
      </c>
      <c r="D1786" s="36">
        <v>0</v>
      </c>
      <c r="J1786" s="46">
        <v>152</v>
      </c>
      <c r="K1786" s="46">
        <v>178</v>
      </c>
      <c r="L1786" s="46">
        <v>330</v>
      </c>
      <c r="M1786" s="46">
        <v>11</v>
      </c>
      <c r="N1786" s="46">
        <v>6</v>
      </c>
      <c r="O1786" s="46">
        <v>13</v>
      </c>
      <c r="P1786" s="46">
        <v>23</v>
      </c>
      <c r="R1786" s="36">
        <v>285.65944200000001</v>
      </c>
      <c r="S1786" s="36">
        <v>262.51006999999998</v>
      </c>
      <c r="T1786" s="36">
        <v>28.36655</v>
      </c>
      <c r="U1786" s="36">
        <v>13.596736999999999</v>
      </c>
      <c r="V1786" s="36">
        <v>22.550706999999999</v>
      </c>
      <c r="W1786" s="36">
        <v>28.457605999999998</v>
      </c>
      <c r="AC1786" s="57">
        <f t="shared" si="228"/>
        <v>330</v>
      </c>
      <c r="AD1786" s="57">
        <f t="shared" si="229"/>
        <v>17</v>
      </c>
      <c r="AE1786" s="57">
        <f t="shared" si="230"/>
        <v>36</v>
      </c>
      <c r="AF1786" s="12">
        <f t="shared" si="225"/>
        <v>548.16951199999994</v>
      </c>
      <c r="AG1786" s="12">
        <f t="shared" si="226"/>
        <v>41.963287000000001</v>
      </c>
      <c r="AH1786" s="12">
        <f t="shared" si="227"/>
        <v>51.008313000000001</v>
      </c>
      <c r="AI1786" s="15">
        <f t="shared" si="224"/>
        <v>0.66111973333333318</v>
      </c>
      <c r="AJ1786" s="15">
        <f t="shared" si="224"/>
        <v>1.4684286470588237</v>
      </c>
      <c r="AK1786" s="15">
        <f t="shared" si="224"/>
        <v>0.41689758333333338</v>
      </c>
      <c r="AL1786" s="23">
        <f>VLOOKUP(AC1786,'Charts and Tables'!$I$43:$J$49,2,TRUE)</f>
        <v>2</v>
      </c>
      <c r="AM1786" s="2">
        <f t="shared" si="231"/>
        <v>1</v>
      </c>
    </row>
    <row r="1787" spans="1:39" x14ac:dyDescent="0.25">
      <c r="A1787" s="35">
        <v>618914</v>
      </c>
      <c r="B1787" s="36">
        <v>246044</v>
      </c>
      <c r="C1787" s="36" t="s">
        <v>29</v>
      </c>
      <c r="D1787" s="36">
        <v>0</v>
      </c>
      <c r="J1787" s="46">
        <v>557</v>
      </c>
      <c r="K1787" s="46">
        <v>547</v>
      </c>
      <c r="L1787" s="46">
        <v>1104</v>
      </c>
      <c r="M1787" s="46">
        <v>36</v>
      </c>
      <c r="N1787" s="46">
        <v>64</v>
      </c>
      <c r="O1787" s="46">
        <v>65</v>
      </c>
      <c r="P1787" s="46">
        <v>41</v>
      </c>
      <c r="R1787" s="36">
        <v>584.77066300000001</v>
      </c>
      <c r="S1787" s="36">
        <v>576.29601200000002</v>
      </c>
      <c r="T1787" s="36">
        <v>46.209958999999998</v>
      </c>
      <c r="U1787" s="36">
        <v>66.812275</v>
      </c>
      <c r="V1787" s="36">
        <v>77.996019000000004</v>
      </c>
      <c r="W1787" s="36">
        <v>55.863948999999998</v>
      </c>
      <c r="AC1787" s="57">
        <f t="shared" si="228"/>
        <v>1104</v>
      </c>
      <c r="AD1787" s="57">
        <f t="shared" si="229"/>
        <v>100</v>
      </c>
      <c r="AE1787" s="57">
        <f t="shared" si="230"/>
        <v>106</v>
      </c>
      <c r="AF1787" s="12">
        <f t="shared" si="225"/>
        <v>1161.066675</v>
      </c>
      <c r="AG1787" s="12">
        <f t="shared" si="226"/>
        <v>113.022234</v>
      </c>
      <c r="AH1787" s="12">
        <f t="shared" si="227"/>
        <v>133.85996800000001</v>
      </c>
      <c r="AI1787" s="15">
        <f t="shared" si="224"/>
        <v>5.1690828804347853E-2</v>
      </c>
      <c r="AJ1787" s="15">
        <f t="shared" si="224"/>
        <v>0.13022233999999996</v>
      </c>
      <c r="AK1787" s="15">
        <f t="shared" si="224"/>
        <v>0.26282988679245289</v>
      </c>
      <c r="AL1787" s="23">
        <f>VLOOKUP(AC1787,'Charts and Tables'!$I$43:$J$49,2,TRUE)</f>
        <v>1</v>
      </c>
      <c r="AM1787" s="2">
        <f t="shared" si="231"/>
        <v>1</v>
      </c>
    </row>
    <row r="1788" spans="1:39" x14ac:dyDescent="0.25">
      <c r="A1788" s="35">
        <v>618937</v>
      </c>
      <c r="B1788" s="36">
        <v>248003</v>
      </c>
      <c r="C1788" s="36" t="s">
        <v>29</v>
      </c>
      <c r="D1788" s="36">
        <v>0</v>
      </c>
      <c r="J1788" s="46">
        <v>873</v>
      </c>
      <c r="K1788" s="46">
        <v>838</v>
      </c>
      <c r="L1788" s="46">
        <v>1711</v>
      </c>
      <c r="M1788" s="46">
        <v>33</v>
      </c>
      <c r="N1788" s="46">
        <v>119</v>
      </c>
      <c r="O1788" s="46">
        <v>122</v>
      </c>
      <c r="P1788" s="46">
        <v>53</v>
      </c>
      <c r="R1788" s="36">
        <v>741.46676500000001</v>
      </c>
      <c r="S1788" s="36">
        <v>837.50216899999998</v>
      </c>
      <c r="T1788" s="36">
        <v>40.218493000000002</v>
      </c>
      <c r="U1788" s="36">
        <v>140.37152499999999</v>
      </c>
      <c r="V1788" s="36">
        <v>100.608008</v>
      </c>
      <c r="W1788" s="36">
        <v>66.741443000000004</v>
      </c>
      <c r="AC1788" s="57">
        <f t="shared" si="228"/>
        <v>1711</v>
      </c>
      <c r="AD1788" s="57">
        <f t="shared" si="229"/>
        <v>152</v>
      </c>
      <c r="AE1788" s="57">
        <f t="shared" si="230"/>
        <v>175</v>
      </c>
      <c r="AF1788" s="12">
        <f t="shared" si="225"/>
        <v>1578.968934</v>
      </c>
      <c r="AG1788" s="12">
        <f t="shared" si="226"/>
        <v>180.59001799999999</v>
      </c>
      <c r="AH1788" s="12">
        <f t="shared" si="227"/>
        <v>167.34945099999999</v>
      </c>
      <c r="AI1788" s="15">
        <f t="shared" si="224"/>
        <v>-7.7166023378141449E-2</v>
      </c>
      <c r="AJ1788" s="15">
        <f t="shared" si="224"/>
        <v>0.18809222368421044</v>
      </c>
      <c r="AK1788" s="15">
        <f t="shared" si="224"/>
        <v>-4.3717422857142925E-2</v>
      </c>
      <c r="AL1788" s="23">
        <f>VLOOKUP(AC1788,'Charts and Tables'!$I$43:$J$49,2,TRUE)</f>
        <v>1</v>
      </c>
      <c r="AM1788" s="2">
        <f t="shared" si="231"/>
        <v>1</v>
      </c>
    </row>
    <row r="1789" spans="1:39" x14ac:dyDescent="0.25">
      <c r="A1789" s="35">
        <v>619028</v>
      </c>
      <c r="B1789" s="36">
        <v>246035</v>
      </c>
      <c r="C1789" s="36" t="s">
        <v>30</v>
      </c>
      <c r="D1789" s="36">
        <v>0</v>
      </c>
      <c r="J1789" s="46">
        <v>280</v>
      </c>
      <c r="K1789" s="46">
        <v>328</v>
      </c>
      <c r="L1789" s="46">
        <v>608</v>
      </c>
      <c r="M1789" s="46">
        <v>31</v>
      </c>
      <c r="N1789" s="46">
        <v>24</v>
      </c>
      <c r="O1789" s="46">
        <v>25</v>
      </c>
      <c r="P1789" s="46">
        <v>37</v>
      </c>
      <c r="R1789" s="36">
        <v>2744.8160739999998</v>
      </c>
      <c r="S1789" s="36">
        <v>2868.8175299999998</v>
      </c>
      <c r="T1789" s="36">
        <v>246.907353</v>
      </c>
      <c r="U1789" s="36">
        <v>243.76200299999999</v>
      </c>
      <c r="V1789" s="36">
        <v>272.51370500000002</v>
      </c>
      <c r="W1789" s="36">
        <v>287.12984799999998</v>
      </c>
      <c r="AC1789" s="57">
        <f t="shared" si="228"/>
        <v>608</v>
      </c>
      <c r="AD1789" s="57">
        <f t="shared" si="229"/>
        <v>55</v>
      </c>
      <c r="AE1789" s="57">
        <f t="shared" si="230"/>
        <v>62</v>
      </c>
      <c r="AF1789" s="12">
        <f t="shared" si="225"/>
        <v>5613.6336039999997</v>
      </c>
      <c r="AG1789" s="12">
        <f t="shared" si="226"/>
        <v>490.66935599999999</v>
      </c>
      <c r="AH1789" s="12">
        <f t="shared" si="227"/>
        <v>559.643553</v>
      </c>
      <c r="AI1789" s="15">
        <f t="shared" ref="AI1789:AK1816" si="232">IF(OR(AC1789="",AC1789=0),0,(AF1789-AC1789)/AC1789)</f>
        <v>8.232950006578946</v>
      </c>
      <c r="AJ1789" s="15">
        <f t="shared" si="232"/>
        <v>7.9212610181818182</v>
      </c>
      <c r="AK1789" s="15">
        <f t="shared" si="232"/>
        <v>8.0265089193548391</v>
      </c>
      <c r="AL1789" s="23">
        <f>VLOOKUP(AC1789,'Charts and Tables'!$I$43:$J$49,2,TRUE)</f>
        <v>2</v>
      </c>
      <c r="AM1789" s="2">
        <f t="shared" si="231"/>
        <v>0</v>
      </c>
    </row>
    <row r="1790" spans="1:39" x14ac:dyDescent="0.25">
      <c r="A1790" s="35">
        <v>619029</v>
      </c>
      <c r="B1790" s="36">
        <v>247013</v>
      </c>
      <c r="C1790" s="36" t="s">
        <v>30</v>
      </c>
      <c r="D1790" s="36">
        <v>0</v>
      </c>
      <c r="J1790" s="46">
        <v>449</v>
      </c>
      <c r="K1790" s="46">
        <v>530</v>
      </c>
      <c r="L1790" s="46">
        <v>979</v>
      </c>
      <c r="M1790" s="46">
        <v>41</v>
      </c>
      <c r="N1790" s="46">
        <v>31</v>
      </c>
      <c r="O1790" s="46">
        <v>38</v>
      </c>
      <c r="P1790" s="46">
        <v>64</v>
      </c>
      <c r="R1790" s="36">
        <v>2778.6532120000002</v>
      </c>
      <c r="S1790" s="36">
        <v>2905.1498620000002</v>
      </c>
      <c r="T1790" s="36">
        <v>249.53375800000001</v>
      </c>
      <c r="U1790" s="36">
        <v>245.44691499999999</v>
      </c>
      <c r="V1790" s="36">
        <v>275.43082099999998</v>
      </c>
      <c r="W1790" s="36">
        <v>290.63437299999998</v>
      </c>
      <c r="AC1790" s="57">
        <f t="shared" si="228"/>
        <v>979</v>
      </c>
      <c r="AD1790" s="57">
        <f t="shared" si="229"/>
        <v>72</v>
      </c>
      <c r="AE1790" s="57">
        <f t="shared" si="230"/>
        <v>102</v>
      </c>
      <c r="AF1790" s="12">
        <f t="shared" si="225"/>
        <v>5683.8030740000004</v>
      </c>
      <c r="AG1790" s="12">
        <f t="shared" si="226"/>
        <v>494.98067300000002</v>
      </c>
      <c r="AH1790" s="12">
        <f t="shared" si="227"/>
        <v>566.06519400000002</v>
      </c>
      <c r="AI1790" s="15">
        <f t="shared" si="232"/>
        <v>4.8057232625127684</v>
      </c>
      <c r="AJ1790" s="15">
        <f t="shared" si="232"/>
        <v>5.8747315694444451</v>
      </c>
      <c r="AK1790" s="15">
        <f t="shared" si="232"/>
        <v>4.5496587647058826</v>
      </c>
      <c r="AL1790" s="23">
        <f>VLOOKUP(AC1790,'Charts and Tables'!$I$43:$J$49,2,TRUE)</f>
        <v>2</v>
      </c>
      <c r="AM1790" s="2">
        <f t="shared" si="231"/>
        <v>0</v>
      </c>
    </row>
    <row r="1791" spans="1:39" x14ac:dyDescent="0.25">
      <c r="A1791" s="35">
        <v>619053</v>
      </c>
      <c r="B1791" s="36">
        <v>246046</v>
      </c>
      <c r="C1791" s="36" t="s">
        <v>29</v>
      </c>
      <c r="D1791" s="36">
        <v>0</v>
      </c>
      <c r="J1791" s="46">
        <v>396</v>
      </c>
      <c r="K1791" s="46">
        <v>413</v>
      </c>
      <c r="L1791" s="46">
        <v>809</v>
      </c>
      <c r="M1791" s="46">
        <v>45</v>
      </c>
      <c r="N1791" s="46">
        <v>19</v>
      </c>
      <c r="O1791" s="46">
        <v>30</v>
      </c>
      <c r="P1791" s="46">
        <v>49</v>
      </c>
      <c r="R1791" s="36">
        <v>972.98082899999997</v>
      </c>
      <c r="S1791" s="36">
        <v>926.51046499999995</v>
      </c>
      <c r="T1791" s="36">
        <v>123.332992</v>
      </c>
      <c r="U1791" s="36">
        <v>69.410278000000005</v>
      </c>
      <c r="V1791" s="36">
        <v>86.973781000000002</v>
      </c>
      <c r="W1791" s="36">
        <v>111.01173199999999</v>
      </c>
      <c r="AC1791" s="57">
        <f t="shared" si="228"/>
        <v>809</v>
      </c>
      <c r="AD1791" s="57">
        <f t="shared" si="229"/>
        <v>64</v>
      </c>
      <c r="AE1791" s="57">
        <f t="shared" si="230"/>
        <v>79</v>
      </c>
      <c r="AF1791" s="12">
        <f t="shared" si="225"/>
        <v>1899.4912939999999</v>
      </c>
      <c r="AG1791" s="12">
        <f t="shared" si="226"/>
        <v>192.74327</v>
      </c>
      <c r="AH1791" s="12">
        <f t="shared" si="227"/>
        <v>197.985513</v>
      </c>
      <c r="AI1791" s="15">
        <f t="shared" si="232"/>
        <v>1.3479496835599505</v>
      </c>
      <c r="AJ1791" s="15">
        <f t="shared" si="232"/>
        <v>2.0116135937499999</v>
      </c>
      <c r="AK1791" s="15">
        <f t="shared" si="232"/>
        <v>1.5061457341772151</v>
      </c>
      <c r="AL1791" s="23">
        <f>VLOOKUP(AC1791,'Charts and Tables'!$I$43:$J$49,2,TRUE)</f>
        <v>2</v>
      </c>
      <c r="AM1791" s="2">
        <f t="shared" si="231"/>
        <v>1</v>
      </c>
    </row>
    <row r="1792" spans="1:39" x14ac:dyDescent="0.25">
      <c r="A1792" s="35">
        <v>619139</v>
      </c>
      <c r="B1792" s="36">
        <v>246045</v>
      </c>
      <c r="C1792" s="36" t="s">
        <v>29</v>
      </c>
      <c r="D1792" s="36">
        <v>0</v>
      </c>
      <c r="J1792" s="46">
        <v>296</v>
      </c>
      <c r="K1792" s="46">
        <v>230</v>
      </c>
      <c r="L1792" s="46">
        <v>526</v>
      </c>
      <c r="M1792" s="46">
        <v>13</v>
      </c>
      <c r="N1792" s="46">
        <v>19</v>
      </c>
      <c r="O1792" s="46">
        <v>39</v>
      </c>
      <c r="P1792" s="46">
        <v>15</v>
      </c>
      <c r="R1792" s="36">
        <v>1737.245705</v>
      </c>
      <c r="S1792" s="36">
        <v>1784.586904</v>
      </c>
      <c r="T1792" s="36">
        <v>123.66509000000001</v>
      </c>
      <c r="U1792" s="36">
        <v>173.73669899999999</v>
      </c>
      <c r="V1792" s="36">
        <v>182.95579900000001</v>
      </c>
      <c r="W1792" s="36">
        <v>158.62893600000001</v>
      </c>
      <c r="AC1792" s="57">
        <f t="shared" si="228"/>
        <v>526</v>
      </c>
      <c r="AD1792" s="57">
        <f t="shared" si="229"/>
        <v>32</v>
      </c>
      <c r="AE1792" s="57">
        <f t="shared" si="230"/>
        <v>54</v>
      </c>
      <c r="AF1792" s="12">
        <f t="shared" si="225"/>
        <v>3521.832609</v>
      </c>
      <c r="AG1792" s="12">
        <f t="shared" si="226"/>
        <v>297.40178900000001</v>
      </c>
      <c r="AH1792" s="12">
        <f t="shared" si="227"/>
        <v>341.58473500000002</v>
      </c>
      <c r="AI1792" s="15">
        <f t="shared" si="232"/>
        <v>5.6954992566539921</v>
      </c>
      <c r="AJ1792" s="15">
        <f t="shared" si="232"/>
        <v>8.2938059062500002</v>
      </c>
      <c r="AK1792" s="15">
        <f t="shared" si="232"/>
        <v>5.3256432407407415</v>
      </c>
      <c r="AL1792" s="23">
        <f>VLOOKUP(AC1792,'Charts and Tables'!$I$43:$J$49,2,TRUE)</f>
        <v>2</v>
      </c>
      <c r="AM1792" s="2">
        <f t="shared" si="231"/>
        <v>0</v>
      </c>
    </row>
    <row r="1793" spans="1:39" x14ac:dyDescent="0.25">
      <c r="A1793" s="35">
        <v>619205</v>
      </c>
      <c r="B1793" s="36">
        <v>246092</v>
      </c>
      <c r="C1793" s="36" t="s">
        <v>25</v>
      </c>
      <c r="D1793" s="36">
        <v>0</v>
      </c>
      <c r="J1793" s="46">
        <v>1335</v>
      </c>
      <c r="K1793" s="46">
        <v>1361</v>
      </c>
      <c r="L1793" s="46">
        <v>2696</v>
      </c>
      <c r="M1793" s="46">
        <v>71</v>
      </c>
      <c r="N1793" s="46">
        <v>102</v>
      </c>
      <c r="O1793" s="46">
        <v>156</v>
      </c>
      <c r="P1793" s="46">
        <v>109</v>
      </c>
      <c r="R1793" s="36">
        <v>1231.5608629999999</v>
      </c>
      <c r="S1793" s="36">
        <v>1460.5295080000001</v>
      </c>
      <c r="T1793" s="36">
        <v>84.705567000000002</v>
      </c>
      <c r="U1793" s="36">
        <v>147.212909</v>
      </c>
      <c r="V1793" s="36">
        <v>132.87237300000001</v>
      </c>
      <c r="W1793" s="36">
        <v>128.52921799999999</v>
      </c>
      <c r="AC1793" s="57">
        <f t="shared" si="228"/>
        <v>2696</v>
      </c>
      <c r="AD1793" s="57">
        <f t="shared" si="229"/>
        <v>173</v>
      </c>
      <c r="AE1793" s="57">
        <f t="shared" si="230"/>
        <v>265</v>
      </c>
      <c r="AF1793" s="12">
        <f t="shared" si="225"/>
        <v>2692.0903710000002</v>
      </c>
      <c r="AG1793" s="12">
        <f t="shared" si="226"/>
        <v>231.918476</v>
      </c>
      <c r="AH1793" s="12">
        <f t="shared" si="227"/>
        <v>261.401591</v>
      </c>
      <c r="AI1793" s="15">
        <f t="shared" si="232"/>
        <v>-1.4501591246289941E-3</v>
      </c>
      <c r="AJ1793" s="15">
        <f t="shared" si="232"/>
        <v>0.34056922543352602</v>
      </c>
      <c r="AK1793" s="15">
        <f t="shared" si="232"/>
        <v>-1.3578901886792467E-2</v>
      </c>
      <c r="AL1793" s="23">
        <f>VLOOKUP(AC1793,'Charts and Tables'!$I$43:$J$49,2,TRUE)</f>
        <v>0.5</v>
      </c>
      <c r="AM1793" s="2">
        <f t="shared" si="231"/>
        <v>1</v>
      </c>
    </row>
    <row r="1794" spans="1:39" x14ac:dyDescent="0.25">
      <c r="A1794" s="35">
        <v>619252</v>
      </c>
      <c r="B1794" s="36">
        <v>246052</v>
      </c>
      <c r="C1794" s="36" t="s">
        <v>25</v>
      </c>
      <c r="D1794" s="36">
        <v>0</v>
      </c>
      <c r="J1794" s="46">
        <v>1954</v>
      </c>
      <c r="K1794" s="46">
        <v>1969</v>
      </c>
      <c r="L1794" s="46">
        <v>3923</v>
      </c>
      <c r="M1794" s="46">
        <v>109</v>
      </c>
      <c r="N1794" s="46">
        <v>144</v>
      </c>
      <c r="O1794" s="46">
        <v>222</v>
      </c>
      <c r="P1794" s="46">
        <v>192</v>
      </c>
      <c r="R1794" s="36">
        <v>1638.987026</v>
      </c>
      <c r="S1794" s="36">
        <v>1762.2100439999999</v>
      </c>
      <c r="T1794" s="36">
        <v>131.63894400000001</v>
      </c>
      <c r="U1794" s="36">
        <v>161.12140199999999</v>
      </c>
      <c r="V1794" s="36">
        <v>169.92856599999999</v>
      </c>
      <c r="W1794" s="36">
        <v>162.42223899999999</v>
      </c>
      <c r="AC1794" s="57">
        <f t="shared" si="228"/>
        <v>3923</v>
      </c>
      <c r="AD1794" s="57">
        <f t="shared" si="229"/>
        <v>253</v>
      </c>
      <c r="AE1794" s="57">
        <f t="shared" si="230"/>
        <v>414</v>
      </c>
      <c r="AF1794" s="12">
        <f t="shared" si="225"/>
        <v>3401.1970700000002</v>
      </c>
      <c r="AG1794" s="12">
        <f t="shared" si="226"/>
        <v>292.76034600000003</v>
      </c>
      <c r="AH1794" s="12">
        <f t="shared" si="227"/>
        <v>332.35080499999998</v>
      </c>
      <c r="AI1794" s="15">
        <f t="shared" si="232"/>
        <v>-0.13301119806270706</v>
      </c>
      <c r="AJ1794" s="15">
        <f t="shared" si="232"/>
        <v>0.15715551778656137</v>
      </c>
      <c r="AK1794" s="15">
        <f t="shared" si="232"/>
        <v>-0.19722027777777781</v>
      </c>
      <c r="AL1794" s="23">
        <f>VLOOKUP(AC1794,'Charts and Tables'!$I$43:$J$49,2,TRUE)</f>
        <v>0.5</v>
      </c>
      <c r="AM1794" s="2">
        <f t="shared" si="231"/>
        <v>1</v>
      </c>
    </row>
    <row r="1795" spans="1:39" x14ac:dyDescent="0.25">
      <c r="A1795" s="35">
        <v>619262</v>
      </c>
      <c r="B1795" s="36">
        <v>248004</v>
      </c>
      <c r="C1795" s="36" t="s">
        <v>30</v>
      </c>
      <c r="D1795" s="36">
        <v>0</v>
      </c>
      <c r="J1795" s="46">
        <v>665</v>
      </c>
      <c r="K1795" s="46">
        <v>775</v>
      </c>
      <c r="L1795" s="46">
        <v>1440</v>
      </c>
      <c r="M1795" s="46">
        <v>75</v>
      </c>
      <c r="N1795" s="46">
        <v>42</v>
      </c>
      <c r="O1795" s="46">
        <v>48</v>
      </c>
      <c r="P1795" s="46">
        <v>102</v>
      </c>
      <c r="R1795" s="36">
        <v>1025.6924979999999</v>
      </c>
      <c r="S1795" s="36">
        <v>1152.1995119999999</v>
      </c>
      <c r="T1795" s="36">
        <v>163.06117900000001</v>
      </c>
      <c r="U1795" s="36">
        <v>89.493036000000004</v>
      </c>
      <c r="V1795" s="36">
        <v>91.611123000000006</v>
      </c>
      <c r="W1795" s="36">
        <v>158.869157</v>
      </c>
      <c r="AC1795" s="57">
        <f t="shared" si="228"/>
        <v>1440</v>
      </c>
      <c r="AD1795" s="57">
        <f t="shared" si="229"/>
        <v>117</v>
      </c>
      <c r="AE1795" s="57">
        <f t="shared" si="230"/>
        <v>150</v>
      </c>
      <c r="AF1795" s="12">
        <f t="shared" si="225"/>
        <v>2177.8920099999996</v>
      </c>
      <c r="AG1795" s="12">
        <f t="shared" si="226"/>
        <v>252.554215</v>
      </c>
      <c r="AH1795" s="12">
        <f t="shared" si="227"/>
        <v>250.48027999999999</v>
      </c>
      <c r="AI1795" s="15">
        <f t="shared" si="232"/>
        <v>0.51242500694444415</v>
      </c>
      <c r="AJ1795" s="15">
        <f t="shared" si="232"/>
        <v>1.1585830341880341</v>
      </c>
      <c r="AK1795" s="15">
        <f t="shared" si="232"/>
        <v>0.66986853333333329</v>
      </c>
      <c r="AL1795" s="23">
        <f>VLOOKUP(AC1795,'Charts and Tables'!$I$43:$J$49,2,TRUE)</f>
        <v>1</v>
      </c>
      <c r="AM1795" s="2">
        <f t="shared" si="231"/>
        <v>1</v>
      </c>
    </row>
    <row r="1796" spans="1:39" x14ac:dyDescent="0.25">
      <c r="A1796" s="35">
        <v>619273</v>
      </c>
      <c r="B1796" s="36">
        <v>240017</v>
      </c>
      <c r="C1796" s="36" t="s">
        <v>31</v>
      </c>
      <c r="D1796" s="36">
        <v>0</v>
      </c>
      <c r="J1796" s="46">
        <v>5611</v>
      </c>
      <c r="K1796" s="46">
        <v>5547</v>
      </c>
      <c r="L1796" s="46">
        <v>11158</v>
      </c>
      <c r="M1796" s="46">
        <v>231</v>
      </c>
      <c r="N1796" s="46">
        <v>754</v>
      </c>
      <c r="O1796" s="46">
        <v>722</v>
      </c>
      <c r="P1796" s="46">
        <v>359</v>
      </c>
      <c r="R1796" s="36">
        <v>9345.5391490000002</v>
      </c>
      <c r="S1796" s="36">
        <v>9426.6645430000008</v>
      </c>
      <c r="T1796" s="36">
        <v>595.01907000000006</v>
      </c>
      <c r="U1796" s="36">
        <v>1168.0814109999999</v>
      </c>
      <c r="V1796" s="36">
        <v>1088.5464480000001</v>
      </c>
      <c r="W1796" s="36">
        <v>711.51315</v>
      </c>
      <c r="AC1796" s="57">
        <f t="shared" si="228"/>
        <v>11158</v>
      </c>
      <c r="AD1796" s="57">
        <f t="shared" si="229"/>
        <v>985</v>
      </c>
      <c r="AE1796" s="57">
        <f t="shared" si="230"/>
        <v>1081</v>
      </c>
      <c r="AF1796" s="12">
        <f t="shared" si="225"/>
        <v>18772.203692000003</v>
      </c>
      <c r="AG1796" s="12">
        <f t="shared" si="226"/>
        <v>1763.1004809999999</v>
      </c>
      <c r="AH1796" s="12">
        <f t="shared" si="227"/>
        <v>1800.0595980000001</v>
      </c>
      <c r="AI1796" s="15">
        <f t="shared" si="232"/>
        <v>0.68239861014518755</v>
      </c>
      <c r="AJ1796" s="15">
        <f t="shared" si="232"/>
        <v>0.78994972690355325</v>
      </c>
      <c r="AK1796" s="15">
        <f t="shared" si="232"/>
        <v>0.66518001665124893</v>
      </c>
      <c r="AL1796" s="23">
        <f>VLOOKUP(AC1796,'Charts and Tables'!$I$43:$J$49,2,TRUE)</f>
        <v>0.2</v>
      </c>
      <c r="AM1796" s="2">
        <f t="shared" si="231"/>
        <v>0</v>
      </c>
    </row>
    <row r="1797" spans="1:39" x14ac:dyDescent="0.25">
      <c r="A1797" s="35">
        <v>619292</v>
      </c>
      <c r="B1797" s="36">
        <v>240119</v>
      </c>
      <c r="C1797" s="36" t="s">
        <v>31</v>
      </c>
      <c r="D1797" s="36">
        <v>0</v>
      </c>
      <c r="J1797" s="46">
        <v>3651</v>
      </c>
      <c r="K1797" s="46">
        <v>3521</v>
      </c>
      <c r="L1797" s="46">
        <v>7172</v>
      </c>
      <c r="M1797" s="46">
        <v>143</v>
      </c>
      <c r="N1797" s="46">
        <v>401</v>
      </c>
      <c r="O1797" s="46">
        <v>455</v>
      </c>
      <c r="P1797" s="46">
        <v>260</v>
      </c>
      <c r="R1797" s="36">
        <v>5944.7706529999996</v>
      </c>
      <c r="S1797" s="36">
        <v>5912.7951979999998</v>
      </c>
      <c r="T1797" s="36">
        <v>365.51555999999999</v>
      </c>
      <c r="U1797" s="36">
        <v>795.09363099999996</v>
      </c>
      <c r="V1797" s="36">
        <v>728.96387900000002</v>
      </c>
      <c r="W1797" s="36">
        <v>444.33452699999998</v>
      </c>
      <c r="AC1797" s="57">
        <f t="shared" si="228"/>
        <v>7172</v>
      </c>
      <c r="AD1797" s="57">
        <f t="shared" si="229"/>
        <v>544</v>
      </c>
      <c r="AE1797" s="57">
        <f t="shared" si="230"/>
        <v>715</v>
      </c>
      <c r="AF1797" s="12">
        <f t="shared" si="225"/>
        <v>11857.565850999999</v>
      </c>
      <c r="AG1797" s="12">
        <f t="shared" si="226"/>
        <v>1160.609191</v>
      </c>
      <c r="AH1797" s="12">
        <f t="shared" si="227"/>
        <v>1173.2984059999999</v>
      </c>
      <c r="AI1797" s="15">
        <f t="shared" si="232"/>
        <v>0.65331369924707183</v>
      </c>
      <c r="AJ1797" s="15">
        <f t="shared" si="232"/>
        <v>1.1334727775735294</v>
      </c>
      <c r="AK1797" s="15">
        <f t="shared" si="232"/>
        <v>0.64097679160839149</v>
      </c>
      <c r="AL1797" s="23">
        <f>VLOOKUP(AC1797,'Charts and Tables'!$I$43:$J$49,2,TRUE)</f>
        <v>0.25</v>
      </c>
      <c r="AM1797" s="2">
        <f t="shared" si="231"/>
        <v>0</v>
      </c>
    </row>
    <row r="1798" spans="1:39" x14ac:dyDescent="0.25">
      <c r="A1798" s="35">
        <v>619318</v>
      </c>
      <c r="B1798" s="36">
        <v>240118</v>
      </c>
      <c r="C1798" s="36" t="s">
        <v>31</v>
      </c>
      <c r="D1798" s="36">
        <v>0</v>
      </c>
      <c r="J1798" s="46">
        <v>5392</v>
      </c>
      <c r="K1798" s="46">
        <v>5156</v>
      </c>
      <c r="L1798" s="46">
        <v>10548</v>
      </c>
      <c r="M1798" s="46">
        <v>369</v>
      </c>
      <c r="N1798" s="46">
        <v>309</v>
      </c>
      <c r="O1798" s="46">
        <v>490</v>
      </c>
      <c r="P1798" s="46">
        <v>470</v>
      </c>
      <c r="R1798" s="36">
        <v>3221.0694100000001</v>
      </c>
      <c r="S1798" s="36">
        <v>3293.5698750000001</v>
      </c>
      <c r="T1798" s="36">
        <v>237.65664200000001</v>
      </c>
      <c r="U1798" s="36">
        <v>283.39590600000002</v>
      </c>
      <c r="V1798" s="36">
        <v>325.46052800000001</v>
      </c>
      <c r="W1798" s="36">
        <v>296.73480000000001</v>
      </c>
      <c r="AC1798" s="57">
        <f t="shared" si="228"/>
        <v>10548</v>
      </c>
      <c r="AD1798" s="57">
        <f t="shared" si="229"/>
        <v>678</v>
      </c>
      <c r="AE1798" s="57">
        <f t="shared" si="230"/>
        <v>960</v>
      </c>
      <c r="AF1798" s="12">
        <f t="shared" si="225"/>
        <v>6514.6392850000002</v>
      </c>
      <c r="AG1798" s="12">
        <f t="shared" si="226"/>
        <v>521.052548</v>
      </c>
      <c r="AH1798" s="12">
        <f t="shared" si="227"/>
        <v>622.19532800000002</v>
      </c>
      <c r="AI1798" s="15">
        <f t="shared" si="232"/>
        <v>-0.38238156190747058</v>
      </c>
      <c r="AJ1798" s="15">
        <f t="shared" si="232"/>
        <v>-0.2314859174041298</v>
      </c>
      <c r="AK1798" s="15">
        <f t="shared" si="232"/>
        <v>-0.35187986666666665</v>
      </c>
      <c r="AL1798" s="23">
        <f>VLOOKUP(AC1798,'Charts and Tables'!$I$43:$J$49,2,TRUE)</f>
        <v>0.2</v>
      </c>
      <c r="AM1798" s="2">
        <f t="shared" si="231"/>
        <v>0</v>
      </c>
    </row>
    <row r="1799" spans="1:39" x14ac:dyDescent="0.25">
      <c r="A1799" s="35">
        <v>619324</v>
      </c>
      <c r="B1799" s="36">
        <v>240010</v>
      </c>
      <c r="C1799" s="36" t="s">
        <v>31</v>
      </c>
      <c r="D1799" s="36">
        <v>0</v>
      </c>
      <c r="J1799" s="46">
        <v>4908</v>
      </c>
      <c r="K1799" s="46">
        <v>4895</v>
      </c>
      <c r="L1799" s="46">
        <v>9803</v>
      </c>
      <c r="M1799" s="46">
        <v>310</v>
      </c>
      <c r="N1799" s="46">
        <v>318</v>
      </c>
      <c r="O1799" s="46">
        <v>452</v>
      </c>
      <c r="P1799" s="46">
        <v>433</v>
      </c>
      <c r="R1799" s="36">
        <v>3951.7700359999999</v>
      </c>
      <c r="S1799" s="36">
        <v>3876.094928</v>
      </c>
      <c r="T1799" s="36">
        <v>390.69431600000001</v>
      </c>
      <c r="U1799" s="36">
        <v>268.623605</v>
      </c>
      <c r="V1799" s="36">
        <v>330.09848599999998</v>
      </c>
      <c r="W1799" s="36">
        <v>424.31301400000001</v>
      </c>
      <c r="AC1799" s="57">
        <f t="shared" si="228"/>
        <v>9803</v>
      </c>
      <c r="AD1799" s="57">
        <f t="shared" si="229"/>
        <v>628</v>
      </c>
      <c r="AE1799" s="57">
        <f t="shared" si="230"/>
        <v>885</v>
      </c>
      <c r="AF1799" s="12">
        <f t="shared" si="225"/>
        <v>7827.8649640000003</v>
      </c>
      <c r="AG1799" s="12">
        <f t="shared" si="226"/>
        <v>659.31792100000007</v>
      </c>
      <c r="AH1799" s="12">
        <f t="shared" si="227"/>
        <v>754.41149999999993</v>
      </c>
      <c r="AI1799" s="15">
        <f t="shared" si="232"/>
        <v>-0.20148271304702639</v>
      </c>
      <c r="AJ1799" s="15">
        <f t="shared" si="232"/>
        <v>4.9869300955414121E-2</v>
      </c>
      <c r="AK1799" s="15">
        <f t="shared" si="232"/>
        <v>-0.14755762711864415</v>
      </c>
      <c r="AL1799" s="23">
        <f>VLOOKUP(AC1799,'Charts and Tables'!$I$43:$J$49,2,TRUE)</f>
        <v>0.25</v>
      </c>
      <c r="AM1799" s="2">
        <f t="shared" si="231"/>
        <v>1</v>
      </c>
    </row>
    <row r="1800" spans="1:39" x14ac:dyDescent="0.25">
      <c r="A1800" s="35">
        <v>619328</v>
      </c>
      <c r="B1800" s="36">
        <v>240052</v>
      </c>
      <c r="C1800" s="36" t="s">
        <v>31</v>
      </c>
      <c r="D1800" s="36">
        <v>0</v>
      </c>
      <c r="J1800" s="46">
        <v>5536</v>
      </c>
      <c r="K1800" s="46">
        <v>5536</v>
      </c>
      <c r="L1800" s="46">
        <v>11072</v>
      </c>
      <c r="M1800" s="46">
        <v>361</v>
      </c>
      <c r="N1800" s="46">
        <v>314</v>
      </c>
      <c r="O1800" s="46">
        <v>511</v>
      </c>
      <c r="P1800" s="46">
        <v>502</v>
      </c>
      <c r="R1800" s="36">
        <v>4396.6609340000005</v>
      </c>
      <c r="S1800" s="36">
        <v>4500.5226679999996</v>
      </c>
      <c r="T1800" s="36">
        <v>319.77017899999998</v>
      </c>
      <c r="U1800" s="36">
        <v>407.70860499999998</v>
      </c>
      <c r="V1800" s="36">
        <v>458.322048</v>
      </c>
      <c r="W1800" s="36">
        <v>390.27681999999999</v>
      </c>
      <c r="AC1800" s="57">
        <f t="shared" si="228"/>
        <v>11072</v>
      </c>
      <c r="AD1800" s="57">
        <f t="shared" si="229"/>
        <v>675</v>
      </c>
      <c r="AE1800" s="57">
        <f t="shared" si="230"/>
        <v>1013</v>
      </c>
      <c r="AF1800" s="12">
        <f t="shared" si="225"/>
        <v>8897.183602000001</v>
      </c>
      <c r="AG1800" s="12">
        <f t="shared" si="226"/>
        <v>727.47878399999991</v>
      </c>
      <c r="AH1800" s="12">
        <f t="shared" si="227"/>
        <v>848.59886800000004</v>
      </c>
      <c r="AI1800" s="15">
        <f t="shared" si="232"/>
        <v>-0.19642489143786118</v>
      </c>
      <c r="AJ1800" s="15">
        <f t="shared" si="232"/>
        <v>7.7746346666666521E-2</v>
      </c>
      <c r="AK1800" s="15">
        <f t="shared" si="232"/>
        <v>-0.16229134452122404</v>
      </c>
      <c r="AL1800" s="23">
        <f>VLOOKUP(AC1800,'Charts and Tables'!$I$43:$J$49,2,TRUE)</f>
        <v>0.2</v>
      </c>
      <c r="AM1800" s="2">
        <f t="shared" si="231"/>
        <v>1</v>
      </c>
    </row>
    <row r="1801" spans="1:39" x14ac:dyDescent="0.25">
      <c r="A1801" s="35">
        <v>619341</v>
      </c>
      <c r="B1801" s="36">
        <v>248103</v>
      </c>
      <c r="C1801" s="36" t="s">
        <v>30</v>
      </c>
      <c r="D1801" s="36">
        <v>0</v>
      </c>
      <c r="J1801" s="46">
        <v>177</v>
      </c>
      <c r="K1801" s="46">
        <v>176</v>
      </c>
      <c r="L1801" s="46">
        <v>353</v>
      </c>
      <c r="M1801" s="46">
        <v>19</v>
      </c>
      <c r="N1801" s="46">
        <v>7</v>
      </c>
      <c r="O1801" s="46">
        <v>14</v>
      </c>
      <c r="P1801" s="46">
        <v>22</v>
      </c>
      <c r="R1801" s="36">
        <v>1412.4769659999999</v>
      </c>
      <c r="S1801" s="36">
        <v>1445.8280950000001</v>
      </c>
      <c r="T1801" s="36">
        <v>121.622935</v>
      </c>
      <c r="U1801" s="36">
        <v>99.471355000000003</v>
      </c>
      <c r="V1801" s="36">
        <v>125.038715</v>
      </c>
      <c r="W1801" s="36">
        <v>147.861335</v>
      </c>
      <c r="AC1801" s="57">
        <f t="shared" si="228"/>
        <v>353</v>
      </c>
      <c r="AD1801" s="57">
        <f t="shared" si="229"/>
        <v>26</v>
      </c>
      <c r="AE1801" s="57">
        <f t="shared" si="230"/>
        <v>36</v>
      </c>
      <c r="AF1801" s="12">
        <f t="shared" si="225"/>
        <v>2858.305061</v>
      </c>
      <c r="AG1801" s="12">
        <f t="shared" si="226"/>
        <v>221.09429</v>
      </c>
      <c r="AH1801" s="12">
        <f t="shared" si="227"/>
        <v>272.90004999999996</v>
      </c>
      <c r="AI1801" s="15">
        <f t="shared" si="232"/>
        <v>7.0971814759206797</v>
      </c>
      <c r="AJ1801" s="15">
        <f t="shared" si="232"/>
        <v>7.5036265384615382</v>
      </c>
      <c r="AK1801" s="15">
        <f t="shared" si="232"/>
        <v>6.5805569444444432</v>
      </c>
      <c r="AL1801" s="23">
        <f>VLOOKUP(AC1801,'Charts and Tables'!$I$43:$J$49,2,TRUE)</f>
        <v>2</v>
      </c>
      <c r="AM1801" s="2">
        <f t="shared" si="231"/>
        <v>0</v>
      </c>
    </row>
    <row r="1802" spans="1:39" x14ac:dyDescent="0.25">
      <c r="A1802" s="35">
        <v>619427</v>
      </c>
      <c r="B1802" s="36">
        <v>246114</v>
      </c>
      <c r="C1802" s="36" t="s">
        <v>29</v>
      </c>
      <c r="D1802" s="36">
        <v>0</v>
      </c>
      <c r="J1802" s="46">
        <v>270</v>
      </c>
      <c r="K1802" s="46">
        <v>240</v>
      </c>
      <c r="L1802" s="46">
        <v>510</v>
      </c>
      <c r="M1802" s="46">
        <v>17</v>
      </c>
      <c r="N1802" s="46">
        <v>11</v>
      </c>
      <c r="O1802" s="46">
        <v>22</v>
      </c>
      <c r="P1802" s="46">
        <v>19</v>
      </c>
      <c r="AC1802" s="57">
        <f t="shared" si="228"/>
        <v>510</v>
      </c>
      <c r="AD1802" s="57">
        <f t="shared" si="229"/>
        <v>28</v>
      </c>
      <c r="AE1802" s="57">
        <f t="shared" si="230"/>
        <v>41</v>
      </c>
      <c r="AF1802" s="12">
        <f t="shared" si="225"/>
        <v>0</v>
      </c>
      <c r="AG1802" s="12">
        <f t="shared" si="226"/>
        <v>0</v>
      </c>
      <c r="AH1802" s="12">
        <f t="shared" si="227"/>
        <v>0</v>
      </c>
      <c r="AI1802" s="15">
        <f t="shared" si="232"/>
        <v>-1</v>
      </c>
      <c r="AJ1802" s="15">
        <f t="shared" si="232"/>
        <v>-1</v>
      </c>
      <c r="AK1802" s="15">
        <f t="shared" si="232"/>
        <v>-1</v>
      </c>
      <c r="AL1802" s="23">
        <f>VLOOKUP(AC1802,'Charts and Tables'!$I$43:$J$49,2,TRUE)</f>
        <v>2</v>
      </c>
      <c r="AM1802" s="2">
        <f t="shared" si="231"/>
        <v>1</v>
      </c>
    </row>
    <row r="1803" spans="1:39" x14ac:dyDescent="0.25">
      <c r="A1803" s="35">
        <v>619432</v>
      </c>
      <c r="B1803" s="36">
        <v>246036</v>
      </c>
      <c r="C1803" s="36" t="s">
        <v>29</v>
      </c>
      <c r="D1803" s="36">
        <v>0</v>
      </c>
      <c r="J1803" s="46">
        <v>170</v>
      </c>
      <c r="K1803" s="46">
        <v>179</v>
      </c>
      <c r="L1803" s="46">
        <v>349</v>
      </c>
      <c r="M1803" s="46">
        <v>7</v>
      </c>
      <c r="N1803" s="46">
        <v>23</v>
      </c>
      <c r="O1803" s="46">
        <v>25</v>
      </c>
      <c r="P1803" s="46">
        <v>24</v>
      </c>
      <c r="R1803" s="36">
        <v>232.765522</v>
      </c>
      <c r="S1803" s="36">
        <v>268.21424000000002</v>
      </c>
      <c r="T1803" s="36">
        <v>23.607651000000001</v>
      </c>
      <c r="U1803" s="36">
        <v>11.345136999999999</v>
      </c>
      <c r="V1803" s="36">
        <v>17.807624000000001</v>
      </c>
      <c r="W1803" s="36">
        <v>36.736995</v>
      </c>
      <c r="AC1803" s="57">
        <f t="shared" si="228"/>
        <v>349</v>
      </c>
      <c r="AD1803" s="57">
        <f t="shared" si="229"/>
        <v>30</v>
      </c>
      <c r="AE1803" s="57">
        <f t="shared" si="230"/>
        <v>49</v>
      </c>
      <c r="AF1803" s="12">
        <f t="shared" si="225"/>
        <v>500.97976200000005</v>
      </c>
      <c r="AG1803" s="12">
        <f t="shared" si="226"/>
        <v>34.952787999999998</v>
      </c>
      <c r="AH1803" s="12">
        <f t="shared" si="227"/>
        <v>54.544618999999997</v>
      </c>
      <c r="AI1803" s="15">
        <f t="shared" si="232"/>
        <v>0.43547209742120357</v>
      </c>
      <c r="AJ1803" s="15">
        <f t="shared" si="232"/>
        <v>0.16509293333333327</v>
      </c>
      <c r="AK1803" s="15">
        <f t="shared" si="232"/>
        <v>0.11315548979591832</v>
      </c>
      <c r="AL1803" s="23">
        <f>VLOOKUP(AC1803,'Charts and Tables'!$I$43:$J$49,2,TRUE)</f>
        <v>2</v>
      </c>
      <c r="AM1803" s="2">
        <f t="shared" si="231"/>
        <v>1</v>
      </c>
    </row>
    <row r="1804" spans="1:39" x14ac:dyDescent="0.25">
      <c r="A1804" s="35">
        <v>619453</v>
      </c>
      <c r="B1804" s="36">
        <v>246042</v>
      </c>
      <c r="C1804" s="36" t="s">
        <v>25</v>
      </c>
      <c r="D1804" s="36">
        <v>0</v>
      </c>
      <c r="J1804" s="46">
        <v>3118</v>
      </c>
      <c r="K1804" s="46">
        <v>2866</v>
      </c>
      <c r="L1804" s="46">
        <v>5984</v>
      </c>
      <c r="M1804" s="46">
        <v>203</v>
      </c>
      <c r="N1804" s="46">
        <v>175</v>
      </c>
      <c r="O1804" s="46">
        <v>272</v>
      </c>
      <c r="P1804" s="46">
        <v>294</v>
      </c>
      <c r="R1804" s="36">
        <v>2783.6315840000002</v>
      </c>
      <c r="S1804" s="36">
        <v>2604.9352920000001</v>
      </c>
      <c r="T1804" s="36">
        <v>280.79157500000002</v>
      </c>
      <c r="U1804" s="36">
        <v>190.37951000000001</v>
      </c>
      <c r="V1804" s="36">
        <v>226.366015</v>
      </c>
      <c r="W1804" s="36">
        <v>273.29933399999999</v>
      </c>
      <c r="AC1804" s="57">
        <f t="shared" si="228"/>
        <v>5984</v>
      </c>
      <c r="AD1804" s="57">
        <f t="shared" si="229"/>
        <v>378</v>
      </c>
      <c r="AE1804" s="57">
        <f t="shared" si="230"/>
        <v>566</v>
      </c>
      <c r="AF1804" s="12">
        <f t="shared" si="225"/>
        <v>5388.5668760000008</v>
      </c>
      <c r="AG1804" s="12">
        <f t="shared" si="226"/>
        <v>471.17108500000006</v>
      </c>
      <c r="AH1804" s="12">
        <f t="shared" si="227"/>
        <v>499.66534899999999</v>
      </c>
      <c r="AI1804" s="15">
        <f t="shared" si="232"/>
        <v>-9.9504198529411642E-2</v>
      </c>
      <c r="AJ1804" s="15">
        <f t="shared" si="232"/>
        <v>0.24648435185185202</v>
      </c>
      <c r="AK1804" s="15">
        <f t="shared" si="232"/>
        <v>-0.1171990300353357</v>
      </c>
      <c r="AL1804" s="23">
        <f>VLOOKUP(AC1804,'Charts and Tables'!$I$43:$J$49,2,TRUE)</f>
        <v>0.25</v>
      </c>
      <c r="AM1804" s="2">
        <f t="shared" si="231"/>
        <v>1</v>
      </c>
    </row>
    <row r="1805" spans="1:39" x14ac:dyDescent="0.25">
      <c r="A1805" s="35">
        <v>619516</v>
      </c>
      <c r="B1805" s="36">
        <v>246041</v>
      </c>
      <c r="C1805" s="36" t="s">
        <v>29</v>
      </c>
      <c r="D1805" s="36">
        <v>0</v>
      </c>
      <c r="J1805" s="46">
        <v>497</v>
      </c>
      <c r="K1805" s="46">
        <v>487</v>
      </c>
      <c r="L1805" s="46">
        <v>984</v>
      </c>
      <c r="M1805" s="46">
        <v>44</v>
      </c>
      <c r="N1805" s="46">
        <v>35</v>
      </c>
      <c r="O1805" s="46">
        <v>56</v>
      </c>
      <c r="P1805" s="46">
        <v>47</v>
      </c>
      <c r="R1805" s="36">
        <v>425.223589</v>
      </c>
      <c r="S1805" s="36">
        <v>426.04788200000002</v>
      </c>
      <c r="T1805" s="36">
        <v>33.415236</v>
      </c>
      <c r="U1805" s="36">
        <v>21.008616</v>
      </c>
      <c r="V1805" s="36">
        <v>37.230311</v>
      </c>
      <c r="W1805" s="36">
        <v>43.988103000000002</v>
      </c>
      <c r="AC1805" s="57">
        <f t="shared" si="228"/>
        <v>984</v>
      </c>
      <c r="AD1805" s="57">
        <f t="shared" si="229"/>
        <v>79</v>
      </c>
      <c r="AE1805" s="57">
        <f t="shared" si="230"/>
        <v>103</v>
      </c>
      <c r="AF1805" s="12">
        <f t="shared" si="225"/>
        <v>851.27147100000002</v>
      </c>
      <c r="AG1805" s="12">
        <f t="shared" si="226"/>
        <v>54.423851999999997</v>
      </c>
      <c r="AH1805" s="12">
        <f t="shared" si="227"/>
        <v>81.218413999999996</v>
      </c>
      <c r="AI1805" s="15">
        <f t="shared" si="232"/>
        <v>-0.1348867164634146</v>
      </c>
      <c r="AJ1805" s="15">
        <f t="shared" si="232"/>
        <v>-0.31109048101265829</v>
      </c>
      <c r="AK1805" s="15">
        <f t="shared" si="232"/>
        <v>-0.21147170873786411</v>
      </c>
      <c r="AL1805" s="23">
        <f>VLOOKUP(AC1805,'Charts and Tables'!$I$43:$J$49,2,TRUE)</f>
        <v>2</v>
      </c>
      <c r="AM1805" s="2">
        <f t="shared" si="231"/>
        <v>1</v>
      </c>
    </row>
    <row r="1806" spans="1:39" x14ac:dyDescent="0.25">
      <c r="A1806" s="35">
        <v>619530</v>
      </c>
      <c r="B1806" s="36">
        <v>246115</v>
      </c>
      <c r="C1806" s="36" t="s">
        <v>25</v>
      </c>
      <c r="D1806" s="36">
        <v>0</v>
      </c>
      <c r="J1806" s="46">
        <v>2283</v>
      </c>
      <c r="K1806" s="46">
        <v>2266</v>
      </c>
      <c r="L1806" s="46">
        <v>4549</v>
      </c>
      <c r="M1806" s="46">
        <v>164</v>
      </c>
      <c r="N1806" s="46">
        <v>208</v>
      </c>
      <c r="O1806" s="46">
        <v>235</v>
      </c>
      <c r="P1806" s="46">
        <v>205</v>
      </c>
      <c r="R1806" s="36">
        <v>1860.8069640000001</v>
      </c>
      <c r="S1806" s="36">
        <v>1989.6074329999999</v>
      </c>
      <c r="T1806" s="36">
        <v>145.617807</v>
      </c>
      <c r="U1806" s="36">
        <v>180.614273</v>
      </c>
      <c r="V1806" s="36">
        <v>190.87744900000001</v>
      </c>
      <c r="W1806" s="36">
        <v>181.97654299999999</v>
      </c>
      <c r="AC1806" s="57">
        <f t="shared" si="228"/>
        <v>4549</v>
      </c>
      <c r="AD1806" s="57">
        <f t="shared" si="229"/>
        <v>372</v>
      </c>
      <c r="AE1806" s="57">
        <f t="shared" si="230"/>
        <v>440</v>
      </c>
      <c r="AF1806" s="12">
        <f t="shared" si="225"/>
        <v>3850.414397</v>
      </c>
      <c r="AG1806" s="12">
        <f t="shared" si="226"/>
        <v>326.23208</v>
      </c>
      <c r="AH1806" s="12">
        <f t="shared" si="227"/>
        <v>372.85399200000001</v>
      </c>
      <c r="AI1806" s="15">
        <f t="shared" si="232"/>
        <v>-0.15356904880193448</v>
      </c>
      <c r="AJ1806" s="15">
        <f t="shared" si="232"/>
        <v>-0.1230320430107527</v>
      </c>
      <c r="AK1806" s="15">
        <f t="shared" si="232"/>
        <v>-0.15260456363636363</v>
      </c>
      <c r="AL1806" s="23">
        <f>VLOOKUP(AC1806,'Charts and Tables'!$I$43:$J$49,2,TRUE)</f>
        <v>0.5</v>
      </c>
      <c r="AM1806" s="2">
        <f t="shared" si="231"/>
        <v>1</v>
      </c>
    </row>
    <row r="1807" spans="1:39" x14ac:dyDescent="0.25">
      <c r="A1807" s="35">
        <v>619564</v>
      </c>
      <c r="B1807" s="36">
        <v>340279</v>
      </c>
      <c r="C1807" s="36" t="s">
        <v>26</v>
      </c>
      <c r="D1807" s="36">
        <v>0</v>
      </c>
      <c r="J1807" s="46">
        <v>1252</v>
      </c>
      <c r="K1807" s="46">
        <v>1322</v>
      </c>
      <c r="L1807" s="46">
        <v>2574</v>
      </c>
      <c r="M1807" s="46">
        <v>91</v>
      </c>
      <c r="N1807" s="46">
        <v>133</v>
      </c>
      <c r="O1807" s="46">
        <v>136</v>
      </c>
      <c r="P1807" s="46">
        <v>131</v>
      </c>
      <c r="R1807" s="36">
        <v>3657.3108480000001</v>
      </c>
      <c r="S1807" s="36">
        <v>3696.34699</v>
      </c>
      <c r="T1807" s="36">
        <v>281.172302</v>
      </c>
      <c r="U1807" s="36">
        <v>317.68814700000001</v>
      </c>
      <c r="V1807" s="36">
        <v>338.62347299999999</v>
      </c>
      <c r="W1807" s="36">
        <v>330.02888200000001</v>
      </c>
      <c r="AC1807" s="57">
        <f t="shared" si="228"/>
        <v>2574</v>
      </c>
      <c r="AD1807" s="57">
        <f t="shared" si="229"/>
        <v>224</v>
      </c>
      <c r="AE1807" s="57">
        <f t="shared" si="230"/>
        <v>267</v>
      </c>
      <c r="AF1807" s="12">
        <f t="shared" si="225"/>
        <v>7353.6578380000001</v>
      </c>
      <c r="AG1807" s="12">
        <f t="shared" si="226"/>
        <v>598.86044900000002</v>
      </c>
      <c r="AH1807" s="12">
        <f t="shared" si="227"/>
        <v>668.65235499999994</v>
      </c>
      <c r="AI1807" s="15">
        <f t="shared" si="232"/>
        <v>1.8568989269619269</v>
      </c>
      <c r="AJ1807" s="15">
        <f t="shared" si="232"/>
        <v>1.6734841473214286</v>
      </c>
      <c r="AK1807" s="15">
        <f t="shared" si="232"/>
        <v>1.5043159363295877</v>
      </c>
      <c r="AL1807" s="23">
        <f>VLOOKUP(AC1807,'Charts and Tables'!$I$43:$J$49,2,TRUE)</f>
        <v>0.5</v>
      </c>
      <c r="AM1807" s="2">
        <f t="shared" si="231"/>
        <v>0</v>
      </c>
    </row>
    <row r="1808" spans="1:39" x14ac:dyDescent="0.25">
      <c r="A1808" s="35">
        <v>619669</v>
      </c>
      <c r="B1808" s="36">
        <v>346114</v>
      </c>
      <c r="C1808" s="36" t="s">
        <v>29</v>
      </c>
      <c r="D1808" s="36">
        <v>0</v>
      </c>
      <c r="J1808" s="46">
        <v>349</v>
      </c>
      <c r="K1808" s="46">
        <v>358</v>
      </c>
      <c r="L1808" s="46">
        <v>707</v>
      </c>
      <c r="M1808" s="46">
        <v>23</v>
      </c>
      <c r="N1808" s="46">
        <v>23</v>
      </c>
      <c r="O1808" s="46">
        <v>34</v>
      </c>
      <c r="P1808" s="46">
        <v>34</v>
      </c>
      <c r="R1808" s="36">
        <v>110.980833</v>
      </c>
      <c r="S1808" s="36">
        <v>110.98083200000001</v>
      </c>
      <c r="T1808" s="36">
        <v>8.2407269999999997</v>
      </c>
      <c r="U1808" s="36">
        <v>11.100477</v>
      </c>
      <c r="V1808" s="36">
        <v>11.867518</v>
      </c>
      <c r="W1808" s="36">
        <v>9.7407369999999993</v>
      </c>
      <c r="AC1808" s="57">
        <f t="shared" si="228"/>
        <v>707</v>
      </c>
      <c r="AD1808" s="57">
        <f t="shared" si="229"/>
        <v>46</v>
      </c>
      <c r="AE1808" s="57">
        <f t="shared" si="230"/>
        <v>68</v>
      </c>
      <c r="AF1808" s="12">
        <f t="shared" si="225"/>
        <v>221.96166500000001</v>
      </c>
      <c r="AG1808" s="12">
        <f t="shared" si="226"/>
        <v>19.341203999999998</v>
      </c>
      <c r="AH1808" s="12">
        <f t="shared" si="227"/>
        <v>21.608255</v>
      </c>
      <c r="AI1808" s="15">
        <f t="shared" si="232"/>
        <v>-0.68605139321074959</v>
      </c>
      <c r="AJ1808" s="15">
        <f t="shared" si="232"/>
        <v>-0.57953904347826091</v>
      </c>
      <c r="AK1808" s="15">
        <f t="shared" si="232"/>
        <v>-0.68223154411764708</v>
      </c>
      <c r="AL1808" s="23">
        <f>VLOOKUP(AC1808,'Charts and Tables'!$I$43:$J$49,2,TRUE)</f>
        <v>2</v>
      </c>
      <c r="AM1808" s="2">
        <f t="shared" si="231"/>
        <v>1</v>
      </c>
    </row>
    <row r="1809" spans="1:39" x14ac:dyDescent="0.25">
      <c r="A1809" s="35">
        <v>619671</v>
      </c>
      <c r="B1809" s="36">
        <v>346028</v>
      </c>
      <c r="C1809" s="36" t="s">
        <v>29</v>
      </c>
      <c r="D1809" s="36">
        <v>0</v>
      </c>
      <c r="J1809" s="46">
        <v>9</v>
      </c>
      <c r="K1809" s="46">
        <v>9</v>
      </c>
      <c r="L1809" s="46">
        <v>18</v>
      </c>
      <c r="R1809" s="36">
        <v>119.570976</v>
      </c>
      <c r="S1809" s="36">
        <v>119.571231</v>
      </c>
      <c r="T1809" s="36">
        <v>8.5588789999999992</v>
      </c>
      <c r="U1809" s="36">
        <v>12.065044</v>
      </c>
      <c r="V1809" s="36">
        <v>12.804978999999999</v>
      </c>
      <c r="W1809" s="36">
        <v>10.382514</v>
      </c>
      <c r="AC1809" s="57">
        <f t="shared" si="228"/>
        <v>18</v>
      </c>
      <c r="AD1809" s="57">
        <f t="shared" si="229"/>
        <v>0</v>
      </c>
      <c r="AE1809" s="57">
        <f t="shared" si="230"/>
        <v>0</v>
      </c>
      <c r="AF1809" s="12">
        <f t="shared" si="225"/>
        <v>239.14220699999998</v>
      </c>
      <c r="AG1809" s="12">
        <f t="shared" si="226"/>
        <v>20.623922999999998</v>
      </c>
      <c r="AH1809" s="12">
        <f t="shared" si="227"/>
        <v>23.187493</v>
      </c>
      <c r="AI1809" s="15">
        <f t="shared" si="232"/>
        <v>12.285678166666665</v>
      </c>
      <c r="AJ1809" s="15">
        <f t="shared" si="232"/>
        <v>0</v>
      </c>
      <c r="AK1809" s="15">
        <f t="shared" si="232"/>
        <v>0</v>
      </c>
      <c r="AL1809" s="23">
        <f>VLOOKUP(AC1809,'Charts and Tables'!$I$43:$J$49,2,TRUE)</f>
        <v>2</v>
      </c>
      <c r="AM1809" s="2">
        <f t="shared" si="231"/>
        <v>0</v>
      </c>
    </row>
    <row r="1810" spans="1:39" x14ac:dyDescent="0.25">
      <c r="A1810" s="35">
        <v>619773</v>
      </c>
      <c r="B1810" s="36">
        <v>246106</v>
      </c>
      <c r="C1810" s="36" t="s">
        <v>30</v>
      </c>
      <c r="D1810" s="36">
        <v>0</v>
      </c>
      <c r="J1810" s="46">
        <v>463</v>
      </c>
      <c r="K1810" s="46">
        <v>476</v>
      </c>
      <c r="L1810" s="46">
        <v>939</v>
      </c>
      <c r="M1810" s="46">
        <v>52</v>
      </c>
      <c r="N1810" s="46">
        <v>20</v>
      </c>
      <c r="O1810" s="46">
        <v>38</v>
      </c>
      <c r="P1810" s="46">
        <v>70</v>
      </c>
      <c r="R1810" s="36">
        <v>4075.6209239999998</v>
      </c>
      <c r="S1810" s="36">
        <v>4040.4769369999999</v>
      </c>
      <c r="T1810" s="36">
        <v>418.93032599999998</v>
      </c>
      <c r="U1810" s="36">
        <v>303.32170400000001</v>
      </c>
      <c r="V1810" s="36">
        <v>356.73505399999999</v>
      </c>
      <c r="W1810" s="36">
        <v>426.71943700000003</v>
      </c>
      <c r="AC1810" s="57">
        <f t="shared" si="228"/>
        <v>939</v>
      </c>
      <c r="AD1810" s="57">
        <f t="shared" si="229"/>
        <v>72</v>
      </c>
      <c r="AE1810" s="57">
        <f t="shared" si="230"/>
        <v>108</v>
      </c>
      <c r="AF1810" s="12">
        <f t="shared" si="225"/>
        <v>8116.0978610000002</v>
      </c>
      <c r="AG1810" s="12">
        <f t="shared" si="226"/>
        <v>722.25202999999999</v>
      </c>
      <c r="AH1810" s="12">
        <f t="shared" si="227"/>
        <v>783.45449099999996</v>
      </c>
      <c r="AI1810" s="15">
        <f t="shared" si="232"/>
        <v>7.6433417050053247</v>
      </c>
      <c r="AJ1810" s="15">
        <f t="shared" si="232"/>
        <v>9.0312781944444449</v>
      </c>
      <c r="AK1810" s="15">
        <f t="shared" si="232"/>
        <v>6.2542082499999996</v>
      </c>
      <c r="AL1810" s="23">
        <f>VLOOKUP(AC1810,'Charts and Tables'!$I$43:$J$49,2,TRUE)</f>
        <v>2</v>
      </c>
      <c r="AM1810" s="2">
        <f t="shared" si="231"/>
        <v>0</v>
      </c>
    </row>
    <row r="1811" spans="1:39" x14ac:dyDescent="0.25">
      <c r="A1811" s="35">
        <v>619787</v>
      </c>
      <c r="B1811" s="36">
        <v>340256</v>
      </c>
      <c r="C1811" s="36" t="s">
        <v>25</v>
      </c>
      <c r="D1811" s="36">
        <v>0</v>
      </c>
      <c r="J1811" s="46">
        <v>3505</v>
      </c>
      <c r="K1811" s="46">
        <v>3392</v>
      </c>
      <c r="L1811" s="46">
        <v>6897</v>
      </c>
      <c r="M1811" s="46">
        <v>163</v>
      </c>
      <c r="N1811" s="46">
        <v>349</v>
      </c>
      <c r="O1811" s="46">
        <v>398</v>
      </c>
      <c r="P1811" s="46">
        <v>253</v>
      </c>
      <c r="R1811" s="36">
        <v>2496.91554</v>
      </c>
      <c r="S1811" s="36">
        <v>2003.6240299999999</v>
      </c>
      <c r="T1811" s="36">
        <v>161.91763499999999</v>
      </c>
      <c r="U1811" s="36">
        <v>228.15558899999999</v>
      </c>
      <c r="V1811" s="36">
        <v>281.90606100000002</v>
      </c>
      <c r="W1811" s="36">
        <v>163.89979</v>
      </c>
      <c r="AC1811" s="57">
        <f t="shared" si="228"/>
        <v>6897</v>
      </c>
      <c r="AD1811" s="57">
        <f t="shared" si="229"/>
        <v>512</v>
      </c>
      <c r="AE1811" s="57">
        <f t="shared" si="230"/>
        <v>651</v>
      </c>
      <c r="AF1811" s="12">
        <f t="shared" si="225"/>
        <v>4500.5395699999999</v>
      </c>
      <c r="AG1811" s="12">
        <f t="shared" si="226"/>
        <v>390.07322399999998</v>
      </c>
      <c r="AH1811" s="12">
        <f t="shared" si="227"/>
        <v>445.80585100000002</v>
      </c>
      <c r="AI1811" s="15">
        <f t="shared" si="232"/>
        <v>-0.34746417717848344</v>
      </c>
      <c r="AJ1811" s="15">
        <f t="shared" si="232"/>
        <v>-0.23813823437500004</v>
      </c>
      <c r="AK1811" s="15">
        <f t="shared" si="232"/>
        <v>-0.31519838556067586</v>
      </c>
      <c r="AL1811" s="23">
        <f>VLOOKUP(AC1811,'Charts and Tables'!$I$43:$J$49,2,TRUE)</f>
        <v>0.25</v>
      </c>
      <c r="AM1811" s="2">
        <f t="shared" si="231"/>
        <v>0</v>
      </c>
    </row>
    <row r="1812" spans="1:39" x14ac:dyDescent="0.25">
      <c r="A1812" s="35">
        <v>619796</v>
      </c>
      <c r="B1812" s="36">
        <v>240017</v>
      </c>
      <c r="C1812" s="36" t="s">
        <v>31</v>
      </c>
      <c r="D1812" s="36">
        <v>0</v>
      </c>
      <c r="J1812" s="46">
        <v>5611</v>
      </c>
      <c r="K1812" s="46">
        <v>5547</v>
      </c>
      <c r="L1812" s="46">
        <v>11158</v>
      </c>
      <c r="M1812" s="46">
        <v>231</v>
      </c>
      <c r="N1812" s="46">
        <v>754</v>
      </c>
      <c r="O1812" s="46">
        <v>722</v>
      </c>
      <c r="P1812" s="46">
        <v>359</v>
      </c>
      <c r="R1812" s="36">
        <v>9345.5391490000002</v>
      </c>
      <c r="S1812" s="36">
        <v>9426.6645430000008</v>
      </c>
      <c r="T1812" s="36">
        <v>595.01907000000006</v>
      </c>
      <c r="U1812" s="36">
        <v>1168.0814109999999</v>
      </c>
      <c r="V1812" s="36">
        <v>1088.5464480000001</v>
      </c>
      <c r="W1812" s="36">
        <v>711.51315</v>
      </c>
      <c r="AC1812" s="57">
        <f t="shared" si="228"/>
        <v>11158</v>
      </c>
      <c r="AD1812" s="57">
        <f t="shared" si="229"/>
        <v>985</v>
      </c>
      <c r="AE1812" s="57">
        <f t="shared" si="230"/>
        <v>1081</v>
      </c>
      <c r="AF1812" s="12">
        <f t="shared" si="225"/>
        <v>18772.203692000003</v>
      </c>
      <c r="AG1812" s="12">
        <f t="shared" si="226"/>
        <v>1763.1004809999999</v>
      </c>
      <c r="AH1812" s="12">
        <f t="shared" si="227"/>
        <v>1800.0595980000001</v>
      </c>
      <c r="AI1812" s="15">
        <f t="shared" si="232"/>
        <v>0.68239861014518755</v>
      </c>
      <c r="AJ1812" s="15">
        <f t="shared" si="232"/>
        <v>0.78994972690355325</v>
      </c>
      <c r="AK1812" s="15">
        <f t="shared" si="232"/>
        <v>0.66518001665124893</v>
      </c>
      <c r="AL1812" s="23">
        <f>VLOOKUP(AC1812,'Charts and Tables'!$I$43:$J$49,2,TRUE)</f>
        <v>0.2</v>
      </c>
      <c r="AM1812" s="2">
        <f t="shared" si="231"/>
        <v>0</v>
      </c>
    </row>
    <row r="1813" spans="1:39" x14ac:dyDescent="0.25">
      <c r="A1813" s="35">
        <v>619835</v>
      </c>
      <c r="C1813" s="36" t="s">
        <v>28</v>
      </c>
      <c r="D1813" s="36">
        <v>1</v>
      </c>
      <c r="J1813" s="46">
        <v>12055</v>
      </c>
      <c r="L1813" s="46">
        <v>12055</v>
      </c>
      <c r="M1813" s="46">
        <v>700</v>
      </c>
      <c r="O1813" s="46">
        <v>700</v>
      </c>
      <c r="R1813" s="36">
        <v>12361.301183</v>
      </c>
      <c r="T1813" s="36">
        <v>920.22961099999998</v>
      </c>
      <c r="V1813" s="36">
        <v>1163.669948</v>
      </c>
      <c r="AC1813" s="57">
        <f t="shared" si="228"/>
        <v>12055</v>
      </c>
      <c r="AD1813" s="57">
        <f t="shared" si="229"/>
        <v>700</v>
      </c>
      <c r="AE1813" s="57">
        <f t="shared" si="230"/>
        <v>700</v>
      </c>
      <c r="AF1813" s="12">
        <f t="shared" si="225"/>
        <v>12361.301183</v>
      </c>
      <c r="AG1813" s="12">
        <f t="shared" si="226"/>
        <v>920.22961099999998</v>
      </c>
      <c r="AH1813" s="12">
        <f t="shared" si="227"/>
        <v>1163.669948</v>
      </c>
      <c r="AI1813" s="15">
        <f t="shared" si="232"/>
        <v>2.5408642306097021E-2</v>
      </c>
      <c r="AJ1813" s="15">
        <f t="shared" si="232"/>
        <v>0.31461372999999998</v>
      </c>
      <c r="AK1813" s="15">
        <f t="shared" si="232"/>
        <v>0.66238564</v>
      </c>
      <c r="AL1813" s="23">
        <f>VLOOKUP(AC1813,'Charts and Tables'!$I$43:$J$49,2,TRUE)</f>
        <v>0.2</v>
      </c>
      <c r="AM1813" s="2">
        <f t="shared" si="231"/>
        <v>1</v>
      </c>
    </row>
    <row r="1814" spans="1:39" x14ac:dyDescent="0.25">
      <c r="A1814" s="35">
        <v>619848</v>
      </c>
      <c r="B1814" s="36">
        <v>240117</v>
      </c>
      <c r="C1814" s="36" t="s">
        <v>28</v>
      </c>
      <c r="D1814" s="36">
        <v>0</v>
      </c>
      <c r="J1814" s="46">
        <v>4679</v>
      </c>
      <c r="K1814" s="46">
        <v>4505</v>
      </c>
      <c r="L1814" s="46">
        <v>9184</v>
      </c>
      <c r="M1814" s="46">
        <v>326</v>
      </c>
      <c r="N1814" s="46">
        <v>260</v>
      </c>
      <c r="O1814" s="46">
        <v>426</v>
      </c>
      <c r="P1814" s="46">
        <v>423</v>
      </c>
      <c r="R1814" s="36">
        <v>4764.2080429999996</v>
      </c>
      <c r="S1814" s="36">
        <v>4764.2080219999998</v>
      </c>
      <c r="T1814" s="36">
        <v>368.00550199999998</v>
      </c>
      <c r="U1814" s="36">
        <v>432.55468200000001</v>
      </c>
      <c r="V1814" s="36">
        <v>484.84497599999997</v>
      </c>
      <c r="W1814" s="36">
        <v>431.05777499999999</v>
      </c>
      <c r="AC1814" s="57">
        <f t="shared" si="228"/>
        <v>9184</v>
      </c>
      <c r="AD1814" s="57">
        <f t="shared" si="229"/>
        <v>586</v>
      </c>
      <c r="AE1814" s="57">
        <f t="shared" si="230"/>
        <v>849</v>
      </c>
      <c r="AF1814" s="12">
        <f t="shared" si="225"/>
        <v>9528.4160649999994</v>
      </c>
      <c r="AG1814" s="12">
        <f t="shared" si="226"/>
        <v>800.56018399999994</v>
      </c>
      <c r="AH1814" s="12">
        <f t="shared" si="227"/>
        <v>915.90275099999997</v>
      </c>
      <c r="AI1814" s="15">
        <f t="shared" si="232"/>
        <v>3.7501749237804818E-2</v>
      </c>
      <c r="AJ1814" s="15">
        <f t="shared" si="232"/>
        <v>0.36614365870307158</v>
      </c>
      <c r="AK1814" s="15">
        <f t="shared" si="232"/>
        <v>7.880182685512363E-2</v>
      </c>
      <c r="AL1814" s="23">
        <f>VLOOKUP(AC1814,'Charts and Tables'!$I$43:$J$49,2,TRUE)</f>
        <v>0.25</v>
      </c>
      <c r="AM1814" s="2">
        <f t="shared" si="231"/>
        <v>1</v>
      </c>
    </row>
    <row r="1815" spans="1:39" x14ac:dyDescent="0.25">
      <c r="A1815" s="35">
        <v>619854</v>
      </c>
      <c r="B1815" s="36">
        <v>248116</v>
      </c>
      <c r="C1815" s="36" t="s">
        <v>28</v>
      </c>
      <c r="D1815" s="36">
        <v>0</v>
      </c>
      <c r="J1815" s="46">
        <v>295</v>
      </c>
      <c r="K1815" s="46">
        <v>281</v>
      </c>
      <c r="L1815" s="46">
        <v>576</v>
      </c>
      <c r="M1815" s="46">
        <v>19</v>
      </c>
      <c r="N1815" s="46">
        <v>25</v>
      </c>
      <c r="O1815" s="46">
        <v>37</v>
      </c>
      <c r="P1815" s="46">
        <v>24</v>
      </c>
      <c r="R1815" s="36">
        <v>481.95785899999998</v>
      </c>
      <c r="S1815" s="36">
        <v>481.957855</v>
      </c>
      <c r="T1815" s="36">
        <v>35.881813999999999</v>
      </c>
      <c r="U1815" s="36">
        <v>49.310504000000002</v>
      </c>
      <c r="V1815" s="36">
        <v>52.050516000000002</v>
      </c>
      <c r="W1815" s="36">
        <v>42.248624</v>
      </c>
      <c r="AC1815" s="57">
        <f t="shared" si="228"/>
        <v>576</v>
      </c>
      <c r="AD1815" s="57">
        <f t="shared" si="229"/>
        <v>44</v>
      </c>
      <c r="AE1815" s="57">
        <f t="shared" si="230"/>
        <v>61</v>
      </c>
      <c r="AF1815" s="12">
        <f t="shared" si="225"/>
        <v>963.91571399999998</v>
      </c>
      <c r="AG1815" s="12">
        <f t="shared" si="226"/>
        <v>85.192318</v>
      </c>
      <c r="AH1815" s="12">
        <f t="shared" si="227"/>
        <v>94.299139999999994</v>
      </c>
      <c r="AI1815" s="15">
        <f t="shared" si="232"/>
        <v>0.67346478124999998</v>
      </c>
      <c r="AJ1815" s="15">
        <f t="shared" si="232"/>
        <v>0.93618904545454551</v>
      </c>
      <c r="AK1815" s="15">
        <f t="shared" si="232"/>
        <v>0.54588754098360648</v>
      </c>
      <c r="AL1815" s="23">
        <f>VLOOKUP(AC1815,'Charts and Tables'!$I$43:$J$49,2,TRUE)</f>
        <v>2</v>
      </c>
      <c r="AM1815" s="2">
        <f t="shared" si="231"/>
        <v>1</v>
      </c>
    </row>
    <row r="1816" spans="1:39" x14ac:dyDescent="0.25">
      <c r="A1816" s="35">
        <v>620126</v>
      </c>
      <c r="C1816" s="36" t="s">
        <v>25</v>
      </c>
      <c r="D1816" s="36">
        <v>0</v>
      </c>
      <c r="J1816" s="46">
        <v>2979</v>
      </c>
      <c r="K1816" s="46">
        <v>2814</v>
      </c>
      <c r="L1816" s="46">
        <v>5793</v>
      </c>
      <c r="M1816" s="46">
        <v>137</v>
      </c>
      <c r="N1816" s="46">
        <v>282</v>
      </c>
      <c r="O1816" s="46">
        <v>420</v>
      </c>
      <c r="P1816" s="46">
        <v>244</v>
      </c>
      <c r="R1816" s="36">
        <v>3457.3655669999998</v>
      </c>
      <c r="S1816" s="36">
        <v>2682.1624029999998</v>
      </c>
      <c r="T1816" s="36">
        <v>246.09877299999999</v>
      </c>
      <c r="U1816" s="36">
        <v>230.15390400000001</v>
      </c>
      <c r="V1816" s="36">
        <v>393.71193799999998</v>
      </c>
      <c r="W1816" s="36">
        <v>251.45099200000001</v>
      </c>
      <c r="AC1816" s="57">
        <f t="shared" si="228"/>
        <v>5793</v>
      </c>
      <c r="AD1816" s="57">
        <f t="shared" si="229"/>
        <v>419</v>
      </c>
      <c r="AE1816" s="57">
        <f t="shared" si="230"/>
        <v>664</v>
      </c>
      <c r="AF1816" s="12">
        <f t="shared" si="225"/>
        <v>6139.5279699999992</v>
      </c>
      <c r="AG1816" s="12">
        <f t="shared" si="226"/>
        <v>476.25267700000001</v>
      </c>
      <c r="AH1816" s="12">
        <f t="shared" si="227"/>
        <v>645.16292999999996</v>
      </c>
      <c r="AI1816" s="15">
        <f t="shared" si="232"/>
        <v>5.9818396340410702E-2</v>
      </c>
      <c r="AJ1816" s="15">
        <f t="shared" si="232"/>
        <v>0.13664123389021482</v>
      </c>
      <c r="AK1816" s="15">
        <f t="shared" si="232"/>
        <v>-2.8369081325301266E-2</v>
      </c>
      <c r="AL1816" s="23">
        <f>VLOOKUP(AC1816,'Charts and Tables'!$I$43:$J$49,2,TRUE)</f>
        <v>0.25</v>
      </c>
      <c r="AM1816" s="2">
        <f t="shared" si="231"/>
        <v>1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400"/>
  <sheetViews>
    <sheetView workbookViewId="0">
      <pane xSplit="1" ySplit="1" topLeftCell="V2" activePane="bottomRight" state="frozen"/>
      <selection pane="topRight" activeCell="B1" sqref="B1"/>
      <selection pane="bottomLeft" activeCell="A2" sqref="A2"/>
      <selection pane="bottomRight" activeCell="AG1379" sqref="AG1379"/>
    </sheetView>
  </sheetViews>
  <sheetFormatPr defaultRowHeight="15" x14ac:dyDescent="0.25"/>
  <cols>
    <col min="1" max="1" width="10.28515625" style="35" customWidth="1"/>
    <col min="2" max="2" width="12.85546875" style="36" customWidth="1"/>
    <col min="3" max="3" width="22.28515625" style="36" customWidth="1"/>
    <col min="4" max="4" width="12.42578125" style="36" customWidth="1"/>
    <col min="5" max="5" width="8.5703125" style="1" customWidth="1"/>
    <col min="6" max="6" width="17" style="1" hidden="1" customWidth="1"/>
    <col min="7" max="7" width="20.140625" style="1" hidden="1" customWidth="1"/>
    <col min="8" max="8" width="18.7109375" style="1" hidden="1" customWidth="1"/>
    <col min="9" max="9" width="0" style="1" hidden="1" customWidth="1"/>
    <col min="10" max="12" width="21.42578125" style="46" customWidth="1"/>
    <col min="13" max="13" width="15.7109375" style="46" customWidth="1"/>
    <col min="14" max="14" width="14" style="46" customWidth="1"/>
    <col min="15" max="15" width="17.5703125" style="46" customWidth="1"/>
    <col min="16" max="16" width="16.7109375" style="46" customWidth="1"/>
    <col min="17" max="17" width="16.7109375" style="49" customWidth="1"/>
    <col min="18" max="18" width="15.28515625" style="36" customWidth="1"/>
    <col min="19" max="19" width="15.5703125" style="36" customWidth="1"/>
    <col min="20" max="20" width="13.5703125" style="36" customWidth="1"/>
    <col min="21" max="21" width="15.42578125" style="36" customWidth="1"/>
    <col min="22" max="22" width="17" style="36" customWidth="1"/>
    <col min="23" max="23" width="16.28515625" style="36" customWidth="1"/>
    <col min="24" max="24" width="14.5703125" style="1" customWidth="1"/>
    <col min="25" max="25" width="14" style="1" hidden="1" customWidth="1"/>
    <col min="26" max="26" width="19.42578125" style="1" hidden="1" customWidth="1"/>
    <col min="27" max="27" width="22" style="1" hidden="1" customWidth="1"/>
    <col min="28" max="28" width="24.140625" style="1" hidden="1" customWidth="1"/>
    <col min="29" max="31" width="16.42578125" style="57" customWidth="1"/>
    <col min="32" max="32" width="17.28515625" style="2" customWidth="1"/>
    <col min="33" max="33" width="15.140625" style="2" customWidth="1"/>
    <col min="34" max="34" width="14.28515625" style="2" customWidth="1"/>
    <col min="35" max="35" width="14" bestFit="1" customWidth="1"/>
    <col min="39" max="39" width="13.28515625" customWidth="1"/>
  </cols>
  <sheetData>
    <row r="1" spans="1:41" ht="16.5" thickTop="1" thickBot="1" x14ac:dyDescent="0.3">
      <c r="A1" s="33" t="s">
        <v>22</v>
      </c>
      <c r="B1" s="34" t="s">
        <v>34</v>
      </c>
      <c r="C1" s="34" t="s">
        <v>24</v>
      </c>
      <c r="D1" s="34" t="s">
        <v>35</v>
      </c>
      <c r="E1" s="3"/>
      <c r="F1" s="3"/>
      <c r="G1" s="3"/>
      <c r="H1" s="3"/>
      <c r="I1" s="3"/>
      <c r="J1" s="41" t="s">
        <v>36</v>
      </c>
      <c r="K1" s="41" t="s">
        <v>37</v>
      </c>
      <c r="L1" s="42" t="s">
        <v>23</v>
      </c>
      <c r="M1" s="43" t="s">
        <v>38</v>
      </c>
      <c r="N1" s="44" t="s">
        <v>39</v>
      </c>
      <c r="O1" s="41" t="s">
        <v>40</v>
      </c>
      <c r="P1" s="45" t="s">
        <v>41</v>
      </c>
      <c r="Q1" s="48"/>
      <c r="R1" s="40" t="s">
        <v>42</v>
      </c>
      <c r="S1" s="37" t="s">
        <v>43</v>
      </c>
      <c r="T1" s="38" t="s">
        <v>44</v>
      </c>
      <c r="U1" s="39" t="s">
        <v>45</v>
      </c>
      <c r="V1" s="34" t="s">
        <v>46</v>
      </c>
      <c r="W1" s="40" t="s">
        <v>47</v>
      </c>
      <c r="X1" s="6"/>
      <c r="Y1" s="7"/>
      <c r="Z1" s="8"/>
      <c r="AA1" s="5"/>
      <c r="AB1" s="4"/>
      <c r="AC1" s="56" t="s">
        <v>4</v>
      </c>
      <c r="AD1" s="56" t="s">
        <v>5</v>
      </c>
      <c r="AE1" s="56" t="s">
        <v>6</v>
      </c>
      <c r="AF1" s="9" t="s">
        <v>0</v>
      </c>
      <c r="AG1" s="10" t="s">
        <v>1</v>
      </c>
      <c r="AH1" s="11" t="s">
        <v>2</v>
      </c>
      <c r="AI1" s="13" t="s">
        <v>3</v>
      </c>
      <c r="AJ1" s="13" t="s">
        <v>7</v>
      </c>
      <c r="AK1" s="13" t="s">
        <v>8</v>
      </c>
      <c r="AL1" s="14" t="s">
        <v>21</v>
      </c>
      <c r="AM1" s="14" t="s">
        <v>19</v>
      </c>
      <c r="AN1" s="14"/>
      <c r="AO1" s="14"/>
    </row>
    <row r="2" spans="1:41" x14ac:dyDescent="0.25">
      <c r="A2" s="35">
        <v>116945</v>
      </c>
      <c r="B2" s="36">
        <v>338001</v>
      </c>
      <c r="C2" s="36" t="s">
        <v>25</v>
      </c>
      <c r="D2" s="36">
        <v>0</v>
      </c>
      <c r="J2" s="46">
        <v>1734</v>
      </c>
      <c r="K2" s="46">
        <v>1918</v>
      </c>
      <c r="L2" s="46">
        <v>3652</v>
      </c>
      <c r="M2" s="46">
        <v>156</v>
      </c>
      <c r="N2" s="46">
        <v>70</v>
      </c>
      <c r="O2" s="46">
        <v>142</v>
      </c>
      <c r="P2" s="46">
        <v>235</v>
      </c>
      <c r="R2" s="36">
        <v>1106.850332</v>
      </c>
      <c r="S2" s="36">
        <v>1296.1346109999999</v>
      </c>
      <c r="T2" s="36">
        <v>126.41958099999999</v>
      </c>
      <c r="U2" s="36">
        <v>69.433689000000001</v>
      </c>
      <c r="V2" s="36">
        <v>86.247569999999996</v>
      </c>
      <c r="W2" s="36">
        <v>144.00688500000001</v>
      </c>
      <c r="AC2" s="57">
        <f>L2</f>
        <v>3652</v>
      </c>
      <c r="AD2" s="57">
        <f>IF(D2=1,M2,IF(D2=-1,N2,M2+N2))</f>
        <v>226</v>
      </c>
      <c r="AE2" s="57">
        <f>IF(D2=1,O2,IF(D2=-1,P2,O2+P2))</f>
        <v>377</v>
      </c>
      <c r="AF2" s="12">
        <f t="shared" ref="AF2:AF45" si="0">IF(D2=1,R2,IF(D2=-1,S2,R2+S2))</f>
        <v>2402.9849429999999</v>
      </c>
      <c r="AG2" s="12">
        <f t="shared" ref="AG2:AG45" si="1">IF(D2=1,T2,IF(D2=-1,U2,T2+U2))</f>
        <v>195.85327000000001</v>
      </c>
      <c r="AH2" s="12">
        <f t="shared" ref="AH2:AH45" si="2">IF(D2=1,V2,IF(D2=-1,W2,V2+W2))</f>
        <v>230.25445500000001</v>
      </c>
      <c r="AI2" s="15">
        <f t="shared" ref="AI2:AK45" si="3">IF(OR(AC2="",AC2=0),0,(AF2-AC2)/AC2)</f>
        <v>-0.34200850410733846</v>
      </c>
      <c r="AJ2" s="15">
        <f t="shared" si="3"/>
        <v>-0.133392610619469</v>
      </c>
      <c r="AK2" s="15">
        <f t="shared" si="3"/>
        <v>-0.3892454774535809</v>
      </c>
      <c r="AL2" s="23">
        <f>VLOOKUP(AC2,'Charts and Tables'!$I$43:$J$49,2,TRUE)</f>
        <v>0.5</v>
      </c>
      <c r="AM2" s="2">
        <f>IF(ABS(AI2)&lt;=AL2,1,0)</f>
        <v>1</v>
      </c>
      <c r="AN2" s="2"/>
    </row>
    <row r="3" spans="1:41" x14ac:dyDescent="0.25">
      <c r="A3" s="35">
        <v>42527</v>
      </c>
      <c r="C3" s="36" t="s">
        <v>30</v>
      </c>
      <c r="D3" s="36">
        <v>0</v>
      </c>
      <c r="J3" s="46">
        <v>2581</v>
      </c>
      <c r="K3" s="46">
        <v>2715</v>
      </c>
      <c r="L3" s="46">
        <v>5296</v>
      </c>
      <c r="M3" s="46">
        <v>378</v>
      </c>
      <c r="N3" s="46">
        <v>169</v>
      </c>
      <c r="O3" s="46">
        <v>237</v>
      </c>
      <c r="P3" s="46">
        <v>341</v>
      </c>
      <c r="R3" s="36">
        <v>3114.9105890000001</v>
      </c>
      <c r="S3" s="36">
        <v>3494.4874949999999</v>
      </c>
      <c r="T3" s="36">
        <v>387.99421699999999</v>
      </c>
      <c r="U3" s="36">
        <v>303.22495099999998</v>
      </c>
      <c r="V3" s="36">
        <v>312.705985</v>
      </c>
      <c r="W3" s="36">
        <v>420.40861000000001</v>
      </c>
      <c r="AC3" s="57">
        <f t="shared" ref="AC3:AC45" si="4">L3</f>
        <v>5296</v>
      </c>
      <c r="AD3" s="57">
        <f t="shared" ref="AD3:AD45" si="5">IF(D3=1,M3,IF(D3=-1,N3,M3+N3))</f>
        <v>547</v>
      </c>
      <c r="AE3" s="57">
        <f t="shared" ref="AE3:AE45" si="6">IF(D3=1,O3,IF(D3=-1,P3,O3+P3))</f>
        <v>578</v>
      </c>
      <c r="AF3" s="12">
        <f t="shared" si="0"/>
        <v>6609.3980840000004</v>
      </c>
      <c r="AG3" s="12">
        <f t="shared" si="1"/>
        <v>691.21916799999997</v>
      </c>
      <c r="AH3" s="12">
        <f t="shared" si="2"/>
        <v>733.11459500000001</v>
      </c>
      <c r="AI3" s="15">
        <f t="shared" si="3"/>
        <v>0.2479981276435046</v>
      </c>
      <c r="AJ3" s="15">
        <f t="shared" si="3"/>
        <v>0.26365478610603282</v>
      </c>
      <c r="AK3" s="15">
        <f t="shared" si="3"/>
        <v>0.26836435121107266</v>
      </c>
      <c r="AL3" s="23">
        <f>VLOOKUP(AC3,'Charts and Tables'!$I$43:$J$49,2,TRUE)</f>
        <v>0.25</v>
      </c>
      <c r="AM3" s="2">
        <f t="shared" ref="AM3:AM45" si="7">IF(ABS(AI3)&lt;=AL3,1,0)</f>
        <v>1</v>
      </c>
      <c r="AN3" s="2"/>
    </row>
    <row r="4" spans="1:41" x14ac:dyDescent="0.25">
      <c r="A4" s="35">
        <v>576380</v>
      </c>
      <c r="B4" s="36">
        <v>330180</v>
      </c>
      <c r="C4" s="36" t="s">
        <v>26</v>
      </c>
      <c r="D4" s="36">
        <v>0</v>
      </c>
      <c r="J4" s="46">
        <v>2425</v>
      </c>
      <c r="K4" s="46">
        <v>2335</v>
      </c>
      <c r="L4" s="46">
        <v>4760</v>
      </c>
      <c r="M4" s="46">
        <v>410</v>
      </c>
      <c r="N4" s="46">
        <v>146</v>
      </c>
      <c r="O4" s="46">
        <v>165</v>
      </c>
      <c r="P4" s="46">
        <v>356</v>
      </c>
      <c r="R4" s="36">
        <v>3647.4216710000001</v>
      </c>
      <c r="S4" s="36">
        <v>3792.7280820000001</v>
      </c>
      <c r="T4" s="36">
        <v>248.84786800000001</v>
      </c>
      <c r="U4" s="36">
        <v>434.438132</v>
      </c>
      <c r="V4" s="36">
        <v>466.91324600000002</v>
      </c>
      <c r="W4" s="36">
        <v>350.15709399999997</v>
      </c>
      <c r="AC4" s="57">
        <f t="shared" si="4"/>
        <v>4760</v>
      </c>
      <c r="AD4" s="57">
        <f t="shared" si="5"/>
        <v>556</v>
      </c>
      <c r="AE4" s="57">
        <f t="shared" si="6"/>
        <v>521</v>
      </c>
      <c r="AF4" s="12">
        <f t="shared" si="0"/>
        <v>7440.1497529999997</v>
      </c>
      <c r="AG4" s="12">
        <f t="shared" si="1"/>
        <v>683.28600000000006</v>
      </c>
      <c r="AH4" s="12">
        <f t="shared" si="2"/>
        <v>817.07033999999999</v>
      </c>
      <c r="AI4" s="15">
        <f t="shared" si="3"/>
        <v>0.56305667079831923</v>
      </c>
      <c r="AJ4" s="15">
        <f t="shared" si="3"/>
        <v>0.22893165467625909</v>
      </c>
      <c r="AK4" s="15">
        <f t="shared" si="3"/>
        <v>0.56827320537428017</v>
      </c>
      <c r="AL4" s="23">
        <f>VLOOKUP(AC4,'Charts and Tables'!$I$43:$J$49,2,TRUE)</f>
        <v>0.5</v>
      </c>
      <c r="AM4" s="2">
        <f t="shared" si="7"/>
        <v>0</v>
      </c>
      <c r="AN4" s="2"/>
    </row>
    <row r="5" spans="1:41" x14ac:dyDescent="0.25">
      <c r="A5" s="35">
        <v>576387</v>
      </c>
      <c r="B5" s="36">
        <v>332031</v>
      </c>
      <c r="C5" s="36" t="s">
        <v>25</v>
      </c>
      <c r="D5" s="36">
        <v>0</v>
      </c>
      <c r="J5" s="46">
        <v>1360</v>
      </c>
      <c r="K5" s="46">
        <v>1427</v>
      </c>
      <c r="L5" s="46">
        <v>2787</v>
      </c>
      <c r="M5" s="46">
        <v>180</v>
      </c>
      <c r="N5" s="46">
        <v>74</v>
      </c>
      <c r="O5" s="46">
        <v>105</v>
      </c>
      <c r="P5" s="46">
        <v>164</v>
      </c>
      <c r="R5" s="36">
        <v>1031.8175189999999</v>
      </c>
      <c r="S5" s="36">
        <v>1029.4611950000001</v>
      </c>
      <c r="T5" s="36">
        <v>87.554086999999996</v>
      </c>
      <c r="U5" s="36">
        <v>63.203282999999999</v>
      </c>
      <c r="V5" s="36">
        <v>95.551618000000005</v>
      </c>
      <c r="W5" s="36">
        <v>111.132656</v>
      </c>
      <c r="AC5" s="57">
        <f t="shared" si="4"/>
        <v>2787</v>
      </c>
      <c r="AD5" s="57">
        <f t="shared" si="5"/>
        <v>254</v>
      </c>
      <c r="AE5" s="57">
        <f t="shared" si="6"/>
        <v>269</v>
      </c>
      <c r="AF5" s="12">
        <f t="shared" si="0"/>
        <v>2061.278714</v>
      </c>
      <c r="AG5" s="12">
        <f t="shared" si="1"/>
        <v>150.75736999999998</v>
      </c>
      <c r="AH5" s="12">
        <f t="shared" si="2"/>
        <v>206.68427400000002</v>
      </c>
      <c r="AI5" s="15">
        <f t="shared" si="3"/>
        <v>-0.26039515105848582</v>
      </c>
      <c r="AJ5" s="15">
        <f t="shared" si="3"/>
        <v>-0.40646704724409455</v>
      </c>
      <c r="AK5" s="15">
        <f t="shared" si="3"/>
        <v>-0.23165697397769511</v>
      </c>
      <c r="AL5" s="23">
        <f>VLOOKUP(AC5,'Charts and Tables'!$I$43:$J$49,2,TRUE)</f>
        <v>0.5</v>
      </c>
      <c r="AM5" s="2">
        <f t="shared" si="7"/>
        <v>1</v>
      </c>
      <c r="AN5" s="2"/>
    </row>
    <row r="6" spans="1:41" x14ac:dyDescent="0.25">
      <c r="A6" s="35">
        <v>134885</v>
      </c>
      <c r="C6" s="36" t="s">
        <v>31</v>
      </c>
      <c r="D6" s="36">
        <v>0</v>
      </c>
      <c r="J6" s="46">
        <v>5218</v>
      </c>
      <c r="K6" s="46">
        <v>4979</v>
      </c>
      <c r="L6" s="46">
        <v>10197</v>
      </c>
      <c r="M6" s="46">
        <v>310</v>
      </c>
      <c r="N6" s="46">
        <v>556.5</v>
      </c>
      <c r="O6" s="46">
        <v>644</v>
      </c>
      <c r="P6" s="46">
        <v>342.5</v>
      </c>
      <c r="R6" s="36">
        <v>4908.5058529999997</v>
      </c>
      <c r="S6" s="36">
        <v>4999.1007319999999</v>
      </c>
      <c r="T6" s="36">
        <v>317.19970899999998</v>
      </c>
      <c r="U6" s="36">
        <v>502.08732300000003</v>
      </c>
      <c r="V6" s="36">
        <v>492.50122699999997</v>
      </c>
      <c r="W6" s="36">
        <v>393.65083299999998</v>
      </c>
      <c r="AC6" s="57">
        <f t="shared" si="4"/>
        <v>10197</v>
      </c>
      <c r="AD6" s="57">
        <f t="shared" si="5"/>
        <v>866.5</v>
      </c>
      <c r="AE6" s="57">
        <f t="shared" si="6"/>
        <v>986.5</v>
      </c>
      <c r="AF6" s="12">
        <f t="shared" si="0"/>
        <v>9907.6065849999995</v>
      </c>
      <c r="AG6" s="12">
        <f t="shared" si="1"/>
        <v>819.28703199999995</v>
      </c>
      <c r="AH6" s="12">
        <f t="shared" si="2"/>
        <v>886.15205999999989</v>
      </c>
      <c r="AI6" s="15">
        <f t="shared" si="3"/>
        <v>-2.8380250563891384E-2</v>
      </c>
      <c r="AJ6" s="15">
        <f t="shared" si="3"/>
        <v>-5.4486979803808476E-2</v>
      </c>
      <c r="AK6" s="15">
        <f t="shared" si="3"/>
        <v>-0.1017211758743032</v>
      </c>
      <c r="AL6" s="23">
        <f>VLOOKUP(AC6,'Charts and Tables'!$I$43:$J$49,2,TRUE)</f>
        <v>0.2</v>
      </c>
      <c r="AM6" s="2">
        <f t="shared" si="7"/>
        <v>1</v>
      </c>
      <c r="AN6" s="2"/>
    </row>
    <row r="7" spans="1:41" x14ac:dyDescent="0.25">
      <c r="A7" s="35">
        <v>218445</v>
      </c>
      <c r="B7" s="36">
        <v>332018</v>
      </c>
      <c r="C7" s="36" t="s">
        <v>25</v>
      </c>
      <c r="D7" s="36">
        <v>0</v>
      </c>
      <c r="J7" s="46">
        <v>772</v>
      </c>
      <c r="K7" s="46">
        <v>836</v>
      </c>
      <c r="L7" s="46">
        <v>1608</v>
      </c>
      <c r="M7" s="46">
        <v>53</v>
      </c>
      <c r="N7" s="46">
        <v>49</v>
      </c>
      <c r="O7" s="46">
        <v>74</v>
      </c>
      <c r="P7" s="46">
        <v>114</v>
      </c>
      <c r="R7" s="36">
        <v>152.41277400000001</v>
      </c>
      <c r="S7" s="36">
        <v>146.70482999999999</v>
      </c>
      <c r="T7" s="36">
        <v>15.739099</v>
      </c>
      <c r="U7" s="36">
        <v>8.1657329999999995</v>
      </c>
      <c r="V7" s="36">
        <v>11.561748</v>
      </c>
      <c r="W7" s="36">
        <v>14.492188000000001</v>
      </c>
      <c r="AC7" s="57">
        <f t="shared" si="4"/>
        <v>1608</v>
      </c>
      <c r="AD7" s="57">
        <f t="shared" si="5"/>
        <v>102</v>
      </c>
      <c r="AE7" s="57">
        <f t="shared" si="6"/>
        <v>188</v>
      </c>
      <c r="AF7" s="12">
        <f t="shared" si="0"/>
        <v>299.11760400000003</v>
      </c>
      <c r="AG7" s="12">
        <f t="shared" si="1"/>
        <v>23.904831999999999</v>
      </c>
      <c r="AH7" s="12">
        <f t="shared" si="2"/>
        <v>26.053936</v>
      </c>
      <c r="AI7" s="15">
        <f t="shared" si="3"/>
        <v>-0.81398158955223876</v>
      </c>
      <c r="AJ7" s="15">
        <f t="shared" si="3"/>
        <v>-0.76563890196078432</v>
      </c>
      <c r="AK7" s="15">
        <f t="shared" si="3"/>
        <v>-0.86141523404255327</v>
      </c>
      <c r="AL7" s="23">
        <f>VLOOKUP(AC7,'Charts and Tables'!$I$43:$J$49,2,TRUE)</f>
        <v>1</v>
      </c>
      <c r="AM7" s="2">
        <f t="shared" si="7"/>
        <v>1</v>
      </c>
      <c r="AN7" s="2"/>
    </row>
    <row r="8" spans="1:41" x14ac:dyDescent="0.25">
      <c r="A8" s="35">
        <v>116348</v>
      </c>
      <c r="C8" s="36" t="s">
        <v>26</v>
      </c>
      <c r="D8" s="36">
        <v>0</v>
      </c>
      <c r="J8" s="46">
        <v>3522</v>
      </c>
      <c r="K8" s="46">
        <v>4163</v>
      </c>
      <c r="L8" s="46">
        <v>7685</v>
      </c>
      <c r="M8" s="46">
        <v>239</v>
      </c>
      <c r="N8" s="46">
        <v>314.5</v>
      </c>
      <c r="O8" s="46">
        <v>315.5</v>
      </c>
      <c r="P8" s="46">
        <v>335</v>
      </c>
      <c r="R8" s="36">
        <v>3488.9845300000002</v>
      </c>
      <c r="S8" s="36">
        <v>3546.0946090000002</v>
      </c>
      <c r="T8" s="36">
        <v>300.20106700000002</v>
      </c>
      <c r="U8" s="36">
        <v>310.918587</v>
      </c>
      <c r="V8" s="36">
        <v>351.48828099999997</v>
      </c>
      <c r="W8" s="36">
        <v>341.87563799999998</v>
      </c>
      <c r="AC8" s="57">
        <f t="shared" si="4"/>
        <v>7685</v>
      </c>
      <c r="AD8" s="57">
        <f t="shared" si="5"/>
        <v>553.5</v>
      </c>
      <c r="AE8" s="57">
        <f t="shared" si="6"/>
        <v>650.5</v>
      </c>
      <c r="AF8" s="12">
        <f t="shared" si="0"/>
        <v>7035.0791390000004</v>
      </c>
      <c r="AG8" s="12">
        <f t="shared" si="1"/>
        <v>611.11965400000008</v>
      </c>
      <c r="AH8" s="12">
        <f t="shared" si="2"/>
        <v>693.3639189999999</v>
      </c>
      <c r="AI8" s="15">
        <f t="shared" si="3"/>
        <v>-8.457005348080672E-2</v>
      </c>
      <c r="AJ8" s="15">
        <f t="shared" si="3"/>
        <v>0.10410054923215914</v>
      </c>
      <c r="AK8" s="15">
        <f t="shared" si="3"/>
        <v>6.589380322828578E-2</v>
      </c>
      <c r="AL8" s="23">
        <f>VLOOKUP(AC8,'Charts and Tables'!$I$43:$J$49,2,TRUE)</f>
        <v>0.25</v>
      </c>
      <c r="AM8" s="2">
        <f t="shared" si="7"/>
        <v>1</v>
      </c>
      <c r="AN8" s="2"/>
    </row>
    <row r="9" spans="1:41" x14ac:dyDescent="0.25">
      <c r="A9" s="35">
        <v>108926</v>
      </c>
      <c r="C9" s="36" t="s">
        <v>27</v>
      </c>
      <c r="D9" s="36">
        <v>-1</v>
      </c>
      <c r="K9" s="46">
        <v>17893</v>
      </c>
      <c r="L9" s="46">
        <v>17893</v>
      </c>
      <c r="N9" s="46">
        <v>1742.5</v>
      </c>
      <c r="P9" s="46">
        <v>1303.5</v>
      </c>
      <c r="S9" s="36">
        <v>19582.208519</v>
      </c>
      <c r="U9" s="36">
        <v>1152.243219</v>
      </c>
      <c r="W9" s="36">
        <v>2368.601169</v>
      </c>
      <c r="AC9" s="57">
        <f t="shared" si="4"/>
        <v>17893</v>
      </c>
      <c r="AD9" s="57">
        <f t="shared" si="5"/>
        <v>1742.5</v>
      </c>
      <c r="AE9" s="57">
        <f t="shared" si="6"/>
        <v>1303.5</v>
      </c>
      <c r="AF9" s="12">
        <f t="shared" si="0"/>
        <v>19582.208519</v>
      </c>
      <c r="AG9" s="12">
        <f t="shared" si="1"/>
        <v>1152.243219</v>
      </c>
      <c r="AH9" s="12">
        <f t="shared" si="2"/>
        <v>2368.601169</v>
      </c>
      <c r="AI9" s="15">
        <f t="shared" si="3"/>
        <v>9.4406109595931362E-2</v>
      </c>
      <c r="AJ9" s="15">
        <f t="shared" si="3"/>
        <v>-0.33874133773314208</v>
      </c>
      <c r="AK9" s="15">
        <f t="shared" si="3"/>
        <v>0.81710868354430377</v>
      </c>
      <c r="AL9" s="23">
        <f>VLOOKUP(AC9,'Charts and Tables'!$I$43:$J$49,2,TRUE)</f>
        <v>0.2</v>
      </c>
      <c r="AM9" s="2">
        <f t="shared" si="7"/>
        <v>1</v>
      </c>
      <c r="AN9" s="2"/>
    </row>
    <row r="10" spans="1:41" x14ac:dyDescent="0.25">
      <c r="A10" s="35">
        <v>109046</v>
      </c>
      <c r="B10" s="36">
        <v>331002</v>
      </c>
      <c r="C10" s="36" t="s">
        <v>25</v>
      </c>
      <c r="D10" s="36">
        <v>0</v>
      </c>
      <c r="J10" s="46">
        <v>1022</v>
      </c>
      <c r="K10" s="46">
        <v>979</v>
      </c>
      <c r="L10" s="46">
        <v>2001</v>
      </c>
      <c r="M10" s="46">
        <v>50</v>
      </c>
      <c r="N10" s="46">
        <v>115</v>
      </c>
      <c r="O10" s="46">
        <v>128</v>
      </c>
      <c r="P10" s="46">
        <v>74</v>
      </c>
      <c r="R10" s="36">
        <v>255.66043199999999</v>
      </c>
      <c r="S10" s="36">
        <v>267.33323200000001</v>
      </c>
      <c r="T10" s="36">
        <v>23.654864</v>
      </c>
      <c r="U10" s="36">
        <v>20.894265000000001</v>
      </c>
      <c r="V10" s="36">
        <v>27.420859</v>
      </c>
      <c r="W10" s="36">
        <v>36.104019999999998</v>
      </c>
      <c r="AC10" s="57">
        <f t="shared" si="4"/>
        <v>2001</v>
      </c>
      <c r="AD10" s="57">
        <f t="shared" si="5"/>
        <v>165</v>
      </c>
      <c r="AE10" s="57">
        <f t="shared" si="6"/>
        <v>202</v>
      </c>
      <c r="AF10" s="12">
        <f t="shared" si="0"/>
        <v>522.99366399999997</v>
      </c>
      <c r="AG10" s="12">
        <f t="shared" si="1"/>
        <v>44.549129000000001</v>
      </c>
      <c r="AH10" s="12">
        <f t="shared" si="2"/>
        <v>63.524878999999999</v>
      </c>
      <c r="AI10" s="15">
        <f t="shared" si="3"/>
        <v>-0.73863385107446278</v>
      </c>
      <c r="AJ10" s="15">
        <f t="shared" si="3"/>
        <v>-0.7300052787878788</v>
      </c>
      <c r="AK10" s="15">
        <f t="shared" si="3"/>
        <v>-0.68552040099009903</v>
      </c>
      <c r="AL10" s="23">
        <f>VLOOKUP(AC10,'Charts and Tables'!$I$43:$J$49,2,TRUE)</f>
        <v>1</v>
      </c>
      <c r="AM10" s="2">
        <f t="shared" si="7"/>
        <v>1</v>
      </c>
      <c r="AN10" s="2"/>
    </row>
    <row r="11" spans="1:41" x14ac:dyDescent="0.25">
      <c r="A11" s="35">
        <v>76140</v>
      </c>
      <c r="C11" s="36" t="s">
        <v>25</v>
      </c>
      <c r="D11" s="36">
        <v>0</v>
      </c>
      <c r="J11" s="46">
        <v>617</v>
      </c>
      <c r="K11" s="46">
        <v>709</v>
      </c>
      <c r="L11" s="46">
        <v>1326</v>
      </c>
      <c r="N11" s="46">
        <v>41</v>
      </c>
      <c r="P11" s="46">
        <v>77</v>
      </c>
      <c r="R11" s="36">
        <v>641.88778500000001</v>
      </c>
      <c r="S11" s="36">
        <v>648.04110700000001</v>
      </c>
      <c r="T11" s="36">
        <v>68.576909000000001</v>
      </c>
      <c r="U11" s="36">
        <v>46.214632999999999</v>
      </c>
      <c r="V11" s="36">
        <v>59.264144999999999</v>
      </c>
      <c r="W11" s="36">
        <v>73.275730999999993</v>
      </c>
      <c r="AC11" s="57">
        <f t="shared" si="4"/>
        <v>1326</v>
      </c>
      <c r="AD11" s="57">
        <f t="shared" si="5"/>
        <v>41</v>
      </c>
      <c r="AE11" s="57">
        <f t="shared" si="6"/>
        <v>77</v>
      </c>
      <c r="AF11" s="12">
        <f t="shared" si="0"/>
        <v>1289.9288919999999</v>
      </c>
      <c r="AG11" s="12">
        <f t="shared" si="1"/>
        <v>114.79154199999999</v>
      </c>
      <c r="AH11" s="12">
        <f t="shared" si="2"/>
        <v>132.53987599999999</v>
      </c>
      <c r="AI11" s="15">
        <f t="shared" si="3"/>
        <v>-2.7202947209653165E-2</v>
      </c>
      <c r="AJ11" s="15">
        <f t="shared" si="3"/>
        <v>1.7997937073170729</v>
      </c>
      <c r="AK11" s="15">
        <f t="shared" si="3"/>
        <v>0.72129709090909078</v>
      </c>
      <c r="AL11" s="23">
        <f>VLOOKUP(AC11,'Charts and Tables'!$I$43:$J$49,2,TRUE)</f>
        <v>1</v>
      </c>
      <c r="AM11" s="2">
        <f t="shared" si="7"/>
        <v>1</v>
      </c>
      <c r="AN11" s="2"/>
    </row>
    <row r="12" spans="1:41" x14ac:dyDescent="0.25">
      <c r="A12" s="35">
        <v>85490</v>
      </c>
      <c r="C12" s="36" t="s">
        <v>26</v>
      </c>
      <c r="D12" s="36">
        <v>0</v>
      </c>
      <c r="J12" s="46">
        <v>2725</v>
      </c>
      <c r="K12" s="46">
        <v>2790</v>
      </c>
      <c r="L12" s="46">
        <v>5515</v>
      </c>
      <c r="M12" s="46">
        <v>215</v>
      </c>
      <c r="N12" s="46">
        <v>192</v>
      </c>
      <c r="O12" s="46">
        <v>249</v>
      </c>
      <c r="P12" s="46">
        <v>293.5</v>
      </c>
      <c r="R12" s="36">
        <v>1049.2426029999999</v>
      </c>
      <c r="S12" s="36">
        <v>1038.1715119999999</v>
      </c>
      <c r="T12" s="36">
        <v>137.69849500000001</v>
      </c>
      <c r="U12" s="36">
        <v>123.57780700000001</v>
      </c>
      <c r="V12" s="36">
        <v>147.55240000000001</v>
      </c>
      <c r="W12" s="36">
        <v>154.180351</v>
      </c>
      <c r="AC12" s="57">
        <f t="shared" si="4"/>
        <v>5515</v>
      </c>
      <c r="AD12" s="57">
        <f t="shared" si="5"/>
        <v>407</v>
      </c>
      <c r="AE12" s="57">
        <f t="shared" si="6"/>
        <v>542.5</v>
      </c>
      <c r="AF12" s="12">
        <f t="shared" si="0"/>
        <v>2087.4141149999996</v>
      </c>
      <c r="AG12" s="12">
        <f t="shared" si="1"/>
        <v>261.27630199999999</v>
      </c>
      <c r="AH12" s="12">
        <f t="shared" si="2"/>
        <v>301.73275100000001</v>
      </c>
      <c r="AI12" s="15">
        <f t="shared" si="3"/>
        <v>-0.6215024270172258</v>
      </c>
      <c r="AJ12" s="15">
        <f t="shared" si="3"/>
        <v>-0.35804348402948405</v>
      </c>
      <c r="AK12" s="15">
        <f t="shared" si="3"/>
        <v>-0.44381059723502303</v>
      </c>
      <c r="AL12" s="23">
        <f>VLOOKUP(AC12,'Charts and Tables'!$I$43:$J$49,2,TRUE)</f>
        <v>0.25</v>
      </c>
      <c r="AM12" s="2">
        <f t="shared" si="7"/>
        <v>0</v>
      </c>
      <c r="AN12" s="2"/>
    </row>
    <row r="13" spans="1:41" x14ac:dyDescent="0.25">
      <c r="A13" s="35">
        <v>82459</v>
      </c>
      <c r="C13" s="36" t="s">
        <v>29</v>
      </c>
      <c r="D13" s="36">
        <v>0</v>
      </c>
      <c r="J13" s="46">
        <v>388</v>
      </c>
      <c r="K13" s="46">
        <v>391</v>
      </c>
      <c r="L13" s="46">
        <v>779</v>
      </c>
      <c r="M13" s="46">
        <v>23</v>
      </c>
      <c r="N13" s="46">
        <v>47</v>
      </c>
      <c r="O13" s="46">
        <v>56</v>
      </c>
      <c r="P13" s="46">
        <v>28</v>
      </c>
      <c r="R13" s="36">
        <v>1219.1409450000001</v>
      </c>
      <c r="S13" s="36">
        <v>1122.508249</v>
      </c>
      <c r="T13" s="36">
        <v>80.684450999999996</v>
      </c>
      <c r="U13" s="36">
        <v>123.222437</v>
      </c>
      <c r="V13" s="36">
        <v>137.96243999999999</v>
      </c>
      <c r="W13" s="36">
        <v>90.691959999999995</v>
      </c>
      <c r="AC13" s="57">
        <f t="shared" si="4"/>
        <v>779</v>
      </c>
      <c r="AD13" s="57">
        <f t="shared" si="5"/>
        <v>70</v>
      </c>
      <c r="AE13" s="57">
        <f t="shared" si="6"/>
        <v>84</v>
      </c>
      <c r="AF13" s="12">
        <f t="shared" si="0"/>
        <v>2341.6491940000001</v>
      </c>
      <c r="AG13" s="12">
        <f t="shared" si="1"/>
        <v>203.90688799999998</v>
      </c>
      <c r="AH13" s="12">
        <f t="shared" si="2"/>
        <v>228.65439999999998</v>
      </c>
      <c r="AI13" s="15">
        <f t="shared" si="3"/>
        <v>2.0059681566110399</v>
      </c>
      <c r="AJ13" s="15">
        <f t="shared" si="3"/>
        <v>1.9129555428571425</v>
      </c>
      <c r="AK13" s="15">
        <f t="shared" si="3"/>
        <v>1.7220761904761903</v>
      </c>
      <c r="AL13" s="23">
        <f>VLOOKUP(AC13,'Charts and Tables'!$I$43:$J$49,2,TRUE)</f>
        <v>2</v>
      </c>
      <c r="AM13" s="2">
        <f t="shared" si="7"/>
        <v>0</v>
      </c>
      <c r="AN13" s="2"/>
    </row>
    <row r="14" spans="1:41" x14ac:dyDescent="0.25">
      <c r="A14" s="35">
        <v>83182</v>
      </c>
      <c r="B14" s="36">
        <v>338045</v>
      </c>
      <c r="C14" s="36" t="s">
        <v>25</v>
      </c>
      <c r="D14" s="36">
        <v>0</v>
      </c>
      <c r="J14" s="46">
        <v>923</v>
      </c>
      <c r="K14" s="46">
        <v>906</v>
      </c>
      <c r="L14" s="46">
        <v>1829</v>
      </c>
      <c r="M14" s="46">
        <v>113</v>
      </c>
      <c r="N14" s="46">
        <v>27</v>
      </c>
      <c r="O14" s="46">
        <v>59</v>
      </c>
      <c r="P14" s="46">
        <v>115</v>
      </c>
      <c r="R14" s="36">
        <v>1338.405141</v>
      </c>
      <c r="S14" s="36">
        <v>1575.7632659999999</v>
      </c>
      <c r="T14" s="36">
        <v>164.604739</v>
      </c>
      <c r="U14" s="36">
        <v>77.438996000000003</v>
      </c>
      <c r="V14" s="36">
        <v>88.291569999999993</v>
      </c>
      <c r="W14" s="36">
        <v>174.890401</v>
      </c>
      <c r="AC14" s="57">
        <f t="shared" si="4"/>
        <v>1829</v>
      </c>
      <c r="AD14" s="57">
        <f t="shared" si="5"/>
        <v>140</v>
      </c>
      <c r="AE14" s="57">
        <f t="shared" si="6"/>
        <v>174</v>
      </c>
      <c r="AF14" s="12">
        <f t="shared" si="0"/>
        <v>2914.1684070000001</v>
      </c>
      <c r="AG14" s="12">
        <f t="shared" si="1"/>
        <v>242.043735</v>
      </c>
      <c r="AH14" s="12">
        <f t="shared" si="2"/>
        <v>263.18197099999998</v>
      </c>
      <c r="AI14" s="15">
        <f t="shared" si="3"/>
        <v>0.59331241498086396</v>
      </c>
      <c r="AJ14" s="15">
        <f t="shared" si="3"/>
        <v>0.72888382142857144</v>
      </c>
      <c r="AK14" s="15">
        <f t="shared" si="3"/>
        <v>0.51254006321839063</v>
      </c>
      <c r="AL14" s="23">
        <f>VLOOKUP(AC14,'Charts and Tables'!$I$43:$J$49,2,TRUE)</f>
        <v>1</v>
      </c>
      <c r="AM14" s="2">
        <f t="shared" si="7"/>
        <v>1</v>
      </c>
      <c r="AN14" s="2"/>
    </row>
    <row r="15" spans="1:41" x14ac:dyDescent="0.25">
      <c r="A15" s="35">
        <v>96307</v>
      </c>
      <c r="B15" s="36">
        <v>330128</v>
      </c>
      <c r="C15" s="36" t="s">
        <v>25</v>
      </c>
      <c r="D15" s="36">
        <v>0</v>
      </c>
      <c r="J15" s="46">
        <v>955</v>
      </c>
      <c r="K15" s="46">
        <v>911</v>
      </c>
      <c r="L15" s="46">
        <v>1866</v>
      </c>
      <c r="M15" s="46">
        <v>53</v>
      </c>
      <c r="N15" s="46">
        <v>83</v>
      </c>
      <c r="O15" s="46">
        <v>111</v>
      </c>
      <c r="P15" s="46">
        <v>79</v>
      </c>
      <c r="R15" s="36">
        <v>595.74985800000002</v>
      </c>
      <c r="S15" s="36">
        <v>603.69878100000005</v>
      </c>
      <c r="T15" s="36">
        <v>38.734158000000001</v>
      </c>
      <c r="U15" s="36">
        <v>57.702753999999999</v>
      </c>
      <c r="V15" s="36">
        <v>62.410266</v>
      </c>
      <c r="W15" s="36">
        <v>52.002327000000001</v>
      </c>
      <c r="AC15" s="57">
        <f t="shared" si="4"/>
        <v>1866</v>
      </c>
      <c r="AD15" s="57">
        <f t="shared" si="5"/>
        <v>136</v>
      </c>
      <c r="AE15" s="57">
        <f t="shared" si="6"/>
        <v>190</v>
      </c>
      <c r="AF15" s="12">
        <f t="shared" si="0"/>
        <v>1199.4486390000002</v>
      </c>
      <c r="AG15" s="12">
        <f t="shared" si="1"/>
        <v>96.436912000000007</v>
      </c>
      <c r="AH15" s="12">
        <f t="shared" si="2"/>
        <v>114.412593</v>
      </c>
      <c r="AI15" s="15">
        <f t="shared" si="3"/>
        <v>-0.3572086607717041</v>
      </c>
      <c r="AJ15" s="15">
        <f t="shared" si="3"/>
        <v>-0.29090505882352935</v>
      </c>
      <c r="AK15" s="15">
        <f t="shared" si="3"/>
        <v>-0.39782845789473681</v>
      </c>
      <c r="AL15" s="23">
        <f>VLOOKUP(AC15,'Charts and Tables'!$I$43:$J$49,2,TRUE)</f>
        <v>1</v>
      </c>
      <c r="AM15" s="2">
        <f t="shared" si="7"/>
        <v>1</v>
      </c>
      <c r="AN15" s="2"/>
    </row>
    <row r="16" spans="1:41" x14ac:dyDescent="0.25">
      <c r="A16" s="35">
        <v>36797</v>
      </c>
      <c r="B16" s="36">
        <v>330050</v>
      </c>
      <c r="C16" s="36" t="s">
        <v>28</v>
      </c>
      <c r="D16" s="36">
        <v>0</v>
      </c>
      <c r="J16" s="46">
        <v>256</v>
      </c>
      <c r="K16" s="46">
        <v>240</v>
      </c>
      <c r="L16" s="46">
        <v>496</v>
      </c>
      <c r="M16" s="46">
        <v>23</v>
      </c>
      <c r="N16" s="46">
        <v>16</v>
      </c>
      <c r="O16" s="46">
        <v>20</v>
      </c>
      <c r="P16" s="46">
        <v>23</v>
      </c>
      <c r="R16" s="36">
        <v>562.93374800000004</v>
      </c>
      <c r="S16" s="36">
        <v>562.93375300000002</v>
      </c>
      <c r="T16" s="36">
        <v>53.056142999999999</v>
      </c>
      <c r="U16" s="36">
        <v>39.766629999999999</v>
      </c>
      <c r="V16" s="36">
        <v>49.119824999999999</v>
      </c>
      <c r="W16" s="36">
        <v>58.412953000000002</v>
      </c>
      <c r="AC16" s="57">
        <f t="shared" si="4"/>
        <v>496</v>
      </c>
      <c r="AD16" s="57">
        <f t="shared" si="5"/>
        <v>39</v>
      </c>
      <c r="AE16" s="57">
        <f t="shared" si="6"/>
        <v>43</v>
      </c>
      <c r="AF16" s="12">
        <f t="shared" si="0"/>
        <v>1125.8675010000002</v>
      </c>
      <c r="AG16" s="12">
        <f t="shared" si="1"/>
        <v>92.822772999999998</v>
      </c>
      <c r="AH16" s="12">
        <f t="shared" si="2"/>
        <v>107.53277800000001</v>
      </c>
      <c r="AI16" s="15">
        <f t="shared" si="3"/>
        <v>1.2698941552419358</v>
      </c>
      <c r="AJ16" s="15">
        <f t="shared" si="3"/>
        <v>1.3800711025641026</v>
      </c>
      <c r="AK16" s="15">
        <f t="shared" si="3"/>
        <v>1.5007622790697677</v>
      </c>
      <c r="AL16" s="23">
        <f>VLOOKUP(AC16,'Charts and Tables'!$I$43:$J$49,2,TRUE)</f>
        <v>2</v>
      </c>
      <c r="AM16" s="2">
        <f t="shared" si="7"/>
        <v>1</v>
      </c>
      <c r="AN16" s="2"/>
    </row>
    <row r="17" spans="1:40" x14ac:dyDescent="0.25">
      <c r="A17" s="35">
        <v>42612</v>
      </c>
      <c r="C17" s="36" t="s">
        <v>25</v>
      </c>
      <c r="D17" s="36">
        <v>0</v>
      </c>
      <c r="J17" s="46">
        <v>1051</v>
      </c>
      <c r="K17" s="46">
        <v>1007</v>
      </c>
      <c r="L17" s="46">
        <v>2058</v>
      </c>
      <c r="M17" s="46">
        <v>98</v>
      </c>
      <c r="N17" s="46">
        <v>84</v>
      </c>
      <c r="O17" s="46">
        <v>93</v>
      </c>
      <c r="P17" s="46">
        <v>95</v>
      </c>
      <c r="R17" s="36">
        <v>1165.991149</v>
      </c>
      <c r="S17" s="36">
        <v>1174.8550379999999</v>
      </c>
      <c r="T17" s="36">
        <v>118.101231</v>
      </c>
      <c r="U17" s="36">
        <v>86.523528999999996</v>
      </c>
      <c r="V17" s="36">
        <v>105.638909</v>
      </c>
      <c r="W17" s="36">
        <v>126.58979100000001</v>
      </c>
      <c r="AC17" s="57">
        <f t="shared" si="4"/>
        <v>2058</v>
      </c>
      <c r="AD17" s="57">
        <f t="shared" si="5"/>
        <v>182</v>
      </c>
      <c r="AE17" s="57">
        <f t="shared" si="6"/>
        <v>188</v>
      </c>
      <c r="AF17" s="12">
        <f t="shared" si="0"/>
        <v>2340.8461870000001</v>
      </c>
      <c r="AG17" s="12">
        <f t="shared" si="1"/>
        <v>204.62475999999998</v>
      </c>
      <c r="AH17" s="12">
        <f t="shared" si="2"/>
        <v>232.2287</v>
      </c>
      <c r="AI17" s="15">
        <f t="shared" si="3"/>
        <v>0.137437408649174</v>
      </c>
      <c r="AJ17" s="15">
        <f t="shared" si="3"/>
        <v>0.12431186813186802</v>
      </c>
      <c r="AK17" s="15">
        <f t="shared" si="3"/>
        <v>0.23525904255319149</v>
      </c>
      <c r="AL17" s="23">
        <f>VLOOKUP(AC17,'Charts and Tables'!$I$43:$J$49,2,TRUE)</f>
        <v>1</v>
      </c>
      <c r="AM17" s="2">
        <f t="shared" si="7"/>
        <v>1</v>
      </c>
      <c r="AN17" s="2"/>
    </row>
    <row r="18" spans="1:40" x14ac:dyDescent="0.25">
      <c r="A18" s="35">
        <v>45643</v>
      </c>
      <c r="C18" s="36" t="s">
        <v>25</v>
      </c>
      <c r="D18" s="36">
        <v>0</v>
      </c>
      <c r="J18" s="46">
        <v>460</v>
      </c>
      <c r="K18" s="46">
        <v>387</v>
      </c>
      <c r="L18" s="46">
        <v>847</v>
      </c>
      <c r="M18" s="46">
        <v>43</v>
      </c>
      <c r="N18" s="46">
        <v>38</v>
      </c>
      <c r="O18" s="46">
        <v>38</v>
      </c>
      <c r="P18" s="46">
        <v>39</v>
      </c>
      <c r="R18" s="36">
        <v>450.38134000000002</v>
      </c>
      <c r="S18" s="36">
        <v>450.38134300000002</v>
      </c>
      <c r="T18" s="36">
        <v>45.225048999999999</v>
      </c>
      <c r="U18" s="36">
        <v>33.051512000000002</v>
      </c>
      <c r="V18" s="36">
        <v>39.360678</v>
      </c>
      <c r="W18" s="36">
        <v>48.104801999999999</v>
      </c>
      <c r="AC18" s="57">
        <f t="shared" si="4"/>
        <v>847</v>
      </c>
      <c r="AD18" s="57">
        <f t="shared" si="5"/>
        <v>81</v>
      </c>
      <c r="AE18" s="57">
        <f t="shared" si="6"/>
        <v>77</v>
      </c>
      <c r="AF18" s="12">
        <f t="shared" si="0"/>
        <v>900.76268300000004</v>
      </c>
      <c r="AG18" s="12">
        <f t="shared" si="1"/>
        <v>78.276561000000001</v>
      </c>
      <c r="AH18" s="12">
        <f t="shared" si="2"/>
        <v>87.465479999999999</v>
      </c>
      <c r="AI18" s="15">
        <f t="shared" si="3"/>
        <v>6.3474242030696626E-2</v>
      </c>
      <c r="AJ18" s="15">
        <f t="shared" si="3"/>
        <v>-3.3622703703703689E-2</v>
      </c>
      <c r="AK18" s="15">
        <f t="shared" si="3"/>
        <v>0.13591532467532466</v>
      </c>
      <c r="AL18" s="23">
        <f>VLOOKUP(AC18,'Charts and Tables'!$I$43:$J$49,2,TRUE)</f>
        <v>2</v>
      </c>
      <c r="AM18" s="2">
        <f t="shared" si="7"/>
        <v>1</v>
      </c>
      <c r="AN18" s="2"/>
    </row>
    <row r="19" spans="1:40" x14ac:dyDescent="0.25">
      <c r="A19" s="35">
        <v>36735</v>
      </c>
      <c r="B19" s="36">
        <v>336133</v>
      </c>
      <c r="C19" s="36" t="s">
        <v>29</v>
      </c>
      <c r="D19" s="36">
        <v>0</v>
      </c>
      <c r="J19" s="46">
        <v>435</v>
      </c>
      <c r="K19" s="46">
        <v>381</v>
      </c>
      <c r="L19" s="46">
        <v>816</v>
      </c>
      <c r="M19" s="46">
        <v>19</v>
      </c>
      <c r="N19" s="46">
        <v>38</v>
      </c>
      <c r="O19" s="46">
        <v>45</v>
      </c>
      <c r="P19" s="46">
        <v>22</v>
      </c>
      <c r="R19" s="36">
        <v>634.45448399999998</v>
      </c>
      <c r="S19" s="36">
        <v>634.454476</v>
      </c>
      <c r="T19" s="36">
        <v>45.562471000000002</v>
      </c>
      <c r="U19" s="36">
        <v>68.634089000000003</v>
      </c>
      <c r="V19" s="36">
        <v>70.275011000000006</v>
      </c>
      <c r="W19" s="36">
        <v>54.595855999999998</v>
      </c>
      <c r="AC19" s="57">
        <f t="shared" si="4"/>
        <v>816</v>
      </c>
      <c r="AD19" s="57">
        <f t="shared" si="5"/>
        <v>57</v>
      </c>
      <c r="AE19" s="57">
        <f t="shared" si="6"/>
        <v>67</v>
      </c>
      <c r="AF19" s="12">
        <f t="shared" si="0"/>
        <v>1268.90896</v>
      </c>
      <c r="AG19" s="12">
        <f t="shared" si="1"/>
        <v>114.19656000000001</v>
      </c>
      <c r="AH19" s="12">
        <f t="shared" si="2"/>
        <v>124.870867</v>
      </c>
      <c r="AI19" s="15">
        <f t="shared" si="3"/>
        <v>0.55503549019607845</v>
      </c>
      <c r="AJ19" s="15">
        <f t="shared" si="3"/>
        <v>1.0034484210526318</v>
      </c>
      <c r="AK19" s="15">
        <f t="shared" si="3"/>
        <v>0.86374428358208966</v>
      </c>
      <c r="AL19" s="23">
        <f>VLOOKUP(AC19,'Charts and Tables'!$I$43:$J$49,2,TRUE)</f>
        <v>2</v>
      </c>
      <c r="AM19" s="2">
        <f t="shared" si="7"/>
        <v>1</v>
      </c>
      <c r="AN19" s="2"/>
    </row>
    <row r="20" spans="1:40" x14ac:dyDescent="0.25">
      <c r="A20" s="35">
        <v>36826</v>
      </c>
      <c r="B20" s="36">
        <v>330108</v>
      </c>
      <c r="C20" s="36" t="s">
        <v>25</v>
      </c>
      <c r="D20" s="36">
        <v>0</v>
      </c>
      <c r="J20" s="46">
        <v>272</v>
      </c>
      <c r="K20" s="46">
        <v>327</v>
      </c>
      <c r="L20" s="46">
        <v>599</v>
      </c>
      <c r="M20" s="46">
        <v>16</v>
      </c>
      <c r="N20" s="46">
        <v>18</v>
      </c>
      <c r="O20" s="46">
        <v>23</v>
      </c>
      <c r="P20" s="46">
        <v>30</v>
      </c>
      <c r="R20" s="36">
        <v>450.38134000000002</v>
      </c>
      <c r="S20" s="36">
        <v>450.38134300000002</v>
      </c>
      <c r="T20" s="36">
        <v>45.225048999999999</v>
      </c>
      <c r="U20" s="36">
        <v>33.051512000000002</v>
      </c>
      <c r="V20" s="36">
        <v>39.360678</v>
      </c>
      <c r="W20" s="36">
        <v>48.104801999999999</v>
      </c>
      <c r="AC20" s="57">
        <f t="shared" si="4"/>
        <v>599</v>
      </c>
      <c r="AD20" s="57">
        <f t="shared" si="5"/>
        <v>34</v>
      </c>
      <c r="AE20" s="57">
        <f t="shared" si="6"/>
        <v>53</v>
      </c>
      <c r="AF20" s="12">
        <f t="shared" si="0"/>
        <v>900.76268300000004</v>
      </c>
      <c r="AG20" s="12">
        <f t="shared" si="1"/>
        <v>78.276561000000001</v>
      </c>
      <c r="AH20" s="12">
        <f t="shared" si="2"/>
        <v>87.465479999999999</v>
      </c>
      <c r="AI20" s="15">
        <f t="shared" si="3"/>
        <v>0.50377743405676134</v>
      </c>
      <c r="AJ20" s="15">
        <f t="shared" si="3"/>
        <v>1.302251794117647</v>
      </c>
      <c r="AK20" s="15">
        <f t="shared" si="3"/>
        <v>0.65029207547169809</v>
      </c>
      <c r="AL20" s="23">
        <f>VLOOKUP(AC20,'Charts and Tables'!$I$43:$J$49,2,TRUE)</f>
        <v>2</v>
      </c>
      <c r="AM20" s="2">
        <f t="shared" si="7"/>
        <v>1</v>
      </c>
      <c r="AN20" s="2"/>
    </row>
    <row r="21" spans="1:40" x14ac:dyDescent="0.25">
      <c r="A21" s="35">
        <v>43006</v>
      </c>
      <c r="B21" s="36">
        <v>330563</v>
      </c>
      <c r="C21" s="36" t="s">
        <v>25</v>
      </c>
      <c r="D21" s="36">
        <v>0</v>
      </c>
      <c r="J21" s="46">
        <v>587</v>
      </c>
      <c r="K21" s="46">
        <v>543</v>
      </c>
      <c r="L21" s="46">
        <v>1130</v>
      </c>
      <c r="M21" s="46">
        <v>36</v>
      </c>
      <c r="N21" s="46">
        <v>64</v>
      </c>
      <c r="O21" s="46">
        <v>52</v>
      </c>
      <c r="P21" s="46">
        <v>39</v>
      </c>
      <c r="R21" s="36">
        <v>620.18369800000005</v>
      </c>
      <c r="S21" s="36">
        <v>620.18369299999995</v>
      </c>
      <c r="T21" s="36">
        <v>45.189658999999999</v>
      </c>
      <c r="U21" s="36">
        <v>63.261456000000003</v>
      </c>
      <c r="V21" s="36">
        <v>66.817240999999996</v>
      </c>
      <c r="W21" s="36">
        <v>54.003621000000003</v>
      </c>
      <c r="AC21" s="57">
        <f t="shared" si="4"/>
        <v>1130</v>
      </c>
      <c r="AD21" s="57">
        <f t="shared" si="5"/>
        <v>100</v>
      </c>
      <c r="AE21" s="57">
        <f t="shared" si="6"/>
        <v>91</v>
      </c>
      <c r="AF21" s="12">
        <f t="shared" si="0"/>
        <v>1240.367391</v>
      </c>
      <c r="AG21" s="12">
        <f t="shared" si="1"/>
        <v>108.451115</v>
      </c>
      <c r="AH21" s="12">
        <f t="shared" si="2"/>
        <v>120.82086200000001</v>
      </c>
      <c r="AI21" s="15">
        <f t="shared" si="3"/>
        <v>9.7670257522123896E-2</v>
      </c>
      <c r="AJ21" s="15">
        <f t="shared" si="3"/>
        <v>8.4511150000000021E-2</v>
      </c>
      <c r="AK21" s="15">
        <f t="shared" si="3"/>
        <v>0.3277017802197803</v>
      </c>
      <c r="AL21" s="23">
        <f>VLOOKUP(AC21,'Charts and Tables'!$I$43:$J$49,2,TRUE)</f>
        <v>1</v>
      </c>
      <c r="AM21" s="2">
        <f t="shared" si="7"/>
        <v>1</v>
      </c>
      <c r="AN21" s="2"/>
    </row>
    <row r="22" spans="1:40" x14ac:dyDescent="0.25">
      <c r="A22" s="35">
        <v>36753</v>
      </c>
      <c r="B22" s="36">
        <v>330107</v>
      </c>
      <c r="C22" s="36" t="s">
        <v>25</v>
      </c>
      <c r="D22" s="36">
        <v>0</v>
      </c>
      <c r="J22" s="46">
        <v>508</v>
      </c>
      <c r="K22" s="46">
        <v>536</v>
      </c>
      <c r="L22" s="46">
        <v>1044</v>
      </c>
      <c r="M22" s="46">
        <v>52</v>
      </c>
      <c r="N22" s="46">
        <v>31</v>
      </c>
      <c r="O22" s="46">
        <v>34</v>
      </c>
      <c r="P22" s="46">
        <v>52</v>
      </c>
      <c r="R22" s="36">
        <v>246.67906300000001</v>
      </c>
      <c r="S22" s="36">
        <v>246.67906600000001</v>
      </c>
      <c r="T22" s="36">
        <v>16.877659000000001</v>
      </c>
      <c r="U22" s="36">
        <v>15.078277</v>
      </c>
      <c r="V22" s="36">
        <v>21.478273000000002</v>
      </c>
      <c r="W22" s="36">
        <v>22.314519000000001</v>
      </c>
      <c r="AC22" s="57">
        <f t="shared" si="4"/>
        <v>1044</v>
      </c>
      <c r="AD22" s="57">
        <f t="shared" si="5"/>
        <v>83</v>
      </c>
      <c r="AE22" s="57">
        <f t="shared" si="6"/>
        <v>86</v>
      </c>
      <c r="AF22" s="12">
        <f t="shared" si="0"/>
        <v>493.35812900000002</v>
      </c>
      <c r="AG22" s="12">
        <f t="shared" si="1"/>
        <v>31.955936000000001</v>
      </c>
      <c r="AH22" s="12">
        <f t="shared" si="2"/>
        <v>43.792792000000006</v>
      </c>
      <c r="AI22" s="15">
        <f t="shared" si="3"/>
        <v>-0.52743474233716481</v>
      </c>
      <c r="AJ22" s="15">
        <f t="shared" si="3"/>
        <v>-0.61498872289156625</v>
      </c>
      <c r="AK22" s="15">
        <f t="shared" si="3"/>
        <v>-0.49078148837209296</v>
      </c>
      <c r="AL22" s="23">
        <f>VLOOKUP(AC22,'Charts and Tables'!$I$43:$J$49,2,TRUE)</f>
        <v>1</v>
      </c>
      <c r="AM22" s="2">
        <f t="shared" si="7"/>
        <v>1</v>
      </c>
      <c r="AN22" s="2"/>
    </row>
    <row r="23" spans="1:40" x14ac:dyDescent="0.25">
      <c r="A23" s="35">
        <v>38204</v>
      </c>
      <c r="B23" s="36">
        <v>330141</v>
      </c>
      <c r="C23" s="36" t="s">
        <v>28</v>
      </c>
      <c r="D23" s="36">
        <v>0</v>
      </c>
      <c r="J23" s="46">
        <v>4866</v>
      </c>
      <c r="K23" s="46">
        <v>4698</v>
      </c>
      <c r="L23" s="46">
        <v>9564</v>
      </c>
      <c r="M23" s="46">
        <v>349</v>
      </c>
      <c r="N23" s="46">
        <v>354</v>
      </c>
      <c r="O23" s="46">
        <v>433</v>
      </c>
      <c r="P23" s="46">
        <v>427</v>
      </c>
      <c r="R23" s="36">
        <v>4846.5141670000003</v>
      </c>
      <c r="S23" s="36">
        <v>4846.5141549999998</v>
      </c>
      <c r="T23" s="36">
        <v>357.86791199999999</v>
      </c>
      <c r="U23" s="36">
        <v>424.80175000000003</v>
      </c>
      <c r="V23" s="36">
        <v>484.79166700000002</v>
      </c>
      <c r="W23" s="36">
        <v>434.37432100000001</v>
      </c>
      <c r="AC23" s="57">
        <f t="shared" si="4"/>
        <v>9564</v>
      </c>
      <c r="AD23" s="57">
        <f t="shared" si="5"/>
        <v>703</v>
      </c>
      <c r="AE23" s="57">
        <f t="shared" si="6"/>
        <v>860</v>
      </c>
      <c r="AF23" s="12">
        <f t="shared" si="0"/>
        <v>9693.0283220000001</v>
      </c>
      <c r="AG23" s="12">
        <f t="shared" si="1"/>
        <v>782.66966200000002</v>
      </c>
      <c r="AH23" s="12">
        <f t="shared" si="2"/>
        <v>919.16598799999997</v>
      </c>
      <c r="AI23" s="15">
        <f t="shared" si="3"/>
        <v>1.3491041614387298E-2</v>
      </c>
      <c r="AJ23" s="15">
        <f t="shared" si="3"/>
        <v>0.11332811095305835</v>
      </c>
      <c r="AK23" s="15">
        <f t="shared" si="3"/>
        <v>6.8797660465116248E-2</v>
      </c>
      <c r="AL23" s="23">
        <f>VLOOKUP(AC23,'Charts and Tables'!$I$43:$J$49,2,TRUE)</f>
        <v>0.25</v>
      </c>
      <c r="AM23" s="2">
        <f t="shared" si="7"/>
        <v>1</v>
      </c>
      <c r="AN23" s="2"/>
    </row>
    <row r="24" spans="1:40" x14ac:dyDescent="0.25">
      <c r="A24" s="35">
        <v>38789</v>
      </c>
      <c r="B24" s="36">
        <v>336149</v>
      </c>
      <c r="C24" s="36" t="s">
        <v>29</v>
      </c>
      <c r="D24" s="36">
        <v>0</v>
      </c>
      <c r="J24" s="46">
        <v>1163</v>
      </c>
      <c r="K24" s="46">
        <v>1155</v>
      </c>
      <c r="L24" s="46">
        <v>2318</v>
      </c>
      <c r="M24" s="46">
        <v>70</v>
      </c>
      <c r="N24" s="46">
        <v>99</v>
      </c>
      <c r="O24" s="46">
        <v>112</v>
      </c>
      <c r="P24" s="46">
        <v>78</v>
      </c>
      <c r="R24" s="36">
        <v>1052.177304</v>
      </c>
      <c r="S24" s="36">
        <v>1152.769444</v>
      </c>
      <c r="T24" s="36">
        <v>69.579030000000003</v>
      </c>
      <c r="U24" s="36">
        <v>93.611779999999996</v>
      </c>
      <c r="V24" s="36">
        <v>91.732282999999995</v>
      </c>
      <c r="W24" s="36">
        <v>100.59335799999999</v>
      </c>
      <c r="AC24" s="57">
        <f t="shared" si="4"/>
        <v>2318</v>
      </c>
      <c r="AD24" s="57">
        <f t="shared" si="5"/>
        <v>169</v>
      </c>
      <c r="AE24" s="57">
        <f t="shared" si="6"/>
        <v>190</v>
      </c>
      <c r="AF24" s="12">
        <f t="shared" si="0"/>
        <v>2204.9467480000003</v>
      </c>
      <c r="AG24" s="12">
        <f t="shared" si="1"/>
        <v>163.19081</v>
      </c>
      <c r="AH24" s="12">
        <f t="shared" si="2"/>
        <v>192.32564099999999</v>
      </c>
      <c r="AI24" s="15">
        <f t="shared" si="3"/>
        <v>-4.8771894736841979E-2</v>
      </c>
      <c r="AJ24" s="15">
        <f t="shared" si="3"/>
        <v>-3.4373905325443793E-2</v>
      </c>
      <c r="AK24" s="15">
        <f t="shared" si="3"/>
        <v>1.2240215789473633E-2</v>
      </c>
      <c r="AL24" s="23">
        <f>VLOOKUP(AC24,'Charts and Tables'!$I$43:$J$49,2,TRUE)</f>
        <v>1</v>
      </c>
      <c r="AM24" s="2">
        <f t="shared" si="7"/>
        <v>1</v>
      </c>
      <c r="AN24" s="2"/>
    </row>
    <row r="25" spans="1:40" x14ac:dyDescent="0.25">
      <c r="A25" s="35">
        <v>38943</v>
      </c>
      <c r="C25" s="36" t="s">
        <v>25</v>
      </c>
      <c r="D25" s="36">
        <v>0</v>
      </c>
      <c r="J25" s="46">
        <v>1856</v>
      </c>
      <c r="K25" s="46">
        <v>1826</v>
      </c>
      <c r="L25" s="46">
        <v>3682</v>
      </c>
      <c r="M25" s="46">
        <v>212.5</v>
      </c>
      <c r="N25" s="46">
        <v>115.5</v>
      </c>
      <c r="O25" s="46">
        <v>139.25</v>
      </c>
      <c r="P25" s="46">
        <v>193.75</v>
      </c>
      <c r="R25" s="36">
        <v>2623.4376659999998</v>
      </c>
      <c r="S25" s="36">
        <v>2623.437715</v>
      </c>
      <c r="T25" s="36">
        <v>310.31835000000001</v>
      </c>
      <c r="U25" s="36">
        <v>154.97922600000001</v>
      </c>
      <c r="V25" s="36">
        <v>206.96644000000001</v>
      </c>
      <c r="W25" s="36">
        <v>306.55310600000001</v>
      </c>
      <c r="AC25" s="57">
        <f t="shared" si="4"/>
        <v>3682</v>
      </c>
      <c r="AD25" s="57">
        <f t="shared" si="5"/>
        <v>328</v>
      </c>
      <c r="AE25" s="57">
        <f t="shared" si="6"/>
        <v>333</v>
      </c>
      <c r="AF25" s="12">
        <f t="shared" si="0"/>
        <v>5246.8753809999998</v>
      </c>
      <c r="AG25" s="12">
        <f t="shared" si="1"/>
        <v>465.29757600000005</v>
      </c>
      <c r="AH25" s="12">
        <f t="shared" si="2"/>
        <v>513.51954599999999</v>
      </c>
      <c r="AI25" s="15">
        <f t="shared" si="3"/>
        <v>0.42500689326453012</v>
      </c>
      <c r="AJ25" s="15">
        <f t="shared" si="3"/>
        <v>0.41859017073170746</v>
      </c>
      <c r="AK25" s="15">
        <f t="shared" si="3"/>
        <v>0.54210073873873876</v>
      </c>
      <c r="AL25" s="23">
        <f>VLOOKUP(AC25,'Charts and Tables'!$I$43:$J$49,2,TRUE)</f>
        <v>0.5</v>
      </c>
      <c r="AM25" s="2">
        <f t="shared" si="7"/>
        <v>1</v>
      </c>
      <c r="AN25" s="2"/>
    </row>
    <row r="26" spans="1:40" x14ac:dyDescent="0.25">
      <c r="A26" s="35">
        <v>39474</v>
      </c>
      <c r="C26" s="36" t="s">
        <v>31</v>
      </c>
      <c r="D26" s="36">
        <v>0</v>
      </c>
      <c r="J26" s="46">
        <v>5713</v>
      </c>
      <c r="K26" s="46">
        <v>5851</v>
      </c>
      <c r="L26" s="46">
        <v>11564</v>
      </c>
      <c r="M26" s="46">
        <v>462</v>
      </c>
      <c r="N26" s="46">
        <v>420</v>
      </c>
      <c r="O26" s="46">
        <v>489.5</v>
      </c>
      <c r="P26" s="46">
        <v>536.5</v>
      </c>
      <c r="R26" s="36">
        <v>6857.972675</v>
      </c>
      <c r="S26" s="36">
        <v>8028.4644589999998</v>
      </c>
      <c r="T26" s="36">
        <v>672.08552199999997</v>
      </c>
      <c r="U26" s="36">
        <v>589.44586700000002</v>
      </c>
      <c r="V26" s="36">
        <v>602.37921100000005</v>
      </c>
      <c r="W26" s="36">
        <v>818.10960499999999</v>
      </c>
      <c r="AC26" s="57">
        <f t="shared" si="4"/>
        <v>11564</v>
      </c>
      <c r="AD26" s="57">
        <f t="shared" si="5"/>
        <v>882</v>
      </c>
      <c r="AE26" s="57">
        <f t="shared" si="6"/>
        <v>1026</v>
      </c>
      <c r="AF26" s="12">
        <f t="shared" si="0"/>
        <v>14886.437134</v>
      </c>
      <c r="AG26" s="12">
        <f t="shared" si="1"/>
        <v>1261.531389</v>
      </c>
      <c r="AH26" s="12">
        <f t="shared" si="2"/>
        <v>1420.488816</v>
      </c>
      <c r="AI26" s="15">
        <f t="shared" si="3"/>
        <v>0.2873086418194396</v>
      </c>
      <c r="AJ26" s="15">
        <f t="shared" si="3"/>
        <v>0.43030769727891155</v>
      </c>
      <c r="AK26" s="15">
        <f t="shared" si="3"/>
        <v>0.38449202339181293</v>
      </c>
      <c r="AL26" s="23">
        <f>VLOOKUP(AC26,'Charts and Tables'!$I$43:$J$49,2,TRUE)</f>
        <v>0.2</v>
      </c>
      <c r="AM26" s="2">
        <f t="shared" si="7"/>
        <v>0</v>
      </c>
      <c r="AN26" s="2"/>
    </row>
    <row r="27" spans="1:40" x14ac:dyDescent="0.25">
      <c r="A27" s="35">
        <v>39593</v>
      </c>
      <c r="B27" s="36">
        <v>336068</v>
      </c>
      <c r="C27" s="36" t="s">
        <v>29</v>
      </c>
      <c r="D27" s="36">
        <v>0</v>
      </c>
      <c r="J27" s="46">
        <v>1409</v>
      </c>
      <c r="K27" s="46">
        <v>1490</v>
      </c>
      <c r="L27" s="46">
        <v>2899</v>
      </c>
      <c r="M27" s="46">
        <v>77</v>
      </c>
      <c r="N27" s="46">
        <v>82</v>
      </c>
      <c r="O27" s="46">
        <v>131</v>
      </c>
      <c r="P27" s="46">
        <v>138</v>
      </c>
      <c r="AC27" s="57">
        <f t="shared" si="4"/>
        <v>2899</v>
      </c>
      <c r="AD27" s="57">
        <f t="shared" si="5"/>
        <v>159</v>
      </c>
      <c r="AE27" s="57">
        <f t="shared" si="6"/>
        <v>269</v>
      </c>
      <c r="AF27" s="12">
        <f t="shared" si="0"/>
        <v>0</v>
      </c>
      <c r="AG27" s="12">
        <f t="shared" si="1"/>
        <v>0</v>
      </c>
      <c r="AH27" s="12">
        <f t="shared" si="2"/>
        <v>0</v>
      </c>
      <c r="AI27" s="15">
        <f t="shared" si="3"/>
        <v>-1</v>
      </c>
      <c r="AJ27" s="15">
        <f t="shared" si="3"/>
        <v>-1</v>
      </c>
      <c r="AK27" s="15">
        <f t="shared" si="3"/>
        <v>-1</v>
      </c>
      <c r="AL27" s="23">
        <f>VLOOKUP(AC27,'Charts and Tables'!$I$43:$J$49,2,TRUE)</f>
        <v>0.5</v>
      </c>
      <c r="AM27" s="2">
        <f t="shared" si="7"/>
        <v>0</v>
      </c>
      <c r="AN27" s="2"/>
    </row>
    <row r="28" spans="1:40" x14ac:dyDescent="0.25">
      <c r="A28" s="35">
        <v>40160</v>
      </c>
      <c r="C28" s="36" t="s">
        <v>31</v>
      </c>
      <c r="D28" s="36">
        <v>0</v>
      </c>
      <c r="J28" s="46">
        <v>6316</v>
      </c>
      <c r="K28" s="46">
        <v>6263</v>
      </c>
      <c r="L28" s="46">
        <v>12579</v>
      </c>
      <c r="M28" s="46">
        <v>514</v>
      </c>
      <c r="N28" s="46">
        <v>423</v>
      </c>
      <c r="O28" s="46">
        <v>588</v>
      </c>
      <c r="P28" s="46">
        <v>570</v>
      </c>
      <c r="R28" s="36">
        <v>5644.1056420000004</v>
      </c>
      <c r="S28" s="36">
        <v>5814.2676789999996</v>
      </c>
      <c r="T28" s="36">
        <v>461.66937799999999</v>
      </c>
      <c r="U28" s="36">
        <v>471.60885999999999</v>
      </c>
      <c r="V28" s="36">
        <v>529.68570099999999</v>
      </c>
      <c r="W28" s="36">
        <v>504.82637699999998</v>
      </c>
      <c r="AC28" s="57">
        <f t="shared" si="4"/>
        <v>12579</v>
      </c>
      <c r="AD28" s="57">
        <f t="shared" si="5"/>
        <v>937</v>
      </c>
      <c r="AE28" s="57">
        <f t="shared" si="6"/>
        <v>1158</v>
      </c>
      <c r="AF28" s="12">
        <f t="shared" si="0"/>
        <v>11458.373320999999</v>
      </c>
      <c r="AG28" s="12">
        <f t="shared" si="1"/>
        <v>933.27823799999999</v>
      </c>
      <c r="AH28" s="12">
        <f t="shared" si="2"/>
        <v>1034.512078</v>
      </c>
      <c r="AI28" s="15">
        <f t="shared" si="3"/>
        <v>-8.9087103823833447E-2</v>
      </c>
      <c r="AJ28" s="15">
        <f t="shared" si="3"/>
        <v>-3.9719978655282954E-3</v>
      </c>
      <c r="AK28" s="15">
        <f t="shared" si="3"/>
        <v>-0.10663896545768568</v>
      </c>
      <c r="AL28" s="23">
        <f>VLOOKUP(AC28,'Charts and Tables'!$I$43:$J$49,2,TRUE)</f>
        <v>0.2</v>
      </c>
      <c r="AM28" s="2">
        <f t="shared" si="7"/>
        <v>1</v>
      </c>
      <c r="AN28" s="2"/>
    </row>
    <row r="29" spans="1:40" x14ac:dyDescent="0.25">
      <c r="A29" s="35">
        <v>40100</v>
      </c>
      <c r="B29" s="36">
        <v>332124</v>
      </c>
      <c r="C29" s="36" t="s">
        <v>25</v>
      </c>
      <c r="D29" s="36">
        <v>0</v>
      </c>
      <c r="J29" s="46">
        <v>1500</v>
      </c>
      <c r="K29" s="46">
        <v>1559</v>
      </c>
      <c r="L29" s="46">
        <v>3059</v>
      </c>
      <c r="M29" s="46">
        <v>114</v>
      </c>
      <c r="N29" s="46">
        <v>128</v>
      </c>
      <c r="O29" s="46">
        <v>131</v>
      </c>
      <c r="P29" s="46">
        <v>123</v>
      </c>
      <c r="R29" s="36">
        <v>2560.7327500000001</v>
      </c>
      <c r="S29" s="36">
        <v>3353.273878</v>
      </c>
      <c r="T29" s="36">
        <v>283.08467999999999</v>
      </c>
      <c r="U29" s="36">
        <v>225.645027</v>
      </c>
      <c r="V29" s="36">
        <v>250.75413499999999</v>
      </c>
      <c r="W29" s="36">
        <v>348.56190900000001</v>
      </c>
      <c r="AC29" s="57">
        <f t="shared" si="4"/>
        <v>3059</v>
      </c>
      <c r="AD29" s="57">
        <f t="shared" si="5"/>
        <v>242</v>
      </c>
      <c r="AE29" s="57">
        <f t="shared" si="6"/>
        <v>254</v>
      </c>
      <c r="AF29" s="12">
        <f t="shared" si="0"/>
        <v>5914.0066280000001</v>
      </c>
      <c r="AG29" s="12">
        <f t="shared" si="1"/>
        <v>508.72970699999996</v>
      </c>
      <c r="AH29" s="12">
        <f t="shared" si="2"/>
        <v>599.31604400000003</v>
      </c>
      <c r="AI29" s="15">
        <f t="shared" si="3"/>
        <v>0.9333137064400131</v>
      </c>
      <c r="AJ29" s="15">
        <f t="shared" si="3"/>
        <v>1.1021888719008264</v>
      </c>
      <c r="AK29" s="15">
        <f t="shared" si="3"/>
        <v>1.3595119842519687</v>
      </c>
      <c r="AL29" s="23">
        <f>VLOOKUP(AC29,'Charts and Tables'!$I$43:$J$49,2,TRUE)</f>
        <v>0.5</v>
      </c>
      <c r="AM29" s="2">
        <f t="shared" si="7"/>
        <v>0</v>
      </c>
      <c r="AN29" s="2"/>
    </row>
    <row r="30" spans="1:40" x14ac:dyDescent="0.25">
      <c r="A30" s="35">
        <v>40651</v>
      </c>
      <c r="C30" s="36" t="s">
        <v>31</v>
      </c>
      <c r="D30" s="36">
        <v>0</v>
      </c>
      <c r="J30" s="46">
        <v>5080</v>
      </c>
      <c r="K30" s="46">
        <v>5194</v>
      </c>
      <c r="L30" s="46">
        <v>10274</v>
      </c>
      <c r="M30" s="46">
        <v>359</v>
      </c>
      <c r="N30" s="46">
        <v>431</v>
      </c>
      <c r="O30" s="46">
        <v>472.5</v>
      </c>
      <c r="P30" s="46">
        <v>482</v>
      </c>
      <c r="R30" s="36">
        <v>5585.4086690000004</v>
      </c>
      <c r="S30" s="36">
        <v>5432.6734550000001</v>
      </c>
      <c r="T30" s="36">
        <v>453.67797400000001</v>
      </c>
      <c r="U30" s="36">
        <v>439.67236100000002</v>
      </c>
      <c r="V30" s="36">
        <v>477.72907199999997</v>
      </c>
      <c r="W30" s="36">
        <v>504.31192600000003</v>
      </c>
      <c r="AC30" s="57">
        <f t="shared" si="4"/>
        <v>10274</v>
      </c>
      <c r="AD30" s="57">
        <f t="shared" si="5"/>
        <v>790</v>
      </c>
      <c r="AE30" s="57">
        <f t="shared" si="6"/>
        <v>954.5</v>
      </c>
      <c r="AF30" s="12">
        <f t="shared" si="0"/>
        <v>11018.082124</v>
      </c>
      <c r="AG30" s="12">
        <f t="shared" si="1"/>
        <v>893.35033500000009</v>
      </c>
      <c r="AH30" s="12">
        <f t="shared" si="2"/>
        <v>982.04099799999995</v>
      </c>
      <c r="AI30" s="15">
        <f t="shared" si="3"/>
        <v>7.242380027253266E-2</v>
      </c>
      <c r="AJ30" s="15">
        <f t="shared" si="3"/>
        <v>0.1308232088607596</v>
      </c>
      <c r="AK30" s="15">
        <f t="shared" si="3"/>
        <v>2.8853848088004133E-2</v>
      </c>
      <c r="AL30" s="23">
        <f>VLOOKUP(AC30,'Charts and Tables'!$I$43:$J$49,2,TRUE)</f>
        <v>0.2</v>
      </c>
      <c r="AM30" s="2">
        <f t="shared" si="7"/>
        <v>1</v>
      </c>
      <c r="AN30" s="2"/>
    </row>
    <row r="31" spans="1:40" x14ac:dyDescent="0.25">
      <c r="A31" s="35">
        <v>42304</v>
      </c>
      <c r="C31" s="36" t="s">
        <v>29</v>
      </c>
      <c r="D31" s="36">
        <v>0</v>
      </c>
      <c r="J31" s="46">
        <v>234</v>
      </c>
      <c r="K31" s="46">
        <v>533</v>
      </c>
      <c r="L31" s="46">
        <v>767</v>
      </c>
      <c r="N31" s="46">
        <v>62</v>
      </c>
      <c r="P31" s="46">
        <v>61</v>
      </c>
      <c r="R31" s="36">
        <v>141.87013400000001</v>
      </c>
      <c r="S31" s="36">
        <v>196.56678600000001</v>
      </c>
      <c r="T31" s="36">
        <v>11.149143</v>
      </c>
      <c r="U31" s="36">
        <v>13.463085</v>
      </c>
      <c r="V31" s="36">
        <v>13.816576</v>
      </c>
      <c r="W31" s="36">
        <v>28.417804</v>
      </c>
      <c r="AC31" s="57">
        <f t="shared" si="4"/>
        <v>767</v>
      </c>
      <c r="AD31" s="57">
        <f t="shared" si="5"/>
        <v>62</v>
      </c>
      <c r="AE31" s="57">
        <f t="shared" si="6"/>
        <v>61</v>
      </c>
      <c r="AF31" s="12">
        <f t="shared" si="0"/>
        <v>338.43691999999999</v>
      </c>
      <c r="AG31" s="12">
        <f t="shared" si="1"/>
        <v>24.612228000000002</v>
      </c>
      <c r="AH31" s="12">
        <f t="shared" si="2"/>
        <v>42.234380000000002</v>
      </c>
      <c r="AI31" s="15">
        <f t="shared" si="3"/>
        <v>-0.55875238591916565</v>
      </c>
      <c r="AJ31" s="15">
        <f t="shared" si="3"/>
        <v>-0.60302858064516129</v>
      </c>
      <c r="AK31" s="15">
        <f t="shared" si="3"/>
        <v>-0.30763311475409832</v>
      </c>
      <c r="AL31" s="23">
        <f>VLOOKUP(AC31,'Charts and Tables'!$I$43:$J$49,2,TRUE)</f>
        <v>2</v>
      </c>
      <c r="AM31" s="2">
        <f t="shared" si="7"/>
        <v>1</v>
      </c>
      <c r="AN31" s="2"/>
    </row>
    <row r="32" spans="1:40" x14ac:dyDescent="0.25">
      <c r="A32" s="35">
        <v>42389</v>
      </c>
      <c r="C32" s="36" t="s">
        <v>30</v>
      </c>
      <c r="D32" s="36">
        <v>0</v>
      </c>
      <c r="J32" s="46">
        <v>2704</v>
      </c>
      <c r="K32" s="46">
        <v>2505</v>
      </c>
      <c r="L32" s="46">
        <v>5209</v>
      </c>
      <c r="N32" s="46">
        <v>398</v>
      </c>
      <c r="P32" s="46">
        <v>177</v>
      </c>
      <c r="R32" s="36">
        <v>3243.2076590000001</v>
      </c>
      <c r="S32" s="36">
        <v>2855.1331909999999</v>
      </c>
      <c r="T32" s="36">
        <v>287.30250999999998</v>
      </c>
      <c r="U32" s="36">
        <v>359.19386100000003</v>
      </c>
      <c r="V32" s="36">
        <v>391.72620699999999</v>
      </c>
      <c r="W32" s="36">
        <v>291.69753900000001</v>
      </c>
      <c r="AC32" s="57">
        <f t="shared" si="4"/>
        <v>5209</v>
      </c>
      <c r="AD32" s="57">
        <f t="shared" si="5"/>
        <v>398</v>
      </c>
      <c r="AE32" s="57">
        <f t="shared" si="6"/>
        <v>177</v>
      </c>
      <c r="AF32" s="12">
        <f t="shared" si="0"/>
        <v>6098.3408500000005</v>
      </c>
      <c r="AG32" s="12">
        <f t="shared" si="1"/>
        <v>646.49637099999995</v>
      </c>
      <c r="AH32" s="12">
        <f t="shared" si="2"/>
        <v>683.42374599999994</v>
      </c>
      <c r="AI32" s="15">
        <f t="shared" si="3"/>
        <v>0.17073158955653686</v>
      </c>
      <c r="AJ32" s="15">
        <f t="shared" si="3"/>
        <v>0.62436274120603008</v>
      </c>
      <c r="AK32" s="15">
        <f t="shared" si="3"/>
        <v>2.8611511073446323</v>
      </c>
      <c r="AL32" s="23">
        <f>VLOOKUP(AC32,'Charts and Tables'!$I$43:$J$49,2,TRUE)</f>
        <v>0.25</v>
      </c>
      <c r="AM32" s="2">
        <f t="shared" si="7"/>
        <v>1</v>
      </c>
      <c r="AN32" s="2"/>
    </row>
    <row r="33" spans="1:40" x14ac:dyDescent="0.25">
      <c r="A33" s="35">
        <v>42510</v>
      </c>
      <c r="C33" s="36" t="s">
        <v>30</v>
      </c>
      <c r="D33" s="36">
        <v>0</v>
      </c>
      <c r="J33" s="46">
        <v>522</v>
      </c>
      <c r="K33" s="46">
        <v>320</v>
      </c>
      <c r="L33" s="46">
        <v>842</v>
      </c>
      <c r="M33" s="46">
        <v>55</v>
      </c>
      <c r="O33" s="46">
        <v>64</v>
      </c>
      <c r="R33" s="36">
        <v>792.13046099999997</v>
      </c>
      <c r="S33" s="36">
        <v>785.15870299999995</v>
      </c>
      <c r="T33" s="36">
        <v>66.530355</v>
      </c>
      <c r="U33" s="36">
        <v>88.017574999999994</v>
      </c>
      <c r="V33" s="36">
        <v>89.300961000000001</v>
      </c>
      <c r="W33" s="36">
        <v>73.702685000000002</v>
      </c>
      <c r="AC33" s="57">
        <f t="shared" si="4"/>
        <v>842</v>
      </c>
      <c r="AD33" s="57">
        <f t="shared" si="5"/>
        <v>55</v>
      </c>
      <c r="AE33" s="57">
        <f t="shared" si="6"/>
        <v>64</v>
      </c>
      <c r="AF33" s="12">
        <f t="shared" si="0"/>
        <v>1577.2891639999998</v>
      </c>
      <c r="AG33" s="12">
        <f t="shared" si="1"/>
        <v>154.54793000000001</v>
      </c>
      <c r="AH33" s="12">
        <f t="shared" si="2"/>
        <v>163.003646</v>
      </c>
      <c r="AI33" s="15">
        <f t="shared" si="3"/>
        <v>0.87326504038004726</v>
      </c>
      <c r="AJ33" s="15">
        <f t="shared" si="3"/>
        <v>1.8099623636363638</v>
      </c>
      <c r="AK33" s="15">
        <f t="shared" si="3"/>
        <v>1.5469319687500001</v>
      </c>
      <c r="AL33" s="23">
        <f>VLOOKUP(AC33,'Charts and Tables'!$I$43:$J$49,2,TRUE)</f>
        <v>2</v>
      </c>
      <c r="AM33" s="2">
        <f t="shared" si="7"/>
        <v>1</v>
      </c>
      <c r="AN33" s="2"/>
    </row>
    <row r="34" spans="1:40" x14ac:dyDescent="0.25">
      <c r="A34" s="35">
        <v>41453</v>
      </c>
      <c r="B34" s="36">
        <v>336070</v>
      </c>
      <c r="C34" s="36" t="s">
        <v>30</v>
      </c>
      <c r="D34" s="36">
        <v>0</v>
      </c>
      <c r="J34" s="46">
        <v>685</v>
      </c>
      <c r="K34" s="46">
        <v>545</v>
      </c>
      <c r="L34" s="46">
        <v>1230</v>
      </c>
      <c r="M34" s="46">
        <v>61</v>
      </c>
      <c r="N34" s="46">
        <v>35</v>
      </c>
      <c r="O34" s="46">
        <v>53</v>
      </c>
      <c r="P34" s="46">
        <v>59</v>
      </c>
      <c r="R34" s="36">
        <v>517.08519100000001</v>
      </c>
      <c r="S34" s="36">
        <v>517.085195</v>
      </c>
      <c r="T34" s="36">
        <v>52.983559999999997</v>
      </c>
      <c r="U34" s="36">
        <v>37.275753999999999</v>
      </c>
      <c r="V34" s="36">
        <v>44.892760000000003</v>
      </c>
      <c r="W34" s="36">
        <v>55.862824000000003</v>
      </c>
      <c r="AC34" s="57">
        <f t="shared" si="4"/>
        <v>1230</v>
      </c>
      <c r="AD34" s="57">
        <f t="shared" si="5"/>
        <v>96</v>
      </c>
      <c r="AE34" s="57">
        <f t="shared" si="6"/>
        <v>112</v>
      </c>
      <c r="AF34" s="12">
        <f t="shared" si="0"/>
        <v>1034.170386</v>
      </c>
      <c r="AG34" s="12">
        <f t="shared" si="1"/>
        <v>90.259313999999989</v>
      </c>
      <c r="AH34" s="12">
        <f t="shared" si="2"/>
        <v>100.755584</v>
      </c>
      <c r="AI34" s="15">
        <f t="shared" si="3"/>
        <v>-0.15921106829268292</v>
      </c>
      <c r="AJ34" s="15">
        <f t="shared" si="3"/>
        <v>-5.9798812500000111E-2</v>
      </c>
      <c r="AK34" s="15">
        <f t="shared" si="3"/>
        <v>-0.10039657142857143</v>
      </c>
      <c r="AL34" s="23">
        <f>VLOOKUP(AC34,'Charts and Tables'!$I$43:$J$49,2,TRUE)</f>
        <v>1</v>
      </c>
      <c r="AM34" s="2">
        <f t="shared" si="7"/>
        <v>1</v>
      </c>
      <c r="AN34" s="2"/>
    </row>
    <row r="35" spans="1:40" x14ac:dyDescent="0.25">
      <c r="A35" s="35">
        <v>41673</v>
      </c>
      <c r="B35" s="36">
        <v>336148</v>
      </c>
      <c r="C35" s="36" t="s">
        <v>25</v>
      </c>
      <c r="D35" s="36">
        <v>0</v>
      </c>
      <c r="J35" s="46">
        <v>2452</v>
      </c>
      <c r="K35" s="46">
        <v>3132</v>
      </c>
      <c r="L35" s="46">
        <v>5584</v>
      </c>
      <c r="M35" s="46">
        <v>227</v>
      </c>
      <c r="N35" s="46">
        <v>217</v>
      </c>
      <c r="O35" s="46">
        <v>197</v>
      </c>
      <c r="P35" s="46">
        <v>277</v>
      </c>
      <c r="R35" s="36">
        <v>795.08208000000002</v>
      </c>
      <c r="S35" s="36">
        <v>772.27527399999997</v>
      </c>
      <c r="T35" s="36">
        <v>92.936425999999997</v>
      </c>
      <c r="U35" s="36">
        <v>56.585822</v>
      </c>
      <c r="V35" s="36">
        <v>69.243324000000001</v>
      </c>
      <c r="W35" s="36">
        <v>90.277309000000002</v>
      </c>
      <c r="AC35" s="57">
        <f t="shared" si="4"/>
        <v>5584</v>
      </c>
      <c r="AD35" s="57">
        <f t="shared" si="5"/>
        <v>444</v>
      </c>
      <c r="AE35" s="57">
        <f t="shared" si="6"/>
        <v>474</v>
      </c>
      <c r="AF35" s="12">
        <f t="shared" si="0"/>
        <v>1567.357354</v>
      </c>
      <c r="AG35" s="12">
        <f t="shared" si="1"/>
        <v>149.52224799999999</v>
      </c>
      <c r="AH35" s="12">
        <f t="shared" si="2"/>
        <v>159.520633</v>
      </c>
      <c r="AI35" s="15">
        <f t="shared" si="3"/>
        <v>-0.7193127947707737</v>
      </c>
      <c r="AJ35" s="15">
        <f t="shared" si="3"/>
        <v>-0.66323818018018021</v>
      </c>
      <c r="AK35" s="15">
        <f t="shared" si="3"/>
        <v>-0.66345858016877646</v>
      </c>
      <c r="AL35" s="23">
        <f>VLOOKUP(AC35,'Charts and Tables'!$I$43:$J$49,2,TRUE)</f>
        <v>0.25</v>
      </c>
      <c r="AM35" s="2">
        <f t="shared" si="7"/>
        <v>0</v>
      </c>
      <c r="AN35" s="2"/>
    </row>
    <row r="36" spans="1:40" x14ac:dyDescent="0.25">
      <c r="A36" s="35">
        <v>42260</v>
      </c>
      <c r="B36" s="36">
        <v>332011</v>
      </c>
      <c r="C36" s="36" t="s">
        <v>25</v>
      </c>
      <c r="D36" s="36">
        <v>0</v>
      </c>
      <c r="J36" s="46">
        <v>888</v>
      </c>
      <c r="K36" s="46">
        <v>864</v>
      </c>
      <c r="L36" s="46">
        <v>1752</v>
      </c>
      <c r="M36" s="46">
        <v>53</v>
      </c>
      <c r="N36" s="46">
        <v>78</v>
      </c>
      <c r="O36" s="46">
        <v>78</v>
      </c>
      <c r="P36" s="46">
        <v>66</v>
      </c>
      <c r="R36" s="36">
        <v>436.77725099999998</v>
      </c>
      <c r="S36" s="36">
        <v>450.83239600000002</v>
      </c>
      <c r="T36" s="36">
        <v>38.901879000000001</v>
      </c>
      <c r="U36" s="36">
        <v>30.604787999999999</v>
      </c>
      <c r="V36" s="36">
        <v>31.076505999999998</v>
      </c>
      <c r="W36" s="36">
        <v>37.795492000000003</v>
      </c>
      <c r="AC36" s="57">
        <f t="shared" si="4"/>
        <v>1752</v>
      </c>
      <c r="AD36" s="57">
        <f t="shared" si="5"/>
        <v>131</v>
      </c>
      <c r="AE36" s="57">
        <f t="shared" si="6"/>
        <v>144</v>
      </c>
      <c r="AF36" s="12">
        <f t="shared" si="0"/>
        <v>887.609647</v>
      </c>
      <c r="AG36" s="12">
        <f t="shared" si="1"/>
        <v>69.506666999999993</v>
      </c>
      <c r="AH36" s="12">
        <f t="shared" si="2"/>
        <v>68.871998000000005</v>
      </c>
      <c r="AI36" s="15">
        <f t="shared" si="3"/>
        <v>-0.49337348915525114</v>
      </c>
      <c r="AJ36" s="15">
        <f t="shared" si="3"/>
        <v>-0.46941475572519087</v>
      </c>
      <c r="AK36" s="15">
        <f t="shared" si="3"/>
        <v>-0.52172223611111113</v>
      </c>
      <c r="AL36" s="23">
        <f>VLOOKUP(AC36,'Charts and Tables'!$I$43:$J$49,2,TRUE)</f>
        <v>1</v>
      </c>
      <c r="AM36" s="2">
        <f t="shared" si="7"/>
        <v>1</v>
      </c>
      <c r="AN36" s="2"/>
    </row>
    <row r="37" spans="1:40" x14ac:dyDescent="0.25">
      <c r="A37" s="35">
        <v>42432</v>
      </c>
      <c r="C37" s="36" t="s">
        <v>30</v>
      </c>
      <c r="D37" s="36">
        <v>0</v>
      </c>
      <c r="J37" s="46">
        <v>1957</v>
      </c>
      <c r="K37" s="46">
        <v>1862</v>
      </c>
      <c r="L37" s="46">
        <v>3819</v>
      </c>
      <c r="N37" s="46">
        <v>150</v>
      </c>
      <c r="P37" s="46">
        <v>219</v>
      </c>
      <c r="R37" s="36">
        <v>1471.0447489999999</v>
      </c>
      <c r="S37" s="36">
        <v>2084.5655120000001</v>
      </c>
      <c r="T37" s="36">
        <v>168.82249100000001</v>
      </c>
      <c r="U37" s="36">
        <v>146.56392099999999</v>
      </c>
      <c r="V37" s="36">
        <v>116.789793</v>
      </c>
      <c r="W37" s="36">
        <v>234.71974599999999</v>
      </c>
      <c r="AC37" s="57">
        <f t="shared" si="4"/>
        <v>3819</v>
      </c>
      <c r="AD37" s="57">
        <f t="shared" si="5"/>
        <v>150</v>
      </c>
      <c r="AE37" s="57">
        <f t="shared" si="6"/>
        <v>219</v>
      </c>
      <c r="AF37" s="12">
        <f t="shared" si="0"/>
        <v>3555.6102609999998</v>
      </c>
      <c r="AG37" s="12">
        <f t="shared" si="1"/>
        <v>315.38641200000001</v>
      </c>
      <c r="AH37" s="12">
        <f t="shared" si="2"/>
        <v>351.50953900000002</v>
      </c>
      <c r="AI37" s="15">
        <f t="shared" si="3"/>
        <v>-6.8968247970672997E-2</v>
      </c>
      <c r="AJ37" s="15">
        <f t="shared" si="3"/>
        <v>1.10257608</v>
      </c>
      <c r="AK37" s="15">
        <f t="shared" si="3"/>
        <v>0.60506638812785396</v>
      </c>
      <c r="AL37" s="23">
        <f>VLOOKUP(AC37,'Charts and Tables'!$I$43:$J$49,2,TRUE)</f>
        <v>0.5</v>
      </c>
      <c r="AM37" s="2">
        <f t="shared" si="7"/>
        <v>1</v>
      </c>
      <c r="AN37" s="2"/>
    </row>
    <row r="38" spans="1:40" x14ac:dyDescent="0.25">
      <c r="A38" s="35">
        <v>42460</v>
      </c>
      <c r="C38" s="36" t="s">
        <v>29</v>
      </c>
      <c r="D38" s="36">
        <v>0</v>
      </c>
      <c r="J38" s="46">
        <v>227</v>
      </c>
      <c r="K38" s="46">
        <v>551</v>
      </c>
      <c r="L38" s="46">
        <v>778</v>
      </c>
      <c r="M38" s="46">
        <v>22</v>
      </c>
      <c r="O38" s="46">
        <v>22</v>
      </c>
      <c r="R38" s="36">
        <v>0.39801300000000001</v>
      </c>
      <c r="S38" s="36">
        <v>0</v>
      </c>
      <c r="T38" s="36">
        <v>0</v>
      </c>
      <c r="U38" s="36">
        <v>0</v>
      </c>
      <c r="V38" s="36">
        <v>0.14068600000000001</v>
      </c>
      <c r="W38" s="36">
        <v>0</v>
      </c>
      <c r="AC38" s="57">
        <f t="shared" si="4"/>
        <v>778</v>
      </c>
      <c r="AD38" s="57">
        <f t="shared" si="5"/>
        <v>22</v>
      </c>
      <c r="AE38" s="57">
        <f t="shared" si="6"/>
        <v>22</v>
      </c>
      <c r="AF38" s="12">
        <f t="shared" si="0"/>
        <v>0.39801300000000001</v>
      </c>
      <c r="AG38" s="12">
        <f t="shared" si="1"/>
        <v>0</v>
      </c>
      <c r="AH38" s="12">
        <f t="shared" si="2"/>
        <v>0.14068600000000001</v>
      </c>
      <c r="AI38" s="15">
        <f t="shared" si="3"/>
        <v>-0.99948841516709508</v>
      </c>
      <c r="AJ38" s="15">
        <f t="shared" si="3"/>
        <v>-1</v>
      </c>
      <c r="AK38" s="15">
        <f t="shared" si="3"/>
        <v>-0.99360518181818192</v>
      </c>
      <c r="AL38" s="23">
        <f>VLOOKUP(AC38,'Charts and Tables'!$I$43:$J$49,2,TRUE)</f>
        <v>2</v>
      </c>
      <c r="AM38" s="2">
        <f t="shared" si="7"/>
        <v>1</v>
      </c>
      <c r="AN38" s="2"/>
    </row>
    <row r="39" spans="1:40" x14ac:dyDescent="0.25">
      <c r="A39" s="35">
        <v>42353</v>
      </c>
      <c r="C39" s="36" t="s">
        <v>30</v>
      </c>
      <c r="D39" s="36">
        <v>0</v>
      </c>
      <c r="J39" s="46">
        <v>2163</v>
      </c>
      <c r="K39" s="46">
        <v>227</v>
      </c>
      <c r="L39" s="46">
        <v>2390</v>
      </c>
      <c r="M39" s="46">
        <v>316</v>
      </c>
      <c r="O39" s="46">
        <v>195</v>
      </c>
      <c r="R39" s="36">
        <v>1612.914884</v>
      </c>
      <c r="S39" s="36">
        <v>2281.5303119999999</v>
      </c>
      <c r="T39" s="36">
        <v>179.97163399999999</v>
      </c>
      <c r="U39" s="36">
        <v>160.027006</v>
      </c>
      <c r="V39" s="36">
        <v>130.606369</v>
      </c>
      <c r="W39" s="36">
        <v>263.27823699999999</v>
      </c>
      <c r="AC39" s="57">
        <f t="shared" si="4"/>
        <v>2390</v>
      </c>
      <c r="AD39" s="57">
        <f t="shared" si="5"/>
        <v>316</v>
      </c>
      <c r="AE39" s="57">
        <f t="shared" si="6"/>
        <v>195</v>
      </c>
      <c r="AF39" s="12">
        <f t="shared" si="0"/>
        <v>3894.4451959999997</v>
      </c>
      <c r="AG39" s="12">
        <f t="shared" si="1"/>
        <v>339.99864000000002</v>
      </c>
      <c r="AH39" s="12">
        <f t="shared" si="2"/>
        <v>393.88460599999996</v>
      </c>
      <c r="AI39" s="15">
        <f t="shared" si="3"/>
        <v>0.62947497740585756</v>
      </c>
      <c r="AJ39" s="15">
        <f t="shared" si="3"/>
        <v>7.5945063291139314E-2</v>
      </c>
      <c r="AK39" s="15">
        <f t="shared" si="3"/>
        <v>1.0199210564102563</v>
      </c>
      <c r="AL39" s="23">
        <f>VLOOKUP(AC39,'Charts and Tables'!$I$43:$J$49,2,TRUE)</f>
        <v>1</v>
      </c>
      <c r="AM39" s="2">
        <f t="shared" si="7"/>
        <v>1</v>
      </c>
      <c r="AN39" s="2"/>
    </row>
    <row r="40" spans="1:40" x14ac:dyDescent="0.25">
      <c r="A40" s="35">
        <v>42541</v>
      </c>
      <c r="C40" s="36" t="s">
        <v>30</v>
      </c>
      <c r="D40" s="36">
        <v>0</v>
      </c>
      <c r="J40" s="46">
        <v>540</v>
      </c>
      <c r="K40" s="46">
        <v>310</v>
      </c>
      <c r="L40" s="46">
        <v>850</v>
      </c>
      <c r="N40" s="46">
        <v>34</v>
      </c>
      <c r="P40" s="46">
        <v>29</v>
      </c>
      <c r="R40" s="36">
        <v>750.17121099999997</v>
      </c>
      <c r="S40" s="36">
        <v>751.69701499999996</v>
      </c>
      <c r="T40" s="36">
        <v>50.385770000000001</v>
      </c>
      <c r="U40" s="36">
        <v>84.750905000000003</v>
      </c>
      <c r="V40" s="36">
        <v>86.958031000000005</v>
      </c>
      <c r="W40" s="36">
        <v>63.685797000000001</v>
      </c>
      <c r="AC40" s="57">
        <f t="shared" si="4"/>
        <v>850</v>
      </c>
      <c r="AD40" s="57">
        <f t="shared" si="5"/>
        <v>34</v>
      </c>
      <c r="AE40" s="57">
        <f t="shared" si="6"/>
        <v>29</v>
      </c>
      <c r="AF40" s="12">
        <f t="shared" si="0"/>
        <v>1501.868226</v>
      </c>
      <c r="AG40" s="12">
        <f t="shared" si="1"/>
        <v>135.136675</v>
      </c>
      <c r="AH40" s="12">
        <f t="shared" si="2"/>
        <v>150.64382800000001</v>
      </c>
      <c r="AI40" s="15">
        <f t="shared" si="3"/>
        <v>0.76690379529411767</v>
      </c>
      <c r="AJ40" s="15">
        <f t="shared" si="3"/>
        <v>2.9746080882352941</v>
      </c>
      <c r="AK40" s="15">
        <f t="shared" si="3"/>
        <v>4.1946147586206903</v>
      </c>
      <c r="AL40" s="23">
        <f>VLOOKUP(AC40,'Charts and Tables'!$I$43:$J$49,2,TRUE)</f>
        <v>2</v>
      </c>
      <c r="AM40" s="2">
        <f t="shared" si="7"/>
        <v>1</v>
      </c>
      <c r="AN40" s="2"/>
    </row>
    <row r="41" spans="1:40" x14ac:dyDescent="0.25">
      <c r="A41" s="35">
        <v>42993</v>
      </c>
      <c r="C41" s="36" t="s">
        <v>29</v>
      </c>
      <c r="D41" s="36">
        <v>0</v>
      </c>
      <c r="J41" s="46">
        <v>796</v>
      </c>
      <c r="K41" s="46">
        <v>844</v>
      </c>
      <c r="L41" s="46">
        <v>1640</v>
      </c>
      <c r="M41" s="46">
        <v>75.5</v>
      </c>
      <c r="N41" s="46">
        <v>55.5</v>
      </c>
      <c r="O41" s="46">
        <v>59.5</v>
      </c>
      <c r="P41" s="46">
        <v>81</v>
      </c>
      <c r="R41" s="36">
        <v>160.11870500000001</v>
      </c>
      <c r="S41" s="36">
        <v>160.11870300000001</v>
      </c>
      <c r="T41" s="36">
        <v>10.117163</v>
      </c>
      <c r="U41" s="36">
        <v>10.800571</v>
      </c>
      <c r="V41" s="36">
        <v>14.400985</v>
      </c>
      <c r="W41" s="36">
        <v>14.113744000000001</v>
      </c>
      <c r="AC41" s="57">
        <f t="shared" si="4"/>
        <v>1640</v>
      </c>
      <c r="AD41" s="57">
        <f t="shared" si="5"/>
        <v>131</v>
      </c>
      <c r="AE41" s="57">
        <f t="shared" si="6"/>
        <v>140.5</v>
      </c>
      <c r="AF41" s="12">
        <f t="shared" si="0"/>
        <v>320.23740800000002</v>
      </c>
      <c r="AG41" s="12">
        <f t="shared" si="1"/>
        <v>20.917733999999999</v>
      </c>
      <c r="AH41" s="12">
        <f t="shared" si="2"/>
        <v>28.514729000000003</v>
      </c>
      <c r="AI41" s="15">
        <f t="shared" si="3"/>
        <v>-0.80473328780487807</v>
      </c>
      <c r="AJ41" s="15">
        <f t="shared" si="3"/>
        <v>-0.84032264122137412</v>
      </c>
      <c r="AK41" s="15">
        <f t="shared" si="3"/>
        <v>-0.79704819217081846</v>
      </c>
      <c r="AL41" s="23">
        <f>VLOOKUP(AC41,'Charts and Tables'!$I$43:$J$49,2,TRUE)</f>
        <v>1</v>
      </c>
      <c r="AM41" s="2">
        <f t="shared" si="7"/>
        <v>1</v>
      </c>
      <c r="AN41" s="2"/>
    </row>
    <row r="42" spans="1:40" x14ac:dyDescent="0.25">
      <c r="A42" s="35">
        <v>45312</v>
      </c>
      <c r="C42" s="36" t="s">
        <v>25</v>
      </c>
      <c r="D42" s="36">
        <v>0</v>
      </c>
      <c r="J42" s="46">
        <v>730</v>
      </c>
      <c r="K42" s="46">
        <v>625</v>
      </c>
      <c r="L42" s="46">
        <v>1355</v>
      </c>
      <c r="M42" s="46">
        <v>55</v>
      </c>
      <c r="N42" s="46">
        <v>37.5</v>
      </c>
      <c r="O42" s="46">
        <v>69</v>
      </c>
      <c r="P42" s="46">
        <v>49.5</v>
      </c>
      <c r="R42" s="36">
        <v>750.10384599999998</v>
      </c>
      <c r="S42" s="36">
        <v>792.89382799999998</v>
      </c>
      <c r="T42" s="36">
        <v>44.933964000000003</v>
      </c>
      <c r="U42" s="36">
        <v>74.300909000000004</v>
      </c>
      <c r="V42" s="36">
        <v>76.430076999999997</v>
      </c>
      <c r="W42" s="36">
        <v>64.020563999999993</v>
      </c>
      <c r="AC42" s="57">
        <f t="shared" si="4"/>
        <v>1355</v>
      </c>
      <c r="AD42" s="57">
        <f t="shared" si="5"/>
        <v>92.5</v>
      </c>
      <c r="AE42" s="57">
        <f t="shared" si="6"/>
        <v>118.5</v>
      </c>
      <c r="AF42" s="12">
        <f t="shared" si="0"/>
        <v>1542.997674</v>
      </c>
      <c r="AG42" s="12">
        <f t="shared" si="1"/>
        <v>119.23487300000001</v>
      </c>
      <c r="AH42" s="12">
        <f t="shared" si="2"/>
        <v>140.45064099999999</v>
      </c>
      <c r="AI42" s="15">
        <f t="shared" si="3"/>
        <v>0.13874367084870845</v>
      </c>
      <c r="AJ42" s="15">
        <f t="shared" si="3"/>
        <v>0.28902565405405412</v>
      </c>
      <c r="AK42" s="15">
        <f t="shared" si="3"/>
        <v>0.18523747679324887</v>
      </c>
      <c r="AL42" s="23">
        <f>VLOOKUP(AC42,'Charts and Tables'!$I$43:$J$49,2,TRUE)</f>
        <v>1</v>
      </c>
      <c r="AM42" s="2">
        <f t="shared" si="7"/>
        <v>1</v>
      </c>
      <c r="AN42" s="2"/>
    </row>
    <row r="43" spans="1:40" x14ac:dyDescent="0.25">
      <c r="A43" s="35">
        <v>45523</v>
      </c>
      <c r="B43" s="36">
        <v>330004</v>
      </c>
      <c r="C43" s="36" t="s">
        <v>25</v>
      </c>
      <c r="D43" s="36">
        <v>0</v>
      </c>
      <c r="J43" s="46">
        <v>631</v>
      </c>
      <c r="K43" s="46">
        <v>622</v>
      </c>
      <c r="L43" s="46">
        <v>1253</v>
      </c>
      <c r="M43" s="46">
        <v>47</v>
      </c>
      <c r="N43" s="46">
        <v>35</v>
      </c>
      <c r="O43" s="46">
        <v>62</v>
      </c>
      <c r="P43" s="46">
        <v>71</v>
      </c>
      <c r="R43" s="36">
        <v>745.34668499999998</v>
      </c>
      <c r="S43" s="36">
        <v>788.13666699999999</v>
      </c>
      <c r="T43" s="36">
        <v>44.586576999999998</v>
      </c>
      <c r="U43" s="36">
        <v>74.080934999999997</v>
      </c>
      <c r="V43" s="36">
        <v>76.060041999999996</v>
      </c>
      <c r="W43" s="36">
        <v>63.570082999999997</v>
      </c>
      <c r="AC43" s="57">
        <f t="shared" si="4"/>
        <v>1253</v>
      </c>
      <c r="AD43" s="57">
        <f t="shared" si="5"/>
        <v>82</v>
      </c>
      <c r="AE43" s="57">
        <f t="shared" si="6"/>
        <v>133</v>
      </c>
      <c r="AF43" s="12">
        <f t="shared" si="0"/>
        <v>1533.483352</v>
      </c>
      <c r="AG43" s="12">
        <f t="shared" si="1"/>
        <v>118.66751199999999</v>
      </c>
      <c r="AH43" s="12">
        <f t="shared" si="2"/>
        <v>139.63012499999999</v>
      </c>
      <c r="AI43" s="15">
        <f t="shared" si="3"/>
        <v>0.2238494429369513</v>
      </c>
      <c r="AJ43" s="15">
        <f t="shared" si="3"/>
        <v>0.44716478048780472</v>
      </c>
      <c r="AK43" s="15">
        <f t="shared" si="3"/>
        <v>4.9850563909774381E-2</v>
      </c>
      <c r="AL43" s="23">
        <f>VLOOKUP(AC43,'Charts and Tables'!$I$43:$J$49,2,TRUE)</f>
        <v>1</v>
      </c>
      <c r="AM43" s="2">
        <f t="shared" si="7"/>
        <v>1</v>
      </c>
      <c r="AN43" s="2"/>
    </row>
    <row r="44" spans="1:40" x14ac:dyDescent="0.25">
      <c r="A44" s="35">
        <v>56539</v>
      </c>
      <c r="B44" s="36">
        <v>330145</v>
      </c>
      <c r="C44" s="36" t="s">
        <v>25</v>
      </c>
      <c r="D44" s="36">
        <v>0</v>
      </c>
      <c r="J44" s="46">
        <v>134</v>
      </c>
      <c r="K44" s="46">
        <v>1086</v>
      </c>
      <c r="L44" s="46">
        <v>1220</v>
      </c>
      <c r="M44" s="46">
        <v>37</v>
      </c>
      <c r="N44" s="46">
        <v>110</v>
      </c>
      <c r="O44" s="46">
        <v>134</v>
      </c>
      <c r="P44" s="46">
        <v>89</v>
      </c>
      <c r="R44" s="36">
        <v>300.78490299999999</v>
      </c>
      <c r="S44" s="36">
        <v>312.45110099999999</v>
      </c>
      <c r="T44" s="36">
        <v>14.182316</v>
      </c>
      <c r="U44" s="36">
        <v>32.907412999999998</v>
      </c>
      <c r="V44" s="36">
        <v>33.425741000000002</v>
      </c>
      <c r="W44" s="36">
        <v>25.150766000000001</v>
      </c>
      <c r="AC44" s="57">
        <f t="shared" si="4"/>
        <v>1220</v>
      </c>
      <c r="AD44" s="57">
        <f t="shared" si="5"/>
        <v>147</v>
      </c>
      <c r="AE44" s="57">
        <f t="shared" si="6"/>
        <v>223</v>
      </c>
      <c r="AF44" s="12">
        <f t="shared" si="0"/>
        <v>613.23600399999998</v>
      </c>
      <c r="AG44" s="12">
        <f t="shared" si="1"/>
        <v>47.089728999999998</v>
      </c>
      <c r="AH44" s="12">
        <f t="shared" si="2"/>
        <v>58.576507000000007</v>
      </c>
      <c r="AI44" s="15">
        <f t="shared" si="3"/>
        <v>-0.49734753770491807</v>
      </c>
      <c r="AJ44" s="15">
        <f t="shared" si="3"/>
        <v>-0.67966170748299315</v>
      </c>
      <c r="AK44" s="15">
        <f t="shared" si="3"/>
        <v>-0.73732508071748881</v>
      </c>
      <c r="AL44" s="23">
        <f>VLOOKUP(AC44,'Charts and Tables'!$I$43:$J$49,2,TRUE)</f>
        <v>1</v>
      </c>
      <c r="AM44" s="2">
        <f t="shared" si="7"/>
        <v>1</v>
      </c>
      <c r="AN44" s="2"/>
    </row>
    <row r="45" spans="1:40" x14ac:dyDescent="0.25">
      <c r="A45" s="35">
        <v>56678</v>
      </c>
      <c r="B45" s="36">
        <v>336146</v>
      </c>
      <c r="C45" s="36" t="s">
        <v>29</v>
      </c>
      <c r="D45" s="36">
        <v>0</v>
      </c>
      <c r="J45" s="46">
        <v>33</v>
      </c>
      <c r="K45" s="46">
        <v>34</v>
      </c>
      <c r="L45" s="46">
        <v>67</v>
      </c>
      <c r="M45" s="46">
        <v>3</v>
      </c>
      <c r="N45" s="46">
        <v>2</v>
      </c>
      <c r="O45" s="46">
        <v>1</v>
      </c>
      <c r="P45" s="46">
        <v>3</v>
      </c>
      <c r="R45" s="36">
        <v>9.425198</v>
      </c>
      <c r="S45" s="36">
        <v>11.009715</v>
      </c>
      <c r="T45" s="36">
        <v>0.50154500000000002</v>
      </c>
      <c r="U45" s="36">
        <v>1.000467</v>
      </c>
      <c r="V45" s="36">
        <v>0.93276999999999999</v>
      </c>
      <c r="W45" s="36">
        <v>0.88310900000000003</v>
      </c>
      <c r="AC45" s="57">
        <f t="shared" si="4"/>
        <v>67</v>
      </c>
      <c r="AD45" s="57">
        <f t="shared" si="5"/>
        <v>5</v>
      </c>
      <c r="AE45" s="57">
        <f t="shared" si="6"/>
        <v>4</v>
      </c>
      <c r="AF45" s="12">
        <f t="shared" si="0"/>
        <v>20.434913000000002</v>
      </c>
      <c r="AG45" s="12">
        <f t="shared" si="1"/>
        <v>1.5020120000000001</v>
      </c>
      <c r="AH45" s="12">
        <f t="shared" si="2"/>
        <v>1.815879</v>
      </c>
      <c r="AI45" s="15">
        <f t="shared" si="3"/>
        <v>-0.69500129850746262</v>
      </c>
      <c r="AJ45" s="15">
        <f t="shared" si="3"/>
        <v>-0.69959759999999993</v>
      </c>
      <c r="AK45" s="15">
        <f t="shared" si="3"/>
        <v>-0.54603025000000005</v>
      </c>
      <c r="AL45" s="23">
        <f>VLOOKUP(AC45,'Charts and Tables'!$I$43:$J$49,2,TRUE)</f>
        <v>2</v>
      </c>
      <c r="AM45" s="2">
        <f t="shared" si="7"/>
        <v>1</v>
      </c>
      <c r="AN45" s="2"/>
    </row>
    <row r="46" spans="1:40" x14ac:dyDescent="0.25">
      <c r="A46" s="35">
        <v>51104</v>
      </c>
      <c r="B46" s="36">
        <v>330066</v>
      </c>
      <c r="C46" s="36" t="s">
        <v>31</v>
      </c>
      <c r="D46" s="36">
        <v>0</v>
      </c>
      <c r="J46" s="46">
        <v>1970</v>
      </c>
      <c r="K46" s="46">
        <v>1904</v>
      </c>
      <c r="L46" s="46">
        <v>3874</v>
      </c>
      <c r="M46" s="46">
        <v>188</v>
      </c>
      <c r="N46" s="46">
        <v>94</v>
      </c>
      <c r="O46" s="46">
        <v>170</v>
      </c>
      <c r="P46" s="46">
        <v>229</v>
      </c>
      <c r="R46" s="36">
        <v>2866.0393370000002</v>
      </c>
      <c r="S46" s="36">
        <v>2865.7865459999998</v>
      </c>
      <c r="T46" s="36">
        <v>292.28108099999997</v>
      </c>
      <c r="U46" s="36">
        <v>219.20122599999999</v>
      </c>
      <c r="V46" s="36">
        <v>262.03453500000001</v>
      </c>
      <c r="W46" s="36">
        <v>296.47818599999999</v>
      </c>
      <c r="AC46" s="57">
        <f t="shared" ref="AC46:AC90" si="8">L46</f>
        <v>3874</v>
      </c>
      <c r="AD46" s="57">
        <f t="shared" ref="AD46:AD90" si="9">IF(D46=1,M46,IF(D46=-1,N46,M46+N46))</f>
        <v>282</v>
      </c>
      <c r="AE46" s="57">
        <f t="shared" ref="AE46:AE90" si="10">IF(D46=1,O46,IF(D46=-1,P46,O46+P46))</f>
        <v>399</v>
      </c>
      <c r="AF46" s="12">
        <f t="shared" ref="AF46:AF89" si="11">IF(D46=1,R46,IF(D46=-1,S46,R46+S46))</f>
        <v>5731.8258829999995</v>
      </c>
      <c r="AG46" s="12">
        <f t="shared" ref="AG46:AG89" si="12">IF(D46=1,T46,IF(D46=-1,U46,T46+U46))</f>
        <v>511.48230699999999</v>
      </c>
      <c r="AH46" s="12">
        <f t="shared" ref="AH46:AH89" si="13">IF(D46=1,V46,IF(D46=-1,W46,V46+W46))</f>
        <v>558.51272100000006</v>
      </c>
      <c r="AI46" s="15">
        <f t="shared" ref="AI46:AK89" si="14">IF(OR(AC46="",AC46=0),0,(AF46-AC46)/AC46)</f>
        <v>0.47956269566339688</v>
      </c>
      <c r="AJ46" s="15">
        <f t="shared" si="14"/>
        <v>0.81376704609929074</v>
      </c>
      <c r="AK46" s="15">
        <f t="shared" si="14"/>
        <v>0.39978125563909789</v>
      </c>
      <c r="AL46" s="23">
        <f>VLOOKUP(AC46,'Charts and Tables'!$I$43:$J$49,2,TRUE)</f>
        <v>0.5</v>
      </c>
      <c r="AM46" s="2">
        <f t="shared" ref="AM46:AM90" si="15">IF(ABS(AI46)&lt;=AL46,1,0)</f>
        <v>1</v>
      </c>
      <c r="AN46" s="2"/>
    </row>
    <row r="47" spans="1:40" x14ac:dyDescent="0.25">
      <c r="A47" s="35">
        <v>51416</v>
      </c>
      <c r="B47" s="36">
        <v>336145</v>
      </c>
      <c r="C47" s="36" t="s">
        <v>29</v>
      </c>
      <c r="D47" s="36">
        <v>0</v>
      </c>
      <c r="J47" s="46">
        <v>514</v>
      </c>
      <c r="K47" s="46">
        <v>638</v>
      </c>
      <c r="L47" s="46">
        <v>1152</v>
      </c>
      <c r="M47" s="46">
        <v>38</v>
      </c>
      <c r="N47" s="46">
        <v>38</v>
      </c>
      <c r="O47" s="46">
        <v>43</v>
      </c>
      <c r="P47" s="46">
        <v>56</v>
      </c>
      <c r="R47" s="36">
        <v>167.83820800000001</v>
      </c>
      <c r="S47" s="36">
        <v>220.01727700000001</v>
      </c>
      <c r="T47" s="36">
        <v>18.7011</v>
      </c>
      <c r="U47" s="36">
        <v>7.2277979999999999</v>
      </c>
      <c r="V47" s="36">
        <v>13.053519</v>
      </c>
      <c r="W47" s="36">
        <v>41.275861999999996</v>
      </c>
      <c r="AC47" s="57">
        <f t="shared" si="8"/>
        <v>1152</v>
      </c>
      <c r="AD47" s="57">
        <f t="shared" si="9"/>
        <v>76</v>
      </c>
      <c r="AE47" s="57">
        <f t="shared" si="10"/>
        <v>99</v>
      </c>
      <c r="AF47" s="12">
        <f t="shared" si="11"/>
        <v>387.85548500000004</v>
      </c>
      <c r="AG47" s="12">
        <f t="shared" si="12"/>
        <v>25.928898</v>
      </c>
      <c r="AH47" s="12">
        <f t="shared" si="13"/>
        <v>54.329380999999998</v>
      </c>
      <c r="AI47" s="15">
        <f t="shared" si="14"/>
        <v>-0.66331989149305548</v>
      </c>
      <c r="AJ47" s="15">
        <f t="shared" si="14"/>
        <v>-0.65883028947368416</v>
      </c>
      <c r="AK47" s="15">
        <f t="shared" si="14"/>
        <v>-0.45121837373737378</v>
      </c>
      <c r="AL47" s="23">
        <f>VLOOKUP(AC47,'Charts and Tables'!$I$43:$J$49,2,TRUE)</f>
        <v>1</v>
      </c>
      <c r="AM47" s="2">
        <f t="shared" si="15"/>
        <v>1</v>
      </c>
      <c r="AN47" s="2"/>
    </row>
    <row r="48" spans="1:40" x14ac:dyDescent="0.25">
      <c r="A48" s="35">
        <v>45670</v>
      </c>
      <c r="B48" s="36">
        <v>330564</v>
      </c>
      <c r="C48" s="36" t="s">
        <v>25</v>
      </c>
      <c r="D48" s="36">
        <v>0</v>
      </c>
      <c r="J48" s="46">
        <v>634</v>
      </c>
      <c r="K48" s="46">
        <v>628</v>
      </c>
      <c r="L48" s="46">
        <v>1262</v>
      </c>
      <c r="M48" s="46">
        <v>59</v>
      </c>
      <c r="N48" s="46">
        <v>74</v>
      </c>
      <c r="O48" s="46">
        <v>94</v>
      </c>
      <c r="P48" s="46">
        <v>74</v>
      </c>
      <c r="R48" s="36">
        <v>1070.5650410000001</v>
      </c>
      <c r="S48" s="36">
        <v>1070.5650330000001</v>
      </c>
      <c r="T48" s="36">
        <v>78.241170999999994</v>
      </c>
      <c r="U48" s="36">
        <v>108.486504</v>
      </c>
      <c r="V48" s="36">
        <v>114.922043</v>
      </c>
      <c r="W48" s="36">
        <v>93.364299000000003</v>
      </c>
      <c r="AC48" s="57">
        <f t="shared" si="8"/>
        <v>1262</v>
      </c>
      <c r="AD48" s="57">
        <f t="shared" si="9"/>
        <v>133</v>
      </c>
      <c r="AE48" s="57">
        <f t="shared" si="10"/>
        <v>168</v>
      </c>
      <c r="AF48" s="12">
        <f t="shared" si="11"/>
        <v>2141.1300740000001</v>
      </c>
      <c r="AG48" s="12">
        <f t="shared" si="12"/>
        <v>186.72767499999998</v>
      </c>
      <c r="AH48" s="12">
        <f t="shared" si="13"/>
        <v>208.28634199999999</v>
      </c>
      <c r="AI48" s="15">
        <f t="shared" si="14"/>
        <v>0.69661654041204446</v>
      </c>
      <c r="AJ48" s="15">
        <f t="shared" si="14"/>
        <v>0.40396748120300735</v>
      </c>
      <c r="AK48" s="15">
        <f t="shared" si="14"/>
        <v>0.23979965476190471</v>
      </c>
      <c r="AL48" s="23">
        <f>VLOOKUP(AC48,'Charts and Tables'!$I$43:$J$49,2,TRUE)</f>
        <v>1</v>
      </c>
      <c r="AM48" s="2">
        <f t="shared" si="15"/>
        <v>1</v>
      </c>
      <c r="AN48" s="2"/>
    </row>
    <row r="49" spans="1:40" x14ac:dyDescent="0.25">
      <c r="A49" s="35">
        <v>617424</v>
      </c>
      <c r="B49" s="36">
        <v>330101</v>
      </c>
      <c r="C49" s="36" t="s">
        <v>27</v>
      </c>
      <c r="D49" s="36">
        <v>1</v>
      </c>
      <c r="J49" s="46">
        <v>10591</v>
      </c>
      <c r="L49" s="46">
        <v>10591</v>
      </c>
      <c r="M49" s="46">
        <v>492</v>
      </c>
      <c r="O49" s="46">
        <v>1327</v>
      </c>
      <c r="R49" s="36">
        <v>9418.0256109999991</v>
      </c>
      <c r="T49" s="36">
        <v>582.50142500000004</v>
      </c>
      <c r="V49" s="36">
        <v>1183.9188549999999</v>
      </c>
      <c r="AC49" s="57">
        <f t="shared" si="8"/>
        <v>10591</v>
      </c>
      <c r="AD49" s="57">
        <f t="shared" si="9"/>
        <v>492</v>
      </c>
      <c r="AE49" s="57">
        <f t="shared" si="10"/>
        <v>1327</v>
      </c>
      <c r="AF49" s="12">
        <f t="shared" si="11"/>
        <v>9418.0256109999991</v>
      </c>
      <c r="AG49" s="12">
        <f t="shared" si="12"/>
        <v>582.50142500000004</v>
      </c>
      <c r="AH49" s="12">
        <f t="shared" si="13"/>
        <v>1183.9188549999999</v>
      </c>
      <c r="AI49" s="15">
        <f t="shared" si="14"/>
        <v>-0.1107519959399491</v>
      </c>
      <c r="AJ49" s="15">
        <f t="shared" si="14"/>
        <v>0.1839459857723578</v>
      </c>
      <c r="AK49" s="15">
        <f t="shared" si="14"/>
        <v>-0.10782301808590815</v>
      </c>
      <c r="AL49" s="23">
        <f>VLOOKUP(AC49,'Charts and Tables'!$I$43:$J$49,2,TRUE)</f>
        <v>0.2</v>
      </c>
      <c r="AM49" s="2">
        <f t="shared" si="15"/>
        <v>1</v>
      </c>
      <c r="AN49" s="2"/>
    </row>
    <row r="50" spans="1:40" x14ac:dyDescent="0.25">
      <c r="A50" s="35">
        <v>46578</v>
      </c>
      <c r="C50" s="36" t="s">
        <v>25</v>
      </c>
      <c r="D50" s="36">
        <v>0</v>
      </c>
      <c r="J50" s="46">
        <v>2149</v>
      </c>
      <c r="K50" s="46">
        <v>2121</v>
      </c>
      <c r="L50" s="46">
        <v>4270</v>
      </c>
      <c r="M50" s="46">
        <v>134</v>
      </c>
      <c r="N50" s="46">
        <v>206</v>
      </c>
      <c r="O50" s="46">
        <v>197</v>
      </c>
      <c r="P50" s="46">
        <v>154.5</v>
      </c>
      <c r="R50" s="36">
        <v>500.99512299999998</v>
      </c>
      <c r="S50" s="36">
        <v>583.90104499999995</v>
      </c>
      <c r="T50" s="36">
        <v>26.987935</v>
      </c>
      <c r="U50" s="36">
        <v>56.410842000000002</v>
      </c>
      <c r="V50" s="36">
        <v>58.670699999999997</v>
      </c>
      <c r="W50" s="36">
        <v>46.587654999999998</v>
      </c>
      <c r="AC50" s="57">
        <f t="shared" si="8"/>
        <v>4270</v>
      </c>
      <c r="AD50" s="57">
        <f t="shared" si="9"/>
        <v>340</v>
      </c>
      <c r="AE50" s="57">
        <f t="shared" si="10"/>
        <v>351.5</v>
      </c>
      <c r="AF50" s="12">
        <f t="shared" si="11"/>
        <v>1084.896168</v>
      </c>
      <c r="AG50" s="12">
        <f t="shared" si="12"/>
        <v>83.398776999999995</v>
      </c>
      <c r="AH50" s="12">
        <f t="shared" si="13"/>
        <v>105.25835499999999</v>
      </c>
      <c r="AI50" s="15">
        <f t="shared" si="14"/>
        <v>-0.74592595597189693</v>
      </c>
      <c r="AJ50" s="15">
        <f t="shared" si="14"/>
        <v>-0.75470947941176469</v>
      </c>
      <c r="AK50" s="15">
        <f t="shared" si="14"/>
        <v>-0.70054522048364154</v>
      </c>
      <c r="AL50" s="23">
        <f>VLOOKUP(AC50,'Charts and Tables'!$I$43:$J$49,2,TRUE)</f>
        <v>0.5</v>
      </c>
      <c r="AM50" s="2">
        <f t="shared" si="15"/>
        <v>0</v>
      </c>
      <c r="AN50" s="2"/>
    </row>
    <row r="51" spans="1:40" x14ac:dyDescent="0.25">
      <c r="A51" s="35">
        <v>49242</v>
      </c>
      <c r="B51" s="36">
        <v>330144</v>
      </c>
      <c r="C51" s="36" t="s">
        <v>31</v>
      </c>
      <c r="D51" s="36">
        <v>0</v>
      </c>
      <c r="J51" s="46">
        <v>3473</v>
      </c>
      <c r="K51" s="46">
        <v>3475</v>
      </c>
      <c r="L51" s="46">
        <v>6948</v>
      </c>
      <c r="M51" s="46">
        <v>256</v>
      </c>
      <c r="N51" s="46">
        <v>308</v>
      </c>
      <c r="O51" s="46">
        <v>383</v>
      </c>
      <c r="P51" s="46">
        <v>355</v>
      </c>
      <c r="R51" s="36">
        <v>5675.632603</v>
      </c>
      <c r="S51" s="36">
        <v>5270.983475</v>
      </c>
      <c r="T51" s="36">
        <v>480.48301900000001</v>
      </c>
      <c r="U51" s="36">
        <v>413.99173200000001</v>
      </c>
      <c r="V51" s="36">
        <v>496.16956299999998</v>
      </c>
      <c r="W51" s="36">
        <v>507.22345300000001</v>
      </c>
      <c r="AC51" s="57">
        <f t="shared" si="8"/>
        <v>6948</v>
      </c>
      <c r="AD51" s="57">
        <f t="shared" si="9"/>
        <v>564</v>
      </c>
      <c r="AE51" s="57">
        <f t="shared" si="10"/>
        <v>738</v>
      </c>
      <c r="AF51" s="12">
        <f t="shared" si="11"/>
        <v>10946.616077999999</v>
      </c>
      <c r="AG51" s="12">
        <f t="shared" si="12"/>
        <v>894.47475099999997</v>
      </c>
      <c r="AH51" s="12">
        <f t="shared" si="13"/>
        <v>1003.393016</v>
      </c>
      <c r="AI51" s="15">
        <f t="shared" si="14"/>
        <v>0.57550605613126071</v>
      </c>
      <c r="AJ51" s="15">
        <f t="shared" si="14"/>
        <v>0.58594814007092189</v>
      </c>
      <c r="AK51" s="15">
        <f t="shared" si="14"/>
        <v>0.35961113279132789</v>
      </c>
      <c r="AL51" s="23">
        <f>VLOOKUP(AC51,'Charts and Tables'!$I$43:$J$49,2,TRUE)</f>
        <v>0.25</v>
      </c>
      <c r="AM51" s="2">
        <f t="shared" si="15"/>
        <v>0</v>
      </c>
      <c r="AN51" s="2"/>
    </row>
    <row r="52" spans="1:40" x14ac:dyDescent="0.25">
      <c r="A52" s="35">
        <v>50929</v>
      </c>
      <c r="C52" s="36" t="s">
        <v>26</v>
      </c>
      <c r="D52" s="36">
        <v>0</v>
      </c>
      <c r="J52" s="46">
        <v>1849</v>
      </c>
      <c r="K52" s="46">
        <v>1792</v>
      </c>
      <c r="L52" s="46">
        <v>3641</v>
      </c>
      <c r="M52" s="46">
        <v>199.66666699999999</v>
      </c>
      <c r="N52" s="46">
        <v>138</v>
      </c>
      <c r="O52" s="46">
        <v>156.33333300000001</v>
      </c>
      <c r="P52" s="46">
        <v>187</v>
      </c>
      <c r="R52" s="36">
        <v>3801.9601520000001</v>
      </c>
      <c r="S52" s="36">
        <v>3594.993864</v>
      </c>
      <c r="T52" s="36">
        <v>358.23926699999998</v>
      </c>
      <c r="U52" s="36">
        <v>273.96503999999999</v>
      </c>
      <c r="V52" s="36">
        <v>312.448553</v>
      </c>
      <c r="W52" s="36">
        <v>357.54380600000002</v>
      </c>
      <c r="AC52" s="57">
        <f t="shared" si="8"/>
        <v>3641</v>
      </c>
      <c r="AD52" s="57">
        <f t="shared" si="9"/>
        <v>337.66666699999996</v>
      </c>
      <c r="AE52" s="57">
        <f t="shared" si="10"/>
        <v>343.33333300000004</v>
      </c>
      <c r="AF52" s="12">
        <f t="shared" si="11"/>
        <v>7396.9540159999997</v>
      </c>
      <c r="AG52" s="12">
        <f t="shared" si="12"/>
        <v>632.20430699999997</v>
      </c>
      <c r="AH52" s="12">
        <f t="shared" si="13"/>
        <v>669.99235900000008</v>
      </c>
      <c r="AI52" s="15">
        <f t="shared" si="14"/>
        <v>1.0315720999725349</v>
      </c>
      <c r="AJ52" s="15">
        <f t="shared" si="14"/>
        <v>0.87227336537781519</v>
      </c>
      <c r="AK52" s="15">
        <f t="shared" si="14"/>
        <v>0.951434057234402</v>
      </c>
      <c r="AL52" s="23">
        <f>VLOOKUP(AC52,'Charts and Tables'!$I$43:$J$49,2,TRUE)</f>
        <v>0.5</v>
      </c>
      <c r="AM52" s="2">
        <f t="shared" si="15"/>
        <v>0</v>
      </c>
      <c r="AN52" s="2"/>
    </row>
    <row r="53" spans="1:40" x14ac:dyDescent="0.25">
      <c r="A53" s="35">
        <v>52144</v>
      </c>
      <c r="B53" s="36">
        <v>332051</v>
      </c>
      <c r="C53" s="36" t="s">
        <v>25</v>
      </c>
      <c r="D53" s="36">
        <v>0</v>
      </c>
      <c r="J53" s="46">
        <v>1237</v>
      </c>
      <c r="K53" s="46">
        <v>1243</v>
      </c>
      <c r="L53" s="46">
        <v>2480</v>
      </c>
      <c r="M53" s="46">
        <v>146</v>
      </c>
      <c r="N53" s="46">
        <v>126</v>
      </c>
      <c r="O53" s="46">
        <v>128</v>
      </c>
      <c r="P53" s="46">
        <v>142</v>
      </c>
      <c r="R53" s="36">
        <v>1162.514271</v>
      </c>
      <c r="S53" s="36">
        <v>1107.2525929999999</v>
      </c>
      <c r="T53" s="36">
        <v>112.13148700000001</v>
      </c>
      <c r="U53" s="36">
        <v>105.40343799999999</v>
      </c>
      <c r="V53" s="36">
        <v>119.88775800000001</v>
      </c>
      <c r="W53" s="36">
        <v>112.097953</v>
      </c>
      <c r="AC53" s="57">
        <f t="shared" si="8"/>
        <v>2480</v>
      </c>
      <c r="AD53" s="57">
        <f t="shared" si="9"/>
        <v>272</v>
      </c>
      <c r="AE53" s="57">
        <f t="shared" si="10"/>
        <v>270</v>
      </c>
      <c r="AF53" s="12">
        <f t="shared" si="11"/>
        <v>2269.7668640000002</v>
      </c>
      <c r="AG53" s="12">
        <f t="shared" si="12"/>
        <v>217.53492499999999</v>
      </c>
      <c r="AH53" s="12">
        <f t="shared" si="13"/>
        <v>231.98571100000001</v>
      </c>
      <c r="AI53" s="15">
        <f t="shared" si="14"/>
        <v>-8.4771425806451542E-2</v>
      </c>
      <c r="AJ53" s="15">
        <f t="shared" si="14"/>
        <v>-0.20023924632352946</v>
      </c>
      <c r="AK53" s="15">
        <f t="shared" si="14"/>
        <v>-0.14079366296296292</v>
      </c>
      <c r="AL53" s="23">
        <f>VLOOKUP(AC53,'Charts and Tables'!$I$43:$J$49,2,TRUE)</f>
        <v>1</v>
      </c>
      <c r="AM53" s="2">
        <f t="shared" si="15"/>
        <v>1</v>
      </c>
      <c r="AN53" s="2"/>
    </row>
    <row r="54" spans="1:40" x14ac:dyDescent="0.25">
      <c r="A54" s="35">
        <v>55501</v>
      </c>
      <c r="B54" s="36">
        <v>336138</v>
      </c>
      <c r="C54" s="36" t="s">
        <v>25</v>
      </c>
      <c r="D54" s="36">
        <v>0</v>
      </c>
      <c r="J54" s="46">
        <v>719</v>
      </c>
      <c r="K54" s="46">
        <v>754</v>
      </c>
      <c r="L54" s="46">
        <v>1473</v>
      </c>
      <c r="M54" s="46">
        <v>30</v>
      </c>
      <c r="N54" s="46">
        <v>69</v>
      </c>
      <c r="O54" s="46">
        <v>81</v>
      </c>
      <c r="P54" s="46">
        <v>52</v>
      </c>
      <c r="R54" s="36">
        <v>571.51013799999998</v>
      </c>
      <c r="S54" s="36">
        <v>579.77614900000003</v>
      </c>
      <c r="T54" s="36">
        <v>32.940545999999998</v>
      </c>
      <c r="U54" s="36">
        <v>51.208056999999997</v>
      </c>
      <c r="V54" s="36">
        <v>58.428756</v>
      </c>
      <c r="W54" s="36">
        <v>49.544597000000003</v>
      </c>
      <c r="AC54" s="57">
        <f t="shared" si="8"/>
        <v>1473</v>
      </c>
      <c r="AD54" s="57">
        <f t="shared" si="9"/>
        <v>99</v>
      </c>
      <c r="AE54" s="57">
        <f t="shared" si="10"/>
        <v>133</v>
      </c>
      <c r="AF54" s="12">
        <f t="shared" si="11"/>
        <v>1151.2862869999999</v>
      </c>
      <c r="AG54" s="12">
        <f t="shared" si="12"/>
        <v>84.148602999999994</v>
      </c>
      <c r="AH54" s="12">
        <f t="shared" si="13"/>
        <v>107.973353</v>
      </c>
      <c r="AI54" s="15">
        <f t="shared" si="14"/>
        <v>-0.21840713713509852</v>
      </c>
      <c r="AJ54" s="15">
        <f t="shared" si="14"/>
        <v>-0.15001411111111118</v>
      </c>
      <c r="AK54" s="15">
        <f t="shared" si="14"/>
        <v>-0.1881702781954887</v>
      </c>
      <c r="AL54" s="23">
        <f>VLOOKUP(AC54,'Charts and Tables'!$I$43:$J$49,2,TRUE)</f>
        <v>1</v>
      </c>
      <c r="AM54" s="2">
        <f t="shared" si="15"/>
        <v>1</v>
      </c>
      <c r="AN54" s="2"/>
    </row>
    <row r="55" spans="1:40" x14ac:dyDescent="0.25">
      <c r="A55" s="35">
        <v>52273</v>
      </c>
      <c r="B55" s="36">
        <v>330005</v>
      </c>
      <c r="C55" s="36" t="s">
        <v>29</v>
      </c>
      <c r="D55" s="36">
        <v>0</v>
      </c>
      <c r="J55" s="46">
        <v>364</v>
      </c>
      <c r="K55" s="46">
        <v>354</v>
      </c>
      <c r="L55" s="46">
        <v>718</v>
      </c>
      <c r="M55" s="46">
        <v>32</v>
      </c>
      <c r="N55" s="46">
        <v>19</v>
      </c>
      <c r="O55" s="46">
        <v>38</v>
      </c>
      <c r="P55" s="46">
        <v>47</v>
      </c>
      <c r="R55" s="36">
        <v>317.90770700000002</v>
      </c>
      <c r="S55" s="36">
        <v>273.23742299999998</v>
      </c>
      <c r="T55" s="36">
        <v>35.049318</v>
      </c>
      <c r="U55" s="36">
        <v>18.221905</v>
      </c>
      <c r="V55" s="36">
        <v>24.263817</v>
      </c>
      <c r="W55" s="36">
        <v>29.694392000000001</v>
      </c>
      <c r="AC55" s="57">
        <f t="shared" si="8"/>
        <v>718</v>
      </c>
      <c r="AD55" s="57">
        <f t="shared" si="9"/>
        <v>51</v>
      </c>
      <c r="AE55" s="57">
        <f t="shared" si="10"/>
        <v>85</v>
      </c>
      <c r="AF55" s="12">
        <f t="shared" si="11"/>
        <v>591.14512999999999</v>
      </c>
      <c r="AG55" s="12">
        <f t="shared" si="12"/>
        <v>53.271222999999999</v>
      </c>
      <c r="AH55" s="12">
        <f t="shared" si="13"/>
        <v>53.958208999999997</v>
      </c>
      <c r="AI55" s="15">
        <f t="shared" si="14"/>
        <v>-0.17667809192200559</v>
      </c>
      <c r="AJ55" s="15">
        <f t="shared" si="14"/>
        <v>4.4533784313725476E-2</v>
      </c>
      <c r="AK55" s="15">
        <f t="shared" si="14"/>
        <v>-0.36519754117647063</v>
      </c>
      <c r="AL55" s="23">
        <f>VLOOKUP(AC55,'Charts and Tables'!$I$43:$J$49,2,TRUE)</f>
        <v>2</v>
      </c>
      <c r="AM55" s="2">
        <f t="shared" si="15"/>
        <v>1</v>
      </c>
      <c r="AN55" s="2"/>
    </row>
    <row r="56" spans="1:40" x14ac:dyDescent="0.25">
      <c r="A56" s="35">
        <v>53414</v>
      </c>
      <c r="C56" s="36" t="s">
        <v>29</v>
      </c>
      <c r="D56" s="36">
        <v>0</v>
      </c>
      <c r="J56" s="46">
        <v>66</v>
      </c>
      <c r="K56" s="46">
        <v>104</v>
      </c>
      <c r="L56" s="46">
        <v>170</v>
      </c>
      <c r="M56" s="46">
        <v>7</v>
      </c>
      <c r="N56" s="46">
        <v>7</v>
      </c>
      <c r="O56" s="46">
        <v>8</v>
      </c>
      <c r="P56" s="46">
        <v>11</v>
      </c>
      <c r="R56" s="36">
        <v>27.910934000000001</v>
      </c>
      <c r="S56" s="36">
        <v>17.190517</v>
      </c>
      <c r="T56" s="36">
        <v>1.400928</v>
      </c>
      <c r="U56" s="36">
        <v>0.86362799999999995</v>
      </c>
      <c r="V56" s="36">
        <v>2.3040400000000001</v>
      </c>
      <c r="W56" s="36">
        <v>1.3920790000000001</v>
      </c>
      <c r="AC56" s="57">
        <f t="shared" si="8"/>
        <v>170</v>
      </c>
      <c r="AD56" s="57">
        <f t="shared" si="9"/>
        <v>14</v>
      </c>
      <c r="AE56" s="57">
        <f t="shared" si="10"/>
        <v>19</v>
      </c>
      <c r="AF56" s="12">
        <f t="shared" si="11"/>
        <v>45.101450999999997</v>
      </c>
      <c r="AG56" s="12">
        <f t="shared" si="12"/>
        <v>2.2645559999999998</v>
      </c>
      <c r="AH56" s="12">
        <f t="shared" si="13"/>
        <v>3.6961190000000004</v>
      </c>
      <c r="AI56" s="15">
        <f t="shared" si="14"/>
        <v>-0.7346973470588235</v>
      </c>
      <c r="AJ56" s="15">
        <f t="shared" si="14"/>
        <v>-0.83824600000000005</v>
      </c>
      <c r="AK56" s="15">
        <f t="shared" si="14"/>
        <v>-0.80546742105263158</v>
      </c>
      <c r="AL56" s="23">
        <f>VLOOKUP(AC56,'Charts and Tables'!$I$43:$J$49,2,TRUE)</f>
        <v>2</v>
      </c>
      <c r="AM56" s="2">
        <f t="shared" si="15"/>
        <v>1</v>
      </c>
      <c r="AN56" s="2"/>
    </row>
    <row r="57" spans="1:40" x14ac:dyDescent="0.25">
      <c r="A57" s="35">
        <v>53518</v>
      </c>
      <c r="C57" s="36" t="s">
        <v>29</v>
      </c>
      <c r="D57" s="36">
        <v>0</v>
      </c>
      <c r="J57" s="46">
        <v>25</v>
      </c>
      <c r="K57" s="46">
        <v>27</v>
      </c>
      <c r="L57" s="46">
        <v>52</v>
      </c>
      <c r="M57" s="46">
        <v>2</v>
      </c>
      <c r="N57" s="46">
        <v>3</v>
      </c>
      <c r="O57" s="46">
        <v>4</v>
      </c>
      <c r="P57" s="46">
        <v>3</v>
      </c>
      <c r="R57" s="36">
        <v>239.370183</v>
      </c>
      <c r="S57" s="36">
        <v>300.82868000000002</v>
      </c>
      <c r="T57" s="36">
        <v>15.698026</v>
      </c>
      <c r="U57" s="36">
        <v>22.615507999999998</v>
      </c>
      <c r="V57" s="36">
        <v>25.278058999999999</v>
      </c>
      <c r="W57" s="36">
        <v>20.688825999999999</v>
      </c>
      <c r="AC57" s="57">
        <f t="shared" si="8"/>
        <v>52</v>
      </c>
      <c r="AD57" s="57">
        <f t="shared" si="9"/>
        <v>5</v>
      </c>
      <c r="AE57" s="57">
        <f t="shared" si="10"/>
        <v>7</v>
      </c>
      <c r="AF57" s="12">
        <f t="shared" si="11"/>
        <v>540.19886300000007</v>
      </c>
      <c r="AG57" s="12">
        <f t="shared" si="12"/>
        <v>38.313533999999997</v>
      </c>
      <c r="AH57" s="12">
        <f t="shared" si="13"/>
        <v>45.966884999999998</v>
      </c>
      <c r="AI57" s="15">
        <f t="shared" si="14"/>
        <v>9.388439673076924</v>
      </c>
      <c r="AJ57" s="15">
        <f t="shared" si="14"/>
        <v>6.6627067999999996</v>
      </c>
      <c r="AK57" s="15">
        <f t="shared" si="14"/>
        <v>5.5666978571428567</v>
      </c>
      <c r="AL57" s="23">
        <f>VLOOKUP(AC57,'Charts and Tables'!$I$43:$J$49,2,TRUE)</f>
        <v>2</v>
      </c>
      <c r="AM57" s="2">
        <f t="shared" si="15"/>
        <v>0</v>
      </c>
      <c r="AN57" s="2"/>
    </row>
    <row r="58" spans="1:40" x14ac:dyDescent="0.25">
      <c r="A58" s="35">
        <v>54710</v>
      </c>
      <c r="C58" s="36" t="s">
        <v>25</v>
      </c>
      <c r="D58" s="36">
        <v>0</v>
      </c>
      <c r="J58" s="46">
        <v>553</v>
      </c>
      <c r="K58" s="46">
        <v>543</v>
      </c>
      <c r="L58" s="46">
        <v>1096</v>
      </c>
      <c r="M58" s="46">
        <v>29</v>
      </c>
      <c r="N58" s="46">
        <v>44</v>
      </c>
      <c r="O58" s="46">
        <v>60.5</v>
      </c>
      <c r="P58" s="46">
        <v>43</v>
      </c>
      <c r="R58" s="36">
        <v>116.645532</v>
      </c>
      <c r="S58" s="36">
        <v>117.208831</v>
      </c>
      <c r="T58" s="36">
        <v>6.5142049999999996</v>
      </c>
      <c r="U58" s="36">
        <v>9.310575</v>
      </c>
      <c r="V58" s="36">
        <v>11.280091000000001</v>
      </c>
      <c r="W58" s="36">
        <v>9.8618389999999998</v>
      </c>
      <c r="AC58" s="57">
        <f t="shared" si="8"/>
        <v>1096</v>
      </c>
      <c r="AD58" s="57">
        <f t="shared" si="9"/>
        <v>73</v>
      </c>
      <c r="AE58" s="57">
        <f t="shared" si="10"/>
        <v>103.5</v>
      </c>
      <c r="AF58" s="12">
        <f t="shared" si="11"/>
        <v>233.85436300000001</v>
      </c>
      <c r="AG58" s="12">
        <f t="shared" si="12"/>
        <v>15.824780000000001</v>
      </c>
      <c r="AH58" s="12">
        <f t="shared" si="13"/>
        <v>21.141930000000002</v>
      </c>
      <c r="AI58" s="15">
        <f t="shared" si="14"/>
        <v>-0.78662923083941605</v>
      </c>
      <c r="AJ58" s="15">
        <f t="shared" si="14"/>
        <v>-0.78322219178082186</v>
      </c>
      <c r="AK58" s="15">
        <f t="shared" si="14"/>
        <v>-0.79573014492753624</v>
      </c>
      <c r="AL58" s="23">
        <f>VLOOKUP(AC58,'Charts and Tables'!$I$43:$J$49,2,TRUE)</f>
        <v>1</v>
      </c>
      <c r="AM58" s="2">
        <f t="shared" si="15"/>
        <v>1</v>
      </c>
      <c r="AN58" s="2"/>
    </row>
    <row r="59" spans="1:40" x14ac:dyDescent="0.25">
      <c r="A59" s="35">
        <v>54972</v>
      </c>
      <c r="C59" s="36" t="s">
        <v>29</v>
      </c>
      <c r="D59" s="36">
        <v>0</v>
      </c>
      <c r="J59" s="46">
        <v>491</v>
      </c>
      <c r="K59" s="46">
        <v>509</v>
      </c>
      <c r="L59" s="46">
        <v>1000</v>
      </c>
      <c r="M59" s="46">
        <v>39.666666999999997</v>
      </c>
      <c r="N59" s="46">
        <v>43.333333000000003</v>
      </c>
      <c r="O59" s="46">
        <v>56.333333000000003</v>
      </c>
      <c r="P59" s="46">
        <v>52.333333000000003</v>
      </c>
      <c r="R59" s="36">
        <v>777.61260100000004</v>
      </c>
      <c r="S59" s="36">
        <v>790.46377199999995</v>
      </c>
      <c r="T59" s="36">
        <v>54.349147000000002</v>
      </c>
      <c r="U59" s="36">
        <v>94.153394000000006</v>
      </c>
      <c r="V59" s="36">
        <v>93.512400999999997</v>
      </c>
      <c r="W59" s="36">
        <v>66.275281000000007</v>
      </c>
      <c r="AC59" s="57">
        <f t="shared" si="8"/>
        <v>1000</v>
      </c>
      <c r="AD59" s="57">
        <f t="shared" si="9"/>
        <v>83</v>
      </c>
      <c r="AE59" s="57">
        <f t="shared" si="10"/>
        <v>108.66666600000001</v>
      </c>
      <c r="AF59" s="12">
        <f t="shared" si="11"/>
        <v>1568.0763729999999</v>
      </c>
      <c r="AG59" s="12">
        <f t="shared" si="12"/>
        <v>148.50254100000001</v>
      </c>
      <c r="AH59" s="12">
        <f t="shared" si="13"/>
        <v>159.78768200000002</v>
      </c>
      <c r="AI59" s="15">
        <f t="shared" si="14"/>
        <v>0.56807637299999991</v>
      </c>
      <c r="AJ59" s="15">
        <f t="shared" si="14"/>
        <v>0.78918724096385551</v>
      </c>
      <c r="AK59" s="15">
        <f t="shared" si="14"/>
        <v>0.47043880043213998</v>
      </c>
      <c r="AL59" s="23">
        <f>VLOOKUP(AC59,'Charts and Tables'!$I$43:$J$49,2,TRUE)</f>
        <v>1</v>
      </c>
      <c r="AM59" s="2">
        <f t="shared" si="15"/>
        <v>1</v>
      </c>
      <c r="AN59" s="2"/>
    </row>
    <row r="60" spans="1:40" x14ac:dyDescent="0.25">
      <c r="A60" s="35">
        <v>55004</v>
      </c>
      <c r="B60" s="36">
        <v>336139</v>
      </c>
      <c r="C60" s="36" t="s">
        <v>25</v>
      </c>
      <c r="D60" s="36">
        <v>0</v>
      </c>
      <c r="J60" s="46">
        <v>829</v>
      </c>
      <c r="K60" s="46">
        <v>853</v>
      </c>
      <c r="L60" s="46">
        <v>1682</v>
      </c>
      <c r="M60" s="46">
        <v>42</v>
      </c>
      <c r="N60" s="46">
        <v>74</v>
      </c>
      <c r="O60" s="46">
        <v>82</v>
      </c>
      <c r="P60" s="46">
        <v>63</v>
      </c>
      <c r="R60" s="36">
        <v>966.24713899999995</v>
      </c>
      <c r="S60" s="36">
        <v>997.46782099999996</v>
      </c>
      <c r="T60" s="36">
        <v>97.982026000000005</v>
      </c>
      <c r="U60" s="36">
        <v>80.490038999999996</v>
      </c>
      <c r="V60" s="36">
        <v>95.055848999999995</v>
      </c>
      <c r="W60" s="36">
        <v>107.36291300000001</v>
      </c>
      <c r="AC60" s="57">
        <f t="shared" si="8"/>
        <v>1682</v>
      </c>
      <c r="AD60" s="57">
        <f t="shared" si="9"/>
        <v>116</v>
      </c>
      <c r="AE60" s="57">
        <f t="shared" si="10"/>
        <v>145</v>
      </c>
      <c r="AF60" s="12">
        <f t="shared" si="11"/>
        <v>1963.7149599999998</v>
      </c>
      <c r="AG60" s="12">
        <f t="shared" si="12"/>
        <v>178.47206499999999</v>
      </c>
      <c r="AH60" s="12">
        <f t="shared" si="13"/>
        <v>202.41876200000002</v>
      </c>
      <c r="AI60" s="15">
        <f t="shared" si="14"/>
        <v>0.16748808561236611</v>
      </c>
      <c r="AJ60" s="15">
        <f t="shared" si="14"/>
        <v>0.53855228448275849</v>
      </c>
      <c r="AK60" s="15">
        <f t="shared" si="14"/>
        <v>0.39599146206896563</v>
      </c>
      <c r="AL60" s="23">
        <f>VLOOKUP(AC60,'Charts and Tables'!$I$43:$J$49,2,TRUE)</f>
        <v>1</v>
      </c>
      <c r="AM60" s="2">
        <f t="shared" si="15"/>
        <v>1</v>
      </c>
      <c r="AN60" s="2"/>
    </row>
    <row r="61" spans="1:40" x14ac:dyDescent="0.25">
      <c r="A61" s="35">
        <v>54900</v>
      </c>
      <c r="B61" s="36">
        <v>330379</v>
      </c>
      <c r="C61" s="36" t="s">
        <v>29</v>
      </c>
      <c r="D61" s="36">
        <v>0</v>
      </c>
      <c r="J61" s="46">
        <v>216</v>
      </c>
      <c r="K61" s="46">
        <v>213</v>
      </c>
      <c r="L61" s="46">
        <v>429</v>
      </c>
      <c r="M61" s="46">
        <v>11</v>
      </c>
      <c r="N61" s="46">
        <v>21</v>
      </c>
      <c r="O61" s="46">
        <v>30</v>
      </c>
      <c r="P61" s="46">
        <v>18</v>
      </c>
      <c r="R61" s="36">
        <v>782.530711</v>
      </c>
      <c r="S61" s="36">
        <v>795.38188200000002</v>
      </c>
      <c r="T61" s="36">
        <v>54.766953000000001</v>
      </c>
      <c r="U61" s="36">
        <v>94.409136000000004</v>
      </c>
      <c r="V61" s="36">
        <v>93.915508000000003</v>
      </c>
      <c r="W61" s="36">
        <v>66.755564000000007</v>
      </c>
      <c r="AC61" s="57">
        <f t="shared" si="8"/>
        <v>429</v>
      </c>
      <c r="AD61" s="57">
        <f t="shared" si="9"/>
        <v>32</v>
      </c>
      <c r="AE61" s="57">
        <f t="shared" si="10"/>
        <v>48</v>
      </c>
      <c r="AF61" s="12">
        <f t="shared" si="11"/>
        <v>1577.912593</v>
      </c>
      <c r="AG61" s="12">
        <f t="shared" si="12"/>
        <v>149.17608899999999</v>
      </c>
      <c r="AH61" s="12">
        <f t="shared" si="13"/>
        <v>160.67107200000001</v>
      </c>
      <c r="AI61" s="15">
        <f t="shared" si="14"/>
        <v>2.6781179324009323</v>
      </c>
      <c r="AJ61" s="15">
        <f t="shared" si="14"/>
        <v>3.6617527812499997</v>
      </c>
      <c r="AK61" s="15">
        <f t="shared" si="14"/>
        <v>2.3473140000000003</v>
      </c>
      <c r="AL61" s="23">
        <f>VLOOKUP(AC61,'Charts and Tables'!$I$43:$J$49,2,TRUE)</f>
        <v>2</v>
      </c>
      <c r="AM61" s="2">
        <f t="shared" si="15"/>
        <v>0</v>
      </c>
      <c r="AN61" s="2"/>
    </row>
    <row r="62" spans="1:40" x14ac:dyDescent="0.25">
      <c r="A62" s="35">
        <v>56551</v>
      </c>
      <c r="B62" s="36">
        <v>330146</v>
      </c>
      <c r="C62" s="36" t="s">
        <v>31</v>
      </c>
      <c r="D62" s="36">
        <v>0</v>
      </c>
      <c r="J62" s="46">
        <v>1949</v>
      </c>
      <c r="K62" s="46">
        <v>1949</v>
      </c>
      <c r="L62" s="46">
        <v>3898</v>
      </c>
      <c r="M62" s="46">
        <v>137</v>
      </c>
      <c r="N62" s="46">
        <v>137</v>
      </c>
      <c r="O62" s="46">
        <v>218</v>
      </c>
      <c r="P62" s="46">
        <v>2189</v>
      </c>
      <c r="R62" s="36">
        <v>1799.9237250000001</v>
      </c>
      <c r="S62" s="36">
        <v>1771.6631170000001</v>
      </c>
      <c r="T62" s="36">
        <v>177.80934999999999</v>
      </c>
      <c r="U62" s="36">
        <v>176.81997999999999</v>
      </c>
      <c r="V62" s="36">
        <v>192.05580900000001</v>
      </c>
      <c r="W62" s="36">
        <v>186.61230599999999</v>
      </c>
      <c r="AC62" s="57">
        <f t="shared" si="8"/>
        <v>3898</v>
      </c>
      <c r="AD62" s="57">
        <f t="shared" si="9"/>
        <v>274</v>
      </c>
      <c r="AE62" s="57">
        <f t="shared" si="10"/>
        <v>2407</v>
      </c>
      <c r="AF62" s="12">
        <f t="shared" si="11"/>
        <v>3571.5868420000002</v>
      </c>
      <c r="AG62" s="12">
        <f t="shared" si="12"/>
        <v>354.62932999999998</v>
      </c>
      <c r="AH62" s="12">
        <f t="shared" si="13"/>
        <v>378.668115</v>
      </c>
      <c r="AI62" s="15">
        <f t="shared" si="14"/>
        <v>-8.3738624422780877E-2</v>
      </c>
      <c r="AJ62" s="15">
        <f t="shared" si="14"/>
        <v>0.2942676277372262</v>
      </c>
      <c r="AK62" s="15">
        <f t="shared" si="14"/>
        <v>-0.84268046738678859</v>
      </c>
      <c r="AL62" s="23">
        <f>VLOOKUP(AC62,'Charts and Tables'!$I$43:$J$49,2,TRUE)</f>
        <v>0.5</v>
      </c>
      <c r="AM62" s="2">
        <f t="shared" si="15"/>
        <v>1</v>
      </c>
      <c r="AN62" s="2"/>
    </row>
    <row r="63" spans="1:40" s="55" customFormat="1" x14ac:dyDescent="0.25">
      <c r="A63" s="50">
        <v>56964</v>
      </c>
      <c r="B63" s="51">
        <v>330021</v>
      </c>
      <c r="C63" s="51" t="s">
        <v>25</v>
      </c>
      <c r="D63" s="51">
        <v>0</v>
      </c>
      <c r="E63" s="51"/>
      <c r="F63" s="51"/>
      <c r="G63" s="51"/>
      <c r="H63" s="51"/>
      <c r="I63" s="51"/>
      <c r="J63" s="47">
        <v>914</v>
      </c>
      <c r="K63" s="47">
        <v>933</v>
      </c>
      <c r="L63" s="47">
        <v>1847</v>
      </c>
      <c r="M63" s="47">
        <v>40</v>
      </c>
      <c r="N63" s="47">
        <v>106</v>
      </c>
      <c r="O63" s="47">
        <v>102</v>
      </c>
      <c r="P63" s="47">
        <v>68</v>
      </c>
      <c r="Q63" s="47"/>
      <c r="R63" s="51">
        <v>449.35857199999998</v>
      </c>
      <c r="S63" s="51">
        <v>501.59176400000001</v>
      </c>
      <c r="T63" s="51">
        <v>28.558738000000002</v>
      </c>
      <c r="U63" s="51">
        <v>44.748488999999999</v>
      </c>
      <c r="V63" s="51">
        <v>48.838608000000001</v>
      </c>
      <c r="W63" s="51">
        <v>41.424109999999999</v>
      </c>
      <c r="X63" s="51"/>
      <c r="Y63" s="51"/>
      <c r="Z63" s="51"/>
      <c r="AA63" s="51"/>
      <c r="AB63" s="51"/>
      <c r="AC63" s="57">
        <f t="shared" si="8"/>
        <v>1847</v>
      </c>
      <c r="AD63" s="57">
        <f t="shared" si="9"/>
        <v>146</v>
      </c>
      <c r="AE63" s="57">
        <f t="shared" si="10"/>
        <v>170</v>
      </c>
      <c r="AF63" s="52">
        <f t="shared" si="11"/>
        <v>950.95033599999999</v>
      </c>
      <c r="AG63" s="52">
        <f t="shared" si="12"/>
        <v>73.307226999999997</v>
      </c>
      <c r="AH63" s="52">
        <f t="shared" si="13"/>
        <v>90.262718000000007</v>
      </c>
      <c r="AI63" s="53">
        <f t="shared" si="14"/>
        <v>-0.48513787980508932</v>
      </c>
      <c r="AJ63" s="53">
        <f t="shared" si="14"/>
        <v>-0.49789570547945206</v>
      </c>
      <c r="AK63" s="53">
        <f t="shared" si="14"/>
        <v>-0.46904283529411761</v>
      </c>
      <c r="AL63" s="54">
        <f>VLOOKUP(AC63,'Charts and Tables'!$I$43:$J$49,2,TRUE)</f>
        <v>1</v>
      </c>
      <c r="AM63" s="52">
        <f t="shared" si="15"/>
        <v>1</v>
      </c>
      <c r="AN63" s="52"/>
    </row>
    <row r="64" spans="1:40" x14ac:dyDescent="0.25">
      <c r="A64" s="35">
        <v>56863</v>
      </c>
      <c r="C64" s="36" t="s">
        <v>25</v>
      </c>
      <c r="D64" s="36">
        <v>0</v>
      </c>
      <c r="J64" s="46">
        <v>956</v>
      </c>
      <c r="K64" s="46">
        <v>1235</v>
      </c>
      <c r="L64" s="46">
        <v>2191</v>
      </c>
      <c r="M64" s="46">
        <v>56.5</v>
      </c>
      <c r="N64" s="46">
        <v>128</v>
      </c>
      <c r="O64" s="46">
        <v>100.5</v>
      </c>
      <c r="P64" s="46">
        <v>104</v>
      </c>
      <c r="R64" s="36">
        <v>460.36828600000001</v>
      </c>
      <c r="S64" s="36">
        <v>510.89367900000002</v>
      </c>
      <c r="T64" s="36">
        <v>29.559204999999999</v>
      </c>
      <c r="U64" s="36">
        <v>45.189284000000001</v>
      </c>
      <c r="V64" s="36">
        <v>49.721718000000003</v>
      </c>
      <c r="W64" s="36">
        <v>42.356881000000001</v>
      </c>
      <c r="AC64" s="57">
        <f t="shared" si="8"/>
        <v>2191</v>
      </c>
      <c r="AD64" s="57">
        <f t="shared" si="9"/>
        <v>184.5</v>
      </c>
      <c r="AE64" s="57">
        <f t="shared" si="10"/>
        <v>204.5</v>
      </c>
      <c r="AF64" s="12">
        <f t="shared" si="11"/>
        <v>971.26196500000003</v>
      </c>
      <c r="AG64" s="12">
        <f t="shared" si="12"/>
        <v>74.748489000000006</v>
      </c>
      <c r="AH64" s="12">
        <f t="shared" si="13"/>
        <v>92.078598999999997</v>
      </c>
      <c r="AI64" s="15">
        <f t="shared" si="14"/>
        <v>-0.55670380419899579</v>
      </c>
      <c r="AJ64" s="15">
        <f t="shared" si="14"/>
        <v>-0.59485913821138203</v>
      </c>
      <c r="AK64" s="15">
        <f t="shared" si="14"/>
        <v>-0.54973790220048901</v>
      </c>
      <c r="AL64" s="23">
        <f>VLOOKUP(AC64,'Charts and Tables'!$I$43:$J$49,2,TRUE)</f>
        <v>1</v>
      </c>
      <c r="AM64" s="2">
        <f t="shared" si="15"/>
        <v>1</v>
      </c>
      <c r="AN64" s="2"/>
    </row>
    <row r="65" spans="1:40" x14ac:dyDescent="0.25">
      <c r="A65" s="35">
        <v>57814</v>
      </c>
      <c r="B65" s="36">
        <v>330208</v>
      </c>
      <c r="C65" s="36" t="s">
        <v>26</v>
      </c>
      <c r="D65" s="36">
        <v>0</v>
      </c>
      <c r="J65" s="46">
        <v>2727</v>
      </c>
      <c r="K65" s="46">
        <v>2633</v>
      </c>
      <c r="L65" s="46">
        <v>5360</v>
      </c>
      <c r="M65" s="46">
        <v>316</v>
      </c>
      <c r="N65" s="46">
        <v>155</v>
      </c>
      <c r="O65" s="46">
        <v>216</v>
      </c>
      <c r="P65" s="46">
        <v>347</v>
      </c>
      <c r="R65" s="36">
        <v>4312.70136</v>
      </c>
      <c r="S65" s="36">
        <v>3808.5759130000001</v>
      </c>
      <c r="T65" s="36">
        <v>421.71514300000001</v>
      </c>
      <c r="U65" s="36">
        <v>295.459521</v>
      </c>
      <c r="V65" s="36">
        <v>349.978613</v>
      </c>
      <c r="W65" s="36">
        <v>369.02729799999997</v>
      </c>
      <c r="AC65" s="57">
        <f t="shared" si="8"/>
        <v>5360</v>
      </c>
      <c r="AD65" s="57">
        <f t="shared" si="9"/>
        <v>471</v>
      </c>
      <c r="AE65" s="57">
        <f t="shared" si="10"/>
        <v>563</v>
      </c>
      <c r="AF65" s="12">
        <f t="shared" si="11"/>
        <v>8121.2772729999997</v>
      </c>
      <c r="AG65" s="12">
        <f t="shared" si="12"/>
        <v>717.17466400000001</v>
      </c>
      <c r="AH65" s="12">
        <f t="shared" si="13"/>
        <v>719.00591099999997</v>
      </c>
      <c r="AI65" s="15">
        <f t="shared" si="14"/>
        <v>0.51516367033582089</v>
      </c>
      <c r="AJ65" s="15">
        <f t="shared" si="14"/>
        <v>0.52266383014861995</v>
      </c>
      <c r="AK65" s="15">
        <f t="shared" si="14"/>
        <v>0.27709753285968025</v>
      </c>
      <c r="AL65" s="23">
        <f>VLOOKUP(AC65,'Charts and Tables'!$I$43:$J$49,2,TRUE)</f>
        <v>0.25</v>
      </c>
      <c r="AM65" s="2">
        <f t="shared" si="15"/>
        <v>0</v>
      </c>
      <c r="AN65" s="2"/>
    </row>
    <row r="66" spans="1:40" x14ac:dyDescent="0.25">
      <c r="A66" s="35">
        <v>57995</v>
      </c>
      <c r="B66" s="36">
        <v>336143</v>
      </c>
      <c r="C66" s="36" t="s">
        <v>29</v>
      </c>
      <c r="D66" s="36">
        <v>0</v>
      </c>
      <c r="J66" s="46">
        <v>927</v>
      </c>
      <c r="K66" s="46">
        <v>898</v>
      </c>
      <c r="L66" s="46">
        <v>1825</v>
      </c>
      <c r="M66" s="46">
        <v>53</v>
      </c>
      <c r="N66" s="46">
        <v>80</v>
      </c>
      <c r="O66" s="46">
        <v>84</v>
      </c>
      <c r="P66" s="46">
        <v>78</v>
      </c>
      <c r="R66" s="36">
        <v>269.78238399999998</v>
      </c>
      <c r="S66" s="36">
        <v>282.96506599999998</v>
      </c>
      <c r="T66" s="36">
        <v>12.963971000000001</v>
      </c>
      <c r="U66" s="36">
        <v>30.336351000000001</v>
      </c>
      <c r="V66" s="36">
        <v>26.746888999999999</v>
      </c>
      <c r="W66" s="36">
        <v>20.052240999999999</v>
      </c>
      <c r="AC66" s="57">
        <f t="shared" si="8"/>
        <v>1825</v>
      </c>
      <c r="AD66" s="57">
        <f t="shared" si="9"/>
        <v>133</v>
      </c>
      <c r="AE66" s="57">
        <f t="shared" si="10"/>
        <v>162</v>
      </c>
      <c r="AF66" s="12">
        <f t="shared" si="11"/>
        <v>552.74744999999996</v>
      </c>
      <c r="AG66" s="12">
        <f t="shared" si="12"/>
        <v>43.300322000000001</v>
      </c>
      <c r="AH66" s="12">
        <f t="shared" si="13"/>
        <v>46.799129999999998</v>
      </c>
      <c r="AI66" s="15">
        <f t="shared" si="14"/>
        <v>-0.69712468493150692</v>
      </c>
      <c r="AJ66" s="15">
        <f t="shared" si="14"/>
        <v>-0.67443366917293235</v>
      </c>
      <c r="AK66" s="15">
        <f t="shared" si="14"/>
        <v>-0.71111648148148154</v>
      </c>
      <c r="AL66" s="23">
        <f>VLOOKUP(AC66,'Charts and Tables'!$I$43:$J$49,2,TRUE)</f>
        <v>1</v>
      </c>
      <c r="AM66" s="2">
        <f t="shared" si="15"/>
        <v>1</v>
      </c>
      <c r="AN66" s="2"/>
    </row>
    <row r="67" spans="1:40" x14ac:dyDescent="0.25">
      <c r="A67" s="35">
        <v>57970</v>
      </c>
      <c r="B67" s="36">
        <v>338029</v>
      </c>
      <c r="C67" s="36" t="s">
        <v>25</v>
      </c>
      <c r="D67" s="36">
        <v>0</v>
      </c>
      <c r="J67" s="46">
        <v>1336</v>
      </c>
      <c r="K67" s="46">
        <v>1204</v>
      </c>
      <c r="L67" s="46">
        <v>2540</v>
      </c>
      <c r="M67" s="46">
        <v>87</v>
      </c>
      <c r="N67" s="46">
        <v>105</v>
      </c>
      <c r="O67" s="46">
        <v>146</v>
      </c>
      <c r="P67" s="46">
        <v>108</v>
      </c>
      <c r="R67" s="36">
        <v>1036.9138869999999</v>
      </c>
      <c r="S67" s="36">
        <v>862.672235</v>
      </c>
      <c r="T67" s="36">
        <v>46.741368999999999</v>
      </c>
      <c r="U67" s="36">
        <v>89.531780999999995</v>
      </c>
      <c r="V67" s="36">
        <v>127.48625</v>
      </c>
      <c r="W67" s="36">
        <v>68.663967999999997</v>
      </c>
      <c r="AC67" s="57">
        <f t="shared" si="8"/>
        <v>2540</v>
      </c>
      <c r="AD67" s="57">
        <f t="shared" si="9"/>
        <v>192</v>
      </c>
      <c r="AE67" s="57">
        <f t="shared" si="10"/>
        <v>254</v>
      </c>
      <c r="AF67" s="12">
        <f t="shared" si="11"/>
        <v>1899.5861219999999</v>
      </c>
      <c r="AG67" s="12">
        <f t="shared" si="12"/>
        <v>136.27314999999999</v>
      </c>
      <c r="AH67" s="12">
        <f t="shared" si="13"/>
        <v>196.150218</v>
      </c>
      <c r="AI67" s="15">
        <f t="shared" si="14"/>
        <v>-0.25213144803149606</v>
      </c>
      <c r="AJ67" s="15">
        <f t="shared" si="14"/>
        <v>-0.29024401041666675</v>
      </c>
      <c r="AK67" s="15">
        <f t="shared" si="14"/>
        <v>-0.22775504724409451</v>
      </c>
      <c r="AL67" s="23">
        <f>VLOOKUP(AC67,'Charts and Tables'!$I$43:$J$49,2,TRUE)</f>
        <v>0.5</v>
      </c>
      <c r="AM67" s="2">
        <f t="shared" si="15"/>
        <v>1</v>
      </c>
      <c r="AN67" s="2"/>
    </row>
    <row r="68" spans="1:40" x14ac:dyDescent="0.25">
      <c r="A68" s="35">
        <v>59228</v>
      </c>
      <c r="C68" s="36" t="s">
        <v>25</v>
      </c>
      <c r="D68" s="36">
        <v>0</v>
      </c>
      <c r="J68" s="46">
        <v>3461</v>
      </c>
      <c r="K68" s="46">
        <v>3682</v>
      </c>
      <c r="L68" s="46">
        <v>7143</v>
      </c>
      <c r="M68" s="46">
        <v>277</v>
      </c>
      <c r="N68" s="46">
        <v>293</v>
      </c>
      <c r="O68" s="46">
        <v>321</v>
      </c>
      <c r="P68" s="46">
        <v>342</v>
      </c>
      <c r="R68" s="36">
        <v>2458.9340670000001</v>
      </c>
      <c r="S68" s="36">
        <v>2386.6950710000001</v>
      </c>
      <c r="T68" s="36">
        <v>208.95965899999999</v>
      </c>
      <c r="U68" s="36">
        <v>193.61126300000001</v>
      </c>
      <c r="V68" s="36">
        <v>221.692418</v>
      </c>
      <c r="W68" s="36">
        <v>221.954489</v>
      </c>
      <c r="AC68" s="57">
        <f t="shared" si="8"/>
        <v>7143</v>
      </c>
      <c r="AD68" s="57">
        <f t="shared" si="9"/>
        <v>570</v>
      </c>
      <c r="AE68" s="57">
        <f t="shared" si="10"/>
        <v>663</v>
      </c>
      <c r="AF68" s="12">
        <f t="shared" si="11"/>
        <v>4845.6291380000002</v>
      </c>
      <c r="AG68" s="12">
        <f t="shared" si="12"/>
        <v>402.570922</v>
      </c>
      <c r="AH68" s="12">
        <f t="shared" si="13"/>
        <v>443.646907</v>
      </c>
      <c r="AI68" s="15">
        <f t="shared" si="14"/>
        <v>-0.32162548817023656</v>
      </c>
      <c r="AJ68" s="15">
        <f t="shared" si="14"/>
        <v>-0.2937352245614035</v>
      </c>
      <c r="AK68" s="15">
        <f t="shared" si="14"/>
        <v>-0.33084931070889895</v>
      </c>
      <c r="AL68" s="23">
        <f>VLOOKUP(AC68,'Charts and Tables'!$I$43:$J$49,2,TRUE)</f>
        <v>0.25</v>
      </c>
      <c r="AM68" s="2">
        <f t="shared" si="15"/>
        <v>0</v>
      </c>
      <c r="AN68" s="2"/>
    </row>
    <row r="69" spans="1:40" x14ac:dyDescent="0.25">
      <c r="A69" s="35">
        <v>59339</v>
      </c>
      <c r="B69" s="36">
        <v>330148</v>
      </c>
      <c r="C69" s="36" t="s">
        <v>25</v>
      </c>
      <c r="D69" s="36">
        <v>0</v>
      </c>
      <c r="J69" s="46">
        <v>3606</v>
      </c>
      <c r="K69" s="46">
        <v>3754</v>
      </c>
      <c r="L69" s="46">
        <v>7360</v>
      </c>
      <c r="M69" s="46">
        <v>308</v>
      </c>
      <c r="N69" s="46">
        <v>343</v>
      </c>
      <c r="O69" s="46">
        <v>373</v>
      </c>
      <c r="P69" s="46">
        <v>360</v>
      </c>
      <c r="R69" s="36">
        <v>2386.6950710000001</v>
      </c>
      <c r="S69" s="36">
        <v>2458.9340670000001</v>
      </c>
      <c r="T69" s="36">
        <v>193.61126300000001</v>
      </c>
      <c r="U69" s="36">
        <v>208.95965899999999</v>
      </c>
      <c r="V69" s="36">
        <v>221.954489</v>
      </c>
      <c r="W69" s="36">
        <v>221.692418</v>
      </c>
      <c r="AC69" s="57">
        <f t="shared" si="8"/>
        <v>7360</v>
      </c>
      <c r="AD69" s="57">
        <f t="shared" si="9"/>
        <v>651</v>
      </c>
      <c r="AE69" s="57">
        <f t="shared" si="10"/>
        <v>733</v>
      </c>
      <c r="AF69" s="12">
        <f t="shared" si="11"/>
        <v>4845.6291380000002</v>
      </c>
      <c r="AG69" s="12">
        <f t="shared" si="12"/>
        <v>402.570922</v>
      </c>
      <c r="AH69" s="12">
        <f t="shared" si="13"/>
        <v>443.646907</v>
      </c>
      <c r="AI69" s="15">
        <f t="shared" si="14"/>
        <v>-0.34162647581521738</v>
      </c>
      <c r="AJ69" s="15">
        <f t="shared" si="14"/>
        <v>-0.38161148694316438</v>
      </c>
      <c r="AK69" s="15">
        <f t="shared" si="14"/>
        <v>-0.39475183219645293</v>
      </c>
      <c r="AL69" s="23">
        <f>VLOOKUP(AC69,'Charts and Tables'!$I$43:$J$49,2,TRUE)</f>
        <v>0.25</v>
      </c>
      <c r="AM69" s="2">
        <f t="shared" si="15"/>
        <v>0</v>
      </c>
      <c r="AN69" s="2"/>
    </row>
    <row r="70" spans="1:40" x14ac:dyDescent="0.25">
      <c r="A70" s="35">
        <v>96409</v>
      </c>
      <c r="C70" s="36" t="s">
        <v>29</v>
      </c>
      <c r="D70" s="36">
        <v>0</v>
      </c>
      <c r="J70" s="46">
        <v>207</v>
      </c>
      <c r="K70" s="46">
        <v>238</v>
      </c>
      <c r="L70" s="46">
        <v>445</v>
      </c>
      <c r="M70" s="46">
        <v>33</v>
      </c>
      <c r="N70" s="46">
        <v>15</v>
      </c>
      <c r="O70" s="46">
        <v>15</v>
      </c>
      <c r="P70" s="46">
        <v>35</v>
      </c>
      <c r="R70" s="36">
        <v>364.09263499999997</v>
      </c>
      <c r="S70" s="36">
        <v>365.09807999999998</v>
      </c>
      <c r="T70" s="36">
        <v>54.987271</v>
      </c>
      <c r="U70" s="36">
        <v>16.949753999999999</v>
      </c>
      <c r="V70" s="36">
        <v>24.819927</v>
      </c>
      <c r="W70" s="36">
        <v>49.169587</v>
      </c>
      <c r="AC70" s="57">
        <f t="shared" si="8"/>
        <v>445</v>
      </c>
      <c r="AD70" s="57">
        <f t="shared" si="9"/>
        <v>48</v>
      </c>
      <c r="AE70" s="57">
        <f t="shared" si="10"/>
        <v>50</v>
      </c>
      <c r="AF70" s="12">
        <f t="shared" si="11"/>
        <v>729.19071499999995</v>
      </c>
      <c r="AG70" s="12">
        <f t="shared" si="12"/>
        <v>71.937025000000006</v>
      </c>
      <c r="AH70" s="12">
        <f t="shared" si="13"/>
        <v>73.989514</v>
      </c>
      <c r="AI70" s="15">
        <f t="shared" si="14"/>
        <v>0.63863082022471895</v>
      </c>
      <c r="AJ70" s="15">
        <f t="shared" si="14"/>
        <v>0.49868802083333347</v>
      </c>
      <c r="AK70" s="15">
        <f t="shared" si="14"/>
        <v>0.47979028000000001</v>
      </c>
      <c r="AL70" s="23">
        <f>VLOOKUP(AC70,'Charts and Tables'!$I$43:$J$49,2,TRUE)</f>
        <v>2</v>
      </c>
      <c r="AM70" s="2">
        <f t="shared" si="15"/>
        <v>1</v>
      </c>
      <c r="AN70" s="2"/>
    </row>
    <row r="71" spans="1:40" x14ac:dyDescent="0.25">
      <c r="A71" s="35">
        <v>94596</v>
      </c>
      <c r="B71" s="36">
        <v>337069</v>
      </c>
      <c r="C71" s="36" t="s">
        <v>30</v>
      </c>
      <c r="D71" s="36">
        <v>0</v>
      </c>
      <c r="J71" s="46">
        <v>537</v>
      </c>
      <c r="K71" s="46">
        <v>604</v>
      </c>
      <c r="L71" s="46">
        <v>1141</v>
      </c>
      <c r="M71" s="46">
        <v>68</v>
      </c>
      <c r="N71" s="46">
        <v>49</v>
      </c>
      <c r="O71" s="46">
        <v>31</v>
      </c>
      <c r="P71" s="46">
        <v>72</v>
      </c>
      <c r="R71" s="36">
        <v>663.886662</v>
      </c>
      <c r="S71" s="36">
        <v>629.00881000000004</v>
      </c>
      <c r="T71" s="36">
        <v>85.731379000000004</v>
      </c>
      <c r="U71" s="36">
        <v>49.281024000000002</v>
      </c>
      <c r="V71" s="36">
        <v>58.449871000000002</v>
      </c>
      <c r="W71" s="36">
        <v>77.898054999999999</v>
      </c>
      <c r="AC71" s="57">
        <f t="shared" si="8"/>
        <v>1141</v>
      </c>
      <c r="AD71" s="57">
        <f t="shared" si="9"/>
        <v>117</v>
      </c>
      <c r="AE71" s="57">
        <f t="shared" si="10"/>
        <v>103</v>
      </c>
      <c r="AF71" s="12">
        <f t="shared" si="11"/>
        <v>1292.8954720000002</v>
      </c>
      <c r="AG71" s="12">
        <f t="shared" si="12"/>
        <v>135.01240300000001</v>
      </c>
      <c r="AH71" s="12">
        <f t="shared" si="13"/>
        <v>136.347926</v>
      </c>
      <c r="AI71" s="15">
        <f t="shared" si="14"/>
        <v>0.13312486590709918</v>
      </c>
      <c r="AJ71" s="15">
        <f t="shared" si="14"/>
        <v>0.15395216239316245</v>
      </c>
      <c r="AK71" s="15">
        <f t="shared" si="14"/>
        <v>0.32376627184466023</v>
      </c>
      <c r="AL71" s="23">
        <f>VLOOKUP(AC71,'Charts and Tables'!$I$43:$J$49,2,TRUE)</f>
        <v>1</v>
      </c>
      <c r="AM71" s="2">
        <f t="shared" si="15"/>
        <v>1</v>
      </c>
      <c r="AN71" s="2"/>
    </row>
    <row r="72" spans="1:40" x14ac:dyDescent="0.25">
      <c r="A72" s="35">
        <v>95141</v>
      </c>
      <c r="C72" s="36" t="s">
        <v>29</v>
      </c>
      <c r="D72" s="36">
        <v>0</v>
      </c>
      <c r="J72" s="46">
        <v>150</v>
      </c>
      <c r="K72" s="46">
        <v>129</v>
      </c>
      <c r="L72" s="46">
        <v>279</v>
      </c>
      <c r="M72" s="46">
        <v>10</v>
      </c>
      <c r="N72" s="46">
        <v>20</v>
      </c>
      <c r="O72" s="46">
        <v>22</v>
      </c>
      <c r="P72" s="46">
        <v>11</v>
      </c>
      <c r="R72" s="36">
        <v>309.18987900000002</v>
      </c>
      <c r="S72" s="36">
        <v>316.27481899999998</v>
      </c>
      <c r="T72" s="36">
        <v>10.838414</v>
      </c>
      <c r="U72" s="36">
        <v>52.708095999999998</v>
      </c>
      <c r="V72" s="36">
        <v>46.058630999999998</v>
      </c>
      <c r="W72" s="36">
        <v>18.276833</v>
      </c>
      <c r="AC72" s="57">
        <f t="shared" si="8"/>
        <v>279</v>
      </c>
      <c r="AD72" s="57">
        <f t="shared" si="9"/>
        <v>30</v>
      </c>
      <c r="AE72" s="57">
        <f t="shared" si="10"/>
        <v>33</v>
      </c>
      <c r="AF72" s="12">
        <f t="shared" si="11"/>
        <v>625.464698</v>
      </c>
      <c r="AG72" s="12">
        <f t="shared" si="12"/>
        <v>63.546509999999998</v>
      </c>
      <c r="AH72" s="12">
        <f t="shared" si="13"/>
        <v>64.335464000000002</v>
      </c>
      <c r="AI72" s="15">
        <f t="shared" si="14"/>
        <v>1.2418089534050178</v>
      </c>
      <c r="AJ72" s="15">
        <f t="shared" si="14"/>
        <v>1.118217</v>
      </c>
      <c r="AK72" s="15">
        <f t="shared" si="14"/>
        <v>0.94955951515151515</v>
      </c>
      <c r="AL72" s="23">
        <f>VLOOKUP(AC72,'Charts and Tables'!$I$43:$J$49,2,TRUE)</f>
        <v>2</v>
      </c>
      <c r="AM72" s="2">
        <f t="shared" si="15"/>
        <v>1</v>
      </c>
      <c r="AN72" s="2"/>
    </row>
    <row r="73" spans="1:40" x14ac:dyDescent="0.25">
      <c r="A73" s="35">
        <v>106256</v>
      </c>
      <c r="B73" s="36">
        <v>331031</v>
      </c>
      <c r="C73" s="36" t="s">
        <v>25</v>
      </c>
      <c r="D73" s="36">
        <v>0</v>
      </c>
      <c r="J73" s="46">
        <v>2666</v>
      </c>
      <c r="K73" s="46">
        <v>2690</v>
      </c>
      <c r="L73" s="46">
        <v>5356</v>
      </c>
      <c r="M73" s="46">
        <v>168</v>
      </c>
      <c r="N73" s="46">
        <v>170</v>
      </c>
      <c r="O73" s="46">
        <v>260</v>
      </c>
      <c r="P73" s="46">
        <v>280</v>
      </c>
      <c r="R73" s="36">
        <v>1029.7298719999999</v>
      </c>
      <c r="S73" s="36">
        <v>910.70268799999997</v>
      </c>
      <c r="T73" s="36">
        <v>138.76925800000001</v>
      </c>
      <c r="U73" s="36">
        <v>117.11997100000001</v>
      </c>
      <c r="V73" s="36">
        <v>163.655744</v>
      </c>
      <c r="W73" s="36">
        <v>139.20816400000001</v>
      </c>
      <c r="AC73" s="57">
        <f t="shared" si="8"/>
        <v>5356</v>
      </c>
      <c r="AD73" s="57">
        <f t="shared" si="9"/>
        <v>338</v>
      </c>
      <c r="AE73" s="57">
        <f t="shared" si="10"/>
        <v>540</v>
      </c>
      <c r="AF73" s="12">
        <f t="shared" si="11"/>
        <v>1940.4325599999997</v>
      </c>
      <c r="AG73" s="12">
        <f t="shared" si="12"/>
        <v>255.889229</v>
      </c>
      <c r="AH73" s="12">
        <f t="shared" si="13"/>
        <v>302.86390800000004</v>
      </c>
      <c r="AI73" s="15">
        <f t="shared" si="14"/>
        <v>-0.63770863330843919</v>
      </c>
      <c r="AJ73" s="15">
        <f t="shared" si="14"/>
        <v>-0.242931275147929</v>
      </c>
      <c r="AK73" s="15">
        <f t="shared" si="14"/>
        <v>-0.43914091111111103</v>
      </c>
      <c r="AL73" s="23">
        <f>VLOOKUP(AC73,'Charts and Tables'!$I$43:$J$49,2,TRUE)</f>
        <v>0.25</v>
      </c>
      <c r="AM73" s="2">
        <f t="shared" si="15"/>
        <v>0</v>
      </c>
      <c r="AN73" s="2"/>
    </row>
    <row r="74" spans="1:40" x14ac:dyDescent="0.25">
      <c r="A74" s="35">
        <v>96766</v>
      </c>
      <c r="C74" s="36" t="s">
        <v>30</v>
      </c>
      <c r="D74" s="36">
        <v>0</v>
      </c>
      <c r="J74" s="46">
        <v>187</v>
      </c>
      <c r="K74" s="46">
        <v>174</v>
      </c>
      <c r="L74" s="46">
        <v>361</v>
      </c>
      <c r="M74" s="46">
        <v>15.5</v>
      </c>
      <c r="N74" s="46">
        <v>17</v>
      </c>
      <c r="O74" s="46">
        <v>19</v>
      </c>
      <c r="P74" s="46">
        <v>16</v>
      </c>
      <c r="R74" s="36">
        <v>261.406004</v>
      </c>
      <c r="S74" s="36">
        <v>337.87020699999999</v>
      </c>
      <c r="T74" s="36">
        <v>28.917137</v>
      </c>
      <c r="U74" s="36">
        <v>27.367450000000002</v>
      </c>
      <c r="V74" s="36">
        <v>25.733678000000001</v>
      </c>
      <c r="W74" s="36">
        <v>38.174011</v>
      </c>
      <c r="AC74" s="57">
        <f t="shared" si="8"/>
        <v>361</v>
      </c>
      <c r="AD74" s="57">
        <f t="shared" si="9"/>
        <v>32.5</v>
      </c>
      <c r="AE74" s="57">
        <f t="shared" si="10"/>
        <v>35</v>
      </c>
      <c r="AF74" s="12">
        <f t="shared" si="11"/>
        <v>599.27621099999999</v>
      </c>
      <c r="AG74" s="12">
        <f t="shared" si="12"/>
        <v>56.284587000000002</v>
      </c>
      <c r="AH74" s="12">
        <f t="shared" si="13"/>
        <v>63.907689000000005</v>
      </c>
      <c r="AI74" s="15">
        <f t="shared" si="14"/>
        <v>0.66004490581717445</v>
      </c>
      <c r="AJ74" s="15">
        <f t="shared" si="14"/>
        <v>0.73183344615384627</v>
      </c>
      <c r="AK74" s="15">
        <f t="shared" si="14"/>
        <v>0.82593397142857161</v>
      </c>
      <c r="AL74" s="23">
        <f>VLOOKUP(AC74,'Charts and Tables'!$I$43:$J$49,2,TRUE)</f>
        <v>2</v>
      </c>
      <c r="AM74" s="2">
        <f t="shared" si="15"/>
        <v>1</v>
      </c>
      <c r="AN74" s="2"/>
    </row>
    <row r="75" spans="1:40" x14ac:dyDescent="0.25">
      <c r="A75" s="35">
        <v>67400</v>
      </c>
      <c r="C75" s="36" t="s">
        <v>25</v>
      </c>
      <c r="D75" s="36">
        <v>0</v>
      </c>
      <c r="J75" s="46">
        <v>861</v>
      </c>
      <c r="K75" s="46">
        <v>874</v>
      </c>
      <c r="L75" s="46">
        <v>1735</v>
      </c>
      <c r="M75" s="46">
        <v>96</v>
      </c>
      <c r="N75" s="46">
        <v>55</v>
      </c>
      <c r="O75" s="46">
        <v>71</v>
      </c>
      <c r="P75" s="46">
        <v>100</v>
      </c>
      <c r="R75" s="36">
        <v>777.55102499999998</v>
      </c>
      <c r="S75" s="36">
        <v>792.89583000000005</v>
      </c>
      <c r="T75" s="36">
        <v>66.114009999999993</v>
      </c>
      <c r="U75" s="36">
        <v>48.930306999999999</v>
      </c>
      <c r="V75" s="36">
        <v>67.717922999999999</v>
      </c>
      <c r="W75" s="36">
        <v>77.946905000000001</v>
      </c>
      <c r="AC75" s="57">
        <f t="shared" si="8"/>
        <v>1735</v>
      </c>
      <c r="AD75" s="57">
        <f t="shared" si="9"/>
        <v>151</v>
      </c>
      <c r="AE75" s="57">
        <f t="shared" si="10"/>
        <v>171</v>
      </c>
      <c r="AF75" s="12">
        <f t="shared" si="11"/>
        <v>1570.4468550000001</v>
      </c>
      <c r="AG75" s="12">
        <f t="shared" si="12"/>
        <v>115.04431699999999</v>
      </c>
      <c r="AH75" s="12">
        <f t="shared" si="13"/>
        <v>145.664828</v>
      </c>
      <c r="AI75" s="15">
        <f t="shared" si="14"/>
        <v>-9.4843311239192998E-2</v>
      </c>
      <c r="AJ75" s="15">
        <f t="shared" si="14"/>
        <v>-0.23811710596026495</v>
      </c>
      <c r="AK75" s="15">
        <f t="shared" si="14"/>
        <v>-0.14815890058479533</v>
      </c>
      <c r="AL75" s="23">
        <f>VLOOKUP(AC75,'Charts and Tables'!$I$43:$J$49,2,TRUE)</f>
        <v>1</v>
      </c>
      <c r="AM75" s="2">
        <f t="shared" si="15"/>
        <v>1</v>
      </c>
      <c r="AN75" s="2"/>
    </row>
    <row r="76" spans="1:40" x14ac:dyDescent="0.25">
      <c r="A76" s="35">
        <v>82057</v>
      </c>
      <c r="B76" s="36">
        <v>336144</v>
      </c>
      <c r="C76" s="36" t="s">
        <v>29</v>
      </c>
      <c r="D76" s="36">
        <v>0</v>
      </c>
      <c r="J76" s="46">
        <v>209</v>
      </c>
      <c r="K76" s="46">
        <v>220</v>
      </c>
      <c r="L76" s="46">
        <v>429</v>
      </c>
      <c r="M76" s="46">
        <v>10</v>
      </c>
      <c r="N76" s="46">
        <v>27</v>
      </c>
      <c r="O76" s="46">
        <v>26</v>
      </c>
      <c r="P76" s="46">
        <v>15</v>
      </c>
      <c r="R76" s="36">
        <v>701.31355900000005</v>
      </c>
      <c r="S76" s="36">
        <v>965.98039100000005</v>
      </c>
      <c r="T76" s="36">
        <v>58.805266000000003</v>
      </c>
      <c r="U76" s="36">
        <v>113.73337100000001</v>
      </c>
      <c r="V76" s="36">
        <v>63.856392</v>
      </c>
      <c r="W76" s="36">
        <v>81.240852000000004</v>
      </c>
      <c r="AC76" s="57">
        <f t="shared" si="8"/>
        <v>429</v>
      </c>
      <c r="AD76" s="57">
        <f t="shared" si="9"/>
        <v>37</v>
      </c>
      <c r="AE76" s="57">
        <f t="shared" si="10"/>
        <v>41</v>
      </c>
      <c r="AF76" s="12">
        <f t="shared" si="11"/>
        <v>1667.2939500000002</v>
      </c>
      <c r="AG76" s="12">
        <f t="shared" si="12"/>
        <v>172.53863699999999</v>
      </c>
      <c r="AH76" s="12">
        <f t="shared" si="13"/>
        <v>145.09724399999999</v>
      </c>
      <c r="AI76" s="15">
        <f t="shared" si="14"/>
        <v>2.8864660839160843</v>
      </c>
      <c r="AJ76" s="15">
        <f t="shared" si="14"/>
        <v>3.6632064054054054</v>
      </c>
      <c r="AK76" s="15">
        <f t="shared" si="14"/>
        <v>2.5389571707317069</v>
      </c>
      <c r="AL76" s="23">
        <f>VLOOKUP(AC76,'Charts and Tables'!$I$43:$J$49,2,TRUE)</f>
        <v>2</v>
      </c>
      <c r="AM76" s="2">
        <f t="shared" si="15"/>
        <v>0</v>
      </c>
      <c r="AN76" s="2"/>
    </row>
    <row r="77" spans="1:40" x14ac:dyDescent="0.25">
      <c r="A77" s="35">
        <v>73928</v>
      </c>
      <c r="C77" s="36" t="s">
        <v>25</v>
      </c>
      <c r="D77" s="36">
        <v>0</v>
      </c>
      <c r="J77" s="46">
        <v>645</v>
      </c>
      <c r="K77" s="46">
        <v>613</v>
      </c>
      <c r="L77" s="46">
        <v>1258</v>
      </c>
      <c r="M77" s="46">
        <v>33</v>
      </c>
      <c r="N77" s="46">
        <v>88</v>
      </c>
      <c r="O77" s="46">
        <v>84.5</v>
      </c>
      <c r="P77" s="46">
        <v>49.5</v>
      </c>
      <c r="R77" s="36">
        <v>1481.714796</v>
      </c>
      <c r="S77" s="36">
        <v>1432.801254</v>
      </c>
      <c r="T77" s="36">
        <v>104.90266</v>
      </c>
      <c r="U77" s="36">
        <v>188.657939</v>
      </c>
      <c r="V77" s="36">
        <v>161.76823200000001</v>
      </c>
      <c r="W77" s="36">
        <v>119.784238</v>
      </c>
      <c r="AC77" s="57">
        <f t="shared" si="8"/>
        <v>1258</v>
      </c>
      <c r="AD77" s="57">
        <f t="shared" si="9"/>
        <v>121</v>
      </c>
      <c r="AE77" s="57">
        <f t="shared" si="10"/>
        <v>134</v>
      </c>
      <c r="AF77" s="12">
        <f t="shared" si="11"/>
        <v>2914.5160500000002</v>
      </c>
      <c r="AG77" s="12">
        <f t="shared" si="12"/>
        <v>293.56059900000002</v>
      </c>
      <c r="AH77" s="12">
        <f t="shared" si="13"/>
        <v>281.55247000000003</v>
      </c>
      <c r="AI77" s="15">
        <f t="shared" si="14"/>
        <v>1.3167854133545311</v>
      </c>
      <c r="AJ77" s="15">
        <f t="shared" si="14"/>
        <v>1.4261206528925623</v>
      </c>
      <c r="AK77" s="15">
        <f t="shared" si="14"/>
        <v>1.1011378358208956</v>
      </c>
      <c r="AL77" s="23">
        <f>VLOOKUP(AC77,'Charts and Tables'!$I$43:$J$49,2,TRUE)</f>
        <v>1</v>
      </c>
      <c r="AM77" s="2">
        <f t="shared" si="15"/>
        <v>0</v>
      </c>
      <c r="AN77" s="2"/>
    </row>
    <row r="78" spans="1:40" x14ac:dyDescent="0.25">
      <c r="A78" s="35">
        <v>74151</v>
      </c>
      <c r="C78" s="36" t="s">
        <v>31</v>
      </c>
      <c r="D78" s="36">
        <v>0</v>
      </c>
      <c r="J78" s="46">
        <v>1427</v>
      </c>
      <c r="K78" s="46">
        <v>1484</v>
      </c>
      <c r="L78" s="46">
        <v>2911</v>
      </c>
      <c r="M78" s="46">
        <v>125</v>
      </c>
      <c r="N78" s="46">
        <v>99.5</v>
      </c>
      <c r="O78" s="46">
        <v>142.5</v>
      </c>
      <c r="P78" s="46">
        <v>138</v>
      </c>
      <c r="R78" s="36">
        <v>2146.8636999999999</v>
      </c>
      <c r="S78" s="36">
        <v>2119.2013729999999</v>
      </c>
      <c r="T78" s="36">
        <v>226.14237900000001</v>
      </c>
      <c r="U78" s="36">
        <v>199.13901899999999</v>
      </c>
      <c r="V78" s="36">
        <v>217.007023</v>
      </c>
      <c r="W78" s="36">
        <v>235.859837</v>
      </c>
      <c r="AC78" s="57">
        <f t="shared" si="8"/>
        <v>2911</v>
      </c>
      <c r="AD78" s="57">
        <f t="shared" si="9"/>
        <v>224.5</v>
      </c>
      <c r="AE78" s="57">
        <f t="shared" si="10"/>
        <v>280.5</v>
      </c>
      <c r="AF78" s="12">
        <f t="shared" si="11"/>
        <v>4266.0650729999998</v>
      </c>
      <c r="AG78" s="12">
        <f t="shared" si="12"/>
        <v>425.28139799999997</v>
      </c>
      <c r="AH78" s="12">
        <f t="shared" si="13"/>
        <v>452.86685999999997</v>
      </c>
      <c r="AI78" s="15">
        <f t="shared" si="14"/>
        <v>0.46549813569220189</v>
      </c>
      <c r="AJ78" s="15">
        <f t="shared" si="14"/>
        <v>0.89434921158129166</v>
      </c>
      <c r="AK78" s="15">
        <f t="shared" si="14"/>
        <v>0.61449860962566838</v>
      </c>
      <c r="AL78" s="23">
        <f>VLOOKUP(AC78,'Charts and Tables'!$I$43:$J$49,2,TRUE)</f>
        <v>0.5</v>
      </c>
      <c r="AM78" s="2">
        <f t="shared" si="15"/>
        <v>1</v>
      </c>
      <c r="AN78" s="2"/>
    </row>
    <row r="79" spans="1:40" x14ac:dyDescent="0.25">
      <c r="A79" s="35">
        <v>80943</v>
      </c>
      <c r="C79" s="36" t="s">
        <v>30</v>
      </c>
      <c r="D79" s="36">
        <v>0</v>
      </c>
      <c r="J79" s="46">
        <v>340</v>
      </c>
      <c r="K79" s="46">
        <v>381</v>
      </c>
      <c r="L79" s="46">
        <v>721</v>
      </c>
      <c r="M79" s="46">
        <v>28.5</v>
      </c>
      <c r="N79" s="46">
        <v>24.5</v>
      </c>
      <c r="O79" s="46">
        <v>28.5</v>
      </c>
      <c r="P79" s="46">
        <v>34.5</v>
      </c>
      <c r="R79" s="36">
        <v>103.69584500000001</v>
      </c>
      <c r="S79" s="36">
        <v>134.39709300000001</v>
      </c>
      <c r="T79" s="36">
        <v>8.6979399999999991</v>
      </c>
      <c r="U79" s="36">
        <v>10.674493</v>
      </c>
      <c r="V79" s="36">
        <v>10.517341</v>
      </c>
      <c r="W79" s="36">
        <v>12.783702</v>
      </c>
      <c r="AC79" s="57">
        <f t="shared" si="8"/>
        <v>721</v>
      </c>
      <c r="AD79" s="57">
        <f t="shared" si="9"/>
        <v>53</v>
      </c>
      <c r="AE79" s="57">
        <f t="shared" si="10"/>
        <v>63</v>
      </c>
      <c r="AF79" s="12">
        <f t="shared" si="11"/>
        <v>238.092938</v>
      </c>
      <c r="AG79" s="12">
        <f t="shared" si="12"/>
        <v>19.372433000000001</v>
      </c>
      <c r="AH79" s="12">
        <f t="shared" si="13"/>
        <v>23.301043</v>
      </c>
      <c r="AI79" s="15">
        <f t="shared" si="14"/>
        <v>-0.66977401109570045</v>
      </c>
      <c r="AJ79" s="15">
        <f t="shared" si="14"/>
        <v>-0.63448239622641511</v>
      </c>
      <c r="AK79" s="15">
        <f t="shared" si="14"/>
        <v>-0.63014217460317457</v>
      </c>
      <c r="AL79" s="23">
        <f>VLOOKUP(AC79,'Charts and Tables'!$I$43:$J$49,2,TRUE)</f>
        <v>2</v>
      </c>
      <c r="AM79" s="2">
        <f t="shared" si="15"/>
        <v>1</v>
      </c>
      <c r="AN79" s="2"/>
    </row>
    <row r="80" spans="1:40" x14ac:dyDescent="0.25">
      <c r="A80" s="35">
        <v>72841</v>
      </c>
      <c r="B80" s="36">
        <v>330380</v>
      </c>
      <c r="C80" s="36" t="s">
        <v>25</v>
      </c>
      <c r="D80" s="36">
        <v>0</v>
      </c>
      <c r="J80" s="46">
        <v>733</v>
      </c>
      <c r="K80" s="46">
        <v>748</v>
      </c>
      <c r="L80" s="46">
        <v>1481</v>
      </c>
      <c r="M80" s="46">
        <v>38</v>
      </c>
      <c r="N80" s="46">
        <v>95</v>
      </c>
      <c r="O80" s="46">
        <v>86</v>
      </c>
      <c r="P80" s="46">
        <v>66</v>
      </c>
      <c r="R80" s="36">
        <v>1070.698112</v>
      </c>
      <c r="S80" s="36">
        <v>1020.344063</v>
      </c>
      <c r="T80" s="36">
        <v>61.990482</v>
      </c>
      <c r="U80" s="36">
        <v>149.21961099999999</v>
      </c>
      <c r="V80" s="36">
        <v>140.78391400000001</v>
      </c>
      <c r="W80" s="36">
        <v>77.217252999999999</v>
      </c>
      <c r="AC80" s="57">
        <f t="shared" si="8"/>
        <v>1481</v>
      </c>
      <c r="AD80" s="57">
        <f t="shared" si="9"/>
        <v>133</v>
      </c>
      <c r="AE80" s="57">
        <f t="shared" si="10"/>
        <v>152</v>
      </c>
      <c r="AF80" s="12">
        <f t="shared" si="11"/>
        <v>2091.042175</v>
      </c>
      <c r="AG80" s="12">
        <f t="shared" si="12"/>
        <v>211.21009299999997</v>
      </c>
      <c r="AH80" s="12">
        <f t="shared" si="13"/>
        <v>218.00116700000001</v>
      </c>
      <c r="AI80" s="15">
        <f t="shared" si="14"/>
        <v>0.41191233963538154</v>
      </c>
      <c r="AJ80" s="15">
        <f t="shared" si="14"/>
        <v>0.588045812030075</v>
      </c>
      <c r="AK80" s="15">
        <f t="shared" si="14"/>
        <v>0.43421820394736849</v>
      </c>
      <c r="AL80" s="23">
        <f>VLOOKUP(AC80,'Charts and Tables'!$I$43:$J$49,2,TRUE)</f>
        <v>1</v>
      </c>
      <c r="AM80" s="2">
        <f t="shared" si="15"/>
        <v>1</v>
      </c>
      <c r="AN80" s="2"/>
    </row>
    <row r="81" spans="1:40" x14ac:dyDescent="0.25">
      <c r="A81" s="35">
        <v>76337</v>
      </c>
      <c r="C81" s="36" t="s">
        <v>26</v>
      </c>
      <c r="D81" s="36">
        <v>0</v>
      </c>
      <c r="J81" s="46">
        <v>3878</v>
      </c>
      <c r="K81" s="46">
        <v>4162</v>
      </c>
      <c r="L81" s="46">
        <v>8040</v>
      </c>
      <c r="M81" s="46">
        <v>537.5</v>
      </c>
      <c r="O81" s="46">
        <v>244</v>
      </c>
      <c r="R81" s="36">
        <v>6538.3846659999999</v>
      </c>
      <c r="S81" s="36">
        <v>6383.5162460000001</v>
      </c>
      <c r="T81" s="36">
        <v>664.31070999999997</v>
      </c>
      <c r="U81" s="36">
        <v>489.13776300000001</v>
      </c>
      <c r="V81" s="36">
        <v>535.57594700000004</v>
      </c>
      <c r="W81" s="36">
        <v>657.71188400000005</v>
      </c>
      <c r="AC81" s="57">
        <f t="shared" si="8"/>
        <v>8040</v>
      </c>
      <c r="AD81" s="57">
        <f t="shared" si="9"/>
        <v>537.5</v>
      </c>
      <c r="AE81" s="57">
        <f t="shared" si="10"/>
        <v>244</v>
      </c>
      <c r="AF81" s="12">
        <f t="shared" si="11"/>
        <v>12921.900912000001</v>
      </c>
      <c r="AG81" s="12">
        <f t="shared" si="12"/>
        <v>1153.4484729999999</v>
      </c>
      <c r="AH81" s="12">
        <f t="shared" si="13"/>
        <v>1193.2878310000001</v>
      </c>
      <c r="AI81" s="15">
        <f t="shared" si="14"/>
        <v>0.60720160597014938</v>
      </c>
      <c r="AJ81" s="15">
        <f t="shared" si="14"/>
        <v>1.1459506474418604</v>
      </c>
      <c r="AK81" s="15">
        <f t="shared" si="14"/>
        <v>3.8905238975409842</v>
      </c>
      <c r="AL81" s="23">
        <f>VLOOKUP(AC81,'Charts and Tables'!$I$43:$J$49,2,TRUE)</f>
        <v>0.25</v>
      </c>
      <c r="AM81" s="2">
        <f t="shared" si="15"/>
        <v>0</v>
      </c>
      <c r="AN81" s="2"/>
    </row>
    <row r="82" spans="1:40" x14ac:dyDescent="0.25">
      <c r="A82" s="35">
        <v>75494</v>
      </c>
      <c r="C82" s="36" t="s">
        <v>26</v>
      </c>
      <c r="D82" s="36">
        <v>0</v>
      </c>
      <c r="J82" s="46">
        <v>3469</v>
      </c>
      <c r="L82" s="46">
        <v>3469</v>
      </c>
      <c r="M82" s="46">
        <v>512</v>
      </c>
      <c r="O82" s="46">
        <v>254</v>
      </c>
      <c r="R82" s="36">
        <v>5760.2507189999997</v>
      </c>
      <c r="S82" s="36">
        <v>5599.2926799999996</v>
      </c>
      <c r="T82" s="36">
        <v>581.004053</v>
      </c>
      <c r="U82" s="36">
        <v>427.816686</v>
      </c>
      <c r="V82" s="36">
        <v>464.61383899999998</v>
      </c>
      <c r="W82" s="36">
        <v>569.94967699999995</v>
      </c>
      <c r="AC82" s="57">
        <f t="shared" si="8"/>
        <v>3469</v>
      </c>
      <c r="AD82" s="57">
        <f t="shared" si="9"/>
        <v>512</v>
      </c>
      <c r="AE82" s="57">
        <f t="shared" si="10"/>
        <v>254</v>
      </c>
      <c r="AF82" s="12">
        <f t="shared" si="11"/>
        <v>11359.543398999998</v>
      </c>
      <c r="AG82" s="12">
        <f t="shared" si="12"/>
        <v>1008.820739</v>
      </c>
      <c r="AH82" s="12">
        <f t="shared" si="13"/>
        <v>1034.5635159999999</v>
      </c>
      <c r="AI82" s="15">
        <f t="shared" si="14"/>
        <v>2.2745873159411931</v>
      </c>
      <c r="AJ82" s="15">
        <f t="shared" si="14"/>
        <v>0.97035300585937501</v>
      </c>
      <c r="AK82" s="15">
        <f t="shared" si="14"/>
        <v>3.0730847086614173</v>
      </c>
      <c r="AL82" s="23">
        <f>VLOOKUP(AC82,'Charts and Tables'!$I$43:$J$49,2,TRUE)</f>
        <v>0.5</v>
      </c>
      <c r="AM82" s="2">
        <f t="shared" si="15"/>
        <v>0</v>
      </c>
      <c r="AN82" s="2"/>
    </row>
    <row r="83" spans="1:40" x14ac:dyDescent="0.25">
      <c r="A83" s="35">
        <v>76291</v>
      </c>
      <c r="C83" s="36" t="s">
        <v>26</v>
      </c>
      <c r="D83" s="36">
        <v>0</v>
      </c>
      <c r="K83" s="46">
        <v>3659</v>
      </c>
      <c r="L83" s="46">
        <v>3659</v>
      </c>
      <c r="N83" s="46">
        <v>215</v>
      </c>
      <c r="P83" s="46">
        <v>522</v>
      </c>
      <c r="R83" s="36">
        <v>6538.3846659999999</v>
      </c>
      <c r="S83" s="36">
        <v>6383.5162460000001</v>
      </c>
      <c r="T83" s="36">
        <v>664.31070999999997</v>
      </c>
      <c r="U83" s="36">
        <v>489.13776300000001</v>
      </c>
      <c r="V83" s="36">
        <v>535.57594700000004</v>
      </c>
      <c r="W83" s="36">
        <v>657.71188400000005</v>
      </c>
      <c r="AC83" s="57">
        <f t="shared" si="8"/>
        <v>3659</v>
      </c>
      <c r="AD83" s="57">
        <f t="shared" si="9"/>
        <v>215</v>
      </c>
      <c r="AE83" s="57">
        <f t="shared" si="10"/>
        <v>522</v>
      </c>
      <c r="AF83" s="12">
        <f t="shared" si="11"/>
        <v>12921.900912000001</v>
      </c>
      <c r="AG83" s="12">
        <f t="shared" si="12"/>
        <v>1153.4484729999999</v>
      </c>
      <c r="AH83" s="12">
        <f t="shared" si="13"/>
        <v>1193.2878310000001</v>
      </c>
      <c r="AI83" s="15">
        <f t="shared" si="14"/>
        <v>2.5315389210166717</v>
      </c>
      <c r="AJ83" s="15">
        <f t="shared" si="14"/>
        <v>4.3648766186046508</v>
      </c>
      <c r="AK83" s="15">
        <f t="shared" si="14"/>
        <v>1.2859920134099618</v>
      </c>
      <c r="AL83" s="23">
        <f>VLOOKUP(AC83,'Charts and Tables'!$I$43:$J$49,2,TRUE)</f>
        <v>0.5</v>
      </c>
      <c r="AM83" s="2">
        <f t="shared" si="15"/>
        <v>0</v>
      </c>
      <c r="AN83" s="2"/>
    </row>
    <row r="84" spans="1:40" x14ac:dyDescent="0.25">
      <c r="A84" s="35">
        <v>77729</v>
      </c>
      <c r="B84" s="36">
        <v>338016</v>
      </c>
      <c r="C84" s="36" t="s">
        <v>25</v>
      </c>
      <c r="D84" s="36">
        <v>0</v>
      </c>
      <c r="J84" s="46">
        <v>723</v>
      </c>
      <c r="K84" s="46">
        <v>732</v>
      </c>
      <c r="L84" s="46">
        <v>1455</v>
      </c>
      <c r="M84" s="46">
        <v>26</v>
      </c>
      <c r="N84" s="46">
        <v>75</v>
      </c>
      <c r="O84" s="46">
        <v>81</v>
      </c>
      <c r="P84" s="46">
        <v>48</v>
      </c>
      <c r="R84" s="36">
        <v>844.31170699999996</v>
      </c>
      <c r="S84" s="36">
        <v>719.07291799999996</v>
      </c>
      <c r="T84" s="36">
        <v>54.519250999999997</v>
      </c>
      <c r="U84" s="36">
        <v>87.956584000000007</v>
      </c>
      <c r="V84" s="36">
        <v>99.575395999999998</v>
      </c>
      <c r="W84" s="36">
        <v>65.339888999999999</v>
      </c>
      <c r="AC84" s="57">
        <f t="shared" si="8"/>
        <v>1455</v>
      </c>
      <c r="AD84" s="57">
        <f t="shared" si="9"/>
        <v>101</v>
      </c>
      <c r="AE84" s="57">
        <f t="shared" si="10"/>
        <v>129</v>
      </c>
      <c r="AF84" s="12">
        <f t="shared" si="11"/>
        <v>1563.3846249999999</v>
      </c>
      <c r="AG84" s="12">
        <f t="shared" si="12"/>
        <v>142.47583500000002</v>
      </c>
      <c r="AH84" s="12">
        <f t="shared" si="13"/>
        <v>164.91528499999998</v>
      </c>
      <c r="AI84" s="15">
        <f t="shared" si="14"/>
        <v>7.4491151202749087E-2</v>
      </c>
      <c r="AJ84" s="15">
        <f t="shared" si="14"/>
        <v>0.41065183168316849</v>
      </c>
      <c r="AK84" s="15">
        <f t="shared" si="14"/>
        <v>0.27841306201550375</v>
      </c>
      <c r="AL84" s="23">
        <f>VLOOKUP(AC84,'Charts and Tables'!$I$43:$J$49,2,TRUE)</f>
        <v>1</v>
      </c>
      <c r="AM84" s="2">
        <f t="shared" si="15"/>
        <v>1</v>
      </c>
      <c r="AN84" s="2"/>
    </row>
    <row r="85" spans="1:40" x14ac:dyDescent="0.25">
      <c r="A85" s="35">
        <v>77771</v>
      </c>
      <c r="B85" s="36">
        <v>330020</v>
      </c>
      <c r="C85" s="36" t="s">
        <v>26</v>
      </c>
      <c r="D85" s="36">
        <v>0</v>
      </c>
      <c r="J85" s="46">
        <v>3090</v>
      </c>
      <c r="K85" s="46">
        <v>2953</v>
      </c>
      <c r="L85" s="46">
        <v>6043</v>
      </c>
      <c r="M85" s="46">
        <v>391</v>
      </c>
      <c r="N85" s="46">
        <v>194</v>
      </c>
      <c r="O85" s="46">
        <v>273</v>
      </c>
      <c r="P85" s="46">
        <v>428</v>
      </c>
      <c r="R85" s="36">
        <v>6352.8220060000003</v>
      </c>
      <c r="S85" s="36">
        <v>6317.4844320000002</v>
      </c>
      <c r="T85" s="36">
        <v>671.39270699999997</v>
      </c>
      <c r="U85" s="36">
        <v>455.20906100000002</v>
      </c>
      <c r="V85" s="36">
        <v>505.154787</v>
      </c>
      <c r="W85" s="36">
        <v>664.45667200000003</v>
      </c>
      <c r="AC85" s="57">
        <f t="shared" si="8"/>
        <v>6043</v>
      </c>
      <c r="AD85" s="57">
        <f t="shared" si="9"/>
        <v>585</v>
      </c>
      <c r="AE85" s="57">
        <f t="shared" si="10"/>
        <v>701</v>
      </c>
      <c r="AF85" s="12">
        <f t="shared" si="11"/>
        <v>12670.306438</v>
      </c>
      <c r="AG85" s="12">
        <f t="shared" si="12"/>
        <v>1126.601768</v>
      </c>
      <c r="AH85" s="12">
        <f t="shared" si="13"/>
        <v>1169.611459</v>
      </c>
      <c r="AI85" s="15">
        <f t="shared" si="14"/>
        <v>1.0966914509349661</v>
      </c>
      <c r="AJ85" s="15">
        <f t="shared" si="14"/>
        <v>0.92581498803418805</v>
      </c>
      <c r="AK85" s="15">
        <f t="shared" si="14"/>
        <v>0.66848995577746073</v>
      </c>
      <c r="AL85" s="23">
        <f>VLOOKUP(AC85,'Charts and Tables'!$I$43:$J$49,2,TRUE)</f>
        <v>0.25</v>
      </c>
      <c r="AM85" s="2">
        <f t="shared" si="15"/>
        <v>0</v>
      </c>
      <c r="AN85" s="2"/>
    </row>
    <row r="86" spans="1:40" x14ac:dyDescent="0.25">
      <c r="A86" s="35">
        <v>77764</v>
      </c>
      <c r="C86" s="36" t="s">
        <v>25</v>
      </c>
      <c r="D86" s="36">
        <v>0</v>
      </c>
      <c r="J86" s="46">
        <v>818</v>
      </c>
      <c r="K86" s="46">
        <v>815</v>
      </c>
      <c r="L86" s="46">
        <v>1633</v>
      </c>
      <c r="N86" s="46">
        <v>102.5</v>
      </c>
      <c r="P86" s="46">
        <v>50.5</v>
      </c>
      <c r="R86" s="36">
        <v>844.31170699999996</v>
      </c>
      <c r="S86" s="36">
        <v>719.07291799999996</v>
      </c>
      <c r="T86" s="36">
        <v>54.519250999999997</v>
      </c>
      <c r="U86" s="36">
        <v>87.956584000000007</v>
      </c>
      <c r="V86" s="36">
        <v>99.575395999999998</v>
      </c>
      <c r="W86" s="36">
        <v>65.339888999999999</v>
      </c>
      <c r="AC86" s="57">
        <f t="shared" si="8"/>
        <v>1633</v>
      </c>
      <c r="AD86" s="57">
        <f t="shared" si="9"/>
        <v>102.5</v>
      </c>
      <c r="AE86" s="57">
        <f t="shared" si="10"/>
        <v>50.5</v>
      </c>
      <c r="AF86" s="12">
        <f t="shared" si="11"/>
        <v>1563.3846249999999</v>
      </c>
      <c r="AG86" s="12">
        <f t="shared" si="12"/>
        <v>142.47583500000002</v>
      </c>
      <c r="AH86" s="12">
        <f t="shared" si="13"/>
        <v>164.91528499999998</v>
      </c>
      <c r="AI86" s="15">
        <f t="shared" si="14"/>
        <v>-4.2630358236374823E-2</v>
      </c>
      <c r="AJ86" s="15">
        <f t="shared" si="14"/>
        <v>0.39000814634146358</v>
      </c>
      <c r="AK86" s="15">
        <f t="shared" si="14"/>
        <v>2.2656492079207919</v>
      </c>
      <c r="AL86" s="23">
        <f>VLOOKUP(AC86,'Charts and Tables'!$I$43:$J$49,2,TRUE)</f>
        <v>1</v>
      </c>
      <c r="AM86" s="2">
        <f t="shared" si="15"/>
        <v>1</v>
      </c>
      <c r="AN86" s="2"/>
    </row>
    <row r="87" spans="1:40" x14ac:dyDescent="0.25">
      <c r="A87" s="35">
        <v>80372</v>
      </c>
      <c r="C87" s="36" t="s">
        <v>31</v>
      </c>
      <c r="D87" s="36">
        <v>0</v>
      </c>
      <c r="J87" s="46">
        <v>1862</v>
      </c>
      <c r="K87" s="46">
        <v>2051</v>
      </c>
      <c r="L87" s="46">
        <v>3913</v>
      </c>
      <c r="M87" s="46">
        <v>149</v>
      </c>
      <c r="N87" s="46">
        <v>191</v>
      </c>
      <c r="O87" s="46">
        <v>192.66666699999999</v>
      </c>
      <c r="P87" s="46">
        <v>189</v>
      </c>
      <c r="R87" s="36">
        <v>2475.4723439999998</v>
      </c>
      <c r="S87" s="36">
        <v>2217.6524639999998</v>
      </c>
      <c r="T87" s="36">
        <v>205.00997699999999</v>
      </c>
      <c r="U87" s="36">
        <v>240.65185700000001</v>
      </c>
      <c r="V87" s="36">
        <v>329.04651000000001</v>
      </c>
      <c r="W87" s="36">
        <v>226.534368</v>
      </c>
      <c r="AC87" s="57">
        <f t="shared" si="8"/>
        <v>3913</v>
      </c>
      <c r="AD87" s="57">
        <f t="shared" si="9"/>
        <v>340</v>
      </c>
      <c r="AE87" s="57">
        <f t="shared" si="10"/>
        <v>381.66666699999996</v>
      </c>
      <c r="AF87" s="12">
        <f t="shared" si="11"/>
        <v>4693.1248079999996</v>
      </c>
      <c r="AG87" s="12">
        <f t="shared" si="12"/>
        <v>445.661834</v>
      </c>
      <c r="AH87" s="12">
        <f t="shared" si="13"/>
        <v>555.58087799999998</v>
      </c>
      <c r="AI87" s="15">
        <f t="shared" si="14"/>
        <v>0.19936744390493216</v>
      </c>
      <c r="AJ87" s="15">
        <f t="shared" si="14"/>
        <v>0.31077009999999999</v>
      </c>
      <c r="AK87" s="15">
        <f t="shared" si="14"/>
        <v>0.45567042143609582</v>
      </c>
      <c r="AL87" s="23">
        <f>VLOOKUP(AC87,'Charts and Tables'!$I$43:$J$49,2,TRUE)</f>
        <v>0.5</v>
      </c>
      <c r="AM87" s="2">
        <f t="shared" si="15"/>
        <v>1</v>
      </c>
      <c r="AN87" s="2"/>
    </row>
    <row r="88" spans="1:40" x14ac:dyDescent="0.25">
      <c r="A88" s="35">
        <v>81507</v>
      </c>
      <c r="B88" s="36">
        <v>330165</v>
      </c>
      <c r="C88" s="36" t="s">
        <v>25</v>
      </c>
      <c r="D88" s="36">
        <v>0</v>
      </c>
      <c r="J88" s="46">
        <v>623</v>
      </c>
      <c r="K88" s="46">
        <v>719</v>
      </c>
      <c r="L88" s="46">
        <v>1342</v>
      </c>
      <c r="M88" s="46">
        <v>20</v>
      </c>
      <c r="N88" s="46">
        <v>68</v>
      </c>
      <c r="O88" s="46">
        <v>72</v>
      </c>
      <c r="P88" s="46">
        <v>44</v>
      </c>
      <c r="R88" s="36">
        <v>1328.796828</v>
      </c>
      <c r="S88" s="36">
        <v>1601.1328410000001</v>
      </c>
      <c r="T88" s="36">
        <v>80.026872999999995</v>
      </c>
      <c r="U88" s="36">
        <v>258.92476599999998</v>
      </c>
      <c r="V88" s="36">
        <v>178.134974</v>
      </c>
      <c r="W88" s="36">
        <v>121.819823</v>
      </c>
      <c r="AC88" s="57">
        <f t="shared" si="8"/>
        <v>1342</v>
      </c>
      <c r="AD88" s="57">
        <f t="shared" si="9"/>
        <v>88</v>
      </c>
      <c r="AE88" s="57">
        <f t="shared" si="10"/>
        <v>116</v>
      </c>
      <c r="AF88" s="12">
        <f t="shared" si="11"/>
        <v>2929.9296690000001</v>
      </c>
      <c r="AG88" s="12">
        <f t="shared" si="12"/>
        <v>338.951639</v>
      </c>
      <c r="AH88" s="12">
        <f t="shared" si="13"/>
        <v>299.95479699999999</v>
      </c>
      <c r="AI88" s="15">
        <f t="shared" si="14"/>
        <v>1.1832560871833087</v>
      </c>
      <c r="AJ88" s="15">
        <f t="shared" si="14"/>
        <v>2.8517231704545454</v>
      </c>
      <c r="AK88" s="15">
        <f t="shared" si="14"/>
        <v>1.5858172155172412</v>
      </c>
      <c r="AL88" s="23">
        <f>VLOOKUP(AC88,'Charts and Tables'!$I$43:$J$49,2,TRUE)</f>
        <v>1</v>
      </c>
      <c r="AM88" s="2">
        <f t="shared" si="15"/>
        <v>0</v>
      </c>
      <c r="AN88" s="2"/>
    </row>
    <row r="89" spans="1:40" x14ac:dyDescent="0.25">
      <c r="A89" s="35">
        <v>83314</v>
      </c>
      <c r="B89" s="36">
        <v>331223</v>
      </c>
      <c r="C89" s="36" t="s">
        <v>25</v>
      </c>
      <c r="D89" s="36">
        <v>0</v>
      </c>
      <c r="J89" s="46">
        <v>737</v>
      </c>
      <c r="K89" s="46">
        <v>701</v>
      </c>
      <c r="L89" s="46">
        <v>1438</v>
      </c>
      <c r="M89" s="46">
        <v>35</v>
      </c>
      <c r="N89" s="46">
        <v>70</v>
      </c>
      <c r="O89" s="46">
        <v>84</v>
      </c>
      <c r="P89" s="46">
        <v>48</v>
      </c>
      <c r="R89" s="36">
        <v>1857.6206649999999</v>
      </c>
      <c r="S89" s="36">
        <v>2331.449807</v>
      </c>
      <c r="T89" s="36">
        <v>114.170744</v>
      </c>
      <c r="U89" s="36">
        <v>356.70900599999999</v>
      </c>
      <c r="V89" s="36">
        <v>245.41972200000001</v>
      </c>
      <c r="W89" s="36">
        <v>173.377872</v>
      </c>
      <c r="AC89" s="57">
        <f t="shared" si="8"/>
        <v>1438</v>
      </c>
      <c r="AD89" s="57">
        <f t="shared" si="9"/>
        <v>105</v>
      </c>
      <c r="AE89" s="57">
        <f t="shared" si="10"/>
        <v>132</v>
      </c>
      <c r="AF89" s="12">
        <f t="shared" si="11"/>
        <v>4189.0704719999994</v>
      </c>
      <c r="AG89" s="12">
        <f t="shared" si="12"/>
        <v>470.87975</v>
      </c>
      <c r="AH89" s="12">
        <f t="shared" si="13"/>
        <v>418.797594</v>
      </c>
      <c r="AI89" s="15">
        <f t="shared" si="14"/>
        <v>1.9131227204450623</v>
      </c>
      <c r="AJ89" s="15">
        <f t="shared" si="14"/>
        <v>3.4845690476190478</v>
      </c>
      <c r="AK89" s="15">
        <f t="shared" si="14"/>
        <v>2.1727090454545457</v>
      </c>
      <c r="AL89" s="23">
        <f>VLOOKUP(AC89,'Charts and Tables'!$I$43:$J$49,2,TRUE)</f>
        <v>1</v>
      </c>
      <c r="AM89" s="2">
        <f t="shared" si="15"/>
        <v>0</v>
      </c>
      <c r="AN89" s="2"/>
    </row>
    <row r="90" spans="1:40" x14ac:dyDescent="0.25">
      <c r="A90" s="35">
        <v>83612</v>
      </c>
      <c r="C90" s="36" t="s">
        <v>25</v>
      </c>
      <c r="D90" s="36">
        <v>0</v>
      </c>
      <c r="J90" s="46">
        <v>2903</v>
      </c>
      <c r="K90" s="46">
        <v>2437</v>
      </c>
      <c r="L90" s="46">
        <v>5340</v>
      </c>
      <c r="N90" s="46">
        <v>187</v>
      </c>
      <c r="P90" s="46">
        <v>226</v>
      </c>
      <c r="R90" s="36">
        <v>2350.1611309999998</v>
      </c>
      <c r="S90" s="36">
        <v>1907.033238</v>
      </c>
      <c r="T90" s="36">
        <v>357.02655800000002</v>
      </c>
      <c r="U90" s="36">
        <v>116.464849</v>
      </c>
      <c r="V90" s="36">
        <v>175.31883999999999</v>
      </c>
      <c r="W90" s="36">
        <v>249.62705199999999</v>
      </c>
      <c r="AC90" s="57">
        <f t="shared" si="8"/>
        <v>5340</v>
      </c>
      <c r="AD90" s="57">
        <f t="shared" si="9"/>
        <v>187</v>
      </c>
      <c r="AE90" s="57">
        <f t="shared" si="10"/>
        <v>226</v>
      </c>
      <c r="AF90" s="12">
        <f t="shared" ref="AF90:AF141" si="16">IF(D90=1,R90,IF(D90=-1,S90,R90+S90))</f>
        <v>4257.1943689999998</v>
      </c>
      <c r="AG90" s="12">
        <f t="shared" ref="AG90:AG141" si="17">IF(D90=1,T90,IF(D90=-1,U90,T90+U90))</f>
        <v>473.49140700000004</v>
      </c>
      <c r="AH90" s="12">
        <f t="shared" ref="AH90:AH141" si="18">IF(D90=1,V90,IF(D90=-1,W90,V90+W90))</f>
        <v>424.94589199999996</v>
      </c>
      <c r="AI90" s="15">
        <f t="shared" ref="AI90:AK141" si="19">IF(OR(AC90="",AC90=0),0,(AF90-AC90)/AC90)</f>
        <v>-0.20277259007490639</v>
      </c>
      <c r="AJ90" s="15">
        <f t="shared" si="19"/>
        <v>1.5320396096256685</v>
      </c>
      <c r="AK90" s="15">
        <f t="shared" si="19"/>
        <v>0.88029155752212374</v>
      </c>
      <c r="AL90" s="23">
        <f>VLOOKUP(AC90,'Charts and Tables'!$I$43:$J$49,2,TRUE)</f>
        <v>0.25</v>
      </c>
      <c r="AM90" s="2">
        <f t="shared" si="15"/>
        <v>1</v>
      </c>
      <c r="AN90" s="2"/>
    </row>
    <row r="91" spans="1:40" x14ac:dyDescent="0.25">
      <c r="A91" s="35">
        <v>85259</v>
      </c>
      <c r="B91" s="36">
        <v>330009</v>
      </c>
      <c r="C91" s="36" t="s">
        <v>25</v>
      </c>
      <c r="D91" s="36">
        <v>0</v>
      </c>
      <c r="J91" s="46">
        <v>1067</v>
      </c>
      <c r="K91" s="46">
        <v>1029</v>
      </c>
      <c r="L91" s="46">
        <v>2096</v>
      </c>
      <c r="M91" s="46">
        <v>74</v>
      </c>
      <c r="N91" s="46">
        <v>138</v>
      </c>
      <c r="O91" s="46">
        <v>131</v>
      </c>
      <c r="P91" s="46">
        <v>65</v>
      </c>
      <c r="R91" s="36">
        <v>187.029382</v>
      </c>
      <c r="S91" s="36">
        <v>317.12765200000001</v>
      </c>
      <c r="T91" s="36">
        <v>11.087092</v>
      </c>
      <c r="U91" s="36">
        <v>59.639499999999998</v>
      </c>
      <c r="V91" s="36">
        <v>20.295026</v>
      </c>
      <c r="W91" s="36">
        <v>28.715074999999999</v>
      </c>
      <c r="AC91" s="57">
        <f t="shared" ref="AC91:AC142" si="20">L91</f>
        <v>2096</v>
      </c>
      <c r="AD91" s="57">
        <f t="shared" ref="AD91:AD142" si="21">IF(D91=1,M91,IF(D91=-1,N91,M91+N91))</f>
        <v>212</v>
      </c>
      <c r="AE91" s="57">
        <f t="shared" ref="AE91:AE142" si="22">IF(D91=1,O91,IF(D91=-1,P91,O91+P91))</f>
        <v>196</v>
      </c>
      <c r="AF91" s="12">
        <f t="shared" si="16"/>
        <v>504.15703400000001</v>
      </c>
      <c r="AG91" s="12">
        <f t="shared" si="17"/>
        <v>70.726591999999997</v>
      </c>
      <c r="AH91" s="12">
        <f t="shared" si="18"/>
        <v>49.010100999999999</v>
      </c>
      <c r="AI91" s="15">
        <f t="shared" si="19"/>
        <v>-0.7594670639312977</v>
      </c>
      <c r="AJ91" s="15">
        <f t="shared" si="19"/>
        <v>-0.66638400000000009</v>
      </c>
      <c r="AK91" s="15">
        <f t="shared" si="19"/>
        <v>-0.74994846428571438</v>
      </c>
      <c r="AL91" s="23">
        <f>VLOOKUP(AC91,'Charts and Tables'!$I$43:$J$49,2,TRUE)</f>
        <v>1</v>
      </c>
      <c r="AM91" s="2">
        <f t="shared" ref="AM91:AM142" si="23">IF(ABS(AI91)&lt;=AL91,1,0)</f>
        <v>1</v>
      </c>
      <c r="AN91" s="2"/>
    </row>
    <row r="92" spans="1:40" x14ac:dyDescent="0.25">
      <c r="A92" s="35">
        <v>87476</v>
      </c>
      <c r="B92" s="36">
        <v>330123</v>
      </c>
      <c r="C92" s="36" t="s">
        <v>25</v>
      </c>
      <c r="D92" s="36">
        <v>0</v>
      </c>
      <c r="J92" s="46">
        <v>1491</v>
      </c>
      <c r="K92" s="46">
        <v>1450</v>
      </c>
      <c r="L92" s="46">
        <v>2941</v>
      </c>
      <c r="M92" s="46">
        <v>96</v>
      </c>
      <c r="N92" s="46">
        <v>117</v>
      </c>
      <c r="O92" s="46">
        <v>124</v>
      </c>
      <c r="P92" s="46">
        <v>137</v>
      </c>
      <c r="R92" s="36">
        <v>1726.0498990000001</v>
      </c>
      <c r="S92" s="36">
        <v>1750.8940789999999</v>
      </c>
      <c r="T92" s="36">
        <v>184.344617</v>
      </c>
      <c r="U92" s="36">
        <v>122.874336</v>
      </c>
      <c r="V92" s="36">
        <v>147.18908500000001</v>
      </c>
      <c r="W92" s="36">
        <v>193.05222000000001</v>
      </c>
      <c r="AC92" s="57">
        <f t="shared" si="20"/>
        <v>2941</v>
      </c>
      <c r="AD92" s="57">
        <f t="shared" si="21"/>
        <v>213</v>
      </c>
      <c r="AE92" s="57">
        <f t="shared" si="22"/>
        <v>261</v>
      </c>
      <c r="AF92" s="12">
        <f t="shared" si="16"/>
        <v>3476.9439780000002</v>
      </c>
      <c r="AG92" s="12">
        <f t="shared" si="17"/>
        <v>307.218953</v>
      </c>
      <c r="AH92" s="12">
        <f t="shared" si="18"/>
        <v>340.24130500000001</v>
      </c>
      <c r="AI92" s="15">
        <f t="shared" si="19"/>
        <v>0.18223188643318608</v>
      </c>
      <c r="AJ92" s="15">
        <f t="shared" si="19"/>
        <v>0.44234250234741784</v>
      </c>
      <c r="AK92" s="15">
        <f t="shared" si="19"/>
        <v>0.30360653256704984</v>
      </c>
      <c r="AL92" s="23">
        <f>VLOOKUP(AC92,'Charts and Tables'!$I$43:$J$49,2,TRUE)</f>
        <v>0.5</v>
      </c>
      <c r="AM92" s="2">
        <f t="shared" si="23"/>
        <v>1</v>
      </c>
      <c r="AN92" s="2"/>
    </row>
    <row r="93" spans="1:40" x14ac:dyDescent="0.25">
      <c r="A93" s="35">
        <v>87632</v>
      </c>
      <c r="B93" s="36">
        <v>330124</v>
      </c>
      <c r="C93" s="36" t="s">
        <v>30</v>
      </c>
      <c r="D93" s="36">
        <v>0</v>
      </c>
      <c r="J93" s="46">
        <v>832</v>
      </c>
      <c r="K93" s="46">
        <v>824</v>
      </c>
      <c r="L93" s="46">
        <v>1656</v>
      </c>
      <c r="M93" s="46">
        <v>52</v>
      </c>
      <c r="N93" s="46">
        <v>67</v>
      </c>
      <c r="O93" s="46">
        <v>78</v>
      </c>
      <c r="P93" s="46">
        <v>78</v>
      </c>
      <c r="R93" s="36">
        <v>337.867073</v>
      </c>
      <c r="S93" s="36">
        <v>313.02292</v>
      </c>
      <c r="T93" s="36">
        <v>22.518369</v>
      </c>
      <c r="U93" s="36">
        <v>23.071833999999999</v>
      </c>
      <c r="V93" s="36">
        <v>31.497057999999999</v>
      </c>
      <c r="W93" s="36">
        <v>27.540431000000002</v>
      </c>
      <c r="AC93" s="57">
        <f t="shared" si="20"/>
        <v>1656</v>
      </c>
      <c r="AD93" s="57">
        <f t="shared" si="21"/>
        <v>119</v>
      </c>
      <c r="AE93" s="57">
        <f t="shared" si="22"/>
        <v>156</v>
      </c>
      <c r="AF93" s="12">
        <f t="shared" si="16"/>
        <v>650.889993</v>
      </c>
      <c r="AG93" s="12">
        <f t="shared" si="17"/>
        <v>45.590203000000002</v>
      </c>
      <c r="AH93" s="12">
        <f t="shared" si="18"/>
        <v>59.037489000000001</v>
      </c>
      <c r="AI93" s="15">
        <f t="shared" si="19"/>
        <v>-0.6069504873188406</v>
      </c>
      <c r="AJ93" s="15">
        <f t="shared" si="19"/>
        <v>-0.61688905042016806</v>
      </c>
      <c r="AK93" s="15">
        <f t="shared" si="19"/>
        <v>-0.62155455769230772</v>
      </c>
      <c r="AL93" s="23">
        <f>VLOOKUP(AC93,'Charts and Tables'!$I$43:$J$49,2,TRUE)</f>
        <v>1</v>
      </c>
      <c r="AM93" s="2">
        <f t="shared" si="23"/>
        <v>1</v>
      </c>
      <c r="AN93" s="2"/>
    </row>
    <row r="94" spans="1:40" x14ac:dyDescent="0.25">
      <c r="A94" s="35">
        <v>87504</v>
      </c>
      <c r="B94" s="36">
        <v>330097</v>
      </c>
      <c r="C94" s="36" t="s">
        <v>28</v>
      </c>
      <c r="D94" s="36">
        <v>0</v>
      </c>
      <c r="J94" s="46">
        <v>516</v>
      </c>
      <c r="K94" s="46">
        <v>547</v>
      </c>
      <c r="L94" s="46">
        <v>1063</v>
      </c>
      <c r="M94" s="46">
        <v>55</v>
      </c>
      <c r="N94" s="46">
        <v>50</v>
      </c>
      <c r="O94" s="46">
        <v>51</v>
      </c>
      <c r="P94" s="46">
        <v>62</v>
      </c>
      <c r="R94" s="36">
        <v>673.57493699999998</v>
      </c>
      <c r="S94" s="36">
        <v>673.57494399999996</v>
      </c>
      <c r="T94" s="36">
        <v>64.297240000000002</v>
      </c>
      <c r="U94" s="36">
        <v>47.092371</v>
      </c>
      <c r="V94" s="36">
        <v>58.552892</v>
      </c>
      <c r="W94" s="36">
        <v>70.282983000000002</v>
      </c>
      <c r="AC94" s="57">
        <f t="shared" si="20"/>
        <v>1063</v>
      </c>
      <c r="AD94" s="57">
        <f t="shared" si="21"/>
        <v>105</v>
      </c>
      <c r="AE94" s="57">
        <f t="shared" si="22"/>
        <v>113</v>
      </c>
      <c r="AF94" s="12">
        <f t="shared" si="16"/>
        <v>1347.1498809999998</v>
      </c>
      <c r="AG94" s="12">
        <f t="shared" si="17"/>
        <v>111.389611</v>
      </c>
      <c r="AH94" s="12">
        <f t="shared" si="18"/>
        <v>128.83587499999999</v>
      </c>
      <c r="AI94" s="15">
        <f t="shared" si="19"/>
        <v>0.26730938946378158</v>
      </c>
      <c r="AJ94" s="15">
        <f t="shared" si="19"/>
        <v>6.0853438095238119E-2</v>
      </c>
      <c r="AK94" s="15">
        <f t="shared" si="19"/>
        <v>0.14014048672566359</v>
      </c>
      <c r="AL94" s="23">
        <f>VLOOKUP(AC94,'Charts and Tables'!$I$43:$J$49,2,TRUE)</f>
        <v>1</v>
      </c>
      <c r="AM94" s="2">
        <f t="shared" si="23"/>
        <v>1</v>
      </c>
      <c r="AN94" s="2"/>
    </row>
    <row r="95" spans="1:40" x14ac:dyDescent="0.25">
      <c r="A95" s="35">
        <v>90055</v>
      </c>
      <c r="C95" s="36" t="s">
        <v>27</v>
      </c>
      <c r="D95" s="36">
        <v>1</v>
      </c>
      <c r="J95" s="46">
        <v>13317</v>
      </c>
      <c r="L95" s="46">
        <v>13317</v>
      </c>
      <c r="M95" s="46">
        <v>628</v>
      </c>
      <c r="O95" s="46">
        <v>753</v>
      </c>
      <c r="R95" s="36">
        <v>13225.978141</v>
      </c>
      <c r="T95" s="36">
        <v>876.67017999999996</v>
      </c>
      <c r="V95" s="36">
        <v>1362.749153</v>
      </c>
      <c r="AC95" s="57">
        <f t="shared" si="20"/>
        <v>13317</v>
      </c>
      <c r="AD95" s="57">
        <f t="shared" si="21"/>
        <v>628</v>
      </c>
      <c r="AE95" s="57">
        <f t="shared" si="22"/>
        <v>753</v>
      </c>
      <c r="AF95" s="12">
        <f t="shared" si="16"/>
        <v>13225.978141</v>
      </c>
      <c r="AG95" s="12">
        <f t="shared" si="17"/>
        <v>876.67017999999996</v>
      </c>
      <c r="AH95" s="12">
        <f t="shared" si="18"/>
        <v>1362.749153</v>
      </c>
      <c r="AI95" s="15">
        <f t="shared" si="19"/>
        <v>-6.8350123150860108E-3</v>
      </c>
      <c r="AJ95" s="15">
        <f t="shared" si="19"/>
        <v>0.39597162420382159</v>
      </c>
      <c r="AK95" s="15">
        <f t="shared" si="19"/>
        <v>0.80975983134130147</v>
      </c>
      <c r="AL95" s="23">
        <f>VLOOKUP(AC95,'Charts and Tables'!$I$43:$J$49,2,TRUE)</f>
        <v>0.2</v>
      </c>
      <c r="AM95" s="2">
        <f t="shared" si="23"/>
        <v>1</v>
      </c>
      <c r="AN95" s="2"/>
    </row>
    <row r="96" spans="1:40" x14ac:dyDescent="0.25">
      <c r="A96" s="35">
        <v>90104</v>
      </c>
      <c r="C96" s="36" t="s">
        <v>27</v>
      </c>
      <c r="D96" s="36">
        <v>-1</v>
      </c>
      <c r="K96" s="46">
        <v>13588</v>
      </c>
      <c r="L96" s="46">
        <v>13588</v>
      </c>
      <c r="N96" s="46">
        <v>740</v>
      </c>
      <c r="P96" s="46">
        <v>692</v>
      </c>
      <c r="S96" s="36">
        <v>12559.951083</v>
      </c>
      <c r="U96" s="36">
        <v>1303.535936</v>
      </c>
      <c r="W96" s="36">
        <v>1005.003145</v>
      </c>
      <c r="AC96" s="57">
        <f t="shared" si="20"/>
        <v>13588</v>
      </c>
      <c r="AD96" s="57">
        <f t="shared" si="21"/>
        <v>740</v>
      </c>
      <c r="AE96" s="57">
        <f t="shared" si="22"/>
        <v>692</v>
      </c>
      <c r="AF96" s="12">
        <f t="shared" si="16"/>
        <v>12559.951083</v>
      </c>
      <c r="AG96" s="12">
        <f t="shared" si="17"/>
        <v>1303.535936</v>
      </c>
      <c r="AH96" s="12">
        <f t="shared" si="18"/>
        <v>1005.003145</v>
      </c>
      <c r="AI96" s="15">
        <f t="shared" si="19"/>
        <v>-7.5658589711510155E-2</v>
      </c>
      <c r="AJ96" s="15">
        <f t="shared" si="19"/>
        <v>0.76153504864864863</v>
      </c>
      <c r="AK96" s="15">
        <f t="shared" si="19"/>
        <v>0.45231668352601156</v>
      </c>
      <c r="AL96" s="23">
        <f>VLOOKUP(AC96,'Charts and Tables'!$I$43:$J$49,2,TRUE)</f>
        <v>0.2</v>
      </c>
      <c r="AM96" s="2">
        <f t="shared" si="23"/>
        <v>1</v>
      </c>
      <c r="AN96" s="2"/>
    </row>
    <row r="97" spans="1:40" x14ac:dyDescent="0.25">
      <c r="A97" s="35">
        <v>91431</v>
      </c>
      <c r="B97" s="36">
        <v>330121</v>
      </c>
      <c r="C97" s="36" t="s">
        <v>25</v>
      </c>
      <c r="D97" s="36">
        <v>0</v>
      </c>
      <c r="J97" s="46">
        <v>2798</v>
      </c>
      <c r="K97" s="46">
        <v>2623</v>
      </c>
      <c r="L97" s="46">
        <v>5421</v>
      </c>
      <c r="M97" s="46">
        <v>184</v>
      </c>
      <c r="N97" s="46">
        <v>184</v>
      </c>
      <c r="O97" s="46">
        <v>308</v>
      </c>
      <c r="P97" s="46">
        <v>308</v>
      </c>
      <c r="R97" s="36">
        <v>3905.8811900000001</v>
      </c>
      <c r="S97" s="36">
        <v>3841.2270119999998</v>
      </c>
      <c r="T97" s="36">
        <v>289.13191499999999</v>
      </c>
      <c r="U97" s="36">
        <v>300.62905899999998</v>
      </c>
      <c r="V97" s="36">
        <v>371.11989399999999</v>
      </c>
      <c r="W97" s="36">
        <v>351.58647999999999</v>
      </c>
      <c r="AC97" s="57">
        <f t="shared" si="20"/>
        <v>5421</v>
      </c>
      <c r="AD97" s="57">
        <f t="shared" si="21"/>
        <v>368</v>
      </c>
      <c r="AE97" s="57">
        <f t="shared" si="22"/>
        <v>616</v>
      </c>
      <c r="AF97" s="12">
        <f t="shared" si="16"/>
        <v>7747.1082019999994</v>
      </c>
      <c r="AG97" s="12">
        <f t="shared" si="17"/>
        <v>589.76097400000003</v>
      </c>
      <c r="AH97" s="12">
        <f t="shared" si="18"/>
        <v>722.70637399999998</v>
      </c>
      <c r="AI97" s="15">
        <f t="shared" si="19"/>
        <v>0.42909208669987076</v>
      </c>
      <c r="AJ97" s="15">
        <f t="shared" si="19"/>
        <v>0.60261134239130443</v>
      </c>
      <c r="AK97" s="15">
        <f t="shared" si="19"/>
        <v>0.17322463311688308</v>
      </c>
      <c r="AL97" s="23">
        <f>VLOOKUP(AC97,'Charts and Tables'!$I$43:$J$49,2,TRUE)</f>
        <v>0.25</v>
      </c>
      <c r="AM97" s="2">
        <f t="shared" si="23"/>
        <v>0</v>
      </c>
      <c r="AN97" s="2"/>
    </row>
    <row r="98" spans="1:40" x14ac:dyDescent="0.25">
      <c r="A98" s="35">
        <v>89227</v>
      </c>
      <c r="C98" s="36" t="s">
        <v>30</v>
      </c>
      <c r="D98" s="36">
        <v>0</v>
      </c>
      <c r="J98" s="46">
        <v>3013</v>
      </c>
      <c r="K98" s="46">
        <v>336</v>
      </c>
      <c r="L98" s="46">
        <v>3349</v>
      </c>
      <c r="M98" s="46">
        <v>177</v>
      </c>
      <c r="N98" s="46">
        <v>28</v>
      </c>
      <c r="O98" s="46">
        <v>332.5</v>
      </c>
      <c r="P98" s="46">
        <v>36</v>
      </c>
      <c r="R98" s="36">
        <v>390.938309</v>
      </c>
      <c r="S98" s="36">
        <v>492.09007200000002</v>
      </c>
      <c r="T98" s="36">
        <v>40.571815000000001</v>
      </c>
      <c r="U98" s="36">
        <v>40.784691000000002</v>
      </c>
      <c r="V98" s="36">
        <v>36.139169000000003</v>
      </c>
      <c r="W98" s="36">
        <v>58.691031000000002</v>
      </c>
      <c r="AC98" s="57">
        <f t="shared" si="20"/>
        <v>3349</v>
      </c>
      <c r="AD98" s="57">
        <f t="shared" si="21"/>
        <v>205</v>
      </c>
      <c r="AE98" s="57">
        <f t="shared" si="22"/>
        <v>368.5</v>
      </c>
      <c r="AF98" s="12">
        <f t="shared" si="16"/>
        <v>883.02838100000008</v>
      </c>
      <c r="AG98" s="12">
        <f t="shared" si="17"/>
        <v>81.356505999999996</v>
      </c>
      <c r="AH98" s="12">
        <f t="shared" si="18"/>
        <v>94.830200000000005</v>
      </c>
      <c r="AI98" s="15">
        <f t="shared" si="19"/>
        <v>-0.73633073126306359</v>
      </c>
      <c r="AJ98" s="15">
        <f t="shared" si="19"/>
        <v>-0.60313899512195124</v>
      </c>
      <c r="AK98" s="15">
        <f t="shared" si="19"/>
        <v>-0.7426588873812755</v>
      </c>
      <c r="AL98" s="23">
        <f>VLOOKUP(AC98,'Charts and Tables'!$I$43:$J$49,2,TRUE)</f>
        <v>0.5</v>
      </c>
      <c r="AM98" s="2">
        <f t="shared" si="23"/>
        <v>0</v>
      </c>
      <c r="AN98" s="2"/>
    </row>
    <row r="99" spans="1:40" x14ac:dyDescent="0.25">
      <c r="A99" s="35">
        <v>89446</v>
      </c>
      <c r="B99" s="36">
        <v>330085</v>
      </c>
      <c r="C99" s="36" t="s">
        <v>25</v>
      </c>
      <c r="D99" s="36">
        <v>0</v>
      </c>
      <c r="J99" s="46">
        <v>2283</v>
      </c>
      <c r="K99" s="46">
        <v>392</v>
      </c>
      <c r="L99" s="46">
        <v>2675</v>
      </c>
      <c r="M99" s="46">
        <v>289</v>
      </c>
      <c r="N99" s="46">
        <v>31</v>
      </c>
      <c r="O99" s="46">
        <v>178</v>
      </c>
      <c r="P99" s="46">
        <v>46</v>
      </c>
      <c r="R99" s="36">
        <v>3286.4018190000002</v>
      </c>
      <c r="S99" s="36">
        <v>209.21711199999999</v>
      </c>
      <c r="T99" s="36">
        <v>435.29423300000002</v>
      </c>
      <c r="U99" s="36">
        <v>15.041316999999999</v>
      </c>
      <c r="V99" s="36">
        <v>267.20401700000002</v>
      </c>
      <c r="W99" s="36">
        <v>17.986478999999999</v>
      </c>
      <c r="AC99" s="57">
        <f t="shared" si="20"/>
        <v>2675</v>
      </c>
      <c r="AD99" s="57">
        <f t="shared" si="21"/>
        <v>320</v>
      </c>
      <c r="AE99" s="57">
        <f t="shared" si="22"/>
        <v>224</v>
      </c>
      <c r="AF99" s="12">
        <f t="shared" si="16"/>
        <v>3495.618931</v>
      </c>
      <c r="AG99" s="12">
        <f t="shared" si="17"/>
        <v>450.33555000000001</v>
      </c>
      <c r="AH99" s="12">
        <f t="shared" si="18"/>
        <v>285.190496</v>
      </c>
      <c r="AI99" s="15">
        <f t="shared" si="19"/>
        <v>0.30677343214953268</v>
      </c>
      <c r="AJ99" s="15">
        <f t="shared" si="19"/>
        <v>0.40729859375000005</v>
      </c>
      <c r="AK99" s="15">
        <f t="shared" si="19"/>
        <v>0.27317185714285713</v>
      </c>
      <c r="AL99" s="23">
        <f>VLOOKUP(AC99,'Charts and Tables'!$I$43:$J$49,2,TRUE)</f>
        <v>0.5</v>
      </c>
      <c r="AM99" s="2">
        <f t="shared" si="23"/>
        <v>1</v>
      </c>
      <c r="AN99" s="2"/>
    </row>
    <row r="100" spans="1:40" x14ac:dyDescent="0.25">
      <c r="A100" s="35">
        <v>89217</v>
      </c>
      <c r="C100" s="36" t="s">
        <v>25</v>
      </c>
      <c r="D100" s="36">
        <v>0</v>
      </c>
      <c r="J100" s="46">
        <v>4346</v>
      </c>
      <c r="K100" s="46">
        <v>2976</v>
      </c>
      <c r="L100" s="46">
        <v>7322</v>
      </c>
      <c r="M100" s="46">
        <v>486</v>
      </c>
      <c r="N100" s="46">
        <v>179.5</v>
      </c>
      <c r="O100" s="46">
        <v>398.5</v>
      </c>
      <c r="P100" s="46">
        <v>299.5</v>
      </c>
      <c r="R100" s="36">
        <v>1778.0207029999999</v>
      </c>
      <c r="S100" s="36">
        <v>2000.602034</v>
      </c>
      <c r="T100" s="36">
        <v>220.57355899999999</v>
      </c>
      <c r="U100" s="36">
        <v>92.911980999999997</v>
      </c>
      <c r="V100" s="36">
        <v>132.236178</v>
      </c>
      <c r="W100" s="36">
        <v>229.29805500000001</v>
      </c>
      <c r="AC100" s="57">
        <f t="shared" si="20"/>
        <v>7322</v>
      </c>
      <c r="AD100" s="57">
        <f t="shared" si="21"/>
        <v>665.5</v>
      </c>
      <c r="AE100" s="57">
        <f t="shared" si="22"/>
        <v>698</v>
      </c>
      <c r="AF100" s="12">
        <f t="shared" si="16"/>
        <v>3778.6227369999997</v>
      </c>
      <c r="AG100" s="12">
        <f t="shared" si="17"/>
        <v>313.48554000000001</v>
      </c>
      <c r="AH100" s="12">
        <f t="shared" si="18"/>
        <v>361.53423299999997</v>
      </c>
      <c r="AI100" s="15">
        <f t="shared" si="19"/>
        <v>-0.48393570923245022</v>
      </c>
      <c r="AJ100" s="15">
        <f t="shared" si="19"/>
        <v>-0.52894734785875275</v>
      </c>
      <c r="AK100" s="15">
        <f t="shared" si="19"/>
        <v>-0.4820426461318052</v>
      </c>
      <c r="AL100" s="23">
        <f>VLOOKUP(AC100,'Charts and Tables'!$I$43:$J$49,2,TRUE)</f>
        <v>0.25</v>
      </c>
      <c r="AM100" s="2">
        <f t="shared" si="23"/>
        <v>0</v>
      </c>
      <c r="AN100" s="2"/>
    </row>
    <row r="101" spans="1:40" x14ac:dyDescent="0.25">
      <c r="A101" s="35">
        <v>89423</v>
      </c>
      <c r="B101" s="36">
        <v>330119</v>
      </c>
      <c r="C101" s="36" t="s">
        <v>25</v>
      </c>
      <c r="D101" s="36">
        <v>0</v>
      </c>
      <c r="J101" s="46">
        <v>2620</v>
      </c>
      <c r="K101" s="46">
        <v>3539</v>
      </c>
      <c r="L101" s="46">
        <v>6159</v>
      </c>
      <c r="M101" s="46">
        <v>171</v>
      </c>
      <c r="N101" s="46">
        <v>349</v>
      </c>
      <c r="O101" s="46">
        <v>278</v>
      </c>
      <c r="P101" s="46">
        <v>369</v>
      </c>
      <c r="R101" s="36">
        <v>4025.3737839999999</v>
      </c>
      <c r="S101" s="36">
        <v>4748.2188500000002</v>
      </c>
      <c r="T101" s="36">
        <v>413.21119399999998</v>
      </c>
      <c r="U101" s="36">
        <v>289.92866299999997</v>
      </c>
      <c r="V101" s="36">
        <v>396.57076699999999</v>
      </c>
      <c r="W101" s="36">
        <v>443.75787300000002</v>
      </c>
      <c r="AC101" s="57">
        <f t="shared" si="20"/>
        <v>6159</v>
      </c>
      <c r="AD101" s="57">
        <f t="shared" si="21"/>
        <v>520</v>
      </c>
      <c r="AE101" s="57">
        <f t="shared" si="22"/>
        <v>647</v>
      </c>
      <c r="AF101" s="12">
        <f t="shared" si="16"/>
        <v>8773.5926340000005</v>
      </c>
      <c r="AG101" s="12">
        <f t="shared" si="17"/>
        <v>703.13985699999989</v>
      </c>
      <c r="AH101" s="12">
        <f t="shared" si="18"/>
        <v>840.32863999999995</v>
      </c>
      <c r="AI101" s="15">
        <f t="shared" si="19"/>
        <v>0.42451577106673172</v>
      </c>
      <c r="AJ101" s="15">
        <f t="shared" si="19"/>
        <v>0.35219203269230748</v>
      </c>
      <c r="AK101" s="15">
        <f t="shared" si="19"/>
        <v>0.29880778979907258</v>
      </c>
      <c r="AL101" s="23">
        <f>VLOOKUP(AC101,'Charts and Tables'!$I$43:$J$49,2,TRUE)</f>
        <v>0.25</v>
      </c>
      <c r="AM101" s="2">
        <f t="shared" si="23"/>
        <v>0</v>
      </c>
      <c r="AN101" s="2"/>
    </row>
    <row r="102" spans="1:40" x14ac:dyDescent="0.25">
      <c r="A102" s="35">
        <v>89349</v>
      </c>
      <c r="B102" s="36">
        <v>333054</v>
      </c>
      <c r="C102" s="36" t="s">
        <v>32</v>
      </c>
      <c r="D102" s="36">
        <v>-1</v>
      </c>
      <c r="K102" s="46">
        <v>1148</v>
      </c>
      <c r="L102" s="46">
        <v>1148</v>
      </c>
      <c r="N102" s="46">
        <v>84</v>
      </c>
      <c r="P102" s="46">
        <v>125</v>
      </c>
      <c r="S102" s="36">
        <v>3889.5281300000001</v>
      </c>
      <c r="U102" s="36">
        <v>224.002961</v>
      </c>
      <c r="W102" s="36">
        <v>361.80119200000001</v>
      </c>
      <c r="AC102" s="57">
        <f t="shared" si="20"/>
        <v>1148</v>
      </c>
      <c r="AD102" s="57">
        <f t="shared" si="21"/>
        <v>84</v>
      </c>
      <c r="AE102" s="57">
        <f t="shared" si="22"/>
        <v>125</v>
      </c>
      <c r="AF102" s="12">
        <f t="shared" si="16"/>
        <v>3889.5281300000001</v>
      </c>
      <c r="AG102" s="12">
        <f t="shared" si="17"/>
        <v>224.002961</v>
      </c>
      <c r="AH102" s="12">
        <f t="shared" si="18"/>
        <v>361.80119200000001</v>
      </c>
      <c r="AI102" s="15">
        <f t="shared" si="19"/>
        <v>2.3880907055749132</v>
      </c>
      <c r="AJ102" s="15">
        <f t="shared" si="19"/>
        <v>1.6667019166666666</v>
      </c>
      <c r="AK102" s="15">
        <f t="shared" si="19"/>
        <v>1.8944095360000002</v>
      </c>
      <c r="AL102" s="23">
        <f>VLOOKUP(AC102,'Charts and Tables'!$I$43:$J$49,2,TRUE)</f>
        <v>1</v>
      </c>
      <c r="AM102" s="2">
        <f t="shared" si="23"/>
        <v>0</v>
      </c>
      <c r="AN102" s="2"/>
    </row>
    <row r="103" spans="1:40" x14ac:dyDescent="0.25">
      <c r="A103" s="35">
        <v>89252</v>
      </c>
      <c r="B103" s="36">
        <v>333057</v>
      </c>
      <c r="C103" s="36" t="s">
        <v>32</v>
      </c>
      <c r="D103" s="36">
        <v>1</v>
      </c>
      <c r="J103" s="46">
        <v>1859</v>
      </c>
      <c r="L103" s="46">
        <v>1859</v>
      </c>
      <c r="M103" s="46">
        <v>222</v>
      </c>
      <c r="O103" s="46">
        <v>125</v>
      </c>
      <c r="R103" s="36">
        <v>3810.3771769999998</v>
      </c>
      <c r="T103" s="36">
        <v>278.65875999999997</v>
      </c>
      <c r="V103" s="36">
        <v>325.33700199999998</v>
      </c>
      <c r="AC103" s="57">
        <f t="shared" si="20"/>
        <v>1859</v>
      </c>
      <c r="AD103" s="57">
        <f t="shared" si="21"/>
        <v>222</v>
      </c>
      <c r="AE103" s="57">
        <f t="shared" si="22"/>
        <v>125</v>
      </c>
      <c r="AF103" s="12">
        <f t="shared" si="16"/>
        <v>3810.3771769999998</v>
      </c>
      <c r="AG103" s="12">
        <f t="shared" si="17"/>
        <v>278.65875999999997</v>
      </c>
      <c r="AH103" s="12">
        <f t="shared" si="18"/>
        <v>325.33700199999998</v>
      </c>
      <c r="AI103" s="15">
        <f t="shared" si="19"/>
        <v>1.0496918649811726</v>
      </c>
      <c r="AJ103" s="15">
        <f t="shared" si="19"/>
        <v>0.25521963963963951</v>
      </c>
      <c r="AK103" s="15">
        <f t="shared" si="19"/>
        <v>1.6026960159999999</v>
      </c>
      <c r="AL103" s="23">
        <f>VLOOKUP(AC103,'Charts and Tables'!$I$43:$J$49,2,TRUE)</f>
        <v>1</v>
      </c>
      <c r="AM103" s="2">
        <f t="shared" si="23"/>
        <v>0</v>
      </c>
      <c r="AN103" s="2"/>
    </row>
    <row r="104" spans="1:40" x14ac:dyDescent="0.25">
      <c r="A104" s="35">
        <v>89405</v>
      </c>
      <c r="B104" s="36">
        <v>333056</v>
      </c>
      <c r="C104" s="36" t="s">
        <v>32</v>
      </c>
      <c r="D104" s="36">
        <v>1</v>
      </c>
      <c r="J104" s="46">
        <v>2404</v>
      </c>
      <c r="L104" s="46">
        <v>2404</v>
      </c>
      <c r="M104" s="46">
        <v>142</v>
      </c>
      <c r="O104" s="46">
        <v>309</v>
      </c>
      <c r="R104" s="36">
        <v>3179.2830429999999</v>
      </c>
      <c r="T104" s="36">
        <v>230.069503</v>
      </c>
      <c r="V104" s="36">
        <v>394.89223800000002</v>
      </c>
      <c r="AC104" s="57">
        <f t="shared" si="20"/>
        <v>2404</v>
      </c>
      <c r="AD104" s="57">
        <f t="shared" si="21"/>
        <v>142</v>
      </c>
      <c r="AE104" s="57">
        <f t="shared" si="22"/>
        <v>309</v>
      </c>
      <c r="AF104" s="12">
        <f t="shared" si="16"/>
        <v>3179.2830429999999</v>
      </c>
      <c r="AG104" s="12">
        <f t="shared" si="17"/>
        <v>230.069503</v>
      </c>
      <c r="AH104" s="12">
        <f t="shared" si="18"/>
        <v>394.89223800000002</v>
      </c>
      <c r="AI104" s="15">
        <f t="shared" si="19"/>
        <v>0.32249710607321125</v>
      </c>
      <c r="AJ104" s="15">
        <f t="shared" si="19"/>
        <v>0.62020776760563379</v>
      </c>
      <c r="AK104" s="15">
        <f t="shared" si="19"/>
        <v>0.27796840776699033</v>
      </c>
      <c r="AL104" s="23">
        <f>VLOOKUP(AC104,'Charts and Tables'!$I$43:$J$49,2,TRUE)</f>
        <v>1</v>
      </c>
      <c r="AM104" s="2">
        <f t="shared" si="23"/>
        <v>1</v>
      </c>
      <c r="AN104" s="2"/>
    </row>
    <row r="105" spans="1:40" x14ac:dyDescent="0.25">
      <c r="A105" s="35">
        <v>89649</v>
      </c>
      <c r="B105" s="36">
        <v>333055</v>
      </c>
      <c r="C105" s="36" t="s">
        <v>32</v>
      </c>
      <c r="D105" s="36">
        <v>1</v>
      </c>
      <c r="J105" s="46">
        <v>1920</v>
      </c>
      <c r="L105" s="46">
        <v>1920</v>
      </c>
      <c r="M105" s="46">
        <v>290</v>
      </c>
      <c r="O105" s="46">
        <v>115</v>
      </c>
      <c r="R105" s="36">
        <v>3084.4069850000001</v>
      </c>
      <c r="T105" s="36">
        <v>423.50308999999999</v>
      </c>
      <c r="V105" s="36">
        <v>248.60129499999999</v>
      </c>
      <c r="AC105" s="57">
        <f t="shared" si="20"/>
        <v>1920</v>
      </c>
      <c r="AD105" s="57">
        <f t="shared" si="21"/>
        <v>290</v>
      </c>
      <c r="AE105" s="57">
        <f t="shared" si="22"/>
        <v>115</v>
      </c>
      <c r="AF105" s="12">
        <f t="shared" si="16"/>
        <v>3084.4069850000001</v>
      </c>
      <c r="AG105" s="12">
        <f t="shared" si="17"/>
        <v>423.50308999999999</v>
      </c>
      <c r="AH105" s="12">
        <f t="shared" si="18"/>
        <v>248.60129499999999</v>
      </c>
      <c r="AI105" s="15">
        <f t="shared" si="19"/>
        <v>0.60646197135416668</v>
      </c>
      <c r="AJ105" s="15">
        <f t="shared" si="19"/>
        <v>0.46035548275862065</v>
      </c>
      <c r="AK105" s="15">
        <f t="shared" si="19"/>
        <v>1.1617503913043479</v>
      </c>
      <c r="AL105" s="23">
        <f>VLOOKUP(AC105,'Charts and Tables'!$I$43:$J$49,2,TRUE)</f>
        <v>1</v>
      </c>
      <c r="AM105" s="2">
        <f t="shared" si="23"/>
        <v>1</v>
      </c>
      <c r="AN105" s="2"/>
    </row>
    <row r="106" spans="1:40" x14ac:dyDescent="0.25">
      <c r="A106" s="35">
        <v>92238</v>
      </c>
      <c r="C106" s="36" t="s">
        <v>25</v>
      </c>
      <c r="D106" s="36">
        <v>0</v>
      </c>
      <c r="J106" s="46">
        <v>1731</v>
      </c>
      <c r="K106" s="46">
        <v>1775</v>
      </c>
      <c r="L106" s="46">
        <v>3506</v>
      </c>
      <c r="M106" s="46">
        <v>108.5</v>
      </c>
      <c r="N106" s="46">
        <v>167.5</v>
      </c>
      <c r="O106" s="46">
        <v>195</v>
      </c>
      <c r="P106" s="46">
        <v>152</v>
      </c>
      <c r="R106" s="36">
        <v>1202.3399079999999</v>
      </c>
      <c r="S106" s="36">
        <v>1118.1335899999999</v>
      </c>
      <c r="T106" s="36">
        <v>69.720720999999998</v>
      </c>
      <c r="U106" s="36">
        <v>104.996514</v>
      </c>
      <c r="V106" s="36">
        <v>125.675561</v>
      </c>
      <c r="W106" s="36">
        <v>93.130471</v>
      </c>
      <c r="AC106" s="57">
        <f t="shared" si="20"/>
        <v>3506</v>
      </c>
      <c r="AD106" s="57">
        <f t="shared" si="21"/>
        <v>276</v>
      </c>
      <c r="AE106" s="57">
        <f t="shared" si="22"/>
        <v>347</v>
      </c>
      <c r="AF106" s="12">
        <f t="shared" si="16"/>
        <v>2320.4734979999998</v>
      </c>
      <c r="AG106" s="12">
        <f t="shared" si="17"/>
        <v>174.71723500000002</v>
      </c>
      <c r="AH106" s="12">
        <f t="shared" si="18"/>
        <v>218.80603200000002</v>
      </c>
      <c r="AI106" s="15">
        <f t="shared" si="19"/>
        <v>-0.33814218539646324</v>
      </c>
      <c r="AJ106" s="15">
        <f t="shared" si="19"/>
        <v>-0.36696653985507238</v>
      </c>
      <c r="AK106" s="15">
        <f t="shared" si="19"/>
        <v>-0.36943506628242068</v>
      </c>
      <c r="AL106" s="23">
        <f>VLOOKUP(AC106,'Charts and Tables'!$I$43:$J$49,2,TRUE)</f>
        <v>0.5</v>
      </c>
      <c r="AM106" s="2">
        <f t="shared" si="23"/>
        <v>1</v>
      </c>
      <c r="AN106" s="2"/>
    </row>
    <row r="107" spans="1:40" x14ac:dyDescent="0.25">
      <c r="A107" s="35">
        <v>91486</v>
      </c>
      <c r="C107" s="36" t="s">
        <v>25</v>
      </c>
      <c r="D107" s="36">
        <v>0</v>
      </c>
      <c r="J107" s="46">
        <v>3061</v>
      </c>
      <c r="K107" s="46">
        <v>3196</v>
      </c>
      <c r="L107" s="46">
        <v>6257</v>
      </c>
      <c r="M107" s="46">
        <v>211.5</v>
      </c>
      <c r="N107" s="46">
        <v>309</v>
      </c>
      <c r="O107" s="46">
        <v>300</v>
      </c>
      <c r="P107" s="46">
        <v>253.33333300000001</v>
      </c>
      <c r="R107" s="36">
        <v>2869.940603</v>
      </c>
      <c r="S107" s="36">
        <v>2960.6763599999999</v>
      </c>
      <c r="T107" s="36">
        <v>199.63598500000001</v>
      </c>
      <c r="U107" s="36">
        <v>214.224321</v>
      </c>
      <c r="V107" s="36">
        <v>257.42860000000002</v>
      </c>
      <c r="W107" s="36">
        <v>270.67406299999999</v>
      </c>
      <c r="AC107" s="57">
        <f t="shared" si="20"/>
        <v>6257</v>
      </c>
      <c r="AD107" s="57">
        <f t="shared" si="21"/>
        <v>520.5</v>
      </c>
      <c r="AE107" s="57">
        <f t="shared" si="22"/>
        <v>553.33333300000004</v>
      </c>
      <c r="AF107" s="12">
        <f t="shared" si="16"/>
        <v>5830.6169630000004</v>
      </c>
      <c r="AG107" s="12">
        <f t="shared" si="17"/>
        <v>413.86030600000004</v>
      </c>
      <c r="AH107" s="12">
        <f t="shared" si="18"/>
        <v>528.10266300000001</v>
      </c>
      <c r="AI107" s="15">
        <f t="shared" si="19"/>
        <v>-6.814496356081183E-2</v>
      </c>
      <c r="AJ107" s="15">
        <f t="shared" si="19"/>
        <v>-0.20487933525456284</v>
      </c>
      <c r="AK107" s="15">
        <f t="shared" si="19"/>
        <v>-4.5597596413010658E-2</v>
      </c>
      <c r="AL107" s="23">
        <f>VLOOKUP(AC107,'Charts and Tables'!$I$43:$J$49,2,TRUE)</f>
        <v>0.25</v>
      </c>
      <c r="AM107" s="2">
        <f t="shared" si="23"/>
        <v>1</v>
      </c>
      <c r="AN107" s="2"/>
    </row>
    <row r="108" spans="1:40" x14ac:dyDescent="0.25">
      <c r="A108" s="35">
        <v>92173</v>
      </c>
      <c r="B108" s="36">
        <v>337064</v>
      </c>
      <c r="C108" s="36" t="s">
        <v>25</v>
      </c>
      <c r="D108" s="36">
        <v>0</v>
      </c>
      <c r="J108" s="46">
        <v>496</v>
      </c>
      <c r="K108" s="46">
        <v>501</v>
      </c>
      <c r="L108" s="46">
        <v>997</v>
      </c>
      <c r="M108" s="46">
        <v>28</v>
      </c>
      <c r="N108" s="46">
        <v>32</v>
      </c>
      <c r="O108" s="46">
        <v>52</v>
      </c>
      <c r="P108" s="46">
        <v>51</v>
      </c>
      <c r="R108" s="36">
        <v>2775.1945569999998</v>
      </c>
      <c r="S108" s="36">
        <v>2775.1945569999998</v>
      </c>
      <c r="T108" s="36">
        <v>212.39379400000001</v>
      </c>
      <c r="U108" s="36">
        <v>177.20455999999999</v>
      </c>
      <c r="V108" s="36">
        <v>245.21039400000001</v>
      </c>
      <c r="W108" s="36">
        <v>264.23589299999998</v>
      </c>
      <c r="AC108" s="57">
        <f t="shared" si="20"/>
        <v>997</v>
      </c>
      <c r="AD108" s="57">
        <f t="shared" si="21"/>
        <v>60</v>
      </c>
      <c r="AE108" s="57">
        <f t="shared" si="22"/>
        <v>103</v>
      </c>
      <c r="AF108" s="12">
        <f t="shared" si="16"/>
        <v>5550.3891139999996</v>
      </c>
      <c r="AG108" s="12">
        <f t="shared" si="17"/>
        <v>389.59835399999997</v>
      </c>
      <c r="AH108" s="12">
        <f t="shared" si="18"/>
        <v>509.44628699999998</v>
      </c>
      <c r="AI108" s="15">
        <f t="shared" si="19"/>
        <v>4.5670903851554661</v>
      </c>
      <c r="AJ108" s="15">
        <f t="shared" si="19"/>
        <v>5.4933058999999993</v>
      </c>
      <c r="AK108" s="15">
        <f t="shared" si="19"/>
        <v>3.9460804563106793</v>
      </c>
      <c r="AL108" s="23">
        <f>VLOOKUP(AC108,'Charts and Tables'!$I$43:$J$49,2,TRUE)</f>
        <v>2</v>
      </c>
      <c r="AM108" s="2">
        <f t="shared" si="23"/>
        <v>0</v>
      </c>
      <c r="AN108" s="2"/>
    </row>
    <row r="109" spans="1:40" x14ac:dyDescent="0.25">
      <c r="A109" s="35">
        <v>93517</v>
      </c>
      <c r="B109" s="36">
        <v>330127</v>
      </c>
      <c r="C109" s="36" t="s">
        <v>28</v>
      </c>
      <c r="D109" s="36">
        <v>0</v>
      </c>
      <c r="J109" s="46">
        <v>252</v>
      </c>
      <c r="K109" s="46">
        <v>228</v>
      </c>
      <c r="L109" s="46">
        <v>480</v>
      </c>
      <c r="M109" s="46">
        <v>12</v>
      </c>
      <c r="N109" s="46">
        <v>27</v>
      </c>
      <c r="O109" s="46">
        <v>33</v>
      </c>
      <c r="P109" s="46">
        <v>16</v>
      </c>
      <c r="R109" s="36">
        <v>263.81399199999998</v>
      </c>
      <c r="S109" s="36">
        <v>263.81399099999999</v>
      </c>
      <c r="T109" s="36">
        <v>18.321859</v>
      </c>
      <c r="U109" s="36">
        <v>25.075175999999999</v>
      </c>
      <c r="V109" s="36">
        <v>27.469785999999999</v>
      </c>
      <c r="W109" s="36">
        <v>22.895562999999999</v>
      </c>
      <c r="AC109" s="57">
        <f t="shared" si="20"/>
        <v>480</v>
      </c>
      <c r="AD109" s="57">
        <f t="shared" si="21"/>
        <v>39</v>
      </c>
      <c r="AE109" s="57">
        <f t="shared" si="22"/>
        <v>49</v>
      </c>
      <c r="AF109" s="12">
        <f t="shared" si="16"/>
        <v>527.62798299999997</v>
      </c>
      <c r="AG109" s="12">
        <f t="shared" si="17"/>
        <v>43.397035000000002</v>
      </c>
      <c r="AH109" s="12">
        <f t="shared" si="18"/>
        <v>50.365348999999995</v>
      </c>
      <c r="AI109" s="15">
        <f t="shared" si="19"/>
        <v>9.9224964583333269E-2</v>
      </c>
      <c r="AJ109" s="15">
        <f t="shared" si="19"/>
        <v>0.11274448717948725</v>
      </c>
      <c r="AK109" s="15">
        <f t="shared" si="19"/>
        <v>2.7864265306122342E-2</v>
      </c>
      <c r="AL109" s="23">
        <f>VLOOKUP(AC109,'Charts and Tables'!$I$43:$J$49,2,TRUE)</f>
        <v>2</v>
      </c>
      <c r="AM109" s="2">
        <f t="shared" si="23"/>
        <v>1</v>
      </c>
      <c r="AN109" s="2"/>
    </row>
    <row r="110" spans="1:40" x14ac:dyDescent="0.25">
      <c r="A110" s="35">
        <v>93834</v>
      </c>
      <c r="C110" s="36" t="s">
        <v>25</v>
      </c>
      <c r="D110" s="36">
        <v>0</v>
      </c>
      <c r="J110" s="46">
        <v>1446</v>
      </c>
      <c r="K110" s="46">
        <v>1405</v>
      </c>
      <c r="L110" s="46">
        <v>2851</v>
      </c>
      <c r="M110" s="46">
        <v>113.5</v>
      </c>
      <c r="N110" s="46">
        <v>121.5</v>
      </c>
      <c r="O110" s="46">
        <v>132.5</v>
      </c>
      <c r="P110" s="46">
        <v>135.5</v>
      </c>
      <c r="R110" s="36">
        <v>1782.175168</v>
      </c>
      <c r="S110" s="36">
        <v>1750.113065</v>
      </c>
      <c r="T110" s="36">
        <v>113.590452</v>
      </c>
      <c r="U110" s="36">
        <v>186.73915400000001</v>
      </c>
      <c r="V110" s="36">
        <v>197.38958</v>
      </c>
      <c r="W110" s="36">
        <v>147.78460699999999</v>
      </c>
      <c r="AC110" s="57">
        <f t="shared" si="20"/>
        <v>2851</v>
      </c>
      <c r="AD110" s="57">
        <f t="shared" si="21"/>
        <v>235</v>
      </c>
      <c r="AE110" s="57">
        <f t="shared" si="22"/>
        <v>268</v>
      </c>
      <c r="AF110" s="12">
        <f t="shared" si="16"/>
        <v>3532.2882330000002</v>
      </c>
      <c r="AG110" s="12">
        <f t="shared" si="17"/>
        <v>300.32960600000001</v>
      </c>
      <c r="AH110" s="12">
        <f t="shared" si="18"/>
        <v>345.17418699999996</v>
      </c>
      <c r="AI110" s="15">
        <f t="shared" si="19"/>
        <v>0.2389646555594529</v>
      </c>
      <c r="AJ110" s="15">
        <f t="shared" si="19"/>
        <v>0.2779983234042554</v>
      </c>
      <c r="AK110" s="15">
        <f t="shared" si="19"/>
        <v>0.28796338432835805</v>
      </c>
      <c r="AL110" s="23">
        <f>VLOOKUP(AC110,'Charts and Tables'!$I$43:$J$49,2,TRUE)</f>
        <v>0.5</v>
      </c>
      <c r="AM110" s="2">
        <f t="shared" si="23"/>
        <v>1</v>
      </c>
      <c r="AN110" s="2"/>
    </row>
    <row r="111" spans="1:40" x14ac:dyDescent="0.25">
      <c r="A111" s="35">
        <v>94488</v>
      </c>
      <c r="B111" s="36">
        <v>330002</v>
      </c>
      <c r="C111" s="36" t="s">
        <v>25</v>
      </c>
      <c r="D111" s="36">
        <v>0</v>
      </c>
      <c r="J111" s="46">
        <v>1294</v>
      </c>
      <c r="K111" s="46">
        <v>1315</v>
      </c>
      <c r="L111" s="46">
        <v>2609</v>
      </c>
      <c r="M111" s="46">
        <v>68</v>
      </c>
      <c r="N111" s="46">
        <v>145</v>
      </c>
      <c r="O111" s="46">
        <v>178</v>
      </c>
      <c r="P111" s="46">
        <v>111</v>
      </c>
      <c r="R111" s="36">
        <v>1782.175168</v>
      </c>
      <c r="S111" s="36">
        <v>1750.113065</v>
      </c>
      <c r="T111" s="36">
        <v>113.590452</v>
      </c>
      <c r="U111" s="36">
        <v>186.73915400000001</v>
      </c>
      <c r="V111" s="36">
        <v>197.38958</v>
      </c>
      <c r="W111" s="36">
        <v>147.78460699999999</v>
      </c>
      <c r="AC111" s="57">
        <f t="shared" si="20"/>
        <v>2609</v>
      </c>
      <c r="AD111" s="57">
        <f t="shared" si="21"/>
        <v>213</v>
      </c>
      <c r="AE111" s="57">
        <f t="shared" si="22"/>
        <v>289</v>
      </c>
      <c r="AF111" s="12">
        <f t="shared" si="16"/>
        <v>3532.2882330000002</v>
      </c>
      <c r="AG111" s="12">
        <f t="shared" si="17"/>
        <v>300.32960600000001</v>
      </c>
      <c r="AH111" s="12">
        <f t="shared" si="18"/>
        <v>345.17418699999996</v>
      </c>
      <c r="AI111" s="15">
        <f t="shared" si="19"/>
        <v>0.3538858692985819</v>
      </c>
      <c r="AJ111" s="15">
        <f t="shared" si="19"/>
        <v>0.40999815023474184</v>
      </c>
      <c r="AK111" s="15">
        <f t="shared" si="19"/>
        <v>0.19437434948096871</v>
      </c>
      <c r="AL111" s="23">
        <f>VLOOKUP(AC111,'Charts and Tables'!$I$43:$J$49,2,TRUE)</f>
        <v>0.5</v>
      </c>
      <c r="AM111" s="2">
        <f t="shared" si="23"/>
        <v>1</v>
      </c>
      <c r="AN111" s="2"/>
    </row>
    <row r="112" spans="1:40" x14ac:dyDescent="0.25">
      <c r="A112" s="35">
        <v>111713</v>
      </c>
      <c r="C112" s="36" t="s">
        <v>29</v>
      </c>
      <c r="D112" s="36">
        <v>0</v>
      </c>
      <c r="J112" s="46">
        <v>96</v>
      </c>
      <c r="K112" s="46">
        <v>87</v>
      </c>
      <c r="L112" s="46">
        <v>183</v>
      </c>
      <c r="M112" s="46">
        <v>5</v>
      </c>
      <c r="N112" s="46">
        <v>10</v>
      </c>
      <c r="O112" s="46">
        <v>16</v>
      </c>
      <c r="P112" s="46">
        <v>8</v>
      </c>
      <c r="R112" s="36">
        <v>1860.1253630000001</v>
      </c>
      <c r="S112" s="36">
        <v>2247.1612810000001</v>
      </c>
      <c r="T112" s="36">
        <v>135.24150800000001</v>
      </c>
      <c r="U112" s="36">
        <v>239.75582399999999</v>
      </c>
      <c r="V112" s="36">
        <v>185.542844</v>
      </c>
      <c r="W112" s="36">
        <v>204.56180599999999</v>
      </c>
      <c r="AC112" s="57">
        <f t="shared" si="20"/>
        <v>183</v>
      </c>
      <c r="AD112" s="57">
        <f t="shared" si="21"/>
        <v>15</v>
      </c>
      <c r="AE112" s="57">
        <f t="shared" si="22"/>
        <v>24</v>
      </c>
      <c r="AF112" s="12">
        <f t="shared" si="16"/>
        <v>4107.2866439999998</v>
      </c>
      <c r="AG112" s="12">
        <f t="shared" si="17"/>
        <v>374.99733200000003</v>
      </c>
      <c r="AH112" s="12">
        <f t="shared" si="18"/>
        <v>390.10464999999999</v>
      </c>
      <c r="AI112" s="15">
        <f t="shared" si="19"/>
        <v>21.444189311475409</v>
      </c>
      <c r="AJ112" s="15">
        <f t="shared" si="19"/>
        <v>23.999822133333335</v>
      </c>
      <c r="AK112" s="15">
        <f t="shared" si="19"/>
        <v>15.254360416666666</v>
      </c>
      <c r="AL112" s="23">
        <f>VLOOKUP(AC112,'Charts and Tables'!$I$43:$J$49,2,TRUE)</f>
        <v>2</v>
      </c>
      <c r="AM112" s="2">
        <f t="shared" si="23"/>
        <v>0</v>
      </c>
      <c r="AN112" s="2"/>
    </row>
    <row r="113" spans="1:40" x14ac:dyDescent="0.25">
      <c r="A113" s="35">
        <v>115315</v>
      </c>
      <c r="C113" s="36" t="s">
        <v>25</v>
      </c>
      <c r="D113" s="36">
        <v>0</v>
      </c>
      <c r="J113" s="46">
        <v>511</v>
      </c>
      <c r="K113" s="46">
        <v>493</v>
      </c>
      <c r="L113" s="46">
        <v>1004</v>
      </c>
      <c r="M113" s="46">
        <v>22</v>
      </c>
      <c r="N113" s="46">
        <v>66</v>
      </c>
      <c r="O113" s="46">
        <v>75</v>
      </c>
      <c r="P113" s="46">
        <v>32</v>
      </c>
      <c r="R113" s="36">
        <v>206.24323999999999</v>
      </c>
      <c r="S113" s="36">
        <v>280.62012499999997</v>
      </c>
      <c r="T113" s="36">
        <v>13.677028999999999</v>
      </c>
      <c r="U113" s="36">
        <v>43.535004000000001</v>
      </c>
      <c r="V113" s="36">
        <v>22.174530000000001</v>
      </c>
      <c r="W113" s="36">
        <v>20.583967999999999</v>
      </c>
      <c r="AC113" s="57">
        <f t="shared" si="20"/>
        <v>1004</v>
      </c>
      <c r="AD113" s="57">
        <f t="shared" si="21"/>
        <v>88</v>
      </c>
      <c r="AE113" s="57">
        <f t="shared" si="22"/>
        <v>107</v>
      </c>
      <c r="AF113" s="12">
        <f t="shared" si="16"/>
        <v>486.86336499999993</v>
      </c>
      <c r="AG113" s="12">
        <f t="shared" si="17"/>
        <v>57.212032999999998</v>
      </c>
      <c r="AH113" s="12">
        <f t="shared" si="18"/>
        <v>42.758498000000003</v>
      </c>
      <c r="AI113" s="15">
        <f t="shared" si="19"/>
        <v>-0.51507632968127492</v>
      </c>
      <c r="AJ113" s="15">
        <f t="shared" si="19"/>
        <v>-0.34986326136363638</v>
      </c>
      <c r="AK113" s="15">
        <f t="shared" si="19"/>
        <v>-0.60038786915887843</v>
      </c>
      <c r="AL113" s="23">
        <f>VLOOKUP(AC113,'Charts and Tables'!$I$43:$J$49,2,TRUE)</f>
        <v>1</v>
      </c>
      <c r="AM113" s="2">
        <f t="shared" si="23"/>
        <v>1</v>
      </c>
      <c r="AN113" s="2"/>
    </row>
    <row r="114" spans="1:40" x14ac:dyDescent="0.25">
      <c r="A114" s="35">
        <v>97914</v>
      </c>
      <c r="B114" s="36">
        <v>330114</v>
      </c>
      <c r="C114" s="36" t="s">
        <v>31</v>
      </c>
      <c r="D114" s="36">
        <v>0</v>
      </c>
      <c r="J114" s="46">
        <v>2386</v>
      </c>
      <c r="K114" s="46">
        <v>2341</v>
      </c>
      <c r="L114" s="46">
        <v>4727</v>
      </c>
      <c r="M114" s="46">
        <v>320</v>
      </c>
      <c r="N114" s="46">
        <v>123</v>
      </c>
      <c r="O114" s="46">
        <v>187</v>
      </c>
      <c r="P114" s="46">
        <v>305</v>
      </c>
      <c r="R114" s="36">
        <v>2927.214156</v>
      </c>
      <c r="S114" s="36">
        <v>3123.950691</v>
      </c>
      <c r="T114" s="36">
        <v>327.88457899999997</v>
      </c>
      <c r="U114" s="36">
        <v>227.167193</v>
      </c>
      <c r="V114" s="36">
        <v>273.37896999999998</v>
      </c>
      <c r="W114" s="36">
        <v>407.529426</v>
      </c>
      <c r="AC114" s="57">
        <f t="shared" si="20"/>
        <v>4727</v>
      </c>
      <c r="AD114" s="57">
        <f t="shared" si="21"/>
        <v>443</v>
      </c>
      <c r="AE114" s="57">
        <f t="shared" si="22"/>
        <v>492</v>
      </c>
      <c r="AF114" s="12">
        <f t="shared" si="16"/>
        <v>6051.164847</v>
      </c>
      <c r="AG114" s="12">
        <f t="shared" si="17"/>
        <v>555.05177200000003</v>
      </c>
      <c r="AH114" s="12">
        <f t="shared" si="18"/>
        <v>680.90839600000004</v>
      </c>
      <c r="AI114" s="15">
        <f t="shared" si="19"/>
        <v>0.28012795578591071</v>
      </c>
      <c r="AJ114" s="15">
        <f t="shared" si="19"/>
        <v>0.2529385372460497</v>
      </c>
      <c r="AK114" s="15">
        <f t="shared" si="19"/>
        <v>0.3839601544715448</v>
      </c>
      <c r="AL114" s="23">
        <f>VLOOKUP(AC114,'Charts and Tables'!$I$43:$J$49,2,TRUE)</f>
        <v>0.5</v>
      </c>
      <c r="AM114" s="2">
        <f t="shared" si="23"/>
        <v>1</v>
      </c>
      <c r="AN114" s="2"/>
    </row>
    <row r="115" spans="1:40" x14ac:dyDescent="0.25">
      <c r="A115" s="35">
        <v>99747</v>
      </c>
      <c r="C115" s="36" t="s">
        <v>25</v>
      </c>
      <c r="D115" s="36">
        <v>0</v>
      </c>
      <c r="J115" s="46">
        <v>1802</v>
      </c>
      <c r="K115" s="46">
        <v>1678</v>
      </c>
      <c r="L115" s="46">
        <v>3480</v>
      </c>
      <c r="M115" s="46">
        <v>102</v>
      </c>
      <c r="N115" s="46">
        <v>179</v>
      </c>
      <c r="O115" s="46">
        <v>233</v>
      </c>
      <c r="P115" s="46">
        <v>122.5</v>
      </c>
      <c r="R115" s="36">
        <v>1261.325781</v>
      </c>
      <c r="S115" s="36">
        <v>4071.2471270000001</v>
      </c>
      <c r="T115" s="36">
        <v>78.113836000000006</v>
      </c>
      <c r="U115" s="36">
        <v>613.07684800000004</v>
      </c>
      <c r="V115" s="36">
        <v>134.81857099999999</v>
      </c>
      <c r="W115" s="36">
        <v>288.844291</v>
      </c>
      <c r="AC115" s="57">
        <f t="shared" si="20"/>
        <v>3480</v>
      </c>
      <c r="AD115" s="57">
        <f t="shared" si="21"/>
        <v>281</v>
      </c>
      <c r="AE115" s="57">
        <f t="shared" si="22"/>
        <v>355.5</v>
      </c>
      <c r="AF115" s="12">
        <f t="shared" si="16"/>
        <v>5332.5729080000001</v>
      </c>
      <c r="AG115" s="12">
        <f t="shared" si="17"/>
        <v>691.19068400000003</v>
      </c>
      <c r="AH115" s="12">
        <f t="shared" si="18"/>
        <v>423.66286200000002</v>
      </c>
      <c r="AI115" s="15">
        <f t="shared" si="19"/>
        <v>0.53234853678160921</v>
      </c>
      <c r="AJ115" s="15">
        <f t="shared" si="19"/>
        <v>1.4597533238434164</v>
      </c>
      <c r="AK115" s="15">
        <f t="shared" si="19"/>
        <v>0.19173800843881861</v>
      </c>
      <c r="AL115" s="23">
        <f>VLOOKUP(AC115,'Charts and Tables'!$I$43:$J$49,2,TRUE)</f>
        <v>0.5</v>
      </c>
      <c r="AM115" s="2">
        <f t="shared" si="23"/>
        <v>0</v>
      </c>
      <c r="AN115" s="2"/>
    </row>
    <row r="116" spans="1:40" x14ac:dyDescent="0.25">
      <c r="A116" s="35">
        <v>100916</v>
      </c>
      <c r="C116" s="36" t="s">
        <v>27</v>
      </c>
      <c r="D116" s="36">
        <v>1</v>
      </c>
      <c r="J116" s="46">
        <v>15712</v>
      </c>
      <c r="L116" s="46">
        <v>15712</v>
      </c>
      <c r="M116" s="46">
        <v>929</v>
      </c>
      <c r="O116" s="46">
        <v>1386.5</v>
      </c>
      <c r="R116" s="36">
        <v>15678.823031</v>
      </c>
      <c r="T116" s="36">
        <v>936.86951699999997</v>
      </c>
      <c r="V116" s="36">
        <v>1831.114507</v>
      </c>
      <c r="AC116" s="57">
        <f t="shared" si="20"/>
        <v>15712</v>
      </c>
      <c r="AD116" s="57">
        <f t="shared" si="21"/>
        <v>929</v>
      </c>
      <c r="AE116" s="57">
        <f t="shared" si="22"/>
        <v>1386.5</v>
      </c>
      <c r="AF116" s="12">
        <f t="shared" si="16"/>
        <v>15678.823031</v>
      </c>
      <c r="AG116" s="12">
        <f t="shared" si="17"/>
        <v>936.86951699999997</v>
      </c>
      <c r="AH116" s="12">
        <f t="shared" si="18"/>
        <v>1831.114507</v>
      </c>
      <c r="AI116" s="15">
        <f t="shared" si="19"/>
        <v>-2.1115688009165031E-3</v>
      </c>
      <c r="AJ116" s="15">
        <f t="shared" si="19"/>
        <v>8.4709547900968501E-3</v>
      </c>
      <c r="AK116" s="15">
        <f t="shared" si="19"/>
        <v>0.3206740043274432</v>
      </c>
      <c r="AL116" s="23">
        <f>VLOOKUP(AC116,'Charts and Tables'!$I$43:$J$49,2,TRUE)</f>
        <v>0.2</v>
      </c>
      <c r="AM116" s="2">
        <f t="shared" si="23"/>
        <v>1</v>
      </c>
      <c r="AN116" s="2"/>
    </row>
    <row r="117" spans="1:40" x14ac:dyDescent="0.25">
      <c r="A117" s="35">
        <v>100936</v>
      </c>
      <c r="C117" s="36" t="s">
        <v>27</v>
      </c>
      <c r="D117" s="36">
        <v>-1</v>
      </c>
      <c r="K117" s="46">
        <v>16055</v>
      </c>
      <c r="L117" s="46">
        <v>16055</v>
      </c>
      <c r="N117" s="46">
        <v>1336.5</v>
      </c>
      <c r="P117" s="46">
        <v>1103</v>
      </c>
      <c r="S117" s="36">
        <v>15215.79868</v>
      </c>
      <c r="U117" s="36">
        <v>1821.609766</v>
      </c>
      <c r="W117" s="36">
        <v>1150.4677220000001</v>
      </c>
      <c r="AC117" s="57">
        <f t="shared" si="20"/>
        <v>16055</v>
      </c>
      <c r="AD117" s="57">
        <f t="shared" si="21"/>
        <v>1336.5</v>
      </c>
      <c r="AE117" s="57">
        <f t="shared" si="22"/>
        <v>1103</v>
      </c>
      <c r="AF117" s="12">
        <f t="shared" si="16"/>
        <v>15215.79868</v>
      </c>
      <c r="AG117" s="12">
        <f t="shared" si="17"/>
        <v>1821.609766</v>
      </c>
      <c r="AH117" s="12">
        <f t="shared" si="18"/>
        <v>1150.4677220000001</v>
      </c>
      <c r="AI117" s="15">
        <f t="shared" si="19"/>
        <v>-5.2270402989722832E-2</v>
      </c>
      <c r="AJ117" s="15">
        <f t="shared" si="19"/>
        <v>0.36297027010849237</v>
      </c>
      <c r="AK117" s="15">
        <f t="shared" si="19"/>
        <v>4.3035106074342785E-2</v>
      </c>
      <c r="AL117" s="23">
        <f>VLOOKUP(AC117,'Charts and Tables'!$I$43:$J$49,2,TRUE)</f>
        <v>0.2</v>
      </c>
      <c r="AM117" s="2">
        <f t="shared" si="23"/>
        <v>1</v>
      </c>
      <c r="AN117" s="2"/>
    </row>
    <row r="118" spans="1:40" x14ac:dyDescent="0.25">
      <c r="A118" s="35">
        <v>96468</v>
      </c>
      <c r="C118" s="36" t="s">
        <v>29</v>
      </c>
      <c r="D118" s="36">
        <v>0</v>
      </c>
      <c r="J118" s="46">
        <v>81</v>
      </c>
      <c r="K118" s="46">
        <v>70</v>
      </c>
      <c r="L118" s="46">
        <v>151</v>
      </c>
      <c r="M118" s="46">
        <v>6</v>
      </c>
      <c r="N118" s="46">
        <v>6</v>
      </c>
      <c r="O118" s="46">
        <v>8</v>
      </c>
      <c r="P118" s="46">
        <v>10</v>
      </c>
      <c r="R118" s="36">
        <v>302.37987800000002</v>
      </c>
      <c r="S118" s="36">
        <v>304.44796300000002</v>
      </c>
      <c r="T118" s="36">
        <v>48.337735000000002</v>
      </c>
      <c r="U118" s="36">
        <v>11.462712</v>
      </c>
      <c r="V118" s="36">
        <v>18.740127999999999</v>
      </c>
      <c r="W118" s="36">
        <v>42.686720999999999</v>
      </c>
      <c r="AC118" s="57">
        <f t="shared" si="20"/>
        <v>151</v>
      </c>
      <c r="AD118" s="57">
        <f t="shared" si="21"/>
        <v>12</v>
      </c>
      <c r="AE118" s="57">
        <f t="shared" si="22"/>
        <v>18</v>
      </c>
      <c r="AF118" s="12">
        <f t="shared" si="16"/>
        <v>606.82784100000003</v>
      </c>
      <c r="AG118" s="12">
        <f t="shared" si="17"/>
        <v>59.800447000000005</v>
      </c>
      <c r="AH118" s="12">
        <f t="shared" si="18"/>
        <v>61.426848999999997</v>
      </c>
      <c r="AI118" s="15">
        <f t="shared" si="19"/>
        <v>3.0187274238410597</v>
      </c>
      <c r="AJ118" s="15">
        <f t="shared" si="19"/>
        <v>3.9833705833333339</v>
      </c>
      <c r="AK118" s="15">
        <f t="shared" si="19"/>
        <v>2.4126027222222222</v>
      </c>
      <c r="AL118" s="23">
        <f>VLOOKUP(AC118,'Charts and Tables'!$I$43:$J$49,2,TRUE)</f>
        <v>2</v>
      </c>
      <c r="AM118" s="2">
        <f t="shared" si="23"/>
        <v>0</v>
      </c>
      <c r="AN118" s="2"/>
    </row>
    <row r="119" spans="1:40" x14ac:dyDescent="0.25">
      <c r="A119" s="35">
        <v>99031</v>
      </c>
      <c r="B119" s="36">
        <v>330118</v>
      </c>
      <c r="C119" s="36" t="s">
        <v>25</v>
      </c>
      <c r="D119" s="36">
        <v>0</v>
      </c>
      <c r="J119" s="46">
        <v>1140</v>
      </c>
      <c r="K119" s="46">
        <v>1216</v>
      </c>
      <c r="L119" s="46">
        <v>2356</v>
      </c>
      <c r="M119" s="46">
        <v>150</v>
      </c>
      <c r="N119" s="46">
        <v>64</v>
      </c>
      <c r="O119" s="46">
        <v>95</v>
      </c>
      <c r="P119" s="46">
        <v>157</v>
      </c>
      <c r="R119" s="36">
        <v>1414.010767</v>
      </c>
      <c r="S119" s="36">
        <v>1398.6746909999999</v>
      </c>
      <c r="T119" s="36">
        <v>139.42361600000001</v>
      </c>
      <c r="U119" s="36">
        <v>92.174239999999998</v>
      </c>
      <c r="V119" s="36">
        <v>121.18513</v>
      </c>
      <c r="W119" s="36">
        <v>149.45587599999999</v>
      </c>
      <c r="AC119" s="57">
        <f t="shared" si="20"/>
        <v>2356</v>
      </c>
      <c r="AD119" s="57">
        <f t="shared" si="21"/>
        <v>214</v>
      </c>
      <c r="AE119" s="57">
        <f t="shared" si="22"/>
        <v>252</v>
      </c>
      <c r="AF119" s="12">
        <f t="shared" si="16"/>
        <v>2812.6854579999999</v>
      </c>
      <c r="AG119" s="12">
        <f t="shared" si="17"/>
        <v>231.59785600000001</v>
      </c>
      <c r="AH119" s="12">
        <f t="shared" si="18"/>
        <v>270.641006</v>
      </c>
      <c r="AI119" s="15">
        <f t="shared" si="19"/>
        <v>0.19383932852292018</v>
      </c>
      <c r="AJ119" s="15">
        <f t="shared" si="19"/>
        <v>8.2232971962616863E-2</v>
      </c>
      <c r="AK119" s="15">
        <f t="shared" si="19"/>
        <v>7.3972246031746056E-2</v>
      </c>
      <c r="AL119" s="23">
        <f>VLOOKUP(AC119,'Charts and Tables'!$I$43:$J$49,2,TRUE)</f>
        <v>1</v>
      </c>
      <c r="AM119" s="2">
        <f t="shared" si="23"/>
        <v>1</v>
      </c>
      <c r="AN119" s="2"/>
    </row>
    <row r="120" spans="1:40" x14ac:dyDescent="0.25">
      <c r="A120" s="35">
        <v>99651</v>
      </c>
      <c r="B120" s="36">
        <v>330116</v>
      </c>
      <c r="C120" s="36" t="s">
        <v>31</v>
      </c>
      <c r="D120" s="36">
        <v>0</v>
      </c>
      <c r="J120" s="46">
        <v>3874</v>
      </c>
      <c r="K120" s="46">
        <v>2300</v>
      </c>
      <c r="L120" s="46">
        <v>6174</v>
      </c>
      <c r="M120" s="46">
        <v>359</v>
      </c>
      <c r="N120" s="46">
        <v>183</v>
      </c>
      <c r="O120" s="46">
        <v>410</v>
      </c>
      <c r="P120" s="46">
        <v>241</v>
      </c>
      <c r="R120" s="36">
        <v>5267.167359</v>
      </c>
      <c r="S120" s="36">
        <v>2965.9823649999998</v>
      </c>
      <c r="T120" s="36">
        <v>457.42195099999998</v>
      </c>
      <c r="U120" s="36">
        <v>254.87189900000001</v>
      </c>
      <c r="V120" s="36">
        <v>612.71410200000003</v>
      </c>
      <c r="W120" s="36">
        <v>298.59710799999999</v>
      </c>
      <c r="AC120" s="57">
        <f t="shared" si="20"/>
        <v>6174</v>
      </c>
      <c r="AD120" s="57">
        <f t="shared" si="21"/>
        <v>542</v>
      </c>
      <c r="AE120" s="57">
        <f t="shared" si="22"/>
        <v>651</v>
      </c>
      <c r="AF120" s="12">
        <f t="shared" si="16"/>
        <v>8233.149723999999</v>
      </c>
      <c r="AG120" s="12">
        <f t="shared" si="17"/>
        <v>712.29385000000002</v>
      </c>
      <c r="AH120" s="12">
        <f t="shared" si="18"/>
        <v>911.31121000000007</v>
      </c>
      <c r="AI120" s="15">
        <f t="shared" si="19"/>
        <v>0.33351955361192082</v>
      </c>
      <c r="AJ120" s="15">
        <f t="shared" si="19"/>
        <v>0.31419529520295209</v>
      </c>
      <c r="AK120" s="15">
        <f t="shared" si="19"/>
        <v>0.39986360983102931</v>
      </c>
      <c r="AL120" s="23">
        <f>VLOOKUP(AC120,'Charts and Tables'!$I$43:$J$49,2,TRUE)</f>
        <v>0.25</v>
      </c>
      <c r="AM120" s="2">
        <f t="shared" si="23"/>
        <v>0</v>
      </c>
      <c r="AN120" s="2"/>
    </row>
    <row r="121" spans="1:40" x14ac:dyDescent="0.25">
      <c r="A121" s="35">
        <v>99616</v>
      </c>
      <c r="B121" s="36">
        <v>333059</v>
      </c>
      <c r="C121" s="36" t="s">
        <v>33</v>
      </c>
      <c r="D121" s="36">
        <v>-1</v>
      </c>
      <c r="K121" s="46">
        <v>2663</v>
      </c>
      <c r="L121" s="46">
        <v>2663</v>
      </c>
      <c r="N121" s="46">
        <v>136</v>
      </c>
      <c r="P121" s="46">
        <v>373</v>
      </c>
      <c r="S121" s="36">
        <v>4028.5981280000001</v>
      </c>
      <c r="U121" s="36">
        <v>196.49418800000001</v>
      </c>
      <c r="W121" s="36">
        <v>609.95346700000005</v>
      </c>
      <c r="AC121" s="57">
        <f t="shared" si="20"/>
        <v>2663</v>
      </c>
      <c r="AD121" s="57">
        <f t="shared" si="21"/>
        <v>136</v>
      </c>
      <c r="AE121" s="57">
        <f t="shared" si="22"/>
        <v>373</v>
      </c>
      <c r="AF121" s="12">
        <f t="shared" si="16"/>
        <v>4028.5981280000001</v>
      </c>
      <c r="AG121" s="12">
        <f t="shared" si="17"/>
        <v>196.49418800000001</v>
      </c>
      <c r="AH121" s="12">
        <f t="shared" si="18"/>
        <v>609.95346700000005</v>
      </c>
      <c r="AI121" s="15">
        <f t="shared" si="19"/>
        <v>0.51280440405557648</v>
      </c>
      <c r="AJ121" s="15">
        <f t="shared" si="19"/>
        <v>0.44481020588235298</v>
      </c>
      <c r="AK121" s="15">
        <f t="shared" si="19"/>
        <v>0.63526398659517436</v>
      </c>
      <c r="AL121" s="23">
        <f>VLOOKUP(AC121,'Charts and Tables'!$I$43:$J$49,2,TRUE)</f>
        <v>0.5</v>
      </c>
      <c r="AM121" s="2">
        <f t="shared" si="23"/>
        <v>0</v>
      </c>
      <c r="AN121" s="2"/>
    </row>
    <row r="122" spans="1:40" x14ac:dyDescent="0.25">
      <c r="A122" s="35">
        <v>100189</v>
      </c>
      <c r="B122" s="36">
        <v>330117</v>
      </c>
      <c r="C122" s="36" t="s">
        <v>31</v>
      </c>
      <c r="D122" s="36">
        <v>0</v>
      </c>
      <c r="J122" s="46">
        <v>1796</v>
      </c>
      <c r="K122" s="46">
        <v>1802</v>
      </c>
      <c r="L122" s="46">
        <v>3598</v>
      </c>
      <c r="M122" s="46">
        <v>92</v>
      </c>
      <c r="N122" s="46">
        <v>222</v>
      </c>
      <c r="O122" s="46">
        <v>227</v>
      </c>
      <c r="P122" s="46">
        <v>128</v>
      </c>
      <c r="R122" s="36">
        <v>980.16783799999996</v>
      </c>
      <c r="S122" s="36">
        <v>918.73365799999999</v>
      </c>
      <c r="T122" s="36">
        <v>47.556553999999998</v>
      </c>
      <c r="U122" s="36">
        <v>219.60256799999999</v>
      </c>
      <c r="V122" s="36">
        <v>218.76320100000001</v>
      </c>
      <c r="W122" s="36">
        <v>56.631397</v>
      </c>
      <c r="AC122" s="57">
        <f t="shared" si="20"/>
        <v>3598</v>
      </c>
      <c r="AD122" s="57">
        <f t="shared" si="21"/>
        <v>314</v>
      </c>
      <c r="AE122" s="57">
        <f t="shared" si="22"/>
        <v>355</v>
      </c>
      <c r="AF122" s="12">
        <f t="shared" si="16"/>
        <v>1898.901496</v>
      </c>
      <c r="AG122" s="12">
        <f t="shared" si="17"/>
        <v>267.15912199999997</v>
      </c>
      <c r="AH122" s="12">
        <f t="shared" si="18"/>
        <v>275.39459800000003</v>
      </c>
      <c r="AI122" s="15">
        <f t="shared" si="19"/>
        <v>-0.47223415897720955</v>
      </c>
      <c r="AJ122" s="15">
        <f t="shared" si="19"/>
        <v>-0.14917477070063703</v>
      </c>
      <c r="AK122" s="15">
        <f t="shared" si="19"/>
        <v>-0.22424056901408443</v>
      </c>
      <c r="AL122" s="23">
        <f>VLOOKUP(AC122,'Charts and Tables'!$I$43:$J$49,2,TRUE)</f>
        <v>0.5</v>
      </c>
      <c r="AM122" s="2">
        <f t="shared" si="23"/>
        <v>1</v>
      </c>
      <c r="AN122" s="2"/>
    </row>
    <row r="123" spans="1:40" x14ac:dyDescent="0.25">
      <c r="A123" s="35">
        <v>101142</v>
      </c>
      <c r="B123" s="36">
        <v>333061</v>
      </c>
      <c r="C123" s="36" t="s">
        <v>32</v>
      </c>
      <c r="D123" s="36">
        <v>1</v>
      </c>
      <c r="J123" s="46">
        <v>2585</v>
      </c>
      <c r="L123" s="46">
        <v>2585</v>
      </c>
      <c r="M123" s="46">
        <v>447</v>
      </c>
      <c r="O123" s="46">
        <v>148</v>
      </c>
      <c r="R123" s="36">
        <v>3857.9077900000002</v>
      </c>
      <c r="T123" s="36">
        <v>592.98408700000005</v>
      </c>
      <c r="V123" s="36">
        <v>269.99003099999999</v>
      </c>
      <c r="AC123" s="57">
        <f t="shared" si="20"/>
        <v>2585</v>
      </c>
      <c r="AD123" s="57">
        <f t="shared" si="21"/>
        <v>447</v>
      </c>
      <c r="AE123" s="57">
        <f t="shared" si="22"/>
        <v>148</v>
      </c>
      <c r="AF123" s="12">
        <f t="shared" si="16"/>
        <v>3857.9077900000002</v>
      </c>
      <c r="AG123" s="12">
        <f t="shared" si="17"/>
        <v>592.98408700000005</v>
      </c>
      <c r="AH123" s="12">
        <f t="shared" si="18"/>
        <v>269.99003099999999</v>
      </c>
      <c r="AI123" s="15">
        <f t="shared" si="19"/>
        <v>0.49242080851063835</v>
      </c>
      <c r="AJ123" s="15">
        <f t="shared" si="19"/>
        <v>0.32658632438478757</v>
      </c>
      <c r="AK123" s="15">
        <f t="shared" si="19"/>
        <v>0.82425696621621614</v>
      </c>
      <c r="AL123" s="23">
        <f>VLOOKUP(AC123,'Charts and Tables'!$I$43:$J$49,2,TRUE)</f>
        <v>0.5</v>
      </c>
      <c r="AM123" s="2">
        <f t="shared" si="23"/>
        <v>1</v>
      </c>
      <c r="AN123" s="2"/>
    </row>
    <row r="124" spans="1:40" x14ac:dyDescent="0.25">
      <c r="A124" s="35">
        <v>110321</v>
      </c>
      <c r="C124" s="36" t="s">
        <v>30</v>
      </c>
      <c r="D124" s="36">
        <v>0</v>
      </c>
      <c r="J124" s="46">
        <v>409</v>
      </c>
      <c r="K124" s="46">
        <v>426</v>
      </c>
      <c r="L124" s="46">
        <v>835</v>
      </c>
      <c r="M124" s="46">
        <v>46</v>
      </c>
      <c r="N124" s="46">
        <v>24</v>
      </c>
      <c r="O124" s="46">
        <v>29</v>
      </c>
      <c r="P124" s="46">
        <v>43</v>
      </c>
      <c r="R124" s="36">
        <v>44.37323</v>
      </c>
      <c r="S124" s="36">
        <v>47.181274000000002</v>
      </c>
      <c r="T124" s="36">
        <v>3.4942380000000002</v>
      </c>
      <c r="U124" s="36">
        <v>2.680151</v>
      </c>
      <c r="V124" s="36">
        <v>3.8252929999999998</v>
      </c>
      <c r="W124" s="36">
        <v>5.0401379999999998</v>
      </c>
      <c r="AC124" s="57">
        <f t="shared" si="20"/>
        <v>835</v>
      </c>
      <c r="AD124" s="57">
        <f t="shared" si="21"/>
        <v>70</v>
      </c>
      <c r="AE124" s="57">
        <f t="shared" si="22"/>
        <v>72</v>
      </c>
      <c r="AF124" s="12">
        <f t="shared" si="16"/>
        <v>91.554504000000009</v>
      </c>
      <c r="AG124" s="12">
        <f t="shared" si="17"/>
        <v>6.1743889999999997</v>
      </c>
      <c r="AH124" s="12">
        <f t="shared" si="18"/>
        <v>8.8654309999999992</v>
      </c>
      <c r="AI124" s="15">
        <f t="shared" si="19"/>
        <v>-0.89035388742514976</v>
      </c>
      <c r="AJ124" s="15">
        <f t="shared" si="19"/>
        <v>-0.91179444285714284</v>
      </c>
      <c r="AK124" s="15">
        <f t="shared" si="19"/>
        <v>-0.87686901388888883</v>
      </c>
      <c r="AL124" s="23">
        <f>VLOOKUP(AC124,'Charts and Tables'!$I$43:$J$49,2,TRUE)</f>
        <v>2</v>
      </c>
      <c r="AM124" s="2">
        <f t="shared" si="23"/>
        <v>1</v>
      </c>
      <c r="AN124" s="2"/>
    </row>
    <row r="125" spans="1:40" x14ac:dyDescent="0.25">
      <c r="A125" s="35">
        <v>102440</v>
      </c>
      <c r="B125" s="36">
        <v>336185</v>
      </c>
      <c r="C125" s="36" t="s">
        <v>29</v>
      </c>
      <c r="D125" s="36">
        <v>0</v>
      </c>
      <c r="J125" s="46">
        <v>403</v>
      </c>
      <c r="K125" s="46">
        <v>416</v>
      </c>
      <c r="L125" s="46">
        <v>819</v>
      </c>
      <c r="M125" s="46">
        <v>31</v>
      </c>
      <c r="N125" s="46">
        <v>37</v>
      </c>
      <c r="O125" s="46">
        <v>45</v>
      </c>
      <c r="P125" s="46">
        <v>45</v>
      </c>
      <c r="AC125" s="57">
        <f t="shared" si="20"/>
        <v>819</v>
      </c>
      <c r="AD125" s="57">
        <f t="shared" si="21"/>
        <v>68</v>
      </c>
      <c r="AE125" s="57">
        <f t="shared" si="22"/>
        <v>90</v>
      </c>
      <c r="AF125" s="12">
        <f t="shared" si="16"/>
        <v>0</v>
      </c>
      <c r="AG125" s="12">
        <f t="shared" si="17"/>
        <v>0</v>
      </c>
      <c r="AH125" s="12">
        <f t="shared" si="18"/>
        <v>0</v>
      </c>
      <c r="AI125" s="15">
        <f t="shared" si="19"/>
        <v>-1</v>
      </c>
      <c r="AJ125" s="15">
        <f t="shared" si="19"/>
        <v>-1</v>
      </c>
      <c r="AK125" s="15">
        <f t="shared" si="19"/>
        <v>-1</v>
      </c>
      <c r="AL125" s="23">
        <f>VLOOKUP(AC125,'Charts and Tables'!$I$43:$J$49,2,TRUE)</f>
        <v>2</v>
      </c>
      <c r="AM125" s="2">
        <f t="shared" si="23"/>
        <v>1</v>
      </c>
      <c r="AN125" s="2"/>
    </row>
    <row r="126" spans="1:40" x14ac:dyDescent="0.25">
      <c r="A126" s="35">
        <v>104032</v>
      </c>
      <c r="B126" s="36">
        <v>330166</v>
      </c>
      <c r="C126" s="36" t="s">
        <v>25</v>
      </c>
      <c r="D126" s="36">
        <v>0</v>
      </c>
      <c r="J126" s="46">
        <v>1385</v>
      </c>
      <c r="K126" s="46">
        <v>1256</v>
      </c>
      <c r="L126" s="46">
        <v>2641</v>
      </c>
      <c r="M126" s="46">
        <v>47</v>
      </c>
      <c r="N126" s="46">
        <v>144</v>
      </c>
      <c r="O126" s="46">
        <v>210</v>
      </c>
      <c r="P126" s="46">
        <v>119</v>
      </c>
      <c r="R126" s="36">
        <v>1931.547777</v>
      </c>
      <c r="S126" s="36">
        <v>1962.356599</v>
      </c>
      <c r="T126" s="36">
        <v>136.76207700000001</v>
      </c>
      <c r="U126" s="36">
        <v>156.08899700000001</v>
      </c>
      <c r="V126" s="36">
        <v>190.51608999999999</v>
      </c>
      <c r="W126" s="36">
        <v>178.397041</v>
      </c>
      <c r="AC126" s="57">
        <f t="shared" si="20"/>
        <v>2641</v>
      </c>
      <c r="AD126" s="57">
        <f t="shared" si="21"/>
        <v>191</v>
      </c>
      <c r="AE126" s="57">
        <f t="shared" si="22"/>
        <v>329</v>
      </c>
      <c r="AF126" s="12">
        <f t="shared" si="16"/>
        <v>3893.904376</v>
      </c>
      <c r="AG126" s="12">
        <f t="shared" si="17"/>
        <v>292.85107400000004</v>
      </c>
      <c r="AH126" s="12">
        <f t="shared" si="18"/>
        <v>368.91313100000002</v>
      </c>
      <c r="AI126" s="15">
        <f t="shared" si="19"/>
        <v>0.47440529193487313</v>
      </c>
      <c r="AJ126" s="15">
        <f t="shared" si="19"/>
        <v>0.53325169633507874</v>
      </c>
      <c r="AK126" s="15">
        <f t="shared" si="19"/>
        <v>0.12131650759878426</v>
      </c>
      <c r="AL126" s="23">
        <f>VLOOKUP(AC126,'Charts and Tables'!$I$43:$J$49,2,TRUE)</f>
        <v>0.5</v>
      </c>
      <c r="AM126" s="2">
        <f t="shared" si="23"/>
        <v>1</v>
      </c>
      <c r="AN126" s="2"/>
    </row>
    <row r="127" spans="1:40" x14ac:dyDescent="0.25">
      <c r="A127" s="35">
        <v>109062</v>
      </c>
      <c r="B127" s="36">
        <v>338050</v>
      </c>
      <c r="C127" s="36" t="s">
        <v>25</v>
      </c>
      <c r="D127" s="36">
        <v>0</v>
      </c>
      <c r="J127" s="46">
        <v>482</v>
      </c>
      <c r="K127" s="46">
        <v>511</v>
      </c>
      <c r="L127" s="46">
        <v>993</v>
      </c>
      <c r="M127" s="46">
        <v>29</v>
      </c>
      <c r="N127" s="46">
        <v>60</v>
      </c>
      <c r="O127" s="46">
        <v>60</v>
      </c>
      <c r="P127" s="46">
        <v>51</v>
      </c>
      <c r="R127" s="36">
        <v>274.02073799999999</v>
      </c>
      <c r="S127" s="36">
        <v>288.50158199999998</v>
      </c>
      <c r="T127" s="36">
        <v>25.712568000000001</v>
      </c>
      <c r="U127" s="36">
        <v>22.137881</v>
      </c>
      <c r="V127" s="36">
        <v>28.974795</v>
      </c>
      <c r="W127" s="36">
        <v>38.872799999999998</v>
      </c>
      <c r="AC127" s="57">
        <f t="shared" si="20"/>
        <v>993</v>
      </c>
      <c r="AD127" s="57">
        <f t="shared" si="21"/>
        <v>89</v>
      </c>
      <c r="AE127" s="57">
        <f t="shared" si="22"/>
        <v>111</v>
      </c>
      <c r="AF127" s="12">
        <f t="shared" si="16"/>
        <v>562.52232000000004</v>
      </c>
      <c r="AG127" s="12">
        <f t="shared" si="17"/>
        <v>47.850448999999998</v>
      </c>
      <c r="AH127" s="12">
        <f t="shared" si="18"/>
        <v>67.847594999999998</v>
      </c>
      <c r="AI127" s="15">
        <f t="shared" si="19"/>
        <v>-0.43351226586102715</v>
      </c>
      <c r="AJ127" s="15">
        <f t="shared" si="19"/>
        <v>-0.46235450561797753</v>
      </c>
      <c r="AK127" s="15">
        <f t="shared" si="19"/>
        <v>-0.38876040540540541</v>
      </c>
      <c r="AL127" s="23">
        <f>VLOOKUP(AC127,'Charts and Tables'!$I$43:$J$49,2,TRUE)</f>
        <v>2</v>
      </c>
      <c r="AM127" s="2">
        <f t="shared" si="23"/>
        <v>1</v>
      </c>
      <c r="AN127" s="2"/>
    </row>
    <row r="128" spans="1:40" x14ac:dyDescent="0.25">
      <c r="A128" s="35">
        <v>104897</v>
      </c>
      <c r="C128" s="36" t="s">
        <v>25</v>
      </c>
      <c r="D128" s="36">
        <v>-1</v>
      </c>
      <c r="K128" s="46">
        <v>5193</v>
      </c>
      <c r="L128" s="46">
        <v>5193</v>
      </c>
      <c r="N128" s="46">
        <v>369</v>
      </c>
      <c r="P128" s="46">
        <v>513.5</v>
      </c>
      <c r="S128" s="36">
        <v>4241.0535909999999</v>
      </c>
      <c r="U128" s="36">
        <v>578.39704300000005</v>
      </c>
      <c r="W128" s="36">
        <v>339.25975899999997</v>
      </c>
      <c r="AC128" s="57">
        <f t="shared" si="20"/>
        <v>5193</v>
      </c>
      <c r="AD128" s="57">
        <f t="shared" si="21"/>
        <v>369</v>
      </c>
      <c r="AE128" s="57">
        <f t="shared" si="22"/>
        <v>513.5</v>
      </c>
      <c r="AF128" s="12">
        <f t="shared" si="16"/>
        <v>4241.0535909999999</v>
      </c>
      <c r="AG128" s="12">
        <f t="shared" si="17"/>
        <v>578.39704300000005</v>
      </c>
      <c r="AH128" s="12">
        <f t="shared" si="18"/>
        <v>339.25975899999997</v>
      </c>
      <c r="AI128" s="15">
        <f t="shared" si="19"/>
        <v>-0.18331338513383402</v>
      </c>
      <c r="AJ128" s="15">
        <f t="shared" si="19"/>
        <v>0.56747166124661264</v>
      </c>
      <c r="AK128" s="15">
        <f t="shared" si="19"/>
        <v>-0.33931887244401171</v>
      </c>
      <c r="AL128" s="23">
        <f>VLOOKUP(AC128,'Charts and Tables'!$I$43:$J$49,2,TRUE)</f>
        <v>0.25</v>
      </c>
      <c r="AM128" s="2">
        <f t="shared" si="23"/>
        <v>1</v>
      </c>
      <c r="AN128" s="2"/>
    </row>
    <row r="129" spans="1:40" x14ac:dyDescent="0.25">
      <c r="A129" s="35">
        <v>105374</v>
      </c>
      <c r="C129" s="36" t="s">
        <v>25</v>
      </c>
      <c r="D129" s="36">
        <v>-1</v>
      </c>
      <c r="K129" s="46">
        <v>5520</v>
      </c>
      <c r="L129" s="46">
        <v>5520</v>
      </c>
      <c r="N129" s="46">
        <v>387.5</v>
      </c>
      <c r="P129" s="46">
        <v>599.5</v>
      </c>
      <c r="S129" s="36">
        <v>3996.9148540000001</v>
      </c>
      <c r="U129" s="36">
        <v>256.389478</v>
      </c>
      <c r="W129" s="36">
        <v>513.23108400000001</v>
      </c>
      <c r="AC129" s="57">
        <f t="shared" si="20"/>
        <v>5520</v>
      </c>
      <c r="AD129" s="57">
        <f t="shared" si="21"/>
        <v>387.5</v>
      </c>
      <c r="AE129" s="57">
        <f t="shared" si="22"/>
        <v>599.5</v>
      </c>
      <c r="AF129" s="12">
        <f t="shared" si="16"/>
        <v>3996.9148540000001</v>
      </c>
      <c r="AG129" s="12">
        <f t="shared" si="17"/>
        <v>256.389478</v>
      </c>
      <c r="AH129" s="12">
        <f t="shared" si="18"/>
        <v>513.23108400000001</v>
      </c>
      <c r="AI129" s="15">
        <f t="shared" si="19"/>
        <v>-0.27592122210144926</v>
      </c>
      <c r="AJ129" s="15">
        <f t="shared" si="19"/>
        <v>-0.33834973419354841</v>
      </c>
      <c r="AK129" s="15">
        <f t="shared" si="19"/>
        <v>-0.14390144453711426</v>
      </c>
      <c r="AL129" s="23">
        <f>VLOOKUP(AC129,'Charts and Tables'!$I$43:$J$49,2,TRUE)</f>
        <v>0.25</v>
      </c>
      <c r="AM129" s="2">
        <f t="shared" si="23"/>
        <v>0</v>
      </c>
      <c r="AN129" s="2"/>
    </row>
    <row r="130" spans="1:40" x14ac:dyDescent="0.25">
      <c r="A130" s="35">
        <v>105361</v>
      </c>
      <c r="B130" s="36">
        <v>330039</v>
      </c>
      <c r="C130" s="36" t="s">
        <v>26</v>
      </c>
      <c r="D130" s="36">
        <v>0</v>
      </c>
      <c r="J130" s="46">
        <v>4936</v>
      </c>
      <c r="K130" s="46">
        <v>5688</v>
      </c>
      <c r="L130" s="46">
        <v>10624</v>
      </c>
      <c r="M130" s="46">
        <v>273</v>
      </c>
      <c r="N130" s="46">
        <v>385</v>
      </c>
      <c r="O130" s="46">
        <v>449</v>
      </c>
      <c r="P130" s="46">
        <v>508</v>
      </c>
      <c r="R130" s="36">
        <v>2288.9100199999998</v>
      </c>
      <c r="S130" s="36">
        <v>2487.899152</v>
      </c>
      <c r="T130" s="36">
        <v>209.627771</v>
      </c>
      <c r="U130" s="36">
        <v>188.327595</v>
      </c>
      <c r="V130" s="36">
        <v>213.68629899999999</v>
      </c>
      <c r="W130" s="36">
        <v>272.338279</v>
      </c>
      <c r="AC130" s="57">
        <f t="shared" si="20"/>
        <v>10624</v>
      </c>
      <c r="AD130" s="57">
        <f t="shared" si="21"/>
        <v>658</v>
      </c>
      <c r="AE130" s="57">
        <f t="shared" si="22"/>
        <v>957</v>
      </c>
      <c r="AF130" s="12">
        <f t="shared" si="16"/>
        <v>4776.8091719999993</v>
      </c>
      <c r="AG130" s="12">
        <f t="shared" si="17"/>
        <v>397.95536600000003</v>
      </c>
      <c r="AH130" s="12">
        <f t="shared" si="18"/>
        <v>486.02457800000002</v>
      </c>
      <c r="AI130" s="15">
        <f t="shared" si="19"/>
        <v>-0.55037564269578321</v>
      </c>
      <c r="AJ130" s="15">
        <f t="shared" si="19"/>
        <v>-0.39520461094224918</v>
      </c>
      <c r="AK130" s="15">
        <f t="shared" si="19"/>
        <v>-0.49213732706374086</v>
      </c>
      <c r="AL130" s="23">
        <f>VLOOKUP(AC130,'Charts and Tables'!$I$43:$J$49,2,TRUE)</f>
        <v>0.2</v>
      </c>
      <c r="AM130" s="2">
        <f t="shared" si="23"/>
        <v>0</v>
      </c>
      <c r="AN130" s="2"/>
    </row>
    <row r="131" spans="1:40" x14ac:dyDescent="0.25">
      <c r="A131" s="35">
        <v>107264</v>
      </c>
      <c r="C131" s="36" t="s">
        <v>26</v>
      </c>
      <c r="D131" s="36">
        <v>0</v>
      </c>
      <c r="J131" s="46">
        <v>4942</v>
      </c>
      <c r="K131" s="46">
        <v>4885</v>
      </c>
      <c r="L131" s="46">
        <v>9827</v>
      </c>
      <c r="M131" s="46">
        <v>350.5</v>
      </c>
      <c r="N131" s="46">
        <v>329</v>
      </c>
      <c r="O131" s="46">
        <v>463</v>
      </c>
      <c r="P131" s="46">
        <v>475.5</v>
      </c>
      <c r="R131" s="36">
        <v>2288.9100199999998</v>
      </c>
      <c r="S131" s="36">
        <v>2487.899152</v>
      </c>
      <c r="T131" s="36">
        <v>209.627771</v>
      </c>
      <c r="U131" s="36">
        <v>188.327595</v>
      </c>
      <c r="V131" s="36">
        <v>213.68629899999999</v>
      </c>
      <c r="W131" s="36">
        <v>272.338279</v>
      </c>
      <c r="AC131" s="57">
        <f t="shared" si="20"/>
        <v>9827</v>
      </c>
      <c r="AD131" s="57">
        <f t="shared" si="21"/>
        <v>679.5</v>
      </c>
      <c r="AE131" s="57">
        <f t="shared" si="22"/>
        <v>938.5</v>
      </c>
      <c r="AF131" s="12">
        <f t="shared" si="16"/>
        <v>4776.8091719999993</v>
      </c>
      <c r="AG131" s="12">
        <f t="shared" si="17"/>
        <v>397.95536600000003</v>
      </c>
      <c r="AH131" s="12">
        <f t="shared" si="18"/>
        <v>486.02457800000002</v>
      </c>
      <c r="AI131" s="15">
        <f t="shared" si="19"/>
        <v>-0.51390972097283005</v>
      </c>
      <c r="AJ131" s="15">
        <f t="shared" si="19"/>
        <v>-0.41434088888888887</v>
      </c>
      <c r="AK131" s="15">
        <f t="shared" si="19"/>
        <v>-0.48212618220564729</v>
      </c>
      <c r="AL131" s="23">
        <f>VLOOKUP(AC131,'Charts and Tables'!$I$43:$J$49,2,TRUE)</f>
        <v>0.25</v>
      </c>
      <c r="AM131" s="2">
        <f t="shared" si="23"/>
        <v>0</v>
      </c>
      <c r="AN131" s="2"/>
    </row>
    <row r="132" spans="1:40" x14ac:dyDescent="0.25">
      <c r="A132" s="35">
        <v>108640</v>
      </c>
      <c r="B132" s="36">
        <v>331038</v>
      </c>
      <c r="C132" s="36" t="s">
        <v>25</v>
      </c>
      <c r="D132" s="36">
        <v>0</v>
      </c>
      <c r="J132" s="46">
        <v>395</v>
      </c>
      <c r="K132" s="46">
        <v>478</v>
      </c>
      <c r="L132" s="46">
        <v>873</v>
      </c>
      <c r="M132" s="46">
        <v>24</v>
      </c>
      <c r="N132" s="46">
        <v>33</v>
      </c>
      <c r="O132" s="46">
        <v>42</v>
      </c>
      <c r="P132" s="46">
        <v>41</v>
      </c>
      <c r="R132" s="36">
        <v>259.18585000000002</v>
      </c>
      <c r="S132" s="36">
        <v>275.82410199999998</v>
      </c>
      <c r="T132" s="36">
        <v>26.459689999999998</v>
      </c>
      <c r="U132" s="36">
        <v>20.481801999999998</v>
      </c>
      <c r="V132" s="36">
        <v>28.432100999999999</v>
      </c>
      <c r="W132" s="36">
        <v>38.708320000000001</v>
      </c>
      <c r="AC132" s="57">
        <f t="shared" si="20"/>
        <v>873</v>
      </c>
      <c r="AD132" s="57">
        <f t="shared" si="21"/>
        <v>57</v>
      </c>
      <c r="AE132" s="57">
        <f t="shared" si="22"/>
        <v>83</v>
      </c>
      <c r="AF132" s="12">
        <f t="shared" si="16"/>
        <v>535.009952</v>
      </c>
      <c r="AG132" s="12">
        <f t="shared" si="17"/>
        <v>46.941491999999997</v>
      </c>
      <c r="AH132" s="12">
        <f t="shared" si="18"/>
        <v>67.140421000000003</v>
      </c>
      <c r="AI132" s="15">
        <f t="shared" si="19"/>
        <v>-0.38715927605956474</v>
      </c>
      <c r="AJ132" s="15">
        <f t="shared" si="19"/>
        <v>-0.17646505263157899</v>
      </c>
      <c r="AK132" s="15">
        <f t="shared" si="19"/>
        <v>-0.19107926506024092</v>
      </c>
      <c r="AL132" s="23">
        <f>VLOOKUP(AC132,'Charts and Tables'!$I$43:$J$49,2,TRUE)</f>
        <v>2</v>
      </c>
      <c r="AM132" s="2">
        <f t="shared" si="23"/>
        <v>1</v>
      </c>
      <c r="AN132" s="2"/>
    </row>
    <row r="133" spans="1:40" x14ac:dyDescent="0.25">
      <c r="A133" s="35">
        <v>108711</v>
      </c>
      <c r="C133" s="36" t="s">
        <v>25</v>
      </c>
      <c r="D133" s="36">
        <v>0</v>
      </c>
      <c r="J133" s="46">
        <v>434</v>
      </c>
      <c r="K133" s="46">
        <v>436</v>
      </c>
      <c r="L133" s="46">
        <v>870</v>
      </c>
      <c r="M133" s="46">
        <v>38</v>
      </c>
      <c r="N133" s="46">
        <v>32</v>
      </c>
      <c r="O133" s="46">
        <v>51</v>
      </c>
      <c r="P133" s="46">
        <v>41</v>
      </c>
      <c r="R133" s="36">
        <v>259.18585000000002</v>
      </c>
      <c r="S133" s="36">
        <v>275.82410199999998</v>
      </c>
      <c r="T133" s="36">
        <v>26.459689999999998</v>
      </c>
      <c r="U133" s="36">
        <v>20.481801999999998</v>
      </c>
      <c r="V133" s="36">
        <v>28.432100999999999</v>
      </c>
      <c r="W133" s="36">
        <v>38.708320000000001</v>
      </c>
      <c r="AC133" s="57">
        <f t="shared" si="20"/>
        <v>870</v>
      </c>
      <c r="AD133" s="57">
        <f t="shared" si="21"/>
        <v>70</v>
      </c>
      <c r="AE133" s="57">
        <f t="shared" si="22"/>
        <v>92</v>
      </c>
      <c r="AF133" s="12">
        <f t="shared" si="16"/>
        <v>535.009952</v>
      </c>
      <c r="AG133" s="12">
        <f t="shared" si="17"/>
        <v>46.941491999999997</v>
      </c>
      <c r="AH133" s="12">
        <f t="shared" si="18"/>
        <v>67.140421000000003</v>
      </c>
      <c r="AI133" s="15">
        <f t="shared" si="19"/>
        <v>-0.38504603218390804</v>
      </c>
      <c r="AJ133" s="15">
        <f t="shared" si="19"/>
        <v>-0.32940725714285718</v>
      </c>
      <c r="AK133" s="15">
        <f t="shared" si="19"/>
        <v>-0.27021281521739127</v>
      </c>
      <c r="AL133" s="23">
        <f>VLOOKUP(AC133,'Charts and Tables'!$I$43:$J$49,2,TRUE)</f>
        <v>2</v>
      </c>
      <c r="AM133" s="2">
        <f t="shared" si="23"/>
        <v>1</v>
      </c>
      <c r="AN133" s="2"/>
    </row>
    <row r="134" spans="1:40" x14ac:dyDescent="0.25">
      <c r="A134" s="35">
        <v>109543</v>
      </c>
      <c r="B134" s="36">
        <v>331025</v>
      </c>
      <c r="C134" s="36" t="s">
        <v>25</v>
      </c>
      <c r="D134" s="36">
        <v>0</v>
      </c>
      <c r="J134" s="46">
        <v>1016</v>
      </c>
      <c r="K134" s="46">
        <v>951</v>
      </c>
      <c r="L134" s="46">
        <v>1967</v>
      </c>
      <c r="M134" s="46">
        <v>48</v>
      </c>
      <c r="N134" s="46">
        <v>115</v>
      </c>
      <c r="O134" s="46">
        <v>126</v>
      </c>
      <c r="P134" s="46">
        <v>61</v>
      </c>
      <c r="R134" s="36">
        <v>255.66043199999999</v>
      </c>
      <c r="S134" s="36">
        <v>267.33323200000001</v>
      </c>
      <c r="T134" s="36">
        <v>23.654864</v>
      </c>
      <c r="U134" s="36">
        <v>20.894265000000001</v>
      </c>
      <c r="V134" s="36">
        <v>27.420859</v>
      </c>
      <c r="W134" s="36">
        <v>36.104019999999998</v>
      </c>
      <c r="AC134" s="57">
        <f t="shared" si="20"/>
        <v>1967</v>
      </c>
      <c r="AD134" s="57">
        <f t="shared" si="21"/>
        <v>163</v>
      </c>
      <c r="AE134" s="57">
        <f t="shared" si="22"/>
        <v>187</v>
      </c>
      <c r="AF134" s="12">
        <f t="shared" si="16"/>
        <v>522.99366399999997</v>
      </c>
      <c r="AG134" s="12">
        <f t="shared" si="17"/>
        <v>44.549129000000001</v>
      </c>
      <c r="AH134" s="12">
        <f t="shared" si="18"/>
        <v>63.524878999999999</v>
      </c>
      <c r="AI134" s="15">
        <f t="shared" si="19"/>
        <v>-0.734116083375699</v>
      </c>
      <c r="AJ134" s="15">
        <f t="shared" si="19"/>
        <v>-0.72669246012269939</v>
      </c>
      <c r="AK134" s="15">
        <f t="shared" si="19"/>
        <v>-0.66029476470588233</v>
      </c>
      <c r="AL134" s="23">
        <f>VLOOKUP(AC134,'Charts and Tables'!$I$43:$J$49,2,TRUE)</f>
        <v>1</v>
      </c>
      <c r="AM134" s="2">
        <f t="shared" si="23"/>
        <v>1</v>
      </c>
      <c r="AN134" s="2"/>
    </row>
    <row r="135" spans="1:40" x14ac:dyDescent="0.25">
      <c r="A135" s="35">
        <v>111083</v>
      </c>
      <c r="C135" s="36" t="s">
        <v>30</v>
      </c>
      <c r="D135" s="36">
        <v>0</v>
      </c>
      <c r="J135" s="46">
        <v>203</v>
      </c>
      <c r="K135" s="46">
        <v>194</v>
      </c>
      <c r="L135" s="46">
        <v>397</v>
      </c>
      <c r="M135" s="46">
        <v>11</v>
      </c>
      <c r="N135" s="46">
        <v>22</v>
      </c>
      <c r="O135" s="46">
        <v>24</v>
      </c>
      <c r="P135" s="46">
        <v>19</v>
      </c>
      <c r="R135" s="36">
        <v>774.88822300000004</v>
      </c>
      <c r="S135" s="36">
        <v>776.66761499999996</v>
      </c>
      <c r="T135" s="36">
        <v>42.364018999999999</v>
      </c>
      <c r="U135" s="36">
        <v>86.968700999999996</v>
      </c>
      <c r="V135" s="36">
        <v>82.778431999999995</v>
      </c>
      <c r="W135" s="36">
        <v>60.270614000000002</v>
      </c>
      <c r="AC135" s="57">
        <f t="shared" si="20"/>
        <v>397</v>
      </c>
      <c r="AD135" s="57">
        <f t="shared" si="21"/>
        <v>33</v>
      </c>
      <c r="AE135" s="57">
        <f t="shared" si="22"/>
        <v>43</v>
      </c>
      <c r="AF135" s="12">
        <f t="shared" si="16"/>
        <v>1551.555838</v>
      </c>
      <c r="AG135" s="12">
        <f t="shared" si="17"/>
        <v>129.33271999999999</v>
      </c>
      <c r="AH135" s="12">
        <f t="shared" si="18"/>
        <v>143.049046</v>
      </c>
      <c r="AI135" s="15">
        <f t="shared" si="19"/>
        <v>2.9082011032745592</v>
      </c>
      <c r="AJ135" s="15">
        <f t="shared" si="19"/>
        <v>2.9191733333333332</v>
      </c>
      <c r="AK135" s="15">
        <f t="shared" si="19"/>
        <v>2.3267220000000002</v>
      </c>
      <c r="AL135" s="23">
        <f>VLOOKUP(AC135,'Charts and Tables'!$I$43:$J$49,2,TRUE)</f>
        <v>2</v>
      </c>
      <c r="AM135" s="2">
        <f t="shared" si="23"/>
        <v>0</v>
      </c>
      <c r="AN135" s="2"/>
    </row>
    <row r="136" spans="1:40" x14ac:dyDescent="0.25">
      <c r="A136" s="35">
        <v>110576</v>
      </c>
      <c r="B136" s="36">
        <v>332069</v>
      </c>
      <c r="C136" s="36" t="s">
        <v>25</v>
      </c>
      <c r="D136" s="36">
        <v>0</v>
      </c>
      <c r="J136" s="46">
        <v>364</v>
      </c>
      <c r="K136" s="46">
        <v>314</v>
      </c>
      <c r="L136" s="46">
        <v>678</v>
      </c>
      <c r="M136" s="46">
        <v>44</v>
      </c>
      <c r="N136" s="46">
        <v>14</v>
      </c>
      <c r="O136" s="46">
        <v>26</v>
      </c>
      <c r="P136" s="46">
        <v>36</v>
      </c>
      <c r="R136" s="36">
        <v>646.37224500000002</v>
      </c>
      <c r="S136" s="36">
        <v>651.99780299999998</v>
      </c>
      <c r="T136" s="36">
        <v>35.407983999999999</v>
      </c>
      <c r="U136" s="36">
        <v>73.095928000000001</v>
      </c>
      <c r="V136" s="36">
        <v>66.917709000000002</v>
      </c>
      <c r="W136" s="36">
        <v>49.866951</v>
      </c>
      <c r="AC136" s="57">
        <f t="shared" si="20"/>
        <v>678</v>
      </c>
      <c r="AD136" s="57">
        <f t="shared" si="21"/>
        <v>58</v>
      </c>
      <c r="AE136" s="57">
        <f t="shared" si="22"/>
        <v>62</v>
      </c>
      <c r="AF136" s="12">
        <f t="shared" si="16"/>
        <v>1298.370048</v>
      </c>
      <c r="AG136" s="12">
        <f t="shared" si="17"/>
        <v>108.503912</v>
      </c>
      <c r="AH136" s="12">
        <f t="shared" si="18"/>
        <v>116.78466</v>
      </c>
      <c r="AI136" s="15">
        <f t="shared" si="19"/>
        <v>0.91500007079646017</v>
      </c>
      <c r="AJ136" s="15">
        <f t="shared" si="19"/>
        <v>0.87075710344827584</v>
      </c>
      <c r="AK136" s="15">
        <f t="shared" si="19"/>
        <v>0.88362354838709678</v>
      </c>
      <c r="AL136" s="23">
        <f>VLOOKUP(AC136,'Charts and Tables'!$I$43:$J$49,2,TRUE)</f>
        <v>2</v>
      </c>
      <c r="AM136" s="2">
        <f t="shared" si="23"/>
        <v>1</v>
      </c>
      <c r="AN136" s="2"/>
    </row>
    <row r="137" spans="1:40" x14ac:dyDescent="0.25">
      <c r="A137" s="35">
        <v>113919</v>
      </c>
      <c r="B137" s="36">
        <v>330384</v>
      </c>
      <c r="C137" s="36" t="s">
        <v>31</v>
      </c>
      <c r="D137" s="36">
        <v>0</v>
      </c>
      <c r="J137" s="46">
        <v>1167</v>
      </c>
      <c r="K137" s="46">
        <v>1262</v>
      </c>
      <c r="L137" s="46">
        <v>2429</v>
      </c>
      <c r="M137" s="46">
        <v>90</v>
      </c>
      <c r="N137" s="46">
        <v>150</v>
      </c>
      <c r="O137" s="46">
        <v>160</v>
      </c>
      <c r="P137" s="46">
        <v>128</v>
      </c>
      <c r="R137" s="36">
        <v>1628.2480439999999</v>
      </c>
      <c r="S137" s="36">
        <v>1893.891384</v>
      </c>
      <c r="T137" s="36">
        <v>113.89497799999999</v>
      </c>
      <c r="U137" s="36">
        <v>273.43446299999999</v>
      </c>
      <c r="V137" s="36">
        <v>241.24590799999999</v>
      </c>
      <c r="W137" s="36">
        <v>166.93343999999999</v>
      </c>
      <c r="AC137" s="57">
        <f t="shared" si="20"/>
        <v>2429</v>
      </c>
      <c r="AD137" s="57">
        <f t="shared" si="21"/>
        <v>240</v>
      </c>
      <c r="AE137" s="57">
        <f t="shared" si="22"/>
        <v>288</v>
      </c>
      <c r="AF137" s="12">
        <f t="shared" si="16"/>
        <v>3522.139428</v>
      </c>
      <c r="AG137" s="12">
        <f t="shared" si="17"/>
        <v>387.32944099999997</v>
      </c>
      <c r="AH137" s="12">
        <f t="shared" si="18"/>
        <v>408.179348</v>
      </c>
      <c r="AI137" s="15">
        <f t="shared" si="19"/>
        <v>0.45003681679703578</v>
      </c>
      <c r="AJ137" s="15">
        <f t="shared" si="19"/>
        <v>0.61387267083333319</v>
      </c>
      <c r="AK137" s="15">
        <f t="shared" si="19"/>
        <v>0.41728940277777782</v>
      </c>
      <c r="AL137" s="23">
        <f>VLOOKUP(AC137,'Charts and Tables'!$I$43:$J$49,2,TRUE)</f>
        <v>1</v>
      </c>
      <c r="AM137" s="2">
        <f t="shared" si="23"/>
        <v>1</v>
      </c>
      <c r="AN137" s="2"/>
    </row>
    <row r="138" spans="1:40" x14ac:dyDescent="0.25">
      <c r="A138" s="35">
        <v>112818</v>
      </c>
      <c r="B138" s="36">
        <v>336104</v>
      </c>
      <c r="C138" s="36" t="s">
        <v>25</v>
      </c>
      <c r="D138" s="36">
        <v>0</v>
      </c>
      <c r="J138" s="46">
        <v>483</v>
      </c>
      <c r="K138" s="46">
        <v>476</v>
      </c>
      <c r="L138" s="46">
        <v>959</v>
      </c>
      <c r="M138" s="46">
        <v>20</v>
      </c>
      <c r="N138" s="46">
        <v>38</v>
      </c>
      <c r="O138" s="46">
        <v>66</v>
      </c>
      <c r="P138" s="46">
        <v>30</v>
      </c>
      <c r="R138" s="36">
        <v>469.110589</v>
      </c>
      <c r="S138" s="36">
        <v>470.062726</v>
      </c>
      <c r="T138" s="36">
        <v>33.874482</v>
      </c>
      <c r="U138" s="36">
        <v>47.575288999999998</v>
      </c>
      <c r="V138" s="36">
        <v>49.763029000000003</v>
      </c>
      <c r="W138" s="36">
        <v>43.338526000000002</v>
      </c>
      <c r="AC138" s="57">
        <f t="shared" si="20"/>
        <v>959</v>
      </c>
      <c r="AD138" s="57">
        <f t="shared" si="21"/>
        <v>58</v>
      </c>
      <c r="AE138" s="57">
        <f t="shared" si="22"/>
        <v>96</v>
      </c>
      <c r="AF138" s="12">
        <f t="shared" si="16"/>
        <v>939.173315</v>
      </c>
      <c r="AG138" s="12">
        <f t="shared" si="17"/>
        <v>81.449770999999998</v>
      </c>
      <c r="AH138" s="12">
        <f t="shared" si="18"/>
        <v>93.101555000000005</v>
      </c>
      <c r="AI138" s="15">
        <f t="shared" si="19"/>
        <v>-2.0674332638164754E-2</v>
      </c>
      <c r="AJ138" s="15">
        <f t="shared" si="19"/>
        <v>0.40430639655172412</v>
      </c>
      <c r="AK138" s="15">
        <f t="shared" si="19"/>
        <v>-3.0192135416666616E-2</v>
      </c>
      <c r="AL138" s="23">
        <f>VLOOKUP(AC138,'Charts and Tables'!$I$43:$J$49,2,TRUE)</f>
        <v>2</v>
      </c>
      <c r="AM138" s="2">
        <f t="shared" si="23"/>
        <v>1</v>
      </c>
      <c r="AN138" s="2"/>
    </row>
    <row r="139" spans="1:40" x14ac:dyDescent="0.25">
      <c r="A139" s="35">
        <v>115465</v>
      </c>
      <c r="C139" s="36" t="s">
        <v>29</v>
      </c>
      <c r="D139" s="36">
        <v>0</v>
      </c>
      <c r="J139" s="46">
        <v>99</v>
      </c>
      <c r="K139" s="46">
        <v>113</v>
      </c>
      <c r="L139" s="46">
        <v>212</v>
      </c>
      <c r="M139" s="46">
        <v>10</v>
      </c>
      <c r="N139" s="46">
        <v>13</v>
      </c>
      <c r="O139" s="46">
        <v>11</v>
      </c>
      <c r="P139" s="46">
        <v>12</v>
      </c>
      <c r="R139" s="36">
        <v>58.433791999999997</v>
      </c>
      <c r="S139" s="36">
        <v>60.343183000000003</v>
      </c>
      <c r="T139" s="36">
        <v>5.0110749999999999</v>
      </c>
      <c r="U139" s="36">
        <v>5.4581999999999997</v>
      </c>
      <c r="V139" s="36">
        <v>5.8930090000000002</v>
      </c>
      <c r="W139" s="36">
        <v>5.9063929999999996</v>
      </c>
      <c r="AC139" s="57">
        <f t="shared" si="20"/>
        <v>212</v>
      </c>
      <c r="AD139" s="57">
        <f t="shared" si="21"/>
        <v>23</v>
      </c>
      <c r="AE139" s="57">
        <f t="shared" si="22"/>
        <v>23</v>
      </c>
      <c r="AF139" s="12">
        <f t="shared" si="16"/>
        <v>118.77697499999999</v>
      </c>
      <c r="AG139" s="12">
        <f t="shared" si="17"/>
        <v>10.469275</v>
      </c>
      <c r="AH139" s="12">
        <f t="shared" si="18"/>
        <v>11.799402000000001</v>
      </c>
      <c r="AI139" s="15">
        <f t="shared" si="19"/>
        <v>-0.43973125000000002</v>
      </c>
      <c r="AJ139" s="15">
        <f t="shared" si="19"/>
        <v>-0.54481413043478266</v>
      </c>
      <c r="AK139" s="15">
        <f t="shared" si="19"/>
        <v>-0.48698252173913043</v>
      </c>
      <c r="AL139" s="23">
        <f>VLOOKUP(AC139,'Charts and Tables'!$I$43:$J$49,2,TRUE)</f>
        <v>2</v>
      </c>
      <c r="AM139" s="2">
        <f t="shared" si="23"/>
        <v>1</v>
      </c>
      <c r="AN139" s="2"/>
    </row>
    <row r="140" spans="1:40" x14ac:dyDescent="0.25">
      <c r="A140" s="35">
        <v>115959</v>
      </c>
      <c r="B140" s="36">
        <v>337070</v>
      </c>
      <c r="C140" s="36" t="s">
        <v>25</v>
      </c>
      <c r="D140" s="36">
        <v>0</v>
      </c>
      <c r="J140" s="46">
        <v>1174</v>
      </c>
      <c r="K140" s="46">
        <v>1101</v>
      </c>
      <c r="L140" s="46">
        <v>2275</v>
      </c>
      <c r="M140" s="46">
        <v>40</v>
      </c>
      <c r="N140" s="46">
        <v>98</v>
      </c>
      <c r="O140" s="46">
        <v>156</v>
      </c>
      <c r="P140" s="46">
        <v>102</v>
      </c>
      <c r="R140" s="36">
        <v>175.565663</v>
      </c>
      <c r="S140" s="36">
        <v>251.85193799999999</v>
      </c>
      <c r="T140" s="36">
        <v>10.831906</v>
      </c>
      <c r="U140" s="36">
        <v>41.137006</v>
      </c>
      <c r="V140" s="36">
        <v>19.106929000000001</v>
      </c>
      <c r="W140" s="36">
        <v>17.529751000000001</v>
      </c>
      <c r="AC140" s="57">
        <f t="shared" si="20"/>
        <v>2275</v>
      </c>
      <c r="AD140" s="57">
        <f t="shared" si="21"/>
        <v>138</v>
      </c>
      <c r="AE140" s="57">
        <f t="shared" si="22"/>
        <v>258</v>
      </c>
      <c r="AF140" s="12">
        <f t="shared" si="16"/>
        <v>427.41760099999999</v>
      </c>
      <c r="AG140" s="12">
        <f t="shared" si="17"/>
        <v>51.968912000000003</v>
      </c>
      <c r="AH140" s="12">
        <f t="shared" si="18"/>
        <v>36.636679999999998</v>
      </c>
      <c r="AI140" s="15">
        <f t="shared" si="19"/>
        <v>-0.81212413142857143</v>
      </c>
      <c r="AJ140" s="15">
        <f t="shared" si="19"/>
        <v>-0.62341368115942031</v>
      </c>
      <c r="AK140" s="15">
        <f t="shared" si="19"/>
        <v>-0.8579973643410852</v>
      </c>
      <c r="AL140" s="23">
        <f>VLOOKUP(AC140,'Charts and Tables'!$I$43:$J$49,2,TRUE)</f>
        <v>1</v>
      </c>
      <c r="AM140" s="2">
        <f t="shared" si="23"/>
        <v>1</v>
      </c>
      <c r="AN140" s="2"/>
    </row>
    <row r="141" spans="1:40" x14ac:dyDescent="0.25">
      <c r="A141" s="35">
        <v>116018</v>
      </c>
      <c r="C141" s="36" t="s">
        <v>25</v>
      </c>
      <c r="D141" s="36">
        <v>0</v>
      </c>
      <c r="J141" s="46">
        <v>1061</v>
      </c>
      <c r="K141" s="46">
        <v>1017</v>
      </c>
      <c r="L141" s="46">
        <v>2078</v>
      </c>
      <c r="M141" s="46">
        <v>61</v>
      </c>
      <c r="N141" s="46">
        <v>132</v>
      </c>
      <c r="O141" s="46">
        <v>144</v>
      </c>
      <c r="P141" s="46">
        <v>78</v>
      </c>
      <c r="R141" s="36">
        <v>175.565663</v>
      </c>
      <c r="S141" s="36">
        <v>251.85193799999999</v>
      </c>
      <c r="T141" s="36">
        <v>10.831906</v>
      </c>
      <c r="U141" s="36">
        <v>41.137006</v>
      </c>
      <c r="V141" s="36">
        <v>19.106929000000001</v>
      </c>
      <c r="W141" s="36">
        <v>17.529751000000001</v>
      </c>
      <c r="AC141" s="57">
        <f t="shared" si="20"/>
        <v>2078</v>
      </c>
      <c r="AD141" s="57">
        <f t="shared" si="21"/>
        <v>193</v>
      </c>
      <c r="AE141" s="57">
        <f t="shared" si="22"/>
        <v>222</v>
      </c>
      <c r="AF141" s="12">
        <f t="shared" si="16"/>
        <v>427.41760099999999</v>
      </c>
      <c r="AG141" s="12">
        <f t="shared" si="17"/>
        <v>51.968912000000003</v>
      </c>
      <c r="AH141" s="12">
        <f t="shared" si="18"/>
        <v>36.636679999999998</v>
      </c>
      <c r="AI141" s="15">
        <f t="shared" si="19"/>
        <v>-0.79431299278152068</v>
      </c>
      <c r="AJ141" s="15">
        <f t="shared" si="19"/>
        <v>-0.73073102590673578</v>
      </c>
      <c r="AK141" s="15">
        <f t="shared" si="19"/>
        <v>-0.83496990990990982</v>
      </c>
      <c r="AL141" s="23">
        <f>VLOOKUP(AC141,'Charts and Tables'!$I$43:$J$49,2,TRUE)</f>
        <v>1</v>
      </c>
      <c r="AM141" s="2">
        <f t="shared" si="23"/>
        <v>1</v>
      </c>
      <c r="AN141" s="2"/>
    </row>
    <row r="142" spans="1:40" x14ac:dyDescent="0.25">
      <c r="A142" s="35">
        <v>118081</v>
      </c>
      <c r="B142" s="36">
        <v>330383</v>
      </c>
      <c r="C142" s="36" t="s">
        <v>25</v>
      </c>
      <c r="D142" s="36">
        <v>0</v>
      </c>
      <c r="J142" s="46">
        <v>1346</v>
      </c>
      <c r="K142" s="46">
        <v>1369</v>
      </c>
      <c r="L142" s="46">
        <v>2715</v>
      </c>
      <c r="M142" s="46">
        <v>64</v>
      </c>
      <c r="N142" s="46">
        <v>264</v>
      </c>
      <c r="O142" s="46">
        <v>247</v>
      </c>
      <c r="P142" s="46">
        <v>74</v>
      </c>
      <c r="R142" s="36">
        <v>1476.530436</v>
      </c>
      <c r="S142" s="36">
        <v>1286.9603400000001</v>
      </c>
      <c r="T142" s="36">
        <v>78.111570999999998</v>
      </c>
      <c r="U142" s="36">
        <v>170.11698999999999</v>
      </c>
      <c r="V142" s="36">
        <v>208.53049899999999</v>
      </c>
      <c r="W142" s="36">
        <v>99.563081999999994</v>
      </c>
      <c r="AC142" s="57">
        <f t="shared" si="20"/>
        <v>2715</v>
      </c>
      <c r="AD142" s="57">
        <f t="shared" si="21"/>
        <v>328</v>
      </c>
      <c r="AE142" s="57">
        <f t="shared" si="22"/>
        <v>321</v>
      </c>
      <c r="AF142" s="12">
        <f t="shared" ref="AF142:AF174" si="24">IF(D142=1,R142,IF(D142=-1,S142,R142+S142))</f>
        <v>2763.4907760000001</v>
      </c>
      <c r="AG142" s="12">
        <f t="shared" ref="AG142:AG174" si="25">IF(D142=1,T142,IF(D142=-1,U142,T142+U142))</f>
        <v>248.22856099999998</v>
      </c>
      <c r="AH142" s="12">
        <f t="shared" ref="AH142:AH174" si="26">IF(D142=1,V142,IF(D142=-1,W142,V142+W142))</f>
        <v>308.09358099999997</v>
      </c>
      <c r="AI142" s="15">
        <f t="shared" ref="AI142:AK174" si="27">IF(OR(AC142="",AC142=0),0,(AF142-AC142)/AC142)</f>
        <v>1.7860322651933738E-2</v>
      </c>
      <c r="AJ142" s="15">
        <f t="shared" si="27"/>
        <v>-0.24320560670731711</v>
      </c>
      <c r="AK142" s="15">
        <f t="shared" si="27"/>
        <v>-4.0206912772585757E-2</v>
      </c>
      <c r="AL142" s="23">
        <f>VLOOKUP(AC142,'Charts and Tables'!$I$43:$J$49,2,TRUE)</f>
        <v>0.5</v>
      </c>
      <c r="AM142" s="2">
        <f t="shared" si="23"/>
        <v>1</v>
      </c>
      <c r="AN142" s="2"/>
    </row>
    <row r="143" spans="1:40" x14ac:dyDescent="0.25">
      <c r="A143" s="35">
        <v>124482</v>
      </c>
      <c r="B143" s="36">
        <v>248138</v>
      </c>
      <c r="C143" s="36" t="s">
        <v>28</v>
      </c>
      <c r="D143" s="36">
        <v>0</v>
      </c>
      <c r="J143" s="46">
        <v>202</v>
      </c>
      <c r="K143" s="46">
        <v>199</v>
      </c>
      <c r="L143" s="46">
        <v>401</v>
      </c>
      <c r="M143" s="46">
        <v>9</v>
      </c>
      <c r="N143" s="46">
        <v>14</v>
      </c>
      <c r="O143" s="46">
        <v>19</v>
      </c>
      <c r="P143" s="46">
        <v>16</v>
      </c>
      <c r="R143" s="36">
        <v>462.70379000000003</v>
      </c>
      <c r="S143" s="36">
        <v>462.70378499999998</v>
      </c>
      <c r="T143" s="36">
        <v>32.687835999999997</v>
      </c>
      <c r="U143" s="36">
        <v>46.270806999999998</v>
      </c>
      <c r="V143" s="36">
        <v>49.415407999999999</v>
      </c>
      <c r="W143" s="36">
        <v>40.012115000000001</v>
      </c>
      <c r="AC143" s="57">
        <f t="shared" ref="AC143:AC175" si="28">L143</f>
        <v>401</v>
      </c>
      <c r="AD143" s="57">
        <f t="shared" ref="AD143:AD175" si="29">IF(D143=1,M143,IF(D143=-1,N143,M143+N143))</f>
        <v>23</v>
      </c>
      <c r="AE143" s="57">
        <f t="shared" ref="AE143:AE175" si="30">IF(D143=1,O143,IF(D143=-1,P143,O143+P143))</f>
        <v>35</v>
      </c>
      <c r="AF143" s="12">
        <f t="shared" si="24"/>
        <v>925.40757499999995</v>
      </c>
      <c r="AG143" s="12">
        <f t="shared" si="25"/>
        <v>78.958642999999995</v>
      </c>
      <c r="AH143" s="12">
        <f t="shared" si="26"/>
        <v>89.427523000000008</v>
      </c>
      <c r="AI143" s="15">
        <f t="shared" si="27"/>
        <v>1.3077495635910223</v>
      </c>
      <c r="AJ143" s="15">
        <f t="shared" si="27"/>
        <v>2.4329844782608694</v>
      </c>
      <c r="AK143" s="15">
        <f t="shared" si="27"/>
        <v>1.5550720857142859</v>
      </c>
      <c r="AL143" s="23">
        <f>VLOOKUP(AC143,'Charts and Tables'!$I$43:$J$49,2,TRUE)</f>
        <v>2</v>
      </c>
      <c r="AM143" s="2">
        <f t="shared" ref="AM143:AM175" si="31">IF(ABS(AI143)&lt;=AL143,1,0)</f>
        <v>1</v>
      </c>
      <c r="AN143" s="2"/>
    </row>
    <row r="144" spans="1:40" x14ac:dyDescent="0.25">
      <c r="A144" s="35">
        <v>123068</v>
      </c>
      <c r="C144" s="36" t="s">
        <v>25</v>
      </c>
      <c r="D144" s="36">
        <v>0</v>
      </c>
      <c r="J144" s="46">
        <v>962</v>
      </c>
      <c r="K144" s="46">
        <v>972</v>
      </c>
      <c r="L144" s="46">
        <v>1934</v>
      </c>
      <c r="M144" s="46">
        <v>85.5</v>
      </c>
      <c r="N144" s="46">
        <v>98</v>
      </c>
      <c r="O144" s="46">
        <v>97</v>
      </c>
      <c r="P144" s="46">
        <v>93.5</v>
      </c>
      <c r="R144" s="36">
        <v>256.87386900000001</v>
      </c>
      <c r="S144" s="36">
        <v>250.108375</v>
      </c>
      <c r="T144" s="36">
        <v>16.752755000000001</v>
      </c>
      <c r="U144" s="36">
        <v>31.223186999999999</v>
      </c>
      <c r="V144" s="36">
        <v>36.838462</v>
      </c>
      <c r="W144" s="36">
        <v>22.135614</v>
      </c>
      <c r="AC144" s="57">
        <f t="shared" si="28"/>
        <v>1934</v>
      </c>
      <c r="AD144" s="57">
        <f t="shared" si="29"/>
        <v>183.5</v>
      </c>
      <c r="AE144" s="57">
        <f t="shared" si="30"/>
        <v>190.5</v>
      </c>
      <c r="AF144" s="12">
        <f t="shared" si="24"/>
        <v>506.98224400000004</v>
      </c>
      <c r="AG144" s="12">
        <f t="shared" si="25"/>
        <v>47.975942000000003</v>
      </c>
      <c r="AH144" s="12">
        <f t="shared" si="26"/>
        <v>58.974075999999997</v>
      </c>
      <c r="AI144" s="15">
        <f t="shared" si="27"/>
        <v>-0.73785819855222334</v>
      </c>
      <c r="AJ144" s="15">
        <f t="shared" si="27"/>
        <v>-0.73855072479564032</v>
      </c>
      <c r="AK144" s="15">
        <f t="shared" si="27"/>
        <v>-0.69042479790026245</v>
      </c>
      <c r="AL144" s="23">
        <f>VLOOKUP(AC144,'Charts and Tables'!$I$43:$J$49,2,TRUE)</f>
        <v>1</v>
      </c>
      <c r="AM144" s="2">
        <f t="shared" si="31"/>
        <v>1</v>
      </c>
      <c r="AN144" s="2"/>
    </row>
    <row r="145" spans="1:40" x14ac:dyDescent="0.25">
      <c r="A145" s="35">
        <v>121538</v>
      </c>
      <c r="B145" s="36">
        <v>336110</v>
      </c>
      <c r="C145" s="36" t="s">
        <v>30</v>
      </c>
      <c r="D145" s="36">
        <v>0</v>
      </c>
      <c r="J145" s="46">
        <v>119</v>
      </c>
      <c r="K145" s="46">
        <v>122</v>
      </c>
      <c r="L145" s="46">
        <v>241</v>
      </c>
      <c r="M145" s="46">
        <v>8</v>
      </c>
      <c r="N145" s="46">
        <v>16</v>
      </c>
      <c r="O145" s="46">
        <v>15</v>
      </c>
      <c r="P145" s="46">
        <v>12</v>
      </c>
      <c r="R145" s="36">
        <v>92.118577000000002</v>
      </c>
      <c r="S145" s="36">
        <v>92.865510999999998</v>
      </c>
      <c r="T145" s="36">
        <v>6.8566099999999999</v>
      </c>
      <c r="U145" s="36">
        <v>4.7927689999999998</v>
      </c>
      <c r="V145" s="36">
        <v>7.3010830000000002</v>
      </c>
      <c r="W145" s="36">
        <v>8.2909070000000007</v>
      </c>
      <c r="AC145" s="57">
        <f t="shared" si="28"/>
        <v>241</v>
      </c>
      <c r="AD145" s="57">
        <f t="shared" si="29"/>
        <v>24</v>
      </c>
      <c r="AE145" s="57">
        <f t="shared" si="30"/>
        <v>27</v>
      </c>
      <c r="AF145" s="12">
        <f t="shared" si="24"/>
        <v>184.98408799999999</v>
      </c>
      <c r="AG145" s="12">
        <f t="shared" si="25"/>
        <v>11.649379</v>
      </c>
      <c r="AH145" s="12">
        <f t="shared" si="26"/>
        <v>15.591990000000001</v>
      </c>
      <c r="AI145" s="15">
        <f t="shared" si="27"/>
        <v>-0.23243117012448139</v>
      </c>
      <c r="AJ145" s="15">
        <f t="shared" si="27"/>
        <v>-0.51460920833333335</v>
      </c>
      <c r="AK145" s="15">
        <f t="shared" si="27"/>
        <v>-0.42251888888888883</v>
      </c>
      <c r="AL145" s="23">
        <f>VLOOKUP(AC145,'Charts and Tables'!$I$43:$J$49,2,TRUE)</f>
        <v>2</v>
      </c>
      <c r="AM145" s="2">
        <f t="shared" si="31"/>
        <v>1</v>
      </c>
      <c r="AN145" s="2"/>
    </row>
    <row r="146" spans="1:40" x14ac:dyDescent="0.25">
      <c r="A146" s="35">
        <v>122451</v>
      </c>
      <c r="B146" s="36">
        <v>330129</v>
      </c>
      <c r="C146" s="36" t="s">
        <v>25</v>
      </c>
      <c r="D146" s="36">
        <v>0</v>
      </c>
      <c r="J146" s="46">
        <v>989</v>
      </c>
      <c r="K146" s="46">
        <v>998</v>
      </c>
      <c r="L146" s="46">
        <v>1987</v>
      </c>
      <c r="M146" s="46">
        <v>67</v>
      </c>
      <c r="N146" s="46">
        <v>120</v>
      </c>
      <c r="O146" s="46">
        <v>144</v>
      </c>
      <c r="P146" s="46">
        <v>89</v>
      </c>
      <c r="R146" s="36">
        <v>214.58950300000001</v>
      </c>
      <c r="S146" s="36">
        <v>207.82400799999999</v>
      </c>
      <c r="T146" s="36">
        <v>13.821001000000001</v>
      </c>
      <c r="U146" s="36">
        <v>28.326481000000001</v>
      </c>
      <c r="V146" s="36">
        <v>32.981150999999997</v>
      </c>
      <c r="W146" s="36">
        <v>18.331111</v>
      </c>
      <c r="AC146" s="57">
        <f t="shared" si="28"/>
        <v>1987</v>
      </c>
      <c r="AD146" s="57">
        <f t="shared" si="29"/>
        <v>187</v>
      </c>
      <c r="AE146" s="57">
        <f t="shared" si="30"/>
        <v>233</v>
      </c>
      <c r="AF146" s="12">
        <f t="shared" si="24"/>
        <v>422.41351099999997</v>
      </c>
      <c r="AG146" s="12">
        <f t="shared" si="25"/>
        <v>42.147482000000004</v>
      </c>
      <c r="AH146" s="12">
        <f t="shared" si="26"/>
        <v>51.312261999999997</v>
      </c>
      <c r="AI146" s="15">
        <f t="shared" si="27"/>
        <v>-0.78741141872169096</v>
      </c>
      <c r="AJ146" s="15">
        <f t="shared" si="27"/>
        <v>-0.7746123957219252</v>
      </c>
      <c r="AK146" s="15">
        <f t="shared" si="27"/>
        <v>-0.77977569957081538</v>
      </c>
      <c r="AL146" s="23">
        <f>VLOOKUP(AC146,'Charts and Tables'!$I$43:$J$49,2,TRUE)</f>
        <v>1</v>
      </c>
      <c r="AM146" s="2">
        <f t="shared" si="31"/>
        <v>1</v>
      </c>
      <c r="AN146" s="2"/>
    </row>
    <row r="147" spans="1:40" x14ac:dyDescent="0.25">
      <c r="A147" s="35">
        <v>124339</v>
      </c>
      <c r="C147" s="36" t="s">
        <v>30</v>
      </c>
      <c r="D147" s="36">
        <v>0</v>
      </c>
      <c r="J147" s="46">
        <v>669</v>
      </c>
      <c r="K147" s="46">
        <v>654</v>
      </c>
      <c r="L147" s="46">
        <v>1323</v>
      </c>
      <c r="M147" s="46">
        <v>33</v>
      </c>
      <c r="N147" s="46">
        <v>88</v>
      </c>
      <c r="O147" s="46">
        <v>103</v>
      </c>
      <c r="P147" s="46">
        <v>41</v>
      </c>
      <c r="R147" s="36">
        <v>366.05906099999999</v>
      </c>
      <c r="S147" s="36">
        <v>362.61331300000001</v>
      </c>
      <c r="T147" s="36">
        <v>28.956026999999999</v>
      </c>
      <c r="U147" s="36">
        <v>25.227861000000001</v>
      </c>
      <c r="V147" s="36">
        <v>32.486547999999999</v>
      </c>
      <c r="W147" s="36">
        <v>33.421702000000003</v>
      </c>
      <c r="AC147" s="57">
        <f t="shared" si="28"/>
        <v>1323</v>
      </c>
      <c r="AD147" s="57">
        <f t="shared" si="29"/>
        <v>121</v>
      </c>
      <c r="AE147" s="57">
        <f t="shared" si="30"/>
        <v>144</v>
      </c>
      <c r="AF147" s="12">
        <f t="shared" si="24"/>
        <v>728.67237399999999</v>
      </c>
      <c r="AG147" s="12">
        <f t="shared" si="25"/>
        <v>54.183887999999996</v>
      </c>
      <c r="AH147" s="12">
        <f t="shared" si="26"/>
        <v>65.90825000000001</v>
      </c>
      <c r="AI147" s="15">
        <f t="shared" si="27"/>
        <v>-0.44922723053665914</v>
      </c>
      <c r="AJ147" s="15">
        <f t="shared" si="27"/>
        <v>-0.55219927272727276</v>
      </c>
      <c r="AK147" s="15">
        <f t="shared" si="27"/>
        <v>-0.54230381944444439</v>
      </c>
      <c r="AL147" s="23">
        <f>VLOOKUP(AC147,'Charts and Tables'!$I$43:$J$49,2,TRUE)</f>
        <v>1</v>
      </c>
      <c r="AM147" s="2">
        <f t="shared" si="31"/>
        <v>1</v>
      </c>
      <c r="AN147" s="2"/>
    </row>
    <row r="148" spans="1:40" x14ac:dyDescent="0.25">
      <c r="A148" s="35">
        <v>123241</v>
      </c>
      <c r="C148" s="36" t="s">
        <v>25</v>
      </c>
      <c r="D148" s="36">
        <v>0</v>
      </c>
      <c r="J148" s="46">
        <v>884</v>
      </c>
      <c r="K148" s="46">
        <v>892</v>
      </c>
      <c r="L148" s="46">
        <v>1776</v>
      </c>
      <c r="M148" s="46">
        <v>56.5</v>
      </c>
      <c r="N148" s="46">
        <v>119</v>
      </c>
      <c r="O148" s="46">
        <v>118</v>
      </c>
      <c r="P148" s="46">
        <v>70</v>
      </c>
      <c r="R148" s="36">
        <v>223.93481800000001</v>
      </c>
      <c r="S148" s="36">
        <v>217.16932499999999</v>
      </c>
      <c r="T148" s="36">
        <v>15.412343</v>
      </c>
      <c r="U148" s="36">
        <v>27.350981000000001</v>
      </c>
      <c r="V148" s="36">
        <v>33.061343000000001</v>
      </c>
      <c r="W148" s="36">
        <v>19.696949</v>
      </c>
      <c r="AC148" s="57">
        <f t="shared" si="28"/>
        <v>1776</v>
      </c>
      <c r="AD148" s="57">
        <f t="shared" si="29"/>
        <v>175.5</v>
      </c>
      <c r="AE148" s="57">
        <f t="shared" si="30"/>
        <v>188</v>
      </c>
      <c r="AF148" s="12">
        <f t="shared" si="24"/>
        <v>441.10414300000002</v>
      </c>
      <c r="AG148" s="12">
        <f t="shared" si="25"/>
        <v>42.763323999999997</v>
      </c>
      <c r="AH148" s="12">
        <f t="shared" si="26"/>
        <v>52.758291999999997</v>
      </c>
      <c r="AI148" s="15">
        <f t="shared" si="27"/>
        <v>-0.75163055011261259</v>
      </c>
      <c r="AJ148" s="15">
        <f t="shared" si="27"/>
        <v>-0.75633433618233614</v>
      </c>
      <c r="AK148" s="15">
        <f t="shared" si="27"/>
        <v>-0.71937078723404269</v>
      </c>
      <c r="AL148" s="23">
        <f>VLOOKUP(AC148,'Charts and Tables'!$I$43:$J$49,2,TRUE)</f>
        <v>1</v>
      </c>
      <c r="AM148" s="2">
        <f t="shared" si="31"/>
        <v>1</v>
      </c>
      <c r="AN148" s="2"/>
    </row>
    <row r="149" spans="1:40" x14ac:dyDescent="0.25">
      <c r="A149" s="35">
        <v>124263</v>
      </c>
      <c r="C149" s="36" t="s">
        <v>25</v>
      </c>
      <c r="D149" s="36">
        <v>0</v>
      </c>
      <c r="J149" s="46">
        <v>457</v>
      </c>
      <c r="K149" s="46">
        <v>449</v>
      </c>
      <c r="L149" s="46">
        <v>906</v>
      </c>
      <c r="M149" s="46">
        <v>28.5</v>
      </c>
      <c r="N149" s="46">
        <v>48</v>
      </c>
      <c r="O149" s="46">
        <v>57</v>
      </c>
      <c r="P149" s="46">
        <v>37</v>
      </c>
      <c r="R149" s="36">
        <v>464.90634799999998</v>
      </c>
      <c r="S149" s="36">
        <v>459.77437700000002</v>
      </c>
      <c r="T149" s="36">
        <v>33.023882999999998</v>
      </c>
      <c r="U149" s="36">
        <v>45.662838999999998</v>
      </c>
      <c r="V149" s="36">
        <v>49.290951999999997</v>
      </c>
      <c r="W149" s="36">
        <v>38.737188000000003</v>
      </c>
      <c r="AC149" s="57">
        <f t="shared" si="28"/>
        <v>906</v>
      </c>
      <c r="AD149" s="57">
        <f t="shared" si="29"/>
        <v>76.5</v>
      </c>
      <c r="AE149" s="57">
        <f t="shared" si="30"/>
        <v>94</v>
      </c>
      <c r="AF149" s="12">
        <f t="shared" si="24"/>
        <v>924.68072499999994</v>
      </c>
      <c r="AG149" s="12">
        <f t="shared" si="25"/>
        <v>78.686722000000003</v>
      </c>
      <c r="AH149" s="12">
        <f t="shared" si="26"/>
        <v>88.028140000000008</v>
      </c>
      <c r="AI149" s="15">
        <f t="shared" si="27"/>
        <v>2.0618901766004349E-2</v>
      </c>
      <c r="AJ149" s="15">
        <f t="shared" si="27"/>
        <v>2.8584601307189584E-2</v>
      </c>
      <c r="AK149" s="15">
        <f t="shared" si="27"/>
        <v>-6.3530425531914819E-2</v>
      </c>
      <c r="AL149" s="23">
        <f>VLOOKUP(AC149,'Charts and Tables'!$I$43:$J$49,2,TRUE)</f>
        <v>2</v>
      </c>
      <c r="AM149" s="2">
        <f t="shared" si="31"/>
        <v>1</v>
      </c>
      <c r="AN149" s="2"/>
    </row>
    <row r="150" spans="1:40" x14ac:dyDescent="0.25">
      <c r="A150" s="35">
        <v>134296</v>
      </c>
      <c r="C150" s="36" t="s">
        <v>25</v>
      </c>
      <c r="D150" s="36">
        <v>0</v>
      </c>
      <c r="J150" s="46">
        <v>431</v>
      </c>
      <c r="K150" s="46">
        <v>470</v>
      </c>
      <c r="L150" s="46">
        <v>901</v>
      </c>
      <c r="M150" s="46">
        <v>46</v>
      </c>
      <c r="N150" s="46">
        <v>31</v>
      </c>
      <c r="O150" s="46">
        <v>39</v>
      </c>
      <c r="P150" s="46">
        <v>46</v>
      </c>
      <c r="R150" s="36">
        <v>611.32034199999998</v>
      </c>
      <c r="S150" s="36">
        <v>699.51857700000005</v>
      </c>
      <c r="T150" s="36">
        <v>59.247318</v>
      </c>
      <c r="U150" s="36">
        <v>87.236091999999999</v>
      </c>
      <c r="V150" s="36">
        <v>80.423503999999994</v>
      </c>
      <c r="W150" s="36">
        <v>80.212379999999996</v>
      </c>
      <c r="AC150" s="57">
        <f t="shared" si="28"/>
        <v>901</v>
      </c>
      <c r="AD150" s="57">
        <f t="shared" si="29"/>
        <v>77</v>
      </c>
      <c r="AE150" s="57">
        <f t="shared" si="30"/>
        <v>85</v>
      </c>
      <c r="AF150" s="12">
        <f t="shared" si="24"/>
        <v>1310.838919</v>
      </c>
      <c r="AG150" s="12">
        <f t="shared" si="25"/>
        <v>146.48340999999999</v>
      </c>
      <c r="AH150" s="12">
        <f t="shared" si="26"/>
        <v>160.63588399999998</v>
      </c>
      <c r="AI150" s="15">
        <f t="shared" si="27"/>
        <v>0.45487116426193125</v>
      </c>
      <c r="AJ150" s="15">
        <f t="shared" si="27"/>
        <v>0.90238194805194794</v>
      </c>
      <c r="AK150" s="15">
        <f t="shared" si="27"/>
        <v>0.88983392941176442</v>
      </c>
      <c r="AL150" s="23">
        <f>VLOOKUP(AC150,'Charts and Tables'!$I$43:$J$49,2,TRUE)</f>
        <v>2</v>
      </c>
      <c r="AM150" s="2">
        <f t="shared" si="31"/>
        <v>1</v>
      </c>
      <c r="AN150" s="2"/>
    </row>
    <row r="151" spans="1:40" x14ac:dyDescent="0.25">
      <c r="A151" s="35">
        <v>124912</v>
      </c>
      <c r="B151" s="36">
        <v>330001</v>
      </c>
      <c r="C151" s="36" t="s">
        <v>25</v>
      </c>
      <c r="D151" s="36">
        <v>0</v>
      </c>
      <c r="J151" s="46">
        <v>846</v>
      </c>
      <c r="K151" s="46">
        <v>851</v>
      </c>
      <c r="L151" s="46">
        <v>1697</v>
      </c>
      <c r="M151" s="46">
        <v>29</v>
      </c>
      <c r="N151" s="46">
        <v>122</v>
      </c>
      <c r="O151" s="46">
        <v>137</v>
      </c>
      <c r="P151" s="46">
        <v>49</v>
      </c>
      <c r="R151" s="36">
        <v>400.82620100000003</v>
      </c>
      <c r="S151" s="36">
        <v>394.38804199999998</v>
      </c>
      <c r="T151" s="36">
        <v>27.755392000000001</v>
      </c>
      <c r="U151" s="36">
        <v>56.195486000000002</v>
      </c>
      <c r="V151" s="36">
        <v>57.142104000000003</v>
      </c>
      <c r="W151" s="36">
        <v>35.547313000000003</v>
      </c>
      <c r="AC151" s="57">
        <f t="shared" si="28"/>
        <v>1697</v>
      </c>
      <c r="AD151" s="57">
        <f t="shared" si="29"/>
        <v>151</v>
      </c>
      <c r="AE151" s="57">
        <f t="shared" si="30"/>
        <v>186</v>
      </c>
      <c r="AF151" s="12">
        <f t="shared" si="24"/>
        <v>795.21424300000001</v>
      </c>
      <c r="AG151" s="12">
        <f t="shared" si="25"/>
        <v>83.950878000000003</v>
      </c>
      <c r="AH151" s="12">
        <f t="shared" si="26"/>
        <v>92.689417000000006</v>
      </c>
      <c r="AI151" s="15">
        <f t="shared" si="27"/>
        <v>-0.53139997466116673</v>
      </c>
      <c r="AJ151" s="15">
        <f t="shared" si="27"/>
        <v>-0.44403392052980128</v>
      </c>
      <c r="AK151" s="15">
        <f t="shared" si="27"/>
        <v>-0.50166980107526882</v>
      </c>
      <c r="AL151" s="23">
        <f>VLOOKUP(AC151,'Charts and Tables'!$I$43:$J$49,2,TRUE)</f>
        <v>1</v>
      </c>
      <c r="AM151" s="2">
        <f t="shared" si="31"/>
        <v>1</v>
      </c>
      <c r="AN151" s="2"/>
    </row>
    <row r="152" spans="1:40" x14ac:dyDescent="0.25">
      <c r="A152" s="35">
        <v>126907</v>
      </c>
      <c r="B152" s="36">
        <v>330132</v>
      </c>
      <c r="C152" s="36" t="s">
        <v>31</v>
      </c>
      <c r="D152" s="36">
        <v>0</v>
      </c>
      <c r="J152" s="46">
        <v>1011</v>
      </c>
      <c r="K152" s="46">
        <v>1001</v>
      </c>
      <c r="L152" s="46">
        <v>2012</v>
      </c>
      <c r="M152" s="46">
        <v>74</v>
      </c>
      <c r="N152" s="46">
        <v>110</v>
      </c>
      <c r="O152" s="46">
        <v>125</v>
      </c>
      <c r="P152" s="46">
        <v>91</v>
      </c>
      <c r="R152" s="36">
        <v>1180.294187</v>
      </c>
      <c r="S152" s="36">
        <v>1307.1006030000001</v>
      </c>
      <c r="T152" s="36">
        <v>100.31350500000001</v>
      </c>
      <c r="U152" s="36">
        <v>164.861907</v>
      </c>
      <c r="V152" s="36">
        <v>167.99412899999999</v>
      </c>
      <c r="W152" s="36">
        <v>133.02902399999999</v>
      </c>
      <c r="AC152" s="57">
        <f t="shared" si="28"/>
        <v>2012</v>
      </c>
      <c r="AD152" s="57">
        <f t="shared" si="29"/>
        <v>184</v>
      </c>
      <c r="AE152" s="57">
        <f t="shared" si="30"/>
        <v>216</v>
      </c>
      <c r="AF152" s="12">
        <f t="shared" si="24"/>
        <v>2487.3947900000003</v>
      </c>
      <c r="AG152" s="12">
        <f t="shared" si="25"/>
        <v>265.17541199999999</v>
      </c>
      <c r="AH152" s="12">
        <f t="shared" si="26"/>
        <v>301.02315299999998</v>
      </c>
      <c r="AI152" s="15">
        <f t="shared" si="27"/>
        <v>0.23627971669980133</v>
      </c>
      <c r="AJ152" s="15">
        <f t="shared" si="27"/>
        <v>0.44117071739130431</v>
      </c>
      <c r="AK152" s="15">
        <f t="shared" si="27"/>
        <v>0.39362570833333321</v>
      </c>
      <c r="AL152" s="23">
        <f>VLOOKUP(AC152,'Charts and Tables'!$I$43:$J$49,2,TRUE)</f>
        <v>1</v>
      </c>
      <c r="AM152" s="2">
        <f t="shared" si="31"/>
        <v>1</v>
      </c>
      <c r="AN152" s="2"/>
    </row>
    <row r="153" spans="1:40" x14ac:dyDescent="0.25">
      <c r="A153" s="35">
        <v>125791</v>
      </c>
      <c r="C153" s="36" t="s">
        <v>31</v>
      </c>
      <c r="D153" s="36">
        <v>0</v>
      </c>
      <c r="J153" s="46">
        <v>1340</v>
      </c>
      <c r="K153" s="46">
        <v>1049</v>
      </c>
      <c r="L153" s="46">
        <v>2389</v>
      </c>
      <c r="N153" s="46">
        <v>99</v>
      </c>
      <c r="P153" s="46">
        <v>90</v>
      </c>
      <c r="R153" s="36">
        <v>1739.210687</v>
      </c>
      <c r="S153" s="36">
        <v>1967.8883499999999</v>
      </c>
      <c r="T153" s="36">
        <v>124.415386</v>
      </c>
      <c r="U153" s="36">
        <v>275.20264600000002</v>
      </c>
      <c r="V153" s="36">
        <v>247.203249</v>
      </c>
      <c r="W153" s="36">
        <v>174.84095300000001</v>
      </c>
      <c r="AC153" s="57">
        <f t="shared" si="28"/>
        <v>2389</v>
      </c>
      <c r="AD153" s="57">
        <f t="shared" si="29"/>
        <v>99</v>
      </c>
      <c r="AE153" s="57">
        <f t="shared" si="30"/>
        <v>90</v>
      </c>
      <c r="AF153" s="12">
        <f t="shared" si="24"/>
        <v>3707.099037</v>
      </c>
      <c r="AG153" s="12">
        <f t="shared" si="25"/>
        <v>399.61803200000003</v>
      </c>
      <c r="AH153" s="12">
        <f t="shared" si="26"/>
        <v>422.04420200000004</v>
      </c>
      <c r="AI153" s="15">
        <f t="shared" si="27"/>
        <v>0.55173672540812058</v>
      </c>
      <c r="AJ153" s="15">
        <f t="shared" si="27"/>
        <v>3.036545777777778</v>
      </c>
      <c r="AK153" s="15">
        <f t="shared" si="27"/>
        <v>3.6893800222222226</v>
      </c>
      <c r="AL153" s="23">
        <f>VLOOKUP(AC153,'Charts and Tables'!$I$43:$J$49,2,TRUE)</f>
        <v>1</v>
      </c>
      <c r="AM153" s="2">
        <f t="shared" si="31"/>
        <v>1</v>
      </c>
      <c r="AN153" s="2"/>
    </row>
    <row r="154" spans="1:40" x14ac:dyDescent="0.25">
      <c r="A154" s="35">
        <v>125376</v>
      </c>
      <c r="C154" s="36" t="s">
        <v>31</v>
      </c>
      <c r="D154" s="36">
        <v>0</v>
      </c>
      <c r="J154" s="46">
        <v>1208</v>
      </c>
      <c r="K154" s="46">
        <v>1189</v>
      </c>
      <c r="L154" s="46">
        <v>2397</v>
      </c>
      <c r="M154" s="46">
        <v>137.5</v>
      </c>
      <c r="N154" s="46">
        <v>109.666667</v>
      </c>
      <c r="O154" s="46">
        <v>122</v>
      </c>
      <c r="P154" s="46">
        <v>134.66666699999999</v>
      </c>
      <c r="R154" s="36">
        <v>1825.7920770000001</v>
      </c>
      <c r="S154" s="36">
        <v>2064.6941929999998</v>
      </c>
      <c r="T154" s="36">
        <v>130.90426600000001</v>
      </c>
      <c r="U154" s="36">
        <v>294.062297</v>
      </c>
      <c r="V154" s="36">
        <v>263.54765700000002</v>
      </c>
      <c r="W154" s="36">
        <v>183.279008</v>
      </c>
      <c r="AC154" s="57">
        <f t="shared" si="28"/>
        <v>2397</v>
      </c>
      <c r="AD154" s="57">
        <f t="shared" si="29"/>
        <v>247.16666700000002</v>
      </c>
      <c r="AE154" s="57">
        <f t="shared" si="30"/>
        <v>256.66666699999996</v>
      </c>
      <c r="AF154" s="12">
        <f t="shared" si="24"/>
        <v>3890.4862699999999</v>
      </c>
      <c r="AG154" s="12">
        <f t="shared" si="25"/>
        <v>424.96656300000001</v>
      </c>
      <c r="AH154" s="12">
        <f t="shared" si="26"/>
        <v>446.82666500000005</v>
      </c>
      <c r="AI154" s="15">
        <f t="shared" si="27"/>
        <v>0.62306477680433869</v>
      </c>
      <c r="AJ154" s="15">
        <f t="shared" si="27"/>
        <v>0.71935224178104884</v>
      </c>
      <c r="AK154" s="15">
        <f t="shared" si="27"/>
        <v>0.74088310812872371</v>
      </c>
      <c r="AL154" s="23">
        <f>VLOOKUP(AC154,'Charts and Tables'!$I$43:$J$49,2,TRUE)</f>
        <v>1</v>
      </c>
      <c r="AM154" s="2">
        <f t="shared" si="31"/>
        <v>1</v>
      </c>
      <c r="AN154" s="2"/>
    </row>
    <row r="155" spans="1:40" x14ac:dyDescent="0.25">
      <c r="A155" s="35">
        <v>125778</v>
      </c>
      <c r="C155" s="36" t="s">
        <v>25</v>
      </c>
      <c r="D155" s="36">
        <v>0</v>
      </c>
      <c r="J155" s="46">
        <v>1050</v>
      </c>
      <c r="K155" s="46">
        <v>848</v>
      </c>
      <c r="L155" s="46">
        <v>1898</v>
      </c>
      <c r="M155" s="46">
        <v>53</v>
      </c>
      <c r="O155" s="46">
        <v>174</v>
      </c>
      <c r="R155" s="36">
        <v>317.14679000000001</v>
      </c>
      <c r="S155" s="36">
        <v>300.48417899999998</v>
      </c>
      <c r="T155" s="36">
        <v>21.379854000000002</v>
      </c>
      <c r="U155" s="36">
        <v>37.449178000000003</v>
      </c>
      <c r="V155" s="36">
        <v>40.830195000000003</v>
      </c>
      <c r="W155" s="36">
        <v>27.141755</v>
      </c>
      <c r="AC155" s="57">
        <f t="shared" si="28"/>
        <v>1898</v>
      </c>
      <c r="AD155" s="57">
        <f t="shared" si="29"/>
        <v>53</v>
      </c>
      <c r="AE155" s="57">
        <f t="shared" si="30"/>
        <v>174</v>
      </c>
      <c r="AF155" s="12">
        <f t="shared" si="24"/>
        <v>617.63096900000005</v>
      </c>
      <c r="AG155" s="12">
        <f t="shared" si="25"/>
        <v>58.829032000000005</v>
      </c>
      <c r="AH155" s="12">
        <f t="shared" si="26"/>
        <v>67.971950000000007</v>
      </c>
      <c r="AI155" s="15">
        <f t="shared" si="27"/>
        <v>-0.67458853055848256</v>
      </c>
      <c r="AJ155" s="15">
        <f t="shared" si="27"/>
        <v>0.1099817358490567</v>
      </c>
      <c r="AK155" s="15">
        <f t="shared" si="27"/>
        <v>-0.60935660919540224</v>
      </c>
      <c r="AL155" s="23">
        <f>VLOOKUP(AC155,'Charts and Tables'!$I$43:$J$49,2,TRUE)</f>
        <v>1</v>
      </c>
      <c r="AM155" s="2">
        <f t="shared" si="31"/>
        <v>1</v>
      </c>
      <c r="AN155" s="2"/>
    </row>
    <row r="156" spans="1:40" x14ac:dyDescent="0.25">
      <c r="A156" s="35">
        <v>131270</v>
      </c>
      <c r="C156" s="36" t="s">
        <v>29</v>
      </c>
      <c r="D156" s="36">
        <v>0</v>
      </c>
      <c r="J156" s="46">
        <v>604</v>
      </c>
      <c r="K156" s="46">
        <v>546</v>
      </c>
      <c r="L156" s="46">
        <v>1150</v>
      </c>
      <c r="M156" s="46">
        <v>124</v>
      </c>
      <c r="N156" s="46">
        <v>79</v>
      </c>
      <c r="O156" s="46">
        <v>54</v>
      </c>
      <c r="P156" s="46">
        <v>63</v>
      </c>
      <c r="R156" s="36">
        <v>239.197148</v>
      </c>
      <c r="S156" s="36">
        <v>218.73489499999999</v>
      </c>
      <c r="T156" s="36">
        <v>30.516484999999999</v>
      </c>
      <c r="U156" s="36">
        <v>17.795946000000001</v>
      </c>
      <c r="V156" s="36">
        <v>25.452455</v>
      </c>
      <c r="W156" s="36">
        <v>29.795227000000001</v>
      </c>
      <c r="AC156" s="57">
        <f t="shared" si="28"/>
        <v>1150</v>
      </c>
      <c r="AD156" s="57">
        <f t="shared" si="29"/>
        <v>203</v>
      </c>
      <c r="AE156" s="57">
        <f t="shared" si="30"/>
        <v>117</v>
      </c>
      <c r="AF156" s="12">
        <f t="shared" si="24"/>
        <v>457.93204300000002</v>
      </c>
      <c r="AG156" s="12">
        <f t="shared" si="25"/>
        <v>48.312431000000004</v>
      </c>
      <c r="AH156" s="12">
        <f t="shared" si="26"/>
        <v>55.247681999999998</v>
      </c>
      <c r="AI156" s="15">
        <f t="shared" si="27"/>
        <v>-0.60179822347826084</v>
      </c>
      <c r="AJ156" s="15">
        <f t="shared" si="27"/>
        <v>-0.76200772906403935</v>
      </c>
      <c r="AK156" s="15">
        <f t="shared" si="27"/>
        <v>-0.52779758974358981</v>
      </c>
      <c r="AL156" s="23">
        <f>VLOOKUP(AC156,'Charts and Tables'!$I$43:$J$49,2,TRUE)</f>
        <v>1</v>
      </c>
      <c r="AM156" s="2">
        <f t="shared" si="31"/>
        <v>1</v>
      </c>
      <c r="AN156" s="2"/>
    </row>
    <row r="157" spans="1:40" x14ac:dyDescent="0.25">
      <c r="A157" s="35">
        <v>131302</v>
      </c>
      <c r="C157" s="36" t="s">
        <v>29</v>
      </c>
      <c r="D157" s="36">
        <v>0</v>
      </c>
      <c r="J157" s="46">
        <v>146</v>
      </c>
      <c r="K157" s="46">
        <v>158</v>
      </c>
      <c r="L157" s="46">
        <v>304</v>
      </c>
      <c r="M157" s="46">
        <v>23</v>
      </c>
      <c r="N157" s="46">
        <v>10</v>
      </c>
      <c r="O157" s="46">
        <v>14</v>
      </c>
      <c r="P157" s="46">
        <v>21</v>
      </c>
      <c r="R157" s="36">
        <v>80.372911000000002</v>
      </c>
      <c r="S157" s="36">
        <v>67.914652000000004</v>
      </c>
      <c r="T157" s="36">
        <v>3.3410769999999999</v>
      </c>
      <c r="U157" s="36">
        <v>3.8022779999999998</v>
      </c>
      <c r="V157" s="36">
        <v>3.6906880000000002</v>
      </c>
      <c r="W157" s="36">
        <v>2.8351739999999999</v>
      </c>
      <c r="AC157" s="57">
        <f t="shared" si="28"/>
        <v>304</v>
      </c>
      <c r="AD157" s="57">
        <f t="shared" si="29"/>
        <v>33</v>
      </c>
      <c r="AE157" s="57">
        <f t="shared" si="30"/>
        <v>35</v>
      </c>
      <c r="AF157" s="12">
        <f t="shared" si="24"/>
        <v>148.28756300000001</v>
      </c>
      <c r="AG157" s="12">
        <f t="shared" si="25"/>
        <v>7.1433549999999997</v>
      </c>
      <c r="AH157" s="12">
        <f t="shared" si="26"/>
        <v>6.5258620000000001</v>
      </c>
      <c r="AI157" s="15">
        <f t="shared" si="27"/>
        <v>-0.51221196381578948</v>
      </c>
      <c r="AJ157" s="15">
        <f t="shared" si="27"/>
        <v>-0.78353469696969702</v>
      </c>
      <c r="AK157" s="15">
        <f t="shared" si="27"/>
        <v>-0.81354680000000001</v>
      </c>
      <c r="AL157" s="23">
        <f>VLOOKUP(AC157,'Charts and Tables'!$I$43:$J$49,2,TRUE)</f>
        <v>2</v>
      </c>
      <c r="AM157" s="2">
        <f t="shared" si="31"/>
        <v>1</v>
      </c>
      <c r="AN157" s="2"/>
    </row>
    <row r="158" spans="1:40" x14ac:dyDescent="0.25">
      <c r="A158" s="35">
        <v>130783</v>
      </c>
      <c r="B158" s="36">
        <v>336103</v>
      </c>
      <c r="C158" s="36" t="s">
        <v>29</v>
      </c>
      <c r="D158" s="36">
        <v>0</v>
      </c>
      <c r="J158" s="46">
        <v>434</v>
      </c>
      <c r="K158" s="46">
        <v>462</v>
      </c>
      <c r="L158" s="46">
        <v>896</v>
      </c>
      <c r="M158" s="46">
        <v>20</v>
      </c>
      <c r="N158" s="46">
        <v>69</v>
      </c>
      <c r="O158" s="46">
        <v>65</v>
      </c>
      <c r="P158" s="46">
        <v>44</v>
      </c>
      <c r="R158" s="36">
        <v>172.907937</v>
      </c>
      <c r="S158" s="36">
        <v>176.94574399999999</v>
      </c>
      <c r="T158" s="36">
        <v>13.869009999999999</v>
      </c>
      <c r="U158" s="36">
        <v>14.323407</v>
      </c>
      <c r="V158" s="36">
        <v>24.959441000000002</v>
      </c>
      <c r="W158" s="36">
        <v>22.241568999999998</v>
      </c>
      <c r="AC158" s="57">
        <f t="shared" si="28"/>
        <v>896</v>
      </c>
      <c r="AD158" s="57">
        <f t="shared" si="29"/>
        <v>89</v>
      </c>
      <c r="AE158" s="57">
        <f t="shared" si="30"/>
        <v>109</v>
      </c>
      <c r="AF158" s="12">
        <f t="shared" si="24"/>
        <v>349.85368099999999</v>
      </c>
      <c r="AG158" s="12">
        <f t="shared" si="25"/>
        <v>28.192416999999999</v>
      </c>
      <c r="AH158" s="12">
        <f t="shared" si="26"/>
        <v>47.201009999999997</v>
      </c>
      <c r="AI158" s="15">
        <f t="shared" si="27"/>
        <v>-0.60953830245535712</v>
      </c>
      <c r="AJ158" s="15">
        <f t="shared" si="27"/>
        <v>-0.68323126966292136</v>
      </c>
      <c r="AK158" s="15">
        <f t="shared" si="27"/>
        <v>-0.56696321100917435</v>
      </c>
      <c r="AL158" s="23">
        <f>VLOOKUP(AC158,'Charts and Tables'!$I$43:$J$49,2,TRUE)</f>
        <v>2</v>
      </c>
      <c r="AM158" s="2">
        <f t="shared" si="31"/>
        <v>1</v>
      </c>
      <c r="AN158" s="2"/>
    </row>
    <row r="159" spans="1:40" x14ac:dyDescent="0.25">
      <c r="A159" s="35">
        <v>133960</v>
      </c>
      <c r="C159" s="36" t="s">
        <v>29</v>
      </c>
      <c r="D159" s="36">
        <v>0</v>
      </c>
      <c r="J159" s="46">
        <v>64</v>
      </c>
      <c r="K159" s="46">
        <v>52</v>
      </c>
      <c r="L159" s="46">
        <v>116</v>
      </c>
      <c r="M159" s="46">
        <v>5</v>
      </c>
      <c r="N159" s="46">
        <v>6</v>
      </c>
      <c r="O159" s="46">
        <v>7</v>
      </c>
      <c r="P159" s="46">
        <v>7</v>
      </c>
      <c r="R159" s="36">
        <v>26.280059999999999</v>
      </c>
      <c r="S159" s="36">
        <v>26.280059000000001</v>
      </c>
      <c r="T159" s="36">
        <v>1.7092849999999999</v>
      </c>
      <c r="U159" s="36">
        <v>1.8471329999999999</v>
      </c>
      <c r="V159" s="36">
        <v>2.3901249999999998</v>
      </c>
      <c r="W159" s="36">
        <v>2.3390629999999999</v>
      </c>
      <c r="AC159" s="57">
        <f t="shared" si="28"/>
        <v>116</v>
      </c>
      <c r="AD159" s="57">
        <f t="shared" si="29"/>
        <v>11</v>
      </c>
      <c r="AE159" s="57">
        <f t="shared" si="30"/>
        <v>14</v>
      </c>
      <c r="AF159" s="12">
        <f t="shared" si="24"/>
        <v>52.560119</v>
      </c>
      <c r="AG159" s="12">
        <f t="shared" si="25"/>
        <v>3.5564179999999999</v>
      </c>
      <c r="AH159" s="12">
        <f t="shared" si="26"/>
        <v>4.7291879999999997</v>
      </c>
      <c r="AI159" s="15">
        <f t="shared" si="27"/>
        <v>-0.54689552586206891</v>
      </c>
      <c r="AJ159" s="15">
        <f t="shared" si="27"/>
        <v>-0.67668927272727275</v>
      </c>
      <c r="AK159" s="15">
        <f t="shared" si="27"/>
        <v>-0.66220085714285715</v>
      </c>
      <c r="AL159" s="23">
        <f>VLOOKUP(AC159,'Charts and Tables'!$I$43:$J$49,2,TRUE)</f>
        <v>2</v>
      </c>
      <c r="AM159" s="2">
        <f t="shared" si="31"/>
        <v>1</v>
      </c>
      <c r="AN159" s="2"/>
    </row>
    <row r="160" spans="1:40" x14ac:dyDescent="0.25">
      <c r="A160" s="35">
        <v>133944</v>
      </c>
      <c r="C160" s="36" t="s">
        <v>30</v>
      </c>
      <c r="D160" s="36">
        <v>0</v>
      </c>
      <c r="J160" s="46">
        <v>195</v>
      </c>
      <c r="K160" s="46">
        <v>197</v>
      </c>
      <c r="L160" s="46">
        <v>392</v>
      </c>
      <c r="M160" s="46">
        <v>12</v>
      </c>
      <c r="N160" s="46">
        <v>21</v>
      </c>
      <c r="O160" s="46">
        <v>31</v>
      </c>
      <c r="P160" s="46">
        <v>22</v>
      </c>
      <c r="R160" s="36">
        <v>223.80295100000001</v>
      </c>
      <c r="S160" s="36">
        <v>228.93491499999999</v>
      </c>
      <c r="T160" s="36">
        <v>15.746309</v>
      </c>
      <c r="U160" s="36">
        <v>22.728251</v>
      </c>
      <c r="V160" s="36">
        <v>23.982154999999999</v>
      </c>
      <c r="W160" s="36">
        <v>20.941786</v>
      </c>
      <c r="AC160" s="57">
        <f t="shared" si="28"/>
        <v>392</v>
      </c>
      <c r="AD160" s="57">
        <f t="shared" si="29"/>
        <v>33</v>
      </c>
      <c r="AE160" s="57">
        <f t="shared" si="30"/>
        <v>53</v>
      </c>
      <c r="AF160" s="12">
        <f t="shared" si="24"/>
        <v>452.737866</v>
      </c>
      <c r="AG160" s="12">
        <f t="shared" si="25"/>
        <v>38.474559999999997</v>
      </c>
      <c r="AH160" s="12">
        <f t="shared" si="26"/>
        <v>44.923940999999999</v>
      </c>
      <c r="AI160" s="15">
        <f t="shared" si="27"/>
        <v>0.15494353571428571</v>
      </c>
      <c r="AJ160" s="15">
        <f t="shared" si="27"/>
        <v>0.16589575757575747</v>
      </c>
      <c r="AK160" s="15">
        <f t="shared" si="27"/>
        <v>-0.15237847169811322</v>
      </c>
      <c r="AL160" s="23">
        <f>VLOOKUP(AC160,'Charts and Tables'!$I$43:$J$49,2,TRUE)</f>
        <v>2</v>
      </c>
      <c r="AM160" s="2">
        <f t="shared" si="31"/>
        <v>1</v>
      </c>
      <c r="AN160" s="2"/>
    </row>
    <row r="161" spans="1:40" x14ac:dyDescent="0.25">
      <c r="A161" s="35">
        <v>134065</v>
      </c>
      <c r="C161" s="36" t="s">
        <v>30</v>
      </c>
      <c r="D161" s="36">
        <v>0</v>
      </c>
      <c r="J161" s="46">
        <v>751</v>
      </c>
      <c r="K161" s="46">
        <v>588</v>
      </c>
      <c r="L161" s="46">
        <v>1339</v>
      </c>
      <c r="M161" s="46">
        <v>91</v>
      </c>
      <c r="N161" s="46">
        <v>24</v>
      </c>
      <c r="O161" s="46">
        <v>46</v>
      </c>
      <c r="P161" s="46">
        <v>84</v>
      </c>
      <c r="R161" s="36">
        <v>1208.4301439999999</v>
      </c>
      <c r="S161" s="36">
        <v>1306.5596479999999</v>
      </c>
      <c r="T161" s="36">
        <v>115.007499</v>
      </c>
      <c r="U161" s="36">
        <v>81.316412999999997</v>
      </c>
      <c r="V161" s="36">
        <v>99.266220000000004</v>
      </c>
      <c r="W161" s="36">
        <v>134.100638</v>
      </c>
      <c r="AC161" s="57">
        <f t="shared" si="28"/>
        <v>1339</v>
      </c>
      <c r="AD161" s="57">
        <f t="shared" si="29"/>
        <v>115</v>
      </c>
      <c r="AE161" s="57">
        <f t="shared" si="30"/>
        <v>130</v>
      </c>
      <c r="AF161" s="12">
        <f t="shared" si="24"/>
        <v>2514.9897919999999</v>
      </c>
      <c r="AG161" s="12">
        <f t="shared" si="25"/>
        <v>196.32391200000001</v>
      </c>
      <c r="AH161" s="12">
        <f t="shared" si="26"/>
        <v>233.36685800000001</v>
      </c>
      <c r="AI161" s="15">
        <f t="shared" si="27"/>
        <v>0.87825974010455554</v>
      </c>
      <c r="AJ161" s="15">
        <f t="shared" si="27"/>
        <v>0.70716445217391311</v>
      </c>
      <c r="AK161" s="15">
        <f t="shared" si="27"/>
        <v>0.79512967692307701</v>
      </c>
      <c r="AL161" s="23">
        <f>VLOOKUP(AC161,'Charts and Tables'!$I$43:$J$49,2,TRUE)</f>
        <v>1</v>
      </c>
      <c r="AM161" s="2">
        <f t="shared" si="31"/>
        <v>1</v>
      </c>
      <c r="AN161" s="2"/>
    </row>
    <row r="162" spans="1:40" x14ac:dyDescent="0.25">
      <c r="A162" s="35">
        <v>134290</v>
      </c>
      <c r="B162" s="36">
        <v>240216</v>
      </c>
      <c r="C162" s="36" t="s">
        <v>28</v>
      </c>
      <c r="D162" s="36">
        <v>0</v>
      </c>
      <c r="J162" s="46">
        <v>946</v>
      </c>
      <c r="K162" s="46">
        <v>977</v>
      </c>
      <c r="L162" s="46">
        <v>1923</v>
      </c>
      <c r="M162" s="46">
        <v>98</v>
      </c>
      <c r="N162" s="46">
        <v>69</v>
      </c>
      <c r="O162" s="46">
        <v>115</v>
      </c>
      <c r="P162" s="46">
        <v>112</v>
      </c>
      <c r="R162" s="36">
        <v>1154.3973800000001</v>
      </c>
      <c r="S162" s="36">
        <v>1154.397367</v>
      </c>
      <c r="T162" s="36">
        <v>84.020858000000004</v>
      </c>
      <c r="U162" s="36">
        <v>116.99817899999999</v>
      </c>
      <c r="V162" s="36">
        <v>124.094424</v>
      </c>
      <c r="W162" s="36">
        <v>100.59113600000001</v>
      </c>
      <c r="AC162" s="57">
        <f t="shared" si="28"/>
        <v>1923</v>
      </c>
      <c r="AD162" s="57">
        <f t="shared" si="29"/>
        <v>167</v>
      </c>
      <c r="AE162" s="57">
        <f t="shared" si="30"/>
        <v>227</v>
      </c>
      <c r="AF162" s="12">
        <f t="shared" si="24"/>
        <v>2308.7947469999999</v>
      </c>
      <c r="AG162" s="12">
        <f t="shared" si="25"/>
        <v>201.019037</v>
      </c>
      <c r="AH162" s="12">
        <f t="shared" si="26"/>
        <v>224.68556000000001</v>
      </c>
      <c r="AI162" s="15">
        <f t="shared" si="27"/>
        <v>0.20062129329173162</v>
      </c>
      <c r="AJ162" s="15">
        <f t="shared" si="27"/>
        <v>0.20370680838323352</v>
      </c>
      <c r="AK162" s="15">
        <f t="shared" si="27"/>
        <v>-1.0195770925110091E-2</v>
      </c>
      <c r="AL162" s="23">
        <f>VLOOKUP(AC162,'Charts and Tables'!$I$43:$J$49,2,TRUE)</f>
        <v>1</v>
      </c>
      <c r="AM162" s="2">
        <f t="shared" si="31"/>
        <v>1</v>
      </c>
      <c r="AN162" s="2"/>
    </row>
    <row r="163" spans="1:40" x14ac:dyDescent="0.25">
      <c r="A163" s="35">
        <v>135580</v>
      </c>
      <c r="C163" s="36" t="s">
        <v>29</v>
      </c>
      <c r="D163" s="36">
        <v>0</v>
      </c>
      <c r="J163" s="46">
        <v>21</v>
      </c>
      <c r="K163" s="46">
        <v>25</v>
      </c>
      <c r="L163" s="46">
        <v>46</v>
      </c>
      <c r="M163" s="46">
        <v>3</v>
      </c>
      <c r="N163" s="46">
        <v>2</v>
      </c>
      <c r="O163" s="46">
        <v>3</v>
      </c>
      <c r="P163" s="46">
        <v>4</v>
      </c>
      <c r="R163" s="36">
        <v>527.05773599999998</v>
      </c>
      <c r="S163" s="36">
        <v>555.37036899999998</v>
      </c>
      <c r="T163" s="36">
        <v>37.047009000000003</v>
      </c>
      <c r="U163" s="36">
        <v>49.762473999999997</v>
      </c>
      <c r="V163" s="36">
        <v>51.815210999999998</v>
      </c>
      <c r="W163" s="36">
        <v>49.812721000000003</v>
      </c>
      <c r="AC163" s="57">
        <f t="shared" si="28"/>
        <v>46</v>
      </c>
      <c r="AD163" s="57">
        <f t="shared" si="29"/>
        <v>5</v>
      </c>
      <c r="AE163" s="57">
        <f t="shared" si="30"/>
        <v>7</v>
      </c>
      <c r="AF163" s="12">
        <f t="shared" si="24"/>
        <v>1082.428105</v>
      </c>
      <c r="AG163" s="12">
        <f t="shared" si="25"/>
        <v>86.809483</v>
      </c>
      <c r="AH163" s="12">
        <f t="shared" si="26"/>
        <v>101.627932</v>
      </c>
      <c r="AI163" s="15">
        <f t="shared" si="27"/>
        <v>22.531045760869564</v>
      </c>
      <c r="AJ163" s="15">
        <f t="shared" si="27"/>
        <v>16.361896600000001</v>
      </c>
      <c r="AK163" s="15">
        <f t="shared" si="27"/>
        <v>13.518276</v>
      </c>
      <c r="AL163" s="23">
        <f>VLOOKUP(AC163,'Charts and Tables'!$I$43:$J$49,2,TRUE)</f>
        <v>2</v>
      </c>
      <c r="AM163" s="2">
        <f t="shared" si="31"/>
        <v>0</v>
      </c>
      <c r="AN163" s="2"/>
    </row>
    <row r="164" spans="1:40" x14ac:dyDescent="0.25">
      <c r="A164" s="35">
        <v>135644</v>
      </c>
      <c r="B164" s="36">
        <v>330184</v>
      </c>
      <c r="C164" s="36" t="s">
        <v>31</v>
      </c>
      <c r="D164" s="36">
        <v>0</v>
      </c>
      <c r="J164" s="46">
        <v>4319</v>
      </c>
      <c r="K164" s="46">
        <v>4313</v>
      </c>
      <c r="L164" s="46">
        <v>8632</v>
      </c>
      <c r="M164" s="46">
        <v>464</v>
      </c>
      <c r="N164" s="46">
        <v>255</v>
      </c>
      <c r="O164" s="46">
        <v>325</v>
      </c>
      <c r="P164" s="46">
        <v>499</v>
      </c>
      <c r="R164" s="36">
        <v>3074.9072369999999</v>
      </c>
      <c r="S164" s="36">
        <v>3072.175549</v>
      </c>
      <c r="T164" s="36">
        <v>296.80240900000001</v>
      </c>
      <c r="U164" s="36">
        <v>218.664897</v>
      </c>
      <c r="V164" s="36">
        <v>267.41362400000003</v>
      </c>
      <c r="W164" s="36">
        <v>321.186308</v>
      </c>
      <c r="AC164" s="57">
        <f t="shared" si="28"/>
        <v>8632</v>
      </c>
      <c r="AD164" s="57">
        <f t="shared" si="29"/>
        <v>719</v>
      </c>
      <c r="AE164" s="57">
        <f t="shared" si="30"/>
        <v>824</v>
      </c>
      <c r="AF164" s="12">
        <f t="shared" si="24"/>
        <v>6147.0827859999999</v>
      </c>
      <c r="AG164" s="12">
        <f t="shared" si="25"/>
        <v>515.46730600000001</v>
      </c>
      <c r="AH164" s="12">
        <f t="shared" si="26"/>
        <v>588.59993200000008</v>
      </c>
      <c r="AI164" s="15">
        <f t="shared" si="27"/>
        <v>-0.28787270783132529</v>
      </c>
      <c r="AJ164" s="15">
        <f t="shared" si="27"/>
        <v>-0.28307746036161335</v>
      </c>
      <c r="AK164" s="15">
        <f t="shared" si="27"/>
        <v>-0.28567969417475719</v>
      </c>
      <c r="AL164" s="23">
        <f>VLOOKUP(AC164,'Charts and Tables'!$I$43:$J$49,2,TRUE)</f>
        <v>0.25</v>
      </c>
      <c r="AM164" s="2">
        <f t="shared" si="31"/>
        <v>0</v>
      </c>
      <c r="AN164" s="2"/>
    </row>
    <row r="165" spans="1:40" x14ac:dyDescent="0.25">
      <c r="A165" s="35">
        <v>135000</v>
      </c>
      <c r="B165" s="36">
        <v>336111</v>
      </c>
      <c r="C165" s="36" t="s">
        <v>30</v>
      </c>
      <c r="D165" s="36">
        <v>0</v>
      </c>
      <c r="J165" s="46">
        <v>815</v>
      </c>
      <c r="K165" s="46">
        <v>799</v>
      </c>
      <c r="L165" s="46">
        <v>1614</v>
      </c>
      <c r="M165" s="46">
        <v>27</v>
      </c>
      <c r="N165" s="46">
        <v>94</v>
      </c>
      <c r="O165" s="46">
        <v>122</v>
      </c>
      <c r="P165" s="46">
        <v>53</v>
      </c>
      <c r="R165" s="36">
        <v>1362.614714</v>
      </c>
      <c r="S165" s="36">
        <v>1422.8931259999999</v>
      </c>
      <c r="T165" s="36">
        <v>97.170226</v>
      </c>
      <c r="U165" s="36">
        <v>114.688845</v>
      </c>
      <c r="V165" s="36">
        <v>98.837183999999993</v>
      </c>
      <c r="W165" s="36">
        <v>105.42071199999999</v>
      </c>
      <c r="AC165" s="57">
        <f t="shared" si="28"/>
        <v>1614</v>
      </c>
      <c r="AD165" s="57">
        <f t="shared" si="29"/>
        <v>121</v>
      </c>
      <c r="AE165" s="57">
        <f t="shared" si="30"/>
        <v>175</v>
      </c>
      <c r="AF165" s="12">
        <f t="shared" si="24"/>
        <v>2785.5078400000002</v>
      </c>
      <c r="AG165" s="12">
        <f t="shared" si="25"/>
        <v>211.859071</v>
      </c>
      <c r="AH165" s="12">
        <f t="shared" si="26"/>
        <v>204.25789599999999</v>
      </c>
      <c r="AI165" s="15">
        <f t="shared" si="27"/>
        <v>0.72584128872366804</v>
      </c>
      <c r="AJ165" s="15">
        <f t="shared" si="27"/>
        <v>0.75090141322314052</v>
      </c>
      <c r="AK165" s="15">
        <f t="shared" si="27"/>
        <v>0.16718797714285707</v>
      </c>
      <c r="AL165" s="23">
        <f>VLOOKUP(AC165,'Charts and Tables'!$I$43:$J$49,2,TRUE)</f>
        <v>1</v>
      </c>
      <c r="AM165" s="2">
        <f t="shared" si="31"/>
        <v>1</v>
      </c>
      <c r="AN165" s="2"/>
    </row>
    <row r="166" spans="1:40" x14ac:dyDescent="0.25">
      <c r="A166" s="35">
        <v>611890</v>
      </c>
      <c r="B166" s="36">
        <v>332025</v>
      </c>
      <c r="C166" s="36" t="s">
        <v>25</v>
      </c>
      <c r="D166" s="36">
        <v>0</v>
      </c>
      <c r="J166" s="46">
        <v>2116</v>
      </c>
      <c r="K166" s="46">
        <v>2144</v>
      </c>
      <c r="L166" s="46">
        <v>4260</v>
      </c>
      <c r="M166" s="46">
        <v>75</v>
      </c>
      <c r="N166" s="46">
        <v>343</v>
      </c>
      <c r="O166" s="46">
        <v>292</v>
      </c>
      <c r="P166" s="46">
        <v>123</v>
      </c>
      <c r="R166" s="36">
        <v>3615.5176510000001</v>
      </c>
      <c r="S166" s="36">
        <v>3579.311537</v>
      </c>
      <c r="T166" s="36">
        <v>152.23824999999999</v>
      </c>
      <c r="U166" s="36">
        <v>630.00426900000002</v>
      </c>
      <c r="V166" s="36">
        <v>569.15816900000004</v>
      </c>
      <c r="W166" s="36">
        <v>240.551098</v>
      </c>
      <c r="AC166" s="57">
        <f t="shared" si="28"/>
        <v>4260</v>
      </c>
      <c r="AD166" s="57">
        <f t="shared" si="29"/>
        <v>418</v>
      </c>
      <c r="AE166" s="57">
        <f t="shared" si="30"/>
        <v>415</v>
      </c>
      <c r="AF166" s="12">
        <f t="shared" si="24"/>
        <v>7194.8291879999997</v>
      </c>
      <c r="AG166" s="12">
        <f t="shared" si="25"/>
        <v>782.24251900000002</v>
      </c>
      <c r="AH166" s="12">
        <f t="shared" si="26"/>
        <v>809.70926700000007</v>
      </c>
      <c r="AI166" s="15">
        <f t="shared" si="27"/>
        <v>0.6889270394366197</v>
      </c>
      <c r="AJ166" s="15">
        <f t="shared" si="27"/>
        <v>0.87139358612440199</v>
      </c>
      <c r="AK166" s="15">
        <f t="shared" si="27"/>
        <v>0.95110666746987971</v>
      </c>
      <c r="AL166" s="23">
        <f>VLOOKUP(AC166,'Charts and Tables'!$I$43:$J$49,2,TRUE)</f>
        <v>0.5</v>
      </c>
      <c r="AM166" s="2">
        <f t="shared" si="31"/>
        <v>0</v>
      </c>
      <c r="AN166" s="2"/>
    </row>
    <row r="167" spans="1:40" x14ac:dyDescent="0.25">
      <c r="A167" s="35">
        <v>601826</v>
      </c>
      <c r="B167" s="36">
        <v>330028</v>
      </c>
      <c r="C167" s="36" t="s">
        <v>25</v>
      </c>
      <c r="D167" s="36">
        <v>0</v>
      </c>
      <c r="J167" s="46">
        <v>3286</v>
      </c>
      <c r="K167" s="46">
        <v>3495</v>
      </c>
      <c r="L167" s="46">
        <v>6781</v>
      </c>
      <c r="M167" s="46">
        <v>118</v>
      </c>
      <c r="N167" s="46">
        <v>517</v>
      </c>
      <c r="O167" s="46">
        <v>507</v>
      </c>
      <c r="P167" s="46">
        <v>204</v>
      </c>
      <c r="R167" s="36">
        <v>5048.6863700000004</v>
      </c>
      <c r="S167" s="36">
        <v>4657.2148509999997</v>
      </c>
      <c r="T167" s="36">
        <v>300.00296400000002</v>
      </c>
      <c r="U167" s="36">
        <v>590.77039600000001</v>
      </c>
      <c r="V167" s="36">
        <v>566.82275600000003</v>
      </c>
      <c r="W167" s="36">
        <v>345.54855199999997</v>
      </c>
      <c r="AC167" s="57">
        <f t="shared" si="28"/>
        <v>6781</v>
      </c>
      <c r="AD167" s="57">
        <f t="shared" si="29"/>
        <v>635</v>
      </c>
      <c r="AE167" s="57">
        <f t="shared" si="30"/>
        <v>711</v>
      </c>
      <c r="AF167" s="12">
        <f t="shared" si="24"/>
        <v>9705.9012210000001</v>
      </c>
      <c r="AG167" s="12">
        <f t="shared" si="25"/>
        <v>890.77336000000003</v>
      </c>
      <c r="AH167" s="12">
        <f t="shared" si="26"/>
        <v>912.371308</v>
      </c>
      <c r="AI167" s="15">
        <f t="shared" si="27"/>
        <v>0.43133774089367349</v>
      </c>
      <c r="AJ167" s="15">
        <f t="shared" si="27"/>
        <v>0.40279269291338587</v>
      </c>
      <c r="AK167" s="15">
        <f t="shared" si="27"/>
        <v>0.2832226554149086</v>
      </c>
      <c r="AL167" s="23">
        <f>VLOOKUP(AC167,'Charts and Tables'!$I$43:$J$49,2,TRUE)</f>
        <v>0.25</v>
      </c>
      <c r="AM167" s="2">
        <f t="shared" si="31"/>
        <v>0</v>
      </c>
      <c r="AN167" s="2"/>
    </row>
    <row r="168" spans="1:40" x14ac:dyDescent="0.25">
      <c r="A168" s="35">
        <v>598862</v>
      </c>
      <c r="B168" s="36">
        <v>331147</v>
      </c>
      <c r="C168" s="36" t="s">
        <v>25</v>
      </c>
      <c r="D168" s="36">
        <v>0</v>
      </c>
      <c r="J168" s="46">
        <v>2911</v>
      </c>
      <c r="K168" s="46">
        <v>3019</v>
      </c>
      <c r="L168" s="46">
        <v>5930</v>
      </c>
      <c r="M168" s="46">
        <v>116</v>
      </c>
      <c r="N168" s="46">
        <v>369</v>
      </c>
      <c r="O168" s="46">
        <v>335</v>
      </c>
      <c r="P168" s="46">
        <v>200</v>
      </c>
      <c r="R168" s="36">
        <v>3407.970554</v>
      </c>
      <c r="S168" s="36">
        <v>3314.115933</v>
      </c>
      <c r="T168" s="36">
        <v>181.17272199999999</v>
      </c>
      <c r="U168" s="36">
        <v>400.24333100000001</v>
      </c>
      <c r="V168" s="36">
        <v>433.62436300000002</v>
      </c>
      <c r="W168" s="36">
        <v>256.96808299999998</v>
      </c>
      <c r="AC168" s="57">
        <f t="shared" si="28"/>
        <v>5930</v>
      </c>
      <c r="AD168" s="57">
        <f t="shared" si="29"/>
        <v>485</v>
      </c>
      <c r="AE168" s="57">
        <f t="shared" si="30"/>
        <v>535</v>
      </c>
      <c r="AF168" s="12">
        <f t="shared" si="24"/>
        <v>6722.0864870000005</v>
      </c>
      <c r="AG168" s="12">
        <f t="shared" si="25"/>
        <v>581.41605300000003</v>
      </c>
      <c r="AH168" s="12">
        <f t="shared" si="26"/>
        <v>690.592446</v>
      </c>
      <c r="AI168" s="15">
        <f t="shared" si="27"/>
        <v>0.13357276340640817</v>
      </c>
      <c r="AJ168" s="15">
        <f t="shared" si="27"/>
        <v>0.19879598556701039</v>
      </c>
      <c r="AK168" s="15">
        <f t="shared" si="27"/>
        <v>0.29082700186915889</v>
      </c>
      <c r="AL168" s="23">
        <f>VLOOKUP(AC168,'Charts and Tables'!$I$43:$J$49,2,TRUE)</f>
        <v>0.25</v>
      </c>
      <c r="AM168" s="2">
        <f t="shared" si="31"/>
        <v>1</v>
      </c>
      <c r="AN168" s="2"/>
    </row>
    <row r="169" spans="1:40" x14ac:dyDescent="0.25">
      <c r="A169" s="35">
        <v>577425</v>
      </c>
      <c r="C169" s="36" t="s">
        <v>25</v>
      </c>
      <c r="D169" s="36">
        <v>0</v>
      </c>
      <c r="J169" s="46">
        <v>1609</v>
      </c>
      <c r="K169" s="46">
        <v>1700</v>
      </c>
      <c r="L169" s="46">
        <v>3309</v>
      </c>
      <c r="M169" s="46">
        <v>240</v>
      </c>
      <c r="N169" s="46">
        <v>80</v>
      </c>
      <c r="O169" s="46">
        <v>110</v>
      </c>
      <c r="P169" s="46">
        <v>241</v>
      </c>
      <c r="R169" s="36">
        <v>2064.8888649999999</v>
      </c>
      <c r="S169" s="36">
        <v>2047.9751189999999</v>
      </c>
      <c r="T169" s="36">
        <v>311.05451099999999</v>
      </c>
      <c r="U169" s="36">
        <v>126.163776</v>
      </c>
      <c r="V169" s="36">
        <v>183.76951700000001</v>
      </c>
      <c r="W169" s="36">
        <v>354.08806700000002</v>
      </c>
      <c r="AC169" s="57">
        <f t="shared" si="28"/>
        <v>3309</v>
      </c>
      <c r="AD169" s="57">
        <f t="shared" si="29"/>
        <v>320</v>
      </c>
      <c r="AE169" s="57">
        <f t="shared" si="30"/>
        <v>351</v>
      </c>
      <c r="AF169" s="12">
        <f t="shared" si="24"/>
        <v>4112.8639839999996</v>
      </c>
      <c r="AG169" s="12">
        <f t="shared" si="25"/>
        <v>437.21828699999998</v>
      </c>
      <c r="AH169" s="12">
        <f t="shared" si="26"/>
        <v>537.85758400000009</v>
      </c>
      <c r="AI169" s="15">
        <f t="shared" si="27"/>
        <v>0.24293260320338458</v>
      </c>
      <c r="AJ169" s="15">
        <f t="shared" si="27"/>
        <v>0.36630714687499993</v>
      </c>
      <c r="AK169" s="15">
        <f t="shared" si="27"/>
        <v>0.5323577891737894</v>
      </c>
      <c r="AL169" s="23">
        <f>VLOOKUP(AC169,'Charts and Tables'!$I$43:$J$49,2,TRUE)</f>
        <v>0.5</v>
      </c>
      <c r="AM169" s="2">
        <f t="shared" si="31"/>
        <v>1</v>
      </c>
      <c r="AN169" s="2"/>
    </row>
    <row r="170" spans="1:40" x14ac:dyDescent="0.25">
      <c r="A170" s="35">
        <v>568831</v>
      </c>
      <c r="C170" s="36" t="s">
        <v>26</v>
      </c>
      <c r="D170" s="36">
        <v>0</v>
      </c>
      <c r="J170" s="46">
        <v>3490</v>
      </c>
      <c r="L170" s="46">
        <v>3490</v>
      </c>
      <c r="M170" s="46">
        <v>224</v>
      </c>
      <c r="O170" s="46">
        <v>277</v>
      </c>
      <c r="R170" s="36">
        <v>3021.4322929999998</v>
      </c>
      <c r="S170" s="36">
        <v>3200.452957</v>
      </c>
      <c r="T170" s="36">
        <v>338.37173200000001</v>
      </c>
      <c r="U170" s="36">
        <v>223.05662100000001</v>
      </c>
      <c r="V170" s="36">
        <v>264.12902600000001</v>
      </c>
      <c r="W170" s="36">
        <v>370.466632</v>
      </c>
      <c r="AC170" s="57">
        <f t="shared" si="28"/>
        <v>3490</v>
      </c>
      <c r="AD170" s="57">
        <f t="shared" si="29"/>
        <v>224</v>
      </c>
      <c r="AE170" s="57">
        <f t="shared" si="30"/>
        <v>277</v>
      </c>
      <c r="AF170" s="12">
        <f t="shared" si="24"/>
        <v>6221.8852499999994</v>
      </c>
      <c r="AG170" s="12">
        <f t="shared" si="25"/>
        <v>561.42835300000002</v>
      </c>
      <c r="AH170" s="12">
        <f t="shared" si="26"/>
        <v>634.59565799999996</v>
      </c>
      <c r="AI170" s="15">
        <f t="shared" si="27"/>
        <v>0.78277514326647546</v>
      </c>
      <c r="AJ170" s="15">
        <f t="shared" si="27"/>
        <v>1.5063765758928571</v>
      </c>
      <c r="AK170" s="15">
        <f t="shared" si="27"/>
        <v>1.2909590541516245</v>
      </c>
      <c r="AL170" s="23">
        <f>VLOOKUP(AC170,'Charts and Tables'!$I$43:$J$49,2,TRUE)</f>
        <v>0.5</v>
      </c>
      <c r="AM170" s="2">
        <f t="shared" si="31"/>
        <v>0</v>
      </c>
      <c r="AN170" s="2"/>
    </row>
    <row r="171" spans="1:40" x14ac:dyDescent="0.25">
      <c r="A171" s="35">
        <v>508275</v>
      </c>
      <c r="B171" s="36">
        <v>332070</v>
      </c>
      <c r="C171" s="36" t="s">
        <v>25</v>
      </c>
      <c r="D171" s="36">
        <v>0</v>
      </c>
      <c r="J171" s="46">
        <v>3162</v>
      </c>
      <c r="K171" s="46">
        <v>2750</v>
      </c>
      <c r="L171" s="46">
        <v>5912</v>
      </c>
      <c r="M171" s="46">
        <v>107</v>
      </c>
      <c r="N171" s="46">
        <v>240</v>
      </c>
      <c r="O171" s="46">
        <v>406</v>
      </c>
      <c r="P171" s="46">
        <v>193</v>
      </c>
      <c r="R171" s="36">
        <v>2581.3392410000001</v>
      </c>
      <c r="S171" s="36">
        <v>2460.080645</v>
      </c>
      <c r="T171" s="36">
        <v>162.10634899999999</v>
      </c>
      <c r="U171" s="36">
        <v>322.94486000000001</v>
      </c>
      <c r="V171" s="36">
        <v>350.631213</v>
      </c>
      <c r="W171" s="36">
        <v>209.21966</v>
      </c>
      <c r="AC171" s="57">
        <f t="shared" si="28"/>
        <v>5912</v>
      </c>
      <c r="AD171" s="57">
        <f t="shared" si="29"/>
        <v>347</v>
      </c>
      <c r="AE171" s="57">
        <f t="shared" si="30"/>
        <v>599</v>
      </c>
      <c r="AF171" s="12">
        <f t="shared" si="24"/>
        <v>5041.4198859999997</v>
      </c>
      <c r="AG171" s="12">
        <f t="shared" si="25"/>
        <v>485.05120899999997</v>
      </c>
      <c r="AH171" s="12">
        <f t="shared" si="26"/>
        <v>559.85087299999998</v>
      </c>
      <c r="AI171" s="15">
        <f t="shared" si="27"/>
        <v>-0.1472564468876861</v>
      </c>
      <c r="AJ171" s="15">
        <f t="shared" si="27"/>
        <v>0.39784210086455324</v>
      </c>
      <c r="AK171" s="15">
        <f t="shared" si="27"/>
        <v>-6.5357474123539261E-2</v>
      </c>
      <c r="AL171" s="23">
        <f>VLOOKUP(AC171,'Charts and Tables'!$I$43:$J$49,2,TRUE)</f>
        <v>0.25</v>
      </c>
      <c r="AM171" s="2">
        <f t="shared" si="31"/>
        <v>1</v>
      </c>
      <c r="AN171" s="2"/>
    </row>
    <row r="172" spans="1:40" x14ac:dyDescent="0.25">
      <c r="A172" s="35">
        <v>175455</v>
      </c>
      <c r="C172" s="36" t="s">
        <v>27</v>
      </c>
      <c r="D172" s="36">
        <v>1</v>
      </c>
      <c r="J172" s="46">
        <v>14471</v>
      </c>
      <c r="L172" s="46">
        <v>14471</v>
      </c>
      <c r="M172" s="46">
        <v>661</v>
      </c>
      <c r="O172" s="46">
        <v>1884</v>
      </c>
      <c r="R172" s="36">
        <v>13819.100479000001</v>
      </c>
      <c r="T172" s="36">
        <v>865.23870699999998</v>
      </c>
      <c r="V172" s="36">
        <v>1648.8070620000001</v>
      </c>
      <c r="AC172" s="57">
        <f t="shared" si="28"/>
        <v>14471</v>
      </c>
      <c r="AD172" s="57">
        <f t="shared" si="29"/>
        <v>661</v>
      </c>
      <c r="AE172" s="57">
        <f t="shared" si="30"/>
        <v>1884</v>
      </c>
      <c r="AF172" s="12">
        <f t="shared" si="24"/>
        <v>13819.100479000001</v>
      </c>
      <c r="AG172" s="12">
        <f t="shared" si="25"/>
        <v>865.23870699999998</v>
      </c>
      <c r="AH172" s="12">
        <f t="shared" si="26"/>
        <v>1648.8070620000001</v>
      </c>
      <c r="AI172" s="15">
        <f t="shared" si="27"/>
        <v>-4.5048685025222815E-2</v>
      </c>
      <c r="AJ172" s="15">
        <f t="shared" si="27"/>
        <v>0.30898442813918303</v>
      </c>
      <c r="AK172" s="15">
        <f t="shared" si="27"/>
        <v>-0.12483701592356683</v>
      </c>
      <c r="AL172" s="23">
        <f>VLOOKUP(AC172,'Charts and Tables'!$I$43:$J$49,2,TRUE)</f>
        <v>0.2</v>
      </c>
      <c r="AM172" s="2">
        <f t="shared" si="31"/>
        <v>1</v>
      </c>
      <c r="AN172" s="2"/>
    </row>
    <row r="173" spans="1:40" x14ac:dyDescent="0.25">
      <c r="A173" s="35">
        <v>175604</v>
      </c>
      <c r="B173" s="36">
        <v>333013</v>
      </c>
      <c r="C173" s="36" t="s">
        <v>33</v>
      </c>
      <c r="D173" s="36">
        <v>-1</v>
      </c>
      <c r="K173" s="46">
        <v>2390</v>
      </c>
      <c r="L173" s="46">
        <v>2390</v>
      </c>
      <c r="N173" s="46">
        <v>159</v>
      </c>
      <c r="P173" s="46">
        <v>323</v>
      </c>
      <c r="S173" s="36">
        <v>2773.32897</v>
      </c>
      <c r="U173" s="36">
        <v>172.36577500000001</v>
      </c>
      <c r="W173" s="36">
        <v>336.37383299999999</v>
      </c>
      <c r="AC173" s="57">
        <f t="shared" si="28"/>
        <v>2390</v>
      </c>
      <c r="AD173" s="57">
        <f t="shared" si="29"/>
        <v>159</v>
      </c>
      <c r="AE173" s="57">
        <f t="shared" si="30"/>
        <v>323</v>
      </c>
      <c r="AF173" s="12">
        <f t="shared" si="24"/>
        <v>2773.32897</v>
      </c>
      <c r="AG173" s="12">
        <f t="shared" si="25"/>
        <v>172.36577500000001</v>
      </c>
      <c r="AH173" s="12">
        <f t="shared" si="26"/>
        <v>336.37383299999999</v>
      </c>
      <c r="AI173" s="15">
        <f t="shared" si="27"/>
        <v>0.16038869037656905</v>
      </c>
      <c r="AJ173" s="15">
        <f t="shared" si="27"/>
        <v>8.4061477987421473E-2</v>
      </c>
      <c r="AK173" s="15">
        <f t="shared" si="27"/>
        <v>4.1405055727554152E-2</v>
      </c>
      <c r="AL173" s="23">
        <f>VLOOKUP(AC173,'Charts and Tables'!$I$43:$J$49,2,TRUE)</f>
        <v>1</v>
      </c>
      <c r="AM173" s="2">
        <f t="shared" si="31"/>
        <v>1</v>
      </c>
      <c r="AN173" s="2"/>
    </row>
    <row r="174" spans="1:40" x14ac:dyDescent="0.25">
      <c r="A174" s="35">
        <v>172530</v>
      </c>
      <c r="B174" s="36">
        <v>330206</v>
      </c>
      <c r="C174" s="36" t="s">
        <v>25</v>
      </c>
      <c r="D174" s="36">
        <v>0</v>
      </c>
      <c r="J174" s="46">
        <v>800</v>
      </c>
      <c r="K174" s="46">
        <v>779</v>
      </c>
      <c r="L174" s="46">
        <v>1579</v>
      </c>
      <c r="M174" s="46">
        <v>31</v>
      </c>
      <c r="N174" s="46">
        <v>59</v>
      </c>
      <c r="O174" s="46">
        <v>77</v>
      </c>
      <c r="P174" s="46">
        <v>54</v>
      </c>
      <c r="R174" s="36">
        <v>1035.6832629999999</v>
      </c>
      <c r="S174" s="36">
        <v>1257.1011140000001</v>
      </c>
      <c r="T174" s="36">
        <v>73.536878999999999</v>
      </c>
      <c r="U174" s="36">
        <v>97.820927999999995</v>
      </c>
      <c r="V174" s="36">
        <v>97.512191000000001</v>
      </c>
      <c r="W174" s="36">
        <v>112.522308</v>
      </c>
      <c r="AC174" s="57">
        <f t="shared" si="28"/>
        <v>1579</v>
      </c>
      <c r="AD174" s="57">
        <f t="shared" si="29"/>
        <v>90</v>
      </c>
      <c r="AE174" s="57">
        <f t="shared" si="30"/>
        <v>131</v>
      </c>
      <c r="AF174" s="12">
        <f t="shared" si="24"/>
        <v>2292.7843769999999</v>
      </c>
      <c r="AG174" s="12">
        <f t="shared" si="25"/>
        <v>171.35780699999998</v>
      </c>
      <c r="AH174" s="12">
        <f t="shared" si="26"/>
        <v>210.03449899999998</v>
      </c>
      <c r="AI174" s="15">
        <f t="shared" si="27"/>
        <v>0.4520483704876504</v>
      </c>
      <c r="AJ174" s="15">
        <f t="shared" si="27"/>
        <v>0.90397563333333308</v>
      </c>
      <c r="AK174" s="15">
        <f t="shared" si="27"/>
        <v>0.60331678625954188</v>
      </c>
      <c r="AL174" s="23">
        <f>VLOOKUP(AC174,'Charts and Tables'!$I$43:$J$49,2,TRUE)</f>
        <v>1</v>
      </c>
      <c r="AM174" s="2">
        <f t="shared" si="31"/>
        <v>1</v>
      </c>
      <c r="AN174" s="2"/>
    </row>
    <row r="175" spans="1:40" x14ac:dyDescent="0.25">
      <c r="A175" s="35">
        <v>169106</v>
      </c>
      <c r="B175" s="36">
        <v>330196</v>
      </c>
      <c r="C175" s="36" t="s">
        <v>27</v>
      </c>
      <c r="D175" s="36">
        <v>1</v>
      </c>
      <c r="J175" s="46">
        <v>11583</v>
      </c>
      <c r="L175" s="46">
        <v>11583</v>
      </c>
      <c r="M175" s="46">
        <v>1159</v>
      </c>
      <c r="O175" s="46">
        <v>1031.6666600000001</v>
      </c>
      <c r="R175" s="36">
        <v>10433.302285</v>
      </c>
      <c r="T175" s="36">
        <v>1460.522111</v>
      </c>
      <c r="V175" s="36">
        <v>916.35925699999996</v>
      </c>
      <c r="AC175" s="57">
        <f t="shared" si="28"/>
        <v>11583</v>
      </c>
      <c r="AD175" s="57">
        <f t="shared" si="29"/>
        <v>1159</v>
      </c>
      <c r="AE175" s="57">
        <f t="shared" si="30"/>
        <v>1031.6666600000001</v>
      </c>
      <c r="AF175" s="12">
        <f t="shared" ref="AF175:AF220" si="32">IF(D175=1,R175,IF(D175=-1,S175,R175+S175))</f>
        <v>10433.302285</v>
      </c>
      <c r="AG175" s="12">
        <f t="shared" ref="AG175:AG220" si="33">IF(D175=1,T175,IF(D175=-1,U175,T175+U175))</f>
        <v>1460.522111</v>
      </c>
      <c r="AH175" s="12">
        <f t="shared" ref="AH175:AH220" si="34">IF(D175=1,V175,IF(D175=-1,W175,V175+W175))</f>
        <v>916.35925699999996</v>
      </c>
      <c r="AI175" s="15">
        <f t="shared" ref="AI175:AK220" si="35">IF(OR(AC175="",AC175=0),0,(AF175-AC175)/AC175)</f>
        <v>-9.9257335319002007E-2</v>
      </c>
      <c r="AJ175" s="15">
        <f t="shared" si="35"/>
        <v>0.2601571276962899</v>
      </c>
      <c r="AK175" s="15">
        <f t="shared" si="35"/>
        <v>-0.11176808117459192</v>
      </c>
      <c r="AL175" s="23">
        <f>VLOOKUP(AC175,'Charts and Tables'!$I$43:$J$49,2,TRUE)</f>
        <v>0.2</v>
      </c>
      <c r="AM175" s="2">
        <f t="shared" si="31"/>
        <v>1</v>
      </c>
      <c r="AN175" s="2"/>
    </row>
    <row r="176" spans="1:40" x14ac:dyDescent="0.25">
      <c r="A176" s="35">
        <v>169112</v>
      </c>
      <c r="C176" s="36" t="s">
        <v>27</v>
      </c>
      <c r="D176" s="36">
        <v>-1</v>
      </c>
      <c r="K176" s="46">
        <v>12801</v>
      </c>
      <c r="L176" s="46">
        <v>12801</v>
      </c>
      <c r="N176" s="46">
        <v>876.33333300000004</v>
      </c>
      <c r="P176" s="46">
        <v>1250.3333299999999</v>
      </c>
      <c r="S176" s="36">
        <v>12194.224087000001</v>
      </c>
      <c r="U176" s="36">
        <v>915.55427799999995</v>
      </c>
      <c r="W176" s="36">
        <v>1515.8289769999999</v>
      </c>
      <c r="AC176" s="57">
        <f t="shared" ref="AC176:AC220" si="36">L176</f>
        <v>12801</v>
      </c>
      <c r="AD176" s="57">
        <f t="shared" ref="AD176:AD220" si="37">IF(D176=1,M176,IF(D176=-1,N176,M176+N176))</f>
        <v>876.33333300000004</v>
      </c>
      <c r="AE176" s="57">
        <f t="shared" ref="AE176:AE220" si="38">IF(D176=1,O176,IF(D176=-1,P176,O176+P176))</f>
        <v>1250.3333299999999</v>
      </c>
      <c r="AF176" s="12">
        <f t="shared" si="32"/>
        <v>12194.224087000001</v>
      </c>
      <c r="AG176" s="12">
        <f t="shared" si="33"/>
        <v>915.55427799999995</v>
      </c>
      <c r="AH176" s="12">
        <f t="shared" si="34"/>
        <v>1515.8289769999999</v>
      </c>
      <c r="AI176" s="15">
        <f t="shared" si="35"/>
        <v>-4.740066502616979E-2</v>
      </c>
      <c r="AJ176" s="15">
        <f t="shared" si="35"/>
        <v>4.4755737940188466E-2</v>
      </c>
      <c r="AK176" s="15">
        <f t="shared" si="35"/>
        <v>0.21233989419445451</v>
      </c>
      <c r="AL176" s="23">
        <f>VLOOKUP(AC176,'Charts and Tables'!$I$43:$J$49,2,TRUE)</f>
        <v>0.2</v>
      </c>
      <c r="AM176" s="2">
        <f t="shared" ref="AM176:AM220" si="39">IF(ABS(AI176)&lt;=AL176,1,0)</f>
        <v>1</v>
      </c>
      <c r="AN176" s="2"/>
    </row>
    <row r="177" spans="1:40" x14ac:dyDescent="0.25">
      <c r="A177" s="35">
        <v>337227</v>
      </c>
      <c r="C177" s="36" t="s">
        <v>26</v>
      </c>
      <c r="D177" s="36">
        <v>0</v>
      </c>
      <c r="J177" s="46">
        <v>3577</v>
      </c>
      <c r="K177" s="46">
        <v>3948</v>
      </c>
      <c r="L177" s="46">
        <v>7525</v>
      </c>
      <c r="M177" s="46">
        <v>199</v>
      </c>
      <c r="N177" s="46">
        <v>454</v>
      </c>
      <c r="O177" s="46">
        <v>404</v>
      </c>
      <c r="P177" s="46">
        <v>247</v>
      </c>
      <c r="R177" s="36">
        <v>4160.6358650000002</v>
      </c>
      <c r="S177" s="36">
        <v>3986.2048380000001</v>
      </c>
      <c r="T177" s="36">
        <v>284.90240799999998</v>
      </c>
      <c r="U177" s="36">
        <v>389.34805999999998</v>
      </c>
      <c r="V177" s="36">
        <v>426.03913299999999</v>
      </c>
      <c r="W177" s="36">
        <v>327.022672</v>
      </c>
      <c r="AC177" s="57">
        <f t="shared" si="36"/>
        <v>7525</v>
      </c>
      <c r="AD177" s="57">
        <f t="shared" si="37"/>
        <v>653</v>
      </c>
      <c r="AE177" s="57">
        <f t="shared" si="38"/>
        <v>651</v>
      </c>
      <c r="AF177" s="12">
        <f t="shared" si="32"/>
        <v>8146.8407029999998</v>
      </c>
      <c r="AG177" s="12">
        <f t="shared" si="33"/>
        <v>674.25046799999996</v>
      </c>
      <c r="AH177" s="12">
        <f t="shared" si="34"/>
        <v>753.06180500000005</v>
      </c>
      <c r="AI177" s="15">
        <f t="shared" si="35"/>
        <v>8.2636638272425234E-2</v>
      </c>
      <c r="AJ177" s="15">
        <f t="shared" si="35"/>
        <v>3.254283001531387E-2</v>
      </c>
      <c r="AK177" s="15">
        <f t="shared" si="35"/>
        <v>0.15677696620583725</v>
      </c>
      <c r="AL177" s="23">
        <f>VLOOKUP(AC177,'Charts and Tables'!$I$43:$J$49,2,TRUE)</f>
        <v>0.25</v>
      </c>
      <c r="AM177" s="2">
        <f t="shared" si="39"/>
        <v>1</v>
      </c>
      <c r="AN177" s="2"/>
    </row>
    <row r="178" spans="1:40" x14ac:dyDescent="0.25">
      <c r="A178" s="35">
        <v>236579</v>
      </c>
      <c r="B178" s="36">
        <v>333012</v>
      </c>
      <c r="C178" s="36" t="s">
        <v>32</v>
      </c>
      <c r="D178" s="36">
        <v>-1</v>
      </c>
      <c r="K178" s="46">
        <v>3250</v>
      </c>
      <c r="L178" s="46">
        <v>3250</v>
      </c>
      <c r="N178" s="46">
        <v>202</v>
      </c>
      <c r="P178" s="46">
        <v>344</v>
      </c>
      <c r="S178" s="36">
        <v>3633.0879660000001</v>
      </c>
      <c r="U178" s="36">
        <v>214.73873699999999</v>
      </c>
      <c r="W178" s="36">
        <v>465.258351</v>
      </c>
      <c r="AC178" s="57">
        <f t="shared" si="36"/>
        <v>3250</v>
      </c>
      <c r="AD178" s="57">
        <f t="shared" si="37"/>
        <v>202</v>
      </c>
      <c r="AE178" s="57">
        <f t="shared" si="38"/>
        <v>344</v>
      </c>
      <c r="AF178" s="12">
        <f t="shared" si="32"/>
        <v>3633.0879660000001</v>
      </c>
      <c r="AG178" s="12">
        <f t="shared" si="33"/>
        <v>214.73873699999999</v>
      </c>
      <c r="AH178" s="12">
        <f t="shared" si="34"/>
        <v>465.258351</v>
      </c>
      <c r="AI178" s="15">
        <f t="shared" si="35"/>
        <v>0.11787322030769232</v>
      </c>
      <c r="AJ178" s="15">
        <f t="shared" si="35"/>
        <v>6.306305445544548E-2</v>
      </c>
      <c r="AK178" s="15">
        <f t="shared" si="35"/>
        <v>0.35249520639534887</v>
      </c>
      <c r="AL178" s="23">
        <f>VLOOKUP(AC178,'Charts and Tables'!$I$43:$J$49,2,TRUE)</f>
        <v>0.5</v>
      </c>
      <c r="AM178" s="2">
        <f t="shared" si="39"/>
        <v>1</v>
      </c>
      <c r="AN178" s="2"/>
    </row>
    <row r="179" spans="1:40" x14ac:dyDescent="0.25">
      <c r="A179" s="35">
        <v>236598</v>
      </c>
      <c r="B179" s="36">
        <v>333014</v>
      </c>
      <c r="C179" s="36" t="s">
        <v>32</v>
      </c>
      <c r="D179" s="36">
        <v>1</v>
      </c>
      <c r="J179" s="46">
        <v>3048</v>
      </c>
      <c r="L179" s="46">
        <v>3048</v>
      </c>
      <c r="M179" s="46">
        <v>332</v>
      </c>
      <c r="O179" s="46">
        <v>194</v>
      </c>
      <c r="R179" s="36">
        <v>3387.1787960000001</v>
      </c>
      <c r="T179" s="36">
        <v>351.62702899999999</v>
      </c>
      <c r="V179" s="36">
        <v>238.01159999999999</v>
      </c>
      <c r="AC179" s="57">
        <f t="shared" si="36"/>
        <v>3048</v>
      </c>
      <c r="AD179" s="57">
        <f t="shared" si="37"/>
        <v>332</v>
      </c>
      <c r="AE179" s="57">
        <f t="shared" si="38"/>
        <v>194</v>
      </c>
      <c r="AF179" s="12">
        <f t="shared" si="32"/>
        <v>3387.1787960000001</v>
      </c>
      <c r="AG179" s="12">
        <f t="shared" si="33"/>
        <v>351.62702899999999</v>
      </c>
      <c r="AH179" s="12">
        <f t="shared" si="34"/>
        <v>238.01159999999999</v>
      </c>
      <c r="AI179" s="15">
        <f t="shared" si="35"/>
        <v>0.1112791325459318</v>
      </c>
      <c r="AJ179" s="15">
        <f t="shared" si="35"/>
        <v>5.9117557228915645E-2</v>
      </c>
      <c r="AK179" s="15">
        <f t="shared" si="35"/>
        <v>0.22686391752577312</v>
      </c>
      <c r="AL179" s="23">
        <f>VLOOKUP(AC179,'Charts and Tables'!$I$43:$J$49,2,TRUE)</f>
        <v>0.5</v>
      </c>
      <c r="AM179" s="2">
        <f t="shared" si="39"/>
        <v>1</v>
      </c>
      <c r="AN179" s="2"/>
    </row>
    <row r="180" spans="1:40" x14ac:dyDescent="0.25">
      <c r="A180" s="35">
        <v>563187</v>
      </c>
      <c r="C180" s="36" t="s">
        <v>27</v>
      </c>
      <c r="D180" s="36">
        <v>-1</v>
      </c>
      <c r="K180" s="46">
        <v>17388</v>
      </c>
      <c r="L180" s="46">
        <v>17388</v>
      </c>
      <c r="N180" s="46">
        <v>1809.25</v>
      </c>
      <c r="P180" s="46">
        <v>1342.25</v>
      </c>
      <c r="S180" s="36">
        <v>20735.067748000001</v>
      </c>
      <c r="U180" s="36">
        <v>2311.4029019999998</v>
      </c>
      <c r="W180" s="36">
        <v>1630.820207</v>
      </c>
      <c r="AC180" s="57">
        <f t="shared" si="36"/>
        <v>17388</v>
      </c>
      <c r="AD180" s="57">
        <f t="shared" si="37"/>
        <v>1809.25</v>
      </c>
      <c r="AE180" s="57">
        <f t="shared" si="38"/>
        <v>1342.25</v>
      </c>
      <c r="AF180" s="12">
        <f t="shared" si="32"/>
        <v>20735.067748000001</v>
      </c>
      <c r="AG180" s="12">
        <f t="shared" si="33"/>
        <v>2311.4029019999998</v>
      </c>
      <c r="AH180" s="12">
        <f t="shared" si="34"/>
        <v>1630.820207</v>
      </c>
      <c r="AI180" s="15">
        <f t="shared" si="35"/>
        <v>0.19249296917414316</v>
      </c>
      <c r="AJ180" s="15">
        <f t="shared" si="35"/>
        <v>0.27754754843167045</v>
      </c>
      <c r="AK180" s="15">
        <f t="shared" si="35"/>
        <v>0.21498991022536784</v>
      </c>
      <c r="AL180" s="23">
        <f>VLOOKUP(AC180,'Charts and Tables'!$I$43:$J$49,2,TRUE)</f>
        <v>0.2</v>
      </c>
      <c r="AM180" s="2">
        <f t="shared" si="39"/>
        <v>1</v>
      </c>
      <c r="AN180" s="2"/>
    </row>
    <row r="181" spans="1:40" x14ac:dyDescent="0.25">
      <c r="A181" s="35">
        <v>563233</v>
      </c>
      <c r="B181" s="36">
        <v>340315</v>
      </c>
      <c r="C181" s="36" t="s">
        <v>27</v>
      </c>
      <c r="D181" s="36">
        <v>1</v>
      </c>
      <c r="J181" s="46">
        <v>16866</v>
      </c>
      <c r="L181" s="46">
        <v>16866</v>
      </c>
      <c r="M181" s="46">
        <v>1198.75</v>
      </c>
      <c r="O181" s="46">
        <v>1897.25</v>
      </c>
      <c r="R181" s="36">
        <v>19877.954882000002</v>
      </c>
      <c r="T181" s="36">
        <v>1253.964671</v>
      </c>
      <c r="V181" s="36">
        <v>2189.2077129999998</v>
      </c>
      <c r="AC181" s="57">
        <f t="shared" si="36"/>
        <v>16866</v>
      </c>
      <c r="AD181" s="57">
        <f t="shared" si="37"/>
        <v>1198.75</v>
      </c>
      <c r="AE181" s="57">
        <f t="shared" si="38"/>
        <v>1897.25</v>
      </c>
      <c r="AF181" s="12">
        <f t="shared" si="32"/>
        <v>19877.954882000002</v>
      </c>
      <c r="AG181" s="12">
        <f t="shared" si="33"/>
        <v>1253.964671</v>
      </c>
      <c r="AH181" s="12">
        <f t="shared" si="34"/>
        <v>2189.2077129999998</v>
      </c>
      <c r="AI181" s="15">
        <f t="shared" si="35"/>
        <v>0.17858145867425601</v>
      </c>
      <c r="AJ181" s="15">
        <f t="shared" si="35"/>
        <v>4.6060205213764298E-2</v>
      </c>
      <c r="AK181" s="15">
        <f t="shared" si="35"/>
        <v>0.15388468203979433</v>
      </c>
      <c r="AL181" s="23">
        <f>VLOOKUP(AC181,'Charts and Tables'!$I$43:$J$49,2,TRUE)</f>
        <v>0.2</v>
      </c>
      <c r="AM181" s="2">
        <f t="shared" si="39"/>
        <v>1</v>
      </c>
      <c r="AN181" s="2"/>
    </row>
    <row r="182" spans="1:40" x14ac:dyDescent="0.25">
      <c r="A182" s="35">
        <v>205368</v>
      </c>
      <c r="B182" s="36">
        <v>347022</v>
      </c>
      <c r="C182" s="36" t="s">
        <v>25</v>
      </c>
      <c r="D182" s="36">
        <v>0</v>
      </c>
      <c r="J182" s="46">
        <v>1452</v>
      </c>
      <c r="K182" s="46">
        <v>1224</v>
      </c>
      <c r="L182" s="46">
        <v>2676</v>
      </c>
      <c r="M182" s="46">
        <v>181</v>
      </c>
      <c r="N182" s="46">
        <v>58</v>
      </c>
      <c r="O182" s="46">
        <v>123</v>
      </c>
      <c r="P182" s="46">
        <v>171</v>
      </c>
      <c r="R182" s="36">
        <v>670.06624899999997</v>
      </c>
      <c r="S182" s="36">
        <v>596.030666</v>
      </c>
      <c r="T182" s="36">
        <v>57.846046000000001</v>
      </c>
      <c r="U182" s="36">
        <v>52.287815999999999</v>
      </c>
      <c r="V182" s="36">
        <v>85.838724999999997</v>
      </c>
      <c r="W182" s="36">
        <v>72.091376999999994</v>
      </c>
      <c r="AC182" s="57">
        <f t="shared" si="36"/>
        <v>2676</v>
      </c>
      <c r="AD182" s="57">
        <f t="shared" si="37"/>
        <v>239</v>
      </c>
      <c r="AE182" s="57">
        <f t="shared" si="38"/>
        <v>294</v>
      </c>
      <c r="AF182" s="12">
        <f t="shared" si="32"/>
        <v>1266.0969150000001</v>
      </c>
      <c r="AG182" s="12">
        <f t="shared" si="33"/>
        <v>110.13386199999999</v>
      </c>
      <c r="AH182" s="12">
        <f t="shared" si="34"/>
        <v>157.93010199999998</v>
      </c>
      <c r="AI182" s="15">
        <f t="shared" si="35"/>
        <v>-0.52686961322869952</v>
      </c>
      <c r="AJ182" s="15">
        <f t="shared" si="35"/>
        <v>-0.53918886192468618</v>
      </c>
      <c r="AK182" s="15">
        <f t="shared" si="35"/>
        <v>-0.46282278231292523</v>
      </c>
      <c r="AL182" s="23">
        <f>VLOOKUP(AC182,'Charts and Tables'!$I$43:$J$49,2,TRUE)</f>
        <v>0.5</v>
      </c>
      <c r="AM182" s="2">
        <f t="shared" si="39"/>
        <v>0</v>
      </c>
      <c r="AN182" s="2"/>
    </row>
    <row r="183" spans="1:40" x14ac:dyDescent="0.25">
      <c r="A183" s="35">
        <v>152718</v>
      </c>
      <c r="C183" s="36" t="s">
        <v>31</v>
      </c>
      <c r="D183" s="36">
        <v>0</v>
      </c>
      <c r="J183" s="46">
        <v>6169</v>
      </c>
      <c r="K183" s="46">
        <v>6309</v>
      </c>
      <c r="L183" s="46">
        <v>12478</v>
      </c>
      <c r="M183" s="46">
        <v>603</v>
      </c>
      <c r="N183" s="46">
        <v>399</v>
      </c>
      <c r="O183" s="46">
        <v>477.33333299999998</v>
      </c>
      <c r="P183" s="46">
        <v>667.66666699999996</v>
      </c>
      <c r="R183" s="36">
        <v>6259.3633829999999</v>
      </c>
      <c r="S183" s="36">
        <v>6908.9938060000004</v>
      </c>
      <c r="T183" s="36">
        <v>595.69968600000004</v>
      </c>
      <c r="U183" s="36">
        <v>595.01216299999999</v>
      </c>
      <c r="V183" s="36">
        <v>602.62476400000003</v>
      </c>
      <c r="W183" s="36">
        <v>698.56158400000004</v>
      </c>
      <c r="AC183" s="57">
        <f t="shared" si="36"/>
        <v>12478</v>
      </c>
      <c r="AD183" s="57">
        <f t="shared" si="37"/>
        <v>1002</v>
      </c>
      <c r="AE183" s="57">
        <f t="shared" si="38"/>
        <v>1145</v>
      </c>
      <c r="AF183" s="12">
        <f t="shared" si="32"/>
        <v>13168.357189</v>
      </c>
      <c r="AG183" s="12">
        <f t="shared" si="33"/>
        <v>1190.711849</v>
      </c>
      <c r="AH183" s="12">
        <f t="shared" si="34"/>
        <v>1301.1863480000002</v>
      </c>
      <c r="AI183" s="15">
        <f t="shared" si="35"/>
        <v>5.5325948789870197E-2</v>
      </c>
      <c r="AJ183" s="15">
        <f t="shared" si="35"/>
        <v>0.1883351786427146</v>
      </c>
      <c r="AK183" s="15">
        <f t="shared" si="35"/>
        <v>0.13640729082969449</v>
      </c>
      <c r="AL183" s="23">
        <f>VLOOKUP(AC183,'Charts and Tables'!$I$43:$J$49,2,TRUE)</f>
        <v>0.2</v>
      </c>
      <c r="AM183" s="2">
        <f t="shared" si="39"/>
        <v>1</v>
      </c>
      <c r="AN183" s="2"/>
    </row>
    <row r="184" spans="1:40" x14ac:dyDescent="0.25">
      <c r="A184" s="35">
        <v>173739</v>
      </c>
      <c r="B184" s="36">
        <v>330073</v>
      </c>
      <c r="C184" s="36" t="s">
        <v>27</v>
      </c>
      <c r="D184" s="36">
        <v>-1</v>
      </c>
      <c r="K184" s="46">
        <v>11216</v>
      </c>
      <c r="L184" s="46">
        <v>11216</v>
      </c>
      <c r="N184" s="46">
        <v>1759</v>
      </c>
      <c r="P184" s="46">
        <v>667</v>
      </c>
      <c r="S184" s="36">
        <v>13396.766482000001</v>
      </c>
      <c r="U184" s="36">
        <v>1863.6126870000001</v>
      </c>
      <c r="W184" s="36">
        <v>1042.832866</v>
      </c>
      <c r="AC184" s="57">
        <f t="shared" si="36"/>
        <v>11216</v>
      </c>
      <c r="AD184" s="57">
        <f t="shared" si="37"/>
        <v>1759</v>
      </c>
      <c r="AE184" s="57">
        <f t="shared" si="38"/>
        <v>667</v>
      </c>
      <c r="AF184" s="12">
        <f t="shared" si="32"/>
        <v>13396.766482000001</v>
      </c>
      <c r="AG184" s="12">
        <f t="shared" si="33"/>
        <v>1863.6126870000001</v>
      </c>
      <c r="AH184" s="12">
        <f t="shared" si="34"/>
        <v>1042.832866</v>
      </c>
      <c r="AI184" s="15">
        <f t="shared" si="35"/>
        <v>0.19443353084878753</v>
      </c>
      <c r="AJ184" s="15">
        <f t="shared" si="35"/>
        <v>5.9472818078453699E-2</v>
      </c>
      <c r="AK184" s="15">
        <f t="shared" si="35"/>
        <v>0.56346756521739128</v>
      </c>
      <c r="AL184" s="23">
        <f>VLOOKUP(AC184,'Charts and Tables'!$I$43:$J$49,2,TRUE)</f>
        <v>0.2</v>
      </c>
      <c r="AM184" s="2">
        <f t="shared" si="39"/>
        <v>1</v>
      </c>
      <c r="AN184" s="2"/>
    </row>
    <row r="185" spans="1:40" x14ac:dyDescent="0.25">
      <c r="A185" s="35">
        <v>173768</v>
      </c>
      <c r="B185" s="36">
        <v>330073</v>
      </c>
      <c r="C185" s="36" t="s">
        <v>27</v>
      </c>
      <c r="D185" s="36">
        <v>1</v>
      </c>
      <c r="J185" s="46">
        <v>10887</v>
      </c>
      <c r="L185" s="46">
        <v>10887</v>
      </c>
      <c r="M185" s="46">
        <v>439</v>
      </c>
      <c r="O185" s="46">
        <v>1644</v>
      </c>
      <c r="R185" s="36">
        <v>12854.056008</v>
      </c>
      <c r="T185" s="36">
        <v>748.95876599999997</v>
      </c>
      <c r="V185" s="36">
        <v>1674.9785010000001</v>
      </c>
      <c r="AC185" s="57">
        <f t="shared" si="36"/>
        <v>10887</v>
      </c>
      <c r="AD185" s="57">
        <f t="shared" si="37"/>
        <v>439</v>
      </c>
      <c r="AE185" s="57">
        <f t="shared" si="38"/>
        <v>1644</v>
      </c>
      <c r="AF185" s="12">
        <f t="shared" si="32"/>
        <v>12854.056008</v>
      </c>
      <c r="AG185" s="12">
        <f t="shared" si="33"/>
        <v>748.95876599999997</v>
      </c>
      <c r="AH185" s="12">
        <f t="shared" si="34"/>
        <v>1674.9785010000001</v>
      </c>
      <c r="AI185" s="15">
        <f t="shared" si="35"/>
        <v>0.18067934306971614</v>
      </c>
      <c r="AJ185" s="15">
        <f t="shared" si="35"/>
        <v>0.70605641457858759</v>
      </c>
      <c r="AK185" s="15">
        <f t="shared" si="35"/>
        <v>1.8843370437956235E-2</v>
      </c>
      <c r="AL185" s="23">
        <f>VLOOKUP(AC185,'Charts and Tables'!$I$43:$J$49,2,TRUE)</f>
        <v>0.2</v>
      </c>
      <c r="AM185" s="2">
        <f t="shared" si="39"/>
        <v>1</v>
      </c>
      <c r="AN185" s="2"/>
    </row>
    <row r="186" spans="1:40" x14ac:dyDescent="0.25">
      <c r="A186" s="35">
        <v>146605</v>
      </c>
      <c r="B186" s="36">
        <v>330191</v>
      </c>
      <c r="C186" s="36" t="s">
        <v>26</v>
      </c>
      <c r="D186" s="36">
        <v>0</v>
      </c>
      <c r="J186" s="46">
        <v>1786</v>
      </c>
      <c r="K186" s="46">
        <v>1818</v>
      </c>
      <c r="L186" s="46">
        <v>3604</v>
      </c>
      <c r="M186" s="46">
        <v>132</v>
      </c>
      <c r="N186" s="46">
        <v>170</v>
      </c>
      <c r="O186" s="46">
        <v>190</v>
      </c>
      <c r="P186" s="46">
        <v>176</v>
      </c>
      <c r="R186" s="36">
        <v>0</v>
      </c>
      <c r="S186" s="36">
        <v>2062.1160239999999</v>
      </c>
      <c r="T186" s="36">
        <v>0</v>
      </c>
      <c r="U186" s="36">
        <v>253.923979</v>
      </c>
      <c r="V186" s="36">
        <v>0</v>
      </c>
      <c r="W186" s="36">
        <v>176.19801699999999</v>
      </c>
      <c r="AC186" s="57">
        <f t="shared" si="36"/>
        <v>3604</v>
      </c>
      <c r="AD186" s="57">
        <f t="shared" si="37"/>
        <v>302</v>
      </c>
      <c r="AE186" s="57">
        <f t="shared" si="38"/>
        <v>366</v>
      </c>
      <c r="AF186" s="12">
        <f t="shared" si="32"/>
        <v>2062.1160239999999</v>
      </c>
      <c r="AG186" s="12">
        <f t="shared" si="33"/>
        <v>253.923979</v>
      </c>
      <c r="AH186" s="12">
        <f t="shared" si="34"/>
        <v>176.19801699999999</v>
      </c>
      <c r="AI186" s="15">
        <f t="shared" si="35"/>
        <v>-0.42782574250832411</v>
      </c>
      <c r="AJ186" s="15">
        <f t="shared" si="35"/>
        <v>-0.15919212251655629</v>
      </c>
      <c r="AK186" s="15">
        <f t="shared" si="35"/>
        <v>-0.51858465300546452</v>
      </c>
      <c r="AL186" s="23">
        <f>VLOOKUP(AC186,'Charts and Tables'!$I$43:$J$49,2,TRUE)</f>
        <v>0.5</v>
      </c>
      <c r="AM186" s="2">
        <f t="shared" si="39"/>
        <v>1</v>
      </c>
      <c r="AN186" s="2"/>
    </row>
    <row r="187" spans="1:40" x14ac:dyDescent="0.25">
      <c r="A187" s="35">
        <v>146119</v>
      </c>
      <c r="B187" s="36">
        <v>336153</v>
      </c>
      <c r="C187" s="36" t="s">
        <v>29</v>
      </c>
      <c r="D187" s="36">
        <v>0</v>
      </c>
      <c r="J187" s="46">
        <v>456</v>
      </c>
      <c r="K187" s="46">
        <v>466</v>
      </c>
      <c r="L187" s="46">
        <v>922</v>
      </c>
      <c r="M187" s="46">
        <v>33</v>
      </c>
      <c r="N187" s="46">
        <v>29</v>
      </c>
      <c r="O187" s="46">
        <v>47</v>
      </c>
      <c r="P187" s="46">
        <v>45</v>
      </c>
      <c r="R187" s="36">
        <v>217.04739900000001</v>
      </c>
      <c r="S187" s="36">
        <v>245.560427</v>
      </c>
      <c r="T187" s="36">
        <v>8.9389810000000001</v>
      </c>
      <c r="U187" s="36">
        <v>16.218606000000001</v>
      </c>
      <c r="V187" s="36">
        <v>19.640899999999998</v>
      </c>
      <c r="W187" s="36">
        <v>19.991619</v>
      </c>
      <c r="AC187" s="57">
        <f t="shared" si="36"/>
        <v>922</v>
      </c>
      <c r="AD187" s="57">
        <f t="shared" si="37"/>
        <v>62</v>
      </c>
      <c r="AE187" s="57">
        <f t="shared" si="38"/>
        <v>92</v>
      </c>
      <c r="AF187" s="12">
        <f t="shared" si="32"/>
        <v>462.60782600000005</v>
      </c>
      <c r="AG187" s="12">
        <f t="shared" si="33"/>
        <v>25.157586999999999</v>
      </c>
      <c r="AH187" s="12">
        <f t="shared" si="34"/>
        <v>39.632519000000002</v>
      </c>
      <c r="AI187" s="15">
        <f t="shared" si="35"/>
        <v>-0.49825615401301515</v>
      </c>
      <c r="AJ187" s="15">
        <f t="shared" si="35"/>
        <v>-0.5942324677419355</v>
      </c>
      <c r="AK187" s="15">
        <f t="shared" si="35"/>
        <v>-0.56921175000000002</v>
      </c>
      <c r="AL187" s="23">
        <f>VLOOKUP(AC187,'Charts and Tables'!$I$43:$J$49,2,TRUE)</f>
        <v>2</v>
      </c>
      <c r="AM187" s="2">
        <f t="shared" si="39"/>
        <v>1</v>
      </c>
      <c r="AN187" s="2"/>
    </row>
    <row r="188" spans="1:40" x14ac:dyDescent="0.25">
      <c r="A188" s="35">
        <v>151803</v>
      </c>
      <c r="C188" s="36" t="s">
        <v>29</v>
      </c>
      <c r="D188" s="36">
        <v>0</v>
      </c>
      <c r="J188" s="46">
        <v>572</v>
      </c>
      <c r="K188" s="46">
        <v>170</v>
      </c>
      <c r="L188" s="46">
        <v>742</v>
      </c>
      <c r="N188" s="46">
        <v>19</v>
      </c>
      <c r="P188" s="46">
        <v>17</v>
      </c>
      <c r="R188" s="36">
        <v>129.58988600000001</v>
      </c>
      <c r="S188" s="36">
        <v>127.48397199999999</v>
      </c>
      <c r="T188" s="36">
        <v>5.18485</v>
      </c>
      <c r="U188" s="36">
        <v>15.502810999999999</v>
      </c>
      <c r="V188" s="36">
        <v>15.975728</v>
      </c>
      <c r="W188" s="36">
        <v>11.329758999999999</v>
      </c>
      <c r="AC188" s="57">
        <f t="shared" si="36"/>
        <v>742</v>
      </c>
      <c r="AD188" s="57">
        <f t="shared" si="37"/>
        <v>19</v>
      </c>
      <c r="AE188" s="57">
        <f t="shared" si="38"/>
        <v>17</v>
      </c>
      <c r="AF188" s="12">
        <f t="shared" si="32"/>
        <v>257.07385799999997</v>
      </c>
      <c r="AG188" s="12">
        <f t="shared" si="33"/>
        <v>20.687660999999999</v>
      </c>
      <c r="AH188" s="12">
        <f t="shared" si="34"/>
        <v>27.305486999999999</v>
      </c>
      <c r="AI188" s="15">
        <f t="shared" si="35"/>
        <v>-0.65353927493261454</v>
      </c>
      <c r="AJ188" s="15">
        <f t="shared" si="35"/>
        <v>8.8824263157894656E-2</v>
      </c>
      <c r="AK188" s="15">
        <f t="shared" si="35"/>
        <v>0.60620511764705876</v>
      </c>
      <c r="AL188" s="23">
        <f>VLOOKUP(AC188,'Charts and Tables'!$I$43:$J$49,2,TRUE)</f>
        <v>2</v>
      </c>
      <c r="AM188" s="2">
        <f t="shared" si="39"/>
        <v>1</v>
      </c>
      <c r="AN188" s="2"/>
    </row>
    <row r="189" spans="1:40" x14ac:dyDescent="0.25">
      <c r="A189" s="35">
        <v>136602</v>
      </c>
      <c r="B189" s="36">
        <v>330049</v>
      </c>
      <c r="C189" s="36" t="s">
        <v>28</v>
      </c>
      <c r="D189" s="36">
        <v>0</v>
      </c>
      <c r="J189" s="46">
        <v>1626</v>
      </c>
      <c r="K189" s="46">
        <v>1695</v>
      </c>
      <c r="L189" s="46">
        <v>3321</v>
      </c>
      <c r="M189" s="46">
        <v>131</v>
      </c>
      <c r="N189" s="46">
        <v>101</v>
      </c>
      <c r="O189" s="46">
        <v>134</v>
      </c>
      <c r="P189" s="46">
        <v>137</v>
      </c>
      <c r="R189" s="36">
        <v>1617.128424</v>
      </c>
      <c r="S189" s="36">
        <v>1617.12841</v>
      </c>
      <c r="T189" s="36">
        <v>114.988657</v>
      </c>
      <c r="U189" s="36">
        <v>155.70208600000001</v>
      </c>
      <c r="V189" s="36">
        <v>169.387597</v>
      </c>
      <c r="W189" s="36">
        <v>141.15608900000001</v>
      </c>
      <c r="AC189" s="57">
        <f t="shared" si="36"/>
        <v>3321</v>
      </c>
      <c r="AD189" s="57">
        <f t="shared" si="37"/>
        <v>232</v>
      </c>
      <c r="AE189" s="57">
        <f t="shared" si="38"/>
        <v>271</v>
      </c>
      <c r="AF189" s="12">
        <f t="shared" si="32"/>
        <v>3234.2568339999998</v>
      </c>
      <c r="AG189" s="12">
        <f t="shared" si="33"/>
        <v>270.690743</v>
      </c>
      <c r="AH189" s="12">
        <f t="shared" si="34"/>
        <v>310.54368599999998</v>
      </c>
      <c r="AI189" s="15">
        <f t="shared" si="35"/>
        <v>-2.6119592291478529E-2</v>
      </c>
      <c r="AJ189" s="15">
        <f t="shared" si="35"/>
        <v>0.16677044396551724</v>
      </c>
      <c r="AK189" s="15">
        <f t="shared" si="35"/>
        <v>0.1459176605166051</v>
      </c>
      <c r="AL189" s="23">
        <f>VLOOKUP(AC189,'Charts and Tables'!$I$43:$J$49,2,TRUE)</f>
        <v>0.5</v>
      </c>
      <c r="AM189" s="2">
        <f t="shared" si="39"/>
        <v>1</v>
      </c>
      <c r="AN189" s="2"/>
    </row>
    <row r="190" spans="1:40" x14ac:dyDescent="0.25">
      <c r="A190" s="35">
        <v>137409</v>
      </c>
      <c r="B190" s="36">
        <v>336085</v>
      </c>
      <c r="C190" s="36" t="s">
        <v>29</v>
      </c>
      <c r="D190" s="36">
        <v>0</v>
      </c>
      <c r="J190" s="46">
        <v>221</v>
      </c>
      <c r="K190" s="46">
        <v>262</v>
      </c>
      <c r="L190" s="46">
        <v>483</v>
      </c>
      <c r="M190" s="46">
        <v>12</v>
      </c>
      <c r="N190" s="46">
        <v>15</v>
      </c>
      <c r="O190" s="46">
        <v>16</v>
      </c>
      <c r="P190" s="46">
        <v>21</v>
      </c>
      <c r="AC190" s="57">
        <f t="shared" si="36"/>
        <v>483</v>
      </c>
      <c r="AD190" s="57">
        <f t="shared" si="37"/>
        <v>27</v>
      </c>
      <c r="AE190" s="57">
        <f t="shared" si="38"/>
        <v>37</v>
      </c>
      <c r="AF190" s="12">
        <f t="shared" si="32"/>
        <v>0</v>
      </c>
      <c r="AG190" s="12">
        <f t="shared" si="33"/>
        <v>0</v>
      </c>
      <c r="AH190" s="12">
        <f t="shared" si="34"/>
        <v>0</v>
      </c>
      <c r="AI190" s="15">
        <f t="shared" si="35"/>
        <v>-1</v>
      </c>
      <c r="AJ190" s="15">
        <f t="shared" si="35"/>
        <v>-1</v>
      </c>
      <c r="AK190" s="15">
        <f t="shared" si="35"/>
        <v>-1</v>
      </c>
      <c r="AL190" s="23">
        <f>VLOOKUP(AC190,'Charts and Tables'!$I$43:$J$49,2,TRUE)</f>
        <v>2</v>
      </c>
      <c r="AM190" s="2">
        <f t="shared" si="39"/>
        <v>1</v>
      </c>
      <c r="AN190" s="2"/>
    </row>
    <row r="191" spans="1:40" x14ac:dyDescent="0.25">
      <c r="A191" s="35">
        <v>138672</v>
      </c>
      <c r="B191" s="36">
        <v>330026</v>
      </c>
      <c r="C191" s="36" t="s">
        <v>31</v>
      </c>
      <c r="D191" s="36">
        <v>0</v>
      </c>
      <c r="J191" s="46">
        <v>6681</v>
      </c>
      <c r="K191" s="46">
        <v>6593</v>
      </c>
      <c r="L191" s="46">
        <v>13274</v>
      </c>
      <c r="M191" s="46">
        <v>454</v>
      </c>
      <c r="N191" s="46">
        <v>404</v>
      </c>
      <c r="O191" s="46">
        <v>625</v>
      </c>
      <c r="P191" s="46">
        <v>620</v>
      </c>
      <c r="R191" s="36">
        <v>5128.729891</v>
      </c>
      <c r="S191" s="36">
        <v>5128.7299080000003</v>
      </c>
      <c r="T191" s="36">
        <v>453.93655999999999</v>
      </c>
      <c r="U191" s="36">
        <v>376.79077799999999</v>
      </c>
      <c r="V191" s="36">
        <v>458.30080700000002</v>
      </c>
      <c r="W191" s="36">
        <v>515.43453</v>
      </c>
      <c r="AC191" s="57">
        <f t="shared" si="36"/>
        <v>13274</v>
      </c>
      <c r="AD191" s="57">
        <f t="shared" si="37"/>
        <v>858</v>
      </c>
      <c r="AE191" s="57">
        <f t="shared" si="38"/>
        <v>1245</v>
      </c>
      <c r="AF191" s="12">
        <f t="shared" si="32"/>
        <v>10257.459799</v>
      </c>
      <c r="AG191" s="12">
        <f t="shared" si="33"/>
        <v>830.72733799999992</v>
      </c>
      <c r="AH191" s="12">
        <f t="shared" si="34"/>
        <v>973.73533700000007</v>
      </c>
      <c r="AI191" s="15">
        <f t="shared" si="35"/>
        <v>-0.22725178552056652</v>
      </c>
      <c r="AJ191" s="15">
        <f t="shared" si="35"/>
        <v>-3.1786319347319444E-2</v>
      </c>
      <c r="AK191" s="15">
        <f t="shared" si="35"/>
        <v>-0.2178832634538152</v>
      </c>
      <c r="AL191" s="23">
        <f>VLOOKUP(AC191,'Charts and Tables'!$I$43:$J$49,2,TRUE)</f>
        <v>0.2</v>
      </c>
      <c r="AM191" s="2">
        <f t="shared" si="39"/>
        <v>0</v>
      </c>
      <c r="AN191" s="2"/>
    </row>
    <row r="192" spans="1:40" x14ac:dyDescent="0.25">
      <c r="A192" s="35">
        <v>135788</v>
      </c>
      <c r="B192" s="36">
        <v>330044</v>
      </c>
      <c r="C192" s="36" t="s">
        <v>28</v>
      </c>
      <c r="D192" s="36">
        <v>0</v>
      </c>
      <c r="J192" s="46">
        <v>5024</v>
      </c>
      <c r="K192" s="46">
        <v>5074</v>
      </c>
      <c r="L192" s="46">
        <v>10098</v>
      </c>
      <c r="M192" s="46">
        <v>351</v>
      </c>
      <c r="N192" s="46">
        <v>388</v>
      </c>
      <c r="O192" s="46">
        <v>467</v>
      </c>
      <c r="P192" s="46">
        <v>474</v>
      </c>
      <c r="R192" s="36">
        <v>5128.729891</v>
      </c>
      <c r="S192" s="36">
        <v>5128.7299080000003</v>
      </c>
      <c r="T192" s="36">
        <v>453.93655999999999</v>
      </c>
      <c r="U192" s="36">
        <v>376.79077799999999</v>
      </c>
      <c r="V192" s="36">
        <v>458.30080700000002</v>
      </c>
      <c r="W192" s="36">
        <v>515.43453</v>
      </c>
      <c r="AC192" s="57">
        <f t="shared" si="36"/>
        <v>10098</v>
      </c>
      <c r="AD192" s="57">
        <f t="shared" si="37"/>
        <v>739</v>
      </c>
      <c r="AE192" s="57">
        <f t="shared" si="38"/>
        <v>941</v>
      </c>
      <c r="AF192" s="12">
        <f t="shared" si="32"/>
        <v>10257.459799</v>
      </c>
      <c r="AG192" s="12">
        <f t="shared" si="33"/>
        <v>830.72733799999992</v>
      </c>
      <c r="AH192" s="12">
        <f t="shared" si="34"/>
        <v>973.73533700000007</v>
      </c>
      <c r="AI192" s="15">
        <f t="shared" si="35"/>
        <v>1.5791225886314143E-2</v>
      </c>
      <c r="AJ192" s="15">
        <f t="shared" si="35"/>
        <v>0.12412359675236795</v>
      </c>
      <c r="AK192" s="15">
        <f t="shared" si="35"/>
        <v>3.4787818278427279E-2</v>
      </c>
      <c r="AL192" s="23">
        <f>VLOOKUP(AC192,'Charts and Tables'!$I$43:$J$49,2,TRUE)</f>
        <v>0.2</v>
      </c>
      <c r="AM192" s="2">
        <f t="shared" si="39"/>
        <v>1</v>
      </c>
      <c r="AN192" s="2"/>
    </row>
    <row r="193" spans="1:40" x14ac:dyDescent="0.25">
      <c r="A193" s="35">
        <v>137067</v>
      </c>
      <c r="B193" s="36">
        <v>336178</v>
      </c>
      <c r="C193" s="36" t="s">
        <v>28</v>
      </c>
      <c r="D193" s="36">
        <v>0</v>
      </c>
      <c r="J193" s="46">
        <v>625</v>
      </c>
      <c r="K193" s="46">
        <v>636</v>
      </c>
      <c r="L193" s="46">
        <v>1261</v>
      </c>
      <c r="M193" s="46">
        <v>56</v>
      </c>
      <c r="N193" s="46">
        <v>22</v>
      </c>
      <c r="O193" s="46">
        <v>43</v>
      </c>
      <c r="P193" s="46">
        <v>73</v>
      </c>
      <c r="R193" s="36">
        <v>670.07624299999998</v>
      </c>
      <c r="S193" s="36">
        <v>670.07624799999996</v>
      </c>
      <c r="T193" s="36">
        <v>64.444530999999998</v>
      </c>
      <c r="U193" s="36">
        <v>47.693403000000004</v>
      </c>
      <c r="V193" s="36">
        <v>58.510072000000001</v>
      </c>
      <c r="W193" s="36">
        <v>70.152298000000002</v>
      </c>
      <c r="AC193" s="57">
        <f t="shared" si="36"/>
        <v>1261</v>
      </c>
      <c r="AD193" s="57">
        <f t="shared" si="37"/>
        <v>78</v>
      </c>
      <c r="AE193" s="57">
        <f t="shared" si="38"/>
        <v>116</v>
      </c>
      <c r="AF193" s="12">
        <f t="shared" si="32"/>
        <v>1340.1524909999998</v>
      </c>
      <c r="AG193" s="12">
        <f t="shared" si="33"/>
        <v>112.137934</v>
      </c>
      <c r="AH193" s="12">
        <f t="shared" si="34"/>
        <v>128.66237000000001</v>
      </c>
      <c r="AI193" s="15">
        <f t="shared" si="35"/>
        <v>6.2769620142743718E-2</v>
      </c>
      <c r="AJ193" s="15">
        <f t="shared" si="35"/>
        <v>0.43766582051282055</v>
      </c>
      <c r="AK193" s="15">
        <f t="shared" si="35"/>
        <v>0.10915836206896561</v>
      </c>
      <c r="AL193" s="23">
        <f>VLOOKUP(AC193,'Charts and Tables'!$I$43:$J$49,2,TRUE)</f>
        <v>1</v>
      </c>
      <c r="AM193" s="2">
        <f t="shared" si="39"/>
        <v>1</v>
      </c>
      <c r="AN193" s="2"/>
    </row>
    <row r="194" spans="1:40" x14ac:dyDescent="0.25">
      <c r="A194" s="35">
        <v>141035</v>
      </c>
      <c r="B194" s="36">
        <v>338043</v>
      </c>
      <c r="C194" s="36" t="s">
        <v>25</v>
      </c>
      <c r="D194" s="36">
        <v>0</v>
      </c>
      <c r="J194" s="46">
        <v>909</v>
      </c>
      <c r="K194" s="46">
        <v>859</v>
      </c>
      <c r="L194" s="46">
        <v>1768</v>
      </c>
      <c r="M194" s="46">
        <v>68</v>
      </c>
      <c r="N194" s="46">
        <v>63</v>
      </c>
      <c r="O194" s="46">
        <v>82</v>
      </c>
      <c r="P194" s="46">
        <v>77</v>
      </c>
      <c r="R194" s="36">
        <v>1355.9679759999999</v>
      </c>
      <c r="S194" s="36">
        <v>1349.3226299999999</v>
      </c>
      <c r="T194" s="36">
        <v>94.820209000000006</v>
      </c>
      <c r="U194" s="36">
        <v>113.208995</v>
      </c>
      <c r="V194" s="36">
        <v>129.99506299999999</v>
      </c>
      <c r="W194" s="36">
        <v>119.153261</v>
      </c>
      <c r="AC194" s="57">
        <f t="shared" si="36"/>
        <v>1768</v>
      </c>
      <c r="AD194" s="57">
        <f t="shared" si="37"/>
        <v>131</v>
      </c>
      <c r="AE194" s="57">
        <f t="shared" si="38"/>
        <v>159</v>
      </c>
      <c r="AF194" s="12">
        <f t="shared" si="32"/>
        <v>2705.2906059999996</v>
      </c>
      <c r="AG194" s="12">
        <f t="shared" si="33"/>
        <v>208.02920399999999</v>
      </c>
      <c r="AH194" s="12">
        <f t="shared" si="34"/>
        <v>249.148324</v>
      </c>
      <c r="AI194" s="15">
        <f t="shared" si="35"/>
        <v>0.53014174547511284</v>
      </c>
      <c r="AJ194" s="15">
        <f t="shared" si="35"/>
        <v>0.58800919083969461</v>
      </c>
      <c r="AK194" s="15">
        <f t="shared" si="35"/>
        <v>0.56697059119496862</v>
      </c>
      <c r="AL194" s="23">
        <f>VLOOKUP(AC194,'Charts and Tables'!$I$43:$J$49,2,TRUE)</f>
        <v>1</v>
      </c>
      <c r="AM194" s="2">
        <f t="shared" si="39"/>
        <v>1</v>
      </c>
      <c r="AN194" s="2"/>
    </row>
    <row r="195" spans="1:40" x14ac:dyDescent="0.25">
      <c r="A195" s="35">
        <v>141081</v>
      </c>
      <c r="B195" s="36">
        <v>330136</v>
      </c>
      <c r="C195" s="36" t="s">
        <v>31</v>
      </c>
      <c r="D195" s="36">
        <v>0</v>
      </c>
      <c r="J195" s="46">
        <v>6925</v>
      </c>
      <c r="K195" s="46">
        <v>7121</v>
      </c>
      <c r="L195" s="46">
        <v>14046</v>
      </c>
      <c r="M195" s="46">
        <v>432</v>
      </c>
      <c r="N195" s="46">
        <v>406</v>
      </c>
      <c r="O195" s="46">
        <v>535</v>
      </c>
      <c r="P195" s="46">
        <v>733</v>
      </c>
      <c r="R195" s="36">
        <v>5974.3745429999999</v>
      </c>
      <c r="S195" s="36">
        <v>6613.1105829999997</v>
      </c>
      <c r="T195" s="36">
        <v>527.72274600000003</v>
      </c>
      <c r="U195" s="36">
        <v>557.55575699999997</v>
      </c>
      <c r="V195" s="36">
        <v>574.80200400000001</v>
      </c>
      <c r="W195" s="36">
        <v>648.76875099999995</v>
      </c>
      <c r="AC195" s="57">
        <f t="shared" si="36"/>
        <v>14046</v>
      </c>
      <c r="AD195" s="57">
        <f t="shared" si="37"/>
        <v>838</v>
      </c>
      <c r="AE195" s="57">
        <f t="shared" si="38"/>
        <v>1268</v>
      </c>
      <c r="AF195" s="12">
        <f t="shared" si="32"/>
        <v>12587.485126</v>
      </c>
      <c r="AG195" s="12">
        <f t="shared" si="33"/>
        <v>1085.278503</v>
      </c>
      <c r="AH195" s="12">
        <f t="shared" si="34"/>
        <v>1223.570755</v>
      </c>
      <c r="AI195" s="15">
        <f t="shared" si="35"/>
        <v>-0.10383845037733165</v>
      </c>
      <c r="AJ195" s="15">
        <f t="shared" si="35"/>
        <v>0.29508174582338903</v>
      </c>
      <c r="AK195" s="15">
        <f t="shared" si="35"/>
        <v>-3.5038836750788671E-2</v>
      </c>
      <c r="AL195" s="23">
        <f>VLOOKUP(AC195,'Charts and Tables'!$I$43:$J$49,2,TRUE)</f>
        <v>0.2</v>
      </c>
      <c r="AM195" s="2">
        <f t="shared" si="39"/>
        <v>1</v>
      </c>
      <c r="AN195" s="2"/>
    </row>
    <row r="196" spans="1:40" x14ac:dyDescent="0.25">
      <c r="A196" s="35">
        <v>137882</v>
      </c>
      <c r="B196" s="36">
        <v>336031</v>
      </c>
      <c r="C196" s="36" t="s">
        <v>29</v>
      </c>
      <c r="D196" s="36">
        <v>0</v>
      </c>
      <c r="J196" s="46">
        <v>12</v>
      </c>
      <c r="K196" s="46">
        <v>13</v>
      </c>
      <c r="L196" s="46">
        <v>25</v>
      </c>
      <c r="N196" s="46">
        <v>4</v>
      </c>
      <c r="O196" s="46">
        <v>1</v>
      </c>
      <c r="P196" s="46">
        <v>2</v>
      </c>
      <c r="AC196" s="57">
        <f t="shared" si="36"/>
        <v>25</v>
      </c>
      <c r="AD196" s="57">
        <f t="shared" si="37"/>
        <v>4</v>
      </c>
      <c r="AE196" s="57">
        <f t="shared" si="38"/>
        <v>3</v>
      </c>
      <c r="AF196" s="12">
        <f t="shared" si="32"/>
        <v>0</v>
      </c>
      <c r="AG196" s="12">
        <f t="shared" si="33"/>
        <v>0</v>
      </c>
      <c r="AH196" s="12">
        <f t="shared" si="34"/>
        <v>0</v>
      </c>
      <c r="AI196" s="15">
        <f t="shared" si="35"/>
        <v>-1</v>
      </c>
      <c r="AJ196" s="15">
        <f t="shared" si="35"/>
        <v>-1</v>
      </c>
      <c r="AK196" s="15">
        <f t="shared" si="35"/>
        <v>-1</v>
      </c>
      <c r="AL196" s="23">
        <f>VLOOKUP(AC196,'Charts and Tables'!$I$43:$J$49,2,TRUE)</f>
        <v>2</v>
      </c>
      <c r="AM196" s="2">
        <f t="shared" si="39"/>
        <v>1</v>
      </c>
      <c r="AN196" s="2"/>
    </row>
    <row r="197" spans="1:40" x14ac:dyDescent="0.25">
      <c r="A197" s="35">
        <v>137919</v>
      </c>
      <c r="B197" s="36">
        <v>336086</v>
      </c>
      <c r="C197" s="36" t="s">
        <v>29</v>
      </c>
      <c r="D197" s="36">
        <v>0</v>
      </c>
      <c r="J197" s="46">
        <v>42</v>
      </c>
      <c r="K197" s="46">
        <v>45</v>
      </c>
      <c r="L197" s="46">
        <v>87</v>
      </c>
      <c r="M197" s="46">
        <v>2</v>
      </c>
      <c r="N197" s="46">
        <v>3</v>
      </c>
      <c r="O197" s="46">
        <v>3</v>
      </c>
      <c r="P197" s="46">
        <v>4</v>
      </c>
      <c r="AC197" s="57">
        <f t="shared" si="36"/>
        <v>87</v>
      </c>
      <c r="AD197" s="57">
        <f t="shared" si="37"/>
        <v>5</v>
      </c>
      <c r="AE197" s="57">
        <f t="shared" si="38"/>
        <v>7</v>
      </c>
      <c r="AF197" s="12">
        <f t="shared" si="32"/>
        <v>0</v>
      </c>
      <c r="AG197" s="12">
        <f t="shared" si="33"/>
        <v>0</v>
      </c>
      <c r="AH197" s="12">
        <f t="shared" si="34"/>
        <v>0</v>
      </c>
      <c r="AI197" s="15">
        <f t="shared" si="35"/>
        <v>-1</v>
      </c>
      <c r="AJ197" s="15">
        <f t="shared" si="35"/>
        <v>-1</v>
      </c>
      <c r="AK197" s="15">
        <f t="shared" si="35"/>
        <v>-1</v>
      </c>
      <c r="AL197" s="23">
        <f>VLOOKUP(AC197,'Charts and Tables'!$I$43:$J$49,2,TRUE)</f>
        <v>2</v>
      </c>
      <c r="AM197" s="2">
        <f t="shared" si="39"/>
        <v>1</v>
      </c>
      <c r="AN197" s="2"/>
    </row>
    <row r="198" spans="1:40" x14ac:dyDescent="0.25">
      <c r="A198" s="35">
        <v>137529</v>
      </c>
      <c r="B198" s="36">
        <v>336303</v>
      </c>
      <c r="C198" s="36" t="s">
        <v>30</v>
      </c>
      <c r="D198" s="36">
        <v>0</v>
      </c>
      <c r="J198" s="46">
        <v>913</v>
      </c>
      <c r="K198" s="46">
        <v>902</v>
      </c>
      <c r="L198" s="46">
        <v>1815</v>
      </c>
      <c r="M198" s="46">
        <v>83</v>
      </c>
      <c r="N198" s="46">
        <v>83</v>
      </c>
      <c r="O198" s="46">
        <v>86</v>
      </c>
      <c r="P198" s="46">
        <v>90</v>
      </c>
      <c r="R198" s="36">
        <v>474.11119100000002</v>
      </c>
      <c r="S198" s="36">
        <v>474.11119500000001</v>
      </c>
      <c r="T198" s="36">
        <v>48.528812000000002</v>
      </c>
      <c r="U198" s="36">
        <v>34.143704</v>
      </c>
      <c r="V198" s="36">
        <v>41.155369</v>
      </c>
      <c r="W198" s="36">
        <v>51.196894</v>
      </c>
      <c r="AC198" s="57">
        <f t="shared" si="36"/>
        <v>1815</v>
      </c>
      <c r="AD198" s="57">
        <f t="shared" si="37"/>
        <v>166</v>
      </c>
      <c r="AE198" s="57">
        <f t="shared" si="38"/>
        <v>176</v>
      </c>
      <c r="AF198" s="12">
        <f t="shared" si="32"/>
        <v>948.22238600000003</v>
      </c>
      <c r="AG198" s="12">
        <f t="shared" si="33"/>
        <v>82.672516000000002</v>
      </c>
      <c r="AH198" s="12">
        <f t="shared" si="34"/>
        <v>92.352262999999994</v>
      </c>
      <c r="AI198" s="15">
        <f t="shared" si="35"/>
        <v>-0.47756342369146004</v>
      </c>
      <c r="AJ198" s="15">
        <f t="shared" si="35"/>
        <v>-0.50197279518072291</v>
      </c>
      <c r="AK198" s="15">
        <f t="shared" si="35"/>
        <v>-0.47527123295454549</v>
      </c>
      <c r="AL198" s="23">
        <f>VLOOKUP(AC198,'Charts and Tables'!$I$43:$J$49,2,TRUE)</f>
        <v>1</v>
      </c>
      <c r="AM198" s="2">
        <f t="shared" si="39"/>
        <v>1</v>
      </c>
      <c r="AN198" s="2"/>
    </row>
    <row r="199" spans="1:40" x14ac:dyDescent="0.25">
      <c r="A199" s="35">
        <v>138022</v>
      </c>
      <c r="C199" s="36" t="s">
        <v>29</v>
      </c>
      <c r="D199" s="36">
        <v>0</v>
      </c>
      <c r="J199" s="46">
        <v>1430</v>
      </c>
      <c r="K199" s="46">
        <v>1897</v>
      </c>
      <c r="L199" s="46">
        <v>3327</v>
      </c>
      <c r="N199" s="46">
        <v>205</v>
      </c>
      <c r="P199" s="46">
        <v>320</v>
      </c>
      <c r="R199" s="36">
        <v>1636.508521</v>
      </c>
      <c r="S199" s="36">
        <v>1661.045325</v>
      </c>
      <c r="T199" s="36">
        <v>110.790862</v>
      </c>
      <c r="U199" s="36">
        <v>124.020974</v>
      </c>
      <c r="V199" s="36">
        <v>156.48131000000001</v>
      </c>
      <c r="W199" s="36">
        <v>154.414254</v>
      </c>
      <c r="AC199" s="57">
        <f t="shared" si="36"/>
        <v>3327</v>
      </c>
      <c r="AD199" s="57">
        <f t="shared" si="37"/>
        <v>205</v>
      </c>
      <c r="AE199" s="57">
        <f t="shared" si="38"/>
        <v>320</v>
      </c>
      <c r="AF199" s="12">
        <f t="shared" si="32"/>
        <v>3297.5538459999998</v>
      </c>
      <c r="AG199" s="12">
        <f t="shared" si="33"/>
        <v>234.811836</v>
      </c>
      <c r="AH199" s="12">
        <f t="shared" si="34"/>
        <v>310.89556400000004</v>
      </c>
      <c r="AI199" s="15">
        <f t="shared" si="35"/>
        <v>-8.850662458671537E-3</v>
      </c>
      <c r="AJ199" s="15">
        <f t="shared" si="35"/>
        <v>0.14542359024390245</v>
      </c>
      <c r="AK199" s="15">
        <f t="shared" si="35"/>
        <v>-2.845136249999989E-2</v>
      </c>
      <c r="AL199" s="23">
        <f>VLOOKUP(AC199,'Charts and Tables'!$I$43:$J$49,2,TRUE)</f>
        <v>0.5</v>
      </c>
      <c r="AM199" s="2">
        <f t="shared" si="39"/>
        <v>1</v>
      </c>
      <c r="AN199" s="2"/>
    </row>
    <row r="200" spans="1:40" x14ac:dyDescent="0.25">
      <c r="A200" s="35">
        <v>139825</v>
      </c>
      <c r="B200" s="36">
        <v>330156</v>
      </c>
      <c r="C200" s="36" t="s">
        <v>25</v>
      </c>
      <c r="D200" s="36">
        <v>0</v>
      </c>
      <c r="J200" s="46">
        <v>1450</v>
      </c>
      <c r="K200" s="46">
        <v>1417</v>
      </c>
      <c r="L200" s="46">
        <v>2867</v>
      </c>
      <c r="M200" s="46">
        <v>143</v>
      </c>
      <c r="N200" s="46">
        <v>107</v>
      </c>
      <c r="O200" s="46">
        <v>122</v>
      </c>
      <c r="P200" s="46">
        <v>151</v>
      </c>
      <c r="R200" s="36">
        <v>1368.9773009999999</v>
      </c>
      <c r="S200" s="36">
        <v>1737.962321</v>
      </c>
      <c r="T200" s="36">
        <v>131.59795399999999</v>
      </c>
      <c r="U200" s="36">
        <v>129.70501400000001</v>
      </c>
      <c r="V200" s="36">
        <v>126.078518</v>
      </c>
      <c r="W200" s="36">
        <v>179.86786000000001</v>
      </c>
      <c r="AC200" s="57">
        <f t="shared" si="36"/>
        <v>2867</v>
      </c>
      <c r="AD200" s="57">
        <f t="shared" si="37"/>
        <v>250</v>
      </c>
      <c r="AE200" s="57">
        <f t="shared" si="38"/>
        <v>273</v>
      </c>
      <c r="AF200" s="12">
        <f t="shared" si="32"/>
        <v>3106.9396219999999</v>
      </c>
      <c r="AG200" s="12">
        <f t="shared" si="33"/>
        <v>261.30296799999996</v>
      </c>
      <c r="AH200" s="12">
        <f t="shared" si="34"/>
        <v>305.94637799999998</v>
      </c>
      <c r="AI200" s="15">
        <f t="shared" si="35"/>
        <v>8.3690136728287359E-2</v>
      </c>
      <c r="AJ200" s="15">
        <f t="shared" si="35"/>
        <v>4.5211871999999854E-2</v>
      </c>
      <c r="AK200" s="15">
        <f t="shared" si="35"/>
        <v>0.12068270329670323</v>
      </c>
      <c r="AL200" s="23">
        <f>VLOOKUP(AC200,'Charts and Tables'!$I$43:$J$49,2,TRUE)</f>
        <v>0.5</v>
      </c>
      <c r="AM200" s="2">
        <f t="shared" si="39"/>
        <v>1</v>
      </c>
      <c r="AN200" s="2"/>
    </row>
    <row r="201" spans="1:40" x14ac:dyDescent="0.25">
      <c r="A201" s="35">
        <v>139581</v>
      </c>
      <c r="C201" s="36" t="s">
        <v>31</v>
      </c>
      <c r="D201" s="36">
        <v>0</v>
      </c>
      <c r="J201" s="46">
        <v>7461</v>
      </c>
      <c r="K201" s="46">
        <v>7604</v>
      </c>
      <c r="L201" s="46">
        <v>15065</v>
      </c>
      <c r="M201" s="46">
        <v>634</v>
      </c>
      <c r="N201" s="46">
        <v>460</v>
      </c>
      <c r="O201" s="46">
        <v>642.5</v>
      </c>
      <c r="P201" s="46">
        <v>775.5</v>
      </c>
      <c r="R201" s="36">
        <v>3501.7813999999998</v>
      </c>
      <c r="S201" s="36">
        <v>3786.3336730000001</v>
      </c>
      <c r="T201" s="36">
        <v>341.79642799999999</v>
      </c>
      <c r="U201" s="36">
        <v>288.918745</v>
      </c>
      <c r="V201" s="36">
        <v>312.06790799999999</v>
      </c>
      <c r="W201" s="36">
        <v>394.55830400000002</v>
      </c>
      <c r="AC201" s="57">
        <f t="shared" si="36"/>
        <v>15065</v>
      </c>
      <c r="AD201" s="57">
        <f t="shared" si="37"/>
        <v>1094</v>
      </c>
      <c r="AE201" s="57">
        <f t="shared" si="38"/>
        <v>1418</v>
      </c>
      <c r="AF201" s="12">
        <f t="shared" si="32"/>
        <v>7288.1150729999999</v>
      </c>
      <c r="AG201" s="12">
        <f t="shared" si="33"/>
        <v>630.71517300000005</v>
      </c>
      <c r="AH201" s="12">
        <f t="shared" si="34"/>
        <v>706.62621200000001</v>
      </c>
      <c r="AI201" s="15">
        <f t="shared" si="35"/>
        <v>-0.51622203299037506</v>
      </c>
      <c r="AJ201" s="15">
        <f t="shared" si="35"/>
        <v>-0.4234779040219378</v>
      </c>
      <c r="AK201" s="15">
        <f t="shared" si="35"/>
        <v>-0.50167403949224254</v>
      </c>
      <c r="AL201" s="23">
        <f>VLOOKUP(AC201,'Charts and Tables'!$I$43:$J$49,2,TRUE)</f>
        <v>0.2</v>
      </c>
      <c r="AM201" s="2">
        <f t="shared" si="39"/>
        <v>0</v>
      </c>
      <c r="AN201" s="2"/>
    </row>
    <row r="202" spans="1:40" x14ac:dyDescent="0.25">
      <c r="A202" s="35">
        <v>140072</v>
      </c>
      <c r="C202" s="36" t="s">
        <v>30</v>
      </c>
      <c r="D202" s="36">
        <v>0</v>
      </c>
      <c r="J202" s="46">
        <v>553</v>
      </c>
      <c r="K202" s="46">
        <v>495</v>
      </c>
      <c r="L202" s="46">
        <v>1048</v>
      </c>
      <c r="M202" s="46">
        <v>57</v>
      </c>
      <c r="O202" s="46">
        <v>67</v>
      </c>
      <c r="R202" s="36">
        <v>1819.0585679999999</v>
      </c>
      <c r="S202" s="36">
        <v>1769.475768</v>
      </c>
      <c r="T202" s="36">
        <v>152.00040799999999</v>
      </c>
      <c r="U202" s="36">
        <v>195.88950500000001</v>
      </c>
      <c r="V202" s="36">
        <v>219.99390600000001</v>
      </c>
      <c r="W202" s="36">
        <v>171.87086199999999</v>
      </c>
      <c r="AC202" s="57">
        <f t="shared" si="36"/>
        <v>1048</v>
      </c>
      <c r="AD202" s="57">
        <f t="shared" si="37"/>
        <v>57</v>
      </c>
      <c r="AE202" s="57">
        <f t="shared" si="38"/>
        <v>67</v>
      </c>
      <c r="AF202" s="12">
        <f t="shared" si="32"/>
        <v>3588.5343359999997</v>
      </c>
      <c r="AG202" s="12">
        <f t="shared" si="33"/>
        <v>347.88991299999998</v>
      </c>
      <c r="AH202" s="12">
        <f t="shared" si="34"/>
        <v>391.86476800000003</v>
      </c>
      <c r="AI202" s="15">
        <f t="shared" si="35"/>
        <v>2.4241739847328243</v>
      </c>
      <c r="AJ202" s="15">
        <f t="shared" si="35"/>
        <v>5.1033318070175433</v>
      </c>
      <c r="AK202" s="15">
        <f t="shared" si="35"/>
        <v>4.8487278805970151</v>
      </c>
      <c r="AL202" s="23">
        <f>VLOOKUP(AC202,'Charts and Tables'!$I$43:$J$49,2,TRUE)</f>
        <v>1</v>
      </c>
      <c r="AM202" s="2">
        <f t="shared" si="39"/>
        <v>0</v>
      </c>
      <c r="AN202" s="2"/>
    </row>
    <row r="203" spans="1:40" x14ac:dyDescent="0.25">
      <c r="A203" s="35">
        <v>140234</v>
      </c>
      <c r="C203" s="36" t="s">
        <v>29</v>
      </c>
      <c r="D203" s="36">
        <v>0</v>
      </c>
      <c r="J203" s="46">
        <v>153</v>
      </c>
      <c r="K203" s="46">
        <v>154</v>
      </c>
      <c r="L203" s="46">
        <v>307</v>
      </c>
      <c r="M203" s="46">
        <v>9</v>
      </c>
      <c r="N203" s="46">
        <v>11</v>
      </c>
      <c r="O203" s="46">
        <v>15</v>
      </c>
      <c r="P203" s="46">
        <v>17</v>
      </c>
      <c r="R203" s="36">
        <v>36.924959000000001</v>
      </c>
      <c r="S203" s="36">
        <v>36.924959000000001</v>
      </c>
      <c r="T203" s="36">
        <v>1.7323299999999999</v>
      </c>
      <c r="U203" s="36">
        <v>1.2649189999999999</v>
      </c>
      <c r="V203" s="36">
        <v>2.8654310000000001</v>
      </c>
      <c r="W203" s="36">
        <v>3.2119599999999999</v>
      </c>
      <c r="AC203" s="57">
        <f t="shared" si="36"/>
        <v>307</v>
      </c>
      <c r="AD203" s="57">
        <f t="shared" si="37"/>
        <v>20</v>
      </c>
      <c r="AE203" s="57">
        <f t="shared" si="38"/>
        <v>32</v>
      </c>
      <c r="AF203" s="12">
        <f t="shared" si="32"/>
        <v>73.849918000000002</v>
      </c>
      <c r="AG203" s="12">
        <f t="shared" si="33"/>
        <v>2.9972490000000001</v>
      </c>
      <c r="AH203" s="12">
        <f t="shared" si="34"/>
        <v>6.0773910000000004</v>
      </c>
      <c r="AI203" s="15">
        <f t="shared" si="35"/>
        <v>-0.75944652117263844</v>
      </c>
      <c r="AJ203" s="15">
        <f t="shared" si="35"/>
        <v>-0.85013755000000002</v>
      </c>
      <c r="AK203" s="15">
        <f t="shared" si="35"/>
        <v>-0.81008153125000004</v>
      </c>
      <c r="AL203" s="23">
        <f>VLOOKUP(AC203,'Charts and Tables'!$I$43:$J$49,2,TRUE)</f>
        <v>2</v>
      </c>
      <c r="AM203" s="2">
        <f t="shared" si="39"/>
        <v>1</v>
      </c>
      <c r="AN203" s="2"/>
    </row>
    <row r="204" spans="1:40" x14ac:dyDescent="0.25">
      <c r="A204" s="35">
        <v>140178</v>
      </c>
      <c r="C204" s="36" t="s">
        <v>25</v>
      </c>
      <c r="D204" s="36">
        <v>0</v>
      </c>
      <c r="J204" s="46">
        <v>751</v>
      </c>
      <c r="K204" s="46">
        <v>873</v>
      </c>
      <c r="L204" s="46">
        <v>1624</v>
      </c>
      <c r="M204" s="46">
        <v>67</v>
      </c>
      <c r="N204" s="46">
        <v>87.333332999999996</v>
      </c>
      <c r="O204" s="46">
        <v>60</v>
      </c>
      <c r="P204" s="46">
        <v>114</v>
      </c>
      <c r="R204" s="36">
        <v>1312.3976709999999</v>
      </c>
      <c r="S204" s="36">
        <v>1319.043017</v>
      </c>
      <c r="T204" s="36">
        <v>111.944076</v>
      </c>
      <c r="U204" s="36">
        <v>93.087879000000001</v>
      </c>
      <c r="V204" s="36">
        <v>115.941301</v>
      </c>
      <c r="W204" s="36">
        <v>127.129632</v>
      </c>
      <c r="AC204" s="57">
        <f t="shared" si="36"/>
        <v>1624</v>
      </c>
      <c r="AD204" s="57">
        <f t="shared" si="37"/>
        <v>154.33333299999998</v>
      </c>
      <c r="AE204" s="57">
        <f t="shared" si="38"/>
        <v>174</v>
      </c>
      <c r="AF204" s="12">
        <f t="shared" si="32"/>
        <v>2631.4406879999997</v>
      </c>
      <c r="AG204" s="12">
        <f t="shared" si="33"/>
        <v>205.03195499999998</v>
      </c>
      <c r="AH204" s="12">
        <f t="shared" si="34"/>
        <v>243.070933</v>
      </c>
      <c r="AI204" s="15">
        <f t="shared" si="35"/>
        <v>0.62034525123152695</v>
      </c>
      <c r="AJ204" s="15">
        <f t="shared" si="35"/>
        <v>0.32850079120626524</v>
      </c>
      <c r="AK204" s="15">
        <f t="shared" si="35"/>
        <v>0.39695938505747125</v>
      </c>
      <c r="AL204" s="23">
        <f>VLOOKUP(AC204,'Charts and Tables'!$I$43:$J$49,2,TRUE)</f>
        <v>1</v>
      </c>
      <c r="AM204" s="2">
        <f t="shared" si="39"/>
        <v>1</v>
      </c>
      <c r="AN204" s="2"/>
    </row>
    <row r="205" spans="1:40" x14ac:dyDescent="0.25">
      <c r="A205" s="35">
        <v>140251</v>
      </c>
      <c r="C205" s="36" t="s">
        <v>30</v>
      </c>
      <c r="D205" s="36">
        <v>0</v>
      </c>
      <c r="J205" s="46">
        <v>2671</v>
      </c>
      <c r="K205" s="46">
        <v>2801</v>
      </c>
      <c r="L205" s="46">
        <v>5472</v>
      </c>
      <c r="N205" s="46">
        <v>235</v>
      </c>
      <c r="P205" s="46">
        <v>340</v>
      </c>
      <c r="R205" s="36">
        <v>4076.7310739999998</v>
      </c>
      <c r="S205" s="36">
        <v>4408.8310929999998</v>
      </c>
      <c r="T205" s="36">
        <v>483.32178299999998</v>
      </c>
      <c r="U205" s="36">
        <v>432.12365299999999</v>
      </c>
      <c r="V205" s="36">
        <v>423.65965199999999</v>
      </c>
      <c r="W205" s="36">
        <v>487.885201</v>
      </c>
      <c r="AC205" s="57">
        <f t="shared" si="36"/>
        <v>5472</v>
      </c>
      <c r="AD205" s="57">
        <f t="shared" si="37"/>
        <v>235</v>
      </c>
      <c r="AE205" s="57">
        <f t="shared" si="38"/>
        <v>340</v>
      </c>
      <c r="AF205" s="12">
        <f t="shared" si="32"/>
        <v>8485.562167</v>
      </c>
      <c r="AG205" s="12">
        <f t="shared" si="33"/>
        <v>915.44543599999997</v>
      </c>
      <c r="AH205" s="12">
        <f t="shared" si="34"/>
        <v>911.54485299999999</v>
      </c>
      <c r="AI205" s="15">
        <f t="shared" si="35"/>
        <v>0.55072408022660824</v>
      </c>
      <c r="AJ205" s="15">
        <f t="shared" si="35"/>
        <v>2.8955124936170211</v>
      </c>
      <c r="AK205" s="15">
        <f t="shared" si="35"/>
        <v>1.6810142735294118</v>
      </c>
      <c r="AL205" s="23">
        <f>VLOOKUP(AC205,'Charts and Tables'!$I$43:$J$49,2,TRUE)</f>
        <v>0.25</v>
      </c>
      <c r="AM205" s="2">
        <f t="shared" si="39"/>
        <v>0</v>
      </c>
      <c r="AN205" s="2"/>
    </row>
    <row r="206" spans="1:40" x14ac:dyDescent="0.25">
      <c r="A206" s="35">
        <v>142016</v>
      </c>
      <c r="B206" s="36">
        <v>330137</v>
      </c>
      <c r="C206" s="36" t="s">
        <v>31</v>
      </c>
      <c r="D206" s="36">
        <v>0</v>
      </c>
      <c r="J206" s="46">
        <v>5811</v>
      </c>
      <c r="K206" s="46">
        <v>6033</v>
      </c>
      <c r="L206" s="46">
        <v>11844</v>
      </c>
      <c r="M206" s="46">
        <v>540</v>
      </c>
      <c r="N206" s="46">
        <v>439</v>
      </c>
      <c r="O206" s="46">
        <v>491</v>
      </c>
      <c r="P206" s="46">
        <v>633</v>
      </c>
      <c r="R206" s="36">
        <v>6259.3633829999999</v>
      </c>
      <c r="S206" s="36">
        <v>6908.9938060000004</v>
      </c>
      <c r="T206" s="36">
        <v>595.69968600000004</v>
      </c>
      <c r="U206" s="36">
        <v>595.01216299999999</v>
      </c>
      <c r="V206" s="36">
        <v>602.62476400000003</v>
      </c>
      <c r="W206" s="36">
        <v>698.56158400000004</v>
      </c>
      <c r="AC206" s="57">
        <f t="shared" si="36"/>
        <v>11844</v>
      </c>
      <c r="AD206" s="57">
        <f t="shared" si="37"/>
        <v>979</v>
      </c>
      <c r="AE206" s="57">
        <f t="shared" si="38"/>
        <v>1124</v>
      </c>
      <c r="AF206" s="12">
        <f t="shared" si="32"/>
        <v>13168.357189</v>
      </c>
      <c r="AG206" s="12">
        <f t="shared" si="33"/>
        <v>1190.711849</v>
      </c>
      <c r="AH206" s="12">
        <f t="shared" si="34"/>
        <v>1301.1863480000002</v>
      </c>
      <c r="AI206" s="15">
        <f t="shared" si="35"/>
        <v>0.1118167163964877</v>
      </c>
      <c r="AJ206" s="15">
        <f t="shared" si="35"/>
        <v>0.2162531654749745</v>
      </c>
      <c r="AK206" s="15">
        <f t="shared" si="35"/>
        <v>0.15763909964412828</v>
      </c>
      <c r="AL206" s="23">
        <f>VLOOKUP(AC206,'Charts and Tables'!$I$43:$J$49,2,TRUE)</f>
        <v>0.2</v>
      </c>
      <c r="AM206" s="2">
        <f t="shared" si="39"/>
        <v>1</v>
      </c>
      <c r="AN206" s="2"/>
    </row>
    <row r="207" spans="1:40" x14ac:dyDescent="0.25">
      <c r="A207" s="35">
        <v>145806</v>
      </c>
      <c r="B207" s="36">
        <v>336030</v>
      </c>
      <c r="C207" s="36" t="s">
        <v>29</v>
      </c>
      <c r="D207" s="36">
        <v>0</v>
      </c>
      <c r="J207" s="46">
        <v>128</v>
      </c>
      <c r="K207" s="46">
        <v>68</v>
      </c>
      <c r="L207" s="46">
        <v>196</v>
      </c>
      <c r="M207" s="46">
        <v>4</v>
      </c>
      <c r="N207" s="46">
        <v>6</v>
      </c>
      <c r="O207" s="46">
        <v>9</v>
      </c>
      <c r="P207" s="46">
        <v>5</v>
      </c>
      <c r="AC207" s="57">
        <f t="shared" si="36"/>
        <v>196</v>
      </c>
      <c r="AD207" s="57">
        <f t="shared" si="37"/>
        <v>10</v>
      </c>
      <c r="AE207" s="57">
        <f t="shared" si="38"/>
        <v>14</v>
      </c>
      <c r="AF207" s="12">
        <f t="shared" si="32"/>
        <v>0</v>
      </c>
      <c r="AG207" s="12">
        <f t="shared" si="33"/>
        <v>0</v>
      </c>
      <c r="AH207" s="12">
        <f t="shared" si="34"/>
        <v>0</v>
      </c>
      <c r="AI207" s="15">
        <f t="shared" si="35"/>
        <v>-1</v>
      </c>
      <c r="AJ207" s="15">
        <f t="shared" si="35"/>
        <v>-1</v>
      </c>
      <c r="AK207" s="15">
        <f t="shared" si="35"/>
        <v>-1</v>
      </c>
      <c r="AL207" s="23">
        <f>VLOOKUP(AC207,'Charts and Tables'!$I$43:$J$49,2,TRUE)</f>
        <v>2</v>
      </c>
      <c r="AM207" s="2">
        <f t="shared" si="39"/>
        <v>1</v>
      </c>
      <c r="AN207" s="2"/>
    </row>
    <row r="208" spans="1:40" x14ac:dyDescent="0.25">
      <c r="A208" s="35">
        <v>143288</v>
      </c>
      <c r="B208" s="36">
        <v>336151</v>
      </c>
      <c r="C208" s="36" t="s">
        <v>29</v>
      </c>
      <c r="D208" s="36">
        <v>0</v>
      </c>
      <c r="J208" s="46">
        <v>1053</v>
      </c>
      <c r="K208" s="46">
        <v>1037</v>
      </c>
      <c r="L208" s="46">
        <v>2090</v>
      </c>
      <c r="M208" s="46">
        <v>86</v>
      </c>
      <c r="N208" s="46">
        <v>98</v>
      </c>
      <c r="O208" s="46">
        <v>91</v>
      </c>
      <c r="P208" s="46">
        <v>101</v>
      </c>
      <c r="R208" s="36">
        <v>1537.4627049999999</v>
      </c>
      <c r="S208" s="36">
        <v>1178.54657</v>
      </c>
      <c r="T208" s="36">
        <v>109.194536</v>
      </c>
      <c r="U208" s="36">
        <v>91.897930000000002</v>
      </c>
      <c r="V208" s="36">
        <v>152.34449000000001</v>
      </c>
      <c r="W208" s="36">
        <v>102.368668</v>
      </c>
      <c r="AC208" s="57">
        <f t="shared" si="36"/>
        <v>2090</v>
      </c>
      <c r="AD208" s="57">
        <f t="shared" si="37"/>
        <v>184</v>
      </c>
      <c r="AE208" s="57">
        <f t="shared" si="38"/>
        <v>192</v>
      </c>
      <c r="AF208" s="12">
        <f t="shared" si="32"/>
        <v>2716.0092749999999</v>
      </c>
      <c r="AG208" s="12">
        <f t="shared" si="33"/>
        <v>201.092466</v>
      </c>
      <c r="AH208" s="12">
        <f t="shared" si="34"/>
        <v>254.71315800000002</v>
      </c>
      <c r="AI208" s="15">
        <f t="shared" si="35"/>
        <v>0.29952596889952149</v>
      </c>
      <c r="AJ208" s="15">
        <f t="shared" si="35"/>
        <v>9.2893836956521744E-2</v>
      </c>
      <c r="AK208" s="15">
        <f t="shared" si="35"/>
        <v>0.32663103125000009</v>
      </c>
      <c r="AL208" s="23">
        <f>VLOOKUP(AC208,'Charts and Tables'!$I$43:$J$49,2,TRUE)</f>
        <v>1</v>
      </c>
      <c r="AM208" s="2">
        <f t="shared" si="39"/>
        <v>1</v>
      </c>
      <c r="AN208" s="2"/>
    </row>
    <row r="209" spans="1:40" x14ac:dyDescent="0.25">
      <c r="A209" s="35">
        <v>146636</v>
      </c>
      <c r="B209" s="36">
        <v>336152</v>
      </c>
      <c r="C209" s="36" t="s">
        <v>29</v>
      </c>
      <c r="D209" s="36">
        <v>0</v>
      </c>
      <c r="J209" s="46">
        <v>449</v>
      </c>
      <c r="K209" s="46">
        <v>464</v>
      </c>
      <c r="L209" s="46">
        <v>913</v>
      </c>
      <c r="M209" s="46">
        <v>31</v>
      </c>
      <c r="N209" s="46">
        <v>45</v>
      </c>
      <c r="O209" s="46">
        <v>47</v>
      </c>
      <c r="P209" s="46">
        <v>46</v>
      </c>
      <c r="R209" s="36">
        <v>1037.0412679999999</v>
      </c>
      <c r="S209" s="36">
        <v>710.04811800000004</v>
      </c>
      <c r="T209" s="36">
        <v>103.33628899999999</v>
      </c>
      <c r="U209" s="36">
        <v>53.133361000000001</v>
      </c>
      <c r="V209" s="36">
        <v>102.22935</v>
      </c>
      <c r="W209" s="36">
        <v>74.019418000000002</v>
      </c>
      <c r="AC209" s="57">
        <f t="shared" si="36"/>
        <v>913</v>
      </c>
      <c r="AD209" s="57">
        <f t="shared" si="37"/>
        <v>76</v>
      </c>
      <c r="AE209" s="57">
        <f t="shared" si="38"/>
        <v>93</v>
      </c>
      <c r="AF209" s="12">
        <f t="shared" si="32"/>
        <v>1747.0893860000001</v>
      </c>
      <c r="AG209" s="12">
        <f t="shared" si="33"/>
        <v>156.46965</v>
      </c>
      <c r="AH209" s="12">
        <f t="shared" si="34"/>
        <v>176.24876799999998</v>
      </c>
      <c r="AI209" s="15">
        <f t="shared" si="35"/>
        <v>0.91356997371303406</v>
      </c>
      <c r="AJ209" s="15">
        <f t="shared" si="35"/>
        <v>1.0588111842105263</v>
      </c>
      <c r="AK209" s="15">
        <f t="shared" si="35"/>
        <v>0.89514804301075257</v>
      </c>
      <c r="AL209" s="23">
        <f>VLOOKUP(AC209,'Charts and Tables'!$I$43:$J$49,2,TRUE)</f>
        <v>2</v>
      </c>
      <c r="AM209" s="2">
        <f t="shared" si="39"/>
        <v>1</v>
      </c>
      <c r="AN209" s="2"/>
    </row>
    <row r="210" spans="1:40" x14ac:dyDescent="0.25">
      <c r="A210" s="35">
        <v>146988</v>
      </c>
      <c r="B210" s="36">
        <v>336177</v>
      </c>
      <c r="C210" s="36" t="s">
        <v>25</v>
      </c>
      <c r="D210" s="36">
        <v>0</v>
      </c>
      <c r="J210" s="46">
        <v>522</v>
      </c>
      <c r="K210" s="46">
        <v>495</v>
      </c>
      <c r="L210" s="46">
        <v>1017</v>
      </c>
      <c r="M210" s="46">
        <v>52</v>
      </c>
      <c r="N210" s="46">
        <v>31</v>
      </c>
      <c r="O210" s="46">
        <v>43</v>
      </c>
      <c r="P210" s="46">
        <v>53</v>
      </c>
      <c r="R210" s="36">
        <v>1107.5833210000001</v>
      </c>
      <c r="S210" s="36">
        <v>1123.082116</v>
      </c>
      <c r="T210" s="36">
        <v>93.378516000000005</v>
      </c>
      <c r="U210" s="36">
        <v>83.060197000000002</v>
      </c>
      <c r="V210" s="36">
        <v>100.28833</v>
      </c>
      <c r="W210" s="36">
        <v>110.648132</v>
      </c>
      <c r="AC210" s="57">
        <f t="shared" si="36"/>
        <v>1017</v>
      </c>
      <c r="AD210" s="57">
        <f t="shared" si="37"/>
        <v>83</v>
      </c>
      <c r="AE210" s="57">
        <f t="shared" si="38"/>
        <v>96</v>
      </c>
      <c r="AF210" s="12">
        <f t="shared" si="32"/>
        <v>2230.6654370000001</v>
      </c>
      <c r="AG210" s="12">
        <f t="shared" si="33"/>
        <v>176.43871300000001</v>
      </c>
      <c r="AH210" s="12">
        <f t="shared" si="34"/>
        <v>210.93646200000001</v>
      </c>
      <c r="AI210" s="15">
        <f t="shared" si="35"/>
        <v>1.193378010816126</v>
      </c>
      <c r="AJ210" s="15">
        <f t="shared" si="35"/>
        <v>1.1257676265060241</v>
      </c>
      <c r="AK210" s="15">
        <f t="shared" si="35"/>
        <v>1.1972548125</v>
      </c>
      <c r="AL210" s="23">
        <f>VLOOKUP(AC210,'Charts and Tables'!$I$43:$J$49,2,TRUE)</f>
        <v>1</v>
      </c>
      <c r="AM210" s="2">
        <f t="shared" si="39"/>
        <v>0</v>
      </c>
      <c r="AN210" s="2"/>
    </row>
    <row r="211" spans="1:40" x14ac:dyDescent="0.25">
      <c r="A211" s="35">
        <v>147072</v>
      </c>
      <c r="B211" s="36">
        <v>336079</v>
      </c>
      <c r="C211" s="36" t="s">
        <v>29</v>
      </c>
      <c r="D211" s="36">
        <v>0</v>
      </c>
      <c r="J211" s="46">
        <v>558</v>
      </c>
      <c r="K211" s="46">
        <v>496</v>
      </c>
      <c r="L211" s="46">
        <v>1054</v>
      </c>
      <c r="M211" s="46">
        <v>36</v>
      </c>
      <c r="N211" s="46">
        <v>30</v>
      </c>
      <c r="O211" s="46">
        <v>55</v>
      </c>
      <c r="P211" s="46">
        <v>46</v>
      </c>
      <c r="R211" s="36">
        <v>1477.934354</v>
      </c>
      <c r="S211" s="36">
        <v>444.65261600000002</v>
      </c>
      <c r="T211" s="36">
        <v>112.966184</v>
      </c>
      <c r="U211" s="36">
        <v>29.163912</v>
      </c>
      <c r="V211" s="36">
        <v>173.834262</v>
      </c>
      <c r="W211" s="36">
        <v>48.998669</v>
      </c>
      <c r="AC211" s="57">
        <f t="shared" si="36"/>
        <v>1054</v>
      </c>
      <c r="AD211" s="57">
        <f t="shared" si="37"/>
        <v>66</v>
      </c>
      <c r="AE211" s="57">
        <f t="shared" si="38"/>
        <v>101</v>
      </c>
      <c r="AF211" s="12">
        <f t="shared" si="32"/>
        <v>1922.5869700000001</v>
      </c>
      <c r="AG211" s="12">
        <f t="shared" si="33"/>
        <v>142.13009600000001</v>
      </c>
      <c r="AH211" s="12">
        <f t="shared" si="34"/>
        <v>222.832931</v>
      </c>
      <c r="AI211" s="15">
        <f t="shared" si="35"/>
        <v>0.82408630929791282</v>
      </c>
      <c r="AJ211" s="15">
        <f t="shared" si="35"/>
        <v>1.1534863030303031</v>
      </c>
      <c r="AK211" s="15">
        <f t="shared" si="35"/>
        <v>1.2062666435643565</v>
      </c>
      <c r="AL211" s="23">
        <f>VLOOKUP(AC211,'Charts and Tables'!$I$43:$J$49,2,TRUE)</f>
        <v>1</v>
      </c>
      <c r="AM211" s="2">
        <f t="shared" si="39"/>
        <v>1</v>
      </c>
      <c r="AN211" s="2"/>
    </row>
    <row r="212" spans="1:40" x14ac:dyDescent="0.25">
      <c r="A212" s="35">
        <v>148519</v>
      </c>
      <c r="B212" s="36">
        <v>330056</v>
      </c>
      <c r="C212" s="36" t="s">
        <v>31</v>
      </c>
      <c r="D212" s="36">
        <v>0</v>
      </c>
      <c r="J212" s="46">
        <v>2044</v>
      </c>
      <c r="K212" s="46">
        <v>2063</v>
      </c>
      <c r="L212" s="46">
        <v>4107</v>
      </c>
      <c r="M212" s="46">
        <v>78</v>
      </c>
      <c r="N212" s="46">
        <v>302</v>
      </c>
      <c r="O212" s="46">
        <v>324</v>
      </c>
      <c r="P212" s="46">
        <v>142</v>
      </c>
      <c r="R212" s="36">
        <v>2150.0710130000002</v>
      </c>
      <c r="S212" s="36">
        <v>2151.601396</v>
      </c>
      <c r="T212" s="36">
        <v>157.63316599999999</v>
      </c>
      <c r="U212" s="36">
        <v>235.104962</v>
      </c>
      <c r="V212" s="36">
        <v>240.220055</v>
      </c>
      <c r="W212" s="36">
        <v>185.21379099999999</v>
      </c>
      <c r="AC212" s="57">
        <f t="shared" si="36"/>
        <v>4107</v>
      </c>
      <c r="AD212" s="57">
        <f t="shared" si="37"/>
        <v>380</v>
      </c>
      <c r="AE212" s="57">
        <f t="shared" si="38"/>
        <v>466</v>
      </c>
      <c r="AF212" s="12">
        <f t="shared" si="32"/>
        <v>4301.6724090000007</v>
      </c>
      <c r="AG212" s="12">
        <f t="shared" si="33"/>
        <v>392.73812799999996</v>
      </c>
      <c r="AH212" s="12">
        <f t="shared" si="34"/>
        <v>425.43384600000002</v>
      </c>
      <c r="AI212" s="15">
        <f t="shared" si="35"/>
        <v>4.7400148283418722E-2</v>
      </c>
      <c r="AJ212" s="15">
        <f t="shared" si="35"/>
        <v>3.3521389473684104E-2</v>
      </c>
      <c r="AK212" s="15">
        <f t="shared" si="35"/>
        <v>-8.705183261802571E-2</v>
      </c>
      <c r="AL212" s="23">
        <f>VLOOKUP(AC212,'Charts and Tables'!$I$43:$J$49,2,TRUE)</f>
        <v>0.5</v>
      </c>
      <c r="AM212" s="2">
        <f t="shared" si="39"/>
        <v>1</v>
      </c>
      <c r="AN212" s="2"/>
    </row>
    <row r="213" spans="1:40" x14ac:dyDescent="0.25">
      <c r="A213" s="35">
        <v>149243</v>
      </c>
      <c r="B213" s="36">
        <v>332000</v>
      </c>
      <c r="C213" s="36" t="s">
        <v>25</v>
      </c>
      <c r="D213" s="36">
        <v>0</v>
      </c>
      <c r="J213" s="46">
        <v>321</v>
      </c>
      <c r="K213" s="46">
        <v>467</v>
      </c>
      <c r="L213" s="46">
        <v>788</v>
      </c>
      <c r="M213" s="46">
        <v>23</v>
      </c>
      <c r="N213" s="46">
        <v>36</v>
      </c>
      <c r="O213" s="46">
        <v>24</v>
      </c>
      <c r="P213" s="46">
        <v>51</v>
      </c>
      <c r="R213" s="36">
        <v>876.38461700000005</v>
      </c>
      <c r="S213" s="36">
        <v>862.41624000000002</v>
      </c>
      <c r="T213" s="36">
        <v>84.745005000000006</v>
      </c>
      <c r="U213" s="36">
        <v>60.89481</v>
      </c>
      <c r="V213" s="36">
        <v>77.249073999999993</v>
      </c>
      <c r="W213" s="36">
        <v>90.985681</v>
      </c>
      <c r="AC213" s="57">
        <f t="shared" si="36"/>
        <v>788</v>
      </c>
      <c r="AD213" s="57">
        <f t="shared" si="37"/>
        <v>59</v>
      </c>
      <c r="AE213" s="57">
        <f t="shared" si="38"/>
        <v>75</v>
      </c>
      <c r="AF213" s="12">
        <f t="shared" si="32"/>
        <v>1738.8008570000002</v>
      </c>
      <c r="AG213" s="12">
        <f t="shared" si="33"/>
        <v>145.639815</v>
      </c>
      <c r="AH213" s="12">
        <f t="shared" si="34"/>
        <v>168.23475500000001</v>
      </c>
      <c r="AI213" s="15">
        <f t="shared" si="35"/>
        <v>1.2066000723350256</v>
      </c>
      <c r="AJ213" s="15">
        <f t="shared" si="35"/>
        <v>1.468471440677966</v>
      </c>
      <c r="AK213" s="15">
        <f t="shared" si="35"/>
        <v>1.2431300666666667</v>
      </c>
      <c r="AL213" s="23">
        <f>VLOOKUP(AC213,'Charts and Tables'!$I$43:$J$49,2,TRUE)</f>
        <v>2</v>
      </c>
      <c r="AM213" s="2">
        <f t="shared" si="39"/>
        <v>1</v>
      </c>
      <c r="AN213" s="2"/>
    </row>
    <row r="214" spans="1:40" x14ac:dyDescent="0.25">
      <c r="A214" s="35">
        <v>150242</v>
      </c>
      <c r="B214" s="36">
        <v>330192</v>
      </c>
      <c r="C214" s="36" t="s">
        <v>31</v>
      </c>
      <c r="D214" s="36">
        <v>0</v>
      </c>
      <c r="M214" s="46">
        <v>339</v>
      </c>
      <c r="N214" s="46">
        <v>109</v>
      </c>
      <c r="O214" s="46">
        <v>180</v>
      </c>
      <c r="P214" s="46">
        <v>381</v>
      </c>
      <c r="R214" s="36">
        <v>3381.2673949999999</v>
      </c>
      <c r="S214" s="36">
        <v>3346.369584</v>
      </c>
      <c r="T214" s="36">
        <v>358.66285499999998</v>
      </c>
      <c r="U214" s="36">
        <v>244.09152700000001</v>
      </c>
      <c r="V214" s="36">
        <v>292.95876900000002</v>
      </c>
      <c r="W214" s="36">
        <v>369.93564700000002</v>
      </c>
      <c r="AC214" s="57">
        <f t="shared" si="36"/>
        <v>0</v>
      </c>
      <c r="AD214" s="57">
        <f t="shared" si="37"/>
        <v>448</v>
      </c>
      <c r="AE214" s="57">
        <f t="shared" si="38"/>
        <v>561</v>
      </c>
      <c r="AF214" s="12">
        <f t="shared" si="32"/>
        <v>6727.6369789999999</v>
      </c>
      <c r="AG214" s="12">
        <f t="shared" si="33"/>
        <v>602.75438199999996</v>
      </c>
      <c r="AH214" s="12">
        <f t="shared" si="34"/>
        <v>662.89441600000009</v>
      </c>
      <c r="AI214" s="15">
        <f t="shared" si="35"/>
        <v>0</v>
      </c>
      <c r="AJ214" s="15">
        <f t="shared" si="35"/>
        <v>0.34543388839285705</v>
      </c>
      <c r="AK214" s="15">
        <f t="shared" si="35"/>
        <v>0.18162997504456344</v>
      </c>
      <c r="AL214" s="23">
        <f>VLOOKUP(AC214,'Charts and Tables'!$I$43:$J$49,2,TRUE)</f>
        <v>2</v>
      </c>
      <c r="AM214" s="2">
        <f t="shared" si="39"/>
        <v>1</v>
      </c>
      <c r="AN214" s="2"/>
    </row>
    <row r="215" spans="1:40" x14ac:dyDescent="0.25">
      <c r="A215" s="35">
        <v>154558</v>
      </c>
      <c r="B215" s="36">
        <v>330150</v>
      </c>
      <c r="C215" s="36" t="s">
        <v>30</v>
      </c>
      <c r="D215" s="36">
        <v>0</v>
      </c>
      <c r="J215" s="46">
        <v>343</v>
      </c>
      <c r="K215" s="46">
        <v>378</v>
      </c>
      <c r="L215" s="46">
        <v>721</v>
      </c>
      <c r="M215" s="46">
        <v>32</v>
      </c>
      <c r="N215" s="46">
        <v>33</v>
      </c>
      <c r="O215" s="46">
        <v>33</v>
      </c>
      <c r="P215" s="46">
        <v>32</v>
      </c>
      <c r="R215" s="36">
        <v>1447.0468430000001</v>
      </c>
      <c r="S215" s="36">
        <v>1209.6188569999999</v>
      </c>
      <c r="T215" s="36">
        <v>143.07106200000001</v>
      </c>
      <c r="U215" s="36">
        <v>98.429822999999999</v>
      </c>
      <c r="V215" s="36">
        <v>179.11271600000001</v>
      </c>
      <c r="W215" s="36">
        <v>138.78599299999999</v>
      </c>
      <c r="AC215" s="57">
        <f t="shared" si="36"/>
        <v>721</v>
      </c>
      <c r="AD215" s="57">
        <f t="shared" si="37"/>
        <v>65</v>
      </c>
      <c r="AE215" s="57">
        <f t="shared" si="38"/>
        <v>65</v>
      </c>
      <c r="AF215" s="12">
        <f t="shared" si="32"/>
        <v>2656.6657</v>
      </c>
      <c r="AG215" s="12">
        <f t="shared" si="33"/>
        <v>241.50088500000001</v>
      </c>
      <c r="AH215" s="12">
        <f t="shared" si="34"/>
        <v>317.898709</v>
      </c>
      <c r="AI215" s="15">
        <f t="shared" si="35"/>
        <v>2.6846958391123441</v>
      </c>
      <c r="AJ215" s="15">
        <f t="shared" si="35"/>
        <v>2.7153982307692308</v>
      </c>
      <c r="AK215" s="15">
        <f t="shared" si="35"/>
        <v>3.8907493692307691</v>
      </c>
      <c r="AL215" s="23">
        <f>VLOOKUP(AC215,'Charts and Tables'!$I$43:$J$49,2,TRUE)</f>
        <v>2</v>
      </c>
      <c r="AM215" s="2">
        <f t="shared" si="39"/>
        <v>0</v>
      </c>
      <c r="AN215" s="2"/>
    </row>
    <row r="216" spans="1:40" x14ac:dyDescent="0.25">
      <c r="A216" s="35">
        <v>170421</v>
      </c>
      <c r="B216" s="36">
        <v>332116</v>
      </c>
      <c r="C216" s="36" t="s">
        <v>30</v>
      </c>
      <c r="D216" s="36">
        <v>0</v>
      </c>
      <c r="J216" s="46">
        <v>1066</v>
      </c>
      <c r="K216" s="46">
        <v>1159</v>
      </c>
      <c r="L216" s="46">
        <v>2225</v>
      </c>
      <c r="M216" s="46">
        <v>109</v>
      </c>
      <c r="N216" s="46">
        <v>56</v>
      </c>
      <c r="O216" s="46">
        <v>84</v>
      </c>
      <c r="P216" s="46">
        <v>131</v>
      </c>
      <c r="R216" s="36">
        <v>1625.0443660000001</v>
      </c>
      <c r="S216" s="36">
        <v>1729.4600969999999</v>
      </c>
      <c r="T216" s="36">
        <v>194.77632600000001</v>
      </c>
      <c r="U216" s="36">
        <v>109.000957</v>
      </c>
      <c r="V216" s="36">
        <v>139.76887199999999</v>
      </c>
      <c r="W216" s="36">
        <v>204.01615100000001</v>
      </c>
      <c r="AC216" s="57">
        <f t="shared" si="36"/>
        <v>2225</v>
      </c>
      <c r="AD216" s="57">
        <f t="shared" si="37"/>
        <v>165</v>
      </c>
      <c r="AE216" s="57">
        <f t="shared" si="38"/>
        <v>215</v>
      </c>
      <c r="AF216" s="12">
        <f t="shared" si="32"/>
        <v>3354.5044630000002</v>
      </c>
      <c r="AG216" s="12">
        <f t="shared" si="33"/>
        <v>303.77728300000001</v>
      </c>
      <c r="AH216" s="12">
        <f t="shared" si="34"/>
        <v>343.78502300000002</v>
      </c>
      <c r="AI216" s="15">
        <f t="shared" si="35"/>
        <v>0.50764245528089902</v>
      </c>
      <c r="AJ216" s="15">
        <f t="shared" si="35"/>
        <v>0.84107444242424245</v>
      </c>
      <c r="AK216" s="15">
        <f t="shared" si="35"/>
        <v>0.59900010697674433</v>
      </c>
      <c r="AL216" s="23">
        <f>VLOOKUP(AC216,'Charts and Tables'!$I$43:$J$49,2,TRUE)</f>
        <v>1</v>
      </c>
      <c r="AM216" s="2">
        <f t="shared" si="39"/>
        <v>1</v>
      </c>
    </row>
    <row r="217" spans="1:40" x14ac:dyDescent="0.25">
      <c r="A217" s="35">
        <v>152601</v>
      </c>
      <c r="C217" s="36" t="s">
        <v>30</v>
      </c>
      <c r="D217" s="36">
        <v>0</v>
      </c>
      <c r="J217" s="46">
        <v>362</v>
      </c>
      <c r="K217" s="46">
        <v>270</v>
      </c>
      <c r="L217" s="46">
        <v>632</v>
      </c>
      <c r="M217" s="46">
        <v>34.5</v>
      </c>
      <c r="N217" s="46">
        <v>25</v>
      </c>
      <c r="O217" s="46">
        <v>30.5</v>
      </c>
      <c r="P217" s="46">
        <v>25.5</v>
      </c>
      <c r="R217" s="36">
        <v>173.74974700000001</v>
      </c>
      <c r="S217" s="36">
        <v>207.01601700000001</v>
      </c>
      <c r="T217" s="36">
        <v>11.382398999999999</v>
      </c>
      <c r="U217" s="36">
        <v>26.161075</v>
      </c>
      <c r="V217" s="36">
        <v>17.980848999999999</v>
      </c>
      <c r="W217" s="36">
        <v>18.360592</v>
      </c>
      <c r="AC217" s="57">
        <f t="shared" si="36"/>
        <v>632</v>
      </c>
      <c r="AD217" s="57">
        <f t="shared" si="37"/>
        <v>59.5</v>
      </c>
      <c r="AE217" s="57">
        <f t="shared" si="38"/>
        <v>56</v>
      </c>
      <c r="AF217" s="12">
        <f t="shared" si="32"/>
        <v>380.76576399999999</v>
      </c>
      <c r="AG217" s="12">
        <f t="shared" si="33"/>
        <v>37.543474000000003</v>
      </c>
      <c r="AH217" s="12">
        <f t="shared" si="34"/>
        <v>36.341441000000003</v>
      </c>
      <c r="AI217" s="15">
        <f t="shared" si="35"/>
        <v>-0.39752252531645571</v>
      </c>
      <c r="AJ217" s="15">
        <f t="shared" si="35"/>
        <v>-0.36901724369747896</v>
      </c>
      <c r="AK217" s="15">
        <f t="shared" si="35"/>
        <v>-0.35104569642857136</v>
      </c>
      <c r="AL217" s="23">
        <f>VLOOKUP(AC217,'Charts and Tables'!$I$43:$J$49,2,TRUE)</f>
        <v>2</v>
      </c>
      <c r="AM217" s="2">
        <f t="shared" si="39"/>
        <v>1</v>
      </c>
    </row>
    <row r="218" spans="1:40" x14ac:dyDescent="0.25">
      <c r="A218" s="35">
        <v>153511</v>
      </c>
      <c r="C218" s="36" t="s">
        <v>31</v>
      </c>
      <c r="D218" s="36">
        <v>0</v>
      </c>
      <c r="J218" s="46">
        <v>5869</v>
      </c>
      <c r="K218" s="46">
        <v>5901</v>
      </c>
      <c r="L218" s="46">
        <v>11770</v>
      </c>
      <c r="M218" s="46">
        <v>631</v>
      </c>
      <c r="N218" s="46">
        <v>351.5</v>
      </c>
      <c r="O218" s="46">
        <v>436.5</v>
      </c>
      <c r="P218" s="46">
        <v>681</v>
      </c>
      <c r="R218" s="36">
        <v>5751.9658209999998</v>
      </c>
      <c r="S218" s="36">
        <v>6141.3841679999996</v>
      </c>
      <c r="T218" s="36">
        <v>591.58826899999997</v>
      </c>
      <c r="U218" s="36">
        <v>481.660842</v>
      </c>
      <c r="V218" s="36">
        <v>531.505584</v>
      </c>
      <c r="W218" s="36">
        <v>655.05685900000003</v>
      </c>
      <c r="AC218" s="57">
        <f t="shared" si="36"/>
        <v>11770</v>
      </c>
      <c r="AD218" s="57">
        <f t="shared" si="37"/>
        <v>982.5</v>
      </c>
      <c r="AE218" s="57">
        <f t="shared" si="38"/>
        <v>1117.5</v>
      </c>
      <c r="AF218" s="12">
        <f t="shared" si="32"/>
        <v>11893.349988999998</v>
      </c>
      <c r="AG218" s="12">
        <f t="shared" si="33"/>
        <v>1073.2491110000001</v>
      </c>
      <c r="AH218" s="12">
        <f t="shared" si="34"/>
        <v>1186.562443</v>
      </c>
      <c r="AI218" s="15">
        <f t="shared" si="35"/>
        <v>1.0480033050127312E-2</v>
      </c>
      <c r="AJ218" s="15">
        <f t="shared" si="35"/>
        <v>9.2365507379134945E-2</v>
      </c>
      <c r="AK218" s="15">
        <f t="shared" si="35"/>
        <v>6.1800843847874751E-2</v>
      </c>
      <c r="AL218" s="23">
        <f>VLOOKUP(AC218,'Charts and Tables'!$I$43:$J$49,2,TRUE)</f>
        <v>0.2</v>
      </c>
      <c r="AM218" s="2">
        <f t="shared" si="39"/>
        <v>1</v>
      </c>
    </row>
    <row r="219" spans="1:40" x14ac:dyDescent="0.25">
      <c r="A219" s="35">
        <v>154644</v>
      </c>
      <c r="C219" s="36" t="s">
        <v>30</v>
      </c>
      <c r="D219" s="36">
        <v>0</v>
      </c>
      <c r="J219" s="46">
        <v>3345</v>
      </c>
      <c r="K219" s="46">
        <v>3286</v>
      </c>
      <c r="L219" s="46">
        <v>6631</v>
      </c>
      <c r="M219" s="46">
        <v>367.66666700000002</v>
      </c>
      <c r="N219" s="46">
        <v>309.33333299999998</v>
      </c>
      <c r="O219" s="46">
        <v>329.33333299999998</v>
      </c>
      <c r="P219" s="46">
        <v>373</v>
      </c>
      <c r="R219" s="36">
        <v>5410.3625739999998</v>
      </c>
      <c r="S219" s="36">
        <v>4747.4648580000003</v>
      </c>
      <c r="T219" s="36">
        <v>465.39984399999997</v>
      </c>
      <c r="U219" s="36">
        <v>525.74690499999997</v>
      </c>
      <c r="V219" s="36">
        <v>601.80162800000005</v>
      </c>
      <c r="W219" s="36">
        <v>446.31222600000001</v>
      </c>
      <c r="AC219" s="57">
        <f t="shared" si="36"/>
        <v>6631</v>
      </c>
      <c r="AD219" s="57">
        <f t="shared" si="37"/>
        <v>677</v>
      </c>
      <c r="AE219" s="57">
        <f t="shared" si="38"/>
        <v>702.33333300000004</v>
      </c>
      <c r="AF219" s="12">
        <f t="shared" si="32"/>
        <v>10157.827432</v>
      </c>
      <c r="AG219" s="12">
        <f t="shared" si="33"/>
        <v>991.146749</v>
      </c>
      <c r="AH219" s="12">
        <f t="shared" si="34"/>
        <v>1048.1138540000002</v>
      </c>
      <c r="AI219" s="15">
        <f t="shared" si="35"/>
        <v>0.53186961725229986</v>
      </c>
      <c r="AJ219" s="15">
        <f t="shared" si="35"/>
        <v>0.46402769423929097</v>
      </c>
      <c r="AK219" s="15">
        <f t="shared" si="35"/>
        <v>0.49233106952649808</v>
      </c>
      <c r="AL219" s="23">
        <f>VLOOKUP(AC219,'Charts and Tables'!$I$43:$J$49,2,TRUE)</f>
        <v>0.25</v>
      </c>
      <c r="AM219" s="2">
        <f t="shared" si="39"/>
        <v>0</v>
      </c>
    </row>
    <row r="220" spans="1:40" x14ac:dyDescent="0.25">
      <c r="A220" s="35">
        <v>153830</v>
      </c>
      <c r="C220" s="36" t="s">
        <v>30</v>
      </c>
      <c r="D220" s="36">
        <v>0</v>
      </c>
      <c r="J220" s="46">
        <v>2656</v>
      </c>
      <c r="K220" s="46">
        <v>2607</v>
      </c>
      <c r="L220" s="46">
        <v>5263</v>
      </c>
      <c r="M220" s="46">
        <v>196.5</v>
      </c>
      <c r="N220" s="46">
        <v>350</v>
      </c>
      <c r="O220" s="46">
        <v>349.5</v>
      </c>
      <c r="P220" s="46">
        <v>219</v>
      </c>
      <c r="R220" s="36">
        <v>3802.164092</v>
      </c>
      <c r="S220" s="36">
        <v>3477.4639080000002</v>
      </c>
      <c r="T220" s="36">
        <v>362.27746000000002</v>
      </c>
      <c r="U220" s="36">
        <v>419.25142299999999</v>
      </c>
      <c r="V220" s="36">
        <v>426.24539099999998</v>
      </c>
      <c r="W220" s="36">
        <v>358.17068399999999</v>
      </c>
      <c r="AC220" s="57">
        <f t="shared" si="36"/>
        <v>5263</v>
      </c>
      <c r="AD220" s="57">
        <f t="shared" si="37"/>
        <v>546.5</v>
      </c>
      <c r="AE220" s="57">
        <f t="shared" si="38"/>
        <v>568.5</v>
      </c>
      <c r="AF220" s="12">
        <f t="shared" si="32"/>
        <v>7279.6280000000006</v>
      </c>
      <c r="AG220" s="12">
        <f t="shared" si="33"/>
        <v>781.52888299999995</v>
      </c>
      <c r="AH220" s="12">
        <f t="shared" si="34"/>
        <v>784.41607499999998</v>
      </c>
      <c r="AI220" s="15">
        <f t="shared" si="35"/>
        <v>0.38317081512445383</v>
      </c>
      <c r="AJ220" s="15">
        <f t="shared" si="35"/>
        <v>0.43006199999999989</v>
      </c>
      <c r="AK220" s="15">
        <f t="shared" si="35"/>
        <v>0.37979960422163583</v>
      </c>
      <c r="AL220" s="23">
        <f>VLOOKUP(AC220,'Charts and Tables'!$I$43:$J$49,2,TRUE)</f>
        <v>0.25</v>
      </c>
      <c r="AM220" s="2">
        <f t="shared" si="39"/>
        <v>0</v>
      </c>
    </row>
    <row r="221" spans="1:40" x14ac:dyDescent="0.25">
      <c r="A221" s="35">
        <v>155688</v>
      </c>
      <c r="C221" s="36" t="s">
        <v>26</v>
      </c>
      <c r="D221" s="36">
        <v>0</v>
      </c>
      <c r="J221" s="46">
        <v>1869</v>
      </c>
      <c r="K221" s="46">
        <v>1937</v>
      </c>
      <c r="L221" s="46">
        <v>3806</v>
      </c>
      <c r="M221" s="46">
        <v>133.33333300000001</v>
      </c>
      <c r="N221" s="46">
        <v>180.66666699999999</v>
      </c>
      <c r="O221" s="46">
        <v>185</v>
      </c>
      <c r="P221" s="46">
        <v>173.33333300000001</v>
      </c>
      <c r="R221" s="36">
        <v>1648.984588</v>
      </c>
      <c r="S221" s="36">
        <v>2933.0052420000002</v>
      </c>
      <c r="T221" s="36">
        <v>168.54209499999999</v>
      </c>
      <c r="U221" s="36">
        <v>325.51815499999998</v>
      </c>
      <c r="V221" s="36">
        <v>193.193917</v>
      </c>
      <c r="W221" s="36">
        <v>270.73588999999998</v>
      </c>
      <c r="AC221" s="57">
        <f t="shared" ref="AC221:AC264" si="40">L221</f>
        <v>3806</v>
      </c>
      <c r="AD221" s="57">
        <f t="shared" ref="AD221:AD264" si="41">IF(D221=1,M221,IF(D221=-1,N221,M221+N221))</f>
        <v>314</v>
      </c>
      <c r="AE221" s="57">
        <f t="shared" ref="AE221:AE264" si="42">IF(D221=1,O221,IF(D221=-1,P221,O221+P221))</f>
        <v>358.33333300000004</v>
      </c>
      <c r="AF221" s="12">
        <f t="shared" ref="AF221:AF263" si="43">IF(D221=1,R221,IF(D221=-1,S221,R221+S221))</f>
        <v>4581.9898300000004</v>
      </c>
      <c r="AG221" s="12">
        <f t="shared" ref="AG221:AG263" si="44">IF(D221=1,T221,IF(D221=-1,U221,T221+U221))</f>
        <v>494.06025</v>
      </c>
      <c r="AH221" s="12">
        <f t="shared" ref="AH221:AH263" si="45">IF(D221=1,V221,IF(D221=-1,W221,V221+W221))</f>
        <v>463.92980699999998</v>
      </c>
      <c r="AI221" s="15">
        <f t="shared" ref="AI221:AK263" si="46">IF(OR(AC221="",AC221=0),0,(AF221-AC221)/AC221)</f>
        <v>0.20388592485549145</v>
      </c>
      <c r="AJ221" s="15">
        <f t="shared" si="46"/>
        <v>0.57344028662420377</v>
      </c>
      <c r="AK221" s="15">
        <f t="shared" si="46"/>
        <v>0.29468783469273269</v>
      </c>
      <c r="AL221" s="23">
        <f>VLOOKUP(AC221,'Charts and Tables'!$I$43:$J$49,2,TRUE)</f>
        <v>0.5</v>
      </c>
      <c r="AM221" s="2">
        <f t="shared" ref="AM221:AM264" si="47">IF(ABS(AI221)&lt;=AL221,1,0)</f>
        <v>1</v>
      </c>
    </row>
    <row r="222" spans="1:40" x14ac:dyDescent="0.25">
      <c r="A222" s="35">
        <v>158227</v>
      </c>
      <c r="B222" s="36">
        <v>337031</v>
      </c>
      <c r="C222" s="36" t="s">
        <v>30</v>
      </c>
      <c r="D222" s="36">
        <v>0</v>
      </c>
      <c r="J222" s="46">
        <v>374</v>
      </c>
      <c r="K222" s="46">
        <v>396</v>
      </c>
      <c r="L222" s="46">
        <v>770</v>
      </c>
      <c r="M222" s="46">
        <v>3</v>
      </c>
      <c r="N222" s="46">
        <v>10</v>
      </c>
      <c r="O222" s="46">
        <v>46</v>
      </c>
      <c r="P222" s="46">
        <v>36</v>
      </c>
      <c r="R222" s="36">
        <v>2079.490573</v>
      </c>
      <c r="S222" s="36">
        <v>2193.528472</v>
      </c>
      <c r="T222" s="36">
        <v>195.55448799999999</v>
      </c>
      <c r="U222" s="36">
        <v>160.01093399999999</v>
      </c>
      <c r="V222" s="36">
        <v>155.69641300000001</v>
      </c>
      <c r="W222" s="36">
        <v>220.38821999999999</v>
      </c>
      <c r="AC222" s="57">
        <f t="shared" si="40"/>
        <v>770</v>
      </c>
      <c r="AD222" s="57">
        <f t="shared" si="41"/>
        <v>13</v>
      </c>
      <c r="AE222" s="57">
        <f t="shared" si="42"/>
        <v>82</v>
      </c>
      <c r="AF222" s="12">
        <f t="shared" si="43"/>
        <v>4273.019045</v>
      </c>
      <c r="AG222" s="12">
        <f t="shared" si="44"/>
        <v>355.56542200000001</v>
      </c>
      <c r="AH222" s="12">
        <f t="shared" si="45"/>
        <v>376.084633</v>
      </c>
      <c r="AI222" s="15">
        <f t="shared" si="46"/>
        <v>4.5493753831168835</v>
      </c>
      <c r="AJ222" s="15">
        <f t="shared" si="46"/>
        <v>26.351186307692309</v>
      </c>
      <c r="AK222" s="15">
        <f t="shared" si="46"/>
        <v>3.5863979634146341</v>
      </c>
      <c r="AL222" s="23">
        <f>VLOOKUP(AC222,'Charts and Tables'!$I$43:$J$49,2,TRUE)</f>
        <v>2</v>
      </c>
      <c r="AM222" s="2">
        <f t="shared" si="47"/>
        <v>0</v>
      </c>
    </row>
    <row r="223" spans="1:40" x14ac:dyDescent="0.25">
      <c r="A223" s="35">
        <v>155434</v>
      </c>
      <c r="B223" s="36">
        <v>336302</v>
      </c>
      <c r="C223" s="36" t="s">
        <v>29</v>
      </c>
      <c r="D223" s="36">
        <v>0</v>
      </c>
      <c r="J223" s="46">
        <v>1421</v>
      </c>
      <c r="K223" s="46">
        <v>1466</v>
      </c>
      <c r="L223" s="46">
        <v>2887</v>
      </c>
      <c r="M223" s="46">
        <v>114</v>
      </c>
      <c r="N223" s="46">
        <v>155</v>
      </c>
      <c r="O223" s="46">
        <v>161</v>
      </c>
      <c r="P223" s="46">
        <v>132</v>
      </c>
      <c r="R223" s="36">
        <v>2069.3838089999999</v>
      </c>
      <c r="S223" s="36">
        <v>1354.349549</v>
      </c>
      <c r="T223" s="36">
        <v>203.051299</v>
      </c>
      <c r="U223" s="36">
        <v>103.602934</v>
      </c>
      <c r="V223" s="36">
        <v>218.46210600000001</v>
      </c>
      <c r="W223" s="36">
        <v>139.08240699999999</v>
      </c>
      <c r="AC223" s="57">
        <f t="shared" si="40"/>
        <v>2887</v>
      </c>
      <c r="AD223" s="57">
        <f t="shared" si="41"/>
        <v>269</v>
      </c>
      <c r="AE223" s="57">
        <f t="shared" si="42"/>
        <v>293</v>
      </c>
      <c r="AF223" s="12">
        <f t="shared" si="43"/>
        <v>3423.733358</v>
      </c>
      <c r="AG223" s="12">
        <f t="shared" si="44"/>
        <v>306.65423299999998</v>
      </c>
      <c r="AH223" s="12">
        <f t="shared" si="45"/>
        <v>357.54451299999999</v>
      </c>
      <c r="AI223" s="15">
        <f t="shared" si="46"/>
        <v>0.18591387530308276</v>
      </c>
      <c r="AJ223" s="15">
        <f t="shared" si="46"/>
        <v>0.13997856133828987</v>
      </c>
      <c r="AK223" s="15">
        <f t="shared" si="46"/>
        <v>0.22028844027303754</v>
      </c>
      <c r="AL223" s="23">
        <f>VLOOKUP(AC223,'Charts and Tables'!$I$43:$J$49,2,TRUE)</f>
        <v>0.5</v>
      </c>
      <c r="AM223" s="2">
        <f t="shared" si="47"/>
        <v>1</v>
      </c>
    </row>
    <row r="224" spans="1:40" x14ac:dyDescent="0.25">
      <c r="A224" s="35">
        <v>617414</v>
      </c>
      <c r="B224" s="36">
        <v>332074</v>
      </c>
      <c r="C224" s="36" t="s">
        <v>29</v>
      </c>
      <c r="D224" s="36">
        <v>0</v>
      </c>
      <c r="J224" s="46">
        <v>1090</v>
      </c>
      <c r="K224" s="46">
        <v>1127</v>
      </c>
      <c r="L224" s="46">
        <v>2217</v>
      </c>
      <c r="M224" s="46">
        <v>58</v>
      </c>
      <c r="N224" s="46">
        <v>92</v>
      </c>
      <c r="O224" s="46">
        <v>126</v>
      </c>
      <c r="P224" s="46">
        <v>108</v>
      </c>
      <c r="AC224" s="57">
        <f t="shared" si="40"/>
        <v>2217</v>
      </c>
      <c r="AD224" s="57">
        <f t="shared" si="41"/>
        <v>150</v>
      </c>
      <c r="AE224" s="57">
        <f t="shared" si="42"/>
        <v>234</v>
      </c>
      <c r="AF224" s="12">
        <f t="shared" si="43"/>
        <v>0</v>
      </c>
      <c r="AG224" s="12">
        <f t="shared" si="44"/>
        <v>0</v>
      </c>
      <c r="AH224" s="12">
        <f t="shared" si="45"/>
        <v>0</v>
      </c>
      <c r="AI224" s="15">
        <f t="shared" si="46"/>
        <v>-1</v>
      </c>
      <c r="AJ224" s="15">
        <f t="shared" si="46"/>
        <v>-1</v>
      </c>
      <c r="AK224" s="15">
        <f t="shared" si="46"/>
        <v>-1</v>
      </c>
      <c r="AL224" s="23">
        <f>VLOOKUP(AC224,'Charts and Tables'!$I$43:$J$49,2,TRUE)</f>
        <v>1</v>
      </c>
      <c r="AM224" s="2">
        <f t="shared" si="47"/>
        <v>1</v>
      </c>
    </row>
    <row r="225" spans="1:39" x14ac:dyDescent="0.25">
      <c r="A225" s="35">
        <v>158949</v>
      </c>
      <c r="B225" s="36">
        <v>330194</v>
      </c>
      <c r="C225" s="36" t="s">
        <v>25</v>
      </c>
      <c r="D225" s="36">
        <v>0</v>
      </c>
      <c r="J225" s="46">
        <v>1456</v>
      </c>
      <c r="K225" s="46">
        <v>1493</v>
      </c>
      <c r="L225" s="46">
        <v>2949</v>
      </c>
      <c r="M225" s="46">
        <v>73</v>
      </c>
      <c r="N225" s="46">
        <v>219</v>
      </c>
      <c r="O225" s="46">
        <v>185</v>
      </c>
      <c r="P225" s="46">
        <v>97</v>
      </c>
      <c r="R225" s="36">
        <v>2164.8497360000001</v>
      </c>
      <c r="S225" s="36">
        <v>2401.1004469999998</v>
      </c>
      <c r="T225" s="36">
        <v>144.117794</v>
      </c>
      <c r="U225" s="36">
        <v>256.82780000000002</v>
      </c>
      <c r="V225" s="36">
        <v>259.60366299999998</v>
      </c>
      <c r="W225" s="36">
        <v>195.90538900000001</v>
      </c>
      <c r="AC225" s="57">
        <f t="shared" si="40"/>
        <v>2949</v>
      </c>
      <c r="AD225" s="57">
        <f t="shared" si="41"/>
        <v>292</v>
      </c>
      <c r="AE225" s="57">
        <f t="shared" si="42"/>
        <v>282</v>
      </c>
      <c r="AF225" s="12">
        <f t="shared" si="43"/>
        <v>4565.9501829999999</v>
      </c>
      <c r="AG225" s="12">
        <f t="shared" si="44"/>
        <v>400.94559400000003</v>
      </c>
      <c r="AH225" s="12">
        <f t="shared" si="45"/>
        <v>455.509052</v>
      </c>
      <c r="AI225" s="15">
        <f t="shared" si="46"/>
        <v>0.54830457205832484</v>
      </c>
      <c r="AJ225" s="15">
        <f t="shared" si="46"/>
        <v>0.37310134931506861</v>
      </c>
      <c r="AK225" s="15">
        <f t="shared" si="46"/>
        <v>0.61528032624113471</v>
      </c>
      <c r="AL225" s="23">
        <f>VLOOKUP(AC225,'Charts and Tables'!$I$43:$J$49,2,TRUE)</f>
        <v>0.5</v>
      </c>
      <c r="AM225" s="2">
        <f t="shared" si="47"/>
        <v>0</v>
      </c>
    </row>
    <row r="226" spans="1:39" x14ac:dyDescent="0.25">
      <c r="A226" s="35">
        <v>163942</v>
      </c>
      <c r="C226" s="36" t="s">
        <v>26</v>
      </c>
      <c r="D226" s="36">
        <v>0</v>
      </c>
      <c r="J226" s="46">
        <v>2298</v>
      </c>
      <c r="K226" s="46">
        <v>2106</v>
      </c>
      <c r="L226" s="46">
        <v>4404</v>
      </c>
      <c r="M226" s="46">
        <v>163.5</v>
      </c>
      <c r="N226" s="46">
        <v>161.5</v>
      </c>
      <c r="O226" s="46">
        <v>241</v>
      </c>
      <c r="P226" s="46">
        <v>212</v>
      </c>
      <c r="R226" s="36">
        <v>2137.490194</v>
      </c>
      <c r="S226" s="36">
        <v>1524.5492019999999</v>
      </c>
      <c r="T226" s="36">
        <v>99.696883</v>
      </c>
      <c r="U226" s="36">
        <v>104.590548</v>
      </c>
      <c r="V226" s="36">
        <v>152.86938499999999</v>
      </c>
      <c r="W226" s="36">
        <v>106.784807</v>
      </c>
      <c r="AC226" s="57">
        <f t="shared" si="40"/>
        <v>4404</v>
      </c>
      <c r="AD226" s="57">
        <f t="shared" si="41"/>
        <v>325</v>
      </c>
      <c r="AE226" s="57">
        <f t="shared" si="42"/>
        <v>453</v>
      </c>
      <c r="AF226" s="12">
        <f t="shared" si="43"/>
        <v>3662.0393960000001</v>
      </c>
      <c r="AG226" s="12">
        <f t="shared" si="44"/>
        <v>204.287431</v>
      </c>
      <c r="AH226" s="12">
        <f t="shared" si="45"/>
        <v>259.65419199999997</v>
      </c>
      <c r="AI226" s="15">
        <f t="shared" si="46"/>
        <v>-0.16847425158946411</v>
      </c>
      <c r="AJ226" s="15">
        <f t="shared" si="46"/>
        <v>-0.37142328923076923</v>
      </c>
      <c r="AK226" s="15">
        <f t="shared" si="46"/>
        <v>-0.42681193818984553</v>
      </c>
      <c r="AL226" s="23">
        <f>VLOOKUP(AC226,'Charts and Tables'!$I$43:$J$49,2,TRUE)</f>
        <v>0.5</v>
      </c>
      <c r="AM226" s="2">
        <f t="shared" si="47"/>
        <v>1</v>
      </c>
    </row>
    <row r="227" spans="1:39" x14ac:dyDescent="0.25">
      <c r="A227" s="35">
        <v>160625</v>
      </c>
      <c r="C227" s="36" t="s">
        <v>25</v>
      </c>
      <c r="D227" s="36">
        <v>0</v>
      </c>
      <c r="J227" s="46">
        <v>1765</v>
      </c>
      <c r="K227" s="46">
        <v>1873</v>
      </c>
      <c r="L227" s="46">
        <v>3638</v>
      </c>
      <c r="M227" s="46">
        <v>233</v>
      </c>
      <c r="N227" s="46">
        <v>91.5</v>
      </c>
      <c r="O227" s="46">
        <v>129</v>
      </c>
      <c r="P227" s="46">
        <v>240</v>
      </c>
      <c r="R227" s="36">
        <v>1422.4483170000001</v>
      </c>
      <c r="S227" s="36">
        <v>1349.771616</v>
      </c>
      <c r="T227" s="36">
        <v>232.80654200000001</v>
      </c>
      <c r="U227" s="36">
        <v>123.659953</v>
      </c>
      <c r="V227" s="36">
        <v>162.415774</v>
      </c>
      <c r="W227" s="36">
        <v>228.85002900000001</v>
      </c>
      <c r="AC227" s="57">
        <f t="shared" si="40"/>
        <v>3638</v>
      </c>
      <c r="AD227" s="57">
        <f t="shared" si="41"/>
        <v>324.5</v>
      </c>
      <c r="AE227" s="57">
        <f t="shared" si="42"/>
        <v>369</v>
      </c>
      <c r="AF227" s="12">
        <f t="shared" si="43"/>
        <v>2772.2199330000003</v>
      </c>
      <c r="AG227" s="12">
        <f t="shared" si="44"/>
        <v>356.46649500000001</v>
      </c>
      <c r="AH227" s="12">
        <f t="shared" si="45"/>
        <v>391.26580300000001</v>
      </c>
      <c r="AI227" s="15">
        <f t="shared" si="46"/>
        <v>-0.23798242633315</v>
      </c>
      <c r="AJ227" s="15">
        <f t="shared" si="46"/>
        <v>9.8510000000000028E-2</v>
      </c>
      <c r="AK227" s="15">
        <f t="shared" si="46"/>
        <v>6.0340929539295408E-2</v>
      </c>
      <c r="AL227" s="23">
        <f>VLOOKUP(AC227,'Charts and Tables'!$I$43:$J$49,2,TRUE)</f>
        <v>0.5</v>
      </c>
      <c r="AM227" s="2">
        <f t="shared" si="47"/>
        <v>1</v>
      </c>
    </row>
    <row r="228" spans="1:39" x14ac:dyDescent="0.25">
      <c r="A228" s="35">
        <v>165159</v>
      </c>
      <c r="B228" s="36">
        <v>330082</v>
      </c>
      <c r="C228" s="36" t="s">
        <v>27</v>
      </c>
      <c r="D228" s="36">
        <v>-1</v>
      </c>
      <c r="K228" s="46">
        <v>6921</v>
      </c>
      <c r="L228" s="46">
        <v>6921</v>
      </c>
      <c r="N228" s="46">
        <v>531</v>
      </c>
      <c r="P228" s="46">
        <v>848</v>
      </c>
      <c r="S228" s="36">
        <v>8996.7635059999993</v>
      </c>
      <c r="U228" s="36">
        <v>747.166785</v>
      </c>
      <c r="W228" s="36">
        <v>1034.4903839999999</v>
      </c>
      <c r="AC228" s="57">
        <f t="shared" si="40"/>
        <v>6921</v>
      </c>
      <c r="AD228" s="57">
        <f t="shared" si="41"/>
        <v>531</v>
      </c>
      <c r="AE228" s="57">
        <f t="shared" si="42"/>
        <v>848</v>
      </c>
      <c r="AF228" s="12">
        <f t="shared" si="43"/>
        <v>8996.7635059999993</v>
      </c>
      <c r="AG228" s="12">
        <f t="shared" si="44"/>
        <v>747.166785</v>
      </c>
      <c r="AH228" s="12">
        <f t="shared" si="45"/>
        <v>1034.4903839999999</v>
      </c>
      <c r="AI228" s="15">
        <f t="shared" si="46"/>
        <v>0.29992248316717229</v>
      </c>
      <c r="AJ228" s="15">
        <f t="shared" si="46"/>
        <v>0.4070937570621469</v>
      </c>
      <c r="AK228" s="15">
        <f t="shared" si="46"/>
        <v>0.21991790566037731</v>
      </c>
      <c r="AL228" s="23">
        <f>VLOOKUP(AC228,'Charts and Tables'!$I$43:$J$49,2,TRUE)</f>
        <v>0.25</v>
      </c>
      <c r="AM228" s="2">
        <f t="shared" si="47"/>
        <v>0</v>
      </c>
    </row>
    <row r="229" spans="1:39" x14ac:dyDescent="0.25">
      <c r="A229" s="35">
        <v>162674</v>
      </c>
      <c r="B229" s="36">
        <v>330082</v>
      </c>
      <c r="C229" s="36" t="s">
        <v>27</v>
      </c>
      <c r="D229" s="36">
        <v>-1</v>
      </c>
      <c r="K229" s="46">
        <v>6529</v>
      </c>
      <c r="L229" s="46">
        <v>6529</v>
      </c>
      <c r="N229" s="46">
        <v>775</v>
      </c>
      <c r="P229" s="46">
        <v>523</v>
      </c>
      <c r="S229" s="36">
        <v>6995.2584219999999</v>
      </c>
      <c r="U229" s="36">
        <v>934.87374399999999</v>
      </c>
      <c r="W229" s="36">
        <v>652.91049099999998</v>
      </c>
      <c r="AC229" s="57">
        <f t="shared" si="40"/>
        <v>6529</v>
      </c>
      <c r="AD229" s="57">
        <f t="shared" si="41"/>
        <v>775</v>
      </c>
      <c r="AE229" s="57">
        <f t="shared" si="42"/>
        <v>523</v>
      </c>
      <c r="AF229" s="12">
        <f t="shared" si="43"/>
        <v>6995.2584219999999</v>
      </c>
      <c r="AG229" s="12">
        <f t="shared" si="44"/>
        <v>934.87374399999999</v>
      </c>
      <c r="AH229" s="12">
        <f t="shared" si="45"/>
        <v>652.91049099999998</v>
      </c>
      <c r="AI229" s="15">
        <f t="shared" si="46"/>
        <v>7.141345106448152E-2</v>
      </c>
      <c r="AJ229" s="15">
        <f t="shared" si="46"/>
        <v>0.20628870193548385</v>
      </c>
      <c r="AK229" s="15">
        <f t="shared" si="46"/>
        <v>0.24839482026768639</v>
      </c>
      <c r="AL229" s="23">
        <f>VLOOKUP(AC229,'Charts and Tables'!$I$43:$J$49,2,TRUE)</f>
        <v>0.25</v>
      </c>
      <c r="AM229" s="2">
        <f t="shared" si="47"/>
        <v>1</v>
      </c>
    </row>
    <row r="230" spans="1:39" x14ac:dyDescent="0.25">
      <c r="A230" s="35">
        <v>159964</v>
      </c>
      <c r="B230" s="36">
        <v>330149</v>
      </c>
      <c r="C230" s="36" t="s">
        <v>25</v>
      </c>
      <c r="D230" s="36">
        <v>0</v>
      </c>
      <c r="J230" s="46">
        <v>1839</v>
      </c>
      <c r="K230" s="46">
        <v>1804</v>
      </c>
      <c r="L230" s="46">
        <v>3643</v>
      </c>
      <c r="M230" s="46">
        <v>124</v>
      </c>
      <c r="N230" s="46">
        <v>221</v>
      </c>
      <c r="O230" s="46">
        <v>246</v>
      </c>
      <c r="P230" s="46">
        <v>152</v>
      </c>
      <c r="R230" s="36">
        <v>2176.824059</v>
      </c>
      <c r="S230" s="36">
        <v>2229.0355829999999</v>
      </c>
      <c r="T230" s="36">
        <v>177.33755600000001</v>
      </c>
      <c r="U230" s="36">
        <v>255.761358</v>
      </c>
      <c r="V230" s="36">
        <v>285.32779299999999</v>
      </c>
      <c r="W230" s="36">
        <v>218.039062</v>
      </c>
      <c r="AC230" s="57">
        <f t="shared" si="40"/>
        <v>3643</v>
      </c>
      <c r="AD230" s="57">
        <f t="shared" si="41"/>
        <v>345</v>
      </c>
      <c r="AE230" s="57">
        <f t="shared" si="42"/>
        <v>398</v>
      </c>
      <c r="AF230" s="12">
        <f t="shared" si="43"/>
        <v>4405.8596419999994</v>
      </c>
      <c r="AG230" s="12">
        <f t="shared" si="44"/>
        <v>433.09891400000004</v>
      </c>
      <c r="AH230" s="12">
        <f t="shared" si="45"/>
        <v>503.36685499999999</v>
      </c>
      <c r="AI230" s="15">
        <f t="shared" si="46"/>
        <v>0.20940423881416401</v>
      </c>
      <c r="AJ230" s="15">
        <f t="shared" si="46"/>
        <v>0.25535917101449285</v>
      </c>
      <c r="AK230" s="15">
        <f t="shared" si="46"/>
        <v>0.26474084170854267</v>
      </c>
      <c r="AL230" s="23">
        <f>VLOOKUP(AC230,'Charts and Tables'!$I$43:$J$49,2,TRUE)</f>
        <v>0.5</v>
      </c>
      <c r="AM230" s="2">
        <f t="shared" si="47"/>
        <v>1</v>
      </c>
    </row>
    <row r="231" spans="1:39" x14ac:dyDescent="0.25">
      <c r="A231" s="35">
        <v>160156</v>
      </c>
      <c r="C231" s="36" t="s">
        <v>25</v>
      </c>
      <c r="D231" s="36">
        <v>0</v>
      </c>
      <c r="J231" s="46">
        <v>2220</v>
      </c>
      <c r="K231" s="46">
        <v>2120</v>
      </c>
      <c r="L231" s="46">
        <v>4340</v>
      </c>
      <c r="M231" s="46">
        <v>122</v>
      </c>
      <c r="N231" s="46">
        <v>291</v>
      </c>
      <c r="O231" s="46">
        <v>298</v>
      </c>
      <c r="P231" s="46">
        <v>147</v>
      </c>
      <c r="R231" s="36">
        <v>2411.5791180000001</v>
      </c>
      <c r="S231" s="36">
        <v>2246.8278340000002</v>
      </c>
      <c r="T231" s="36">
        <v>198.10962499999999</v>
      </c>
      <c r="U231" s="36">
        <v>262.61497400000002</v>
      </c>
      <c r="V231" s="36">
        <v>330.93571400000002</v>
      </c>
      <c r="W231" s="36">
        <v>224.174736</v>
      </c>
      <c r="AC231" s="57">
        <f t="shared" si="40"/>
        <v>4340</v>
      </c>
      <c r="AD231" s="57">
        <f t="shared" si="41"/>
        <v>413</v>
      </c>
      <c r="AE231" s="57">
        <f t="shared" si="42"/>
        <v>445</v>
      </c>
      <c r="AF231" s="12">
        <f t="shared" si="43"/>
        <v>4658.4069520000003</v>
      </c>
      <c r="AG231" s="12">
        <f t="shared" si="44"/>
        <v>460.72459900000001</v>
      </c>
      <c r="AH231" s="12">
        <f t="shared" si="45"/>
        <v>555.11045000000001</v>
      </c>
      <c r="AI231" s="15">
        <f t="shared" si="46"/>
        <v>7.3365657142857199E-2</v>
      </c>
      <c r="AJ231" s="15">
        <f t="shared" si="46"/>
        <v>0.11555592978208236</v>
      </c>
      <c r="AK231" s="15">
        <f t="shared" si="46"/>
        <v>0.2474392134831461</v>
      </c>
      <c r="AL231" s="23">
        <f>VLOOKUP(AC231,'Charts and Tables'!$I$43:$J$49,2,TRUE)</f>
        <v>0.5</v>
      </c>
      <c r="AM231" s="2">
        <f t="shared" si="47"/>
        <v>1</v>
      </c>
    </row>
    <row r="232" spans="1:39" x14ac:dyDescent="0.25">
      <c r="A232" s="35">
        <v>160907</v>
      </c>
      <c r="B232" s="36">
        <v>332005</v>
      </c>
      <c r="C232" s="36" t="s">
        <v>25</v>
      </c>
      <c r="D232" s="36">
        <v>0</v>
      </c>
      <c r="J232" s="46">
        <v>1235</v>
      </c>
      <c r="K232" s="46">
        <v>1360</v>
      </c>
      <c r="L232" s="46">
        <v>2595</v>
      </c>
      <c r="M232" s="46">
        <v>95</v>
      </c>
      <c r="N232" s="46">
        <v>74</v>
      </c>
      <c r="O232" s="46">
        <v>104</v>
      </c>
      <c r="P232" s="46">
        <v>136</v>
      </c>
      <c r="R232" s="36">
        <v>513.80393400000003</v>
      </c>
      <c r="S232" s="36">
        <v>795.57155699999998</v>
      </c>
      <c r="T232" s="36">
        <v>46.149976000000002</v>
      </c>
      <c r="U232" s="36">
        <v>80.556693999999993</v>
      </c>
      <c r="V232" s="36">
        <v>56.082121000000001</v>
      </c>
      <c r="W232" s="36">
        <v>123.573201</v>
      </c>
      <c r="AC232" s="57">
        <f t="shared" si="40"/>
        <v>2595</v>
      </c>
      <c r="AD232" s="57">
        <f t="shared" si="41"/>
        <v>169</v>
      </c>
      <c r="AE232" s="57">
        <f t="shared" si="42"/>
        <v>240</v>
      </c>
      <c r="AF232" s="12">
        <f t="shared" si="43"/>
        <v>1309.375491</v>
      </c>
      <c r="AG232" s="12">
        <f t="shared" si="44"/>
        <v>126.70667</v>
      </c>
      <c r="AH232" s="12">
        <f t="shared" si="45"/>
        <v>179.65532200000001</v>
      </c>
      <c r="AI232" s="15">
        <f t="shared" si="46"/>
        <v>-0.4954237028901734</v>
      </c>
      <c r="AJ232" s="15">
        <f t="shared" si="46"/>
        <v>-0.25025639053254434</v>
      </c>
      <c r="AK232" s="15">
        <f t="shared" si="46"/>
        <v>-0.25143615833333327</v>
      </c>
      <c r="AL232" s="23">
        <f>VLOOKUP(AC232,'Charts and Tables'!$I$43:$J$49,2,TRUE)</f>
        <v>0.5</v>
      </c>
      <c r="AM232" s="2">
        <f t="shared" si="47"/>
        <v>1</v>
      </c>
    </row>
    <row r="233" spans="1:39" x14ac:dyDescent="0.25">
      <c r="A233" s="35">
        <v>161578</v>
      </c>
      <c r="C233" s="36" t="s">
        <v>31</v>
      </c>
      <c r="D233" s="36">
        <v>0</v>
      </c>
      <c r="J233" s="46">
        <v>9138</v>
      </c>
      <c r="K233" s="46">
        <v>8772</v>
      </c>
      <c r="L233" s="46">
        <v>17910</v>
      </c>
      <c r="M233" s="46">
        <v>819</v>
      </c>
      <c r="N233" s="46">
        <v>818</v>
      </c>
      <c r="O233" s="46">
        <v>916.5</v>
      </c>
      <c r="P233" s="46">
        <v>832.5</v>
      </c>
      <c r="R233" s="36">
        <v>8262.6692970000004</v>
      </c>
      <c r="S233" s="36">
        <v>9294.8576389999998</v>
      </c>
      <c r="T233" s="36">
        <v>948.09594900000002</v>
      </c>
      <c r="U233" s="36">
        <v>779.38957000000005</v>
      </c>
      <c r="V233" s="36">
        <v>737.20664899999997</v>
      </c>
      <c r="W233" s="36">
        <v>1013.577478</v>
      </c>
      <c r="AC233" s="57">
        <f t="shared" si="40"/>
        <v>17910</v>
      </c>
      <c r="AD233" s="57">
        <f t="shared" si="41"/>
        <v>1637</v>
      </c>
      <c r="AE233" s="57">
        <f t="shared" si="42"/>
        <v>1749</v>
      </c>
      <c r="AF233" s="12">
        <f t="shared" si="43"/>
        <v>17557.526936000002</v>
      </c>
      <c r="AG233" s="12">
        <f t="shared" si="44"/>
        <v>1727.4855190000001</v>
      </c>
      <c r="AH233" s="12">
        <f t="shared" si="45"/>
        <v>1750.7841269999999</v>
      </c>
      <c r="AI233" s="15">
        <f t="shared" si="46"/>
        <v>-1.9680238079285203E-2</v>
      </c>
      <c r="AJ233" s="15">
        <f t="shared" si="46"/>
        <v>5.5275210140500956E-2</v>
      </c>
      <c r="AK233" s="15">
        <f t="shared" si="46"/>
        <v>1.0200840480273862E-3</v>
      </c>
      <c r="AL233" s="23">
        <f>VLOOKUP(AC233,'Charts and Tables'!$I$43:$J$49,2,TRUE)</f>
        <v>0.2</v>
      </c>
      <c r="AM233" s="2">
        <f t="shared" si="47"/>
        <v>1</v>
      </c>
    </row>
    <row r="234" spans="1:39" x14ac:dyDescent="0.25">
      <c r="A234" s="35">
        <v>163790</v>
      </c>
      <c r="B234" s="36">
        <v>338013</v>
      </c>
      <c r="C234" s="36" t="s">
        <v>25</v>
      </c>
      <c r="D234" s="36">
        <v>0</v>
      </c>
      <c r="J234" s="46">
        <v>1900</v>
      </c>
      <c r="K234" s="46">
        <v>1625</v>
      </c>
      <c r="L234" s="46">
        <v>3525</v>
      </c>
      <c r="M234" s="46">
        <v>113</v>
      </c>
      <c r="N234" s="46">
        <v>114</v>
      </c>
      <c r="O234" s="46">
        <v>183</v>
      </c>
      <c r="P234" s="46">
        <v>147</v>
      </c>
      <c r="R234" s="36">
        <v>737.28057799999999</v>
      </c>
      <c r="S234" s="36">
        <v>845.41228599999999</v>
      </c>
      <c r="T234" s="36">
        <v>79.493879000000007</v>
      </c>
      <c r="U234" s="36">
        <v>74.893495999999999</v>
      </c>
      <c r="V234" s="36">
        <v>91.820852000000002</v>
      </c>
      <c r="W234" s="36">
        <v>136.46561299999999</v>
      </c>
      <c r="AC234" s="57">
        <f t="shared" si="40"/>
        <v>3525</v>
      </c>
      <c r="AD234" s="57">
        <f t="shared" si="41"/>
        <v>227</v>
      </c>
      <c r="AE234" s="57">
        <f t="shared" si="42"/>
        <v>330</v>
      </c>
      <c r="AF234" s="12">
        <f t="shared" si="43"/>
        <v>1582.6928640000001</v>
      </c>
      <c r="AG234" s="12">
        <f t="shared" si="44"/>
        <v>154.38737500000002</v>
      </c>
      <c r="AH234" s="12">
        <f t="shared" si="45"/>
        <v>228.28646499999999</v>
      </c>
      <c r="AI234" s="15">
        <f t="shared" si="46"/>
        <v>-0.5510091165957447</v>
      </c>
      <c r="AJ234" s="15">
        <f t="shared" si="46"/>
        <v>-0.31987940528634351</v>
      </c>
      <c r="AK234" s="15">
        <f t="shared" si="46"/>
        <v>-0.30822283333333333</v>
      </c>
      <c r="AL234" s="23">
        <f>VLOOKUP(AC234,'Charts and Tables'!$I$43:$J$49,2,TRUE)</f>
        <v>0.5</v>
      </c>
      <c r="AM234" s="2">
        <f t="shared" si="47"/>
        <v>0</v>
      </c>
    </row>
    <row r="235" spans="1:39" x14ac:dyDescent="0.25">
      <c r="A235" s="35">
        <v>164873</v>
      </c>
      <c r="C235" s="36" t="s">
        <v>25</v>
      </c>
      <c r="D235" s="36">
        <v>0</v>
      </c>
      <c r="J235" s="46">
        <v>5852</v>
      </c>
      <c r="K235" s="46">
        <v>5686</v>
      </c>
      <c r="L235" s="46">
        <v>11538</v>
      </c>
      <c r="M235" s="46">
        <v>462.75</v>
      </c>
      <c r="N235" s="46">
        <v>356</v>
      </c>
      <c r="O235" s="46">
        <v>451.5</v>
      </c>
      <c r="P235" s="46">
        <v>518.5</v>
      </c>
      <c r="R235" s="36">
        <v>2890.8964959999998</v>
      </c>
      <c r="S235" s="36">
        <v>2742.4824079999999</v>
      </c>
      <c r="T235" s="36">
        <v>380.46374900000001</v>
      </c>
      <c r="U235" s="36">
        <v>197.70210700000001</v>
      </c>
      <c r="V235" s="36">
        <v>262.80991699999998</v>
      </c>
      <c r="W235" s="36">
        <v>386.18235900000002</v>
      </c>
      <c r="AC235" s="57">
        <f t="shared" si="40"/>
        <v>11538</v>
      </c>
      <c r="AD235" s="57">
        <f t="shared" si="41"/>
        <v>818.75</v>
      </c>
      <c r="AE235" s="57">
        <f t="shared" si="42"/>
        <v>970</v>
      </c>
      <c r="AF235" s="12">
        <f t="shared" si="43"/>
        <v>5633.3789039999992</v>
      </c>
      <c r="AG235" s="12">
        <f t="shared" si="44"/>
        <v>578.16585600000008</v>
      </c>
      <c r="AH235" s="12">
        <f t="shared" si="45"/>
        <v>648.99227599999995</v>
      </c>
      <c r="AI235" s="15">
        <f t="shared" si="46"/>
        <v>-0.51175429849193976</v>
      </c>
      <c r="AJ235" s="15">
        <f t="shared" si="46"/>
        <v>-0.29384322931297702</v>
      </c>
      <c r="AK235" s="15">
        <f t="shared" si="46"/>
        <v>-0.33093579793814437</v>
      </c>
      <c r="AL235" s="23">
        <f>VLOOKUP(AC235,'Charts and Tables'!$I$43:$J$49,2,TRUE)</f>
        <v>0.2</v>
      </c>
      <c r="AM235" s="2">
        <f t="shared" si="47"/>
        <v>0</v>
      </c>
    </row>
    <row r="236" spans="1:39" x14ac:dyDescent="0.25">
      <c r="A236" s="35">
        <v>164566</v>
      </c>
      <c r="C236" s="36" t="s">
        <v>26</v>
      </c>
      <c r="D236" s="36">
        <v>0</v>
      </c>
      <c r="J236" s="46">
        <v>4951</v>
      </c>
      <c r="K236" s="46">
        <v>4434</v>
      </c>
      <c r="L236" s="46">
        <v>9385</v>
      </c>
      <c r="M236" s="46">
        <v>255</v>
      </c>
      <c r="N236" s="46">
        <v>393</v>
      </c>
      <c r="O236" s="46">
        <v>592</v>
      </c>
      <c r="P236" s="46">
        <v>353</v>
      </c>
      <c r="R236" s="36">
        <v>4356.3579460000001</v>
      </c>
      <c r="S236" s="36">
        <v>3660.6629929999999</v>
      </c>
      <c r="T236" s="36">
        <v>404.88504499999999</v>
      </c>
      <c r="U236" s="36">
        <v>269.49569600000001</v>
      </c>
      <c r="V236" s="36">
        <v>375.59855599999997</v>
      </c>
      <c r="W236" s="36">
        <v>419.71249799999998</v>
      </c>
      <c r="AC236" s="57">
        <f t="shared" si="40"/>
        <v>9385</v>
      </c>
      <c r="AD236" s="57">
        <f t="shared" si="41"/>
        <v>648</v>
      </c>
      <c r="AE236" s="57">
        <f t="shared" si="42"/>
        <v>945</v>
      </c>
      <c r="AF236" s="12">
        <f t="shared" si="43"/>
        <v>8017.020939</v>
      </c>
      <c r="AG236" s="12">
        <f t="shared" si="44"/>
        <v>674.38074099999994</v>
      </c>
      <c r="AH236" s="12">
        <f t="shared" si="45"/>
        <v>795.31105400000001</v>
      </c>
      <c r="AI236" s="15">
        <f t="shared" si="46"/>
        <v>-0.14576228673415023</v>
      </c>
      <c r="AJ236" s="15">
        <f t="shared" si="46"/>
        <v>4.0711020061728311E-2</v>
      </c>
      <c r="AK236" s="15">
        <f t="shared" si="46"/>
        <v>-0.15840100105820104</v>
      </c>
      <c r="AL236" s="23">
        <f>VLOOKUP(AC236,'Charts and Tables'!$I$43:$J$49,2,TRUE)</f>
        <v>0.25</v>
      </c>
      <c r="AM236" s="2">
        <f t="shared" si="47"/>
        <v>1</v>
      </c>
    </row>
    <row r="237" spans="1:39" x14ac:dyDescent="0.25">
      <c r="A237" s="35">
        <v>165939</v>
      </c>
      <c r="B237" s="36">
        <v>333191</v>
      </c>
      <c r="C237" s="36" t="s">
        <v>32</v>
      </c>
      <c r="D237" s="36">
        <v>1</v>
      </c>
      <c r="J237" s="46">
        <v>3860</v>
      </c>
      <c r="L237" s="46">
        <v>3860</v>
      </c>
      <c r="M237" s="46">
        <v>628</v>
      </c>
      <c r="O237" s="46">
        <v>272</v>
      </c>
      <c r="R237" s="36">
        <v>3438.0438629999999</v>
      </c>
      <c r="T237" s="36">
        <v>525.64836700000001</v>
      </c>
      <c r="V237" s="36">
        <v>263.44876599999998</v>
      </c>
      <c r="AC237" s="57">
        <f t="shared" si="40"/>
        <v>3860</v>
      </c>
      <c r="AD237" s="57">
        <f t="shared" si="41"/>
        <v>628</v>
      </c>
      <c r="AE237" s="57">
        <f t="shared" si="42"/>
        <v>272</v>
      </c>
      <c r="AF237" s="12">
        <f t="shared" si="43"/>
        <v>3438.0438629999999</v>
      </c>
      <c r="AG237" s="12">
        <f t="shared" si="44"/>
        <v>525.64836700000001</v>
      </c>
      <c r="AH237" s="12">
        <f t="shared" si="45"/>
        <v>263.44876599999998</v>
      </c>
      <c r="AI237" s="15">
        <f t="shared" si="46"/>
        <v>-0.10931506139896377</v>
      </c>
      <c r="AJ237" s="15">
        <f t="shared" si="46"/>
        <v>-0.16298030732484076</v>
      </c>
      <c r="AK237" s="15">
        <f t="shared" si="46"/>
        <v>-3.1438360294117729E-2</v>
      </c>
      <c r="AL237" s="23">
        <f>VLOOKUP(AC237,'Charts and Tables'!$I$43:$J$49,2,TRUE)</f>
        <v>0.5</v>
      </c>
      <c r="AM237" s="2">
        <f t="shared" si="47"/>
        <v>1</v>
      </c>
    </row>
    <row r="238" spans="1:39" x14ac:dyDescent="0.25">
      <c r="A238" s="35">
        <v>165970</v>
      </c>
      <c r="B238" s="36">
        <v>333190</v>
      </c>
      <c r="C238" s="36" t="s">
        <v>32</v>
      </c>
      <c r="D238" s="36">
        <v>-1</v>
      </c>
      <c r="K238" s="46">
        <v>3979</v>
      </c>
      <c r="L238" s="46">
        <v>3979</v>
      </c>
      <c r="N238" s="46">
        <v>179</v>
      </c>
      <c r="P238" s="46">
        <v>561</v>
      </c>
      <c r="S238" s="36">
        <v>3197.4605809999998</v>
      </c>
      <c r="U238" s="36">
        <v>168.38749300000001</v>
      </c>
      <c r="W238" s="36">
        <v>481.338593</v>
      </c>
      <c r="AC238" s="57">
        <f t="shared" si="40"/>
        <v>3979</v>
      </c>
      <c r="AD238" s="57">
        <f t="shared" si="41"/>
        <v>179</v>
      </c>
      <c r="AE238" s="57">
        <f t="shared" si="42"/>
        <v>561</v>
      </c>
      <c r="AF238" s="12">
        <f t="shared" si="43"/>
        <v>3197.4605809999998</v>
      </c>
      <c r="AG238" s="12">
        <f t="shared" si="44"/>
        <v>168.38749300000001</v>
      </c>
      <c r="AH238" s="12">
        <f t="shared" si="45"/>
        <v>481.338593</v>
      </c>
      <c r="AI238" s="15">
        <f t="shared" si="46"/>
        <v>-0.19641603895451124</v>
      </c>
      <c r="AJ238" s="15">
        <f t="shared" si="46"/>
        <v>-5.9287748603351918E-2</v>
      </c>
      <c r="AK238" s="15">
        <f t="shared" si="46"/>
        <v>-0.14199894295900178</v>
      </c>
      <c r="AL238" s="23">
        <f>VLOOKUP(AC238,'Charts and Tables'!$I$43:$J$49,2,TRUE)</f>
        <v>0.5</v>
      </c>
      <c r="AM238" s="2">
        <f t="shared" si="47"/>
        <v>1</v>
      </c>
    </row>
    <row r="239" spans="1:39" x14ac:dyDescent="0.25">
      <c r="A239" s="35">
        <v>172272</v>
      </c>
      <c r="C239" s="36" t="s">
        <v>29</v>
      </c>
      <c r="D239" s="36">
        <v>0</v>
      </c>
      <c r="J239" s="46">
        <v>344</v>
      </c>
      <c r="K239" s="46">
        <v>385</v>
      </c>
      <c r="L239" s="46">
        <v>729</v>
      </c>
      <c r="M239" s="46">
        <v>21</v>
      </c>
      <c r="N239" s="46">
        <v>38</v>
      </c>
      <c r="O239" s="46">
        <v>52</v>
      </c>
      <c r="P239" s="46">
        <v>30</v>
      </c>
      <c r="R239" s="36">
        <v>672.10099600000001</v>
      </c>
      <c r="S239" s="36">
        <v>700.46114299999999</v>
      </c>
      <c r="T239" s="36">
        <v>53.332478999999999</v>
      </c>
      <c r="U239" s="36">
        <v>50.172248000000003</v>
      </c>
      <c r="V239" s="36">
        <v>66.872973000000002</v>
      </c>
      <c r="W239" s="36">
        <v>67.582342999999995</v>
      </c>
      <c r="AC239" s="57">
        <f t="shared" si="40"/>
        <v>729</v>
      </c>
      <c r="AD239" s="57">
        <f t="shared" si="41"/>
        <v>59</v>
      </c>
      <c r="AE239" s="57">
        <f t="shared" si="42"/>
        <v>82</v>
      </c>
      <c r="AF239" s="12">
        <f t="shared" si="43"/>
        <v>1372.5621390000001</v>
      </c>
      <c r="AG239" s="12">
        <f t="shared" si="44"/>
        <v>103.504727</v>
      </c>
      <c r="AH239" s="12">
        <f t="shared" si="45"/>
        <v>134.45531599999998</v>
      </c>
      <c r="AI239" s="15">
        <f t="shared" si="46"/>
        <v>0.88280128806584379</v>
      </c>
      <c r="AJ239" s="15">
        <f t="shared" si="46"/>
        <v>0.75431740677966108</v>
      </c>
      <c r="AK239" s="15">
        <f t="shared" si="46"/>
        <v>0.63969897560975586</v>
      </c>
      <c r="AL239" s="23">
        <f>VLOOKUP(AC239,'Charts and Tables'!$I$43:$J$49,2,TRUE)</f>
        <v>2</v>
      </c>
      <c r="AM239" s="2">
        <f t="shared" si="47"/>
        <v>1</v>
      </c>
    </row>
    <row r="240" spans="1:39" x14ac:dyDescent="0.25">
      <c r="A240" s="35">
        <v>171352</v>
      </c>
      <c r="B240" s="36">
        <v>331044</v>
      </c>
      <c r="C240" s="36" t="s">
        <v>25</v>
      </c>
      <c r="D240" s="36">
        <v>0</v>
      </c>
      <c r="J240" s="46">
        <v>1727</v>
      </c>
      <c r="K240" s="46">
        <v>1761</v>
      </c>
      <c r="L240" s="46">
        <v>3488</v>
      </c>
      <c r="M240" s="46">
        <v>259</v>
      </c>
      <c r="N240" s="46">
        <v>95</v>
      </c>
      <c r="O240" s="46">
        <v>121</v>
      </c>
      <c r="P240" s="46">
        <v>228</v>
      </c>
      <c r="R240" s="36">
        <v>2596.148737</v>
      </c>
      <c r="S240" s="36">
        <v>2512.2862409999998</v>
      </c>
      <c r="T240" s="36">
        <v>255.25055900000001</v>
      </c>
      <c r="U240" s="36">
        <v>174.973512</v>
      </c>
      <c r="V240" s="36">
        <v>224.411574</v>
      </c>
      <c r="W240" s="36">
        <v>283.62661400000002</v>
      </c>
      <c r="AC240" s="57">
        <f t="shared" si="40"/>
        <v>3488</v>
      </c>
      <c r="AD240" s="57">
        <f t="shared" si="41"/>
        <v>354</v>
      </c>
      <c r="AE240" s="57">
        <f t="shared" si="42"/>
        <v>349</v>
      </c>
      <c r="AF240" s="12">
        <f t="shared" si="43"/>
        <v>5108.4349779999993</v>
      </c>
      <c r="AG240" s="12">
        <f t="shared" si="44"/>
        <v>430.22407099999998</v>
      </c>
      <c r="AH240" s="12">
        <f t="shared" si="45"/>
        <v>508.03818799999999</v>
      </c>
      <c r="AI240" s="15">
        <f t="shared" si="46"/>
        <v>0.4645742482798163</v>
      </c>
      <c r="AJ240" s="15">
        <f t="shared" si="46"/>
        <v>0.21532223446327678</v>
      </c>
      <c r="AK240" s="15">
        <f t="shared" si="46"/>
        <v>0.45569681375358162</v>
      </c>
      <c r="AL240" s="23">
        <f>VLOOKUP(AC240,'Charts and Tables'!$I$43:$J$49,2,TRUE)</f>
        <v>0.5</v>
      </c>
      <c r="AM240" s="2">
        <f t="shared" si="47"/>
        <v>1</v>
      </c>
    </row>
    <row r="241" spans="1:39" x14ac:dyDescent="0.25">
      <c r="A241" s="35">
        <v>170614</v>
      </c>
      <c r="B241" s="36">
        <v>336301</v>
      </c>
      <c r="C241" s="36" t="s">
        <v>30</v>
      </c>
      <c r="D241" s="36">
        <v>0</v>
      </c>
      <c r="J241" s="46">
        <v>1180</v>
      </c>
      <c r="K241" s="46">
        <v>1420</v>
      </c>
      <c r="L241" s="46">
        <v>2600</v>
      </c>
      <c r="M241" s="46">
        <v>78</v>
      </c>
      <c r="N241" s="46">
        <v>82</v>
      </c>
      <c r="O241" s="46">
        <v>104</v>
      </c>
      <c r="P241" s="46">
        <v>125</v>
      </c>
      <c r="R241" s="36">
        <v>1654.6633569999999</v>
      </c>
      <c r="S241" s="36">
        <v>1660.7962769999999</v>
      </c>
      <c r="T241" s="36">
        <v>132.505686</v>
      </c>
      <c r="U241" s="36">
        <v>134.44834900000001</v>
      </c>
      <c r="V241" s="36">
        <v>166.365837</v>
      </c>
      <c r="W241" s="36">
        <v>161.95961399999999</v>
      </c>
      <c r="AC241" s="57">
        <f t="shared" si="40"/>
        <v>2600</v>
      </c>
      <c r="AD241" s="57">
        <f t="shared" si="41"/>
        <v>160</v>
      </c>
      <c r="AE241" s="57">
        <f t="shared" si="42"/>
        <v>229</v>
      </c>
      <c r="AF241" s="12">
        <f t="shared" si="43"/>
        <v>3315.4596339999998</v>
      </c>
      <c r="AG241" s="12">
        <f t="shared" si="44"/>
        <v>266.95403499999998</v>
      </c>
      <c r="AH241" s="12">
        <f t="shared" si="45"/>
        <v>328.32545099999999</v>
      </c>
      <c r="AI241" s="15">
        <f t="shared" si="46"/>
        <v>0.27517678230769221</v>
      </c>
      <c r="AJ241" s="15">
        <f t="shared" si="46"/>
        <v>0.66846271874999985</v>
      </c>
      <c r="AK241" s="15">
        <f t="shared" si="46"/>
        <v>0.43373559388646282</v>
      </c>
      <c r="AL241" s="23">
        <f>VLOOKUP(AC241,'Charts and Tables'!$I$43:$J$49,2,TRUE)</f>
        <v>0.5</v>
      </c>
      <c r="AM241" s="2">
        <f t="shared" si="47"/>
        <v>1</v>
      </c>
    </row>
    <row r="242" spans="1:39" x14ac:dyDescent="0.25">
      <c r="A242" s="35">
        <v>170307</v>
      </c>
      <c r="C242" s="36" t="s">
        <v>30</v>
      </c>
      <c r="D242" s="36">
        <v>0</v>
      </c>
      <c r="J242" s="46">
        <v>884</v>
      </c>
      <c r="K242" s="46">
        <v>1497</v>
      </c>
      <c r="L242" s="46">
        <v>2381</v>
      </c>
      <c r="M242" s="46">
        <v>105</v>
      </c>
      <c r="N242" s="46">
        <v>88</v>
      </c>
      <c r="O242" s="46">
        <v>75</v>
      </c>
      <c r="P242" s="46">
        <v>158</v>
      </c>
      <c r="R242" s="36">
        <v>1118.7295260000001</v>
      </c>
      <c r="S242" s="36">
        <v>1235.793729</v>
      </c>
      <c r="T242" s="36">
        <v>120.90478400000001</v>
      </c>
      <c r="U242" s="36">
        <v>87.578237999999999</v>
      </c>
      <c r="V242" s="36">
        <v>105.302813</v>
      </c>
      <c r="W242" s="36">
        <v>139.29871</v>
      </c>
      <c r="AC242" s="57">
        <f t="shared" si="40"/>
        <v>2381</v>
      </c>
      <c r="AD242" s="57">
        <f t="shared" si="41"/>
        <v>193</v>
      </c>
      <c r="AE242" s="57">
        <f t="shared" si="42"/>
        <v>233</v>
      </c>
      <c r="AF242" s="12">
        <f t="shared" si="43"/>
        <v>2354.5232550000001</v>
      </c>
      <c r="AG242" s="12">
        <f t="shared" si="44"/>
        <v>208.48302200000001</v>
      </c>
      <c r="AH242" s="12">
        <f t="shared" si="45"/>
        <v>244.60152299999999</v>
      </c>
      <c r="AI242" s="15">
        <f t="shared" si="46"/>
        <v>-1.1120010499789978E-2</v>
      </c>
      <c r="AJ242" s="15">
        <f t="shared" si="46"/>
        <v>8.0222911917098474E-2</v>
      </c>
      <c r="AK242" s="15">
        <f t="shared" si="46"/>
        <v>4.979194420600852E-2</v>
      </c>
      <c r="AL242" s="23">
        <f>VLOOKUP(AC242,'Charts and Tables'!$I$43:$J$49,2,TRUE)</f>
        <v>1</v>
      </c>
      <c r="AM242" s="2">
        <f t="shared" si="47"/>
        <v>1</v>
      </c>
    </row>
    <row r="243" spans="1:39" x14ac:dyDescent="0.25">
      <c r="A243" s="35">
        <v>171261</v>
      </c>
      <c r="B243" s="36">
        <v>332003</v>
      </c>
      <c r="C243" s="36" t="s">
        <v>25</v>
      </c>
      <c r="D243" s="36">
        <v>0</v>
      </c>
      <c r="J243" s="46">
        <v>478</v>
      </c>
      <c r="K243" s="46">
        <v>439</v>
      </c>
      <c r="L243" s="46">
        <v>917</v>
      </c>
      <c r="M243" s="46">
        <v>31</v>
      </c>
      <c r="N243" s="46">
        <v>37</v>
      </c>
      <c r="O243" s="46">
        <v>54</v>
      </c>
      <c r="P243" s="46">
        <v>43</v>
      </c>
      <c r="R243" s="36">
        <v>602.27546700000005</v>
      </c>
      <c r="S243" s="36">
        <v>632.52018199999998</v>
      </c>
      <c r="T243" s="36">
        <v>53.071871000000002</v>
      </c>
      <c r="U243" s="36">
        <v>53.203589000000001</v>
      </c>
      <c r="V243" s="36">
        <v>63.045534000000004</v>
      </c>
      <c r="W243" s="36">
        <v>64.492548999999997</v>
      </c>
      <c r="AC243" s="57">
        <f t="shared" si="40"/>
        <v>917</v>
      </c>
      <c r="AD243" s="57">
        <f t="shared" si="41"/>
        <v>68</v>
      </c>
      <c r="AE243" s="57">
        <f t="shared" si="42"/>
        <v>97</v>
      </c>
      <c r="AF243" s="12">
        <f t="shared" si="43"/>
        <v>1234.7956490000001</v>
      </c>
      <c r="AG243" s="12">
        <f t="shared" si="44"/>
        <v>106.27546000000001</v>
      </c>
      <c r="AH243" s="12">
        <f t="shared" si="45"/>
        <v>127.538083</v>
      </c>
      <c r="AI243" s="15">
        <f t="shared" si="46"/>
        <v>0.3465601406761179</v>
      </c>
      <c r="AJ243" s="15">
        <f t="shared" si="46"/>
        <v>0.56287441176470598</v>
      </c>
      <c r="AK243" s="15">
        <f t="shared" si="46"/>
        <v>0.31482559793814435</v>
      </c>
      <c r="AL243" s="23">
        <f>VLOOKUP(AC243,'Charts and Tables'!$I$43:$J$49,2,TRUE)</f>
        <v>2</v>
      </c>
      <c r="AM243" s="2">
        <f t="shared" si="47"/>
        <v>1</v>
      </c>
    </row>
    <row r="244" spans="1:39" x14ac:dyDescent="0.25">
      <c r="A244" s="35">
        <v>173078</v>
      </c>
      <c r="C244" s="36" t="s">
        <v>25</v>
      </c>
      <c r="D244" s="36">
        <v>0</v>
      </c>
      <c r="J244" s="46">
        <v>1517</v>
      </c>
      <c r="K244" s="46">
        <v>1629</v>
      </c>
      <c r="L244" s="46">
        <v>3146</v>
      </c>
      <c r="M244" s="46">
        <v>61</v>
      </c>
      <c r="N244" s="46">
        <v>246</v>
      </c>
      <c r="O244" s="46">
        <v>207</v>
      </c>
      <c r="P244" s="46">
        <v>111</v>
      </c>
      <c r="R244" s="36">
        <v>2854.7718110000001</v>
      </c>
      <c r="S244" s="36">
        <v>3027.0993830000002</v>
      </c>
      <c r="T244" s="36">
        <v>204.42092500000001</v>
      </c>
      <c r="U244" s="36">
        <v>279.509683</v>
      </c>
      <c r="V244" s="36">
        <v>314.10379899999998</v>
      </c>
      <c r="W244" s="36">
        <v>266.17567200000002</v>
      </c>
      <c r="AC244" s="57">
        <f t="shared" si="40"/>
        <v>3146</v>
      </c>
      <c r="AD244" s="57">
        <f t="shared" si="41"/>
        <v>307</v>
      </c>
      <c r="AE244" s="57">
        <f t="shared" si="42"/>
        <v>318</v>
      </c>
      <c r="AF244" s="12">
        <f t="shared" si="43"/>
        <v>5881.8711940000003</v>
      </c>
      <c r="AG244" s="12">
        <f t="shared" si="44"/>
        <v>483.93060800000001</v>
      </c>
      <c r="AH244" s="12">
        <f t="shared" si="45"/>
        <v>580.27947100000006</v>
      </c>
      <c r="AI244" s="15">
        <f t="shared" si="46"/>
        <v>0.86963483598219971</v>
      </c>
      <c r="AJ244" s="15">
        <f t="shared" si="46"/>
        <v>0.57632119869706844</v>
      </c>
      <c r="AK244" s="15">
        <f t="shared" si="46"/>
        <v>0.82477821069182411</v>
      </c>
      <c r="AL244" s="23">
        <f>VLOOKUP(AC244,'Charts and Tables'!$I$43:$J$49,2,TRUE)</f>
        <v>0.5</v>
      </c>
      <c r="AM244" s="2">
        <f t="shared" si="47"/>
        <v>0</v>
      </c>
    </row>
    <row r="245" spans="1:39" x14ac:dyDescent="0.25">
      <c r="A245" s="35">
        <v>172939</v>
      </c>
      <c r="C245" s="36" t="s">
        <v>26</v>
      </c>
      <c r="D245" s="36">
        <v>0</v>
      </c>
      <c r="J245" s="46">
        <v>391</v>
      </c>
      <c r="K245" s="46">
        <v>463</v>
      </c>
      <c r="L245" s="46">
        <v>854</v>
      </c>
      <c r="M245" s="46">
        <v>36</v>
      </c>
      <c r="N245" s="46">
        <v>34</v>
      </c>
      <c r="O245" s="46">
        <v>37</v>
      </c>
      <c r="P245" s="46">
        <v>45</v>
      </c>
      <c r="R245" s="36">
        <v>2419.1955760000001</v>
      </c>
      <c r="S245" s="36">
        <v>2560.5322270000001</v>
      </c>
      <c r="T245" s="36">
        <v>197.31618800000001</v>
      </c>
      <c r="U245" s="36">
        <v>186.07220799999999</v>
      </c>
      <c r="V245" s="36">
        <v>214.544577</v>
      </c>
      <c r="W245" s="36">
        <v>231.259242</v>
      </c>
      <c r="AC245" s="57">
        <f t="shared" si="40"/>
        <v>854</v>
      </c>
      <c r="AD245" s="57">
        <f t="shared" si="41"/>
        <v>70</v>
      </c>
      <c r="AE245" s="57">
        <f t="shared" si="42"/>
        <v>82</v>
      </c>
      <c r="AF245" s="12">
        <f t="shared" si="43"/>
        <v>4979.7278029999998</v>
      </c>
      <c r="AG245" s="12">
        <f t="shared" si="44"/>
        <v>383.388396</v>
      </c>
      <c r="AH245" s="12">
        <f t="shared" si="45"/>
        <v>445.80381899999998</v>
      </c>
      <c r="AI245" s="15">
        <f t="shared" si="46"/>
        <v>4.8310630011709597</v>
      </c>
      <c r="AJ245" s="15">
        <f t="shared" si="46"/>
        <v>4.4769770857142861</v>
      </c>
      <c r="AK245" s="15">
        <f t="shared" si="46"/>
        <v>4.43663193902439</v>
      </c>
      <c r="AL245" s="23">
        <f>VLOOKUP(AC245,'Charts and Tables'!$I$43:$J$49,2,TRUE)</f>
        <v>2</v>
      </c>
      <c r="AM245" s="2">
        <f t="shared" si="47"/>
        <v>0</v>
      </c>
    </row>
    <row r="246" spans="1:39" x14ac:dyDescent="0.25">
      <c r="A246" s="35">
        <v>173706</v>
      </c>
      <c r="B246" s="36">
        <v>333216</v>
      </c>
      <c r="C246" s="36" t="s">
        <v>32</v>
      </c>
      <c r="D246" s="36">
        <v>-1</v>
      </c>
      <c r="K246" s="46">
        <v>408</v>
      </c>
      <c r="L246" s="46">
        <v>408</v>
      </c>
      <c r="N246" s="46">
        <v>20</v>
      </c>
      <c r="P246" s="46">
        <v>49</v>
      </c>
      <c r="S246" s="36">
        <v>150.58338499999999</v>
      </c>
      <c r="U246" s="36">
        <v>4.7033379999999996</v>
      </c>
      <c r="W246" s="36">
        <v>17.861502000000002</v>
      </c>
      <c r="AC246" s="57">
        <f t="shared" si="40"/>
        <v>408</v>
      </c>
      <c r="AD246" s="57">
        <f t="shared" si="41"/>
        <v>20</v>
      </c>
      <c r="AE246" s="57">
        <f t="shared" si="42"/>
        <v>49</v>
      </c>
      <c r="AF246" s="12">
        <f t="shared" si="43"/>
        <v>150.58338499999999</v>
      </c>
      <c r="AG246" s="12">
        <f t="shared" si="44"/>
        <v>4.7033379999999996</v>
      </c>
      <c r="AH246" s="12">
        <f t="shared" si="45"/>
        <v>17.861502000000002</v>
      </c>
      <c r="AI246" s="15">
        <f t="shared" si="46"/>
        <v>-0.6309230759803921</v>
      </c>
      <c r="AJ246" s="15">
        <f t="shared" si="46"/>
        <v>-0.76483310000000004</v>
      </c>
      <c r="AK246" s="15">
        <f t="shared" si="46"/>
        <v>-0.6354795510204081</v>
      </c>
      <c r="AL246" s="23">
        <f>VLOOKUP(AC246,'Charts and Tables'!$I$43:$J$49,2,TRUE)</f>
        <v>2</v>
      </c>
      <c r="AM246" s="2">
        <f t="shared" si="47"/>
        <v>1</v>
      </c>
    </row>
    <row r="247" spans="1:39" x14ac:dyDescent="0.25">
      <c r="A247" s="35">
        <v>174709</v>
      </c>
      <c r="C247" s="36" t="s">
        <v>27</v>
      </c>
      <c r="D247" s="36">
        <v>1</v>
      </c>
      <c r="J247" s="46">
        <v>13284</v>
      </c>
      <c r="L247" s="46">
        <v>13284</v>
      </c>
      <c r="M247" s="46">
        <v>704</v>
      </c>
      <c r="O247" s="46">
        <v>1717</v>
      </c>
      <c r="R247" s="36">
        <v>12703.472624</v>
      </c>
      <c r="T247" s="36">
        <v>744.25542800000005</v>
      </c>
      <c r="V247" s="36">
        <v>1657.1169990000001</v>
      </c>
      <c r="AC247" s="57">
        <f t="shared" si="40"/>
        <v>13284</v>
      </c>
      <c r="AD247" s="57">
        <f t="shared" si="41"/>
        <v>704</v>
      </c>
      <c r="AE247" s="57">
        <f t="shared" si="42"/>
        <v>1717</v>
      </c>
      <c r="AF247" s="12">
        <f t="shared" si="43"/>
        <v>12703.472624</v>
      </c>
      <c r="AG247" s="12">
        <f t="shared" si="44"/>
        <v>744.25542800000005</v>
      </c>
      <c r="AH247" s="12">
        <f t="shared" si="45"/>
        <v>1657.1169990000001</v>
      </c>
      <c r="AI247" s="15">
        <f t="shared" si="46"/>
        <v>-4.3701247816922612E-2</v>
      </c>
      <c r="AJ247" s="15">
        <f t="shared" si="46"/>
        <v>5.7181005681818255E-2</v>
      </c>
      <c r="AK247" s="15">
        <f t="shared" si="46"/>
        <v>-3.487652941176466E-2</v>
      </c>
      <c r="AL247" s="23">
        <f>VLOOKUP(AC247,'Charts and Tables'!$I$43:$J$49,2,TRUE)</f>
        <v>0.2</v>
      </c>
      <c r="AM247" s="2">
        <f t="shared" si="47"/>
        <v>1</v>
      </c>
    </row>
    <row r="248" spans="1:39" x14ac:dyDescent="0.25">
      <c r="A248" s="35">
        <v>175429</v>
      </c>
      <c r="C248" s="36" t="s">
        <v>31</v>
      </c>
      <c r="D248" s="36">
        <v>1</v>
      </c>
      <c r="J248" s="46">
        <v>9685</v>
      </c>
      <c r="L248" s="46">
        <v>9685</v>
      </c>
      <c r="M248" s="46">
        <v>355</v>
      </c>
      <c r="O248" s="46">
        <v>1521</v>
      </c>
      <c r="R248" s="36">
        <v>10150.573623</v>
      </c>
      <c r="T248" s="36">
        <v>621.17732699999999</v>
      </c>
      <c r="V248" s="36">
        <v>1298.3008110000001</v>
      </c>
      <c r="AC248" s="57">
        <f t="shared" si="40"/>
        <v>9685</v>
      </c>
      <c r="AD248" s="57">
        <f t="shared" si="41"/>
        <v>355</v>
      </c>
      <c r="AE248" s="57">
        <f t="shared" si="42"/>
        <v>1521</v>
      </c>
      <c r="AF248" s="12">
        <f t="shared" si="43"/>
        <v>10150.573623</v>
      </c>
      <c r="AG248" s="12">
        <f t="shared" si="44"/>
        <v>621.17732699999999</v>
      </c>
      <c r="AH248" s="12">
        <f t="shared" si="45"/>
        <v>1298.3008110000001</v>
      </c>
      <c r="AI248" s="15">
        <f t="shared" si="46"/>
        <v>4.8071618275684069E-2</v>
      </c>
      <c r="AJ248" s="15">
        <f t="shared" si="46"/>
        <v>0.74979528732394363</v>
      </c>
      <c r="AK248" s="15">
        <f t="shared" si="46"/>
        <v>-0.14641629783037471</v>
      </c>
      <c r="AL248" s="23">
        <f>VLOOKUP(AC248,'Charts and Tables'!$I$43:$J$49,2,TRUE)</f>
        <v>0.25</v>
      </c>
      <c r="AM248" s="2">
        <f t="shared" si="47"/>
        <v>1</v>
      </c>
    </row>
    <row r="249" spans="1:39" x14ac:dyDescent="0.25">
      <c r="A249" s="35">
        <v>175478</v>
      </c>
      <c r="B249" s="36">
        <v>333215</v>
      </c>
      <c r="C249" s="36" t="s">
        <v>33</v>
      </c>
      <c r="D249" s="36">
        <v>1</v>
      </c>
      <c r="J249" s="46">
        <v>1989</v>
      </c>
      <c r="L249" s="46">
        <v>1989</v>
      </c>
      <c r="M249" s="46">
        <v>82</v>
      </c>
      <c r="O249" s="46">
        <v>334</v>
      </c>
      <c r="R249" s="36">
        <v>2552.8989999999999</v>
      </c>
      <c r="T249" s="36">
        <v>123.078102</v>
      </c>
      <c r="V249" s="36">
        <v>358.81618800000001</v>
      </c>
      <c r="AC249" s="57">
        <f t="shared" si="40"/>
        <v>1989</v>
      </c>
      <c r="AD249" s="57">
        <f t="shared" si="41"/>
        <v>82</v>
      </c>
      <c r="AE249" s="57">
        <f t="shared" si="42"/>
        <v>334</v>
      </c>
      <c r="AF249" s="12">
        <f t="shared" si="43"/>
        <v>2552.8989999999999</v>
      </c>
      <c r="AG249" s="12">
        <f t="shared" si="44"/>
        <v>123.078102</v>
      </c>
      <c r="AH249" s="12">
        <f t="shared" si="45"/>
        <v>358.81618800000001</v>
      </c>
      <c r="AI249" s="15">
        <f t="shared" si="46"/>
        <v>0.28350879839115128</v>
      </c>
      <c r="AJ249" s="15">
        <f t="shared" si="46"/>
        <v>0.50095246341463417</v>
      </c>
      <c r="AK249" s="15">
        <f t="shared" si="46"/>
        <v>7.4299964071856323E-2</v>
      </c>
      <c r="AL249" s="23">
        <f>VLOOKUP(AC249,'Charts and Tables'!$I$43:$J$49,2,TRUE)</f>
        <v>1</v>
      </c>
      <c r="AM249" s="2">
        <f t="shared" si="47"/>
        <v>1</v>
      </c>
    </row>
    <row r="250" spans="1:39" x14ac:dyDescent="0.25">
      <c r="A250" s="35">
        <v>174755</v>
      </c>
      <c r="B250" s="36">
        <v>333003</v>
      </c>
      <c r="C250" s="36" t="s">
        <v>33</v>
      </c>
      <c r="D250" s="36">
        <v>1</v>
      </c>
      <c r="J250" s="46">
        <v>6360</v>
      </c>
      <c r="L250" s="46">
        <v>6360</v>
      </c>
      <c r="M250" s="46">
        <v>426</v>
      </c>
      <c r="O250" s="46">
        <v>609</v>
      </c>
      <c r="R250" s="36">
        <v>6895.089371</v>
      </c>
      <c r="T250" s="36">
        <v>511.59911799999998</v>
      </c>
      <c r="V250" s="36">
        <v>661.87560299999996</v>
      </c>
      <c r="AC250" s="57">
        <f t="shared" si="40"/>
        <v>6360</v>
      </c>
      <c r="AD250" s="57">
        <f t="shared" si="41"/>
        <v>426</v>
      </c>
      <c r="AE250" s="57">
        <f t="shared" si="42"/>
        <v>609</v>
      </c>
      <c r="AF250" s="12">
        <f t="shared" si="43"/>
        <v>6895.089371</v>
      </c>
      <c r="AG250" s="12">
        <f t="shared" si="44"/>
        <v>511.59911799999998</v>
      </c>
      <c r="AH250" s="12">
        <f t="shared" si="45"/>
        <v>661.87560299999996</v>
      </c>
      <c r="AI250" s="15">
        <f t="shared" si="46"/>
        <v>8.413354889937108E-2</v>
      </c>
      <c r="AJ250" s="15">
        <f t="shared" si="46"/>
        <v>0.20093689671361498</v>
      </c>
      <c r="AK250" s="15">
        <f t="shared" si="46"/>
        <v>8.6823650246305339E-2</v>
      </c>
      <c r="AL250" s="23">
        <f>VLOOKUP(AC250,'Charts and Tables'!$I$43:$J$49,2,TRUE)</f>
        <v>0.25</v>
      </c>
      <c r="AM250" s="2">
        <f t="shared" si="47"/>
        <v>1</v>
      </c>
    </row>
    <row r="251" spans="1:39" x14ac:dyDescent="0.25">
      <c r="A251" s="35">
        <v>174798</v>
      </c>
      <c r="C251" s="36" t="s">
        <v>27</v>
      </c>
      <c r="D251" s="36">
        <v>1</v>
      </c>
      <c r="J251" s="46">
        <v>9030</v>
      </c>
      <c r="L251" s="46">
        <v>9030</v>
      </c>
      <c r="M251" s="46">
        <v>1816</v>
      </c>
      <c r="O251" s="46">
        <v>529</v>
      </c>
      <c r="R251" s="36">
        <v>10500.971240999999</v>
      </c>
      <c r="T251" s="36">
        <v>1415.695256</v>
      </c>
      <c r="V251" s="36">
        <v>822.86107600000003</v>
      </c>
      <c r="AC251" s="57">
        <f t="shared" si="40"/>
        <v>9030</v>
      </c>
      <c r="AD251" s="57">
        <f t="shared" si="41"/>
        <v>1816</v>
      </c>
      <c r="AE251" s="57">
        <f t="shared" si="42"/>
        <v>529</v>
      </c>
      <c r="AF251" s="12">
        <f t="shared" si="43"/>
        <v>10500.971240999999</v>
      </c>
      <c r="AG251" s="12">
        <f t="shared" si="44"/>
        <v>1415.695256</v>
      </c>
      <c r="AH251" s="12">
        <f t="shared" si="45"/>
        <v>822.86107600000003</v>
      </c>
      <c r="AI251" s="15">
        <f t="shared" si="46"/>
        <v>0.16289825481727566</v>
      </c>
      <c r="AJ251" s="15">
        <f t="shared" si="46"/>
        <v>-0.22043212775330398</v>
      </c>
      <c r="AK251" s="15">
        <f t="shared" si="46"/>
        <v>0.55550297920604919</v>
      </c>
      <c r="AL251" s="23">
        <f>VLOOKUP(AC251,'Charts and Tables'!$I$43:$J$49,2,TRUE)</f>
        <v>0.25</v>
      </c>
      <c r="AM251" s="2">
        <f t="shared" si="47"/>
        <v>1</v>
      </c>
    </row>
    <row r="252" spans="1:39" x14ac:dyDescent="0.25">
      <c r="A252" s="35">
        <v>174623</v>
      </c>
      <c r="B252" s="36">
        <v>333214</v>
      </c>
      <c r="C252" s="36" t="s">
        <v>32</v>
      </c>
      <c r="D252" s="36">
        <v>1</v>
      </c>
      <c r="J252" s="46">
        <v>1949</v>
      </c>
      <c r="L252" s="46">
        <v>1949</v>
      </c>
      <c r="M252" s="46">
        <v>367</v>
      </c>
      <c r="O252" s="46">
        <v>95</v>
      </c>
      <c r="R252" s="36">
        <v>2895.7952409999998</v>
      </c>
      <c r="T252" s="36">
        <v>447.91743100000002</v>
      </c>
      <c r="V252" s="36">
        <v>219.97179</v>
      </c>
      <c r="AC252" s="57">
        <f t="shared" si="40"/>
        <v>1949</v>
      </c>
      <c r="AD252" s="57">
        <f t="shared" si="41"/>
        <v>367</v>
      </c>
      <c r="AE252" s="57">
        <f t="shared" si="42"/>
        <v>95</v>
      </c>
      <c r="AF252" s="12">
        <f t="shared" si="43"/>
        <v>2895.7952409999998</v>
      </c>
      <c r="AG252" s="12">
        <f t="shared" si="44"/>
        <v>447.91743100000002</v>
      </c>
      <c r="AH252" s="12">
        <f t="shared" si="45"/>
        <v>219.97179</v>
      </c>
      <c r="AI252" s="15">
        <f t="shared" si="46"/>
        <v>0.48578514161108249</v>
      </c>
      <c r="AJ252" s="15">
        <f t="shared" si="46"/>
        <v>0.22048346321525891</v>
      </c>
      <c r="AK252" s="15">
        <f t="shared" si="46"/>
        <v>1.3154925263157895</v>
      </c>
      <c r="AL252" s="23">
        <f>VLOOKUP(AC252,'Charts and Tables'!$I$43:$J$49,2,TRUE)</f>
        <v>1</v>
      </c>
      <c r="AM252" s="2">
        <f t="shared" si="47"/>
        <v>1</v>
      </c>
    </row>
    <row r="253" spans="1:39" x14ac:dyDescent="0.25">
      <c r="A253" s="35">
        <v>175443</v>
      </c>
      <c r="C253" s="36" t="s">
        <v>27</v>
      </c>
      <c r="D253" s="36">
        <v>1</v>
      </c>
      <c r="J253" s="46">
        <v>14029</v>
      </c>
      <c r="L253" s="46">
        <v>14029</v>
      </c>
      <c r="M253" s="46">
        <v>2405</v>
      </c>
      <c r="O253" s="46">
        <v>928</v>
      </c>
      <c r="R253" s="36">
        <v>17396.060612000001</v>
      </c>
      <c r="T253" s="36">
        <v>1927.2943749999999</v>
      </c>
      <c r="V253" s="36">
        <v>1484.73668</v>
      </c>
      <c r="AC253" s="57">
        <f t="shared" si="40"/>
        <v>14029</v>
      </c>
      <c r="AD253" s="57">
        <f t="shared" si="41"/>
        <v>2405</v>
      </c>
      <c r="AE253" s="57">
        <f t="shared" si="42"/>
        <v>928</v>
      </c>
      <c r="AF253" s="12">
        <f t="shared" si="43"/>
        <v>17396.060612000001</v>
      </c>
      <c r="AG253" s="12">
        <f t="shared" si="44"/>
        <v>1927.2943749999999</v>
      </c>
      <c r="AH253" s="12">
        <f t="shared" si="45"/>
        <v>1484.73668</v>
      </c>
      <c r="AI253" s="15">
        <f t="shared" si="46"/>
        <v>0.24000717171573177</v>
      </c>
      <c r="AJ253" s="15">
        <f t="shared" si="46"/>
        <v>-0.19863019750519753</v>
      </c>
      <c r="AK253" s="15">
        <f t="shared" si="46"/>
        <v>0.59993176724137931</v>
      </c>
      <c r="AL253" s="23">
        <f>VLOOKUP(AC253,'Charts and Tables'!$I$43:$J$49,2,TRUE)</f>
        <v>0.2</v>
      </c>
      <c r="AM253" s="2">
        <f t="shared" si="47"/>
        <v>0</v>
      </c>
    </row>
    <row r="254" spans="1:39" x14ac:dyDescent="0.25">
      <c r="A254" s="35">
        <v>175501</v>
      </c>
      <c r="B254" s="36">
        <v>333011</v>
      </c>
      <c r="C254" s="36" t="s">
        <v>32</v>
      </c>
      <c r="D254" s="36">
        <v>-1</v>
      </c>
      <c r="K254" s="46">
        <v>5302</v>
      </c>
      <c r="L254" s="46">
        <v>5302</v>
      </c>
      <c r="N254" s="46">
        <v>370</v>
      </c>
      <c r="P254" s="46">
        <v>457</v>
      </c>
      <c r="S254" s="36">
        <v>3668.526856</v>
      </c>
      <c r="U254" s="36">
        <v>244.06138000000001</v>
      </c>
      <c r="W254" s="36">
        <v>350.50625100000002</v>
      </c>
      <c r="AC254" s="57">
        <f t="shared" si="40"/>
        <v>5302</v>
      </c>
      <c r="AD254" s="57">
        <f t="shared" si="41"/>
        <v>370</v>
      </c>
      <c r="AE254" s="57">
        <f t="shared" si="42"/>
        <v>457</v>
      </c>
      <c r="AF254" s="12">
        <f t="shared" si="43"/>
        <v>3668.526856</v>
      </c>
      <c r="AG254" s="12">
        <f t="shared" si="44"/>
        <v>244.06138000000001</v>
      </c>
      <c r="AH254" s="12">
        <f t="shared" si="45"/>
        <v>350.50625100000002</v>
      </c>
      <c r="AI254" s="15">
        <f t="shared" si="46"/>
        <v>-0.3080862210486609</v>
      </c>
      <c r="AJ254" s="15">
        <f t="shared" si="46"/>
        <v>-0.34037464864864864</v>
      </c>
      <c r="AK254" s="15">
        <f t="shared" si="46"/>
        <v>-0.23302789715536101</v>
      </c>
      <c r="AL254" s="23">
        <f>VLOOKUP(AC254,'Charts and Tables'!$I$43:$J$49,2,TRUE)</f>
        <v>0.25</v>
      </c>
      <c r="AM254" s="2">
        <f t="shared" si="47"/>
        <v>0</v>
      </c>
    </row>
    <row r="255" spans="1:39" x14ac:dyDescent="0.25">
      <c r="A255" s="35">
        <v>175521</v>
      </c>
      <c r="C255" s="36" t="s">
        <v>32</v>
      </c>
      <c r="D255" s="36">
        <v>-1</v>
      </c>
      <c r="K255" s="46">
        <v>3440</v>
      </c>
      <c r="L255" s="46">
        <v>3440</v>
      </c>
      <c r="N255" s="46">
        <v>280.5</v>
      </c>
      <c r="P255" s="46">
        <v>253.5</v>
      </c>
      <c r="S255" s="36">
        <v>2109.6947500000001</v>
      </c>
      <c r="U255" s="36">
        <v>195.56318400000001</v>
      </c>
      <c r="W255" s="36">
        <v>200.088843</v>
      </c>
      <c r="AC255" s="57">
        <f t="shared" si="40"/>
        <v>3440</v>
      </c>
      <c r="AD255" s="57">
        <f t="shared" si="41"/>
        <v>280.5</v>
      </c>
      <c r="AE255" s="57">
        <f t="shared" si="42"/>
        <v>253.5</v>
      </c>
      <c r="AF255" s="12">
        <f t="shared" si="43"/>
        <v>2109.6947500000001</v>
      </c>
      <c r="AG255" s="12">
        <f t="shared" si="44"/>
        <v>195.56318400000001</v>
      </c>
      <c r="AH255" s="12">
        <f t="shared" si="45"/>
        <v>200.088843</v>
      </c>
      <c r="AI255" s="15">
        <f t="shared" si="46"/>
        <v>-0.38671664244186044</v>
      </c>
      <c r="AJ255" s="15">
        <f t="shared" si="46"/>
        <v>-0.30280504812834225</v>
      </c>
      <c r="AK255" s="15">
        <f t="shared" si="46"/>
        <v>-0.21069489940828404</v>
      </c>
      <c r="AL255" s="23">
        <f>VLOOKUP(AC255,'Charts and Tables'!$I$43:$J$49,2,TRUE)</f>
        <v>0.5</v>
      </c>
      <c r="AM255" s="2">
        <f t="shared" si="47"/>
        <v>1</v>
      </c>
    </row>
    <row r="256" spans="1:39" x14ac:dyDescent="0.25">
      <c r="A256" s="35">
        <v>176201</v>
      </c>
      <c r="B256" s="36">
        <v>332089</v>
      </c>
      <c r="C256" s="36" t="s">
        <v>26</v>
      </c>
      <c r="D256" s="36">
        <v>0</v>
      </c>
      <c r="J256" s="46">
        <v>2123</v>
      </c>
      <c r="K256" s="46">
        <v>2172</v>
      </c>
      <c r="L256" s="46">
        <v>4295</v>
      </c>
      <c r="M256" s="46">
        <v>100</v>
      </c>
      <c r="N256" s="46">
        <v>231</v>
      </c>
      <c r="O256" s="46">
        <v>306</v>
      </c>
      <c r="P256" s="46">
        <v>162</v>
      </c>
      <c r="R256" s="36">
        <v>3583.3101350000002</v>
      </c>
      <c r="S256" s="36">
        <v>1844.2982710000001</v>
      </c>
      <c r="T256" s="36">
        <v>172.42514600000001</v>
      </c>
      <c r="U256" s="36">
        <v>252.500325</v>
      </c>
      <c r="V256" s="36">
        <v>491.16376300000002</v>
      </c>
      <c r="W256" s="36">
        <v>132.047921</v>
      </c>
      <c r="AC256" s="57">
        <f t="shared" si="40"/>
        <v>4295</v>
      </c>
      <c r="AD256" s="57">
        <f t="shared" si="41"/>
        <v>331</v>
      </c>
      <c r="AE256" s="57">
        <f t="shared" si="42"/>
        <v>468</v>
      </c>
      <c r="AF256" s="12">
        <f t="shared" si="43"/>
        <v>5427.6084060000003</v>
      </c>
      <c r="AG256" s="12">
        <f t="shared" si="44"/>
        <v>424.92547100000002</v>
      </c>
      <c r="AH256" s="12">
        <f t="shared" si="45"/>
        <v>623.21168399999999</v>
      </c>
      <c r="AI256" s="15">
        <f t="shared" si="46"/>
        <v>0.26370393620488947</v>
      </c>
      <c r="AJ256" s="15">
        <f t="shared" si="46"/>
        <v>0.28376275226586106</v>
      </c>
      <c r="AK256" s="15">
        <f t="shared" si="46"/>
        <v>0.33164889743589743</v>
      </c>
      <c r="AL256" s="23">
        <f>VLOOKUP(AC256,'Charts and Tables'!$I$43:$J$49,2,TRUE)</f>
        <v>0.5</v>
      </c>
      <c r="AM256" s="2">
        <f t="shared" si="47"/>
        <v>1</v>
      </c>
    </row>
    <row r="257" spans="1:39" x14ac:dyDescent="0.25">
      <c r="A257" s="35">
        <v>176227</v>
      </c>
      <c r="B257" s="36">
        <v>330078</v>
      </c>
      <c r="C257" s="36" t="s">
        <v>26</v>
      </c>
      <c r="D257" s="36">
        <v>0</v>
      </c>
      <c r="J257" s="46">
        <v>3449</v>
      </c>
      <c r="K257" s="46">
        <v>3196</v>
      </c>
      <c r="L257" s="46">
        <v>6645</v>
      </c>
      <c r="M257" s="46">
        <v>409</v>
      </c>
      <c r="N257" s="46">
        <v>154</v>
      </c>
      <c r="O257" s="46">
        <v>251</v>
      </c>
      <c r="P257" s="46">
        <v>390</v>
      </c>
      <c r="R257" s="36">
        <v>4504.5991649999996</v>
      </c>
      <c r="S257" s="36">
        <v>4684.9424250000002</v>
      </c>
      <c r="T257" s="36">
        <v>515.73415699999998</v>
      </c>
      <c r="U257" s="36">
        <v>214.352181</v>
      </c>
      <c r="V257" s="36">
        <v>325.83738</v>
      </c>
      <c r="W257" s="36">
        <v>549.71725200000003</v>
      </c>
      <c r="AC257" s="57">
        <f t="shared" si="40"/>
        <v>6645</v>
      </c>
      <c r="AD257" s="57">
        <f t="shared" si="41"/>
        <v>563</v>
      </c>
      <c r="AE257" s="57">
        <f t="shared" si="42"/>
        <v>641</v>
      </c>
      <c r="AF257" s="12">
        <f t="shared" si="43"/>
        <v>9189.5415900000007</v>
      </c>
      <c r="AG257" s="12">
        <f t="shared" si="44"/>
        <v>730.08633799999996</v>
      </c>
      <c r="AH257" s="12">
        <f t="shared" si="45"/>
        <v>875.55463200000008</v>
      </c>
      <c r="AI257" s="15">
        <f t="shared" si="46"/>
        <v>0.38292574717832967</v>
      </c>
      <c r="AJ257" s="15">
        <f t="shared" si="46"/>
        <v>0.29677857548845465</v>
      </c>
      <c r="AK257" s="15">
        <f t="shared" si="46"/>
        <v>0.36591986271450871</v>
      </c>
      <c r="AL257" s="23">
        <f>VLOOKUP(AC257,'Charts and Tables'!$I$43:$J$49,2,TRUE)</f>
        <v>0.25</v>
      </c>
      <c r="AM257" s="2">
        <f t="shared" si="47"/>
        <v>0</v>
      </c>
    </row>
    <row r="258" spans="1:39" x14ac:dyDescent="0.25">
      <c r="A258" s="35">
        <v>200944</v>
      </c>
      <c r="C258" s="36" t="s">
        <v>29</v>
      </c>
      <c r="D258" s="36">
        <v>0</v>
      </c>
      <c r="J258" s="46">
        <v>61</v>
      </c>
      <c r="K258" s="46">
        <v>63</v>
      </c>
      <c r="L258" s="46">
        <v>124</v>
      </c>
      <c r="M258" s="46">
        <v>4.5</v>
      </c>
      <c r="N258" s="46">
        <v>4.5</v>
      </c>
      <c r="O258" s="46">
        <v>6.5</v>
      </c>
      <c r="P258" s="46">
        <v>7.5</v>
      </c>
      <c r="R258" s="36">
        <v>162.25583</v>
      </c>
      <c r="S258" s="36">
        <v>161.38656599999999</v>
      </c>
      <c r="T258" s="36">
        <v>19.930064999999999</v>
      </c>
      <c r="U258" s="36">
        <v>8.3418299999999999</v>
      </c>
      <c r="V258" s="36">
        <v>12.411894999999999</v>
      </c>
      <c r="W258" s="36">
        <v>20.268004000000001</v>
      </c>
      <c r="AC258" s="57">
        <f t="shared" si="40"/>
        <v>124</v>
      </c>
      <c r="AD258" s="57">
        <f t="shared" si="41"/>
        <v>9</v>
      </c>
      <c r="AE258" s="57">
        <f t="shared" si="42"/>
        <v>14</v>
      </c>
      <c r="AF258" s="12">
        <f t="shared" si="43"/>
        <v>323.64239599999996</v>
      </c>
      <c r="AG258" s="12">
        <f t="shared" si="44"/>
        <v>28.271895000000001</v>
      </c>
      <c r="AH258" s="12">
        <f t="shared" si="45"/>
        <v>32.679898999999999</v>
      </c>
      <c r="AI258" s="15">
        <f t="shared" si="46"/>
        <v>1.610019322580645</v>
      </c>
      <c r="AJ258" s="15">
        <f t="shared" si="46"/>
        <v>2.1413216666666668</v>
      </c>
      <c r="AK258" s="15">
        <f t="shared" si="46"/>
        <v>1.3342784999999999</v>
      </c>
      <c r="AL258" s="23">
        <f>VLOOKUP(AC258,'Charts and Tables'!$I$43:$J$49,2,TRUE)</f>
        <v>2</v>
      </c>
      <c r="AM258" s="2">
        <f t="shared" si="47"/>
        <v>1</v>
      </c>
    </row>
    <row r="259" spans="1:39" x14ac:dyDescent="0.25">
      <c r="A259" s="35">
        <v>183425</v>
      </c>
      <c r="B259" s="36">
        <v>330201</v>
      </c>
      <c r="C259" s="36" t="s">
        <v>26</v>
      </c>
      <c r="D259" s="36">
        <v>0</v>
      </c>
      <c r="J259" s="46">
        <v>4260</v>
      </c>
      <c r="K259" s="46">
        <v>4320</v>
      </c>
      <c r="L259" s="46">
        <v>8580</v>
      </c>
      <c r="M259" s="46">
        <v>569</v>
      </c>
      <c r="N259" s="46">
        <v>265</v>
      </c>
      <c r="O259" s="46">
        <v>323</v>
      </c>
      <c r="P259" s="46">
        <v>560</v>
      </c>
      <c r="R259" s="36">
        <v>4779.7351079999999</v>
      </c>
      <c r="S259" s="36">
        <v>4675.7387209999997</v>
      </c>
      <c r="T259" s="36">
        <v>509.255403</v>
      </c>
      <c r="U259" s="36">
        <v>375.42978699999998</v>
      </c>
      <c r="V259" s="36">
        <v>438.858881</v>
      </c>
      <c r="W259" s="36">
        <v>523.37406599999997</v>
      </c>
      <c r="AC259" s="57">
        <f t="shared" si="40"/>
        <v>8580</v>
      </c>
      <c r="AD259" s="57">
        <f t="shared" si="41"/>
        <v>834</v>
      </c>
      <c r="AE259" s="57">
        <f t="shared" si="42"/>
        <v>883</v>
      </c>
      <c r="AF259" s="12">
        <f t="shared" si="43"/>
        <v>9455.4738289999987</v>
      </c>
      <c r="AG259" s="12">
        <f t="shared" si="44"/>
        <v>884.68518999999992</v>
      </c>
      <c r="AH259" s="12">
        <f t="shared" si="45"/>
        <v>962.23294699999997</v>
      </c>
      <c r="AI259" s="15">
        <f t="shared" si="46"/>
        <v>0.10203657680652665</v>
      </c>
      <c r="AJ259" s="15">
        <f t="shared" si="46"/>
        <v>6.0773609112709737E-2</v>
      </c>
      <c r="AK259" s="15">
        <f t="shared" si="46"/>
        <v>8.973153680634198E-2</v>
      </c>
      <c r="AL259" s="23">
        <f>VLOOKUP(AC259,'Charts and Tables'!$I$43:$J$49,2,TRUE)</f>
        <v>0.25</v>
      </c>
      <c r="AM259" s="2">
        <f t="shared" si="47"/>
        <v>1</v>
      </c>
    </row>
    <row r="260" spans="1:39" x14ac:dyDescent="0.25">
      <c r="A260" s="35">
        <v>199773</v>
      </c>
      <c r="B260" s="36">
        <v>332036</v>
      </c>
      <c r="C260" s="36" t="s">
        <v>25</v>
      </c>
      <c r="D260" s="36">
        <v>-1</v>
      </c>
      <c r="K260" s="46">
        <v>1038</v>
      </c>
      <c r="L260" s="46">
        <v>1038</v>
      </c>
      <c r="N260" s="46">
        <v>134</v>
      </c>
      <c r="P260" s="46">
        <v>90</v>
      </c>
      <c r="S260" s="36">
        <v>226.10584800000001</v>
      </c>
      <c r="U260" s="36">
        <v>32.938366000000002</v>
      </c>
      <c r="W260" s="36">
        <v>25.312785999999999</v>
      </c>
      <c r="AC260" s="57">
        <f t="shared" si="40"/>
        <v>1038</v>
      </c>
      <c r="AD260" s="57">
        <f t="shared" si="41"/>
        <v>134</v>
      </c>
      <c r="AE260" s="57">
        <f t="shared" si="42"/>
        <v>90</v>
      </c>
      <c r="AF260" s="12">
        <f t="shared" si="43"/>
        <v>226.10584800000001</v>
      </c>
      <c r="AG260" s="12">
        <f t="shared" si="44"/>
        <v>32.938366000000002</v>
      </c>
      <c r="AH260" s="12">
        <f t="shared" si="45"/>
        <v>25.312785999999999</v>
      </c>
      <c r="AI260" s="15">
        <f t="shared" si="46"/>
        <v>-0.78217163005780344</v>
      </c>
      <c r="AJ260" s="15">
        <f t="shared" si="46"/>
        <v>-0.75419129850746269</v>
      </c>
      <c r="AK260" s="15">
        <f t="shared" si="46"/>
        <v>-0.71874682222222219</v>
      </c>
      <c r="AL260" s="23">
        <f>VLOOKUP(AC260,'Charts and Tables'!$I$43:$J$49,2,TRUE)</f>
        <v>1</v>
      </c>
      <c r="AM260" s="2">
        <f t="shared" si="47"/>
        <v>1</v>
      </c>
    </row>
    <row r="261" spans="1:39" x14ac:dyDescent="0.25">
      <c r="A261" s="35">
        <v>184302</v>
      </c>
      <c r="C261" s="36" t="s">
        <v>27</v>
      </c>
      <c r="D261" s="36">
        <v>-1</v>
      </c>
      <c r="K261" s="46">
        <v>9852</v>
      </c>
      <c r="L261" s="46">
        <v>9852</v>
      </c>
      <c r="N261" s="46">
        <v>1592</v>
      </c>
      <c r="P261" s="46">
        <v>597</v>
      </c>
      <c r="S261" s="36">
        <v>8634.1041980000009</v>
      </c>
      <c r="U261" s="36">
        <v>1285.5321369999999</v>
      </c>
      <c r="W261" s="36">
        <v>679.08849599999996</v>
      </c>
      <c r="AC261" s="57">
        <f t="shared" si="40"/>
        <v>9852</v>
      </c>
      <c r="AD261" s="57">
        <f t="shared" si="41"/>
        <v>1592</v>
      </c>
      <c r="AE261" s="57">
        <f t="shared" si="42"/>
        <v>597</v>
      </c>
      <c r="AF261" s="12">
        <f t="shared" si="43"/>
        <v>8634.1041980000009</v>
      </c>
      <c r="AG261" s="12">
        <f t="shared" si="44"/>
        <v>1285.5321369999999</v>
      </c>
      <c r="AH261" s="12">
        <f t="shared" si="45"/>
        <v>679.08849599999996</v>
      </c>
      <c r="AI261" s="15">
        <f t="shared" si="46"/>
        <v>-0.12361914352415744</v>
      </c>
      <c r="AJ261" s="15">
        <f t="shared" si="46"/>
        <v>-0.19250493907035182</v>
      </c>
      <c r="AK261" s="15">
        <f t="shared" si="46"/>
        <v>0.13750166834170849</v>
      </c>
      <c r="AL261" s="23">
        <f>VLOOKUP(AC261,'Charts and Tables'!$I$43:$J$49,2,TRUE)</f>
        <v>0.25</v>
      </c>
      <c r="AM261" s="2">
        <f t="shared" si="47"/>
        <v>1</v>
      </c>
    </row>
    <row r="262" spans="1:39" x14ac:dyDescent="0.25">
      <c r="A262" s="35">
        <v>184318</v>
      </c>
      <c r="C262" s="36" t="s">
        <v>27</v>
      </c>
      <c r="D262" s="36">
        <v>1</v>
      </c>
      <c r="J262" s="46">
        <v>5447</v>
      </c>
      <c r="L262" s="46">
        <v>5447</v>
      </c>
      <c r="M262" s="46">
        <v>502</v>
      </c>
      <c r="O262" s="46">
        <v>1510</v>
      </c>
      <c r="R262" s="36">
        <v>8703.6108700000004</v>
      </c>
      <c r="T262" s="36">
        <v>475.981111</v>
      </c>
      <c r="V262" s="36">
        <v>1236.463393</v>
      </c>
      <c r="AC262" s="57">
        <f t="shared" si="40"/>
        <v>5447</v>
      </c>
      <c r="AD262" s="57">
        <f t="shared" si="41"/>
        <v>502</v>
      </c>
      <c r="AE262" s="57">
        <f t="shared" si="42"/>
        <v>1510</v>
      </c>
      <c r="AF262" s="12">
        <f t="shared" si="43"/>
        <v>8703.6108700000004</v>
      </c>
      <c r="AG262" s="12">
        <f t="shared" si="44"/>
        <v>475.981111</v>
      </c>
      <c r="AH262" s="12">
        <f t="shared" si="45"/>
        <v>1236.463393</v>
      </c>
      <c r="AI262" s="15">
        <f t="shared" si="46"/>
        <v>0.59787238296309908</v>
      </c>
      <c r="AJ262" s="15">
        <f t="shared" si="46"/>
        <v>-5.1830456175298807E-2</v>
      </c>
      <c r="AK262" s="15">
        <f t="shared" si="46"/>
        <v>-0.18115007086092716</v>
      </c>
      <c r="AL262" s="23">
        <f>VLOOKUP(AC262,'Charts and Tables'!$I$43:$J$49,2,TRUE)</f>
        <v>0.25</v>
      </c>
      <c r="AM262" s="2">
        <f t="shared" si="47"/>
        <v>0</v>
      </c>
    </row>
    <row r="263" spans="1:39" x14ac:dyDescent="0.25">
      <c r="A263" s="35">
        <v>181389</v>
      </c>
      <c r="B263" s="36">
        <v>330070</v>
      </c>
      <c r="C263" s="36" t="s">
        <v>31</v>
      </c>
      <c r="D263" s="36">
        <v>0</v>
      </c>
      <c r="J263" s="46">
        <v>3076</v>
      </c>
      <c r="K263" s="46">
        <v>3069</v>
      </c>
      <c r="L263" s="46">
        <v>6145</v>
      </c>
      <c r="M263" s="46">
        <v>253</v>
      </c>
      <c r="N263" s="46">
        <v>190</v>
      </c>
      <c r="O263" s="46">
        <v>266</v>
      </c>
      <c r="P263" s="46">
        <v>321</v>
      </c>
      <c r="R263" s="36">
        <v>2969.936021</v>
      </c>
      <c r="S263" s="36">
        <v>2998.324912</v>
      </c>
      <c r="T263" s="36">
        <v>264.28508499999998</v>
      </c>
      <c r="U263" s="36">
        <v>186.79182499999999</v>
      </c>
      <c r="V263" s="36">
        <v>258.554821</v>
      </c>
      <c r="W263" s="36">
        <v>314.61181099999999</v>
      </c>
      <c r="AC263" s="57">
        <f t="shared" si="40"/>
        <v>6145</v>
      </c>
      <c r="AD263" s="57">
        <f t="shared" si="41"/>
        <v>443</v>
      </c>
      <c r="AE263" s="57">
        <f t="shared" si="42"/>
        <v>587</v>
      </c>
      <c r="AF263" s="12">
        <f t="shared" si="43"/>
        <v>5968.2609329999996</v>
      </c>
      <c r="AG263" s="12">
        <f t="shared" si="44"/>
        <v>451.07691</v>
      </c>
      <c r="AH263" s="12">
        <f t="shared" si="45"/>
        <v>573.16663199999994</v>
      </c>
      <c r="AI263" s="15">
        <f t="shared" si="46"/>
        <v>-2.8761442961757595E-2</v>
      </c>
      <c r="AJ263" s="15">
        <f t="shared" si="46"/>
        <v>1.8232302483069972E-2</v>
      </c>
      <c r="AK263" s="15">
        <f t="shared" si="46"/>
        <v>-2.356621465076672E-2</v>
      </c>
      <c r="AL263" s="23">
        <f>VLOOKUP(AC263,'Charts and Tables'!$I$43:$J$49,2,TRUE)</f>
        <v>0.25</v>
      </c>
      <c r="AM263" s="2">
        <f t="shared" si="47"/>
        <v>1</v>
      </c>
    </row>
    <row r="264" spans="1:39" x14ac:dyDescent="0.25">
      <c r="A264" s="35">
        <v>179928</v>
      </c>
      <c r="C264" s="36" t="s">
        <v>25</v>
      </c>
      <c r="D264" s="36">
        <v>0</v>
      </c>
      <c r="J264" s="46">
        <v>4496</v>
      </c>
      <c r="K264" s="46">
        <v>4131</v>
      </c>
      <c r="L264" s="46">
        <v>8627</v>
      </c>
      <c r="M264" s="46">
        <v>327</v>
      </c>
      <c r="N264" s="46">
        <v>289.5</v>
      </c>
      <c r="O264" s="46">
        <v>414</v>
      </c>
      <c r="P264" s="46">
        <v>389</v>
      </c>
      <c r="R264" s="36">
        <v>2887.676027</v>
      </c>
      <c r="S264" s="36">
        <v>2665.4881719999998</v>
      </c>
      <c r="T264" s="36">
        <v>212.321911</v>
      </c>
      <c r="U264" s="36">
        <v>185.892607</v>
      </c>
      <c r="V264" s="36">
        <v>289.49695400000002</v>
      </c>
      <c r="W264" s="36">
        <v>232.51720499999999</v>
      </c>
      <c r="AC264" s="57">
        <f t="shared" si="40"/>
        <v>8627</v>
      </c>
      <c r="AD264" s="57">
        <f t="shared" si="41"/>
        <v>616.5</v>
      </c>
      <c r="AE264" s="57">
        <f t="shared" si="42"/>
        <v>803</v>
      </c>
      <c r="AF264" s="12">
        <f t="shared" ref="AF264:AF318" si="48">IF(D264=1,R264,IF(D264=-1,S264,R264+S264))</f>
        <v>5553.1641989999998</v>
      </c>
      <c r="AG264" s="12">
        <f t="shared" ref="AG264:AG318" si="49">IF(D264=1,T264,IF(D264=-1,U264,T264+U264))</f>
        <v>398.214518</v>
      </c>
      <c r="AH264" s="12">
        <f t="shared" ref="AH264:AH318" si="50">IF(D264=1,V264,IF(D264=-1,W264,V264+W264))</f>
        <v>522.01415900000006</v>
      </c>
      <c r="AI264" s="15">
        <f t="shared" ref="AI264:AK318" si="51">IF(OR(AC264="",AC264=0),0,(AF264-AC264)/AC264)</f>
        <v>-0.3563041382867741</v>
      </c>
      <c r="AJ264" s="15">
        <f t="shared" si="51"/>
        <v>-0.35407215247364154</v>
      </c>
      <c r="AK264" s="15">
        <f t="shared" si="51"/>
        <v>-0.34992010087173092</v>
      </c>
      <c r="AL264" s="23">
        <f>VLOOKUP(AC264,'Charts and Tables'!$I$43:$J$49,2,TRUE)</f>
        <v>0.25</v>
      </c>
      <c r="AM264" s="2">
        <f t="shared" si="47"/>
        <v>0</v>
      </c>
    </row>
    <row r="265" spans="1:39" x14ac:dyDescent="0.25">
      <c r="A265" s="35">
        <v>181351</v>
      </c>
      <c r="C265" s="36" t="s">
        <v>27</v>
      </c>
      <c r="D265" s="36">
        <v>-1</v>
      </c>
      <c r="K265" s="46">
        <v>9616</v>
      </c>
      <c r="L265" s="46">
        <v>9616</v>
      </c>
      <c r="N265" s="46">
        <v>1568</v>
      </c>
      <c r="P265" s="46">
        <v>589</v>
      </c>
      <c r="S265" s="36">
        <v>8776.1685799999996</v>
      </c>
      <c r="U265" s="36">
        <v>1198.7592259999999</v>
      </c>
      <c r="W265" s="36">
        <v>742.77129300000001</v>
      </c>
      <c r="AC265" s="57">
        <f t="shared" ref="AC265:AC319" si="52">L265</f>
        <v>9616</v>
      </c>
      <c r="AD265" s="57">
        <f t="shared" ref="AD265:AD319" si="53">IF(D265=1,M265,IF(D265=-1,N265,M265+N265))</f>
        <v>1568</v>
      </c>
      <c r="AE265" s="57">
        <f t="shared" ref="AE265:AE319" si="54">IF(D265=1,O265,IF(D265=-1,P265,O265+P265))</f>
        <v>589</v>
      </c>
      <c r="AF265" s="12">
        <f t="shared" si="48"/>
        <v>8776.1685799999996</v>
      </c>
      <c r="AG265" s="12">
        <f t="shared" si="49"/>
        <v>1198.7592259999999</v>
      </c>
      <c r="AH265" s="12">
        <f t="shared" si="50"/>
        <v>742.77129300000001</v>
      </c>
      <c r="AI265" s="15">
        <f t="shared" si="51"/>
        <v>-8.7336878119800385E-2</v>
      </c>
      <c r="AJ265" s="15">
        <f t="shared" si="51"/>
        <v>-0.23548518750000005</v>
      </c>
      <c r="AK265" s="15">
        <f t="shared" si="51"/>
        <v>0.26107180475382008</v>
      </c>
      <c r="AL265" s="23">
        <f>VLOOKUP(AC265,'Charts and Tables'!$I$43:$J$49,2,TRUE)</f>
        <v>0.25</v>
      </c>
      <c r="AM265" s="2">
        <f t="shared" ref="AM265:AM319" si="55">IF(ABS(AI265)&lt;=AL265,1,0)</f>
        <v>1</v>
      </c>
    </row>
    <row r="266" spans="1:39" x14ac:dyDescent="0.25">
      <c r="A266" s="35">
        <v>181368</v>
      </c>
      <c r="C266" s="36" t="s">
        <v>27</v>
      </c>
      <c r="D266" s="36">
        <v>1</v>
      </c>
      <c r="J266" s="46">
        <v>9704</v>
      </c>
      <c r="L266" s="46">
        <v>9704</v>
      </c>
      <c r="M266" s="46">
        <v>443</v>
      </c>
      <c r="O266" s="46">
        <v>1495</v>
      </c>
      <c r="R266" s="36">
        <v>8794.9059809999999</v>
      </c>
      <c r="T266" s="36">
        <v>564.64850200000001</v>
      </c>
      <c r="V266" s="36">
        <v>1174.344998</v>
      </c>
      <c r="AC266" s="57">
        <f t="shared" si="52"/>
        <v>9704</v>
      </c>
      <c r="AD266" s="57">
        <f t="shared" si="53"/>
        <v>443</v>
      </c>
      <c r="AE266" s="57">
        <f t="shared" si="54"/>
        <v>1495</v>
      </c>
      <c r="AF266" s="12">
        <f t="shared" si="48"/>
        <v>8794.9059809999999</v>
      </c>
      <c r="AG266" s="12">
        <f t="shared" si="49"/>
        <v>564.64850200000001</v>
      </c>
      <c r="AH266" s="12">
        <f t="shared" si="50"/>
        <v>1174.344998</v>
      </c>
      <c r="AI266" s="15">
        <f t="shared" si="51"/>
        <v>-9.3682400968672724E-2</v>
      </c>
      <c r="AJ266" s="15">
        <f t="shared" si="51"/>
        <v>0.27460158465011286</v>
      </c>
      <c r="AK266" s="15">
        <f t="shared" si="51"/>
        <v>-0.21448495117056854</v>
      </c>
      <c r="AL266" s="23">
        <f>VLOOKUP(AC266,'Charts and Tables'!$I$43:$J$49,2,TRUE)</f>
        <v>0.25</v>
      </c>
      <c r="AM266" s="2">
        <f t="shared" si="55"/>
        <v>1</v>
      </c>
    </row>
    <row r="267" spans="1:39" x14ac:dyDescent="0.25">
      <c r="A267" s="35">
        <v>178908</v>
      </c>
      <c r="C267" s="36" t="s">
        <v>26</v>
      </c>
      <c r="D267" s="36">
        <v>0</v>
      </c>
      <c r="J267" s="46">
        <v>1729</v>
      </c>
      <c r="K267" s="46">
        <v>1736</v>
      </c>
      <c r="L267" s="46">
        <v>3465</v>
      </c>
      <c r="M267" s="46">
        <v>135.5</v>
      </c>
      <c r="N267" s="46">
        <v>134</v>
      </c>
      <c r="O267" s="46">
        <v>155</v>
      </c>
      <c r="P267" s="46">
        <v>160.5</v>
      </c>
      <c r="R267" s="36">
        <v>3281.2659990000002</v>
      </c>
      <c r="S267" s="36">
        <v>3099.7821920000001</v>
      </c>
      <c r="T267" s="36">
        <v>325.04797600000001</v>
      </c>
      <c r="U267" s="36">
        <v>297.95469200000002</v>
      </c>
      <c r="V267" s="36">
        <v>322.05557399999998</v>
      </c>
      <c r="W267" s="36">
        <v>286.77551299999999</v>
      </c>
      <c r="AC267" s="57">
        <f t="shared" si="52"/>
        <v>3465</v>
      </c>
      <c r="AD267" s="57">
        <f t="shared" si="53"/>
        <v>269.5</v>
      </c>
      <c r="AE267" s="57">
        <f t="shared" si="54"/>
        <v>315.5</v>
      </c>
      <c r="AF267" s="12">
        <f t="shared" si="48"/>
        <v>6381.0481909999999</v>
      </c>
      <c r="AG267" s="12">
        <f t="shared" si="49"/>
        <v>623.00266800000009</v>
      </c>
      <c r="AH267" s="12">
        <f t="shared" si="50"/>
        <v>608.83108700000003</v>
      </c>
      <c r="AI267" s="15">
        <f t="shared" si="51"/>
        <v>0.84157234949494941</v>
      </c>
      <c r="AJ267" s="15">
        <f t="shared" si="51"/>
        <v>1.3116982115027833</v>
      </c>
      <c r="AK267" s="15">
        <f t="shared" si="51"/>
        <v>0.92973403169572111</v>
      </c>
      <c r="AL267" s="23">
        <f>VLOOKUP(AC267,'Charts and Tables'!$I$43:$J$49,2,TRUE)</f>
        <v>0.5</v>
      </c>
      <c r="AM267" s="2">
        <f t="shared" si="55"/>
        <v>0</v>
      </c>
    </row>
    <row r="268" spans="1:39" x14ac:dyDescent="0.25">
      <c r="A268" s="35">
        <v>178472</v>
      </c>
      <c r="B268" s="36">
        <v>330195</v>
      </c>
      <c r="C268" s="36" t="s">
        <v>26</v>
      </c>
      <c r="D268" s="36">
        <v>0</v>
      </c>
      <c r="J268" s="46">
        <v>1589</v>
      </c>
      <c r="K268" s="46">
        <v>1556</v>
      </c>
      <c r="L268" s="46">
        <v>3145</v>
      </c>
      <c r="M268" s="46">
        <v>126</v>
      </c>
      <c r="N268" s="46">
        <v>116</v>
      </c>
      <c r="O268" s="46">
        <v>146</v>
      </c>
      <c r="P268" s="46">
        <v>147</v>
      </c>
      <c r="R268" s="36">
        <v>3294.2421220000001</v>
      </c>
      <c r="S268" s="36">
        <v>3112.7420219999999</v>
      </c>
      <c r="T268" s="36">
        <v>325.72563100000002</v>
      </c>
      <c r="U268" s="36">
        <v>299.45964600000002</v>
      </c>
      <c r="V268" s="36">
        <v>323.543025</v>
      </c>
      <c r="W268" s="36">
        <v>287.76817599999998</v>
      </c>
      <c r="AC268" s="57">
        <f t="shared" si="52"/>
        <v>3145</v>
      </c>
      <c r="AD268" s="57">
        <f t="shared" si="53"/>
        <v>242</v>
      </c>
      <c r="AE268" s="57">
        <f t="shared" si="54"/>
        <v>293</v>
      </c>
      <c r="AF268" s="12">
        <f t="shared" si="48"/>
        <v>6406.984144</v>
      </c>
      <c r="AG268" s="12">
        <f t="shared" si="49"/>
        <v>625.18527700000004</v>
      </c>
      <c r="AH268" s="12">
        <f t="shared" si="50"/>
        <v>611.31120099999998</v>
      </c>
      <c r="AI268" s="15">
        <f t="shared" si="51"/>
        <v>1.037196866136725</v>
      </c>
      <c r="AJ268" s="15">
        <f t="shared" si="51"/>
        <v>1.5834102355371902</v>
      </c>
      <c r="AK268" s="15">
        <f t="shared" si="51"/>
        <v>1.0863863515358361</v>
      </c>
      <c r="AL268" s="23">
        <f>VLOOKUP(AC268,'Charts and Tables'!$I$43:$J$49,2,TRUE)</f>
        <v>0.5</v>
      </c>
      <c r="AM268" s="2">
        <f t="shared" si="55"/>
        <v>0</v>
      </c>
    </row>
    <row r="269" spans="1:39" x14ac:dyDescent="0.25">
      <c r="A269" s="35">
        <v>179777</v>
      </c>
      <c r="B269" s="36">
        <v>330138</v>
      </c>
      <c r="C269" s="36" t="s">
        <v>26</v>
      </c>
      <c r="D269" s="36">
        <v>0</v>
      </c>
      <c r="J269" s="46">
        <v>3304</v>
      </c>
      <c r="K269" s="46">
        <v>339</v>
      </c>
      <c r="L269" s="46">
        <v>3643</v>
      </c>
      <c r="M269" s="46">
        <v>428</v>
      </c>
      <c r="N269" s="46">
        <v>25</v>
      </c>
      <c r="O269" s="46">
        <v>227</v>
      </c>
      <c r="P269" s="46">
        <v>29</v>
      </c>
      <c r="R269" s="36">
        <v>2422.463405</v>
      </c>
      <c r="S269" s="36">
        <v>275.56406099999998</v>
      </c>
      <c r="T269" s="36">
        <v>324.54145399999999</v>
      </c>
      <c r="U269" s="36">
        <v>23.380666999999999</v>
      </c>
      <c r="V269" s="36">
        <v>186.29269199999999</v>
      </c>
      <c r="W269" s="36">
        <v>28.30762</v>
      </c>
      <c r="AC269" s="57">
        <f t="shared" si="52"/>
        <v>3643</v>
      </c>
      <c r="AD269" s="57">
        <f t="shared" si="53"/>
        <v>453</v>
      </c>
      <c r="AE269" s="57">
        <f t="shared" si="54"/>
        <v>256</v>
      </c>
      <c r="AF269" s="12">
        <f t="shared" si="48"/>
        <v>2698.027466</v>
      </c>
      <c r="AG269" s="12">
        <f t="shared" si="49"/>
        <v>347.922121</v>
      </c>
      <c r="AH269" s="12">
        <f t="shared" si="50"/>
        <v>214.60031199999997</v>
      </c>
      <c r="AI269" s="15">
        <f t="shared" si="51"/>
        <v>-0.25939405270381555</v>
      </c>
      <c r="AJ269" s="15">
        <f t="shared" si="51"/>
        <v>-0.23195999779249446</v>
      </c>
      <c r="AK269" s="15">
        <f t="shared" si="51"/>
        <v>-0.1617175312500001</v>
      </c>
      <c r="AL269" s="23">
        <f>VLOOKUP(AC269,'Charts and Tables'!$I$43:$J$49,2,TRUE)</f>
        <v>0.5</v>
      </c>
      <c r="AM269" s="2">
        <f t="shared" si="55"/>
        <v>1</v>
      </c>
    </row>
    <row r="270" spans="1:39" x14ac:dyDescent="0.25">
      <c r="A270" s="35">
        <v>179763</v>
      </c>
      <c r="B270" s="36">
        <v>333176</v>
      </c>
      <c r="C270" s="36" t="s">
        <v>33</v>
      </c>
      <c r="D270" s="36">
        <v>1</v>
      </c>
      <c r="J270" s="46">
        <v>3263</v>
      </c>
      <c r="L270" s="46">
        <v>3263</v>
      </c>
      <c r="M270" s="46">
        <v>450</v>
      </c>
      <c r="O270" s="46">
        <v>215</v>
      </c>
      <c r="R270" s="36">
        <v>2131.9326580000002</v>
      </c>
      <c r="T270" s="36">
        <v>310.31736100000001</v>
      </c>
      <c r="V270" s="36">
        <v>152.37916300000001</v>
      </c>
      <c r="AC270" s="57">
        <f t="shared" si="52"/>
        <v>3263</v>
      </c>
      <c r="AD270" s="57">
        <f t="shared" si="53"/>
        <v>450</v>
      </c>
      <c r="AE270" s="57">
        <f t="shared" si="54"/>
        <v>215</v>
      </c>
      <c r="AF270" s="12">
        <f t="shared" si="48"/>
        <v>2131.9326580000002</v>
      </c>
      <c r="AG270" s="12">
        <f t="shared" si="49"/>
        <v>310.31736100000001</v>
      </c>
      <c r="AH270" s="12">
        <f t="shared" si="50"/>
        <v>152.37916300000001</v>
      </c>
      <c r="AI270" s="15">
        <f t="shared" si="51"/>
        <v>-0.34663418387986511</v>
      </c>
      <c r="AJ270" s="15">
        <f t="shared" si="51"/>
        <v>-0.31040586444444446</v>
      </c>
      <c r="AK270" s="15">
        <f t="shared" si="51"/>
        <v>-0.29125970697674414</v>
      </c>
      <c r="AL270" s="23">
        <f>VLOOKUP(AC270,'Charts and Tables'!$I$43:$J$49,2,TRUE)</f>
        <v>0.5</v>
      </c>
      <c r="AM270" s="2">
        <f t="shared" si="55"/>
        <v>1</v>
      </c>
    </row>
    <row r="271" spans="1:39" x14ac:dyDescent="0.25">
      <c r="A271" s="35">
        <v>179836</v>
      </c>
      <c r="B271" s="36">
        <v>333177</v>
      </c>
      <c r="C271" s="36" t="s">
        <v>32</v>
      </c>
      <c r="D271" s="36">
        <v>-1</v>
      </c>
      <c r="K271" s="46">
        <v>3387</v>
      </c>
      <c r="L271" s="46">
        <v>3387</v>
      </c>
      <c r="N271" s="46">
        <v>147</v>
      </c>
      <c r="P271" s="46">
        <v>505</v>
      </c>
      <c r="S271" s="36">
        <v>2171.4285369999998</v>
      </c>
      <c r="U271" s="36">
        <v>94.175816999999995</v>
      </c>
      <c r="W271" s="36">
        <v>306.96095700000001</v>
      </c>
      <c r="AC271" s="57">
        <f t="shared" si="52"/>
        <v>3387</v>
      </c>
      <c r="AD271" s="57">
        <f t="shared" si="53"/>
        <v>147</v>
      </c>
      <c r="AE271" s="57">
        <f t="shared" si="54"/>
        <v>505</v>
      </c>
      <c r="AF271" s="12">
        <f t="shared" si="48"/>
        <v>2171.4285369999998</v>
      </c>
      <c r="AG271" s="12">
        <f t="shared" si="49"/>
        <v>94.175816999999995</v>
      </c>
      <c r="AH271" s="12">
        <f t="shared" si="50"/>
        <v>306.96095700000001</v>
      </c>
      <c r="AI271" s="15">
        <f t="shared" si="51"/>
        <v>-0.35889325745497497</v>
      </c>
      <c r="AJ271" s="15">
        <f t="shared" si="51"/>
        <v>-0.35934818367346943</v>
      </c>
      <c r="AK271" s="15">
        <f t="shared" si="51"/>
        <v>-0.39215652079207919</v>
      </c>
      <c r="AL271" s="23">
        <f>VLOOKUP(AC271,'Charts and Tables'!$I$43:$J$49,2,TRUE)</f>
        <v>0.5</v>
      </c>
      <c r="AM271" s="2">
        <f t="shared" si="55"/>
        <v>1</v>
      </c>
    </row>
    <row r="272" spans="1:39" x14ac:dyDescent="0.25">
      <c r="A272" s="35">
        <v>181432</v>
      </c>
      <c r="B272" s="36">
        <v>333179</v>
      </c>
      <c r="C272" s="36" t="s">
        <v>32</v>
      </c>
      <c r="D272" s="36">
        <v>1</v>
      </c>
      <c r="J272" s="46">
        <v>326</v>
      </c>
      <c r="L272" s="46">
        <v>326</v>
      </c>
      <c r="M272" s="46">
        <v>24</v>
      </c>
      <c r="O272" s="46">
        <v>31</v>
      </c>
      <c r="R272" s="36">
        <v>391.30600099999998</v>
      </c>
      <c r="T272" s="36">
        <v>30.914497000000001</v>
      </c>
      <c r="V272" s="36">
        <v>38.102488000000001</v>
      </c>
      <c r="AC272" s="57">
        <f t="shared" si="52"/>
        <v>326</v>
      </c>
      <c r="AD272" s="57">
        <f t="shared" si="53"/>
        <v>24</v>
      </c>
      <c r="AE272" s="57">
        <f t="shared" si="54"/>
        <v>31</v>
      </c>
      <c r="AF272" s="12">
        <f t="shared" si="48"/>
        <v>391.30600099999998</v>
      </c>
      <c r="AG272" s="12">
        <f t="shared" si="49"/>
        <v>30.914497000000001</v>
      </c>
      <c r="AH272" s="12">
        <f t="shared" si="50"/>
        <v>38.102488000000001</v>
      </c>
      <c r="AI272" s="15">
        <f t="shared" si="51"/>
        <v>0.20032515644171772</v>
      </c>
      <c r="AJ272" s="15">
        <f t="shared" si="51"/>
        <v>0.2881040416666667</v>
      </c>
      <c r="AK272" s="15">
        <f t="shared" si="51"/>
        <v>0.2291125161290323</v>
      </c>
      <c r="AL272" s="23">
        <f>VLOOKUP(AC272,'Charts and Tables'!$I$43:$J$49,2,TRUE)</f>
        <v>2</v>
      </c>
      <c r="AM272" s="2">
        <f t="shared" si="55"/>
        <v>1</v>
      </c>
    </row>
    <row r="273" spans="1:39" x14ac:dyDescent="0.25">
      <c r="A273" s="35">
        <v>181543</v>
      </c>
      <c r="C273" s="36" t="s">
        <v>27</v>
      </c>
      <c r="D273" s="36">
        <v>-1</v>
      </c>
      <c r="K273" s="46">
        <v>5732</v>
      </c>
      <c r="L273" s="46">
        <v>5732</v>
      </c>
      <c r="N273" s="46">
        <v>282</v>
      </c>
      <c r="P273" s="46">
        <v>709</v>
      </c>
      <c r="S273" s="36">
        <v>5860.1007529999997</v>
      </c>
      <c r="U273" s="36">
        <v>731.17433500000004</v>
      </c>
      <c r="W273" s="36">
        <v>536.07586700000002</v>
      </c>
      <c r="AC273" s="57">
        <f t="shared" si="52"/>
        <v>5732</v>
      </c>
      <c r="AD273" s="57">
        <f t="shared" si="53"/>
        <v>282</v>
      </c>
      <c r="AE273" s="57">
        <f t="shared" si="54"/>
        <v>709</v>
      </c>
      <c r="AF273" s="12">
        <f t="shared" si="48"/>
        <v>5860.1007529999997</v>
      </c>
      <c r="AG273" s="12">
        <f t="shared" si="49"/>
        <v>731.17433500000004</v>
      </c>
      <c r="AH273" s="12">
        <f t="shared" si="50"/>
        <v>536.07586700000002</v>
      </c>
      <c r="AI273" s="15">
        <f t="shared" si="51"/>
        <v>2.2348351884159057E-2</v>
      </c>
      <c r="AJ273" s="15">
        <f t="shared" si="51"/>
        <v>1.592816790780142</v>
      </c>
      <c r="AK273" s="15">
        <f t="shared" si="51"/>
        <v>-0.2438986361071932</v>
      </c>
      <c r="AL273" s="23">
        <f>VLOOKUP(AC273,'Charts and Tables'!$I$43:$J$49,2,TRUE)</f>
        <v>0.25</v>
      </c>
      <c r="AM273" s="2">
        <f t="shared" si="55"/>
        <v>1</v>
      </c>
    </row>
    <row r="274" spans="1:39" x14ac:dyDescent="0.25">
      <c r="A274" s="35">
        <v>181630</v>
      </c>
      <c r="C274" s="36" t="s">
        <v>27</v>
      </c>
      <c r="D274" s="36">
        <v>1</v>
      </c>
      <c r="J274" s="46">
        <v>5593</v>
      </c>
      <c r="L274" s="46">
        <v>5593</v>
      </c>
      <c r="M274" s="46">
        <v>684</v>
      </c>
      <c r="O274" s="46">
        <v>372</v>
      </c>
      <c r="R274" s="36">
        <v>5561.4532490000001</v>
      </c>
      <c r="T274" s="36">
        <v>405.68554799999998</v>
      </c>
      <c r="V274" s="36">
        <v>693.83427500000005</v>
      </c>
      <c r="AC274" s="57">
        <f t="shared" si="52"/>
        <v>5593</v>
      </c>
      <c r="AD274" s="57">
        <f t="shared" si="53"/>
        <v>684</v>
      </c>
      <c r="AE274" s="57">
        <f t="shared" si="54"/>
        <v>372</v>
      </c>
      <c r="AF274" s="12">
        <f t="shared" si="48"/>
        <v>5561.4532490000001</v>
      </c>
      <c r="AG274" s="12">
        <f t="shared" si="49"/>
        <v>405.68554799999998</v>
      </c>
      <c r="AH274" s="12">
        <f t="shared" si="50"/>
        <v>693.83427500000005</v>
      </c>
      <c r="AI274" s="15">
        <f t="shared" si="51"/>
        <v>-5.640398891471457E-3</v>
      </c>
      <c r="AJ274" s="15">
        <f t="shared" si="51"/>
        <v>-0.40689247368421055</v>
      </c>
      <c r="AK274" s="15">
        <f t="shared" si="51"/>
        <v>0.86514590053763452</v>
      </c>
      <c r="AL274" s="23">
        <f>VLOOKUP(AC274,'Charts and Tables'!$I$43:$J$49,2,TRUE)</f>
        <v>0.25</v>
      </c>
      <c r="AM274" s="2">
        <f t="shared" si="55"/>
        <v>1</v>
      </c>
    </row>
    <row r="275" spans="1:39" x14ac:dyDescent="0.25">
      <c r="A275" s="35">
        <v>180692</v>
      </c>
      <c r="B275" s="36">
        <v>330212</v>
      </c>
      <c r="C275" s="36" t="s">
        <v>31</v>
      </c>
      <c r="D275" s="36">
        <v>0</v>
      </c>
      <c r="M275" s="46">
        <v>437</v>
      </c>
      <c r="N275" s="46">
        <v>186</v>
      </c>
      <c r="O275" s="46">
        <v>271</v>
      </c>
      <c r="P275" s="46">
        <v>525</v>
      </c>
      <c r="R275" s="36">
        <v>4596.5818040000004</v>
      </c>
      <c r="S275" s="36">
        <v>4885.5778179999998</v>
      </c>
      <c r="T275" s="36">
        <v>535.21310500000004</v>
      </c>
      <c r="U275" s="36">
        <v>304.084428</v>
      </c>
      <c r="V275" s="36">
        <v>359.281452</v>
      </c>
      <c r="W275" s="36">
        <v>577.039759</v>
      </c>
      <c r="AC275" s="57">
        <f t="shared" si="52"/>
        <v>0</v>
      </c>
      <c r="AD275" s="57">
        <f t="shared" si="53"/>
        <v>623</v>
      </c>
      <c r="AE275" s="57">
        <f t="shared" si="54"/>
        <v>796</v>
      </c>
      <c r="AF275" s="12">
        <f t="shared" si="48"/>
        <v>9482.1596219999992</v>
      </c>
      <c r="AG275" s="12">
        <f t="shared" si="49"/>
        <v>839.29753300000004</v>
      </c>
      <c r="AH275" s="12">
        <f t="shared" si="50"/>
        <v>936.32121099999995</v>
      </c>
      <c r="AI275" s="15">
        <f t="shared" si="51"/>
        <v>0</v>
      </c>
      <c r="AJ275" s="15">
        <f t="shared" si="51"/>
        <v>0.34718705136436606</v>
      </c>
      <c r="AK275" s="15">
        <f t="shared" si="51"/>
        <v>0.17628292839195975</v>
      </c>
      <c r="AL275" s="23">
        <f>VLOOKUP(AC275,'Charts and Tables'!$I$43:$J$49,2,TRUE)</f>
        <v>2</v>
      </c>
      <c r="AM275" s="2">
        <f t="shared" si="55"/>
        <v>1</v>
      </c>
    </row>
    <row r="276" spans="1:39" x14ac:dyDescent="0.25">
      <c r="A276" s="35">
        <v>180702</v>
      </c>
      <c r="C276" s="36" t="s">
        <v>31</v>
      </c>
      <c r="D276" s="36">
        <v>0</v>
      </c>
      <c r="J276" s="46">
        <v>4127</v>
      </c>
      <c r="K276" s="46">
        <v>4136</v>
      </c>
      <c r="L276" s="46">
        <v>8263</v>
      </c>
      <c r="M276" s="46">
        <v>533.5</v>
      </c>
      <c r="N276" s="46">
        <v>194</v>
      </c>
      <c r="O276" s="46">
        <v>254.5</v>
      </c>
      <c r="P276" s="46">
        <v>502</v>
      </c>
      <c r="R276" s="36">
        <v>4596.5818040000004</v>
      </c>
      <c r="S276" s="36">
        <v>4885.5778179999998</v>
      </c>
      <c r="T276" s="36">
        <v>535.21310500000004</v>
      </c>
      <c r="U276" s="36">
        <v>304.084428</v>
      </c>
      <c r="V276" s="36">
        <v>359.281452</v>
      </c>
      <c r="W276" s="36">
        <v>577.039759</v>
      </c>
      <c r="AC276" s="57">
        <f t="shared" si="52"/>
        <v>8263</v>
      </c>
      <c r="AD276" s="57">
        <f t="shared" si="53"/>
        <v>727.5</v>
      </c>
      <c r="AE276" s="57">
        <f t="shared" si="54"/>
        <v>756.5</v>
      </c>
      <c r="AF276" s="12">
        <f t="shared" si="48"/>
        <v>9482.1596219999992</v>
      </c>
      <c r="AG276" s="12">
        <f t="shared" si="49"/>
        <v>839.29753300000004</v>
      </c>
      <c r="AH276" s="12">
        <f t="shared" si="50"/>
        <v>936.32121099999995</v>
      </c>
      <c r="AI276" s="15">
        <f t="shared" si="51"/>
        <v>0.14754442962604372</v>
      </c>
      <c r="AJ276" s="15">
        <f t="shared" si="51"/>
        <v>0.15367358487972516</v>
      </c>
      <c r="AK276" s="15">
        <f t="shared" si="51"/>
        <v>0.23770153469927291</v>
      </c>
      <c r="AL276" s="23">
        <f>VLOOKUP(AC276,'Charts and Tables'!$I$43:$J$49,2,TRUE)</f>
        <v>0.25</v>
      </c>
      <c r="AM276" s="2">
        <f t="shared" si="55"/>
        <v>1</v>
      </c>
    </row>
    <row r="277" spans="1:39" x14ac:dyDescent="0.25">
      <c r="A277" s="35">
        <v>181588</v>
      </c>
      <c r="B277" s="36">
        <v>333182</v>
      </c>
      <c r="C277" s="36" t="s">
        <v>32</v>
      </c>
      <c r="D277" s="36">
        <v>1</v>
      </c>
      <c r="J277" s="46">
        <v>313</v>
      </c>
      <c r="L277" s="46">
        <v>313</v>
      </c>
      <c r="M277" s="46">
        <v>24</v>
      </c>
      <c r="O277" s="46">
        <v>28</v>
      </c>
      <c r="R277" s="36">
        <v>150.28013799999999</v>
      </c>
      <c r="T277" s="36">
        <v>10.766947999999999</v>
      </c>
      <c r="V277" s="36">
        <v>9.2389250000000001</v>
      </c>
      <c r="AC277" s="57">
        <f t="shared" si="52"/>
        <v>313</v>
      </c>
      <c r="AD277" s="57">
        <f t="shared" si="53"/>
        <v>24</v>
      </c>
      <c r="AE277" s="57">
        <f t="shared" si="54"/>
        <v>28</v>
      </c>
      <c r="AF277" s="12">
        <f t="shared" si="48"/>
        <v>150.28013799999999</v>
      </c>
      <c r="AG277" s="12">
        <f t="shared" si="49"/>
        <v>10.766947999999999</v>
      </c>
      <c r="AH277" s="12">
        <f t="shared" si="50"/>
        <v>9.2389250000000001</v>
      </c>
      <c r="AI277" s="15">
        <f t="shared" si="51"/>
        <v>-0.5198717635782748</v>
      </c>
      <c r="AJ277" s="15">
        <f t="shared" si="51"/>
        <v>-0.5513771666666667</v>
      </c>
      <c r="AK277" s="15">
        <f t="shared" si="51"/>
        <v>-0.67003839285714284</v>
      </c>
      <c r="AL277" s="23">
        <f>VLOOKUP(AC277,'Charts and Tables'!$I$43:$J$49,2,TRUE)</f>
        <v>2</v>
      </c>
      <c r="AM277" s="2">
        <f t="shared" si="55"/>
        <v>1</v>
      </c>
    </row>
    <row r="278" spans="1:39" x14ac:dyDescent="0.25">
      <c r="A278" s="35">
        <v>181549</v>
      </c>
      <c r="C278" s="36" t="s">
        <v>33</v>
      </c>
      <c r="D278" s="36">
        <v>1</v>
      </c>
      <c r="J278" s="46">
        <v>3465</v>
      </c>
      <c r="L278" s="46">
        <v>3465</v>
      </c>
      <c r="M278" s="46">
        <v>226</v>
      </c>
      <c r="O278" s="46">
        <v>448.5</v>
      </c>
      <c r="R278" s="36">
        <v>3383.7328699999998</v>
      </c>
      <c r="T278" s="36">
        <v>169.72990200000001</v>
      </c>
      <c r="V278" s="36">
        <v>489.74964799999998</v>
      </c>
      <c r="AC278" s="57">
        <f t="shared" si="52"/>
        <v>3465</v>
      </c>
      <c r="AD278" s="57">
        <f t="shared" si="53"/>
        <v>226</v>
      </c>
      <c r="AE278" s="57">
        <f t="shared" si="54"/>
        <v>448.5</v>
      </c>
      <c r="AF278" s="12">
        <f t="shared" si="48"/>
        <v>3383.7328699999998</v>
      </c>
      <c r="AG278" s="12">
        <f t="shared" si="49"/>
        <v>169.72990200000001</v>
      </c>
      <c r="AH278" s="12">
        <f t="shared" si="50"/>
        <v>489.74964799999998</v>
      </c>
      <c r="AI278" s="15">
        <f t="shared" si="51"/>
        <v>-2.3453717171717223E-2</v>
      </c>
      <c r="AJ278" s="15">
        <f t="shared" si="51"/>
        <v>-0.2489827345132743</v>
      </c>
      <c r="AK278" s="15">
        <f t="shared" si="51"/>
        <v>9.1972459308807084E-2</v>
      </c>
      <c r="AL278" s="23">
        <f>VLOOKUP(AC278,'Charts and Tables'!$I$43:$J$49,2,TRUE)</f>
        <v>0.5</v>
      </c>
      <c r="AM278" s="2">
        <f t="shared" si="55"/>
        <v>1</v>
      </c>
    </row>
    <row r="279" spans="1:39" x14ac:dyDescent="0.25">
      <c r="A279" s="35">
        <v>183398</v>
      </c>
      <c r="C279" s="36" t="s">
        <v>30</v>
      </c>
      <c r="D279" s="36">
        <v>0</v>
      </c>
      <c r="J279" s="46">
        <v>1120</v>
      </c>
      <c r="K279" s="46">
        <v>1139</v>
      </c>
      <c r="L279" s="46">
        <v>2259</v>
      </c>
      <c r="M279" s="46">
        <v>100</v>
      </c>
      <c r="N279" s="46">
        <v>67</v>
      </c>
      <c r="O279" s="46">
        <v>88</v>
      </c>
      <c r="P279" s="46">
        <v>151</v>
      </c>
      <c r="R279" s="36">
        <v>1335.272866</v>
      </c>
      <c r="S279" s="36">
        <v>1078.6767070000001</v>
      </c>
      <c r="T279" s="36">
        <v>119.89309900000001</v>
      </c>
      <c r="U279" s="36">
        <v>69.991335000000007</v>
      </c>
      <c r="V279" s="36">
        <v>123.092506</v>
      </c>
      <c r="W279" s="36">
        <v>105.533931</v>
      </c>
      <c r="AC279" s="57">
        <f t="shared" si="52"/>
        <v>2259</v>
      </c>
      <c r="AD279" s="57">
        <f t="shared" si="53"/>
        <v>167</v>
      </c>
      <c r="AE279" s="57">
        <f t="shared" si="54"/>
        <v>239</v>
      </c>
      <c r="AF279" s="12">
        <f t="shared" si="48"/>
        <v>2413.9495729999999</v>
      </c>
      <c r="AG279" s="12">
        <f t="shared" si="49"/>
        <v>189.884434</v>
      </c>
      <c r="AH279" s="12">
        <f t="shared" si="50"/>
        <v>228.62643700000001</v>
      </c>
      <c r="AI279" s="15">
        <f t="shared" si="51"/>
        <v>6.8592108455068565E-2</v>
      </c>
      <c r="AJ279" s="15">
        <f t="shared" si="51"/>
        <v>0.13703253892215569</v>
      </c>
      <c r="AK279" s="15">
        <f t="shared" si="51"/>
        <v>-4.3404029288702885E-2</v>
      </c>
      <c r="AL279" s="23">
        <f>VLOOKUP(AC279,'Charts and Tables'!$I$43:$J$49,2,TRUE)</f>
        <v>1</v>
      </c>
      <c r="AM279" s="2">
        <f t="shared" si="55"/>
        <v>1</v>
      </c>
    </row>
    <row r="280" spans="1:39" x14ac:dyDescent="0.25">
      <c r="A280" s="35">
        <v>183445</v>
      </c>
      <c r="C280" s="36" t="s">
        <v>26</v>
      </c>
      <c r="D280" s="36">
        <v>0</v>
      </c>
      <c r="J280" s="46">
        <v>4319</v>
      </c>
      <c r="K280" s="46">
        <v>4265</v>
      </c>
      <c r="L280" s="46">
        <v>8584</v>
      </c>
      <c r="M280" s="46">
        <v>323.33333299999998</v>
      </c>
      <c r="N280" s="46">
        <v>402.66666700000002</v>
      </c>
      <c r="O280" s="46">
        <v>448.33333299999998</v>
      </c>
      <c r="P280" s="46">
        <v>404.66666700000002</v>
      </c>
      <c r="R280" s="36">
        <v>4624.8308790000001</v>
      </c>
      <c r="S280" s="36">
        <v>4727.958001</v>
      </c>
      <c r="T280" s="36">
        <v>374.13662399999998</v>
      </c>
      <c r="U280" s="36">
        <v>496.37400500000001</v>
      </c>
      <c r="V280" s="36">
        <v>513.63165000000004</v>
      </c>
      <c r="W280" s="36">
        <v>436.97257400000001</v>
      </c>
      <c r="AC280" s="57">
        <f t="shared" si="52"/>
        <v>8584</v>
      </c>
      <c r="AD280" s="57">
        <f t="shared" si="53"/>
        <v>726</v>
      </c>
      <c r="AE280" s="57">
        <f t="shared" si="54"/>
        <v>853</v>
      </c>
      <c r="AF280" s="12">
        <f t="shared" si="48"/>
        <v>9352.7888800000001</v>
      </c>
      <c r="AG280" s="12">
        <f t="shared" si="49"/>
        <v>870.51062899999999</v>
      </c>
      <c r="AH280" s="12">
        <f t="shared" si="50"/>
        <v>950.60422400000004</v>
      </c>
      <c r="AI280" s="15">
        <f t="shared" si="51"/>
        <v>8.9560680335507931E-2</v>
      </c>
      <c r="AJ280" s="15">
        <f t="shared" si="51"/>
        <v>0.19905045316804407</v>
      </c>
      <c r="AK280" s="15">
        <f t="shared" si="51"/>
        <v>0.11442464712778434</v>
      </c>
      <c r="AL280" s="23">
        <f>VLOOKUP(AC280,'Charts and Tables'!$I$43:$J$49,2,TRUE)</f>
        <v>0.25</v>
      </c>
      <c r="AM280" s="2">
        <f t="shared" si="55"/>
        <v>1</v>
      </c>
    </row>
    <row r="281" spans="1:39" x14ac:dyDescent="0.25">
      <c r="A281" s="35">
        <v>184033</v>
      </c>
      <c r="B281" s="36">
        <v>340392</v>
      </c>
      <c r="C281" s="36" t="s">
        <v>28</v>
      </c>
      <c r="D281" s="36">
        <v>0</v>
      </c>
      <c r="J281" s="46">
        <v>3790</v>
      </c>
      <c r="K281" s="46">
        <v>3686</v>
      </c>
      <c r="L281" s="46">
        <v>7476</v>
      </c>
      <c r="M281" s="46">
        <v>225</v>
      </c>
      <c r="N281" s="46">
        <v>352</v>
      </c>
      <c r="O281" s="46">
        <v>428</v>
      </c>
      <c r="P281" s="46">
        <v>286</v>
      </c>
      <c r="R281" s="36">
        <v>3880.5457630000001</v>
      </c>
      <c r="S281" s="36">
        <v>3880.5457500000002</v>
      </c>
      <c r="T281" s="36">
        <v>298.170097</v>
      </c>
      <c r="U281" s="36">
        <v>338.984218</v>
      </c>
      <c r="V281" s="36">
        <v>387.87862200000001</v>
      </c>
      <c r="W281" s="36">
        <v>351.74756200000002</v>
      </c>
      <c r="AC281" s="57">
        <f t="shared" si="52"/>
        <v>7476</v>
      </c>
      <c r="AD281" s="57">
        <f t="shared" si="53"/>
        <v>577</v>
      </c>
      <c r="AE281" s="57">
        <f t="shared" si="54"/>
        <v>714</v>
      </c>
      <c r="AF281" s="12">
        <f t="shared" si="48"/>
        <v>7761.0915130000003</v>
      </c>
      <c r="AG281" s="12">
        <f t="shared" si="49"/>
        <v>637.154315</v>
      </c>
      <c r="AH281" s="12">
        <f t="shared" si="50"/>
        <v>739.62618399999997</v>
      </c>
      <c r="AI281" s="15">
        <f t="shared" si="51"/>
        <v>3.813423127340828E-2</v>
      </c>
      <c r="AJ281" s="15">
        <f t="shared" si="51"/>
        <v>0.10425357885615251</v>
      </c>
      <c r="AK281" s="15">
        <f t="shared" si="51"/>
        <v>3.5891014005602191E-2</v>
      </c>
      <c r="AL281" s="23">
        <f>VLOOKUP(AC281,'Charts and Tables'!$I$43:$J$49,2,TRUE)</f>
        <v>0.25</v>
      </c>
      <c r="AM281" s="2">
        <f t="shared" si="55"/>
        <v>1</v>
      </c>
    </row>
    <row r="282" spans="1:39" x14ac:dyDescent="0.25">
      <c r="A282" s="35">
        <v>192172</v>
      </c>
      <c r="B282" s="36">
        <v>330249</v>
      </c>
      <c r="C282" s="36" t="s">
        <v>25</v>
      </c>
      <c r="D282" s="36">
        <v>0</v>
      </c>
      <c r="J282" s="46">
        <v>1241</v>
      </c>
      <c r="K282" s="46">
        <v>1436</v>
      </c>
      <c r="L282" s="46">
        <v>2677</v>
      </c>
      <c r="M282" s="46">
        <v>86</v>
      </c>
      <c r="N282" s="46">
        <v>87</v>
      </c>
      <c r="O282" s="46">
        <v>113</v>
      </c>
      <c r="P282" s="46">
        <v>124</v>
      </c>
      <c r="R282" s="36">
        <v>1600.786824</v>
      </c>
      <c r="S282" s="36">
        <v>1817.4897659999999</v>
      </c>
      <c r="T282" s="36">
        <v>103.212244</v>
      </c>
      <c r="U282" s="36">
        <v>157.643878</v>
      </c>
      <c r="V282" s="36">
        <v>160.16742300000001</v>
      </c>
      <c r="W282" s="36">
        <v>160.28185999999999</v>
      </c>
      <c r="AC282" s="57">
        <f t="shared" si="52"/>
        <v>2677</v>
      </c>
      <c r="AD282" s="57">
        <f t="shared" si="53"/>
        <v>173</v>
      </c>
      <c r="AE282" s="57">
        <f t="shared" si="54"/>
        <v>237</v>
      </c>
      <c r="AF282" s="12">
        <f t="shared" si="48"/>
        <v>3418.2765899999999</v>
      </c>
      <c r="AG282" s="12">
        <f t="shared" si="49"/>
        <v>260.85612200000003</v>
      </c>
      <c r="AH282" s="12">
        <f t="shared" si="50"/>
        <v>320.44928300000004</v>
      </c>
      <c r="AI282" s="15">
        <f t="shared" si="51"/>
        <v>0.27690571161748223</v>
      </c>
      <c r="AJ282" s="15">
        <f t="shared" si="51"/>
        <v>0.50783885549132968</v>
      </c>
      <c r="AK282" s="15">
        <f t="shared" si="51"/>
        <v>0.35210667932489464</v>
      </c>
      <c r="AL282" s="23">
        <f>VLOOKUP(AC282,'Charts and Tables'!$I$43:$J$49,2,TRUE)</f>
        <v>0.5</v>
      </c>
      <c r="AM282" s="2">
        <f t="shared" si="55"/>
        <v>1</v>
      </c>
    </row>
    <row r="283" spans="1:39" x14ac:dyDescent="0.25">
      <c r="A283" s="35">
        <v>186063</v>
      </c>
      <c r="B283" s="36">
        <v>333172</v>
      </c>
      <c r="C283" s="36" t="s">
        <v>32</v>
      </c>
      <c r="D283" s="36">
        <v>1</v>
      </c>
      <c r="J283" s="46">
        <v>2573</v>
      </c>
      <c r="L283" s="46">
        <v>2573</v>
      </c>
      <c r="M283" s="46">
        <v>414</v>
      </c>
      <c r="O283" s="46">
        <v>151</v>
      </c>
      <c r="R283" s="36">
        <v>5430.735901</v>
      </c>
      <c r="T283" s="36">
        <v>646.58862099999999</v>
      </c>
      <c r="V283" s="36">
        <v>429.543496</v>
      </c>
      <c r="AC283" s="57">
        <f t="shared" si="52"/>
        <v>2573</v>
      </c>
      <c r="AD283" s="57">
        <f t="shared" si="53"/>
        <v>414</v>
      </c>
      <c r="AE283" s="57">
        <f t="shared" si="54"/>
        <v>151</v>
      </c>
      <c r="AF283" s="12">
        <f t="shared" si="48"/>
        <v>5430.735901</v>
      </c>
      <c r="AG283" s="12">
        <f t="shared" si="49"/>
        <v>646.58862099999999</v>
      </c>
      <c r="AH283" s="12">
        <f t="shared" si="50"/>
        <v>429.543496</v>
      </c>
      <c r="AI283" s="15">
        <f t="shared" si="51"/>
        <v>1.1106630007773028</v>
      </c>
      <c r="AJ283" s="15">
        <f t="shared" si="51"/>
        <v>0.56180826328502409</v>
      </c>
      <c r="AK283" s="15">
        <f t="shared" si="51"/>
        <v>1.8446589139072849</v>
      </c>
      <c r="AL283" s="23">
        <f>VLOOKUP(AC283,'Charts and Tables'!$I$43:$J$49,2,TRUE)</f>
        <v>0.5</v>
      </c>
      <c r="AM283" s="2">
        <f t="shared" si="55"/>
        <v>0</v>
      </c>
    </row>
    <row r="284" spans="1:39" x14ac:dyDescent="0.25">
      <c r="A284" s="35">
        <v>186088</v>
      </c>
      <c r="B284" s="36">
        <v>333173</v>
      </c>
      <c r="C284" s="36" t="s">
        <v>32</v>
      </c>
      <c r="D284" s="36">
        <v>-1</v>
      </c>
      <c r="K284" s="46">
        <v>2764</v>
      </c>
      <c r="L284" s="46">
        <v>2764</v>
      </c>
      <c r="N284" s="46">
        <v>164</v>
      </c>
      <c r="P284" s="46">
        <v>394</v>
      </c>
      <c r="S284" s="36">
        <v>4825.8419329999997</v>
      </c>
      <c r="U284" s="36">
        <v>327.099718</v>
      </c>
      <c r="W284" s="36">
        <v>515.27478199999996</v>
      </c>
      <c r="AC284" s="57">
        <f t="shared" si="52"/>
        <v>2764</v>
      </c>
      <c r="AD284" s="57">
        <f t="shared" si="53"/>
        <v>164</v>
      </c>
      <c r="AE284" s="57">
        <f t="shared" si="54"/>
        <v>394</v>
      </c>
      <c r="AF284" s="12">
        <f t="shared" si="48"/>
        <v>4825.8419329999997</v>
      </c>
      <c r="AG284" s="12">
        <f t="shared" si="49"/>
        <v>327.099718</v>
      </c>
      <c r="AH284" s="12">
        <f t="shared" si="50"/>
        <v>515.27478199999996</v>
      </c>
      <c r="AI284" s="15">
        <f t="shared" si="51"/>
        <v>0.74596307272069451</v>
      </c>
      <c r="AJ284" s="15">
        <f t="shared" si="51"/>
        <v>0.99451047560975603</v>
      </c>
      <c r="AK284" s="15">
        <f t="shared" si="51"/>
        <v>0.30780401522842632</v>
      </c>
      <c r="AL284" s="23">
        <f>VLOOKUP(AC284,'Charts and Tables'!$I$43:$J$49,2,TRUE)</f>
        <v>0.5</v>
      </c>
      <c r="AM284" s="2">
        <f t="shared" si="55"/>
        <v>0</v>
      </c>
    </row>
    <row r="285" spans="1:39" x14ac:dyDescent="0.25">
      <c r="A285" s="35">
        <v>184173</v>
      </c>
      <c r="B285" s="36">
        <v>336301</v>
      </c>
      <c r="C285" s="36" t="s">
        <v>25</v>
      </c>
      <c r="D285" s="36">
        <v>0</v>
      </c>
      <c r="J285" s="46">
        <v>1180</v>
      </c>
      <c r="K285" s="46">
        <v>1420</v>
      </c>
      <c r="L285" s="46">
        <v>2600</v>
      </c>
      <c r="M285" s="46">
        <v>78</v>
      </c>
      <c r="N285" s="46">
        <v>82</v>
      </c>
      <c r="O285" s="46">
        <v>104</v>
      </c>
      <c r="P285" s="46">
        <v>125</v>
      </c>
      <c r="R285" s="36">
        <v>751.06284800000003</v>
      </c>
      <c r="S285" s="36">
        <v>726.21091200000001</v>
      </c>
      <c r="T285" s="36">
        <v>65.742814999999993</v>
      </c>
      <c r="U285" s="36">
        <v>57.867655999999997</v>
      </c>
      <c r="V285" s="36">
        <v>73.027238999999994</v>
      </c>
      <c r="W285" s="36">
        <v>78.428208999999995</v>
      </c>
      <c r="AC285" s="57">
        <f t="shared" si="52"/>
        <v>2600</v>
      </c>
      <c r="AD285" s="57">
        <f t="shared" si="53"/>
        <v>160</v>
      </c>
      <c r="AE285" s="57">
        <f t="shared" si="54"/>
        <v>229</v>
      </c>
      <c r="AF285" s="12">
        <f t="shared" si="48"/>
        <v>1477.27376</v>
      </c>
      <c r="AG285" s="12">
        <f t="shared" si="49"/>
        <v>123.61047099999999</v>
      </c>
      <c r="AH285" s="12">
        <f t="shared" si="50"/>
        <v>151.45544799999999</v>
      </c>
      <c r="AI285" s="15">
        <f t="shared" si="51"/>
        <v>-0.43181778461538461</v>
      </c>
      <c r="AJ285" s="15">
        <f t="shared" si="51"/>
        <v>-0.22743455625000006</v>
      </c>
      <c r="AK285" s="15">
        <f t="shared" si="51"/>
        <v>-0.33862249781659393</v>
      </c>
      <c r="AL285" s="23">
        <f>VLOOKUP(AC285,'Charts and Tables'!$I$43:$J$49,2,TRUE)</f>
        <v>0.5</v>
      </c>
      <c r="AM285" s="2">
        <f t="shared" si="55"/>
        <v>1</v>
      </c>
    </row>
    <row r="286" spans="1:39" x14ac:dyDescent="0.25">
      <c r="A286" s="35">
        <v>185263</v>
      </c>
      <c r="B286" s="36">
        <v>332059</v>
      </c>
      <c r="C286" s="36" t="s">
        <v>25</v>
      </c>
      <c r="D286" s="36">
        <v>0</v>
      </c>
      <c r="J286" s="46">
        <v>663</v>
      </c>
      <c r="K286" s="46">
        <v>626</v>
      </c>
      <c r="L286" s="46">
        <v>1289</v>
      </c>
      <c r="M286" s="46">
        <v>43</v>
      </c>
      <c r="N286" s="46">
        <v>51</v>
      </c>
      <c r="O286" s="46">
        <v>67</v>
      </c>
      <c r="P286" s="46">
        <v>52</v>
      </c>
      <c r="R286" s="36">
        <v>1142.810782</v>
      </c>
      <c r="S286" s="36">
        <v>1107.0467189999999</v>
      </c>
      <c r="T286" s="36">
        <v>81.188182999999995</v>
      </c>
      <c r="U286" s="36">
        <v>85.087258000000006</v>
      </c>
      <c r="V286" s="36">
        <v>108.44028</v>
      </c>
      <c r="W286" s="36">
        <v>103.888755</v>
      </c>
      <c r="AC286" s="57">
        <f t="shared" si="52"/>
        <v>1289</v>
      </c>
      <c r="AD286" s="57">
        <f t="shared" si="53"/>
        <v>94</v>
      </c>
      <c r="AE286" s="57">
        <f t="shared" si="54"/>
        <v>119</v>
      </c>
      <c r="AF286" s="12">
        <f t="shared" si="48"/>
        <v>2249.857501</v>
      </c>
      <c r="AG286" s="12">
        <f t="shared" si="49"/>
        <v>166.275441</v>
      </c>
      <c r="AH286" s="12">
        <f t="shared" si="50"/>
        <v>212.329035</v>
      </c>
      <c r="AI286" s="15">
        <f t="shared" si="51"/>
        <v>0.74542862761830875</v>
      </c>
      <c r="AJ286" s="15">
        <f t="shared" si="51"/>
        <v>0.76888767021276594</v>
      </c>
      <c r="AK286" s="15">
        <f t="shared" si="51"/>
        <v>0.78427760504201682</v>
      </c>
      <c r="AL286" s="23">
        <f>VLOOKUP(AC286,'Charts and Tables'!$I$43:$J$49,2,TRUE)</f>
        <v>1</v>
      </c>
      <c r="AM286" s="2">
        <f t="shared" si="55"/>
        <v>1</v>
      </c>
    </row>
    <row r="287" spans="1:39" x14ac:dyDescent="0.25">
      <c r="A287" s="35">
        <v>184727</v>
      </c>
      <c r="B287" s="36">
        <v>332091</v>
      </c>
      <c r="C287" s="36" t="s">
        <v>25</v>
      </c>
      <c r="D287" s="36">
        <v>0</v>
      </c>
      <c r="J287" s="46">
        <v>3398</v>
      </c>
      <c r="K287" s="46">
        <v>3793</v>
      </c>
      <c r="L287" s="46">
        <v>7191</v>
      </c>
      <c r="M287" s="46">
        <v>181</v>
      </c>
      <c r="N287" s="46">
        <v>209</v>
      </c>
      <c r="O287" s="46">
        <v>297</v>
      </c>
      <c r="P287" s="46">
        <v>318</v>
      </c>
      <c r="R287" s="36">
        <v>2275.3643390000002</v>
      </c>
      <c r="S287" s="36">
        <v>2506.5081180000002</v>
      </c>
      <c r="T287" s="36">
        <v>166.72099900000001</v>
      </c>
      <c r="U287" s="36">
        <v>179.155846</v>
      </c>
      <c r="V287" s="36">
        <v>193.87515099999999</v>
      </c>
      <c r="W287" s="36">
        <v>256.63855599999999</v>
      </c>
      <c r="AC287" s="57">
        <f t="shared" si="52"/>
        <v>7191</v>
      </c>
      <c r="AD287" s="57">
        <f t="shared" si="53"/>
        <v>390</v>
      </c>
      <c r="AE287" s="57">
        <f t="shared" si="54"/>
        <v>615</v>
      </c>
      <c r="AF287" s="12">
        <f t="shared" si="48"/>
        <v>4781.8724570000004</v>
      </c>
      <c r="AG287" s="12">
        <f t="shared" si="49"/>
        <v>345.876845</v>
      </c>
      <c r="AH287" s="12">
        <f t="shared" si="50"/>
        <v>450.51370699999995</v>
      </c>
      <c r="AI287" s="15">
        <f t="shared" si="51"/>
        <v>-0.33501982241690997</v>
      </c>
      <c r="AJ287" s="15">
        <f t="shared" si="51"/>
        <v>-0.11313629487179487</v>
      </c>
      <c r="AK287" s="15">
        <f t="shared" si="51"/>
        <v>-0.26745738699186999</v>
      </c>
      <c r="AL287" s="23">
        <f>VLOOKUP(AC287,'Charts and Tables'!$I$43:$J$49,2,TRUE)</f>
        <v>0.25</v>
      </c>
      <c r="AM287" s="2">
        <f t="shared" si="55"/>
        <v>0</v>
      </c>
    </row>
    <row r="288" spans="1:39" x14ac:dyDescent="0.25">
      <c r="A288" s="35">
        <v>185337</v>
      </c>
      <c r="C288" s="36" t="s">
        <v>25</v>
      </c>
      <c r="D288" s="36">
        <v>0</v>
      </c>
      <c r="J288" s="46">
        <v>3786</v>
      </c>
      <c r="K288" s="46">
        <v>4074</v>
      </c>
      <c r="L288" s="46">
        <v>7860</v>
      </c>
      <c r="M288" s="46">
        <v>249</v>
      </c>
      <c r="N288" s="46">
        <v>276</v>
      </c>
      <c r="O288" s="46">
        <v>346</v>
      </c>
      <c r="P288" s="46">
        <v>349</v>
      </c>
      <c r="R288" s="36">
        <v>2061.155452</v>
      </c>
      <c r="S288" s="36">
        <v>2157.802177</v>
      </c>
      <c r="T288" s="36">
        <v>150.13402500000001</v>
      </c>
      <c r="U288" s="36">
        <v>165.42413300000001</v>
      </c>
      <c r="V288" s="36">
        <v>175.349084</v>
      </c>
      <c r="W288" s="36">
        <v>183.734736</v>
      </c>
      <c r="AC288" s="57">
        <f t="shared" si="52"/>
        <v>7860</v>
      </c>
      <c r="AD288" s="57">
        <f t="shared" si="53"/>
        <v>525</v>
      </c>
      <c r="AE288" s="57">
        <f t="shared" si="54"/>
        <v>695</v>
      </c>
      <c r="AF288" s="12">
        <f t="shared" si="48"/>
        <v>4218.9576290000005</v>
      </c>
      <c r="AG288" s="12">
        <f t="shared" si="49"/>
        <v>315.55815800000005</v>
      </c>
      <c r="AH288" s="12">
        <f t="shared" si="50"/>
        <v>359.08382</v>
      </c>
      <c r="AI288" s="15">
        <f t="shared" si="51"/>
        <v>-0.46323694287531803</v>
      </c>
      <c r="AJ288" s="15">
        <f t="shared" si="51"/>
        <v>-0.39893684190476181</v>
      </c>
      <c r="AK288" s="15">
        <f t="shared" si="51"/>
        <v>-0.4833326330935252</v>
      </c>
      <c r="AL288" s="23">
        <f>VLOOKUP(AC288,'Charts and Tables'!$I$43:$J$49,2,TRUE)</f>
        <v>0.25</v>
      </c>
      <c r="AM288" s="2">
        <f t="shared" si="55"/>
        <v>0</v>
      </c>
    </row>
    <row r="289" spans="1:39" x14ac:dyDescent="0.25">
      <c r="A289" s="35">
        <v>185582</v>
      </c>
      <c r="B289" s="36">
        <v>333174</v>
      </c>
      <c r="C289" s="36" t="s">
        <v>32</v>
      </c>
      <c r="D289" s="36">
        <v>-1</v>
      </c>
      <c r="K289" s="46">
        <v>1326</v>
      </c>
      <c r="L289" s="46">
        <v>1326</v>
      </c>
      <c r="N289" s="46">
        <v>93</v>
      </c>
      <c r="P289" s="46">
        <v>137</v>
      </c>
      <c r="S289" s="36">
        <v>675.396794</v>
      </c>
      <c r="U289" s="36">
        <v>54.122062</v>
      </c>
      <c r="W289" s="36">
        <v>76.759674000000004</v>
      </c>
      <c r="AC289" s="57">
        <f t="shared" si="52"/>
        <v>1326</v>
      </c>
      <c r="AD289" s="57">
        <f t="shared" si="53"/>
        <v>93</v>
      </c>
      <c r="AE289" s="57">
        <f t="shared" si="54"/>
        <v>137</v>
      </c>
      <c r="AF289" s="12">
        <f t="shared" si="48"/>
        <v>675.396794</v>
      </c>
      <c r="AG289" s="12">
        <f t="shared" si="49"/>
        <v>54.122062</v>
      </c>
      <c r="AH289" s="12">
        <f t="shared" si="50"/>
        <v>76.759674000000004</v>
      </c>
      <c r="AI289" s="15">
        <f t="shared" si="51"/>
        <v>-0.49065098491704373</v>
      </c>
      <c r="AJ289" s="15">
        <f t="shared" si="51"/>
        <v>-0.41804234408602153</v>
      </c>
      <c r="AK289" s="15">
        <f t="shared" si="51"/>
        <v>-0.43971040875912404</v>
      </c>
      <c r="AL289" s="23">
        <f>VLOOKUP(AC289,'Charts and Tables'!$I$43:$J$49,2,TRUE)</f>
        <v>1</v>
      </c>
      <c r="AM289" s="2">
        <f t="shared" si="55"/>
        <v>1</v>
      </c>
    </row>
    <row r="290" spans="1:39" x14ac:dyDescent="0.25">
      <c r="A290" s="35">
        <v>186041</v>
      </c>
      <c r="C290" s="36" t="s">
        <v>26</v>
      </c>
      <c r="D290" s="36">
        <v>0</v>
      </c>
      <c r="J290" s="46">
        <v>3156</v>
      </c>
      <c r="K290" s="46">
        <v>2028</v>
      </c>
      <c r="L290" s="46">
        <v>5184</v>
      </c>
      <c r="M290" s="46">
        <v>477</v>
      </c>
      <c r="N290" s="46">
        <v>153</v>
      </c>
      <c r="O290" s="46">
        <v>226</v>
      </c>
      <c r="P290" s="46">
        <v>211</v>
      </c>
      <c r="R290" s="36">
        <v>6972.0550590000003</v>
      </c>
      <c r="S290" s="36">
        <v>2349.0308340000001</v>
      </c>
      <c r="T290" s="36">
        <v>726.71219099999996</v>
      </c>
      <c r="U290" s="36">
        <v>176.722433</v>
      </c>
      <c r="V290" s="36">
        <v>591.67596400000002</v>
      </c>
      <c r="W290" s="36">
        <v>219.080929</v>
      </c>
      <c r="AC290" s="57">
        <f t="shared" si="52"/>
        <v>5184</v>
      </c>
      <c r="AD290" s="57">
        <f t="shared" si="53"/>
        <v>630</v>
      </c>
      <c r="AE290" s="57">
        <f t="shared" si="54"/>
        <v>437</v>
      </c>
      <c r="AF290" s="12">
        <f t="shared" si="48"/>
        <v>9321.0858929999995</v>
      </c>
      <c r="AG290" s="12">
        <f t="shared" si="49"/>
        <v>903.43462399999999</v>
      </c>
      <c r="AH290" s="12">
        <f t="shared" si="50"/>
        <v>810.75689299999999</v>
      </c>
      <c r="AI290" s="15">
        <f t="shared" si="51"/>
        <v>0.79804897627314808</v>
      </c>
      <c r="AJ290" s="15">
        <f t="shared" si="51"/>
        <v>0.43402321269841265</v>
      </c>
      <c r="AK290" s="15">
        <f t="shared" si="51"/>
        <v>0.85527893135011435</v>
      </c>
      <c r="AL290" s="23">
        <f>VLOOKUP(AC290,'Charts and Tables'!$I$43:$J$49,2,TRUE)</f>
        <v>0.25</v>
      </c>
      <c r="AM290" s="2">
        <f t="shared" si="55"/>
        <v>0</v>
      </c>
    </row>
    <row r="291" spans="1:39" x14ac:dyDescent="0.25">
      <c r="A291" s="35">
        <v>186175</v>
      </c>
      <c r="B291" s="36">
        <v>330079</v>
      </c>
      <c r="C291" s="36" t="s">
        <v>26</v>
      </c>
      <c r="D291" s="36">
        <v>0</v>
      </c>
      <c r="J291" s="46">
        <v>4494</v>
      </c>
      <c r="K291" s="46">
        <v>4578</v>
      </c>
      <c r="L291" s="46">
        <v>9072</v>
      </c>
      <c r="M291" s="46">
        <v>345</v>
      </c>
      <c r="N291" s="46">
        <v>252</v>
      </c>
      <c r="O291" s="46">
        <v>375</v>
      </c>
      <c r="P291" s="46">
        <v>476</v>
      </c>
      <c r="R291" s="36">
        <v>6709.102382</v>
      </c>
      <c r="S291" s="36">
        <v>6400.8774649999996</v>
      </c>
      <c r="T291" s="36">
        <v>624.16038000000003</v>
      </c>
      <c r="U291" s="36">
        <v>464.04794600000002</v>
      </c>
      <c r="V291" s="36">
        <v>557.92952100000002</v>
      </c>
      <c r="W291" s="36">
        <v>571.20209499999999</v>
      </c>
      <c r="AC291" s="57">
        <f t="shared" si="52"/>
        <v>9072</v>
      </c>
      <c r="AD291" s="57">
        <f t="shared" si="53"/>
        <v>597</v>
      </c>
      <c r="AE291" s="57">
        <f t="shared" si="54"/>
        <v>851</v>
      </c>
      <c r="AF291" s="12">
        <f t="shared" si="48"/>
        <v>13109.979846999999</v>
      </c>
      <c r="AG291" s="12">
        <f t="shared" si="49"/>
        <v>1088.2083259999999</v>
      </c>
      <c r="AH291" s="12">
        <f t="shared" si="50"/>
        <v>1129.1316160000001</v>
      </c>
      <c r="AI291" s="15">
        <f t="shared" si="51"/>
        <v>0.44510359865520266</v>
      </c>
      <c r="AJ291" s="15">
        <f t="shared" si="51"/>
        <v>0.82279451591289776</v>
      </c>
      <c r="AK291" s="15">
        <f t="shared" si="51"/>
        <v>0.32682916098707415</v>
      </c>
      <c r="AL291" s="23">
        <f>VLOOKUP(AC291,'Charts and Tables'!$I$43:$J$49,2,TRUE)</f>
        <v>0.25</v>
      </c>
      <c r="AM291" s="2">
        <f t="shared" si="55"/>
        <v>0</v>
      </c>
    </row>
    <row r="292" spans="1:39" x14ac:dyDescent="0.25">
      <c r="A292" s="35">
        <v>186270</v>
      </c>
      <c r="B292" s="36">
        <v>330080</v>
      </c>
      <c r="C292" s="36" t="s">
        <v>26</v>
      </c>
      <c r="D292" s="36">
        <v>0</v>
      </c>
      <c r="J292" s="46">
        <v>6323</v>
      </c>
      <c r="K292" s="46">
        <v>5597</v>
      </c>
      <c r="L292" s="46">
        <v>11920</v>
      </c>
      <c r="M292" s="46">
        <v>349</v>
      </c>
      <c r="N292" s="46">
        <v>393</v>
      </c>
      <c r="O292" s="46">
        <v>508</v>
      </c>
      <c r="P292" s="46">
        <v>371</v>
      </c>
      <c r="R292" s="36">
        <v>9738.7882100000006</v>
      </c>
      <c r="S292" s="36">
        <v>9780.8237910000007</v>
      </c>
      <c r="T292" s="36">
        <v>728.12856399999998</v>
      </c>
      <c r="U292" s="36">
        <v>795.92263100000002</v>
      </c>
      <c r="V292" s="36">
        <v>870.05407500000001</v>
      </c>
      <c r="W292" s="36">
        <v>843.12053700000001</v>
      </c>
      <c r="AC292" s="57">
        <f t="shared" si="52"/>
        <v>11920</v>
      </c>
      <c r="AD292" s="57">
        <f t="shared" si="53"/>
        <v>742</v>
      </c>
      <c r="AE292" s="57">
        <f t="shared" si="54"/>
        <v>879</v>
      </c>
      <c r="AF292" s="12">
        <f t="shared" si="48"/>
        <v>19519.612001000001</v>
      </c>
      <c r="AG292" s="12">
        <f t="shared" si="49"/>
        <v>1524.051195</v>
      </c>
      <c r="AH292" s="12">
        <f t="shared" si="50"/>
        <v>1713.174612</v>
      </c>
      <c r="AI292" s="15">
        <f t="shared" si="51"/>
        <v>0.63755134236577193</v>
      </c>
      <c r="AJ292" s="15">
        <f t="shared" si="51"/>
        <v>1.0539773517520217</v>
      </c>
      <c r="AK292" s="15">
        <f t="shared" si="51"/>
        <v>0.9490041092150171</v>
      </c>
      <c r="AL292" s="23">
        <f>VLOOKUP(AC292,'Charts and Tables'!$I$43:$J$49,2,TRUE)</f>
        <v>0.2</v>
      </c>
      <c r="AM292" s="2">
        <f t="shared" si="55"/>
        <v>0</v>
      </c>
    </row>
    <row r="293" spans="1:39" x14ac:dyDescent="0.25">
      <c r="A293" s="35">
        <v>190059</v>
      </c>
      <c r="B293" s="36">
        <v>330250</v>
      </c>
      <c r="C293" s="36" t="s">
        <v>25</v>
      </c>
      <c r="D293" s="36">
        <v>0</v>
      </c>
      <c r="J293" s="46">
        <v>1370</v>
      </c>
      <c r="K293" s="46">
        <v>1248</v>
      </c>
      <c r="L293" s="46">
        <v>2618</v>
      </c>
      <c r="M293" s="46">
        <v>78</v>
      </c>
      <c r="N293" s="46">
        <v>69</v>
      </c>
      <c r="O293" s="46">
        <v>100</v>
      </c>
      <c r="P293" s="46">
        <v>103</v>
      </c>
      <c r="R293" s="36">
        <v>814.38830299999995</v>
      </c>
      <c r="S293" s="36">
        <v>742.66680799999995</v>
      </c>
      <c r="T293" s="36">
        <v>73.438795999999996</v>
      </c>
      <c r="U293" s="36">
        <v>72.237292999999994</v>
      </c>
      <c r="V293" s="36">
        <v>97.144948999999997</v>
      </c>
      <c r="W293" s="36">
        <v>97.876859999999994</v>
      </c>
      <c r="AC293" s="57">
        <f t="shared" si="52"/>
        <v>2618</v>
      </c>
      <c r="AD293" s="57">
        <f t="shared" si="53"/>
        <v>147</v>
      </c>
      <c r="AE293" s="57">
        <f t="shared" si="54"/>
        <v>203</v>
      </c>
      <c r="AF293" s="12">
        <f t="shared" si="48"/>
        <v>1557.0551109999999</v>
      </c>
      <c r="AG293" s="12">
        <f t="shared" si="49"/>
        <v>145.67608899999999</v>
      </c>
      <c r="AH293" s="12">
        <f t="shared" si="50"/>
        <v>195.02180899999999</v>
      </c>
      <c r="AI293" s="15">
        <f t="shared" si="51"/>
        <v>-0.40525014858670744</v>
      </c>
      <c r="AJ293" s="15">
        <f t="shared" si="51"/>
        <v>-9.0061972789116304E-3</v>
      </c>
      <c r="AK293" s="15">
        <f t="shared" si="51"/>
        <v>-3.9301433497536994E-2</v>
      </c>
      <c r="AL293" s="23">
        <f>VLOOKUP(AC293,'Charts and Tables'!$I$43:$J$49,2,TRUE)</f>
        <v>0.5</v>
      </c>
      <c r="AM293" s="2">
        <f t="shared" si="55"/>
        <v>1</v>
      </c>
    </row>
    <row r="294" spans="1:39" x14ac:dyDescent="0.25">
      <c r="A294" s="35">
        <v>191784</v>
      </c>
      <c r="B294" s="36">
        <v>337061</v>
      </c>
      <c r="C294" s="36" t="s">
        <v>25</v>
      </c>
      <c r="D294" s="36">
        <v>0</v>
      </c>
      <c r="J294" s="46">
        <v>1209</v>
      </c>
      <c r="K294" s="46">
        <v>1096</v>
      </c>
      <c r="L294" s="46">
        <v>2305</v>
      </c>
      <c r="M294" s="46">
        <v>60</v>
      </c>
      <c r="N294" s="46">
        <v>121</v>
      </c>
      <c r="O294" s="46">
        <v>130</v>
      </c>
      <c r="P294" s="46">
        <v>93</v>
      </c>
      <c r="R294" s="36">
        <v>1591.3719679999999</v>
      </c>
      <c r="S294" s="36">
        <v>1515.5640450000001</v>
      </c>
      <c r="T294" s="36">
        <v>119.34159</v>
      </c>
      <c r="U294" s="36">
        <v>96.825390999999996</v>
      </c>
      <c r="V294" s="36">
        <v>122.919107</v>
      </c>
      <c r="W294" s="36">
        <v>116.646103</v>
      </c>
      <c r="AC294" s="57">
        <f t="shared" si="52"/>
        <v>2305</v>
      </c>
      <c r="AD294" s="57">
        <f t="shared" si="53"/>
        <v>181</v>
      </c>
      <c r="AE294" s="57">
        <f t="shared" si="54"/>
        <v>223</v>
      </c>
      <c r="AF294" s="12">
        <f t="shared" si="48"/>
        <v>3106.936013</v>
      </c>
      <c r="AG294" s="12">
        <f t="shared" si="49"/>
        <v>216.16698099999999</v>
      </c>
      <c r="AH294" s="12">
        <f t="shared" si="50"/>
        <v>239.56520999999998</v>
      </c>
      <c r="AI294" s="15">
        <f t="shared" si="51"/>
        <v>0.34791150238611712</v>
      </c>
      <c r="AJ294" s="15">
        <f t="shared" si="51"/>
        <v>0.19429271270718229</v>
      </c>
      <c r="AK294" s="15">
        <f t="shared" si="51"/>
        <v>7.4283452914798112E-2</v>
      </c>
      <c r="AL294" s="23">
        <f>VLOOKUP(AC294,'Charts and Tables'!$I$43:$J$49,2,TRUE)</f>
        <v>1</v>
      </c>
      <c r="AM294" s="2">
        <f t="shared" si="55"/>
        <v>1</v>
      </c>
    </row>
    <row r="295" spans="1:39" x14ac:dyDescent="0.25">
      <c r="A295" s="35">
        <v>188921</v>
      </c>
      <c r="C295" s="36" t="s">
        <v>26</v>
      </c>
      <c r="D295" s="36">
        <v>0</v>
      </c>
      <c r="J295" s="46">
        <v>2246</v>
      </c>
      <c r="K295" s="46">
        <v>2234</v>
      </c>
      <c r="L295" s="46">
        <v>4480</v>
      </c>
      <c r="M295" s="46">
        <v>150</v>
      </c>
      <c r="N295" s="46">
        <v>224.5</v>
      </c>
      <c r="O295" s="46">
        <v>257.5</v>
      </c>
      <c r="P295" s="46">
        <v>204</v>
      </c>
      <c r="R295" s="36">
        <v>1917.391615</v>
      </c>
      <c r="S295" s="36">
        <v>1699.3437919999999</v>
      </c>
      <c r="T295" s="36">
        <v>79.992013</v>
      </c>
      <c r="U295" s="36">
        <v>184.92733100000001</v>
      </c>
      <c r="V295" s="36">
        <v>203.11593199999999</v>
      </c>
      <c r="W295" s="36">
        <v>111.740199</v>
      </c>
      <c r="AC295" s="57">
        <f t="shared" si="52"/>
        <v>4480</v>
      </c>
      <c r="AD295" s="57">
        <f t="shared" si="53"/>
        <v>374.5</v>
      </c>
      <c r="AE295" s="57">
        <f t="shared" si="54"/>
        <v>461.5</v>
      </c>
      <c r="AF295" s="12">
        <f t="shared" si="48"/>
        <v>3616.7354070000001</v>
      </c>
      <c r="AG295" s="12">
        <f t="shared" si="49"/>
        <v>264.91934400000002</v>
      </c>
      <c r="AH295" s="12">
        <f t="shared" si="50"/>
        <v>314.856131</v>
      </c>
      <c r="AI295" s="15">
        <f t="shared" si="51"/>
        <v>-0.19269298950892855</v>
      </c>
      <c r="AJ295" s="15">
        <f t="shared" si="51"/>
        <v>-0.29260522296395186</v>
      </c>
      <c r="AK295" s="15">
        <f t="shared" si="51"/>
        <v>-0.3177548624052004</v>
      </c>
      <c r="AL295" s="23">
        <f>VLOOKUP(AC295,'Charts and Tables'!$I$43:$J$49,2,TRUE)</f>
        <v>0.5</v>
      </c>
      <c r="AM295" s="2">
        <f t="shared" si="55"/>
        <v>1</v>
      </c>
    </row>
    <row r="296" spans="1:39" x14ac:dyDescent="0.25">
      <c r="A296" s="35">
        <v>190088</v>
      </c>
      <c r="C296" s="36" t="s">
        <v>29</v>
      </c>
      <c r="D296" s="36">
        <v>0</v>
      </c>
      <c r="J296" s="46">
        <v>380</v>
      </c>
      <c r="K296" s="46">
        <v>374</v>
      </c>
      <c r="L296" s="46">
        <v>754</v>
      </c>
      <c r="M296" s="46">
        <v>33</v>
      </c>
      <c r="N296" s="46">
        <v>25</v>
      </c>
      <c r="O296" s="46">
        <v>39</v>
      </c>
      <c r="P296" s="46">
        <v>50</v>
      </c>
      <c r="R296" s="36">
        <v>276.13651900000002</v>
      </c>
      <c r="S296" s="36">
        <v>275.97847400000001</v>
      </c>
      <c r="T296" s="36">
        <v>23.284693999999998</v>
      </c>
      <c r="U296" s="36">
        <v>21.715527999999999</v>
      </c>
      <c r="V296" s="36">
        <v>25.698443999999999</v>
      </c>
      <c r="W296" s="36">
        <v>26.459102999999999</v>
      </c>
      <c r="AC296" s="57">
        <f t="shared" si="52"/>
        <v>754</v>
      </c>
      <c r="AD296" s="57">
        <f t="shared" si="53"/>
        <v>58</v>
      </c>
      <c r="AE296" s="57">
        <f t="shared" si="54"/>
        <v>89</v>
      </c>
      <c r="AF296" s="12">
        <f t="shared" si="48"/>
        <v>552.11499300000003</v>
      </c>
      <c r="AG296" s="12">
        <f t="shared" si="49"/>
        <v>45.000221999999994</v>
      </c>
      <c r="AH296" s="12">
        <f t="shared" si="50"/>
        <v>52.157546999999994</v>
      </c>
      <c r="AI296" s="15">
        <f t="shared" si="51"/>
        <v>-0.26775199867374</v>
      </c>
      <c r="AJ296" s="15">
        <f t="shared" si="51"/>
        <v>-0.22413410344827597</v>
      </c>
      <c r="AK296" s="15">
        <f t="shared" si="51"/>
        <v>-0.41396014606741582</v>
      </c>
      <c r="AL296" s="23">
        <f>VLOOKUP(AC296,'Charts and Tables'!$I$43:$J$49,2,TRUE)</f>
        <v>2</v>
      </c>
      <c r="AM296" s="2">
        <f t="shared" si="55"/>
        <v>1</v>
      </c>
    </row>
    <row r="297" spans="1:39" x14ac:dyDescent="0.25">
      <c r="A297" s="35">
        <v>191553</v>
      </c>
      <c r="B297" s="36">
        <v>337020</v>
      </c>
      <c r="C297" s="36" t="s">
        <v>29</v>
      </c>
      <c r="D297" s="36">
        <v>0</v>
      </c>
      <c r="J297" s="46">
        <v>1940</v>
      </c>
      <c r="K297" s="46">
        <v>1561</v>
      </c>
      <c r="L297" s="46">
        <v>3501</v>
      </c>
      <c r="M297" s="46">
        <v>221</v>
      </c>
      <c r="N297" s="46">
        <v>85</v>
      </c>
      <c r="O297" s="46">
        <v>227</v>
      </c>
      <c r="P297" s="46">
        <v>168</v>
      </c>
      <c r="R297" s="36">
        <v>1632.259632</v>
      </c>
      <c r="S297" s="36">
        <v>1554.2394380000001</v>
      </c>
      <c r="T297" s="36">
        <v>139.10788299999999</v>
      </c>
      <c r="U297" s="36">
        <v>94.903121999999996</v>
      </c>
      <c r="V297" s="36">
        <v>148.84635800000001</v>
      </c>
      <c r="W297" s="36">
        <v>162.31258</v>
      </c>
      <c r="AC297" s="57">
        <f t="shared" si="52"/>
        <v>3501</v>
      </c>
      <c r="AD297" s="57">
        <f t="shared" si="53"/>
        <v>306</v>
      </c>
      <c r="AE297" s="57">
        <f t="shared" si="54"/>
        <v>395</v>
      </c>
      <c r="AF297" s="12">
        <f t="shared" si="48"/>
        <v>3186.4990699999998</v>
      </c>
      <c r="AG297" s="12">
        <f t="shared" si="49"/>
        <v>234.01100499999998</v>
      </c>
      <c r="AH297" s="12">
        <f t="shared" si="50"/>
        <v>311.15893800000003</v>
      </c>
      <c r="AI297" s="15">
        <f t="shared" si="51"/>
        <v>-8.983174235932595E-2</v>
      </c>
      <c r="AJ297" s="15">
        <f t="shared" si="51"/>
        <v>-0.23525815359477129</v>
      </c>
      <c r="AK297" s="15">
        <f t="shared" si="51"/>
        <v>-0.21225585316455686</v>
      </c>
      <c r="AL297" s="23">
        <f>VLOOKUP(AC297,'Charts and Tables'!$I$43:$J$49,2,TRUE)</f>
        <v>0.5</v>
      </c>
      <c r="AM297" s="2">
        <f t="shared" si="55"/>
        <v>1</v>
      </c>
    </row>
    <row r="298" spans="1:39" x14ac:dyDescent="0.25">
      <c r="A298" s="35">
        <v>191089</v>
      </c>
      <c r="C298" s="36" t="s">
        <v>31</v>
      </c>
      <c r="D298" s="36">
        <v>0</v>
      </c>
      <c r="J298" s="46">
        <v>5689</v>
      </c>
      <c r="K298" s="46">
        <v>6164</v>
      </c>
      <c r="L298" s="46">
        <v>11853</v>
      </c>
      <c r="M298" s="46">
        <v>415</v>
      </c>
      <c r="N298" s="46">
        <v>421</v>
      </c>
      <c r="O298" s="46">
        <v>482.5</v>
      </c>
      <c r="P298" s="46">
        <v>516.5</v>
      </c>
      <c r="R298" s="36">
        <v>8023.3651600000003</v>
      </c>
      <c r="S298" s="36">
        <v>8095.645399</v>
      </c>
      <c r="T298" s="36">
        <v>581.89789699999994</v>
      </c>
      <c r="U298" s="36">
        <v>606.49898199999996</v>
      </c>
      <c r="V298" s="36">
        <v>685.02505499999995</v>
      </c>
      <c r="W298" s="36">
        <v>667.31762900000001</v>
      </c>
      <c r="AC298" s="57">
        <f t="shared" si="52"/>
        <v>11853</v>
      </c>
      <c r="AD298" s="57">
        <f t="shared" si="53"/>
        <v>836</v>
      </c>
      <c r="AE298" s="57">
        <f t="shared" si="54"/>
        <v>999</v>
      </c>
      <c r="AF298" s="12">
        <f t="shared" si="48"/>
        <v>16119.010559</v>
      </c>
      <c r="AG298" s="12">
        <f t="shared" si="49"/>
        <v>1188.3968789999999</v>
      </c>
      <c r="AH298" s="12">
        <f t="shared" si="50"/>
        <v>1352.342684</v>
      </c>
      <c r="AI298" s="15">
        <f t="shared" si="51"/>
        <v>0.35990977465620522</v>
      </c>
      <c r="AJ298" s="15">
        <f t="shared" si="51"/>
        <v>0.42152736722488027</v>
      </c>
      <c r="AK298" s="15">
        <f t="shared" si="51"/>
        <v>0.35369638038038037</v>
      </c>
      <c r="AL298" s="23">
        <f>VLOOKUP(AC298,'Charts and Tables'!$I$43:$J$49,2,TRUE)</f>
        <v>0.2</v>
      </c>
      <c r="AM298" s="2">
        <f t="shared" si="55"/>
        <v>0</v>
      </c>
    </row>
    <row r="299" spans="1:39" x14ac:dyDescent="0.25">
      <c r="A299" s="35">
        <v>190528</v>
      </c>
      <c r="C299" s="36" t="s">
        <v>31</v>
      </c>
      <c r="D299" s="36">
        <v>0</v>
      </c>
      <c r="J299" s="46">
        <v>9841</v>
      </c>
      <c r="K299" s="46">
        <v>8837</v>
      </c>
      <c r="L299" s="46">
        <v>18678</v>
      </c>
      <c r="M299" s="46">
        <v>697.5</v>
      </c>
      <c r="N299" s="46">
        <v>609.5</v>
      </c>
      <c r="O299" s="46">
        <v>737</v>
      </c>
      <c r="P299" s="46">
        <v>732</v>
      </c>
      <c r="R299" s="36">
        <v>8443.505314</v>
      </c>
      <c r="S299" s="36">
        <v>8474.7035510000005</v>
      </c>
      <c r="T299" s="36">
        <v>622.37990200000002</v>
      </c>
      <c r="U299" s="36">
        <v>649.90898500000003</v>
      </c>
      <c r="V299" s="36">
        <v>717.87893199999996</v>
      </c>
      <c r="W299" s="36">
        <v>719.502748</v>
      </c>
      <c r="AC299" s="57">
        <f t="shared" si="52"/>
        <v>18678</v>
      </c>
      <c r="AD299" s="57">
        <f t="shared" si="53"/>
        <v>1307</v>
      </c>
      <c r="AE299" s="57">
        <f t="shared" si="54"/>
        <v>1469</v>
      </c>
      <c r="AF299" s="12">
        <f t="shared" si="48"/>
        <v>16918.208865000001</v>
      </c>
      <c r="AG299" s="12">
        <f t="shared" si="49"/>
        <v>1272.2888870000002</v>
      </c>
      <c r="AH299" s="12">
        <f t="shared" si="50"/>
        <v>1437.38168</v>
      </c>
      <c r="AI299" s="15">
        <f t="shared" si="51"/>
        <v>-9.4217321715387062E-2</v>
      </c>
      <c r="AJ299" s="15">
        <f t="shared" si="51"/>
        <v>-2.6557852333588247E-2</v>
      </c>
      <c r="AK299" s="15">
        <f t="shared" si="51"/>
        <v>-2.152370319945544E-2</v>
      </c>
      <c r="AL299" s="23">
        <f>VLOOKUP(AC299,'Charts and Tables'!$I$43:$J$49,2,TRUE)</f>
        <v>0.2</v>
      </c>
      <c r="AM299" s="2">
        <f t="shared" si="55"/>
        <v>1</v>
      </c>
    </row>
    <row r="300" spans="1:39" x14ac:dyDescent="0.25">
      <c r="A300" s="35">
        <v>194074</v>
      </c>
      <c r="C300" s="36" t="s">
        <v>26</v>
      </c>
      <c r="D300" s="36">
        <v>0</v>
      </c>
      <c r="J300" s="46">
        <v>5450</v>
      </c>
      <c r="K300" s="46">
        <v>5238</v>
      </c>
      <c r="L300" s="46">
        <v>10688</v>
      </c>
      <c r="M300" s="46">
        <v>438</v>
      </c>
      <c r="N300" s="46">
        <v>378.5</v>
      </c>
      <c r="O300" s="46">
        <v>498</v>
      </c>
      <c r="P300" s="46">
        <v>501</v>
      </c>
      <c r="R300" s="36">
        <v>1479.5543829999999</v>
      </c>
      <c r="S300" s="36">
        <v>1499.092181</v>
      </c>
      <c r="T300" s="36">
        <v>93.950318999999993</v>
      </c>
      <c r="U300" s="36">
        <v>95.233975000000001</v>
      </c>
      <c r="V300" s="36">
        <v>129.00493599999999</v>
      </c>
      <c r="W300" s="36">
        <v>150.458349</v>
      </c>
      <c r="AC300" s="57">
        <f t="shared" si="52"/>
        <v>10688</v>
      </c>
      <c r="AD300" s="57">
        <f t="shared" si="53"/>
        <v>816.5</v>
      </c>
      <c r="AE300" s="57">
        <f t="shared" si="54"/>
        <v>999</v>
      </c>
      <c r="AF300" s="12">
        <f t="shared" si="48"/>
        <v>2978.6465639999997</v>
      </c>
      <c r="AG300" s="12">
        <f t="shared" si="49"/>
        <v>189.18429399999999</v>
      </c>
      <c r="AH300" s="12">
        <f t="shared" si="50"/>
        <v>279.46328499999998</v>
      </c>
      <c r="AI300" s="15">
        <f t="shared" si="51"/>
        <v>-0.72130926609281443</v>
      </c>
      <c r="AJ300" s="15">
        <f t="shared" si="51"/>
        <v>-0.76829847642375992</v>
      </c>
      <c r="AK300" s="15">
        <f t="shared" si="51"/>
        <v>-0.72025697197197192</v>
      </c>
      <c r="AL300" s="23">
        <f>VLOOKUP(AC300,'Charts and Tables'!$I$43:$J$49,2,TRUE)</f>
        <v>0.2</v>
      </c>
      <c r="AM300" s="2">
        <f t="shared" si="55"/>
        <v>0</v>
      </c>
    </row>
    <row r="301" spans="1:39" x14ac:dyDescent="0.25">
      <c r="A301" s="35">
        <v>195673</v>
      </c>
      <c r="B301" s="36">
        <v>330203</v>
      </c>
      <c r="C301" s="36" t="s">
        <v>26</v>
      </c>
      <c r="D301" s="36">
        <v>0</v>
      </c>
      <c r="J301" s="46">
        <v>3334</v>
      </c>
      <c r="K301" s="46">
        <v>3281</v>
      </c>
      <c r="L301" s="46">
        <v>6615</v>
      </c>
      <c r="M301" s="46">
        <v>252</v>
      </c>
      <c r="N301" s="46">
        <v>306</v>
      </c>
      <c r="O301" s="46">
        <v>387</v>
      </c>
      <c r="P301" s="46">
        <v>298</v>
      </c>
      <c r="R301" s="36">
        <v>4131.3113579999999</v>
      </c>
      <c r="S301" s="36">
        <v>3956.8803910000001</v>
      </c>
      <c r="T301" s="36">
        <v>358.69917900000002</v>
      </c>
      <c r="U301" s="36">
        <v>268.35390999999998</v>
      </c>
      <c r="V301" s="36">
        <v>354.12795799999998</v>
      </c>
      <c r="W301" s="36">
        <v>373.92694699999998</v>
      </c>
      <c r="AC301" s="57">
        <f t="shared" si="52"/>
        <v>6615</v>
      </c>
      <c r="AD301" s="57">
        <f t="shared" si="53"/>
        <v>558</v>
      </c>
      <c r="AE301" s="57">
        <f t="shared" si="54"/>
        <v>685</v>
      </c>
      <c r="AF301" s="12">
        <f t="shared" si="48"/>
        <v>8088.1917489999996</v>
      </c>
      <c r="AG301" s="12">
        <f t="shared" si="49"/>
        <v>627.053089</v>
      </c>
      <c r="AH301" s="12">
        <f t="shared" si="50"/>
        <v>728.05490499999996</v>
      </c>
      <c r="AI301" s="15">
        <f t="shared" si="51"/>
        <v>0.22270472396069532</v>
      </c>
      <c r="AJ301" s="15">
        <f t="shared" si="51"/>
        <v>0.12375105555555556</v>
      </c>
      <c r="AK301" s="15">
        <f t="shared" si="51"/>
        <v>6.2853875912408708E-2</v>
      </c>
      <c r="AL301" s="23">
        <f>VLOOKUP(AC301,'Charts and Tables'!$I$43:$J$49,2,TRUE)</f>
        <v>0.25</v>
      </c>
      <c r="AM301" s="2">
        <f t="shared" si="55"/>
        <v>1</v>
      </c>
    </row>
    <row r="302" spans="1:39" x14ac:dyDescent="0.25">
      <c r="A302" s="35">
        <v>199443</v>
      </c>
      <c r="C302" s="36" t="s">
        <v>25</v>
      </c>
      <c r="D302" s="36">
        <v>1</v>
      </c>
      <c r="J302" s="46">
        <v>1612</v>
      </c>
      <c r="L302" s="46">
        <v>1612</v>
      </c>
      <c r="M302" s="46">
        <v>86.5</v>
      </c>
      <c r="O302" s="46">
        <v>185</v>
      </c>
      <c r="R302" s="36">
        <v>900.40969199999995</v>
      </c>
      <c r="T302" s="36">
        <v>39.185724999999998</v>
      </c>
      <c r="V302" s="36">
        <v>104.138831</v>
      </c>
      <c r="AC302" s="57">
        <f t="shared" si="52"/>
        <v>1612</v>
      </c>
      <c r="AD302" s="57">
        <f t="shared" si="53"/>
        <v>86.5</v>
      </c>
      <c r="AE302" s="57">
        <f t="shared" si="54"/>
        <v>185</v>
      </c>
      <c r="AF302" s="12">
        <f t="shared" si="48"/>
        <v>900.40969199999995</v>
      </c>
      <c r="AG302" s="12">
        <f t="shared" si="49"/>
        <v>39.185724999999998</v>
      </c>
      <c r="AH302" s="12">
        <f t="shared" si="50"/>
        <v>104.138831</v>
      </c>
      <c r="AI302" s="15">
        <f t="shared" si="51"/>
        <v>-0.44143319354838711</v>
      </c>
      <c r="AJ302" s="15">
        <f t="shared" si="51"/>
        <v>-0.54698583815028901</v>
      </c>
      <c r="AK302" s="15">
        <f t="shared" si="51"/>
        <v>-0.43708740000000001</v>
      </c>
      <c r="AL302" s="23">
        <f>VLOOKUP(AC302,'Charts and Tables'!$I$43:$J$49,2,TRUE)</f>
        <v>1</v>
      </c>
      <c r="AM302" s="2">
        <f t="shared" si="55"/>
        <v>1</v>
      </c>
    </row>
    <row r="303" spans="1:39" x14ac:dyDescent="0.25">
      <c r="A303" s="35">
        <v>199467</v>
      </c>
      <c r="C303" s="36" t="s">
        <v>25</v>
      </c>
      <c r="D303" s="36">
        <v>-1</v>
      </c>
      <c r="K303" s="46">
        <v>1686</v>
      </c>
      <c r="L303" s="46">
        <v>1686</v>
      </c>
      <c r="N303" s="46">
        <v>173</v>
      </c>
      <c r="P303" s="46">
        <v>134</v>
      </c>
      <c r="S303" s="36">
        <v>1085.045421</v>
      </c>
      <c r="U303" s="36">
        <v>143.88092800000001</v>
      </c>
      <c r="W303" s="36">
        <v>79.703147999999999</v>
      </c>
      <c r="AC303" s="57">
        <f t="shared" si="52"/>
        <v>1686</v>
      </c>
      <c r="AD303" s="57">
        <f t="shared" si="53"/>
        <v>173</v>
      </c>
      <c r="AE303" s="57">
        <f t="shared" si="54"/>
        <v>134</v>
      </c>
      <c r="AF303" s="12">
        <f t="shared" si="48"/>
        <v>1085.045421</v>
      </c>
      <c r="AG303" s="12">
        <f t="shared" si="49"/>
        <v>143.88092800000001</v>
      </c>
      <c r="AH303" s="12">
        <f t="shared" si="50"/>
        <v>79.703147999999999</v>
      </c>
      <c r="AI303" s="15">
        <f t="shared" si="51"/>
        <v>-0.35643806583629889</v>
      </c>
      <c r="AJ303" s="15">
        <f t="shared" si="51"/>
        <v>-0.16831833526011555</v>
      </c>
      <c r="AK303" s="15">
        <f t="shared" si="51"/>
        <v>-0.40520038805970149</v>
      </c>
      <c r="AL303" s="23">
        <f>VLOOKUP(AC303,'Charts and Tables'!$I$43:$J$49,2,TRUE)</f>
        <v>1</v>
      </c>
      <c r="AM303" s="2">
        <f t="shared" si="55"/>
        <v>1</v>
      </c>
    </row>
    <row r="304" spans="1:39" x14ac:dyDescent="0.25">
      <c r="A304" s="35">
        <v>197891</v>
      </c>
      <c r="B304" s="36">
        <v>330248</v>
      </c>
      <c r="C304" s="36" t="s">
        <v>25</v>
      </c>
      <c r="D304" s="36">
        <v>-1</v>
      </c>
      <c r="K304" s="46">
        <v>3290</v>
      </c>
      <c r="L304" s="46">
        <v>3290</v>
      </c>
      <c r="N304" s="46">
        <v>287</v>
      </c>
      <c r="P304" s="46">
        <v>252</v>
      </c>
      <c r="S304" s="36">
        <v>2467.1396380000001</v>
      </c>
      <c r="U304" s="36">
        <v>298.22902199999999</v>
      </c>
      <c r="W304" s="36">
        <v>216.58320000000001</v>
      </c>
      <c r="AC304" s="57">
        <f t="shared" si="52"/>
        <v>3290</v>
      </c>
      <c r="AD304" s="57">
        <f t="shared" si="53"/>
        <v>287</v>
      </c>
      <c r="AE304" s="57">
        <f t="shared" si="54"/>
        <v>252</v>
      </c>
      <c r="AF304" s="12">
        <f t="shared" si="48"/>
        <v>2467.1396380000001</v>
      </c>
      <c r="AG304" s="12">
        <f t="shared" si="49"/>
        <v>298.22902199999999</v>
      </c>
      <c r="AH304" s="12">
        <f t="shared" si="50"/>
        <v>216.58320000000001</v>
      </c>
      <c r="AI304" s="15">
        <f t="shared" si="51"/>
        <v>-0.25010953252279633</v>
      </c>
      <c r="AJ304" s="15">
        <f t="shared" si="51"/>
        <v>3.9125512195121906E-2</v>
      </c>
      <c r="AK304" s="15">
        <f t="shared" si="51"/>
        <v>-0.14054285714285714</v>
      </c>
      <c r="AL304" s="23">
        <f>VLOOKUP(AC304,'Charts and Tables'!$I$43:$J$49,2,TRUE)</f>
        <v>0.5</v>
      </c>
      <c r="AM304" s="2">
        <f t="shared" si="55"/>
        <v>1</v>
      </c>
    </row>
    <row r="305" spans="1:39" x14ac:dyDescent="0.25">
      <c r="A305" s="35">
        <v>197901</v>
      </c>
      <c r="B305" s="36">
        <v>330248</v>
      </c>
      <c r="C305" s="36" t="s">
        <v>25</v>
      </c>
      <c r="D305" s="36">
        <v>-1</v>
      </c>
      <c r="K305" s="46">
        <v>3096</v>
      </c>
      <c r="L305" s="46">
        <v>3096</v>
      </c>
      <c r="N305" s="46">
        <v>146</v>
      </c>
      <c r="P305" s="46">
        <v>279</v>
      </c>
      <c r="S305" s="36">
        <v>1930.4146009999999</v>
      </c>
      <c r="U305" s="36">
        <v>129.729446</v>
      </c>
      <c r="W305" s="36">
        <v>192.54938000000001</v>
      </c>
      <c r="AC305" s="57">
        <f t="shared" si="52"/>
        <v>3096</v>
      </c>
      <c r="AD305" s="57">
        <f t="shared" si="53"/>
        <v>146</v>
      </c>
      <c r="AE305" s="57">
        <f t="shared" si="54"/>
        <v>279</v>
      </c>
      <c r="AF305" s="12">
        <f t="shared" si="48"/>
        <v>1930.4146009999999</v>
      </c>
      <c r="AG305" s="12">
        <f t="shared" si="49"/>
        <v>129.729446</v>
      </c>
      <c r="AH305" s="12">
        <f t="shared" si="50"/>
        <v>192.54938000000001</v>
      </c>
      <c r="AI305" s="15">
        <f t="shared" si="51"/>
        <v>-0.37648107202842379</v>
      </c>
      <c r="AJ305" s="15">
        <f t="shared" si="51"/>
        <v>-0.11144215068493153</v>
      </c>
      <c r="AK305" s="15">
        <f t="shared" si="51"/>
        <v>-0.30985885304659494</v>
      </c>
      <c r="AL305" s="23">
        <f>VLOOKUP(AC305,'Charts and Tables'!$I$43:$J$49,2,TRUE)</f>
        <v>0.5</v>
      </c>
      <c r="AM305" s="2">
        <f t="shared" si="55"/>
        <v>1</v>
      </c>
    </row>
    <row r="306" spans="1:39" x14ac:dyDescent="0.25">
      <c r="A306" s="35">
        <v>197382</v>
      </c>
      <c r="B306" s="36">
        <v>330254</v>
      </c>
      <c r="C306" s="36" t="s">
        <v>26</v>
      </c>
      <c r="D306" s="36">
        <v>0</v>
      </c>
      <c r="J306" s="46">
        <v>1032</v>
      </c>
      <c r="K306" s="46">
        <v>1025</v>
      </c>
      <c r="L306" s="46">
        <v>2057</v>
      </c>
      <c r="M306" s="46">
        <v>65</v>
      </c>
      <c r="N306" s="46">
        <v>72</v>
      </c>
      <c r="O306" s="46">
        <v>89</v>
      </c>
      <c r="P306" s="46">
        <v>104</v>
      </c>
      <c r="R306" s="36">
        <v>1285.418987</v>
      </c>
      <c r="S306" s="36">
        <v>1215.1318329999999</v>
      </c>
      <c r="T306" s="36">
        <v>138.31584899999999</v>
      </c>
      <c r="U306" s="36">
        <v>74.136797000000001</v>
      </c>
      <c r="V306" s="36">
        <v>95.507806000000002</v>
      </c>
      <c r="W306" s="36">
        <v>144.510435</v>
      </c>
      <c r="AC306" s="57">
        <f t="shared" si="52"/>
        <v>2057</v>
      </c>
      <c r="AD306" s="57">
        <f t="shared" si="53"/>
        <v>137</v>
      </c>
      <c r="AE306" s="57">
        <f t="shared" si="54"/>
        <v>193</v>
      </c>
      <c r="AF306" s="12">
        <f t="shared" si="48"/>
        <v>2500.5508199999999</v>
      </c>
      <c r="AG306" s="12">
        <f t="shared" si="49"/>
        <v>212.45264599999999</v>
      </c>
      <c r="AH306" s="12">
        <f t="shared" si="50"/>
        <v>240.01824099999999</v>
      </c>
      <c r="AI306" s="15">
        <f t="shared" si="51"/>
        <v>0.21562995624696157</v>
      </c>
      <c r="AJ306" s="15">
        <f t="shared" si="51"/>
        <v>0.55074924087591226</v>
      </c>
      <c r="AK306" s="15">
        <f t="shared" si="51"/>
        <v>0.24361782901554399</v>
      </c>
      <c r="AL306" s="23">
        <f>VLOOKUP(AC306,'Charts and Tables'!$I$43:$J$49,2,TRUE)</f>
        <v>1</v>
      </c>
      <c r="AM306" s="2">
        <f t="shared" si="55"/>
        <v>1</v>
      </c>
    </row>
    <row r="307" spans="1:39" x14ac:dyDescent="0.25">
      <c r="A307" s="35">
        <v>197552</v>
      </c>
      <c r="B307" s="36">
        <v>330252</v>
      </c>
      <c r="C307" s="36" t="s">
        <v>31</v>
      </c>
      <c r="D307" s="36">
        <v>0</v>
      </c>
      <c r="J307" s="46">
        <v>7205</v>
      </c>
      <c r="K307" s="46">
        <v>7409</v>
      </c>
      <c r="L307" s="46">
        <v>14614</v>
      </c>
      <c r="M307" s="46">
        <v>420</v>
      </c>
      <c r="N307" s="46">
        <v>416</v>
      </c>
      <c r="O307" s="46">
        <v>629</v>
      </c>
      <c r="P307" s="46">
        <v>692</v>
      </c>
      <c r="R307" s="36">
        <v>7543.3806029999996</v>
      </c>
      <c r="S307" s="36">
        <v>7659.8227610000004</v>
      </c>
      <c r="T307" s="36">
        <v>502.45946300000003</v>
      </c>
      <c r="U307" s="36">
        <v>692.01514399999996</v>
      </c>
      <c r="V307" s="36">
        <v>724.27920500000005</v>
      </c>
      <c r="W307" s="36">
        <v>622.51481799999999</v>
      </c>
      <c r="AC307" s="57">
        <f t="shared" si="52"/>
        <v>14614</v>
      </c>
      <c r="AD307" s="57">
        <f t="shared" si="53"/>
        <v>836</v>
      </c>
      <c r="AE307" s="57">
        <f t="shared" si="54"/>
        <v>1321</v>
      </c>
      <c r="AF307" s="12">
        <f t="shared" si="48"/>
        <v>15203.203364000001</v>
      </c>
      <c r="AG307" s="12">
        <f t="shared" si="49"/>
        <v>1194.4746070000001</v>
      </c>
      <c r="AH307" s="12">
        <f t="shared" si="50"/>
        <v>1346.7940229999999</v>
      </c>
      <c r="AI307" s="15">
        <f t="shared" si="51"/>
        <v>4.0317733953743044E-2</v>
      </c>
      <c r="AJ307" s="15">
        <f t="shared" si="51"/>
        <v>0.4287973767942585</v>
      </c>
      <c r="AK307" s="15">
        <f t="shared" si="51"/>
        <v>1.9526133989401912E-2</v>
      </c>
      <c r="AL307" s="23">
        <f>VLOOKUP(AC307,'Charts and Tables'!$I$43:$J$49,2,TRUE)</f>
        <v>0.2</v>
      </c>
      <c r="AM307" s="2">
        <f t="shared" si="55"/>
        <v>1</v>
      </c>
    </row>
    <row r="308" spans="1:39" x14ac:dyDescent="0.25">
      <c r="A308" s="35">
        <v>198876</v>
      </c>
      <c r="B308" s="36">
        <v>330253</v>
      </c>
      <c r="C308" s="36" t="s">
        <v>31</v>
      </c>
      <c r="D308" s="36">
        <v>0</v>
      </c>
      <c r="J308" s="46">
        <v>7721</v>
      </c>
      <c r="K308" s="46">
        <v>7670</v>
      </c>
      <c r="L308" s="46">
        <v>15391</v>
      </c>
      <c r="M308" s="46">
        <v>473</v>
      </c>
      <c r="N308" s="46">
        <v>390</v>
      </c>
      <c r="O308" s="46">
        <v>658</v>
      </c>
      <c r="P308" s="46">
        <v>737</v>
      </c>
      <c r="R308" s="36">
        <v>8417.951626</v>
      </c>
      <c r="S308" s="36">
        <v>7997.6687590000001</v>
      </c>
      <c r="T308" s="36">
        <v>604.63998200000003</v>
      </c>
      <c r="U308" s="36">
        <v>596.347037</v>
      </c>
      <c r="V308" s="36">
        <v>778.81608600000004</v>
      </c>
      <c r="W308" s="36">
        <v>674.02685799999995</v>
      </c>
      <c r="AC308" s="57">
        <f t="shared" si="52"/>
        <v>15391</v>
      </c>
      <c r="AD308" s="57">
        <f t="shared" si="53"/>
        <v>863</v>
      </c>
      <c r="AE308" s="57">
        <f t="shared" si="54"/>
        <v>1395</v>
      </c>
      <c r="AF308" s="12">
        <f t="shared" si="48"/>
        <v>16415.620385000002</v>
      </c>
      <c r="AG308" s="12">
        <f t="shared" si="49"/>
        <v>1200.9870190000001</v>
      </c>
      <c r="AH308" s="12">
        <f t="shared" si="50"/>
        <v>1452.842944</v>
      </c>
      <c r="AI308" s="15">
        <f t="shared" si="51"/>
        <v>6.6572697355597552E-2</v>
      </c>
      <c r="AJ308" s="15">
        <f t="shared" si="51"/>
        <v>0.39164196871378926</v>
      </c>
      <c r="AK308" s="15">
        <f t="shared" si="51"/>
        <v>4.1464475985663073E-2</v>
      </c>
      <c r="AL308" s="23">
        <f>VLOOKUP(AC308,'Charts and Tables'!$I$43:$J$49,2,TRUE)</f>
        <v>0.2</v>
      </c>
      <c r="AM308" s="2">
        <f t="shared" si="55"/>
        <v>1</v>
      </c>
    </row>
    <row r="309" spans="1:39" x14ac:dyDescent="0.25">
      <c r="A309" s="35">
        <v>200069</v>
      </c>
      <c r="B309" s="36">
        <v>332036</v>
      </c>
      <c r="C309" s="36" t="s">
        <v>25</v>
      </c>
      <c r="D309" s="36">
        <v>1</v>
      </c>
      <c r="J309" s="46">
        <v>1028</v>
      </c>
      <c r="L309" s="46">
        <v>1028</v>
      </c>
      <c r="M309" s="46">
        <v>51</v>
      </c>
      <c r="O309" s="46">
        <v>118</v>
      </c>
      <c r="R309" s="36">
        <v>169.88735800000001</v>
      </c>
      <c r="T309" s="36">
        <v>5.7377830000000003</v>
      </c>
      <c r="V309" s="36">
        <v>25.061836</v>
      </c>
      <c r="AC309" s="57">
        <f t="shared" si="52"/>
        <v>1028</v>
      </c>
      <c r="AD309" s="57">
        <f t="shared" si="53"/>
        <v>51</v>
      </c>
      <c r="AE309" s="57">
        <f t="shared" si="54"/>
        <v>118</v>
      </c>
      <c r="AF309" s="12">
        <f t="shared" si="48"/>
        <v>169.88735800000001</v>
      </c>
      <c r="AG309" s="12">
        <f t="shared" si="49"/>
        <v>5.7377830000000003</v>
      </c>
      <c r="AH309" s="12">
        <f t="shared" si="50"/>
        <v>25.061836</v>
      </c>
      <c r="AI309" s="15">
        <f t="shared" si="51"/>
        <v>-0.8347399241245137</v>
      </c>
      <c r="AJ309" s="15">
        <f t="shared" si="51"/>
        <v>-0.88749445098039215</v>
      </c>
      <c r="AK309" s="15">
        <f t="shared" si="51"/>
        <v>-0.78761155932203386</v>
      </c>
      <c r="AL309" s="23">
        <f>VLOOKUP(AC309,'Charts and Tables'!$I$43:$J$49,2,TRUE)</f>
        <v>1</v>
      </c>
      <c r="AM309" s="2">
        <f t="shared" si="55"/>
        <v>1</v>
      </c>
    </row>
    <row r="310" spans="1:39" x14ac:dyDescent="0.25">
      <c r="A310" s="35">
        <v>617419</v>
      </c>
      <c r="B310" s="36">
        <v>336135</v>
      </c>
      <c r="C310" s="36" t="s">
        <v>29</v>
      </c>
      <c r="D310" s="36">
        <v>0</v>
      </c>
      <c r="J310" s="46">
        <v>1106</v>
      </c>
      <c r="K310" s="46">
        <v>1137</v>
      </c>
      <c r="L310" s="46">
        <v>2243</v>
      </c>
      <c r="M310" s="46">
        <v>98</v>
      </c>
      <c r="N310" s="46">
        <v>36</v>
      </c>
      <c r="O310" s="46">
        <v>71</v>
      </c>
      <c r="P310" s="46">
        <v>123</v>
      </c>
      <c r="R310" s="36">
        <v>823.82535800000005</v>
      </c>
      <c r="S310" s="36">
        <v>818.92386799999997</v>
      </c>
      <c r="T310" s="36">
        <v>104.285759</v>
      </c>
      <c r="U310" s="36">
        <v>37.965727000000001</v>
      </c>
      <c r="V310" s="36">
        <v>59.222113999999998</v>
      </c>
      <c r="W310" s="36">
        <v>99.466420999999997</v>
      </c>
      <c r="AC310" s="57">
        <f t="shared" si="52"/>
        <v>2243</v>
      </c>
      <c r="AD310" s="57">
        <f t="shared" si="53"/>
        <v>134</v>
      </c>
      <c r="AE310" s="57">
        <f t="shared" si="54"/>
        <v>194</v>
      </c>
      <c r="AF310" s="12">
        <f t="shared" si="48"/>
        <v>1642.7492259999999</v>
      </c>
      <c r="AG310" s="12">
        <f t="shared" si="49"/>
        <v>142.251486</v>
      </c>
      <c r="AH310" s="12">
        <f t="shared" si="50"/>
        <v>158.688535</v>
      </c>
      <c r="AI310" s="15">
        <f t="shared" si="51"/>
        <v>-0.26761068836379853</v>
      </c>
      <c r="AJ310" s="15">
        <f t="shared" si="51"/>
        <v>6.1578253731343284E-2</v>
      </c>
      <c r="AK310" s="15">
        <f t="shared" si="51"/>
        <v>-0.18201786082474225</v>
      </c>
      <c r="AL310" s="23">
        <f>VLOOKUP(AC310,'Charts and Tables'!$I$43:$J$49,2,TRUE)</f>
        <v>1</v>
      </c>
      <c r="AM310" s="2">
        <f t="shared" si="55"/>
        <v>1</v>
      </c>
    </row>
    <row r="311" spans="1:39" x14ac:dyDescent="0.25">
      <c r="A311" s="35">
        <v>200183</v>
      </c>
      <c r="B311" s="36">
        <v>332234</v>
      </c>
      <c r="C311" s="36" t="s">
        <v>25</v>
      </c>
      <c r="D311" s="36">
        <v>0</v>
      </c>
      <c r="J311" s="46">
        <v>1485</v>
      </c>
      <c r="K311" s="46">
        <v>1435</v>
      </c>
      <c r="L311" s="46">
        <v>2920</v>
      </c>
      <c r="M311" s="46">
        <v>52</v>
      </c>
      <c r="N311" s="46">
        <v>146</v>
      </c>
      <c r="O311" s="46">
        <v>189</v>
      </c>
      <c r="P311" s="46">
        <v>103</v>
      </c>
      <c r="R311" s="36">
        <v>3064.6095879999998</v>
      </c>
      <c r="S311" s="36">
        <v>2688.9888919999999</v>
      </c>
      <c r="T311" s="36">
        <v>126.88364300000001</v>
      </c>
      <c r="U311" s="36">
        <v>315.436913</v>
      </c>
      <c r="V311" s="36">
        <v>399.13200999999998</v>
      </c>
      <c r="W311" s="36">
        <v>181.86639299999999</v>
      </c>
      <c r="AC311" s="57">
        <f t="shared" si="52"/>
        <v>2920</v>
      </c>
      <c r="AD311" s="57">
        <f t="shared" si="53"/>
        <v>198</v>
      </c>
      <c r="AE311" s="57">
        <f t="shared" si="54"/>
        <v>292</v>
      </c>
      <c r="AF311" s="12">
        <f t="shared" si="48"/>
        <v>5753.5984799999997</v>
      </c>
      <c r="AG311" s="12">
        <f t="shared" si="49"/>
        <v>442.32055600000001</v>
      </c>
      <c r="AH311" s="12">
        <f t="shared" si="50"/>
        <v>580.99840299999994</v>
      </c>
      <c r="AI311" s="15">
        <f t="shared" si="51"/>
        <v>0.97041043835616425</v>
      </c>
      <c r="AJ311" s="15">
        <f t="shared" si="51"/>
        <v>1.233942202020202</v>
      </c>
      <c r="AK311" s="15">
        <f t="shared" si="51"/>
        <v>0.98972055821917793</v>
      </c>
      <c r="AL311" s="23">
        <f>VLOOKUP(AC311,'Charts and Tables'!$I$43:$J$49,2,TRUE)</f>
        <v>0.5</v>
      </c>
      <c r="AM311" s="2">
        <f t="shared" si="55"/>
        <v>0</v>
      </c>
    </row>
    <row r="312" spans="1:39" x14ac:dyDescent="0.25">
      <c r="A312" s="35">
        <v>207668</v>
      </c>
      <c r="B312" s="36">
        <v>342002</v>
      </c>
      <c r="C312" s="36" t="s">
        <v>26</v>
      </c>
      <c r="D312" s="36">
        <v>0</v>
      </c>
      <c r="J312" s="46">
        <v>3677</v>
      </c>
      <c r="K312" s="46">
        <v>3561</v>
      </c>
      <c r="L312" s="46">
        <v>7238</v>
      </c>
      <c r="M312" s="46">
        <v>141</v>
      </c>
      <c r="N312" s="46">
        <v>297</v>
      </c>
      <c r="O312" s="46">
        <v>448</v>
      </c>
      <c r="P312" s="46">
        <v>286</v>
      </c>
      <c r="R312" s="36">
        <v>3390.6161259999999</v>
      </c>
      <c r="S312" s="36">
        <v>2841.9355700000001</v>
      </c>
      <c r="T312" s="36">
        <v>229.830299</v>
      </c>
      <c r="U312" s="36">
        <v>215.22839400000001</v>
      </c>
      <c r="V312" s="36">
        <v>294.32908500000002</v>
      </c>
      <c r="W312" s="36">
        <v>234.511618</v>
      </c>
      <c r="AC312" s="57">
        <f t="shared" si="52"/>
        <v>7238</v>
      </c>
      <c r="AD312" s="57">
        <f t="shared" si="53"/>
        <v>438</v>
      </c>
      <c r="AE312" s="57">
        <f t="shared" si="54"/>
        <v>734</v>
      </c>
      <c r="AF312" s="12">
        <f t="shared" si="48"/>
        <v>6232.5516960000004</v>
      </c>
      <c r="AG312" s="12">
        <f t="shared" si="49"/>
        <v>445.05869300000001</v>
      </c>
      <c r="AH312" s="12">
        <f t="shared" si="50"/>
        <v>528.84070300000008</v>
      </c>
      <c r="AI312" s="15">
        <f t="shared" si="51"/>
        <v>-0.13891244874274655</v>
      </c>
      <c r="AJ312" s="15">
        <f t="shared" si="51"/>
        <v>1.6115737442922388E-2</v>
      </c>
      <c r="AK312" s="15">
        <f t="shared" si="51"/>
        <v>-0.27950857901907344</v>
      </c>
      <c r="AL312" s="23">
        <f>VLOOKUP(AC312,'Charts and Tables'!$I$43:$J$49,2,TRUE)</f>
        <v>0.25</v>
      </c>
      <c r="AM312" s="2">
        <f t="shared" si="55"/>
        <v>1</v>
      </c>
    </row>
    <row r="313" spans="1:39" x14ac:dyDescent="0.25">
      <c r="A313" s="35">
        <v>201169</v>
      </c>
      <c r="B313" s="36">
        <v>332004</v>
      </c>
      <c r="C313" s="36" t="s">
        <v>25</v>
      </c>
      <c r="D313" s="36">
        <v>0</v>
      </c>
      <c r="J313" s="46">
        <v>2307</v>
      </c>
      <c r="K313" s="46">
        <v>2485</v>
      </c>
      <c r="L313" s="46">
        <v>4792</v>
      </c>
      <c r="M313" s="46">
        <v>156</v>
      </c>
      <c r="N313" s="46">
        <v>189</v>
      </c>
      <c r="O313" s="46">
        <v>249</v>
      </c>
      <c r="P313" s="46">
        <v>212</v>
      </c>
      <c r="R313" s="36">
        <v>5085.0259560000004</v>
      </c>
      <c r="S313" s="36">
        <v>4935.015821</v>
      </c>
      <c r="T313" s="36">
        <v>461.68386700000002</v>
      </c>
      <c r="U313" s="36">
        <v>434.911967</v>
      </c>
      <c r="V313" s="36">
        <v>511.16830099999999</v>
      </c>
      <c r="W313" s="36">
        <v>488.18076100000002</v>
      </c>
      <c r="AC313" s="57">
        <f t="shared" si="52"/>
        <v>4792</v>
      </c>
      <c r="AD313" s="57">
        <f t="shared" si="53"/>
        <v>345</v>
      </c>
      <c r="AE313" s="57">
        <f t="shared" si="54"/>
        <v>461</v>
      </c>
      <c r="AF313" s="12">
        <f t="shared" si="48"/>
        <v>10020.041777</v>
      </c>
      <c r="AG313" s="12">
        <f t="shared" si="49"/>
        <v>896.59583399999997</v>
      </c>
      <c r="AH313" s="12">
        <f t="shared" si="50"/>
        <v>999.349062</v>
      </c>
      <c r="AI313" s="15">
        <f t="shared" si="51"/>
        <v>1.0909936930300501</v>
      </c>
      <c r="AJ313" s="15">
        <f t="shared" si="51"/>
        <v>1.5988285043478261</v>
      </c>
      <c r="AK313" s="15">
        <f t="shared" si="51"/>
        <v>1.1677853839479393</v>
      </c>
      <c r="AL313" s="23">
        <f>VLOOKUP(AC313,'Charts and Tables'!$I$43:$J$49,2,TRUE)</f>
        <v>0.5</v>
      </c>
      <c r="AM313" s="2">
        <f t="shared" si="55"/>
        <v>0</v>
      </c>
    </row>
    <row r="314" spans="1:39" x14ac:dyDescent="0.25">
      <c r="A314" s="35">
        <v>204942</v>
      </c>
      <c r="B314" s="36">
        <v>332078</v>
      </c>
      <c r="C314" s="36" t="s">
        <v>29</v>
      </c>
      <c r="D314" s="36">
        <v>0</v>
      </c>
      <c r="J314" s="46">
        <v>453</v>
      </c>
      <c r="K314" s="46">
        <v>402</v>
      </c>
      <c r="L314" s="46">
        <v>855</v>
      </c>
      <c r="M314" s="46">
        <v>35</v>
      </c>
      <c r="N314" s="46">
        <v>30</v>
      </c>
      <c r="O314" s="46">
        <v>45</v>
      </c>
      <c r="P314" s="46">
        <v>47</v>
      </c>
      <c r="R314" s="36">
        <v>862.37052100000005</v>
      </c>
      <c r="S314" s="36">
        <v>884.234826</v>
      </c>
      <c r="T314" s="36">
        <v>76.467349999999996</v>
      </c>
      <c r="U314" s="36">
        <v>63.674692999999998</v>
      </c>
      <c r="V314" s="36">
        <v>80.096862999999999</v>
      </c>
      <c r="W314" s="36">
        <v>87.887466000000003</v>
      </c>
      <c r="AC314" s="57">
        <f t="shared" si="52"/>
        <v>855</v>
      </c>
      <c r="AD314" s="57">
        <f t="shared" si="53"/>
        <v>65</v>
      </c>
      <c r="AE314" s="57">
        <f t="shared" si="54"/>
        <v>92</v>
      </c>
      <c r="AF314" s="12">
        <f t="shared" si="48"/>
        <v>1746.6053470000002</v>
      </c>
      <c r="AG314" s="12">
        <f t="shared" si="49"/>
        <v>140.142043</v>
      </c>
      <c r="AH314" s="12">
        <f t="shared" si="50"/>
        <v>167.984329</v>
      </c>
      <c r="AI314" s="15">
        <f t="shared" si="51"/>
        <v>1.0428132713450293</v>
      </c>
      <c r="AJ314" s="15">
        <f t="shared" si="51"/>
        <v>1.1560314307692308</v>
      </c>
      <c r="AK314" s="15">
        <f t="shared" si="51"/>
        <v>0.82591661956521745</v>
      </c>
      <c r="AL314" s="23">
        <f>VLOOKUP(AC314,'Charts and Tables'!$I$43:$J$49,2,TRUE)</f>
        <v>2</v>
      </c>
      <c r="AM314" s="2">
        <f t="shared" si="55"/>
        <v>1</v>
      </c>
    </row>
    <row r="315" spans="1:39" x14ac:dyDescent="0.25">
      <c r="A315" s="35">
        <v>205141</v>
      </c>
      <c r="B315" s="36">
        <v>338009</v>
      </c>
      <c r="C315" s="36" t="s">
        <v>25</v>
      </c>
      <c r="D315" s="36">
        <v>0</v>
      </c>
      <c r="J315" s="46">
        <v>902</v>
      </c>
      <c r="K315" s="46">
        <v>1004</v>
      </c>
      <c r="L315" s="46">
        <v>1906</v>
      </c>
      <c r="M315" s="46">
        <v>79</v>
      </c>
      <c r="N315" s="46">
        <v>93</v>
      </c>
      <c r="O315" s="46">
        <v>91</v>
      </c>
      <c r="P315" s="46">
        <v>107</v>
      </c>
      <c r="R315" s="36">
        <v>1135.0470829999999</v>
      </c>
      <c r="S315" s="36">
        <v>1117.4360139999999</v>
      </c>
      <c r="T315" s="36">
        <v>67.274186</v>
      </c>
      <c r="U315" s="36">
        <v>115.79980999999999</v>
      </c>
      <c r="V315" s="36">
        <v>133.766063</v>
      </c>
      <c r="W315" s="36">
        <v>106.495221</v>
      </c>
      <c r="AC315" s="57">
        <f t="shared" si="52"/>
        <v>1906</v>
      </c>
      <c r="AD315" s="57">
        <f t="shared" si="53"/>
        <v>172</v>
      </c>
      <c r="AE315" s="57">
        <f t="shared" si="54"/>
        <v>198</v>
      </c>
      <c r="AF315" s="12">
        <f t="shared" si="48"/>
        <v>2252.4830969999998</v>
      </c>
      <c r="AG315" s="12">
        <f t="shared" si="49"/>
        <v>183.07399599999999</v>
      </c>
      <c r="AH315" s="12">
        <f t="shared" si="50"/>
        <v>240.26128399999999</v>
      </c>
      <c r="AI315" s="15">
        <f t="shared" si="51"/>
        <v>0.18178546537250778</v>
      </c>
      <c r="AJ315" s="15">
        <f t="shared" si="51"/>
        <v>6.4383697674418566E-2</v>
      </c>
      <c r="AK315" s="15">
        <f t="shared" si="51"/>
        <v>0.21344082828282823</v>
      </c>
      <c r="AL315" s="23">
        <f>VLOOKUP(AC315,'Charts and Tables'!$I$43:$J$49,2,TRUE)</f>
        <v>1</v>
      </c>
      <c r="AM315" s="2">
        <f t="shared" si="55"/>
        <v>1</v>
      </c>
    </row>
    <row r="316" spans="1:39" x14ac:dyDescent="0.25">
      <c r="A316" s="35">
        <v>205389</v>
      </c>
      <c r="B316" s="36">
        <v>338053</v>
      </c>
      <c r="C316" s="36" t="s">
        <v>25</v>
      </c>
      <c r="D316" s="36">
        <v>0</v>
      </c>
      <c r="J316" s="46">
        <v>387</v>
      </c>
      <c r="K316" s="46">
        <v>358</v>
      </c>
      <c r="L316" s="46">
        <v>745</v>
      </c>
      <c r="M316" s="46">
        <v>16</v>
      </c>
      <c r="N316" s="46">
        <v>31</v>
      </c>
      <c r="O316" s="46">
        <v>43</v>
      </c>
      <c r="P316" s="46">
        <v>30</v>
      </c>
      <c r="R316" s="36">
        <v>758.00189899999998</v>
      </c>
      <c r="S316" s="36">
        <v>758.001892</v>
      </c>
      <c r="T316" s="36">
        <v>57.130127999999999</v>
      </c>
      <c r="U316" s="36">
        <v>77.277696000000006</v>
      </c>
      <c r="V316" s="36">
        <v>81.741416999999998</v>
      </c>
      <c r="W316" s="36">
        <v>66.711346000000006</v>
      </c>
      <c r="AC316" s="57">
        <f t="shared" si="52"/>
        <v>745</v>
      </c>
      <c r="AD316" s="57">
        <f t="shared" si="53"/>
        <v>47</v>
      </c>
      <c r="AE316" s="57">
        <f t="shared" si="54"/>
        <v>73</v>
      </c>
      <c r="AF316" s="12">
        <f t="shared" si="48"/>
        <v>1516.0037910000001</v>
      </c>
      <c r="AG316" s="12">
        <f t="shared" si="49"/>
        <v>134.40782400000001</v>
      </c>
      <c r="AH316" s="12">
        <f t="shared" si="50"/>
        <v>148.452763</v>
      </c>
      <c r="AI316" s="15">
        <f t="shared" si="51"/>
        <v>1.0349044174496647</v>
      </c>
      <c r="AJ316" s="15">
        <f t="shared" si="51"/>
        <v>1.8597409361702129</v>
      </c>
      <c r="AK316" s="15">
        <f t="shared" si="51"/>
        <v>1.0335994931506849</v>
      </c>
      <c r="AL316" s="23">
        <f>VLOOKUP(AC316,'Charts and Tables'!$I$43:$J$49,2,TRUE)</f>
        <v>2</v>
      </c>
      <c r="AM316" s="2">
        <f t="shared" si="55"/>
        <v>1</v>
      </c>
    </row>
    <row r="317" spans="1:39" x14ac:dyDescent="0.25">
      <c r="A317" s="35">
        <v>205506</v>
      </c>
      <c r="B317" s="36">
        <v>336163</v>
      </c>
      <c r="C317" s="36" t="s">
        <v>25</v>
      </c>
      <c r="D317" s="36">
        <v>0</v>
      </c>
      <c r="J317" s="46">
        <v>3101</v>
      </c>
      <c r="K317" s="46">
        <v>3098</v>
      </c>
      <c r="L317" s="46">
        <v>6199</v>
      </c>
      <c r="M317" s="46">
        <v>211</v>
      </c>
      <c r="N317" s="46">
        <v>328</v>
      </c>
      <c r="O317" s="46">
        <v>334</v>
      </c>
      <c r="P317" s="46">
        <v>278</v>
      </c>
      <c r="R317" s="36">
        <v>7202.9347360000002</v>
      </c>
      <c r="S317" s="36">
        <v>7260.7010369999998</v>
      </c>
      <c r="T317" s="36">
        <v>600.12322800000004</v>
      </c>
      <c r="U317" s="36">
        <v>651.79040399999997</v>
      </c>
      <c r="V317" s="36">
        <v>711.867029</v>
      </c>
      <c r="W317" s="36">
        <v>707.08990900000003</v>
      </c>
      <c r="AC317" s="57">
        <f t="shared" si="52"/>
        <v>6199</v>
      </c>
      <c r="AD317" s="57">
        <f t="shared" si="53"/>
        <v>539</v>
      </c>
      <c r="AE317" s="57">
        <f t="shared" si="54"/>
        <v>612</v>
      </c>
      <c r="AF317" s="12">
        <f t="shared" si="48"/>
        <v>14463.635773</v>
      </c>
      <c r="AG317" s="12">
        <f t="shared" si="49"/>
        <v>1251.913632</v>
      </c>
      <c r="AH317" s="12">
        <f t="shared" si="50"/>
        <v>1418.956938</v>
      </c>
      <c r="AI317" s="15">
        <f t="shared" si="51"/>
        <v>1.3332208054524923</v>
      </c>
      <c r="AJ317" s="15">
        <f t="shared" si="51"/>
        <v>1.3226597996289424</v>
      </c>
      <c r="AK317" s="15">
        <f t="shared" si="51"/>
        <v>1.3185570882352942</v>
      </c>
      <c r="AL317" s="23">
        <f>VLOOKUP(AC317,'Charts and Tables'!$I$43:$J$49,2,TRUE)</f>
        <v>0.25</v>
      </c>
      <c r="AM317" s="2">
        <f t="shared" si="55"/>
        <v>0</v>
      </c>
    </row>
    <row r="318" spans="1:39" x14ac:dyDescent="0.25">
      <c r="A318" s="35">
        <v>205946</v>
      </c>
      <c r="B318" s="36">
        <v>348017</v>
      </c>
      <c r="C318" s="36" t="s">
        <v>25</v>
      </c>
      <c r="D318" s="36">
        <v>0</v>
      </c>
      <c r="J318" s="46">
        <v>2605</v>
      </c>
      <c r="K318" s="46">
        <v>2729</v>
      </c>
      <c r="L318" s="46">
        <v>5334</v>
      </c>
      <c r="M318" s="46">
        <v>195</v>
      </c>
      <c r="N318" s="46">
        <v>210</v>
      </c>
      <c r="O318" s="46">
        <v>225</v>
      </c>
      <c r="P318" s="46">
        <v>297</v>
      </c>
      <c r="R318" s="36">
        <v>3748.1831929999998</v>
      </c>
      <c r="S318" s="36">
        <v>3861.374867</v>
      </c>
      <c r="T318" s="36">
        <v>419.36808600000001</v>
      </c>
      <c r="U318" s="36">
        <v>269.88276000000002</v>
      </c>
      <c r="V318" s="36">
        <v>304.857799</v>
      </c>
      <c r="W318" s="36">
        <v>437.847398</v>
      </c>
      <c r="AC318" s="57">
        <f t="shared" si="52"/>
        <v>5334</v>
      </c>
      <c r="AD318" s="57">
        <f t="shared" si="53"/>
        <v>405</v>
      </c>
      <c r="AE318" s="57">
        <f t="shared" si="54"/>
        <v>522</v>
      </c>
      <c r="AF318" s="12">
        <f t="shared" si="48"/>
        <v>7609.5580599999994</v>
      </c>
      <c r="AG318" s="12">
        <f t="shared" si="49"/>
        <v>689.25084600000002</v>
      </c>
      <c r="AH318" s="12">
        <f t="shared" si="50"/>
        <v>742.705197</v>
      </c>
      <c r="AI318" s="15">
        <f t="shared" si="51"/>
        <v>0.4266138095238094</v>
      </c>
      <c r="AJ318" s="15">
        <f t="shared" si="51"/>
        <v>0.70185394074074081</v>
      </c>
      <c r="AK318" s="15">
        <f t="shared" si="51"/>
        <v>0.42280689080459771</v>
      </c>
      <c r="AL318" s="23">
        <f>VLOOKUP(AC318,'Charts and Tables'!$I$43:$J$49,2,TRUE)</f>
        <v>0.25</v>
      </c>
      <c r="AM318" s="2">
        <f t="shared" si="55"/>
        <v>0</v>
      </c>
    </row>
    <row r="319" spans="1:39" x14ac:dyDescent="0.25">
      <c r="A319" s="35">
        <v>363197</v>
      </c>
      <c r="C319" s="36" t="s">
        <v>27</v>
      </c>
      <c r="D319" s="36">
        <v>1</v>
      </c>
      <c r="J319" s="46">
        <v>14018</v>
      </c>
      <c r="L319" s="46">
        <v>14018</v>
      </c>
      <c r="M319" s="46">
        <v>1815</v>
      </c>
      <c r="O319" s="46">
        <v>901.5</v>
      </c>
      <c r="R319" s="36">
        <v>16238.463467</v>
      </c>
      <c r="T319" s="36">
        <v>2072.471497</v>
      </c>
      <c r="V319" s="36">
        <v>1342.1534119999999</v>
      </c>
      <c r="AC319" s="57">
        <f t="shared" si="52"/>
        <v>14018</v>
      </c>
      <c r="AD319" s="57">
        <f t="shared" si="53"/>
        <v>1815</v>
      </c>
      <c r="AE319" s="57">
        <f t="shared" si="54"/>
        <v>901.5</v>
      </c>
      <c r="AF319" s="12">
        <f t="shared" ref="AF319:AF368" si="56">IF(D319=1,R319,IF(D319=-1,S319,R319+S319))</f>
        <v>16238.463467</v>
      </c>
      <c r="AG319" s="12">
        <f t="shared" ref="AG319:AG368" si="57">IF(D319=1,T319,IF(D319=-1,U319,T319+U319))</f>
        <v>2072.471497</v>
      </c>
      <c r="AH319" s="12">
        <f t="shared" ref="AH319:AH368" si="58">IF(D319=1,V319,IF(D319=-1,W319,V319+W319))</f>
        <v>1342.1534119999999</v>
      </c>
      <c r="AI319" s="15">
        <f t="shared" ref="AI319:AK368" si="59">IF(OR(AC319="",AC319=0),0,(AF319-AC319)/AC319)</f>
        <v>0.15840087508917103</v>
      </c>
      <c r="AJ319" s="15">
        <f t="shared" si="59"/>
        <v>0.14185757410468319</v>
      </c>
      <c r="AK319" s="15">
        <f t="shared" si="59"/>
        <v>0.48880023516361609</v>
      </c>
      <c r="AL319" s="23">
        <f>VLOOKUP(AC319,'Charts and Tables'!$I$43:$J$49,2,TRUE)</f>
        <v>0.2</v>
      </c>
      <c r="AM319" s="2">
        <f t="shared" si="55"/>
        <v>1</v>
      </c>
    </row>
    <row r="320" spans="1:39" x14ac:dyDescent="0.25">
      <c r="A320" s="35">
        <v>391888</v>
      </c>
      <c r="C320" s="36" t="s">
        <v>29</v>
      </c>
      <c r="D320" s="36">
        <v>0</v>
      </c>
      <c r="J320" s="46">
        <v>759</v>
      </c>
      <c r="K320" s="46">
        <v>803</v>
      </c>
      <c r="L320" s="46">
        <v>1562</v>
      </c>
      <c r="M320" s="46">
        <v>59</v>
      </c>
      <c r="N320" s="46">
        <v>51.5</v>
      </c>
      <c r="O320" s="46">
        <v>64.5</v>
      </c>
      <c r="P320" s="46">
        <v>89.5</v>
      </c>
      <c r="R320" s="36">
        <v>1273.5382540000001</v>
      </c>
      <c r="S320" s="36">
        <v>1175.666041</v>
      </c>
      <c r="T320" s="36">
        <v>108.341334</v>
      </c>
      <c r="U320" s="36">
        <v>107.92371799999999</v>
      </c>
      <c r="V320" s="36">
        <v>144.95017100000001</v>
      </c>
      <c r="W320" s="36">
        <v>122.509516</v>
      </c>
      <c r="AC320" s="57">
        <f t="shared" ref="AC320:AC369" si="60">L320</f>
        <v>1562</v>
      </c>
      <c r="AD320" s="57">
        <f t="shared" ref="AD320:AD369" si="61">IF(D320=1,M320,IF(D320=-1,N320,M320+N320))</f>
        <v>110.5</v>
      </c>
      <c r="AE320" s="57">
        <f t="shared" ref="AE320:AE369" si="62">IF(D320=1,O320,IF(D320=-1,P320,O320+P320))</f>
        <v>154</v>
      </c>
      <c r="AF320" s="12">
        <f t="shared" si="56"/>
        <v>2449.204295</v>
      </c>
      <c r="AG320" s="12">
        <f t="shared" si="57"/>
        <v>216.265052</v>
      </c>
      <c r="AH320" s="12">
        <f t="shared" si="58"/>
        <v>267.45968700000003</v>
      </c>
      <c r="AI320" s="15">
        <f t="shared" si="59"/>
        <v>0.56799250640204868</v>
      </c>
      <c r="AJ320" s="15">
        <f t="shared" si="59"/>
        <v>0.95714979185520355</v>
      </c>
      <c r="AK320" s="15">
        <f t="shared" si="59"/>
        <v>0.73675121428571444</v>
      </c>
      <c r="AL320" s="23">
        <f>VLOOKUP(AC320,'Charts and Tables'!$I$43:$J$49,2,TRUE)</f>
        <v>1</v>
      </c>
      <c r="AM320" s="2">
        <f t="shared" ref="AM320:AM369" si="63">IF(ABS(AI320)&lt;=AL320,1,0)</f>
        <v>1</v>
      </c>
    </row>
    <row r="321" spans="1:39" x14ac:dyDescent="0.25">
      <c r="A321" s="35">
        <v>392675</v>
      </c>
      <c r="C321" s="36" t="s">
        <v>29</v>
      </c>
      <c r="D321" s="36">
        <v>0</v>
      </c>
      <c r="J321" s="46">
        <v>840</v>
      </c>
      <c r="K321" s="46">
        <v>868</v>
      </c>
      <c r="L321" s="46">
        <v>1708</v>
      </c>
      <c r="M321" s="46">
        <v>53</v>
      </c>
      <c r="N321" s="46">
        <v>55</v>
      </c>
      <c r="O321" s="46">
        <v>80</v>
      </c>
      <c r="P321" s="46">
        <v>104</v>
      </c>
      <c r="R321" s="36">
        <v>233.68826999999999</v>
      </c>
      <c r="S321" s="36">
        <v>307.97719599999999</v>
      </c>
      <c r="T321" s="36">
        <v>23.816799</v>
      </c>
      <c r="U321" s="36">
        <v>21.482306999999999</v>
      </c>
      <c r="V321" s="36">
        <v>20.960273000000001</v>
      </c>
      <c r="W321" s="36">
        <v>38.829236999999999</v>
      </c>
      <c r="AC321" s="57">
        <f t="shared" si="60"/>
        <v>1708</v>
      </c>
      <c r="AD321" s="57">
        <f t="shared" si="61"/>
        <v>108</v>
      </c>
      <c r="AE321" s="57">
        <f t="shared" si="62"/>
        <v>184</v>
      </c>
      <c r="AF321" s="12">
        <f t="shared" si="56"/>
        <v>541.66546599999992</v>
      </c>
      <c r="AG321" s="12">
        <f t="shared" si="57"/>
        <v>45.299105999999995</v>
      </c>
      <c r="AH321" s="12">
        <f t="shared" si="58"/>
        <v>59.78951</v>
      </c>
      <c r="AI321" s="15">
        <f t="shared" si="59"/>
        <v>-0.68286565222482443</v>
      </c>
      <c r="AJ321" s="15">
        <f t="shared" si="59"/>
        <v>-0.58056383333333339</v>
      </c>
      <c r="AK321" s="15">
        <f t="shared" si="59"/>
        <v>-0.67505701086956515</v>
      </c>
      <c r="AL321" s="23">
        <f>VLOOKUP(AC321,'Charts and Tables'!$I$43:$J$49,2,TRUE)</f>
        <v>1</v>
      </c>
      <c r="AM321" s="2">
        <f t="shared" si="63"/>
        <v>1</v>
      </c>
    </row>
    <row r="322" spans="1:39" x14ac:dyDescent="0.25">
      <c r="A322" s="35">
        <v>411230</v>
      </c>
      <c r="B322" s="36">
        <v>334096</v>
      </c>
      <c r="C322" s="36" t="s">
        <v>26</v>
      </c>
      <c r="D322" s="36">
        <v>-1</v>
      </c>
      <c r="K322" s="46">
        <v>2425</v>
      </c>
      <c r="L322" s="46">
        <v>2425</v>
      </c>
      <c r="N322" s="46">
        <v>216</v>
      </c>
      <c r="P322" s="46">
        <v>237</v>
      </c>
      <c r="S322" s="36">
        <v>4412.5736699999998</v>
      </c>
      <c r="U322" s="36">
        <v>305.43147499999998</v>
      </c>
      <c r="W322" s="36">
        <v>481.06539199999997</v>
      </c>
      <c r="AC322" s="57">
        <f t="shared" si="60"/>
        <v>2425</v>
      </c>
      <c r="AD322" s="57">
        <f t="shared" si="61"/>
        <v>216</v>
      </c>
      <c r="AE322" s="57">
        <f t="shared" si="62"/>
        <v>237</v>
      </c>
      <c r="AF322" s="12">
        <f t="shared" si="56"/>
        <v>4412.5736699999998</v>
      </c>
      <c r="AG322" s="12">
        <f t="shared" si="57"/>
        <v>305.43147499999998</v>
      </c>
      <c r="AH322" s="12">
        <f t="shared" si="58"/>
        <v>481.06539199999997</v>
      </c>
      <c r="AI322" s="15">
        <f t="shared" si="59"/>
        <v>0.81961800824742259</v>
      </c>
      <c r="AJ322" s="15">
        <f t="shared" si="59"/>
        <v>0.41403460648148138</v>
      </c>
      <c r="AK322" s="15">
        <f t="shared" si="59"/>
        <v>1.0298117805907172</v>
      </c>
      <c r="AL322" s="23">
        <f>VLOOKUP(AC322,'Charts and Tables'!$I$43:$J$49,2,TRUE)</f>
        <v>1</v>
      </c>
      <c r="AM322" s="2">
        <f t="shared" si="63"/>
        <v>1</v>
      </c>
    </row>
    <row r="323" spans="1:39" x14ac:dyDescent="0.25">
      <c r="A323" s="35">
        <v>411288</v>
      </c>
      <c r="C323" s="36" t="s">
        <v>31</v>
      </c>
      <c r="D323" s="36">
        <v>0</v>
      </c>
      <c r="J323" s="46">
        <v>4097</v>
      </c>
      <c r="K323" s="46">
        <v>2956</v>
      </c>
      <c r="L323" s="46">
        <v>7053</v>
      </c>
      <c r="M323" s="46">
        <v>322.5</v>
      </c>
      <c r="N323" s="46">
        <v>313</v>
      </c>
      <c r="O323" s="46">
        <v>532.5</v>
      </c>
      <c r="P323" s="46">
        <v>280.5</v>
      </c>
      <c r="R323" s="36">
        <v>4269.5907749999997</v>
      </c>
      <c r="S323" s="36">
        <v>2941.5579320000002</v>
      </c>
      <c r="T323" s="36">
        <v>197.05398299999999</v>
      </c>
      <c r="U323" s="36">
        <v>410.303697</v>
      </c>
      <c r="V323" s="36">
        <v>508.14159000000001</v>
      </c>
      <c r="W323" s="36">
        <v>197.72571400000001</v>
      </c>
      <c r="AC323" s="57">
        <f t="shared" si="60"/>
        <v>7053</v>
      </c>
      <c r="AD323" s="57">
        <f t="shared" si="61"/>
        <v>635.5</v>
      </c>
      <c r="AE323" s="57">
        <f t="shared" si="62"/>
        <v>813</v>
      </c>
      <c r="AF323" s="12">
        <f t="shared" si="56"/>
        <v>7211.1487070000003</v>
      </c>
      <c r="AG323" s="12">
        <f t="shared" si="57"/>
        <v>607.35767999999996</v>
      </c>
      <c r="AH323" s="12">
        <f t="shared" si="58"/>
        <v>705.86730399999999</v>
      </c>
      <c r="AI323" s="15">
        <f t="shared" si="59"/>
        <v>2.2422899050049665E-2</v>
      </c>
      <c r="AJ323" s="15">
        <f t="shared" si="59"/>
        <v>-4.428374508261218E-2</v>
      </c>
      <c r="AK323" s="15">
        <f t="shared" si="59"/>
        <v>-0.13177453382533827</v>
      </c>
      <c r="AL323" s="23">
        <f>VLOOKUP(AC323,'Charts and Tables'!$I$43:$J$49,2,TRUE)</f>
        <v>0.25</v>
      </c>
      <c r="AM323" s="2">
        <f t="shared" si="63"/>
        <v>1</v>
      </c>
    </row>
    <row r="324" spans="1:39" x14ac:dyDescent="0.25">
      <c r="A324" s="35">
        <v>412806</v>
      </c>
      <c r="C324" s="36" t="s">
        <v>27</v>
      </c>
      <c r="D324" s="36">
        <v>1</v>
      </c>
      <c r="J324" s="46">
        <v>33904</v>
      </c>
      <c r="L324" s="46">
        <v>33904</v>
      </c>
      <c r="M324" s="46">
        <v>3647</v>
      </c>
      <c r="O324" s="46">
        <v>3264</v>
      </c>
      <c r="R324" s="36">
        <v>31148.706260999999</v>
      </c>
      <c r="T324" s="36">
        <v>3203.7552909999999</v>
      </c>
      <c r="V324" s="36">
        <v>2821.5446459999998</v>
      </c>
      <c r="AC324" s="57">
        <f t="shared" si="60"/>
        <v>33904</v>
      </c>
      <c r="AD324" s="57">
        <f t="shared" si="61"/>
        <v>3647</v>
      </c>
      <c r="AE324" s="57">
        <f t="shared" si="62"/>
        <v>3264</v>
      </c>
      <c r="AF324" s="12">
        <f t="shared" si="56"/>
        <v>31148.706260999999</v>
      </c>
      <c r="AG324" s="12">
        <f t="shared" si="57"/>
        <v>3203.7552909999999</v>
      </c>
      <c r="AH324" s="12">
        <f t="shared" si="58"/>
        <v>2821.5446459999998</v>
      </c>
      <c r="AI324" s="15">
        <f t="shared" si="59"/>
        <v>-8.1267512358423805E-2</v>
      </c>
      <c r="AJ324" s="15">
        <f t="shared" si="59"/>
        <v>-0.12153679983548123</v>
      </c>
      <c r="AK324" s="15">
        <f t="shared" si="59"/>
        <v>-0.135556174632353</v>
      </c>
      <c r="AL324" s="23">
        <f>VLOOKUP(AC324,'Charts and Tables'!$I$43:$J$49,2,TRUE)</f>
        <v>0.15</v>
      </c>
      <c r="AM324" s="2">
        <f t="shared" si="63"/>
        <v>1</v>
      </c>
    </row>
    <row r="325" spans="1:39" x14ac:dyDescent="0.25">
      <c r="A325" s="35">
        <v>413351</v>
      </c>
      <c r="C325" s="36" t="s">
        <v>27</v>
      </c>
      <c r="D325" s="36">
        <v>-1</v>
      </c>
      <c r="K325" s="46">
        <v>33242</v>
      </c>
      <c r="L325" s="46">
        <v>33242</v>
      </c>
      <c r="N325" s="46">
        <v>3163</v>
      </c>
      <c r="P325" s="46">
        <v>2554</v>
      </c>
      <c r="S325" s="36">
        <v>38629.187137000001</v>
      </c>
      <c r="U325" s="36">
        <v>2931.2410439999999</v>
      </c>
      <c r="W325" s="36">
        <v>3492.2380020000001</v>
      </c>
      <c r="AC325" s="57">
        <f t="shared" si="60"/>
        <v>33242</v>
      </c>
      <c r="AD325" s="57">
        <f t="shared" si="61"/>
        <v>3163</v>
      </c>
      <c r="AE325" s="57">
        <f t="shared" si="62"/>
        <v>2554</v>
      </c>
      <c r="AF325" s="12">
        <f t="shared" si="56"/>
        <v>38629.187137000001</v>
      </c>
      <c r="AG325" s="12">
        <f t="shared" si="57"/>
        <v>2931.2410439999999</v>
      </c>
      <c r="AH325" s="12">
        <f t="shared" si="58"/>
        <v>3492.2380020000001</v>
      </c>
      <c r="AI325" s="15">
        <f t="shared" si="59"/>
        <v>0.16205965757174662</v>
      </c>
      <c r="AJ325" s="15">
        <f t="shared" si="59"/>
        <v>-7.3271879860891592E-2</v>
      </c>
      <c r="AK325" s="15">
        <f t="shared" si="59"/>
        <v>0.36736022004698515</v>
      </c>
      <c r="AL325" s="23">
        <f>VLOOKUP(AC325,'Charts and Tables'!$I$43:$J$49,2,TRUE)</f>
        <v>0.15</v>
      </c>
      <c r="AM325" s="2">
        <f t="shared" si="63"/>
        <v>0</v>
      </c>
    </row>
    <row r="326" spans="1:39" x14ac:dyDescent="0.25">
      <c r="A326" s="35">
        <v>413364</v>
      </c>
      <c r="C326" s="36" t="s">
        <v>27</v>
      </c>
      <c r="D326" s="36">
        <v>-1</v>
      </c>
      <c r="K326" s="46">
        <v>34484</v>
      </c>
      <c r="L326" s="46">
        <v>34484</v>
      </c>
      <c r="N326" s="46">
        <v>2484</v>
      </c>
      <c r="P326" s="46">
        <v>3363</v>
      </c>
      <c r="S326" s="36">
        <v>38314.907271999997</v>
      </c>
      <c r="U326" s="36">
        <v>2885.9040220000002</v>
      </c>
      <c r="W326" s="36">
        <v>3932.7209269999998</v>
      </c>
      <c r="AC326" s="57">
        <f t="shared" si="60"/>
        <v>34484</v>
      </c>
      <c r="AD326" s="57">
        <f t="shared" si="61"/>
        <v>2484</v>
      </c>
      <c r="AE326" s="57">
        <f t="shared" si="62"/>
        <v>3363</v>
      </c>
      <c r="AF326" s="12">
        <f t="shared" si="56"/>
        <v>38314.907271999997</v>
      </c>
      <c r="AG326" s="12">
        <f t="shared" si="57"/>
        <v>2885.9040220000002</v>
      </c>
      <c r="AH326" s="12">
        <f t="shared" si="58"/>
        <v>3932.7209269999998</v>
      </c>
      <c r="AI326" s="15">
        <f t="shared" si="59"/>
        <v>0.11109231156478357</v>
      </c>
      <c r="AJ326" s="15">
        <f t="shared" si="59"/>
        <v>0.1617971103059582</v>
      </c>
      <c r="AK326" s="15">
        <f t="shared" si="59"/>
        <v>0.16940854207552775</v>
      </c>
      <c r="AL326" s="23">
        <f>VLOOKUP(AC326,'Charts and Tables'!$I$43:$J$49,2,TRUE)</f>
        <v>0.15</v>
      </c>
      <c r="AM326" s="2">
        <f t="shared" si="63"/>
        <v>1</v>
      </c>
    </row>
    <row r="327" spans="1:39" x14ac:dyDescent="0.25">
      <c r="A327" s="35">
        <v>451304</v>
      </c>
      <c r="B327" s="36">
        <v>332103</v>
      </c>
      <c r="C327" s="36" t="s">
        <v>26</v>
      </c>
      <c r="D327" s="36">
        <v>0</v>
      </c>
      <c r="J327" s="46">
        <v>2755</v>
      </c>
      <c r="K327" s="46">
        <v>2504</v>
      </c>
      <c r="L327" s="46">
        <v>5259</v>
      </c>
      <c r="M327" s="46">
        <v>234</v>
      </c>
      <c r="N327" s="46">
        <v>189</v>
      </c>
      <c r="O327" s="46">
        <v>247</v>
      </c>
      <c r="P327" s="46">
        <v>216</v>
      </c>
      <c r="R327" s="36">
        <v>3179.5619849999998</v>
      </c>
      <c r="S327" s="36">
        <v>3201.569958</v>
      </c>
      <c r="T327" s="36">
        <v>218.596577</v>
      </c>
      <c r="U327" s="36">
        <v>284.11491100000001</v>
      </c>
      <c r="V327" s="36">
        <v>297.55725200000001</v>
      </c>
      <c r="W327" s="36">
        <v>267.906747</v>
      </c>
      <c r="AC327" s="57">
        <f t="shared" si="60"/>
        <v>5259</v>
      </c>
      <c r="AD327" s="57">
        <f t="shared" si="61"/>
        <v>423</v>
      </c>
      <c r="AE327" s="57">
        <f t="shared" si="62"/>
        <v>463</v>
      </c>
      <c r="AF327" s="12">
        <f t="shared" si="56"/>
        <v>6381.1319430000003</v>
      </c>
      <c r="AG327" s="12">
        <f t="shared" si="57"/>
        <v>502.71148800000003</v>
      </c>
      <c r="AH327" s="12">
        <f t="shared" si="58"/>
        <v>565.46399900000006</v>
      </c>
      <c r="AI327" s="15">
        <f t="shared" si="59"/>
        <v>0.21337363434112955</v>
      </c>
      <c r="AJ327" s="15">
        <f t="shared" si="59"/>
        <v>0.18844323404255325</v>
      </c>
      <c r="AK327" s="15">
        <f t="shared" si="59"/>
        <v>0.22130453347732193</v>
      </c>
      <c r="AL327" s="23">
        <f>VLOOKUP(AC327,'Charts and Tables'!$I$43:$J$49,2,TRUE)</f>
        <v>0.25</v>
      </c>
      <c r="AM327" s="2">
        <f t="shared" si="63"/>
        <v>1</v>
      </c>
    </row>
    <row r="328" spans="1:39" x14ac:dyDescent="0.25">
      <c r="A328" s="35">
        <v>445805</v>
      </c>
      <c r="C328" s="36" t="s">
        <v>26</v>
      </c>
      <c r="D328" s="36">
        <v>0</v>
      </c>
      <c r="J328" s="46">
        <v>3281</v>
      </c>
      <c r="K328" s="46">
        <v>3466</v>
      </c>
      <c r="L328" s="46">
        <v>6747</v>
      </c>
      <c r="M328" s="46">
        <v>182.5</v>
      </c>
      <c r="N328" s="46">
        <v>283.5</v>
      </c>
      <c r="O328" s="46">
        <v>340</v>
      </c>
      <c r="P328" s="46">
        <v>258</v>
      </c>
      <c r="R328" s="36">
        <v>557.85382600000003</v>
      </c>
      <c r="S328" s="36">
        <v>371.76877899999999</v>
      </c>
      <c r="T328" s="36">
        <v>20.876429000000002</v>
      </c>
      <c r="U328" s="36">
        <v>84.781695999999997</v>
      </c>
      <c r="V328" s="36">
        <v>108.61087999999999</v>
      </c>
      <c r="W328" s="36">
        <v>20.807538000000001</v>
      </c>
      <c r="AC328" s="57">
        <f t="shared" si="60"/>
        <v>6747</v>
      </c>
      <c r="AD328" s="57">
        <f t="shared" si="61"/>
        <v>466</v>
      </c>
      <c r="AE328" s="57">
        <f t="shared" si="62"/>
        <v>598</v>
      </c>
      <c r="AF328" s="12">
        <f t="shared" si="56"/>
        <v>929.62260500000002</v>
      </c>
      <c r="AG328" s="12">
        <f t="shared" si="57"/>
        <v>105.658125</v>
      </c>
      <c r="AH328" s="12">
        <f t="shared" si="58"/>
        <v>129.418418</v>
      </c>
      <c r="AI328" s="15">
        <f t="shared" si="59"/>
        <v>-0.86221689565732906</v>
      </c>
      <c r="AJ328" s="15">
        <f t="shared" si="59"/>
        <v>-0.77326582618025752</v>
      </c>
      <c r="AK328" s="15">
        <f t="shared" si="59"/>
        <v>-0.78358124080267566</v>
      </c>
      <c r="AL328" s="23">
        <f>VLOOKUP(AC328,'Charts and Tables'!$I$43:$J$49,2,TRUE)</f>
        <v>0.25</v>
      </c>
      <c r="AM328" s="2">
        <f t="shared" si="63"/>
        <v>0</v>
      </c>
    </row>
    <row r="329" spans="1:39" x14ac:dyDescent="0.25">
      <c r="A329" s="35">
        <v>445945</v>
      </c>
      <c r="B329" s="36">
        <v>332115</v>
      </c>
      <c r="C329" s="36" t="s">
        <v>26</v>
      </c>
      <c r="D329" s="36">
        <v>0</v>
      </c>
      <c r="J329" s="46">
        <v>3224</v>
      </c>
      <c r="K329" s="46">
        <v>2871</v>
      </c>
      <c r="L329" s="46">
        <v>6095</v>
      </c>
      <c r="M329" s="46">
        <v>142</v>
      </c>
      <c r="N329" s="46">
        <v>165</v>
      </c>
      <c r="O329" s="46">
        <v>294</v>
      </c>
      <c r="P329" s="46">
        <v>227</v>
      </c>
      <c r="R329" s="36">
        <v>1849.5275260000001</v>
      </c>
      <c r="S329" s="36">
        <v>2453.0696849999999</v>
      </c>
      <c r="T329" s="36">
        <v>158.69951900000001</v>
      </c>
      <c r="U329" s="36">
        <v>230.655935</v>
      </c>
      <c r="V329" s="36">
        <v>197.28712200000001</v>
      </c>
      <c r="W329" s="36">
        <v>218.119508</v>
      </c>
      <c r="AC329" s="57">
        <f t="shared" si="60"/>
        <v>6095</v>
      </c>
      <c r="AD329" s="57">
        <f t="shared" si="61"/>
        <v>307</v>
      </c>
      <c r="AE329" s="57">
        <f t="shared" si="62"/>
        <v>521</v>
      </c>
      <c r="AF329" s="12">
        <f t="shared" si="56"/>
        <v>4302.5972110000002</v>
      </c>
      <c r="AG329" s="12">
        <f t="shared" si="57"/>
        <v>389.35545400000001</v>
      </c>
      <c r="AH329" s="12">
        <f t="shared" si="58"/>
        <v>415.40663000000001</v>
      </c>
      <c r="AI329" s="15">
        <f t="shared" si="59"/>
        <v>-0.29407756997538964</v>
      </c>
      <c r="AJ329" s="15">
        <f t="shared" si="59"/>
        <v>0.2682588078175896</v>
      </c>
      <c r="AK329" s="15">
        <f t="shared" si="59"/>
        <v>-0.20267441458733204</v>
      </c>
      <c r="AL329" s="23">
        <f>VLOOKUP(AC329,'Charts and Tables'!$I$43:$J$49,2,TRUE)</f>
        <v>0.25</v>
      </c>
      <c r="AM329" s="2">
        <f t="shared" si="63"/>
        <v>0</v>
      </c>
    </row>
    <row r="330" spans="1:39" x14ac:dyDescent="0.25">
      <c r="A330" s="35">
        <v>300687</v>
      </c>
      <c r="C330" s="36" t="s">
        <v>27</v>
      </c>
      <c r="D330" s="36">
        <v>-1</v>
      </c>
      <c r="K330" s="46">
        <v>42013</v>
      </c>
      <c r="L330" s="46">
        <v>42013</v>
      </c>
      <c r="N330" s="46">
        <v>2262</v>
      </c>
      <c r="P330" s="46">
        <v>4754</v>
      </c>
      <c r="S330" s="36">
        <v>48552.626357000001</v>
      </c>
      <c r="U330" s="36">
        <v>3614.65787</v>
      </c>
      <c r="W330" s="36">
        <v>4461.6800430000003</v>
      </c>
      <c r="AC330" s="57">
        <f t="shared" si="60"/>
        <v>42013</v>
      </c>
      <c r="AD330" s="57">
        <f t="shared" si="61"/>
        <v>2262</v>
      </c>
      <c r="AE330" s="57">
        <f t="shared" si="62"/>
        <v>4754</v>
      </c>
      <c r="AF330" s="12">
        <f t="shared" si="56"/>
        <v>48552.626357000001</v>
      </c>
      <c r="AG330" s="12">
        <f t="shared" si="57"/>
        <v>3614.65787</v>
      </c>
      <c r="AH330" s="12">
        <f t="shared" si="58"/>
        <v>4461.6800430000003</v>
      </c>
      <c r="AI330" s="15">
        <f t="shared" si="59"/>
        <v>0.15565720983981152</v>
      </c>
      <c r="AJ330" s="15">
        <f t="shared" si="59"/>
        <v>0.59799198496905392</v>
      </c>
      <c r="AK330" s="15">
        <f t="shared" si="59"/>
        <v>-6.1489263146823667E-2</v>
      </c>
      <c r="AL330" s="23">
        <f>VLOOKUP(AC330,'Charts and Tables'!$I$43:$J$49,2,TRUE)</f>
        <v>0.15</v>
      </c>
      <c r="AM330" s="2">
        <f t="shared" si="63"/>
        <v>0</v>
      </c>
    </row>
    <row r="331" spans="1:39" x14ac:dyDescent="0.25">
      <c r="A331" s="35">
        <v>445463</v>
      </c>
      <c r="C331" s="36" t="s">
        <v>26</v>
      </c>
      <c r="D331" s="36">
        <v>0</v>
      </c>
      <c r="K331" s="46">
        <v>6613</v>
      </c>
      <c r="L331" s="46">
        <v>6613</v>
      </c>
      <c r="N331" s="46">
        <v>409</v>
      </c>
      <c r="P331" s="46">
        <v>987</v>
      </c>
      <c r="R331" s="36">
        <v>2141.7952420000001</v>
      </c>
      <c r="S331" s="36">
        <v>2329.0249650000001</v>
      </c>
      <c r="T331" s="36">
        <v>105.86925599999999</v>
      </c>
      <c r="U331" s="36">
        <v>248.06727900000001</v>
      </c>
      <c r="V331" s="36">
        <v>183.742187</v>
      </c>
      <c r="W331" s="36">
        <v>173.51575099999999</v>
      </c>
      <c r="AC331" s="57">
        <f t="shared" si="60"/>
        <v>6613</v>
      </c>
      <c r="AD331" s="57">
        <f t="shared" si="61"/>
        <v>409</v>
      </c>
      <c r="AE331" s="57">
        <f t="shared" si="62"/>
        <v>987</v>
      </c>
      <c r="AF331" s="12">
        <f t="shared" si="56"/>
        <v>4470.8202070000007</v>
      </c>
      <c r="AG331" s="12">
        <f t="shared" si="57"/>
        <v>353.93653499999999</v>
      </c>
      <c r="AH331" s="12">
        <f t="shared" si="58"/>
        <v>357.25793799999997</v>
      </c>
      <c r="AI331" s="15">
        <f t="shared" si="59"/>
        <v>-0.32393464282473905</v>
      </c>
      <c r="AJ331" s="15">
        <f t="shared" si="59"/>
        <v>-0.13462949877750613</v>
      </c>
      <c r="AK331" s="15">
        <f t="shared" si="59"/>
        <v>-0.6380365369807498</v>
      </c>
      <c r="AL331" s="23">
        <f>VLOOKUP(AC331,'Charts and Tables'!$I$43:$J$49,2,TRUE)</f>
        <v>0.25</v>
      </c>
      <c r="AM331" s="2">
        <f t="shared" si="63"/>
        <v>0</v>
      </c>
    </row>
    <row r="332" spans="1:39" x14ac:dyDescent="0.25">
      <c r="A332" s="35">
        <v>466169</v>
      </c>
      <c r="B332" s="36">
        <v>332085</v>
      </c>
      <c r="C332" s="36" t="s">
        <v>25</v>
      </c>
      <c r="D332" s="36">
        <v>0</v>
      </c>
      <c r="J332" s="46">
        <v>6029</v>
      </c>
      <c r="K332" s="46">
        <v>5579</v>
      </c>
      <c r="L332" s="46">
        <v>11608</v>
      </c>
      <c r="M332" s="46">
        <v>575</v>
      </c>
      <c r="N332" s="46">
        <v>299</v>
      </c>
      <c r="O332" s="46">
        <v>497</v>
      </c>
      <c r="P332" s="46">
        <v>605</v>
      </c>
      <c r="R332" s="36">
        <v>6048.6081780000004</v>
      </c>
      <c r="S332" s="36">
        <v>5356.1338349999996</v>
      </c>
      <c r="T332" s="36">
        <v>449.31976700000001</v>
      </c>
      <c r="U332" s="36">
        <v>330.31451399999997</v>
      </c>
      <c r="V332" s="36">
        <v>606.57498799999996</v>
      </c>
      <c r="W332" s="36">
        <v>532.27132800000004</v>
      </c>
      <c r="AC332" s="57">
        <f t="shared" si="60"/>
        <v>11608</v>
      </c>
      <c r="AD332" s="57">
        <f t="shared" si="61"/>
        <v>874</v>
      </c>
      <c r="AE332" s="57">
        <f t="shared" si="62"/>
        <v>1102</v>
      </c>
      <c r="AF332" s="12">
        <f t="shared" si="56"/>
        <v>11404.742012999999</v>
      </c>
      <c r="AG332" s="12">
        <f t="shared" si="57"/>
        <v>779.63428099999999</v>
      </c>
      <c r="AH332" s="12">
        <f t="shared" si="58"/>
        <v>1138.8463160000001</v>
      </c>
      <c r="AI332" s="15">
        <f t="shared" si="59"/>
        <v>-1.7510164283253003E-2</v>
      </c>
      <c r="AJ332" s="15">
        <f t="shared" si="59"/>
        <v>-0.10796993020594967</v>
      </c>
      <c r="AK332" s="15">
        <f t="shared" si="59"/>
        <v>3.3435858439201556E-2</v>
      </c>
      <c r="AL332" s="23">
        <f>VLOOKUP(AC332,'Charts and Tables'!$I$43:$J$49,2,TRUE)</f>
        <v>0.2</v>
      </c>
      <c r="AM332" s="2">
        <f t="shared" si="63"/>
        <v>1</v>
      </c>
    </row>
    <row r="333" spans="1:39" x14ac:dyDescent="0.25">
      <c r="A333" s="35">
        <v>522342</v>
      </c>
      <c r="B333" s="36">
        <v>330244</v>
      </c>
      <c r="C333" s="36" t="s">
        <v>27</v>
      </c>
      <c r="D333" s="36">
        <v>1</v>
      </c>
      <c r="J333" s="46">
        <v>16325</v>
      </c>
      <c r="L333" s="46">
        <v>16325</v>
      </c>
      <c r="M333" s="46">
        <v>2470</v>
      </c>
      <c r="O333" s="46">
        <v>1106</v>
      </c>
      <c r="R333" s="36">
        <v>17358.425819</v>
      </c>
      <c r="T333" s="36">
        <v>1947.9577630000001</v>
      </c>
      <c r="V333" s="36">
        <v>1566.593738</v>
      </c>
      <c r="AC333" s="57">
        <f t="shared" si="60"/>
        <v>16325</v>
      </c>
      <c r="AD333" s="57">
        <f t="shared" si="61"/>
        <v>2470</v>
      </c>
      <c r="AE333" s="57">
        <f t="shared" si="62"/>
        <v>1106</v>
      </c>
      <c r="AF333" s="12">
        <f t="shared" si="56"/>
        <v>17358.425819</v>
      </c>
      <c r="AG333" s="12">
        <f t="shared" si="57"/>
        <v>1947.9577630000001</v>
      </c>
      <c r="AH333" s="12">
        <f t="shared" si="58"/>
        <v>1566.593738</v>
      </c>
      <c r="AI333" s="15">
        <f t="shared" si="59"/>
        <v>6.3303266094946409E-2</v>
      </c>
      <c r="AJ333" s="15">
        <f t="shared" si="59"/>
        <v>-0.21135313238866393</v>
      </c>
      <c r="AK333" s="15">
        <f t="shared" si="59"/>
        <v>0.41645003435804706</v>
      </c>
      <c r="AL333" s="23">
        <f>VLOOKUP(AC333,'Charts and Tables'!$I$43:$J$49,2,TRUE)</f>
        <v>0.2</v>
      </c>
      <c r="AM333" s="2">
        <f t="shared" si="63"/>
        <v>1</v>
      </c>
    </row>
    <row r="334" spans="1:39" x14ac:dyDescent="0.25">
      <c r="A334" s="35">
        <v>471285</v>
      </c>
      <c r="C334" s="36" t="s">
        <v>31</v>
      </c>
      <c r="D334" s="36">
        <v>-1</v>
      </c>
      <c r="K334" s="46">
        <v>10864</v>
      </c>
      <c r="L334" s="46">
        <v>10864</v>
      </c>
      <c r="N334" s="46">
        <v>1152</v>
      </c>
      <c r="P334" s="46">
        <v>863</v>
      </c>
      <c r="S334" s="36">
        <v>6081.3300609999997</v>
      </c>
      <c r="U334" s="36">
        <v>509.34289899999999</v>
      </c>
      <c r="W334" s="36">
        <v>653.73180400000001</v>
      </c>
      <c r="AC334" s="57">
        <f t="shared" si="60"/>
        <v>10864</v>
      </c>
      <c r="AD334" s="57">
        <f t="shared" si="61"/>
        <v>1152</v>
      </c>
      <c r="AE334" s="57">
        <f t="shared" si="62"/>
        <v>863</v>
      </c>
      <c r="AF334" s="12">
        <f t="shared" si="56"/>
        <v>6081.3300609999997</v>
      </c>
      <c r="AG334" s="12">
        <f t="shared" si="57"/>
        <v>509.34289899999999</v>
      </c>
      <c r="AH334" s="12">
        <f t="shared" si="58"/>
        <v>653.73180400000001</v>
      </c>
      <c r="AI334" s="15">
        <f t="shared" si="59"/>
        <v>-0.44023103267673053</v>
      </c>
      <c r="AJ334" s="15">
        <f t="shared" si="59"/>
        <v>-0.55786206684027784</v>
      </c>
      <c r="AK334" s="15">
        <f t="shared" si="59"/>
        <v>-0.24248921900347623</v>
      </c>
      <c r="AL334" s="23">
        <f>VLOOKUP(AC334,'Charts and Tables'!$I$43:$J$49,2,TRUE)</f>
        <v>0.2</v>
      </c>
      <c r="AM334" s="2">
        <f t="shared" si="63"/>
        <v>0</v>
      </c>
    </row>
    <row r="335" spans="1:39" x14ac:dyDescent="0.25">
      <c r="A335" s="35">
        <v>471333</v>
      </c>
      <c r="B335" s="36">
        <v>330133</v>
      </c>
      <c r="C335" s="36" t="s">
        <v>27</v>
      </c>
      <c r="D335" s="36">
        <v>-1</v>
      </c>
      <c r="K335" s="46">
        <v>30796</v>
      </c>
      <c r="L335" s="46">
        <v>30796</v>
      </c>
      <c r="N335" s="46">
        <v>4643</v>
      </c>
      <c r="P335" s="46">
        <v>1932</v>
      </c>
      <c r="S335" s="36">
        <v>30734.124108</v>
      </c>
      <c r="U335" s="36">
        <v>4017.1117709999999</v>
      </c>
      <c r="W335" s="36">
        <v>2397.101244</v>
      </c>
      <c r="AC335" s="57">
        <f t="shared" si="60"/>
        <v>30796</v>
      </c>
      <c r="AD335" s="57">
        <f t="shared" si="61"/>
        <v>4643</v>
      </c>
      <c r="AE335" s="57">
        <f t="shared" si="62"/>
        <v>1932</v>
      </c>
      <c r="AF335" s="12">
        <f t="shared" si="56"/>
        <v>30734.124108</v>
      </c>
      <c r="AG335" s="12">
        <f t="shared" si="57"/>
        <v>4017.1117709999999</v>
      </c>
      <c r="AH335" s="12">
        <f t="shared" si="58"/>
        <v>2397.101244</v>
      </c>
      <c r="AI335" s="15">
        <f t="shared" si="59"/>
        <v>-2.0092184699311605E-3</v>
      </c>
      <c r="AJ335" s="15">
        <f t="shared" si="59"/>
        <v>-0.13480254770622446</v>
      </c>
      <c r="AK335" s="15">
        <f t="shared" si="59"/>
        <v>0.24073563354037264</v>
      </c>
      <c r="AL335" s="23">
        <f>VLOOKUP(AC335,'Charts and Tables'!$I$43:$J$49,2,TRUE)</f>
        <v>0.15</v>
      </c>
      <c r="AM335" s="2">
        <f t="shared" si="63"/>
        <v>1</v>
      </c>
    </row>
    <row r="336" spans="1:39" x14ac:dyDescent="0.25">
      <c r="A336" s="35">
        <v>471449</v>
      </c>
      <c r="B336" s="36">
        <v>330133</v>
      </c>
      <c r="C336" s="36" t="s">
        <v>27</v>
      </c>
      <c r="D336" s="36">
        <v>1</v>
      </c>
      <c r="J336" s="46">
        <v>29510</v>
      </c>
      <c r="L336" s="46">
        <v>29510</v>
      </c>
      <c r="M336" s="46">
        <v>1337</v>
      </c>
      <c r="O336" s="46">
        <v>4288</v>
      </c>
      <c r="R336" s="36">
        <v>28703.913637000001</v>
      </c>
      <c r="T336" s="36">
        <v>1635.172286</v>
      </c>
      <c r="V336" s="36">
        <v>3615.0856469999999</v>
      </c>
      <c r="AC336" s="57">
        <f t="shared" si="60"/>
        <v>29510</v>
      </c>
      <c r="AD336" s="57">
        <f t="shared" si="61"/>
        <v>1337</v>
      </c>
      <c r="AE336" s="57">
        <f t="shared" si="62"/>
        <v>4288</v>
      </c>
      <c r="AF336" s="12">
        <f t="shared" si="56"/>
        <v>28703.913637000001</v>
      </c>
      <c r="AG336" s="12">
        <f t="shared" si="57"/>
        <v>1635.172286</v>
      </c>
      <c r="AH336" s="12">
        <f t="shared" si="58"/>
        <v>3615.0856469999999</v>
      </c>
      <c r="AI336" s="15">
        <f t="shared" si="59"/>
        <v>-2.7315701897661759E-2</v>
      </c>
      <c r="AJ336" s="15">
        <f t="shared" si="59"/>
        <v>0.22301592071802542</v>
      </c>
      <c r="AK336" s="15">
        <f t="shared" si="59"/>
        <v>-0.15692965321828362</v>
      </c>
      <c r="AL336" s="23">
        <f>VLOOKUP(AC336,'Charts and Tables'!$I$43:$J$49,2,TRUE)</f>
        <v>0.15</v>
      </c>
      <c r="AM336" s="2">
        <f t="shared" si="63"/>
        <v>1</v>
      </c>
    </row>
    <row r="337" spans="1:39" x14ac:dyDescent="0.25">
      <c r="A337" s="35">
        <v>529333</v>
      </c>
      <c r="C337" s="36" t="s">
        <v>25</v>
      </c>
      <c r="D337" s="36">
        <v>0</v>
      </c>
      <c r="J337" s="46">
        <v>2123</v>
      </c>
      <c r="K337" s="46">
        <v>1992</v>
      </c>
      <c r="L337" s="46">
        <v>4115</v>
      </c>
      <c r="M337" s="46">
        <v>195</v>
      </c>
      <c r="N337" s="46">
        <v>138</v>
      </c>
      <c r="O337" s="46">
        <v>163.5</v>
      </c>
      <c r="P337" s="46">
        <v>221</v>
      </c>
      <c r="R337" s="36">
        <v>1418.1813870000001</v>
      </c>
      <c r="S337" s="36">
        <v>1731.8747719999999</v>
      </c>
      <c r="T337" s="36">
        <v>131.78909899999999</v>
      </c>
      <c r="U337" s="36">
        <v>102.368557</v>
      </c>
      <c r="V337" s="36">
        <v>142.043136</v>
      </c>
      <c r="W337" s="36">
        <v>191.75673499999999</v>
      </c>
      <c r="AC337" s="57">
        <f t="shared" si="60"/>
        <v>4115</v>
      </c>
      <c r="AD337" s="57">
        <f t="shared" si="61"/>
        <v>333</v>
      </c>
      <c r="AE337" s="57">
        <f t="shared" si="62"/>
        <v>384.5</v>
      </c>
      <c r="AF337" s="12">
        <f t="shared" si="56"/>
        <v>3150.0561589999998</v>
      </c>
      <c r="AG337" s="12">
        <f t="shared" si="57"/>
        <v>234.15765599999997</v>
      </c>
      <c r="AH337" s="12">
        <f t="shared" si="58"/>
        <v>333.799871</v>
      </c>
      <c r="AI337" s="15">
        <f t="shared" si="59"/>
        <v>-0.23449425054678014</v>
      </c>
      <c r="AJ337" s="15">
        <f t="shared" si="59"/>
        <v>-0.29682385585585591</v>
      </c>
      <c r="AK337" s="15">
        <f t="shared" si="59"/>
        <v>-0.13185989336801041</v>
      </c>
      <c r="AL337" s="23">
        <f>VLOOKUP(AC337,'Charts and Tables'!$I$43:$J$49,2,TRUE)</f>
        <v>0.5</v>
      </c>
      <c r="AM337" s="2">
        <f t="shared" si="63"/>
        <v>1</v>
      </c>
    </row>
    <row r="338" spans="1:39" x14ac:dyDescent="0.25">
      <c r="A338" s="35">
        <v>310047</v>
      </c>
      <c r="B338" s="36">
        <v>332019</v>
      </c>
      <c r="C338" s="36" t="s">
        <v>26</v>
      </c>
      <c r="D338" s="36">
        <v>0</v>
      </c>
      <c r="J338" s="46">
        <v>7413</v>
      </c>
      <c r="K338" s="46">
        <v>7921</v>
      </c>
      <c r="L338" s="46">
        <v>15334</v>
      </c>
      <c r="M338" s="46">
        <v>291</v>
      </c>
      <c r="N338" s="46">
        <v>986</v>
      </c>
      <c r="O338" s="46">
        <v>951</v>
      </c>
      <c r="P338" s="46">
        <v>499</v>
      </c>
      <c r="R338" s="36">
        <v>5913.490014</v>
      </c>
      <c r="S338" s="36">
        <v>6026.9677089999996</v>
      </c>
      <c r="T338" s="36">
        <v>323.36746099999999</v>
      </c>
      <c r="U338" s="36">
        <v>630.11282500000004</v>
      </c>
      <c r="V338" s="36">
        <v>646.20752800000002</v>
      </c>
      <c r="W338" s="36">
        <v>451.12464499999999</v>
      </c>
      <c r="AC338" s="57">
        <f t="shared" si="60"/>
        <v>15334</v>
      </c>
      <c r="AD338" s="57">
        <f t="shared" si="61"/>
        <v>1277</v>
      </c>
      <c r="AE338" s="57">
        <f t="shared" si="62"/>
        <v>1450</v>
      </c>
      <c r="AF338" s="12">
        <f t="shared" si="56"/>
        <v>11940.457723</v>
      </c>
      <c r="AG338" s="12">
        <f t="shared" si="57"/>
        <v>953.48028599999998</v>
      </c>
      <c r="AH338" s="12">
        <f t="shared" si="58"/>
        <v>1097.332173</v>
      </c>
      <c r="AI338" s="15">
        <f t="shared" si="59"/>
        <v>-0.22130835248467462</v>
      </c>
      <c r="AJ338" s="15">
        <f t="shared" si="59"/>
        <v>-0.25334355050900548</v>
      </c>
      <c r="AK338" s="15">
        <f t="shared" si="59"/>
        <v>-0.24321919103448275</v>
      </c>
      <c r="AL338" s="23">
        <f>VLOOKUP(AC338,'Charts and Tables'!$I$43:$J$49,2,TRUE)</f>
        <v>0.2</v>
      </c>
      <c r="AM338" s="2">
        <f t="shared" si="63"/>
        <v>0</v>
      </c>
    </row>
    <row r="339" spans="1:39" x14ac:dyDescent="0.25">
      <c r="A339" s="35">
        <v>335022</v>
      </c>
      <c r="C339" s="36" t="s">
        <v>27</v>
      </c>
      <c r="D339" s="36">
        <v>-1</v>
      </c>
      <c r="K339" s="46">
        <v>40780</v>
      </c>
      <c r="L339" s="46">
        <v>40780</v>
      </c>
      <c r="N339" s="46">
        <v>4677</v>
      </c>
      <c r="P339" s="46">
        <v>3045</v>
      </c>
      <c r="S339" s="36">
        <v>44532.507079000003</v>
      </c>
      <c r="U339" s="36">
        <v>4790.4369829999996</v>
      </c>
      <c r="W339" s="36">
        <v>3968.1354719999999</v>
      </c>
      <c r="AC339" s="57">
        <f t="shared" si="60"/>
        <v>40780</v>
      </c>
      <c r="AD339" s="57">
        <f t="shared" si="61"/>
        <v>4677</v>
      </c>
      <c r="AE339" s="57">
        <f t="shared" si="62"/>
        <v>3045</v>
      </c>
      <c r="AF339" s="12">
        <f t="shared" si="56"/>
        <v>44532.507079000003</v>
      </c>
      <c r="AG339" s="12">
        <f t="shared" si="57"/>
        <v>4790.4369829999996</v>
      </c>
      <c r="AH339" s="12">
        <f t="shared" si="58"/>
        <v>3968.1354719999999</v>
      </c>
      <c r="AI339" s="15">
        <f t="shared" si="59"/>
        <v>9.201831974006873E-2</v>
      </c>
      <c r="AJ339" s="15">
        <f t="shared" si="59"/>
        <v>2.4254219157579561E-2</v>
      </c>
      <c r="AK339" s="15">
        <f t="shared" si="59"/>
        <v>0.30316435862068963</v>
      </c>
      <c r="AL339" s="23">
        <f>VLOOKUP(AC339,'Charts and Tables'!$I$43:$J$49,2,TRUE)</f>
        <v>0.15</v>
      </c>
      <c r="AM339" s="2">
        <f t="shared" si="63"/>
        <v>1</v>
      </c>
    </row>
    <row r="340" spans="1:39" x14ac:dyDescent="0.25">
      <c r="A340" s="35">
        <v>335035</v>
      </c>
      <c r="B340" s="36">
        <v>330550</v>
      </c>
      <c r="C340" s="36" t="s">
        <v>27</v>
      </c>
      <c r="D340" s="36">
        <v>1</v>
      </c>
      <c r="J340" s="46">
        <v>39260</v>
      </c>
      <c r="L340" s="46">
        <v>39260</v>
      </c>
      <c r="M340" s="46">
        <v>2119</v>
      </c>
      <c r="O340" s="46">
        <v>4732</v>
      </c>
      <c r="R340" s="36">
        <v>43954.412649999998</v>
      </c>
      <c r="T340" s="36">
        <v>3134.4529579999999</v>
      </c>
      <c r="V340" s="36">
        <v>4908.3222459999997</v>
      </c>
      <c r="AC340" s="57">
        <f t="shared" si="60"/>
        <v>39260</v>
      </c>
      <c r="AD340" s="57">
        <f t="shared" si="61"/>
        <v>2119</v>
      </c>
      <c r="AE340" s="57">
        <f t="shared" si="62"/>
        <v>4732</v>
      </c>
      <c r="AF340" s="12">
        <f t="shared" si="56"/>
        <v>43954.412649999998</v>
      </c>
      <c r="AG340" s="12">
        <f t="shared" si="57"/>
        <v>3134.4529579999999</v>
      </c>
      <c r="AH340" s="12">
        <f t="shared" si="58"/>
        <v>4908.3222459999997</v>
      </c>
      <c r="AI340" s="15">
        <f t="shared" si="59"/>
        <v>0.11957240575649512</v>
      </c>
      <c r="AJ340" s="15">
        <f t="shared" si="59"/>
        <v>0.4792132883435582</v>
      </c>
      <c r="AK340" s="15">
        <f t="shared" si="59"/>
        <v>3.7261674978867225E-2</v>
      </c>
      <c r="AL340" s="23">
        <f>VLOOKUP(AC340,'Charts and Tables'!$I$43:$J$49,2,TRUE)</f>
        <v>0.15</v>
      </c>
      <c r="AM340" s="2">
        <f t="shared" si="63"/>
        <v>1</v>
      </c>
    </row>
    <row r="341" spans="1:39" x14ac:dyDescent="0.25">
      <c r="A341" s="35">
        <v>298146</v>
      </c>
      <c r="B341" s="36">
        <v>331027</v>
      </c>
      <c r="C341" s="36" t="s">
        <v>25</v>
      </c>
      <c r="D341" s="36">
        <v>0</v>
      </c>
      <c r="J341" s="46">
        <v>2072</v>
      </c>
      <c r="K341" s="46">
        <v>1683</v>
      </c>
      <c r="L341" s="46">
        <v>3755</v>
      </c>
      <c r="M341" s="46">
        <v>190</v>
      </c>
      <c r="N341" s="46">
        <v>176</v>
      </c>
      <c r="O341" s="46">
        <v>187</v>
      </c>
      <c r="P341" s="46">
        <v>123</v>
      </c>
      <c r="R341" s="36">
        <v>540.24121600000001</v>
      </c>
      <c r="S341" s="36">
        <v>1721.252068</v>
      </c>
      <c r="T341" s="36">
        <v>27.033670000000001</v>
      </c>
      <c r="U341" s="36">
        <v>215.06754599999999</v>
      </c>
      <c r="V341" s="36">
        <v>101.445624</v>
      </c>
      <c r="W341" s="36">
        <v>122.18930899999999</v>
      </c>
      <c r="AC341" s="57">
        <f t="shared" si="60"/>
        <v>3755</v>
      </c>
      <c r="AD341" s="57">
        <f t="shared" si="61"/>
        <v>366</v>
      </c>
      <c r="AE341" s="57">
        <f t="shared" si="62"/>
        <v>310</v>
      </c>
      <c r="AF341" s="12">
        <f t="shared" si="56"/>
        <v>2261.4932840000001</v>
      </c>
      <c r="AG341" s="12">
        <f t="shared" si="57"/>
        <v>242.10121599999999</v>
      </c>
      <c r="AH341" s="12">
        <f t="shared" si="58"/>
        <v>223.63493299999999</v>
      </c>
      <c r="AI341" s="15">
        <f t="shared" si="59"/>
        <v>-0.39773814007989344</v>
      </c>
      <c r="AJ341" s="15">
        <f t="shared" si="59"/>
        <v>-0.33852126775956287</v>
      </c>
      <c r="AK341" s="15">
        <f t="shared" si="59"/>
        <v>-0.27859699032258067</v>
      </c>
      <c r="AL341" s="23">
        <f>VLOOKUP(AC341,'Charts and Tables'!$I$43:$J$49,2,TRUE)</f>
        <v>0.5</v>
      </c>
      <c r="AM341" s="2">
        <f t="shared" si="63"/>
        <v>1</v>
      </c>
    </row>
    <row r="342" spans="1:39" x14ac:dyDescent="0.25">
      <c r="A342" s="35">
        <v>323674</v>
      </c>
      <c r="B342" s="36">
        <v>334088</v>
      </c>
      <c r="C342" s="36" t="s">
        <v>25</v>
      </c>
      <c r="D342" s="36">
        <v>0</v>
      </c>
      <c r="J342" s="46">
        <v>1307</v>
      </c>
      <c r="K342" s="46">
        <v>1446</v>
      </c>
      <c r="L342" s="46">
        <v>2753</v>
      </c>
      <c r="M342" s="46">
        <v>49</v>
      </c>
      <c r="N342" s="46">
        <v>75</v>
      </c>
      <c r="O342" s="46">
        <v>112</v>
      </c>
      <c r="P342" s="46">
        <v>112</v>
      </c>
      <c r="R342" s="36">
        <v>888.42188199999998</v>
      </c>
      <c r="S342" s="36">
        <v>744.26225399999998</v>
      </c>
      <c r="T342" s="36">
        <v>70.805459999999997</v>
      </c>
      <c r="U342" s="36">
        <v>65.621279000000001</v>
      </c>
      <c r="V342" s="36">
        <v>97.502492000000004</v>
      </c>
      <c r="W342" s="36">
        <v>71.996683000000004</v>
      </c>
      <c r="AC342" s="57">
        <f t="shared" si="60"/>
        <v>2753</v>
      </c>
      <c r="AD342" s="57">
        <f t="shared" si="61"/>
        <v>124</v>
      </c>
      <c r="AE342" s="57">
        <f t="shared" si="62"/>
        <v>224</v>
      </c>
      <c r="AF342" s="12">
        <f t="shared" si="56"/>
        <v>1632.6841359999999</v>
      </c>
      <c r="AG342" s="12">
        <f t="shared" si="57"/>
        <v>136.426739</v>
      </c>
      <c r="AH342" s="12">
        <f t="shared" si="58"/>
        <v>169.49917500000001</v>
      </c>
      <c r="AI342" s="15">
        <f t="shared" si="59"/>
        <v>-0.4069436483835816</v>
      </c>
      <c r="AJ342" s="15">
        <f t="shared" si="59"/>
        <v>0.10021563709677418</v>
      </c>
      <c r="AK342" s="15">
        <f t="shared" si="59"/>
        <v>-0.24330725446428567</v>
      </c>
      <c r="AL342" s="23">
        <f>VLOOKUP(AC342,'Charts and Tables'!$I$43:$J$49,2,TRUE)</f>
        <v>0.5</v>
      </c>
      <c r="AM342" s="2">
        <f t="shared" si="63"/>
        <v>1</v>
      </c>
    </row>
    <row r="343" spans="1:39" x14ac:dyDescent="0.25">
      <c r="A343" s="35">
        <v>567994</v>
      </c>
      <c r="B343" s="36">
        <v>330244</v>
      </c>
      <c r="C343" s="36" t="s">
        <v>27</v>
      </c>
      <c r="D343" s="36">
        <v>-1</v>
      </c>
      <c r="K343" s="46">
        <v>15095</v>
      </c>
      <c r="L343" s="46">
        <v>15095</v>
      </c>
      <c r="N343" s="46">
        <v>878</v>
      </c>
      <c r="P343" s="46">
        <v>1874</v>
      </c>
      <c r="S343" s="36">
        <v>19036.928521000002</v>
      </c>
      <c r="U343" s="36">
        <v>1353.0889139999999</v>
      </c>
      <c r="W343" s="36">
        <v>2292.9803969999998</v>
      </c>
      <c r="AC343" s="57">
        <f t="shared" si="60"/>
        <v>15095</v>
      </c>
      <c r="AD343" s="57">
        <f t="shared" si="61"/>
        <v>878</v>
      </c>
      <c r="AE343" s="57">
        <f t="shared" si="62"/>
        <v>1874</v>
      </c>
      <c r="AF343" s="12">
        <f t="shared" si="56"/>
        <v>19036.928521000002</v>
      </c>
      <c r="AG343" s="12">
        <f t="shared" si="57"/>
        <v>1353.0889139999999</v>
      </c>
      <c r="AH343" s="12">
        <f t="shared" si="58"/>
        <v>2292.9803969999998</v>
      </c>
      <c r="AI343" s="15">
        <f t="shared" si="59"/>
        <v>0.26114133958264335</v>
      </c>
      <c r="AJ343" s="15">
        <f t="shared" si="59"/>
        <v>0.54110354669703864</v>
      </c>
      <c r="AK343" s="15">
        <f t="shared" si="59"/>
        <v>0.22357545197438625</v>
      </c>
      <c r="AL343" s="23">
        <f>VLOOKUP(AC343,'Charts and Tables'!$I$43:$J$49,2,TRUE)</f>
        <v>0.2</v>
      </c>
      <c r="AM343" s="2">
        <f t="shared" si="63"/>
        <v>0</v>
      </c>
    </row>
    <row r="344" spans="1:39" x14ac:dyDescent="0.25">
      <c r="A344" s="35">
        <v>239932</v>
      </c>
      <c r="B344" s="36">
        <v>331112</v>
      </c>
      <c r="C344" s="36" t="s">
        <v>31</v>
      </c>
      <c r="D344" s="36">
        <v>-1</v>
      </c>
      <c r="K344" s="46">
        <v>11405</v>
      </c>
      <c r="L344" s="46">
        <v>11405</v>
      </c>
      <c r="N344" s="46">
        <v>1048</v>
      </c>
      <c r="P344" s="46">
        <v>1002</v>
      </c>
      <c r="S344" s="36">
        <v>12027.558003</v>
      </c>
      <c r="U344" s="36">
        <v>1130.685254</v>
      </c>
      <c r="W344" s="36">
        <v>1078.8033700000001</v>
      </c>
      <c r="AC344" s="57">
        <f t="shared" si="60"/>
        <v>11405</v>
      </c>
      <c r="AD344" s="57">
        <f t="shared" si="61"/>
        <v>1048</v>
      </c>
      <c r="AE344" s="57">
        <f t="shared" si="62"/>
        <v>1002</v>
      </c>
      <c r="AF344" s="12">
        <f t="shared" si="56"/>
        <v>12027.558003</v>
      </c>
      <c r="AG344" s="12">
        <f t="shared" si="57"/>
        <v>1130.685254</v>
      </c>
      <c r="AH344" s="12">
        <f t="shared" si="58"/>
        <v>1078.8033700000001</v>
      </c>
      <c r="AI344" s="15">
        <f t="shared" si="59"/>
        <v>5.4586409732573442E-2</v>
      </c>
      <c r="AJ344" s="15">
        <f t="shared" si="59"/>
        <v>7.8898143129770976E-2</v>
      </c>
      <c r="AK344" s="15">
        <f t="shared" si="59"/>
        <v>7.6650069860279529E-2</v>
      </c>
      <c r="AL344" s="23">
        <f>VLOOKUP(AC344,'Charts and Tables'!$I$43:$J$49,2,TRUE)</f>
        <v>0.2</v>
      </c>
      <c r="AM344" s="2">
        <f t="shared" si="63"/>
        <v>1</v>
      </c>
    </row>
    <row r="345" spans="1:39" x14ac:dyDescent="0.25">
      <c r="A345" s="35">
        <v>239967</v>
      </c>
      <c r="B345" s="36">
        <v>331112</v>
      </c>
      <c r="C345" s="36" t="s">
        <v>31</v>
      </c>
      <c r="D345" s="36">
        <v>1</v>
      </c>
      <c r="J345" s="46">
        <v>11553</v>
      </c>
      <c r="L345" s="46">
        <v>11553</v>
      </c>
      <c r="M345" s="46">
        <v>633</v>
      </c>
      <c r="O345" s="46">
        <v>1167</v>
      </c>
      <c r="R345" s="36">
        <v>13958.154721999999</v>
      </c>
      <c r="T345" s="36">
        <v>1024.186715</v>
      </c>
      <c r="V345" s="36">
        <v>1405.8873269999999</v>
      </c>
      <c r="AC345" s="57">
        <f t="shared" si="60"/>
        <v>11553</v>
      </c>
      <c r="AD345" s="57">
        <f t="shared" si="61"/>
        <v>633</v>
      </c>
      <c r="AE345" s="57">
        <f t="shared" si="62"/>
        <v>1167</v>
      </c>
      <c r="AF345" s="12">
        <f t="shared" si="56"/>
        <v>13958.154721999999</v>
      </c>
      <c r="AG345" s="12">
        <f t="shared" si="57"/>
        <v>1024.186715</v>
      </c>
      <c r="AH345" s="12">
        <f t="shared" si="58"/>
        <v>1405.8873269999999</v>
      </c>
      <c r="AI345" s="15">
        <f t="shared" si="59"/>
        <v>0.20818443019129224</v>
      </c>
      <c r="AJ345" s="15">
        <f t="shared" si="59"/>
        <v>0.61798849131121647</v>
      </c>
      <c r="AK345" s="15">
        <f t="shared" si="59"/>
        <v>0.20470207969151663</v>
      </c>
      <c r="AL345" s="23">
        <f>VLOOKUP(AC345,'Charts and Tables'!$I$43:$J$49,2,TRUE)</f>
        <v>0.2</v>
      </c>
      <c r="AM345" s="2">
        <f t="shared" si="63"/>
        <v>0</v>
      </c>
    </row>
    <row r="346" spans="1:39" x14ac:dyDescent="0.25">
      <c r="A346" s="35">
        <v>521275</v>
      </c>
      <c r="C346" s="36" t="s">
        <v>26</v>
      </c>
      <c r="D346" s="36">
        <v>-1</v>
      </c>
      <c r="K346" s="46">
        <v>8376</v>
      </c>
      <c r="L346" s="46">
        <v>8376</v>
      </c>
      <c r="N346" s="46">
        <v>432</v>
      </c>
      <c r="P346" s="46">
        <v>1242.3333299999999</v>
      </c>
      <c r="S346" s="36">
        <v>7584.7232700000004</v>
      </c>
      <c r="U346" s="36">
        <v>290.99854299999998</v>
      </c>
      <c r="W346" s="36">
        <v>860.93539499999997</v>
      </c>
      <c r="AC346" s="57">
        <f t="shared" si="60"/>
        <v>8376</v>
      </c>
      <c r="AD346" s="57">
        <f t="shared" si="61"/>
        <v>432</v>
      </c>
      <c r="AE346" s="57">
        <f t="shared" si="62"/>
        <v>1242.3333299999999</v>
      </c>
      <c r="AF346" s="12">
        <f t="shared" si="56"/>
        <v>7584.7232700000004</v>
      </c>
      <c r="AG346" s="12">
        <f t="shared" si="57"/>
        <v>290.99854299999998</v>
      </c>
      <c r="AH346" s="12">
        <f t="shared" si="58"/>
        <v>860.93539499999997</v>
      </c>
      <c r="AI346" s="15">
        <f t="shared" si="59"/>
        <v>-9.4469523638968433E-2</v>
      </c>
      <c r="AJ346" s="15">
        <f t="shared" si="59"/>
        <v>-0.32639226157407414</v>
      </c>
      <c r="AK346" s="15">
        <f t="shared" si="59"/>
        <v>-0.30700129006439841</v>
      </c>
      <c r="AL346" s="23">
        <f>VLOOKUP(AC346,'Charts and Tables'!$I$43:$J$49,2,TRUE)</f>
        <v>0.25</v>
      </c>
      <c r="AM346" s="2">
        <f t="shared" si="63"/>
        <v>1</v>
      </c>
    </row>
    <row r="347" spans="1:39" x14ac:dyDescent="0.25">
      <c r="A347" s="35">
        <v>300647</v>
      </c>
      <c r="C347" s="36" t="s">
        <v>32</v>
      </c>
      <c r="D347" s="36">
        <v>-1</v>
      </c>
      <c r="K347" s="46">
        <v>4944</v>
      </c>
      <c r="L347" s="46">
        <v>4944</v>
      </c>
      <c r="N347" s="46">
        <v>632</v>
      </c>
      <c r="P347" s="46">
        <v>349</v>
      </c>
      <c r="S347" s="36">
        <v>7371.0085390000004</v>
      </c>
      <c r="U347" s="36">
        <v>847.85985300000004</v>
      </c>
      <c r="W347" s="36">
        <v>718.88333999999998</v>
      </c>
      <c r="AC347" s="57">
        <f t="shared" si="60"/>
        <v>4944</v>
      </c>
      <c r="AD347" s="57">
        <f t="shared" si="61"/>
        <v>632</v>
      </c>
      <c r="AE347" s="57">
        <f t="shared" si="62"/>
        <v>349</v>
      </c>
      <c r="AF347" s="12">
        <f t="shared" si="56"/>
        <v>7371.0085390000004</v>
      </c>
      <c r="AG347" s="12">
        <f t="shared" si="57"/>
        <v>847.85985300000004</v>
      </c>
      <c r="AH347" s="12">
        <f t="shared" si="58"/>
        <v>718.88333999999998</v>
      </c>
      <c r="AI347" s="15">
        <f t="shared" si="59"/>
        <v>0.49089978539644019</v>
      </c>
      <c r="AJ347" s="15">
        <f t="shared" si="59"/>
        <v>0.34155040031645578</v>
      </c>
      <c r="AK347" s="15">
        <f t="shared" si="59"/>
        <v>1.0598376504297993</v>
      </c>
      <c r="AL347" s="23">
        <f>VLOOKUP(AC347,'Charts and Tables'!$I$43:$J$49,2,TRUE)</f>
        <v>0.5</v>
      </c>
      <c r="AM347" s="2">
        <f t="shared" si="63"/>
        <v>1</v>
      </c>
    </row>
    <row r="348" spans="1:39" x14ac:dyDescent="0.25">
      <c r="A348" s="35">
        <v>300675</v>
      </c>
      <c r="C348" s="36" t="s">
        <v>27</v>
      </c>
      <c r="D348" s="36">
        <v>1</v>
      </c>
      <c r="J348" s="46">
        <v>41633</v>
      </c>
      <c r="L348" s="46">
        <v>41633</v>
      </c>
      <c r="M348" s="46">
        <v>4662</v>
      </c>
      <c r="O348" s="46">
        <v>2948</v>
      </c>
      <c r="R348" s="36">
        <v>48946.670435</v>
      </c>
      <c r="T348" s="36">
        <v>4552.5645720000002</v>
      </c>
      <c r="V348" s="36">
        <v>4196.9228220000005</v>
      </c>
      <c r="AC348" s="57">
        <f t="shared" si="60"/>
        <v>41633</v>
      </c>
      <c r="AD348" s="57">
        <f t="shared" si="61"/>
        <v>4662</v>
      </c>
      <c r="AE348" s="57">
        <f t="shared" si="62"/>
        <v>2948</v>
      </c>
      <c r="AF348" s="12">
        <f t="shared" si="56"/>
        <v>48946.670435</v>
      </c>
      <c r="AG348" s="12">
        <f t="shared" si="57"/>
        <v>4552.5645720000002</v>
      </c>
      <c r="AH348" s="12">
        <f t="shared" si="58"/>
        <v>4196.9228220000005</v>
      </c>
      <c r="AI348" s="15">
        <f t="shared" si="59"/>
        <v>0.17567003182571517</v>
      </c>
      <c r="AJ348" s="15">
        <f t="shared" si="59"/>
        <v>-2.3473922779922732E-2</v>
      </c>
      <c r="AK348" s="15">
        <f t="shared" si="59"/>
        <v>0.42365088941655377</v>
      </c>
      <c r="AL348" s="23">
        <f>VLOOKUP(AC348,'Charts and Tables'!$I$43:$J$49,2,TRUE)</f>
        <v>0.15</v>
      </c>
      <c r="AM348" s="2">
        <f t="shared" si="63"/>
        <v>0</v>
      </c>
    </row>
    <row r="349" spans="1:39" x14ac:dyDescent="0.25">
      <c r="A349" s="35">
        <v>300726</v>
      </c>
      <c r="C349" s="36" t="s">
        <v>26</v>
      </c>
      <c r="D349" s="36">
        <v>0</v>
      </c>
      <c r="J349" s="46">
        <v>9210</v>
      </c>
      <c r="K349" s="46">
        <v>3634</v>
      </c>
      <c r="L349" s="46">
        <v>12844</v>
      </c>
      <c r="M349" s="46">
        <v>563</v>
      </c>
      <c r="N349" s="46">
        <v>250.5</v>
      </c>
      <c r="O349" s="46">
        <v>1167</v>
      </c>
      <c r="P349" s="46">
        <v>326.5</v>
      </c>
      <c r="R349" s="36">
        <v>6843.3767209999996</v>
      </c>
      <c r="S349" s="36">
        <v>3120.9026279999998</v>
      </c>
      <c r="T349" s="36">
        <v>511.39561700000002</v>
      </c>
      <c r="U349" s="36">
        <v>270.99473399999999</v>
      </c>
      <c r="V349" s="36">
        <v>725.53111000000001</v>
      </c>
      <c r="W349" s="36">
        <v>261.79846199999997</v>
      </c>
      <c r="AC349" s="57">
        <f t="shared" si="60"/>
        <v>12844</v>
      </c>
      <c r="AD349" s="57">
        <f t="shared" si="61"/>
        <v>813.5</v>
      </c>
      <c r="AE349" s="57">
        <f t="shared" si="62"/>
        <v>1493.5</v>
      </c>
      <c r="AF349" s="12">
        <f t="shared" si="56"/>
        <v>9964.2793490000004</v>
      </c>
      <c r="AG349" s="12">
        <f t="shared" si="57"/>
        <v>782.39035100000001</v>
      </c>
      <c r="AH349" s="12">
        <f t="shared" si="58"/>
        <v>987.32957199999998</v>
      </c>
      <c r="AI349" s="15">
        <f t="shared" si="59"/>
        <v>-0.224207462706322</v>
      </c>
      <c r="AJ349" s="15">
        <f t="shared" si="59"/>
        <v>-3.82417320221266E-2</v>
      </c>
      <c r="AK349" s="15">
        <f t="shared" si="59"/>
        <v>-0.33891558620689655</v>
      </c>
      <c r="AL349" s="23">
        <f>VLOOKUP(AC349,'Charts and Tables'!$I$43:$J$49,2,TRUE)</f>
        <v>0.2</v>
      </c>
      <c r="AM349" s="2">
        <f t="shared" si="63"/>
        <v>0</v>
      </c>
    </row>
    <row r="350" spans="1:39" x14ac:dyDescent="0.25">
      <c r="A350" s="35">
        <v>288322</v>
      </c>
      <c r="C350" s="36" t="s">
        <v>26</v>
      </c>
      <c r="D350" s="36">
        <v>0</v>
      </c>
      <c r="J350" s="46">
        <v>7857</v>
      </c>
      <c r="K350" s="46">
        <v>4278</v>
      </c>
      <c r="L350" s="46">
        <v>12135</v>
      </c>
      <c r="M350" s="46">
        <v>566</v>
      </c>
      <c r="N350" s="46">
        <v>343</v>
      </c>
      <c r="O350" s="46">
        <v>741</v>
      </c>
      <c r="P350" s="46">
        <v>393</v>
      </c>
      <c r="R350" s="36">
        <v>4828.2017079999996</v>
      </c>
      <c r="S350" s="36">
        <v>1868.567618</v>
      </c>
      <c r="T350" s="36">
        <v>454.04698200000001</v>
      </c>
      <c r="U350" s="36">
        <v>119.72120700000001</v>
      </c>
      <c r="V350" s="36">
        <v>428.69342599999999</v>
      </c>
      <c r="W350" s="36">
        <v>179.069344</v>
      </c>
      <c r="AC350" s="57">
        <f t="shared" si="60"/>
        <v>12135</v>
      </c>
      <c r="AD350" s="57">
        <f t="shared" si="61"/>
        <v>909</v>
      </c>
      <c r="AE350" s="57">
        <f t="shared" si="62"/>
        <v>1134</v>
      </c>
      <c r="AF350" s="12">
        <f t="shared" si="56"/>
        <v>6696.7693259999996</v>
      </c>
      <c r="AG350" s="12">
        <f t="shared" si="57"/>
        <v>573.76818900000001</v>
      </c>
      <c r="AH350" s="12">
        <f t="shared" si="58"/>
        <v>607.76277000000005</v>
      </c>
      <c r="AI350" s="15">
        <f t="shared" si="59"/>
        <v>-0.44814426650185418</v>
      </c>
      <c r="AJ350" s="15">
        <f t="shared" si="59"/>
        <v>-0.3687918712871287</v>
      </c>
      <c r="AK350" s="15">
        <f t="shared" si="59"/>
        <v>-0.46405399470899467</v>
      </c>
      <c r="AL350" s="23">
        <f>VLOOKUP(AC350,'Charts and Tables'!$I$43:$J$49,2,TRUE)</f>
        <v>0.2</v>
      </c>
      <c r="AM350" s="2">
        <f t="shared" si="63"/>
        <v>0</v>
      </c>
    </row>
    <row r="351" spans="1:39" x14ac:dyDescent="0.25">
      <c r="A351" s="35">
        <v>287799</v>
      </c>
      <c r="C351" s="36" t="s">
        <v>27</v>
      </c>
      <c r="D351" s="36">
        <v>-1</v>
      </c>
      <c r="K351" s="46">
        <v>25876</v>
      </c>
      <c r="L351" s="46">
        <v>25876</v>
      </c>
      <c r="N351" s="46">
        <v>1148</v>
      </c>
      <c r="P351" s="46">
        <v>3127</v>
      </c>
      <c r="S351" s="36">
        <v>31740.141024</v>
      </c>
      <c r="U351" s="36">
        <v>1940.9040399999999</v>
      </c>
      <c r="W351" s="36">
        <v>3966.345045</v>
      </c>
      <c r="AC351" s="57">
        <f t="shared" si="60"/>
        <v>25876</v>
      </c>
      <c r="AD351" s="57">
        <f t="shared" si="61"/>
        <v>1148</v>
      </c>
      <c r="AE351" s="57">
        <f t="shared" si="62"/>
        <v>3127</v>
      </c>
      <c r="AF351" s="12">
        <f t="shared" si="56"/>
        <v>31740.141024</v>
      </c>
      <c r="AG351" s="12">
        <f t="shared" si="57"/>
        <v>1940.9040399999999</v>
      </c>
      <c r="AH351" s="12">
        <f t="shared" si="58"/>
        <v>3966.345045</v>
      </c>
      <c r="AI351" s="15">
        <f t="shared" si="59"/>
        <v>0.22662471108362964</v>
      </c>
      <c r="AJ351" s="15">
        <f t="shared" si="59"/>
        <v>0.69068296167247378</v>
      </c>
      <c r="AK351" s="15">
        <f t="shared" si="59"/>
        <v>0.2684186264790534</v>
      </c>
      <c r="AL351" s="23">
        <f>VLOOKUP(AC351,'Charts and Tables'!$I$43:$J$49,2,TRUE)</f>
        <v>0.15</v>
      </c>
      <c r="AM351" s="2">
        <f t="shared" si="63"/>
        <v>0</v>
      </c>
    </row>
    <row r="352" spans="1:39" x14ac:dyDescent="0.25">
      <c r="A352" s="35">
        <v>258376</v>
      </c>
      <c r="B352" s="36">
        <v>332224</v>
      </c>
      <c r="C352" s="36" t="s">
        <v>29</v>
      </c>
      <c r="D352" s="36">
        <v>0</v>
      </c>
      <c r="J352" s="46">
        <v>238</v>
      </c>
      <c r="K352" s="46">
        <v>283</v>
      </c>
      <c r="L352" s="46">
        <v>521</v>
      </c>
      <c r="M352" s="46">
        <v>26</v>
      </c>
      <c r="N352" s="46">
        <v>24</v>
      </c>
      <c r="O352" s="46">
        <v>17</v>
      </c>
      <c r="P352" s="46">
        <v>31</v>
      </c>
      <c r="R352" s="36">
        <v>301.74432999999999</v>
      </c>
      <c r="S352" s="36">
        <v>278.36764299999999</v>
      </c>
      <c r="T352" s="36">
        <v>61.079360999999999</v>
      </c>
      <c r="U352" s="36">
        <v>18.455058000000001</v>
      </c>
      <c r="V352" s="36">
        <v>35.221874</v>
      </c>
      <c r="W352" s="36">
        <v>44.131723999999998</v>
      </c>
      <c r="AC352" s="57">
        <f t="shared" si="60"/>
        <v>521</v>
      </c>
      <c r="AD352" s="57">
        <f t="shared" si="61"/>
        <v>50</v>
      </c>
      <c r="AE352" s="57">
        <f t="shared" si="62"/>
        <v>48</v>
      </c>
      <c r="AF352" s="12">
        <f t="shared" si="56"/>
        <v>580.11197300000003</v>
      </c>
      <c r="AG352" s="12">
        <f t="shared" si="57"/>
        <v>79.534419</v>
      </c>
      <c r="AH352" s="12">
        <f t="shared" si="58"/>
        <v>79.353598000000005</v>
      </c>
      <c r="AI352" s="15">
        <f t="shared" si="59"/>
        <v>0.11345868138195785</v>
      </c>
      <c r="AJ352" s="15">
        <f t="shared" si="59"/>
        <v>0.59068838000000001</v>
      </c>
      <c r="AK352" s="15">
        <f t="shared" si="59"/>
        <v>0.65319995833333344</v>
      </c>
      <c r="AL352" s="23">
        <f>VLOOKUP(AC352,'Charts and Tables'!$I$43:$J$49,2,TRUE)</f>
        <v>2</v>
      </c>
      <c r="AM352" s="2">
        <f t="shared" si="63"/>
        <v>1</v>
      </c>
    </row>
    <row r="353" spans="1:39" x14ac:dyDescent="0.25">
      <c r="A353" s="35">
        <v>259029</v>
      </c>
      <c r="B353" s="36">
        <v>331222</v>
      </c>
      <c r="C353" s="36" t="s">
        <v>25</v>
      </c>
      <c r="D353" s="36">
        <v>0</v>
      </c>
      <c r="J353" s="46">
        <v>164</v>
      </c>
      <c r="K353" s="46">
        <v>149</v>
      </c>
      <c r="L353" s="46">
        <v>313</v>
      </c>
      <c r="M353" s="46">
        <v>11</v>
      </c>
      <c r="N353" s="46">
        <v>15</v>
      </c>
      <c r="O353" s="46">
        <v>15</v>
      </c>
      <c r="P353" s="46">
        <v>8</v>
      </c>
      <c r="AC353" s="57">
        <f t="shared" si="60"/>
        <v>313</v>
      </c>
      <c r="AD353" s="57">
        <f t="shared" si="61"/>
        <v>26</v>
      </c>
      <c r="AE353" s="57">
        <f t="shared" si="62"/>
        <v>23</v>
      </c>
      <c r="AF353" s="12">
        <f t="shared" si="56"/>
        <v>0</v>
      </c>
      <c r="AG353" s="12">
        <f t="shared" si="57"/>
        <v>0</v>
      </c>
      <c r="AH353" s="12">
        <f t="shared" si="58"/>
        <v>0</v>
      </c>
      <c r="AI353" s="15">
        <f t="shared" si="59"/>
        <v>-1</v>
      </c>
      <c r="AJ353" s="15">
        <f t="shared" si="59"/>
        <v>-1</v>
      </c>
      <c r="AK353" s="15">
        <f t="shared" si="59"/>
        <v>-1</v>
      </c>
      <c r="AL353" s="23">
        <f>VLOOKUP(AC353,'Charts and Tables'!$I$43:$J$49,2,TRUE)</f>
        <v>2</v>
      </c>
      <c r="AM353" s="2">
        <f t="shared" si="63"/>
        <v>1</v>
      </c>
    </row>
    <row r="354" spans="1:39" x14ac:dyDescent="0.25">
      <c r="A354" s="35">
        <v>286497</v>
      </c>
      <c r="B354" s="36">
        <v>333024</v>
      </c>
      <c r="C354" s="36" t="s">
        <v>32</v>
      </c>
      <c r="D354" s="36">
        <v>1</v>
      </c>
      <c r="J354" s="46">
        <v>3326</v>
      </c>
      <c r="L354" s="46">
        <v>3326</v>
      </c>
      <c r="M354" s="46">
        <v>379</v>
      </c>
      <c r="O354" s="46">
        <v>230</v>
      </c>
      <c r="R354" s="36">
        <v>3486.3255060000001</v>
      </c>
      <c r="T354" s="36">
        <v>488.42516799999999</v>
      </c>
      <c r="V354" s="36">
        <v>322.07736399999999</v>
      </c>
      <c r="AC354" s="57">
        <f t="shared" si="60"/>
        <v>3326</v>
      </c>
      <c r="AD354" s="57">
        <f t="shared" si="61"/>
        <v>379</v>
      </c>
      <c r="AE354" s="57">
        <f t="shared" si="62"/>
        <v>230</v>
      </c>
      <c r="AF354" s="12">
        <f t="shared" si="56"/>
        <v>3486.3255060000001</v>
      </c>
      <c r="AG354" s="12">
        <f t="shared" si="57"/>
        <v>488.42516799999999</v>
      </c>
      <c r="AH354" s="12">
        <f t="shared" si="58"/>
        <v>322.07736399999999</v>
      </c>
      <c r="AI354" s="15">
        <f t="shared" si="59"/>
        <v>4.8203699939867749E-2</v>
      </c>
      <c r="AJ354" s="15">
        <f t="shared" si="59"/>
        <v>0.28872075989445906</v>
      </c>
      <c r="AK354" s="15">
        <f t="shared" si="59"/>
        <v>0.40033636521739124</v>
      </c>
      <c r="AL354" s="23">
        <f>VLOOKUP(AC354,'Charts and Tables'!$I$43:$J$49,2,TRUE)</f>
        <v>0.5</v>
      </c>
      <c r="AM354" s="2">
        <f t="shared" si="63"/>
        <v>1</v>
      </c>
    </row>
    <row r="355" spans="1:39" x14ac:dyDescent="0.25">
      <c r="A355" s="35">
        <v>286513</v>
      </c>
      <c r="B355" s="36">
        <v>330059</v>
      </c>
      <c r="C355" s="36" t="s">
        <v>27</v>
      </c>
      <c r="D355" s="36">
        <v>-1</v>
      </c>
      <c r="K355" s="46">
        <v>28761</v>
      </c>
      <c r="L355" s="46">
        <v>28761</v>
      </c>
      <c r="N355" s="46">
        <v>4294</v>
      </c>
      <c r="P355" s="46">
        <v>2094</v>
      </c>
      <c r="S355" s="36">
        <v>30217.810533</v>
      </c>
      <c r="U355" s="36">
        <v>4000.9528369999998</v>
      </c>
      <c r="W355" s="36">
        <v>2456.9855480000001</v>
      </c>
      <c r="AC355" s="57">
        <f t="shared" si="60"/>
        <v>28761</v>
      </c>
      <c r="AD355" s="57">
        <f t="shared" si="61"/>
        <v>4294</v>
      </c>
      <c r="AE355" s="57">
        <f t="shared" si="62"/>
        <v>2094</v>
      </c>
      <c r="AF355" s="12">
        <f t="shared" si="56"/>
        <v>30217.810533</v>
      </c>
      <c r="AG355" s="12">
        <f t="shared" si="57"/>
        <v>4000.9528369999998</v>
      </c>
      <c r="AH355" s="12">
        <f t="shared" si="58"/>
        <v>2456.9855480000001</v>
      </c>
      <c r="AI355" s="15">
        <f t="shared" si="59"/>
        <v>5.0652290706164595E-2</v>
      </c>
      <c r="AJ355" s="15">
        <f t="shared" si="59"/>
        <v>-6.8245729622729429E-2</v>
      </c>
      <c r="AK355" s="15">
        <f t="shared" si="59"/>
        <v>0.17334553390639929</v>
      </c>
      <c r="AL355" s="23">
        <f>VLOOKUP(AC355,'Charts and Tables'!$I$43:$J$49,2,TRUE)</f>
        <v>0.15</v>
      </c>
      <c r="AM355" s="2">
        <f t="shared" si="63"/>
        <v>1</v>
      </c>
    </row>
    <row r="356" spans="1:39" x14ac:dyDescent="0.25">
      <c r="A356" s="35">
        <v>304007</v>
      </c>
      <c r="C356" s="36" t="s">
        <v>27</v>
      </c>
      <c r="D356" s="36">
        <v>-1</v>
      </c>
      <c r="K356" s="46">
        <v>16970</v>
      </c>
      <c r="L356" s="46">
        <v>16970</v>
      </c>
      <c r="N356" s="46">
        <v>757</v>
      </c>
      <c r="P356" s="46">
        <v>2312</v>
      </c>
      <c r="S356" s="36">
        <v>18000.005892000001</v>
      </c>
      <c r="U356" s="36">
        <v>1033.2672339999999</v>
      </c>
      <c r="W356" s="36">
        <v>2274.0904489999998</v>
      </c>
      <c r="AC356" s="57">
        <f t="shared" si="60"/>
        <v>16970</v>
      </c>
      <c r="AD356" s="57">
        <f t="shared" si="61"/>
        <v>757</v>
      </c>
      <c r="AE356" s="57">
        <f t="shared" si="62"/>
        <v>2312</v>
      </c>
      <c r="AF356" s="12">
        <f t="shared" si="56"/>
        <v>18000.005892000001</v>
      </c>
      <c r="AG356" s="12">
        <f t="shared" si="57"/>
        <v>1033.2672339999999</v>
      </c>
      <c r="AH356" s="12">
        <f t="shared" si="58"/>
        <v>2274.0904489999998</v>
      </c>
      <c r="AI356" s="15">
        <f t="shared" si="59"/>
        <v>6.0695691926929939E-2</v>
      </c>
      <c r="AJ356" s="15">
        <f t="shared" si="59"/>
        <v>0.36495011096433277</v>
      </c>
      <c r="AK356" s="15">
        <f t="shared" si="59"/>
        <v>-1.6396864619377245E-2</v>
      </c>
      <c r="AL356" s="23">
        <f>VLOOKUP(AC356,'Charts and Tables'!$I$43:$J$49,2,TRUE)</f>
        <v>0.2</v>
      </c>
      <c r="AM356" s="2">
        <f t="shared" si="63"/>
        <v>1</v>
      </c>
    </row>
    <row r="357" spans="1:39" x14ac:dyDescent="0.25">
      <c r="A357" s="35">
        <v>304052</v>
      </c>
      <c r="C357" s="36" t="s">
        <v>27</v>
      </c>
      <c r="D357" s="36">
        <v>1</v>
      </c>
      <c r="J357" s="46">
        <v>31194</v>
      </c>
      <c r="L357" s="46">
        <v>31194</v>
      </c>
      <c r="M357" s="46">
        <v>4592</v>
      </c>
      <c r="O357" s="46">
        <v>1854</v>
      </c>
      <c r="R357" s="36">
        <v>34607.830332999998</v>
      </c>
      <c r="T357" s="36">
        <v>4541.9741809999996</v>
      </c>
      <c r="V357" s="36">
        <v>2870.0650799999999</v>
      </c>
      <c r="AC357" s="57">
        <f t="shared" si="60"/>
        <v>31194</v>
      </c>
      <c r="AD357" s="57">
        <f t="shared" si="61"/>
        <v>4592</v>
      </c>
      <c r="AE357" s="57">
        <f t="shared" si="62"/>
        <v>1854</v>
      </c>
      <c r="AF357" s="12">
        <f t="shared" si="56"/>
        <v>34607.830332999998</v>
      </c>
      <c r="AG357" s="12">
        <f t="shared" si="57"/>
        <v>4541.9741809999996</v>
      </c>
      <c r="AH357" s="12">
        <f t="shared" si="58"/>
        <v>2870.0650799999999</v>
      </c>
      <c r="AI357" s="15">
        <f t="shared" si="59"/>
        <v>0.10943868477912413</v>
      </c>
      <c r="AJ357" s="15">
        <f t="shared" si="59"/>
        <v>-1.0894124346689986E-2</v>
      </c>
      <c r="AK357" s="15">
        <f t="shared" si="59"/>
        <v>0.54803941747572804</v>
      </c>
      <c r="AL357" s="23">
        <f>VLOOKUP(AC357,'Charts and Tables'!$I$43:$J$49,2,TRUE)</f>
        <v>0.15</v>
      </c>
      <c r="AM357" s="2">
        <f t="shared" si="63"/>
        <v>1</v>
      </c>
    </row>
    <row r="358" spans="1:39" x14ac:dyDescent="0.25">
      <c r="A358" s="35">
        <v>305450</v>
      </c>
      <c r="B358" s="36">
        <v>334040</v>
      </c>
      <c r="C358" s="36" t="s">
        <v>26</v>
      </c>
      <c r="D358" s="36">
        <v>0</v>
      </c>
      <c r="J358" s="46">
        <v>3474</v>
      </c>
      <c r="K358" s="46">
        <v>2047</v>
      </c>
      <c r="L358" s="46">
        <v>5521</v>
      </c>
      <c r="M358" s="46">
        <v>272</v>
      </c>
      <c r="N358" s="46">
        <v>84</v>
      </c>
      <c r="O358" s="46">
        <v>310</v>
      </c>
      <c r="P358" s="46">
        <v>191</v>
      </c>
      <c r="R358" s="36">
        <v>4440.599099</v>
      </c>
      <c r="S358" s="36">
        <v>3942.1531749999999</v>
      </c>
      <c r="T358" s="36">
        <v>498.04268000000002</v>
      </c>
      <c r="U358" s="36">
        <v>210.87606400000001</v>
      </c>
      <c r="V358" s="36">
        <v>357.145397</v>
      </c>
      <c r="W358" s="36">
        <v>461.76823000000002</v>
      </c>
      <c r="AC358" s="57">
        <f t="shared" si="60"/>
        <v>5521</v>
      </c>
      <c r="AD358" s="57">
        <f t="shared" si="61"/>
        <v>356</v>
      </c>
      <c r="AE358" s="57">
        <f t="shared" si="62"/>
        <v>501</v>
      </c>
      <c r="AF358" s="12">
        <f t="shared" si="56"/>
        <v>8382.7522740000004</v>
      </c>
      <c r="AG358" s="12">
        <f t="shared" si="57"/>
        <v>708.91874400000006</v>
      </c>
      <c r="AH358" s="12">
        <f t="shared" si="58"/>
        <v>818.91362700000002</v>
      </c>
      <c r="AI358" s="15">
        <f t="shared" si="59"/>
        <v>0.51833948089114301</v>
      </c>
      <c r="AJ358" s="15">
        <f t="shared" si="59"/>
        <v>0.99134478651685409</v>
      </c>
      <c r="AK358" s="15">
        <f t="shared" si="59"/>
        <v>0.63455813772455094</v>
      </c>
      <c r="AL358" s="23">
        <f>VLOOKUP(AC358,'Charts and Tables'!$I$43:$J$49,2,TRUE)</f>
        <v>0.25</v>
      </c>
      <c r="AM358" s="2">
        <f t="shared" si="63"/>
        <v>0</v>
      </c>
    </row>
    <row r="359" spans="1:39" x14ac:dyDescent="0.25">
      <c r="A359" s="35">
        <v>227055</v>
      </c>
      <c r="B359" s="36">
        <v>330230</v>
      </c>
      <c r="C359" s="36" t="s">
        <v>27</v>
      </c>
      <c r="D359" s="36">
        <v>1</v>
      </c>
      <c r="J359" s="46">
        <v>20499</v>
      </c>
      <c r="L359" s="46">
        <v>20499</v>
      </c>
      <c r="M359" s="46">
        <v>2548</v>
      </c>
      <c r="O359" s="46">
        <v>1496</v>
      </c>
      <c r="R359" s="36">
        <v>16853.767873000001</v>
      </c>
      <c r="T359" s="36">
        <v>2248.7483609999999</v>
      </c>
      <c r="V359" s="36">
        <v>1458.9085459999999</v>
      </c>
      <c r="AC359" s="57">
        <f t="shared" si="60"/>
        <v>20499</v>
      </c>
      <c r="AD359" s="57">
        <f t="shared" si="61"/>
        <v>2548</v>
      </c>
      <c r="AE359" s="57">
        <f t="shared" si="62"/>
        <v>1496</v>
      </c>
      <c r="AF359" s="12">
        <f t="shared" si="56"/>
        <v>16853.767873000001</v>
      </c>
      <c r="AG359" s="12">
        <f t="shared" si="57"/>
        <v>2248.7483609999999</v>
      </c>
      <c r="AH359" s="12">
        <f t="shared" si="58"/>
        <v>1458.9085459999999</v>
      </c>
      <c r="AI359" s="15">
        <f t="shared" si="59"/>
        <v>-0.17782487570125369</v>
      </c>
      <c r="AJ359" s="15">
        <f t="shared" si="59"/>
        <v>-0.11744569819466251</v>
      </c>
      <c r="AK359" s="15">
        <f t="shared" si="59"/>
        <v>-2.4793752673796868E-2</v>
      </c>
      <c r="AL359" s="23">
        <f>VLOOKUP(AC359,'Charts and Tables'!$I$43:$J$49,2,TRUE)</f>
        <v>0.2</v>
      </c>
      <c r="AM359" s="2">
        <f t="shared" si="63"/>
        <v>1</v>
      </c>
    </row>
    <row r="360" spans="1:39" x14ac:dyDescent="0.25">
      <c r="A360" s="35">
        <v>229365</v>
      </c>
      <c r="B360" s="36">
        <v>338023</v>
      </c>
      <c r="C360" s="36" t="s">
        <v>25</v>
      </c>
      <c r="D360" s="36">
        <v>0</v>
      </c>
      <c r="J360" s="46">
        <v>2862</v>
      </c>
      <c r="K360" s="46">
        <v>2717</v>
      </c>
      <c r="L360" s="46">
        <v>5579</v>
      </c>
      <c r="M360" s="46">
        <v>186</v>
      </c>
      <c r="N360" s="46">
        <v>152</v>
      </c>
      <c r="O360" s="46">
        <v>271</v>
      </c>
      <c r="P360" s="46">
        <v>278</v>
      </c>
      <c r="R360" s="36">
        <v>2278.8511189999999</v>
      </c>
      <c r="S360" s="36">
        <v>3024.1080010000001</v>
      </c>
      <c r="T360" s="36">
        <v>241.93475900000001</v>
      </c>
      <c r="U360" s="36">
        <v>227.75075000000001</v>
      </c>
      <c r="V360" s="36">
        <v>224.67897199999999</v>
      </c>
      <c r="W360" s="36">
        <v>329.32454000000001</v>
      </c>
      <c r="AC360" s="57">
        <f t="shared" si="60"/>
        <v>5579</v>
      </c>
      <c r="AD360" s="57">
        <f t="shared" si="61"/>
        <v>338</v>
      </c>
      <c r="AE360" s="57">
        <f t="shared" si="62"/>
        <v>549</v>
      </c>
      <c r="AF360" s="12">
        <f t="shared" si="56"/>
        <v>5302.9591199999995</v>
      </c>
      <c r="AG360" s="12">
        <f t="shared" si="57"/>
        <v>469.68550900000002</v>
      </c>
      <c r="AH360" s="12">
        <f t="shared" si="58"/>
        <v>554.003512</v>
      </c>
      <c r="AI360" s="15">
        <f t="shared" si="59"/>
        <v>-4.9478558881520071E-2</v>
      </c>
      <c r="AJ360" s="15">
        <f t="shared" si="59"/>
        <v>0.38960209763313619</v>
      </c>
      <c r="AK360" s="15">
        <f t="shared" si="59"/>
        <v>9.1138652094717686E-3</v>
      </c>
      <c r="AL360" s="23">
        <f>VLOOKUP(AC360,'Charts and Tables'!$I$43:$J$49,2,TRUE)</f>
        <v>0.25</v>
      </c>
      <c r="AM360" s="2">
        <f t="shared" si="63"/>
        <v>1</v>
      </c>
    </row>
    <row r="361" spans="1:39" x14ac:dyDescent="0.25">
      <c r="A361" s="35">
        <v>231510</v>
      </c>
      <c r="B361" s="36">
        <v>333198</v>
      </c>
      <c r="C361" s="36" t="s">
        <v>32</v>
      </c>
      <c r="D361" s="36">
        <v>1</v>
      </c>
      <c r="J361" s="46">
        <v>6093</v>
      </c>
      <c r="L361" s="46">
        <v>6093</v>
      </c>
      <c r="M361" s="46">
        <v>604</v>
      </c>
      <c r="O361" s="46">
        <v>521</v>
      </c>
      <c r="R361" s="36">
        <v>4523.2568330000004</v>
      </c>
      <c r="T361" s="36">
        <v>388.55984000000001</v>
      </c>
      <c r="V361" s="36">
        <v>480.85812800000002</v>
      </c>
      <c r="AC361" s="57">
        <f t="shared" si="60"/>
        <v>6093</v>
      </c>
      <c r="AD361" s="57">
        <f t="shared" si="61"/>
        <v>604</v>
      </c>
      <c r="AE361" s="57">
        <f t="shared" si="62"/>
        <v>521</v>
      </c>
      <c r="AF361" s="12">
        <f t="shared" si="56"/>
        <v>4523.2568330000004</v>
      </c>
      <c r="AG361" s="12">
        <f t="shared" si="57"/>
        <v>388.55984000000001</v>
      </c>
      <c r="AH361" s="12">
        <f t="shared" si="58"/>
        <v>480.85812800000002</v>
      </c>
      <c r="AI361" s="15">
        <f t="shared" si="59"/>
        <v>-0.25763058706712616</v>
      </c>
      <c r="AJ361" s="15">
        <f t="shared" si="59"/>
        <v>-0.35668900662251657</v>
      </c>
      <c r="AK361" s="15">
        <f t="shared" si="59"/>
        <v>-7.7047738963531634E-2</v>
      </c>
      <c r="AL361" s="23">
        <f>VLOOKUP(AC361,'Charts and Tables'!$I$43:$J$49,2,TRUE)</f>
        <v>0.25</v>
      </c>
      <c r="AM361" s="2">
        <f t="shared" si="63"/>
        <v>0</v>
      </c>
    </row>
    <row r="362" spans="1:39" x14ac:dyDescent="0.25">
      <c r="A362" s="35">
        <v>241823</v>
      </c>
      <c r="B362" s="36">
        <v>337003</v>
      </c>
      <c r="C362" s="36" t="s">
        <v>29</v>
      </c>
      <c r="D362" s="36">
        <v>0</v>
      </c>
      <c r="J362" s="46">
        <v>1013</v>
      </c>
      <c r="K362" s="46">
        <v>3621</v>
      </c>
      <c r="L362" s="46">
        <v>4634</v>
      </c>
      <c r="M362" s="46">
        <v>49</v>
      </c>
      <c r="N362" s="46">
        <v>420</v>
      </c>
      <c r="O362" s="46">
        <v>120</v>
      </c>
      <c r="P362" s="46">
        <v>270</v>
      </c>
      <c r="R362" s="36">
        <v>0</v>
      </c>
      <c r="S362" s="36">
        <v>2162.0489859999998</v>
      </c>
      <c r="T362" s="36">
        <v>0</v>
      </c>
      <c r="U362" s="36">
        <v>202.63171500000001</v>
      </c>
      <c r="V362" s="36">
        <v>0</v>
      </c>
      <c r="W362" s="36">
        <v>210.45937699999999</v>
      </c>
      <c r="AC362" s="57">
        <f t="shared" si="60"/>
        <v>4634</v>
      </c>
      <c r="AD362" s="57">
        <f t="shared" si="61"/>
        <v>469</v>
      </c>
      <c r="AE362" s="57">
        <f t="shared" si="62"/>
        <v>390</v>
      </c>
      <c r="AF362" s="12">
        <f t="shared" si="56"/>
        <v>2162.0489859999998</v>
      </c>
      <c r="AG362" s="12">
        <f t="shared" si="57"/>
        <v>202.63171500000001</v>
      </c>
      <c r="AH362" s="12">
        <f t="shared" si="58"/>
        <v>210.45937699999999</v>
      </c>
      <c r="AI362" s="15">
        <f t="shared" si="59"/>
        <v>-0.53343785369011654</v>
      </c>
      <c r="AJ362" s="15">
        <f t="shared" si="59"/>
        <v>-0.56794943496801709</v>
      </c>
      <c r="AK362" s="15">
        <f t="shared" si="59"/>
        <v>-0.46036057179487183</v>
      </c>
      <c r="AL362" s="23">
        <f>VLOOKUP(AC362,'Charts and Tables'!$I$43:$J$49,2,TRUE)</f>
        <v>0.5</v>
      </c>
      <c r="AM362" s="2">
        <f t="shared" si="63"/>
        <v>0</v>
      </c>
    </row>
    <row r="363" spans="1:39" x14ac:dyDescent="0.25">
      <c r="A363" s="35">
        <v>227762</v>
      </c>
      <c r="B363" s="36">
        <v>336244</v>
      </c>
      <c r="C363" s="36" t="s">
        <v>32</v>
      </c>
      <c r="D363" s="36">
        <v>-1</v>
      </c>
      <c r="K363" s="46">
        <v>6215</v>
      </c>
      <c r="L363" s="46">
        <v>6215</v>
      </c>
      <c r="N363" s="46">
        <v>352</v>
      </c>
      <c r="P363" s="46">
        <v>765</v>
      </c>
      <c r="S363" s="36">
        <v>4244.6985839999998</v>
      </c>
      <c r="U363" s="36">
        <v>379.92710699999998</v>
      </c>
      <c r="W363" s="36">
        <v>427.60308800000001</v>
      </c>
      <c r="AC363" s="57">
        <f t="shared" si="60"/>
        <v>6215</v>
      </c>
      <c r="AD363" s="57">
        <f t="shared" si="61"/>
        <v>352</v>
      </c>
      <c r="AE363" s="57">
        <f t="shared" si="62"/>
        <v>765</v>
      </c>
      <c r="AF363" s="12">
        <f t="shared" si="56"/>
        <v>4244.6985839999998</v>
      </c>
      <c r="AG363" s="12">
        <f t="shared" si="57"/>
        <v>379.92710699999998</v>
      </c>
      <c r="AH363" s="12">
        <f t="shared" si="58"/>
        <v>427.60308800000001</v>
      </c>
      <c r="AI363" s="15">
        <f t="shared" si="59"/>
        <v>-0.31702355848753022</v>
      </c>
      <c r="AJ363" s="15">
        <f t="shared" si="59"/>
        <v>7.9338372159090842E-2</v>
      </c>
      <c r="AK363" s="15">
        <f t="shared" si="59"/>
        <v>-0.44104171503267969</v>
      </c>
      <c r="AL363" s="23">
        <f>VLOOKUP(AC363,'Charts and Tables'!$I$43:$J$49,2,TRUE)</f>
        <v>0.25</v>
      </c>
      <c r="AM363" s="2">
        <f t="shared" si="63"/>
        <v>0</v>
      </c>
    </row>
    <row r="364" spans="1:39" x14ac:dyDescent="0.25">
      <c r="A364" s="35">
        <v>240316</v>
      </c>
      <c r="B364" s="36">
        <v>330230</v>
      </c>
      <c r="C364" s="36" t="s">
        <v>27</v>
      </c>
      <c r="D364" s="36">
        <v>-1</v>
      </c>
      <c r="K364" s="46">
        <v>22487</v>
      </c>
      <c r="L364" s="46">
        <v>22487</v>
      </c>
      <c r="N364" s="46">
        <v>1285</v>
      </c>
      <c r="P364" s="46">
        <v>2761</v>
      </c>
      <c r="S364" s="36">
        <v>17896.358936000001</v>
      </c>
      <c r="U364" s="36">
        <v>1225.8576579999999</v>
      </c>
      <c r="W364" s="36">
        <v>2260.4302819999998</v>
      </c>
      <c r="AC364" s="57">
        <f t="shared" si="60"/>
        <v>22487</v>
      </c>
      <c r="AD364" s="57">
        <f t="shared" si="61"/>
        <v>1285</v>
      </c>
      <c r="AE364" s="57">
        <f t="shared" si="62"/>
        <v>2761</v>
      </c>
      <c r="AF364" s="12">
        <f t="shared" si="56"/>
        <v>17896.358936000001</v>
      </c>
      <c r="AG364" s="12">
        <f t="shared" si="57"/>
        <v>1225.8576579999999</v>
      </c>
      <c r="AH364" s="12">
        <f t="shared" si="58"/>
        <v>2260.4302819999998</v>
      </c>
      <c r="AI364" s="15">
        <f t="shared" si="59"/>
        <v>-0.20414644301151774</v>
      </c>
      <c r="AJ364" s="15">
        <f t="shared" si="59"/>
        <v>-4.6025168871595405E-2</v>
      </c>
      <c r="AK364" s="15">
        <f t="shared" si="59"/>
        <v>-0.18130015139442238</v>
      </c>
      <c r="AL364" s="23">
        <f>VLOOKUP(AC364,'Charts and Tables'!$I$43:$J$49,2,TRUE)</f>
        <v>0.2</v>
      </c>
      <c r="AM364" s="2">
        <f t="shared" si="63"/>
        <v>0</v>
      </c>
    </row>
    <row r="365" spans="1:39" x14ac:dyDescent="0.25">
      <c r="A365" s="35">
        <v>212967</v>
      </c>
      <c r="B365" s="36">
        <v>332062</v>
      </c>
      <c r="C365" s="36" t="s">
        <v>26</v>
      </c>
      <c r="D365" s="36">
        <v>0</v>
      </c>
      <c r="J365" s="46">
        <v>1243</v>
      </c>
      <c r="K365" s="46">
        <v>809</v>
      </c>
      <c r="L365" s="46">
        <v>2052</v>
      </c>
      <c r="M365" s="46">
        <v>83</v>
      </c>
      <c r="N365" s="46">
        <v>64</v>
      </c>
      <c r="O365" s="46">
        <v>147</v>
      </c>
      <c r="P365" s="46">
        <v>108</v>
      </c>
      <c r="R365" s="36">
        <v>1874.467641</v>
      </c>
      <c r="S365" s="36">
        <v>3026.8287690000002</v>
      </c>
      <c r="T365" s="36">
        <v>176.36198400000001</v>
      </c>
      <c r="U365" s="36">
        <v>213.50467699999999</v>
      </c>
      <c r="V365" s="36">
        <v>169.25339199999999</v>
      </c>
      <c r="W365" s="36">
        <v>351.09843899999998</v>
      </c>
      <c r="AC365" s="57">
        <f t="shared" si="60"/>
        <v>2052</v>
      </c>
      <c r="AD365" s="57">
        <f t="shared" si="61"/>
        <v>147</v>
      </c>
      <c r="AE365" s="57">
        <f t="shared" si="62"/>
        <v>255</v>
      </c>
      <c r="AF365" s="12">
        <f t="shared" si="56"/>
        <v>4901.2964099999999</v>
      </c>
      <c r="AG365" s="12">
        <f t="shared" si="57"/>
        <v>389.86666100000002</v>
      </c>
      <c r="AH365" s="12">
        <f t="shared" si="58"/>
        <v>520.35183099999995</v>
      </c>
      <c r="AI365" s="15">
        <f t="shared" si="59"/>
        <v>1.3885460087719297</v>
      </c>
      <c r="AJ365" s="15">
        <f t="shared" si="59"/>
        <v>1.6521541564625852</v>
      </c>
      <c r="AK365" s="15">
        <f t="shared" si="59"/>
        <v>1.0405954156862742</v>
      </c>
      <c r="AL365" s="23">
        <f>VLOOKUP(AC365,'Charts and Tables'!$I$43:$J$49,2,TRUE)</f>
        <v>1</v>
      </c>
      <c r="AM365" s="2">
        <f t="shared" si="63"/>
        <v>0</v>
      </c>
    </row>
    <row r="366" spans="1:39" x14ac:dyDescent="0.25">
      <c r="A366" s="35">
        <v>208267</v>
      </c>
      <c r="B366" s="36">
        <v>332053</v>
      </c>
      <c r="C366" s="36" t="s">
        <v>30</v>
      </c>
      <c r="D366" s="36">
        <v>0</v>
      </c>
      <c r="J366" s="46">
        <v>1431</v>
      </c>
      <c r="K366" s="46">
        <v>1217</v>
      </c>
      <c r="L366" s="46">
        <v>2648</v>
      </c>
      <c r="M366" s="46">
        <v>41</v>
      </c>
      <c r="N366" s="46">
        <v>86</v>
      </c>
      <c r="O366" s="46">
        <v>167</v>
      </c>
      <c r="P366" s="46">
        <v>91</v>
      </c>
      <c r="R366" s="36">
        <v>1925.01261</v>
      </c>
      <c r="S366" s="36">
        <v>2137.0881479999998</v>
      </c>
      <c r="T366" s="36">
        <v>118.219599</v>
      </c>
      <c r="U366" s="36">
        <v>226.6927</v>
      </c>
      <c r="V366" s="36">
        <v>200.887621</v>
      </c>
      <c r="W366" s="36">
        <v>175.61212800000001</v>
      </c>
      <c r="AC366" s="57">
        <f t="shared" si="60"/>
        <v>2648</v>
      </c>
      <c r="AD366" s="57">
        <f t="shared" si="61"/>
        <v>127</v>
      </c>
      <c r="AE366" s="57">
        <f t="shared" si="62"/>
        <v>258</v>
      </c>
      <c r="AF366" s="12">
        <f t="shared" si="56"/>
        <v>4062.1007579999996</v>
      </c>
      <c r="AG366" s="12">
        <f t="shared" si="57"/>
        <v>344.91229900000002</v>
      </c>
      <c r="AH366" s="12">
        <f t="shared" si="58"/>
        <v>376.49974900000001</v>
      </c>
      <c r="AI366" s="15">
        <f t="shared" si="59"/>
        <v>0.53402596601208441</v>
      </c>
      <c r="AJ366" s="15">
        <f t="shared" si="59"/>
        <v>1.7158448740157481</v>
      </c>
      <c r="AK366" s="15">
        <f t="shared" si="59"/>
        <v>0.45930135271317835</v>
      </c>
      <c r="AL366" s="23">
        <f>VLOOKUP(AC366,'Charts and Tables'!$I$43:$J$49,2,TRUE)</f>
        <v>0.5</v>
      </c>
      <c r="AM366" s="2">
        <f t="shared" si="63"/>
        <v>0</v>
      </c>
    </row>
    <row r="367" spans="1:39" x14ac:dyDescent="0.25">
      <c r="A367" s="35">
        <v>217800</v>
      </c>
      <c r="C367" s="36" t="s">
        <v>27</v>
      </c>
      <c r="D367" s="36">
        <v>-1</v>
      </c>
      <c r="K367" s="46">
        <v>15766</v>
      </c>
      <c r="L367" s="46">
        <v>15766</v>
      </c>
      <c r="N367" s="46">
        <v>1203</v>
      </c>
      <c r="P367" s="46">
        <v>1585.5</v>
      </c>
      <c r="S367" s="36">
        <v>17032.739919</v>
      </c>
      <c r="U367" s="36">
        <v>1237.768689</v>
      </c>
      <c r="W367" s="36">
        <v>2076.3605149999999</v>
      </c>
      <c r="AC367" s="57">
        <f t="shared" si="60"/>
        <v>15766</v>
      </c>
      <c r="AD367" s="57">
        <f t="shared" si="61"/>
        <v>1203</v>
      </c>
      <c r="AE367" s="57">
        <f t="shared" si="62"/>
        <v>1585.5</v>
      </c>
      <c r="AF367" s="12">
        <f t="shared" si="56"/>
        <v>17032.739919</v>
      </c>
      <c r="AG367" s="12">
        <f t="shared" si="57"/>
        <v>1237.768689</v>
      </c>
      <c r="AH367" s="12">
        <f t="shared" si="58"/>
        <v>2076.3605149999999</v>
      </c>
      <c r="AI367" s="15">
        <f t="shared" si="59"/>
        <v>8.0346309717112749E-2</v>
      </c>
      <c r="AJ367" s="15">
        <f t="shared" si="59"/>
        <v>2.8901653366583537E-2</v>
      </c>
      <c r="AK367" s="15">
        <f t="shared" si="59"/>
        <v>0.30959351308735406</v>
      </c>
      <c r="AL367" s="23">
        <f>VLOOKUP(AC367,'Charts and Tables'!$I$43:$J$49,2,TRUE)</f>
        <v>0.2</v>
      </c>
      <c r="AM367" s="2">
        <f t="shared" si="63"/>
        <v>1</v>
      </c>
    </row>
    <row r="368" spans="1:39" x14ac:dyDescent="0.25">
      <c r="A368" s="35">
        <v>217853</v>
      </c>
      <c r="B368" s="36">
        <v>330198</v>
      </c>
      <c r="C368" s="36" t="s">
        <v>27</v>
      </c>
      <c r="D368" s="36">
        <v>1</v>
      </c>
      <c r="J368" s="46">
        <v>19652</v>
      </c>
      <c r="L368" s="46">
        <v>19652</v>
      </c>
      <c r="M368" s="46">
        <v>2551</v>
      </c>
      <c r="O368" s="46">
        <v>1410</v>
      </c>
      <c r="R368" s="36">
        <v>17618.557206000001</v>
      </c>
      <c r="T368" s="36">
        <v>2314.4338360000002</v>
      </c>
      <c r="V368" s="36">
        <v>1545.219075</v>
      </c>
      <c r="AC368" s="57">
        <f t="shared" si="60"/>
        <v>19652</v>
      </c>
      <c r="AD368" s="57">
        <f t="shared" si="61"/>
        <v>2551</v>
      </c>
      <c r="AE368" s="57">
        <f t="shared" si="62"/>
        <v>1410</v>
      </c>
      <c r="AF368" s="12">
        <f t="shared" si="56"/>
        <v>17618.557206000001</v>
      </c>
      <c r="AG368" s="12">
        <f t="shared" si="57"/>
        <v>2314.4338360000002</v>
      </c>
      <c r="AH368" s="12">
        <f t="shared" si="58"/>
        <v>1545.219075</v>
      </c>
      <c r="AI368" s="15">
        <f t="shared" si="59"/>
        <v>-0.10347256228373695</v>
      </c>
      <c r="AJ368" s="15">
        <f t="shared" si="59"/>
        <v>-9.2734678165425258E-2</v>
      </c>
      <c r="AK368" s="15">
        <f t="shared" si="59"/>
        <v>9.5900053191489337E-2</v>
      </c>
      <c r="AL368" s="23">
        <f>VLOOKUP(AC368,'Charts and Tables'!$I$43:$J$49,2,TRUE)</f>
        <v>0.2</v>
      </c>
      <c r="AM368" s="2">
        <f t="shared" si="63"/>
        <v>1</v>
      </c>
    </row>
    <row r="369" spans="1:39" x14ac:dyDescent="0.25">
      <c r="A369" s="35">
        <v>208577</v>
      </c>
      <c r="B369" s="36">
        <v>332072</v>
      </c>
      <c r="C369" s="36" t="s">
        <v>25</v>
      </c>
      <c r="D369" s="36">
        <v>0</v>
      </c>
      <c r="J369" s="46">
        <v>2582</v>
      </c>
      <c r="K369" s="46">
        <v>2654</v>
      </c>
      <c r="L369" s="46">
        <v>5236</v>
      </c>
      <c r="M369" s="46">
        <v>220</v>
      </c>
      <c r="N369" s="46">
        <v>201</v>
      </c>
      <c r="O369" s="46">
        <v>235</v>
      </c>
      <c r="P369" s="46">
        <v>276</v>
      </c>
      <c r="R369" s="36">
        <v>1934.482902</v>
      </c>
      <c r="S369" s="36">
        <v>1696.1224380000001</v>
      </c>
      <c r="T369" s="36">
        <v>194.67594199999999</v>
      </c>
      <c r="U369" s="36">
        <v>139.425185</v>
      </c>
      <c r="V369" s="36">
        <v>195.70995300000001</v>
      </c>
      <c r="W369" s="36">
        <v>194.14226500000001</v>
      </c>
      <c r="AC369" s="57">
        <f t="shared" si="60"/>
        <v>5236</v>
      </c>
      <c r="AD369" s="57">
        <f t="shared" si="61"/>
        <v>421</v>
      </c>
      <c r="AE369" s="57">
        <f t="shared" si="62"/>
        <v>511</v>
      </c>
      <c r="AF369" s="12">
        <f t="shared" ref="AF369:AF421" si="64">IF(D369=1,R369,IF(D369=-1,S369,R369+S369))</f>
        <v>3630.6053400000001</v>
      </c>
      <c r="AG369" s="12">
        <f t="shared" ref="AG369:AG421" si="65">IF(D369=1,T369,IF(D369=-1,U369,T369+U369))</f>
        <v>334.10112700000002</v>
      </c>
      <c r="AH369" s="12">
        <f t="shared" ref="AH369:AH421" si="66">IF(D369=1,V369,IF(D369=-1,W369,V369+W369))</f>
        <v>389.85221799999999</v>
      </c>
      <c r="AI369" s="15">
        <f t="shared" ref="AI369:AK421" si="67">IF(OR(AC369="",AC369=0),0,(AF369-AC369)/AC369)</f>
        <v>-0.30660707792207792</v>
      </c>
      <c r="AJ369" s="15">
        <f t="shared" si="67"/>
        <v>-0.20641062470308785</v>
      </c>
      <c r="AK369" s="15">
        <f t="shared" si="67"/>
        <v>-0.2370798082191781</v>
      </c>
      <c r="AL369" s="23">
        <f>VLOOKUP(AC369,'Charts and Tables'!$I$43:$J$49,2,TRUE)</f>
        <v>0.25</v>
      </c>
      <c r="AM369" s="2">
        <f t="shared" si="63"/>
        <v>0</v>
      </c>
    </row>
    <row r="370" spans="1:39" x14ac:dyDescent="0.25">
      <c r="A370" s="35">
        <v>208372</v>
      </c>
      <c r="C370" s="36" t="s">
        <v>25</v>
      </c>
      <c r="D370" s="36">
        <v>0</v>
      </c>
      <c r="J370" s="46">
        <v>2001</v>
      </c>
      <c r="K370" s="46">
        <v>1976</v>
      </c>
      <c r="L370" s="46">
        <v>3977</v>
      </c>
      <c r="M370" s="46">
        <v>189</v>
      </c>
      <c r="N370" s="46">
        <v>153</v>
      </c>
      <c r="O370" s="46">
        <v>240</v>
      </c>
      <c r="P370" s="46">
        <v>309</v>
      </c>
      <c r="R370" s="36">
        <v>480.54078299999998</v>
      </c>
      <c r="S370" s="36">
        <v>322.78005200000001</v>
      </c>
      <c r="T370" s="36">
        <v>68.893476000000007</v>
      </c>
      <c r="U370" s="36">
        <v>19.247129999999999</v>
      </c>
      <c r="V370" s="36">
        <v>64.362539999999996</v>
      </c>
      <c r="W370" s="36">
        <v>48.599936999999997</v>
      </c>
      <c r="AC370" s="57">
        <f t="shared" ref="AC370:AC422" si="68">L370</f>
        <v>3977</v>
      </c>
      <c r="AD370" s="57">
        <f t="shared" ref="AD370:AD422" si="69">IF(D370=1,M370,IF(D370=-1,N370,M370+N370))</f>
        <v>342</v>
      </c>
      <c r="AE370" s="57">
        <f t="shared" ref="AE370:AE422" si="70">IF(D370=1,O370,IF(D370=-1,P370,O370+P370))</f>
        <v>549</v>
      </c>
      <c r="AF370" s="12">
        <f t="shared" si="64"/>
        <v>803.32083499999999</v>
      </c>
      <c r="AG370" s="12">
        <f t="shared" si="65"/>
        <v>88.140606000000005</v>
      </c>
      <c r="AH370" s="12">
        <f t="shared" si="66"/>
        <v>112.96247699999999</v>
      </c>
      <c r="AI370" s="15">
        <f t="shared" si="67"/>
        <v>-0.79800833920040226</v>
      </c>
      <c r="AJ370" s="15">
        <f t="shared" si="67"/>
        <v>-0.74227892982456145</v>
      </c>
      <c r="AK370" s="15">
        <f t="shared" si="67"/>
        <v>-0.79423956830601095</v>
      </c>
      <c r="AL370" s="23">
        <f>VLOOKUP(AC370,'Charts and Tables'!$I$43:$J$49,2,TRUE)</f>
        <v>0.5</v>
      </c>
      <c r="AM370" s="2">
        <f t="shared" ref="AM370:AM422" si="71">IF(ABS(AI370)&lt;=AL370,1,0)</f>
        <v>0</v>
      </c>
    </row>
    <row r="371" spans="1:39" x14ac:dyDescent="0.25">
      <c r="A371" s="35">
        <v>211723</v>
      </c>
      <c r="C371" s="36" t="s">
        <v>27</v>
      </c>
      <c r="D371" s="36">
        <v>1</v>
      </c>
      <c r="J371" s="46">
        <v>9597</v>
      </c>
      <c r="L371" s="46">
        <v>9597</v>
      </c>
      <c r="M371" s="46">
        <v>471</v>
      </c>
      <c r="O371" s="46">
        <v>1364</v>
      </c>
      <c r="R371" s="36">
        <v>10294.312674000001</v>
      </c>
      <c r="T371" s="36">
        <v>1446.2002090000001</v>
      </c>
      <c r="V371" s="36">
        <v>904.28355599999998</v>
      </c>
      <c r="AC371" s="57">
        <f t="shared" si="68"/>
        <v>9597</v>
      </c>
      <c r="AD371" s="57">
        <f t="shared" si="69"/>
        <v>471</v>
      </c>
      <c r="AE371" s="57">
        <f t="shared" si="70"/>
        <v>1364</v>
      </c>
      <c r="AF371" s="12">
        <f t="shared" si="64"/>
        <v>10294.312674000001</v>
      </c>
      <c r="AG371" s="12">
        <f t="shared" si="65"/>
        <v>1446.2002090000001</v>
      </c>
      <c r="AH371" s="12">
        <f t="shared" si="66"/>
        <v>904.28355599999998</v>
      </c>
      <c r="AI371" s="15">
        <f t="shared" si="67"/>
        <v>7.2659442950922234E-2</v>
      </c>
      <c r="AJ371" s="15">
        <f t="shared" si="67"/>
        <v>2.0704887664543525</v>
      </c>
      <c r="AK371" s="15">
        <f t="shared" si="67"/>
        <v>-0.33703551612903226</v>
      </c>
      <c r="AL371" s="23">
        <f>VLOOKUP(AC371,'Charts and Tables'!$I$43:$J$49,2,TRUE)</f>
        <v>0.25</v>
      </c>
      <c r="AM371" s="2">
        <f t="shared" si="71"/>
        <v>1</v>
      </c>
    </row>
    <row r="372" spans="1:39" x14ac:dyDescent="0.25">
      <c r="A372" s="35">
        <v>211738</v>
      </c>
      <c r="C372" s="36" t="s">
        <v>27</v>
      </c>
      <c r="D372" s="36">
        <v>-1</v>
      </c>
      <c r="K372" s="46">
        <v>9408</v>
      </c>
      <c r="L372" s="46">
        <v>9408</v>
      </c>
      <c r="N372" s="46">
        <v>1474</v>
      </c>
      <c r="P372" s="46">
        <v>635</v>
      </c>
      <c r="S372" s="36">
        <v>11884.680345999999</v>
      </c>
      <c r="U372" s="36">
        <v>889.94331599999998</v>
      </c>
      <c r="W372" s="36">
        <v>1492.447919</v>
      </c>
      <c r="AC372" s="57">
        <f t="shared" si="68"/>
        <v>9408</v>
      </c>
      <c r="AD372" s="57">
        <f t="shared" si="69"/>
        <v>1474</v>
      </c>
      <c r="AE372" s="57">
        <f t="shared" si="70"/>
        <v>635</v>
      </c>
      <c r="AF372" s="12">
        <f t="shared" si="64"/>
        <v>11884.680345999999</v>
      </c>
      <c r="AG372" s="12">
        <f t="shared" si="65"/>
        <v>889.94331599999998</v>
      </c>
      <c r="AH372" s="12">
        <f t="shared" si="66"/>
        <v>1492.447919</v>
      </c>
      <c r="AI372" s="15">
        <f t="shared" si="67"/>
        <v>0.26325258779761895</v>
      </c>
      <c r="AJ372" s="15">
        <f t="shared" si="67"/>
        <v>-0.39623927001356851</v>
      </c>
      <c r="AK372" s="15">
        <f t="shared" si="67"/>
        <v>1.3503116834645668</v>
      </c>
      <c r="AL372" s="23">
        <f>VLOOKUP(AC372,'Charts and Tables'!$I$43:$J$49,2,TRUE)</f>
        <v>0.25</v>
      </c>
      <c r="AM372" s="2">
        <f t="shared" si="71"/>
        <v>0</v>
      </c>
    </row>
    <row r="373" spans="1:39" x14ac:dyDescent="0.25">
      <c r="A373" s="35">
        <v>210161</v>
      </c>
      <c r="B373" s="36">
        <v>332074</v>
      </c>
      <c r="C373" s="36" t="s">
        <v>26</v>
      </c>
      <c r="D373" s="36">
        <v>0</v>
      </c>
      <c r="J373" s="46">
        <v>1127</v>
      </c>
      <c r="K373" s="46">
        <v>1090</v>
      </c>
      <c r="L373" s="46">
        <v>2217</v>
      </c>
      <c r="M373" s="46">
        <v>92</v>
      </c>
      <c r="N373" s="46">
        <v>58</v>
      </c>
      <c r="O373" s="46">
        <v>108</v>
      </c>
      <c r="P373" s="46">
        <v>126</v>
      </c>
      <c r="R373" s="36">
        <v>4339.6376319999999</v>
      </c>
      <c r="S373" s="36">
        <v>4213.9439000000002</v>
      </c>
      <c r="T373" s="36">
        <v>483.51581299999998</v>
      </c>
      <c r="U373" s="36">
        <v>256.17218000000003</v>
      </c>
      <c r="V373" s="36">
        <v>369.69152300000002</v>
      </c>
      <c r="W373" s="36">
        <v>457.59801700000003</v>
      </c>
      <c r="AC373" s="57">
        <f t="shared" si="68"/>
        <v>2217</v>
      </c>
      <c r="AD373" s="57">
        <f t="shared" si="69"/>
        <v>150</v>
      </c>
      <c r="AE373" s="57">
        <f t="shared" si="70"/>
        <v>234</v>
      </c>
      <c r="AF373" s="12">
        <f t="shared" si="64"/>
        <v>8553.5815320000002</v>
      </c>
      <c r="AG373" s="12">
        <f t="shared" si="65"/>
        <v>739.68799300000001</v>
      </c>
      <c r="AH373" s="12">
        <f t="shared" si="66"/>
        <v>827.28953999999999</v>
      </c>
      <c r="AI373" s="15">
        <f t="shared" si="67"/>
        <v>2.8581784086603519</v>
      </c>
      <c r="AJ373" s="15">
        <f t="shared" si="67"/>
        <v>3.9312532866666667</v>
      </c>
      <c r="AK373" s="15">
        <f t="shared" si="67"/>
        <v>2.5354253846153845</v>
      </c>
      <c r="AL373" s="23">
        <f>VLOOKUP(AC373,'Charts and Tables'!$I$43:$J$49,2,TRUE)</f>
        <v>1</v>
      </c>
      <c r="AM373" s="2">
        <f t="shared" si="71"/>
        <v>0</v>
      </c>
    </row>
    <row r="374" spans="1:39" x14ac:dyDescent="0.25">
      <c r="A374" s="35">
        <v>211701</v>
      </c>
      <c r="B374" s="36">
        <v>333192</v>
      </c>
      <c r="C374" s="36" t="s">
        <v>32</v>
      </c>
      <c r="D374" s="36">
        <v>-1</v>
      </c>
      <c r="K374" s="46">
        <v>1617</v>
      </c>
      <c r="L374" s="46">
        <v>1617</v>
      </c>
      <c r="N374" s="46">
        <v>156</v>
      </c>
      <c r="P374" s="46">
        <v>157</v>
      </c>
      <c r="S374" s="36">
        <v>138.989611</v>
      </c>
      <c r="U374" s="36">
        <v>14.321903000000001</v>
      </c>
      <c r="W374" s="36">
        <v>12.075701</v>
      </c>
      <c r="AC374" s="57">
        <f t="shared" si="68"/>
        <v>1617</v>
      </c>
      <c r="AD374" s="57">
        <f t="shared" si="69"/>
        <v>156</v>
      </c>
      <c r="AE374" s="57">
        <f t="shared" si="70"/>
        <v>157</v>
      </c>
      <c r="AF374" s="12">
        <f t="shared" si="64"/>
        <v>138.989611</v>
      </c>
      <c r="AG374" s="12">
        <f t="shared" si="65"/>
        <v>14.321903000000001</v>
      </c>
      <c r="AH374" s="12">
        <f t="shared" si="66"/>
        <v>12.075701</v>
      </c>
      <c r="AI374" s="15">
        <f t="shared" si="67"/>
        <v>-0.91404476747062469</v>
      </c>
      <c r="AJ374" s="15">
        <f t="shared" si="67"/>
        <v>-0.90819292948717956</v>
      </c>
      <c r="AK374" s="15">
        <f t="shared" si="67"/>
        <v>-0.92308470700636935</v>
      </c>
      <c r="AL374" s="23">
        <f>VLOOKUP(AC374,'Charts and Tables'!$I$43:$J$49,2,TRUE)</f>
        <v>1</v>
      </c>
      <c r="AM374" s="2">
        <f t="shared" si="71"/>
        <v>1</v>
      </c>
    </row>
    <row r="375" spans="1:39" x14ac:dyDescent="0.25">
      <c r="A375" s="35">
        <v>212245</v>
      </c>
      <c r="B375" s="36">
        <v>336027</v>
      </c>
      <c r="C375" s="36" t="s">
        <v>26</v>
      </c>
      <c r="D375" s="36">
        <v>0</v>
      </c>
      <c r="J375" s="46">
        <v>2618</v>
      </c>
      <c r="K375" s="46">
        <v>1153</v>
      </c>
      <c r="L375" s="46">
        <v>3771</v>
      </c>
      <c r="M375" s="46">
        <v>165</v>
      </c>
      <c r="N375" s="46">
        <v>73</v>
      </c>
      <c r="O375" s="46">
        <v>282</v>
      </c>
      <c r="P375" s="46">
        <v>122</v>
      </c>
      <c r="R375" s="36">
        <v>1949.2958060000001</v>
      </c>
      <c r="S375" s="36">
        <v>2792.1131930000001</v>
      </c>
      <c r="T375" s="36">
        <v>179.399899</v>
      </c>
      <c r="U375" s="36">
        <v>190.93163000000001</v>
      </c>
      <c r="V375" s="36">
        <v>176.55412100000001</v>
      </c>
      <c r="W375" s="36">
        <v>335.01810999999998</v>
      </c>
      <c r="AC375" s="57">
        <f t="shared" si="68"/>
        <v>3771</v>
      </c>
      <c r="AD375" s="57">
        <f t="shared" si="69"/>
        <v>238</v>
      </c>
      <c r="AE375" s="57">
        <f t="shared" si="70"/>
        <v>404</v>
      </c>
      <c r="AF375" s="12">
        <f t="shared" si="64"/>
        <v>4741.4089990000002</v>
      </c>
      <c r="AG375" s="12">
        <f t="shared" si="65"/>
        <v>370.33152900000005</v>
      </c>
      <c r="AH375" s="12">
        <f t="shared" si="66"/>
        <v>511.57223099999999</v>
      </c>
      <c r="AI375" s="15">
        <f t="shared" si="67"/>
        <v>0.2573346589763989</v>
      </c>
      <c r="AJ375" s="15">
        <f t="shared" si="67"/>
        <v>0.55601482773109268</v>
      </c>
      <c r="AK375" s="15">
        <f t="shared" si="67"/>
        <v>0.26626789851485144</v>
      </c>
      <c r="AL375" s="23">
        <f>VLOOKUP(AC375,'Charts and Tables'!$I$43:$J$49,2,TRUE)</f>
        <v>0.5</v>
      </c>
      <c r="AM375" s="2">
        <f t="shared" si="71"/>
        <v>1</v>
      </c>
    </row>
    <row r="376" spans="1:39" x14ac:dyDescent="0.25">
      <c r="A376" s="35">
        <v>212199</v>
      </c>
      <c r="C376" s="36" t="s">
        <v>26</v>
      </c>
      <c r="D376" s="36">
        <v>0</v>
      </c>
      <c r="J376" s="46">
        <v>3019</v>
      </c>
      <c r="K376" s="46">
        <v>2974</v>
      </c>
      <c r="L376" s="46">
        <v>5993</v>
      </c>
      <c r="M376" s="46">
        <v>280</v>
      </c>
      <c r="N376" s="46">
        <v>280.5</v>
      </c>
      <c r="O376" s="46">
        <v>318</v>
      </c>
      <c r="P376" s="46">
        <v>306.5</v>
      </c>
      <c r="R376" s="36">
        <v>3317.9582460000001</v>
      </c>
      <c r="S376" s="36">
        <v>3586.2925489999998</v>
      </c>
      <c r="T376" s="36">
        <v>339.81600200000003</v>
      </c>
      <c r="U376" s="36">
        <v>242.16436200000001</v>
      </c>
      <c r="V376" s="36">
        <v>312.83649700000001</v>
      </c>
      <c r="W376" s="36">
        <v>461.03107599999998</v>
      </c>
      <c r="AC376" s="57">
        <f t="shared" si="68"/>
        <v>5993</v>
      </c>
      <c r="AD376" s="57">
        <f t="shared" si="69"/>
        <v>560.5</v>
      </c>
      <c r="AE376" s="57">
        <f t="shared" si="70"/>
        <v>624.5</v>
      </c>
      <c r="AF376" s="12">
        <f t="shared" si="64"/>
        <v>6904.2507949999999</v>
      </c>
      <c r="AG376" s="12">
        <f t="shared" si="65"/>
        <v>581.98036400000001</v>
      </c>
      <c r="AH376" s="12">
        <f t="shared" si="66"/>
        <v>773.86757299999999</v>
      </c>
      <c r="AI376" s="15">
        <f t="shared" si="67"/>
        <v>0.15205252711496745</v>
      </c>
      <c r="AJ376" s="15">
        <f t="shared" si="67"/>
        <v>3.8323575379125799E-2</v>
      </c>
      <c r="AK376" s="15">
        <f t="shared" si="67"/>
        <v>0.23917946036829463</v>
      </c>
      <c r="AL376" s="23">
        <f>VLOOKUP(AC376,'Charts and Tables'!$I$43:$J$49,2,TRUE)</f>
        <v>0.25</v>
      </c>
      <c r="AM376" s="2">
        <f t="shared" si="71"/>
        <v>1</v>
      </c>
    </row>
    <row r="377" spans="1:39" x14ac:dyDescent="0.25">
      <c r="A377" s="35">
        <v>212461</v>
      </c>
      <c r="B377" s="36">
        <v>332002</v>
      </c>
      <c r="C377" s="36" t="s">
        <v>26</v>
      </c>
      <c r="D377" s="36">
        <v>0</v>
      </c>
      <c r="J377" s="46">
        <v>7060</v>
      </c>
      <c r="K377" s="46">
        <v>7015</v>
      </c>
      <c r="L377" s="46">
        <v>14075</v>
      </c>
      <c r="M377" s="46">
        <v>568</v>
      </c>
      <c r="N377" s="46">
        <v>435</v>
      </c>
      <c r="O377" s="46">
        <v>570</v>
      </c>
      <c r="P377" s="46">
        <v>688</v>
      </c>
      <c r="R377" s="36">
        <v>9635.0708720000002</v>
      </c>
      <c r="S377" s="36">
        <v>8823.928038</v>
      </c>
      <c r="T377" s="36">
        <v>751.23611200000005</v>
      </c>
      <c r="U377" s="36">
        <v>552.48020499999996</v>
      </c>
      <c r="V377" s="36">
        <v>780.788723</v>
      </c>
      <c r="W377" s="36">
        <v>751.24176899999998</v>
      </c>
      <c r="AC377" s="57">
        <f t="shared" si="68"/>
        <v>14075</v>
      </c>
      <c r="AD377" s="57">
        <f t="shared" si="69"/>
        <v>1003</v>
      </c>
      <c r="AE377" s="57">
        <f t="shared" si="70"/>
        <v>1258</v>
      </c>
      <c r="AF377" s="12">
        <f t="shared" si="64"/>
        <v>18458.998910000002</v>
      </c>
      <c r="AG377" s="12">
        <f t="shared" si="65"/>
        <v>1303.7163169999999</v>
      </c>
      <c r="AH377" s="12">
        <f t="shared" si="66"/>
        <v>1532.0304919999999</v>
      </c>
      <c r="AI377" s="15">
        <f t="shared" si="67"/>
        <v>0.31147416767317954</v>
      </c>
      <c r="AJ377" s="15">
        <f t="shared" si="67"/>
        <v>0.29981686640079752</v>
      </c>
      <c r="AK377" s="15">
        <f t="shared" si="67"/>
        <v>0.21783027980922087</v>
      </c>
      <c r="AL377" s="23">
        <f>VLOOKUP(AC377,'Charts and Tables'!$I$43:$J$49,2,TRUE)</f>
        <v>0.2</v>
      </c>
      <c r="AM377" s="2">
        <f t="shared" si="71"/>
        <v>0</v>
      </c>
    </row>
    <row r="378" spans="1:39" x14ac:dyDescent="0.25">
      <c r="A378" s="35">
        <v>215194</v>
      </c>
      <c r="B378" s="36">
        <v>332080</v>
      </c>
      <c r="C378" s="36" t="s">
        <v>26</v>
      </c>
      <c r="D378" s="36">
        <v>0</v>
      </c>
      <c r="J378" s="46">
        <v>5862</v>
      </c>
      <c r="K378" s="46">
        <v>6644</v>
      </c>
      <c r="L378" s="46">
        <v>12506</v>
      </c>
      <c r="M378" s="46">
        <v>528</v>
      </c>
      <c r="N378" s="46">
        <v>430</v>
      </c>
      <c r="O378" s="46">
        <v>469</v>
      </c>
      <c r="P378" s="46">
        <v>677</v>
      </c>
      <c r="R378" s="36">
        <v>3621.886305</v>
      </c>
      <c r="S378" s="36">
        <v>2910.4876490000001</v>
      </c>
      <c r="T378" s="36">
        <v>392.39230199999997</v>
      </c>
      <c r="U378" s="36">
        <v>208.61482100000001</v>
      </c>
      <c r="V378" s="36">
        <v>306.955714</v>
      </c>
      <c r="W378" s="36">
        <v>284.11246199999999</v>
      </c>
      <c r="AC378" s="57">
        <f t="shared" si="68"/>
        <v>12506</v>
      </c>
      <c r="AD378" s="57">
        <f t="shared" si="69"/>
        <v>958</v>
      </c>
      <c r="AE378" s="57">
        <f t="shared" si="70"/>
        <v>1146</v>
      </c>
      <c r="AF378" s="12">
        <f t="shared" si="64"/>
        <v>6532.3739540000006</v>
      </c>
      <c r="AG378" s="12">
        <f t="shared" si="65"/>
        <v>601.00712299999998</v>
      </c>
      <c r="AH378" s="12">
        <f t="shared" si="66"/>
        <v>591.06817599999999</v>
      </c>
      <c r="AI378" s="15">
        <f t="shared" si="67"/>
        <v>-0.47766080649288339</v>
      </c>
      <c r="AJ378" s="15">
        <f t="shared" si="67"/>
        <v>-0.37264392171189981</v>
      </c>
      <c r="AK378" s="15">
        <f t="shared" si="67"/>
        <v>-0.48423370331588134</v>
      </c>
      <c r="AL378" s="23">
        <f>VLOOKUP(AC378,'Charts and Tables'!$I$43:$J$49,2,TRUE)</f>
        <v>0.2</v>
      </c>
      <c r="AM378" s="2">
        <f t="shared" si="71"/>
        <v>0</v>
      </c>
    </row>
    <row r="379" spans="1:39" x14ac:dyDescent="0.25">
      <c r="A379" s="35">
        <v>215984</v>
      </c>
      <c r="C379" s="36" t="s">
        <v>26</v>
      </c>
      <c r="D379" s="36">
        <v>0</v>
      </c>
      <c r="J379" s="46">
        <v>7475</v>
      </c>
      <c r="K379" s="46">
        <v>7704</v>
      </c>
      <c r="L379" s="46">
        <v>15179</v>
      </c>
      <c r="M379" s="46">
        <v>659.5</v>
      </c>
      <c r="N379" s="46">
        <v>740</v>
      </c>
      <c r="O379" s="46">
        <v>754</v>
      </c>
      <c r="P379" s="46">
        <v>724</v>
      </c>
      <c r="R379" s="36">
        <v>8481.471963</v>
      </c>
      <c r="S379" s="36">
        <v>6905.2664450000002</v>
      </c>
      <c r="T379" s="36">
        <v>887.51474199999996</v>
      </c>
      <c r="U379" s="36">
        <v>481.40565500000002</v>
      </c>
      <c r="V379" s="36">
        <v>762.19587799999999</v>
      </c>
      <c r="W379" s="36">
        <v>730.70813999999996</v>
      </c>
      <c r="AC379" s="57">
        <f t="shared" si="68"/>
        <v>15179</v>
      </c>
      <c r="AD379" s="57">
        <f t="shared" si="69"/>
        <v>1399.5</v>
      </c>
      <c r="AE379" s="57">
        <f t="shared" si="70"/>
        <v>1478</v>
      </c>
      <c r="AF379" s="12">
        <f t="shared" si="64"/>
        <v>15386.738408000001</v>
      </c>
      <c r="AG379" s="12">
        <f t="shared" si="65"/>
        <v>1368.9203969999999</v>
      </c>
      <c r="AH379" s="12">
        <f t="shared" si="66"/>
        <v>1492.904018</v>
      </c>
      <c r="AI379" s="15">
        <f t="shared" si="67"/>
        <v>1.368590868963707E-2</v>
      </c>
      <c r="AJ379" s="15">
        <f t="shared" si="67"/>
        <v>-2.1850377277599239E-2</v>
      </c>
      <c r="AK379" s="15">
        <f t="shared" si="67"/>
        <v>1.008390933694178E-2</v>
      </c>
      <c r="AL379" s="23">
        <f>VLOOKUP(AC379,'Charts and Tables'!$I$43:$J$49,2,TRUE)</f>
        <v>0.2</v>
      </c>
      <c r="AM379" s="2">
        <f t="shared" si="71"/>
        <v>1</v>
      </c>
    </row>
    <row r="380" spans="1:39" x14ac:dyDescent="0.25">
      <c r="A380" s="35">
        <v>216067</v>
      </c>
      <c r="B380" s="36">
        <v>333195</v>
      </c>
      <c r="C380" s="36" t="s">
        <v>32</v>
      </c>
      <c r="D380" s="36">
        <v>1</v>
      </c>
      <c r="J380" s="46">
        <v>7218</v>
      </c>
      <c r="L380" s="46">
        <v>7218</v>
      </c>
      <c r="M380" s="46">
        <v>919</v>
      </c>
      <c r="O380" s="46">
        <v>530</v>
      </c>
      <c r="R380" s="36">
        <v>7324.2445319999997</v>
      </c>
      <c r="T380" s="36">
        <v>868.23362699999996</v>
      </c>
      <c r="V380" s="36">
        <v>640.935519</v>
      </c>
      <c r="AC380" s="57">
        <f t="shared" si="68"/>
        <v>7218</v>
      </c>
      <c r="AD380" s="57">
        <f t="shared" si="69"/>
        <v>919</v>
      </c>
      <c r="AE380" s="57">
        <f t="shared" si="70"/>
        <v>530</v>
      </c>
      <c r="AF380" s="12">
        <f t="shared" si="64"/>
        <v>7324.2445319999997</v>
      </c>
      <c r="AG380" s="12">
        <f t="shared" si="65"/>
        <v>868.23362699999996</v>
      </c>
      <c r="AH380" s="12">
        <f t="shared" si="66"/>
        <v>640.935519</v>
      </c>
      <c r="AI380" s="15">
        <f t="shared" si="67"/>
        <v>1.4719386533665795E-2</v>
      </c>
      <c r="AJ380" s="15">
        <f t="shared" si="67"/>
        <v>-5.5240884657236172E-2</v>
      </c>
      <c r="AK380" s="15">
        <f t="shared" si="67"/>
        <v>0.20931230000000001</v>
      </c>
      <c r="AL380" s="23">
        <f>VLOOKUP(AC380,'Charts and Tables'!$I$43:$J$49,2,TRUE)</f>
        <v>0.25</v>
      </c>
      <c r="AM380" s="2">
        <f t="shared" si="71"/>
        <v>1</v>
      </c>
    </row>
    <row r="381" spans="1:39" x14ac:dyDescent="0.25">
      <c r="A381" s="35">
        <v>216084</v>
      </c>
      <c r="B381" s="36">
        <v>333194</v>
      </c>
      <c r="C381" s="36" t="s">
        <v>32</v>
      </c>
      <c r="D381" s="36">
        <v>-1</v>
      </c>
      <c r="K381" s="46">
        <v>7274</v>
      </c>
      <c r="L381" s="46">
        <v>7274</v>
      </c>
      <c r="N381" s="46">
        <v>400</v>
      </c>
      <c r="P381" s="46">
        <v>921</v>
      </c>
      <c r="S381" s="36">
        <v>5148.0595730000005</v>
      </c>
      <c r="U381" s="36">
        <v>347.82537300000001</v>
      </c>
      <c r="W381" s="36">
        <v>583.91259600000001</v>
      </c>
      <c r="AC381" s="57">
        <f t="shared" si="68"/>
        <v>7274</v>
      </c>
      <c r="AD381" s="57">
        <f t="shared" si="69"/>
        <v>400</v>
      </c>
      <c r="AE381" s="57">
        <f t="shared" si="70"/>
        <v>921</v>
      </c>
      <c r="AF381" s="12">
        <f t="shared" si="64"/>
        <v>5148.0595730000005</v>
      </c>
      <c r="AG381" s="12">
        <f t="shared" si="65"/>
        <v>347.82537300000001</v>
      </c>
      <c r="AH381" s="12">
        <f t="shared" si="66"/>
        <v>583.91259600000001</v>
      </c>
      <c r="AI381" s="15">
        <f t="shared" si="67"/>
        <v>-0.29226566222161116</v>
      </c>
      <c r="AJ381" s="15">
        <f t="shared" si="67"/>
        <v>-0.13043656749999996</v>
      </c>
      <c r="AK381" s="15">
        <f t="shared" si="67"/>
        <v>-0.36600152442996742</v>
      </c>
      <c r="AL381" s="23">
        <f>VLOOKUP(AC381,'Charts and Tables'!$I$43:$J$49,2,TRUE)</f>
        <v>0.25</v>
      </c>
      <c r="AM381" s="2">
        <f t="shared" si="71"/>
        <v>0</v>
      </c>
    </row>
    <row r="382" spans="1:39" x14ac:dyDescent="0.25">
      <c r="A382" s="35">
        <v>217566</v>
      </c>
      <c r="B382" s="36">
        <v>331014</v>
      </c>
      <c r="C382" s="36" t="s">
        <v>25</v>
      </c>
      <c r="D382" s="36">
        <v>0</v>
      </c>
      <c r="J382" s="46">
        <v>3875</v>
      </c>
      <c r="K382" s="46">
        <v>3835</v>
      </c>
      <c r="L382" s="46">
        <v>7710</v>
      </c>
      <c r="M382" s="46">
        <v>213</v>
      </c>
      <c r="N382" s="46">
        <v>188</v>
      </c>
      <c r="O382" s="46">
        <v>354</v>
      </c>
      <c r="P382" s="46">
        <v>372</v>
      </c>
      <c r="R382" s="36">
        <v>1125.505879</v>
      </c>
      <c r="S382" s="36">
        <v>1153.8253649999999</v>
      </c>
      <c r="T382" s="36">
        <v>92.855784</v>
      </c>
      <c r="U382" s="36">
        <v>62.374211000000003</v>
      </c>
      <c r="V382" s="36">
        <v>98.933948000000001</v>
      </c>
      <c r="W382" s="36">
        <v>123.073457</v>
      </c>
      <c r="AC382" s="57">
        <f t="shared" si="68"/>
        <v>7710</v>
      </c>
      <c r="AD382" s="57">
        <f t="shared" si="69"/>
        <v>401</v>
      </c>
      <c r="AE382" s="57">
        <f t="shared" si="70"/>
        <v>726</v>
      </c>
      <c r="AF382" s="12">
        <f t="shared" si="64"/>
        <v>2279.331244</v>
      </c>
      <c r="AG382" s="12">
        <f t="shared" si="65"/>
        <v>155.229995</v>
      </c>
      <c r="AH382" s="12">
        <f t="shared" si="66"/>
        <v>222.00740500000001</v>
      </c>
      <c r="AI382" s="15">
        <f t="shared" si="67"/>
        <v>-0.70436689442282752</v>
      </c>
      <c r="AJ382" s="15">
        <f t="shared" si="67"/>
        <v>-0.61289278054862839</v>
      </c>
      <c r="AK382" s="15">
        <f t="shared" si="67"/>
        <v>-0.69420467630853999</v>
      </c>
      <c r="AL382" s="23">
        <f>VLOOKUP(AC382,'Charts and Tables'!$I$43:$J$49,2,TRUE)</f>
        <v>0.25</v>
      </c>
      <c r="AM382" s="2">
        <f t="shared" si="71"/>
        <v>0</v>
      </c>
    </row>
    <row r="383" spans="1:39" x14ac:dyDescent="0.25">
      <c r="A383" s="35">
        <v>217685</v>
      </c>
      <c r="C383" s="36" t="s">
        <v>25</v>
      </c>
      <c r="D383" s="36">
        <v>0</v>
      </c>
      <c r="J383" s="46">
        <v>4399</v>
      </c>
      <c r="K383" s="46">
        <v>4095</v>
      </c>
      <c r="L383" s="46">
        <v>8494</v>
      </c>
      <c r="M383" s="46">
        <v>460.66666700000002</v>
      </c>
      <c r="N383" s="46">
        <v>247.66666699999999</v>
      </c>
      <c r="O383" s="46">
        <v>351.33333299999998</v>
      </c>
      <c r="P383" s="46">
        <v>473.66666700000002</v>
      </c>
      <c r="R383" s="36">
        <v>1125.505879</v>
      </c>
      <c r="S383" s="36">
        <v>1153.8253649999999</v>
      </c>
      <c r="T383" s="36">
        <v>92.855784</v>
      </c>
      <c r="U383" s="36">
        <v>62.374211000000003</v>
      </c>
      <c r="V383" s="36">
        <v>98.933948000000001</v>
      </c>
      <c r="W383" s="36">
        <v>123.073457</v>
      </c>
      <c r="AC383" s="57">
        <f t="shared" si="68"/>
        <v>8494</v>
      </c>
      <c r="AD383" s="57">
        <f t="shared" si="69"/>
        <v>708.33333400000004</v>
      </c>
      <c r="AE383" s="57">
        <f t="shared" si="70"/>
        <v>825</v>
      </c>
      <c r="AF383" s="12">
        <f t="shared" si="64"/>
        <v>2279.331244</v>
      </c>
      <c r="AG383" s="12">
        <f t="shared" si="65"/>
        <v>155.229995</v>
      </c>
      <c r="AH383" s="12">
        <f t="shared" si="66"/>
        <v>222.00740500000001</v>
      </c>
      <c r="AI383" s="15">
        <f t="shared" si="67"/>
        <v>-0.73165396232634805</v>
      </c>
      <c r="AJ383" s="15">
        <f t="shared" si="67"/>
        <v>-0.780851771970963</v>
      </c>
      <c r="AK383" s="15">
        <f t="shared" si="67"/>
        <v>-0.7309001151515151</v>
      </c>
      <c r="AL383" s="23">
        <f>VLOOKUP(AC383,'Charts and Tables'!$I$43:$J$49,2,TRUE)</f>
        <v>0.25</v>
      </c>
      <c r="AM383" s="2">
        <f t="shared" si="71"/>
        <v>0</v>
      </c>
    </row>
    <row r="384" spans="1:39" x14ac:dyDescent="0.25">
      <c r="A384" s="35">
        <v>219975</v>
      </c>
      <c r="B384" s="36">
        <v>332013</v>
      </c>
      <c r="C384" s="36" t="s">
        <v>25</v>
      </c>
      <c r="D384" s="36">
        <v>0</v>
      </c>
      <c r="J384" s="46">
        <v>1632</v>
      </c>
      <c r="K384" s="46">
        <v>1163</v>
      </c>
      <c r="L384" s="46">
        <v>2795</v>
      </c>
      <c r="M384" s="46">
        <v>174</v>
      </c>
      <c r="N384" s="46">
        <v>68</v>
      </c>
      <c r="O384" s="46">
        <v>125</v>
      </c>
      <c r="P384" s="46">
        <v>193</v>
      </c>
      <c r="AC384" s="57">
        <f t="shared" si="68"/>
        <v>2795</v>
      </c>
      <c r="AD384" s="57">
        <f t="shared" si="69"/>
        <v>242</v>
      </c>
      <c r="AE384" s="57">
        <f t="shared" si="70"/>
        <v>318</v>
      </c>
      <c r="AF384" s="12">
        <f t="shared" si="64"/>
        <v>0</v>
      </c>
      <c r="AG384" s="12">
        <f t="shared" si="65"/>
        <v>0</v>
      </c>
      <c r="AH384" s="12">
        <f t="shared" si="66"/>
        <v>0</v>
      </c>
      <c r="AI384" s="15">
        <f t="shared" si="67"/>
        <v>-1</v>
      </c>
      <c r="AJ384" s="15">
        <f t="shared" si="67"/>
        <v>-1</v>
      </c>
      <c r="AK384" s="15">
        <f t="shared" si="67"/>
        <v>-1</v>
      </c>
      <c r="AL384" s="23">
        <f>VLOOKUP(AC384,'Charts and Tables'!$I$43:$J$49,2,TRUE)</f>
        <v>0.5</v>
      </c>
      <c r="AM384" s="2">
        <f t="shared" si="71"/>
        <v>0</v>
      </c>
    </row>
    <row r="385" spans="1:39" x14ac:dyDescent="0.25">
      <c r="A385" s="35">
        <v>220140</v>
      </c>
      <c r="B385" s="36">
        <v>332010</v>
      </c>
      <c r="C385" s="36" t="s">
        <v>25</v>
      </c>
      <c r="D385" s="36">
        <v>0</v>
      </c>
      <c r="J385" s="46">
        <v>1343</v>
      </c>
      <c r="K385" s="46">
        <v>1310</v>
      </c>
      <c r="L385" s="46">
        <v>2653</v>
      </c>
      <c r="M385" s="46">
        <v>68</v>
      </c>
      <c r="N385" s="46">
        <v>92</v>
      </c>
      <c r="O385" s="46">
        <v>148</v>
      </c>
      <c r="P385" s="46">
        <v>116</v>
      </c>
      <c r="R385" s="36">
        <v>3582.2456910000001</v>
      </c>
      <c r="S385" s="36">
        <v>3759.7269959999999</v>
      </c>
      <c r="T385" s="36">
        <v>243.10122799999999</v>
      </c>
      <c r="U385" s="36">
        <v>381.352259</v>
      </c>
      <c r="V385" s="36">
        <v>367.47884699999997</v>
      </c>
      <c r="W385" s="36">
        <v>317.99430000000001</v>
      </c>
      <c r="AC385" s="57">
        <f t="shared" si="68"/>
        <v>2653</v>
      </c>
      <c r="AD385" s="57">
        <f t="shared" si="69"/>
        <v>160</v>
      </c>
      <c r="AE385" s="57">
        <f t="shared" si="70"/>
        <v>264</v>
      </c>
      <c r="AF385" s="12">
        <f t="shared" si="64"/>
        <v>7341.9726869999995</v>
      </c>
      <c r="AG385" s="12">
        <f t="shared" si="65"/>
        <v>624.453487</v>
      </c>
      <c r="AH385" s="12">
        <f t="shared" si="66"/>
        <v>685.47314699999993</v>
      </c>
      <c r="AI385" s="15">
        <f t="shared" si="67"/>
        <v>1.7674227994722953</v>
      </c>
      <c r="AJ385" s="15">
        <f t="shared" si="67"/>
        <v>2.9028342937499998</v>
      </c>
      <c r="AK385" s="15">
        <f t="shared" si="67"/>
        <v>1.5964891931818179</v>
      </c>
      <c r="AL385" s="23">
        <f>VLOOKUP(AC385,'Charts and Tables'!$I$43:$J$49,2,TRUE)</f>
        <v>0.5</v>
      </c>
      <c r="AM385" s="2">
        <f t="shared" si="71"/>
        <v>0</v>
      </c>
    </row>
    <row r="386" spans="1:39" x14ac:dyDescent="0.25">
      <c r="A386" s="35">
        <v>220842</v>
      </c>
      <c r="C386" s="36" t="s">
        <v>25</v>
      </c>
      <c r="D386" s="36">
        <v>0</v>
      </c>
      <c r="J386" s="46">
        <v>1347</v>
      </c>
      <c r="K386" s="46">
        <v>1309</v>
      </c>
      <c r="L386" s="46">
        <v>2656</v>
      </c>
      <c r="M386" s="46">
        <v>69</v>
      </c>
      <c r="N386" s="46">
        <v>122</v>
      </c>
      <c r="O386" s="46">
        <v>174</v>
      </c>
      <c r="P386" s="46">
        <v>105</v>
      </c>
      <c r="R386" s="36">
        <v>3582.2456910000001</v>
      </c>
      <c r="S386" s="36">
        <v>3759.7269959999999</v>
      </c>
      <c r="T386" s="36">
        <v>243.10122799999999</v>
      </c>
      <c r="U386" s="36">
        <v>381.352259</v>
      </c>
      <c r="V386" s="36">
        <v>367.47884699999997</v>
      </c>
      <c r="W386" s="36">
        <v>317.99430000000001</v>
      </c>
      <c r="AC386" s="57">
        <f t="shared" si="68"/>
        <v>2656</v>
      </c>
      <c r="AD386" s="57">
        <f t="shared" si="69"/>
        <v>191</v>
      </c>
      <c r="AE386" s="57">
        <f t="shared" si="70"/>
        <v>279</v>
      </c>
      <c r="AF386" s="12">
        <f t="shared" si="64"/>
        <v>7341.9726869999995</v>
      </c>
      <c r="AG386" s="12">
        <f t="shared" si="65"/>
        <v>624.453487</v>
      </c>
      <c r="AH386" s="12">
        <f t="shared" si="66"/>
        <v>685.47314699999993</v>
      </c>
      <c r="AI386" s="15">
        <f t="shared" si="67"/>
        <v>1.7642969454066264</v>
      </c>
      <c r="AJ386" s="15">
        <f t="shared" si="67"/>
        <v>2.2693899842931935</v>
      </c>
      <c r="AK386" s="15">
        <f t="shared" si="67"/>
        <v>1.4568929999999998</v>
      </c>
      <c r="AL386" s="23">
        <f>VLOOKUP(AC386,'Charts and Tables'!$I$43:$J$49,2,TRUE)</f>
        <v>0.5</v>
      </c>
      <c r="AM386" s="2">
        <f t="shared" si="71"/>
        <v>0</v>
      </c>
    </row>
    <row r="387" spans="1:39" x14ac:dyDescent="0.25">
      <c r="A387" s="35">
        <v>220848</v>
      </c>
      <c r="B387" s="36">
        <v>338038</v>
      </c>
      <c r="C387" s="36" t="s">
        <v>25</v>
      </c>
      <c r="D387" s="36">
        <v>0</v>
      </c>
      <c r="J387" s="46">
        <v>2507</v>
      </c>
      <c r="K387" s="46">
        <v>2640</v>
      </c>
      <c r="L387" s="46">
        <v>5147</v>
      </c>
      <c r="M387" s="46">
        <v>101</v>
      </c>
      <c r="N387" s="46">
        <v>264</v>
      </c>
      <c r="O387" s="46">
        <v>287</v>
      </c>
      <c r="P387" s="46">
        <v>210</v>
      </c>
      <c r="R387" s="36">
        <v>4024.0056239999999</v>
      </c>
      <c r="S387" s="36">
        <v>4256.658058</v>
      </c>
      <c r="T387" s="36">
        <v>215.909245</v>
      </c>
      <c r="U387" s="36">
        <v>525.16156100000001</v>
      </c>
      <c r="V387" s="36">
        <v>489.43988000000002</v>
      </c>
      <c r="W387" s="36">
        <v>336.796155</v>
      </c>
      <c r="AC387" s="57">
        <f t="shared" si="68"/>
        <v>5147</v>
      </c>
      <c r="AD387" s="57">
        <f t="shared" si="69"/>
        <v>365</v>
      </c>
      <c r="AE387" s="57">
        <f t="shared" si="70"/>
        <v>497</v>
      </c>
      <c r="AF387" s="12">
        <f t="shared" si="64"/>
        <v>8280.6636820000003</v>
      </c>
      <c r="AG387" s="12">
        <f t="shared" si="65"/>
        <v>741.07080599999995</v>
      </c>
      <c r="AH387" s="12">
        <f t="shared" si="66"/>
        <v>826.23603500000002</v>
      </c>
      <c r="AI387" s="15">
        <f t="shared" si="67"/>
        <v>0.60883304488051293</v>
      </c>
      <c r="AJ387" s="15">
        <f t="shared" si="67"/>
        <v>1.0303309753424656</v>
      </c>
      <c r="AK387" s="15">
        <f t="shared" si="67"/>
        <v>0.66244675050301816</v>
      </c>
      <c r="AL387" s="23">
        <f>VLOOKUP(AC387,'Charts and Tables'!$I$43:$J$49,2,TRUE)</f>
        <v>0.25</v>
      </c>
      <c r="AM387" s="2">
        <f t="shared" si="71"/>
        <v>0</v>
      </c>
    </row>
    <row r="388" spans="1:39" x14ac:dyDescent="0.25">
      <c r="A388" s="35">
        <v>220618</v>
      </c>
      <c r="C388" s="36" t="s">
        <v>25</v>
      </c>
      <c r="D388" s="36">
        <v>0</v>
      </c>
      <c r="J388" s="46">
        <v>2355</v>
      </c>
      <c r="K388" s="46">
        <v>4552</v>
      </c>
      <c r="L388" s="46">
        <v>6907</v>
      </c>
      <c r="N388" s="46">
        <v>404</v>
      </c>
      <c r="P388" s="46">
        <v>476</v>
      </c>
      <c r="R388" s="36">
        <v>4024.0056239999999</v>
      </c>
      <c r="S388" s="36">
        <v>4256.658058</v>
      </c>
      <c r="T388" s="36">
        <v>215.909245</v>
      </c>
      <c r="U388" s="36">
        <v>525.16156100000001</v>
      </c>
      <c r="V388" s="36">
        <v>489.43988000000002</v>
      </c>
      <c r="W388" s="36">
        <v>336.796155</v>
      </c>
      <c r="AC388" s="57">
        <f t="shared" si="68"/>
        <v>6907</v>
      </c>
      <c r="AD388" s="57">
        <f t="shared" si="69"/>
        <v>404</v>
      </c>
      <c r="AE388" s="57">
        <f t="shared" si="70"/>
        <v>476</v>
      </c>
      <c r="AF388" s="12">
        <f t="shared" si="64"/>
        <v>8280.6636820000003</v>
      </c>
      <c r="AG388" s="12">
        <f t="shared" si="65"/>
        <v>741.07080599999995</v>
      </c>
      <c r="AH388" s="12">
        <f t="shared" si="66"/>
        <v>826.23603500000002</v>
      </c>
      <c r="AI388" s="15">
        <f t="shared" si="67"/>
        <v>0.19887993079484587</v>
      </c>
      <c r="AJ388" s="15">
        <f t="shared" si="67"/>
        <v>0.83433367821782167</v>
      </c>
      <c r="AK388" s="15">
        <f t="shared" si="67"/>
        <v>0.73578998949579832</v>
      </c>
      <c r="AL388" s="23">
        <f>VLOOKUP(AC388,'Charts and Tables'!$I$43:$J$49,2,TRUE)</f>
        <v>0.25</v>
      </c>
      <c r="AM388" s="2">
        <f t="shared" si="71"/>
        <v>1</v>
      </c>
    </row>
    <row r="389" spans="1:39" x14ac:dyDescent="0.25">
      <c r="A389" s="35">
        <v>221406</v>
      </c>
      <c r="B389" s="36">
        <v>338012</v>
      </c>
      <c r="C389" s="36" t="s">
        <v>25</v>
      </c>
      <c r="D389" s="36">
        <v>0</v>
      </c>
      <c r="J389" s="46">
        <v>156</v>
      </c>
      <c r="K389" s="46">
        <v>116</v>
      </c>
      <c r="L389" s="46">
        <v>272</v>
      </c>
      <c r="M389" s="46">
        <v>10</v>
      </c>
      <c r="N389" s="46">
        <v>7</v>
      </c>
      <c r="O389" s="46">
        <v>11</v>
      </c>
      <c r="P389" s="46">
        <v>13</v>
      </c>
      <c r="R389" s="36">
        <v>301.66639300000003</v>
      </c>
      <c r="S389" s="36">
        <v>0</v>
      </c>
      <c r="T389" s="36">
        <v>150.31405100000001</v>
      </c>
      <c r="U389" s="36">
        <v>0</v>
      </c>
      <c r="V389" s="36">
        <v>0</v>
      </c>
      <c r="W389" s="36">
        <v>0</v>
      </c>
      <c r="AC389" s="57">
        <f t="shared" si="68"/>
        <v>272</v>
      </c>
      <c r="AD389" s="57">
        <f t="shared" si="69"/>
        <v>17</v>
      </c>
      <c r="AE389" s="57">
        <f t="shared" si="70"/>
        <v>24</v>
      </c>
      <c r="AF389" s="12">
        <f t="shared" si="64"/>
        <v>301.66639300000003</v>
      </c>
      <c r="AG389" s="12">
        <f t="shared" si="65"/>
        <v>150.31405100000001</v>
      </c>
      <c r="AH389" s="12">
        <f t="shared" si="66"/>
        <v>0</v>
      </c>
      <c r="AI389" s="15">
        <f t="shared" si="67"/>
        <v>0.10906762132352951</v>
      </c>
      <c r="AJ389" s="15">
        <f t="shared" si="67"/>
        <v>7.8420030000000001</v>
      </c>
      <c r="AK389" s="15">
        <f t="shared" si="67"/>
        <v>-1</v>
      </c>
      <c r="AL389" s="23">
        <f>VLOOKUP(AC389,'Charts and Tables'!$I$43:$J$49,2,TRUE)</f>
        <v>2</v>
      </c>
      <c r="AM389" s="2">
        <f t="shared" si="71"/>
        <v>1</v>
      </c>
    </row>
    <row r="390" spans="1:39" x14ac:dyDescent="0.25">
      <c r="A390" s="35">
        <v>226859</v>
      </c>
      <c r="C390" s="36" t="s">
        <v>26</v>
      </c>
      <c r="D390" s="36">
        <v>0</v>
      </c>
      <c r="J390" s="46">
        <v>4234</v>
      </c>
      <c r="K390" s="46">
        <v>2570</v>
      </c>
      <c r="L390" s="46">
        <v>6804</v>
      </c>
      <c r="M390" s="46">
        <v>267</v>
      </c>
      <c r="N390" s="46">
        <v>146</v>
      </c>
      <c r="O390" s="46">
        <v>484</v>
      </c>
      <c r="P390" s="46">
        <v>269</v>
      </c>
      <c r="R390" s="36">
        <v>5704.0239119999997</v>
      </c>
      <c r="S390" s="36">
        <v>4413.519918</v>
      </c>
      <c r="T390" s="36">
        <v>408.86976399999998</v>
      </c>
      <c r="U390" s="36">
        <v>313.20385700000003</v>
      </c>
      <c r="V390" s="36">
        <v>496.34400199999999</v>
      </c>
      <c r="W390" s="36">
        <v>383.03805699999998</v>
      </c>
      <c r="AC390" s="57">
        <f t="shared" si="68"/>
        <v>6804</v>
      </c>
      <c r="AD390" s="57">
        <f t="shared" si="69"/>
        <v>413</v>
      </c>
      <c r="AE390" s="57">
        <f t="shared" si="70"/>
        <v>753</v>
      </c>
      <c r="AF390" s="12">
        <f t="shared" si="64"/>
        <v>10117.543829999999</v>
      </c>
      <c r="AG390" s="12">
        <f t="shared" si="65"/>
        <v>722.073621</v>
      </c>
      <c r="AH390" s="12">
        <f t="shared" si="66"/>
        <v>879.38205900000003</v>
      </c>
      <c r="AI390" s="15">
        <f t="shared" si="67"/>
        <v>0.48699938712522028</v>
      </c>
      <c r="AJ390" s="15">
        <f t="shared" si="67"/>
        <v>0.74836227845036318</v>
      </c>
      <c r="AK390" s="15">
        <f t="shared" si="67"/>
        <v>0.1678380597609562</v>
      </c>
      <c r="AL390" s="23">
        <f>VLOOKUP(AC390,'Charts and Tables'!$I$43:$J$49,2,TRUE)</f>
        <v>0.25</v>
      </c>
      <c r="AM390" s="2">
        <f t="shared" si="71"/>
        <v>0</v>
      </c>
    </row>
    <row r="391" spans="1:39" x14ac:dyDescent="0.25">
      <c r="A391" s="35">
        <v>226902</v>
      </c>
      <c r="B391" s="36">
        <v>330154</v>
      </c>
      <c r="C391" s="36" t="s">
        <v>26</v>
      </c>
      <c r="D391" s="36">
        <v>0</v>
      </c>
      <c r="J391" s="46">
        <v>6979</v>
      </c>
      <c r="K391" s="46">
        <v>6511</v>
      </c>
      <c r="L391" s="46">
        <v>13490</v>
      </c>
      <c r="M391" s="46">
        <v>436</v>
      </c>
      <c r="N391" s="46">
        <v>367</v>
      </c>
      <c r="O391" s="46">
        <v>652</v>
      </c>
      <c r="P391" s="46">
        <v>622</v>
      </c>
      <c r="R391" s="36">
        <v>5431.705089</v>
      </c>
      <c r="S391" s="36">
        <v>5533.7161130000004</v>
      </c>
      <c r="T391" s="36">
        <v>382.45849099999998</v>
      </c>
      <c r="U391" s="36">
        <v>479.415211</v>
      </c>
      <c r="V391" s="36">
        <v>492.96072900000001</v>
      </c>
      <c r="W391" s="36">
        <v>479.54108000000002</v>
      </c>
      <c r="AC391" s="57">
        <f t="shared" si="68"/>
        <v>13490</v>
      </c>
      <c r="AD391" s="57">
        <f t="shared" si="69"/>
        <v>803</v>
      </c>
      <c r="AE391" s="57">
        <f t="shared" si="70"/>
        <v>1274</v>
      </c>
      <c r="AF391" s="12">
        <f t="shared" si="64"/>
        <v>10965.421202000001</v>
      </c>
      <c r="AG391" s="12">
        <f t="shared" si="65"/>
        <v>861.87370199999998</v>
      </c>
      <c r="AH391" s="12">
        <f t="shared" si="66"/>
        <v>972.50180900000009</v>
      </c>
      <c r="AI391" s="15">
        <f t="shared" si="67"/>
        <v>-0.18714446241660479</v>
      </c>
      <c r="AJ391" s="15">
        <f t="shared" si="67"/>
        <v>7.3317188044831852E-2</v>
      </c>
      <c r="AK391" s="15">
        <f t="shared" si="67"/>
        <v>-0.23665478100470949</v>
      </c>
      <c r="AL391" s="23">
        <f>VLOOKUP(AC391,'Charts and Tables'!$I$43:$J$49,2,TRUE)</f>
        <v>0.2</v>
      </c>
      <c r="AM391" s="2">
        <f t="shared" si="71"/>
        <v>1</v>
      </c>
    </row>
    <row r="392" spans="1:39" x14ac:dyDescent="0.25">
      <c r="A392" s="35">
        <v>225468</v>
      </c>
      <c r="B392" s="36">
        <v>330120</v>
      </c>
      <c r="C392" s="36" t="s">
        <v>27</v>
      </c>
      <c r="D392" s="36">
        <v>-1</v>
      </c>
      <c r="K392" s="46">
        <v>19468</v>
      </c>
      <c r="L392" s="46">
        <v>19468</v>
      </c>
      <c r="N392" s="46">
        <v>1049</v>
      </c>
      <c r="P392" s="46">
        <v>2491</v>
      </c>
      <c r="S392" s="36">
        <v>18591.871514999999</v>
      </c>
      <c r="U392" s="36">
        <v>1287.6523729999999</v>
      </c>
      <c r="W392" s="36">
        <v>2332.8231529999998</v>
      </c>
      <c r="AC392" s="57">
        <f t="shared" si="68"/>
        <v>19468</v>
      </c>
      <c r="AD392" s="57">
        <f t="shared" si="69"/>
        <v>1049</v>
      </c>
      <c r="AE392" s="57">
        <f t="shared" si="70"/>
        <v>2491</v>
      </c>
      <c r="AF392" s="12">
        <f t="shared" si="64"/>
        <v>18591.871514999999</v>
      </c>
      <c r="AG392" s="12">
        <f t="shared" si="65"/>
        <v>1287.6523729999999</v>
      </c>
      <c r="AH392" s="12">
        <f t="shared" si="66"/>
        <v>2332.8231529999998</v>
      </c>
      <c r="AI392" s="15">
        <f t="shared" si="67"/>
        <v>-4.5003517824121694E-2</v>
      </c>
      <c r="AJ392" s="15">
        <f t="shared" si="67"/>
        <v>0.22750464537654899</v>
      </c>
      <c r="AK392" s="15">
        <f t="shared" si="67"/>
        <v>-6.3499336411079965E-2</v>
      </c>
      <c r="AL392" s="23">
        <f>VLOOKUP(AC392,'Charts and Tables'!$I$43:$J$49,2,TRUE)</f>
        <v>0.2</v>
      </c>
      <c r="AM392" s="2">
        <f t="shared" si="71"/>
        <v>1</v>
      </c>
    </row>
    <row r="393" spans="1:39" x14ac:dyDescent="0.25">
      <c r="A393" s="35">
        <v>224764</v>
      </c>
      <c r="B393" s="36">
        <v>333197</v>
      </c>
      <c r="C393" s="36" t="s">
        <v>33</v>
      </c>
      <c r="D393" s="36">
        <v>-1</v>
      </c>
      <c r="K393" s="46">
        <v>1182</v>
      </c>
      <c r="L393" s="46">
        <v>1182</v>
      </c>
      <c r="N393" s="46">
        <v>80</v>
      </c>
      <c r="P393" s="46">
        <v>124</v>
      </c>
      <c r="S393" s="36">
        <v>1337.288687</v>
      </c>
      <c r="U393" s="36">
        <v>103.22960999999999</v>
      </c>
      <c r="W393" s="36">
        <v>112.657205</v>
      </c>
      <c r="AC393" s="57">
        <f t="shared" si="68"/>
        <v>1182</v>
      </c>
      <c r="AD393" s="57">
        <f t="shared" si="69"/>
        <v>80</v>
      </c>
      <c r="AE393" s="57">
        <f t="shared" si="70"/>
        <v>124</v>
      </c>
      <c r="AF393" s="12">
        <f t="shared" si="64"/>
        <v>1337.288687</v>
      </c>
      <c r="AG393" s="12">
        <f t="shared" si="65"/>
        <v>103.22960999999999</v>
      </c>
      <c r="AH393" s="12">
        <f t="shared" si="66"/>
        <v>112.657205</v>
      </c>
      <c r="AI393" s="15">
        <f t="shared" si="67"/>
        <v>0.13137790778341793</v>
      </c>
      <c r="AJ393" s="15">
        <f t="shared" si="67"/>
        <v>0.29037012499999992</v>
      </c>
      <c r="AK393" s="15">
        <f t="shared" si="67"/>
        <v>-9.1474153225806418E-2</v>
      </c>
      <c r="AL393" s="23">
        <f>VLOOKUP(AC393,'Charts and Tables'!$I$43:$J$49,2,TRUE)</f>
        <v>1</v>
      </c>
      <c r="AM393" s="2">
        <f t="shared" si="71"/>
        <v>1</v>
      </c>
    </row>
    <row r="394" spans="1:39" x14ac:dyDescent="0.25">
      <c r="A394" s="35">
        <v>224835</v>
      </c>
      <c r="B394" s="36">
        <v>333196</v>
      </c>
      <c r="C394" s="36" t="s">
        <v>33</v>
      </c>
      <c r="D394" s="36">
        <v>-1</v>
      </c>
      <c r="K394" s="46">
        <v>3217</v>
      </c>
      <c r="L394" s="46">
        <v>3217</v>
      </c>
      <c r="N394" s="46">
        <v>164</v>
      </c>
      <c r="P394" s="46">
        <v>430</v>
      </c>
      <c r="S394" s="36">
        <v>2896.420282</v>
      </c>
      <c r="U394" s="36">
        <v>153.113294</v>
      </c>
      <c r="W394" s="36">
        <v>369.119843</v>
      </c>
      <c r="AC394" s="57">
        <f t="shared" si="68"/>
        <v>3217</v>
      </c>
      <c r="AD394" s="57">
        <f t="shared" si="69"/>
        <v>164</v>
      </c>
      <c r="AE394" s="57">
        <f t="shared" si="70"/>
        <v>430</v>
      </c>
      <c r="AF394" s="12">
        <f t="shared" si="64"/>
        <v>2896.420282</v>
      </c>
      <c r="AG394" s="12">
        <f t="shared" si="65"/>
        <v>153.113294</v>
      </c>
      <c r="AH394" s="12">
        <f t="shared" si="66"/>
        <v>369.119843</v>
      </c>
      <c r="AI394" s="15">
        <f t="shared" si="67"/>
        <v>-9.965176188995957E-2</v>
      </c>
      <c r="AJ394" s="15">
        <f t="shared" si="67"/>
        <v>-6.6382353658536605E-2</v>
      </c>
      <c r="AK394" s="15">
        <f t="shared" si="67"/>
        <v>-0.14158176046511628</v>
      </c>
      <c r="AL394" s="23">
        <f>VLOOKUP(AC394,'Charts and Tables'!$I$43:$J$49,2,TRUE)</f>
        <v>0.5</v>
      </c>
      <c r="AM394" s="2">
        <f t="shared" si="71"/>
        <v>1</v>
      </c>
    </row>
    <row r="395" spans="1:39" x14ac:dyDescent="0.25">
      <c r="A395" s="35">
        <v>224855</v>
      </c>
      <c r="B395" s="36">
        <v>330153</v>
      </c>
      <c r="C395" s="36" t="s">
        <v>26</v>
      </c>
      <c r="D395" s="36">
        <v>0</v>
      </c>
      <c r="J395" s="46">
        <v>4781</v>
      </c>
      <c r="K395" s="46">
        <v>3027</v>
      </c>
      <c r="L395" s="46">
        <v>7808</v>
      </c>
      <c r="M395" s="46">
        <v>310</v>
      </c>
      <c r="N395" s="46">
        <v>108</v>
      </c>
      <c r="O395" s="46">
        <v>481</v>
      </c>
      <c r="P395" s="46">
        <v>346</v>
      </c>
      <c r="R395" s="36">
        <v>5566.901449</v>
      </c>
      <c r="S395" s="36">
        <v>4264.521823</v>
      </c>
      <c r="T395" s="36">
        <v>379.88196699999997</v>
      </c>
      <c r="U395" s="36">
        <v>308.41990900000002</v>
      </c>
      <c r="V395" s="36">
        <v>503.79960499999999</v>
      </c>
      <c r="W395" s="36">
        <v>374.524226</v>
      </c>
      <c r="AC395" s="57">
        <f t="shared" si="68"/>
        <v>7808</v>
      </c>
      <c r="AD395" s="57">
        <f t="shared" si="69"/>
        <v>418</v>
      </c>
      <c r="AE395" s="57">
        <f t="shared" si="70"/>
        <v>827</v>
      </c>
      <c r="AF395" s="12">
        <f t="shared" si="64"/>
        <v>9831.423272</v>
      </c>
      <c r="AG395" s="12">
        <f t="shared" si="65"/>
        <v>688.30187599999999</v>
      </c>
      <c r="AH395" s="12">
        <f t="shared" si="66"/>
        <v>878.32383099999993</v>
      </c>
      <c r="AI395" s="15">
        <f t="shared" si="67"/>
        <v>0.25914744774590165</v>
      </c>
      <c r="AJ395" s="15">
        <f t="shared" si="67"/>
        <v>0.64665520574162683</v>
      </c>
      <c r="AK395" s="15">
        <f t="shared" si="67"/>
        <v>6.2060255139056747E-2</v>
      </c>
      <c r="AL395" s="23">
        <f>VLOOKUP(AC395,'Charts and Tables'!$I$43:$J$49,2,TRUE)</f>
        <v>0.25</v>
      </c>
      <c r="AM395" s="2">
        <f t="shared" si="71"/>
        <v>0</v>
      </c>
    </row>
    <row r="396" spans="1:39" x14ac:dyDescent="0.25">
      <c r="A396" s="35">
        <v>226424</v>
      </c>
      <c r="C396" s="36" t="s">
        <v>26</v>
      </c>
      <c r="D396" s="36">
        <v>0</v>
      </c>
      <c r="J396" s="46">
        <v>12439</v>
      </c>
      <c r="K396" s="46">
        <v>10505</v>
      </c>
      <c r="L396" s="46">
        <v>22944</v>
      </c>
      <c r="M396" s="46">
        <v>850</v>
      </c>
      <c r="N396" s="46">
        <v>833</v>
      </c>
      <c r="O396" s="46">
        <v>1306</v>
      </c>
      <c r="P396" s="46">
        <v>871</v>
      </c>
      <c r="R396" s="36">
        <v>9287.8215080000009</v>
      </c>
      <c r="S396" s="36">
        <v>8354.176813</v>
      </c>
      <c r="T396" s="36">
        <v>412.95331199999998</v>
      </c>
      <c r="U396" s="36">
        <v>583.19473400000004</v>
      </c>
      <c r="V396" s="36">
        <v>844.35228600000005</v>
      </c>
      <c r="W396" s="36">
        <v>564.657873</v>
      </c>
      <c r="AC396" s="57">
        <f t="shared" si="68"/>
        <v>22944</v>
      </c>
      <c r="AD396" s="57">
        <f t="shared" si="69"/>
        <v>1683</v>
      </c>
      <c r="AE396" s="57">
        <f t="shared" si="70"/>
        <v>2177</v>
      </c>
      <c r="AF396" s="12">
        <f t="shared" si="64"/>
        <v>17641.998320999999</v>
      </c>
      <c r="AG396" s="12">
        <f t="shared" si="65"/>
        <v>996.14804600000002</v>
      </c>
      <c r="AH396" s="12">
        <f t="shared" si="66"/>
        <v>1409.0101589999999</v>
      </c>
      <c r="AI396" s="15">
        <f t="shared" si="67"/>
        <v>-0.23108445253661092</v>
      </c>
      <c r="AJ396" s="15">
        <f t="shared" si="67"/>
        <v>-0.40811167795603087</v>
      </c>
      <c r="AK396" s="15">
        <f t="shared" si="67"/>
        <v>-0.35277438723013327</v>
      </c>
      <c r="AL396" s="23">
        <f>VLOOKUP(AC396,'Charts and Tables'!$I$43:$J$49,2,TRUE)</f>
        <v>0.2</v>
      </c>
      <c r="AM396" s="2">
        <f t="shared" si="71"/>
        <v>0</v>
      </c>
    </row>
    <row r="397" spans="1:39" x14ac:dyDescent="0.25">
      <c r="A397" s="35">
        <v>226912</v>
      </c>
      <c r="C397" s="36" t="s">
        <v>26</v>
      </c>
      <c r="D397" s="36">
        <v>0</v>
      </c>
      <c r="J397" s="46">
        <v>6460</v>
      </c>
      <c r="K397" s="46">
        <v>7110</v>
      </c>
      <c r="L397" s="46">
        <v>13570</v>
      </c>
      <c r="M397" s="46">
        <v>422.33333299999998</v>
      </c>
      <c r="N397" s="46">
        <v>505.33333299999998</v>
      </c>
      <c r="O397" s="46">
        <v>607</v>
      </c>
      <c r="P397" s="46">
        <v>626.66666699999996</v>
      </c>
      <c r="R397" s="36">
        <v>6571.7246450000002</v>
      </c>
      <c r="S397" s="36">
        <v>7355.4856300000001</v>
      </c>
      <c r="T397" s="36">
        <v>452.51026000000002</v>
      </c>
      <c r="U397" s="36">
        <v>597.84139400000004</v>
      </c>
      <c r="V397" s="36">
        <v>619.39709800000003</v>
      </c>
      <c r="W397" s="36">
        <v>669.15093400000001</v>
      </c>
      <c r="AC397" s="57">
        <f t="shared" si="68"/>
        <v>13570</v>
      </c>
      <c r="AD397" s="57">
        <f t="shared" si="69"/>
        <v>927.66666599999996</v>
      </c>
      <c r="AE397" s="57">
        <f t="shared" si="70"/>
        <v>1233.666667</v>
      </c>
      <c r="AF397" s="12">
        <f t="shared" si="64"/>
        <v>13927.210275000001</v>
      </c>
      <c r="AG397" s="12">
        <f t="shared" si="65"/>
        <v>1050.3516540000001</v>
      </c>
      <c r="AH397" s="12">
        <f t="shared" si="66"/>
        <v>1288.5480320000001</v>
      </c>
      <c r="AI397" s="15">
        <f t="shared" si="67"/>
        <v>2.6323528002947773E-2</v>
      </c>
      <c r="AJ397" s="15">
        <f t="shared" si="67"/>
        <v>0.13225115496388881</v>
      </c>
      <c r="AK397" s="15">
        <f t="shared" si="67"/>
        <v>4.4486380695896832E-2</v>
      </c>
      <c r="AL397" s="23">
        <f>VLOOKUP(AC397,'Charts and Tables'!$I$43:$J$49,2,TRUE)</f>
        <v>0.2</v>
      </c>
      <c r="AM397" s="2">
        <f t="shared" si="71"/>
        <v>1</v>
      </c>
    </row>
    <row r="398" spans="1:39" x14ac:dyDescent="0.25">
      <c r="A398" s="35">
        <v>227869</v>
      </c>
      <c r="B398" s="36">
        <v>330189</v>
      </c>
      <c r="C398" s="36" t="s">
        <v>26</v>
      </c>
      <c r="D398" s="36">
        <v>0</v>
      </c>
      <c r="J398" s="46">
        <v>6040</v>
      </c>
      <c r="K398" s="46">
        <v>6430</v>
      </c>
      <c r="L398" s="46">
        <v>12470</v>
      </c>
      <c r="M398" s="46">
        <v>463</v>
      </c>
      <c r="N398" s="46">
        <v>363</v>
      </c>
      <c r="O398" s="46">
        <v>519</v>
      </c>
      <c r="P398" s="46">
        <v>655</v>
      </c>
      <c r="R398" s="36">
        <v>8420.4682859999994</v>
      </c>
      <c r="S398" s="36">
        <v>7902.4968399999998</v>
      </c>
      <c r="T398" s="36">
        <v>646.00602700000002</v>
      </c>
      <c r="U398" s="36">
        <v>541.31366100000002</v>
      </c>
      <c r="V398" s="36">
        <v>701.716002</v>
      </c>
      <c r="W398" s="36">
        <v>729.74998400000004</v>
      </c>
      <c r="AC398" s="57">
        <f t="shared" si="68"/>
        <v>12470</v>
      </c>
      <c r="AD398" s="57">
        <f t="shared" si="69"/>
        <v>826</v>
      </c>
      <c r="AE398" s="57">
        <f t="shared" si="70"/>
        <v>1174</v>
      </c>
      <c r="AF398" s="12">
        <f t="shared" si="64"/>
        <v>16322.965125999999</v>
      </c>
      <c r="AG398" s="12">
        <f t="shared" si="65"/>
        <v>1187.319688</v>
      </c>
      <c r="AH398" s="12">
        <f t="shared" si="66"/>
        <v>1431.4659860000002</v>
      </c>
      <c r="AI398" s="15">
        <f t="shared" si="67"/>
        <v>0.30897875910184436</v>
      </c>
      <c r="AJ398" s="15">
        <f t="shared" si="67"/>
        <v>0.43743303631961267</v>
      </c>
      <c r="AK398" s="15">
        <f t="shared" si="67"/>
        <v>0.21930663202725736</v>
      </c>
      <c r="AL398" s="23">
        <f>VLOOKUP(AC398,'Charts and Tables'!$I$43:$J$49,2,TRUE)</f>
        <v>0.2</v>
      </c>
      <c r="AM398" s="2">
        <f t="shared" si="71"/>
        <v>0</v>
      </c>
    </row>
    <row r="399" spans="1:39" x14ac:dyDescent="0.25">
      <c r="A399" s="35">
        <v>229236</v>
      </c>
      <c r="B399" s="36">
        <v>338010</v>
      </c>
      <c r="C399" s="36" t="s">
        <v>26</v>
      </c>
      <c r="D399" s="36">
        <v>0</v>
      </c>
      <c r="J399" s="46">
        <v>3342</v>
      </c>
      <c r="K399" s="46">
        <v>3514</v>
      </c>
      <c r="L399" s="46">
        <v>6856</v>
      </c>
      <c r="M399" s="46">
        <v>402</v>
      </c>
      <c r="N399" s="46">
        <v>158</v>
      </c>
      <c r="O399" s="46">
        <v>271</v>
      </c>
      <c r="P399" s="46">
        <v>462</v>
      </c>
      <c r="R399" s="36">
        <v>5904.115033</v>
      </c>
      <c r="S399" s="36">
        <v>4955.443158</v>
      </c>
      <c r="T399" s="36">
        <v>661.67229599999996</v>
      </c>
      <c r="U399" s="36">
        <v>320.76280200000002</v>
      </c>
      <c r="V399" s="36">
        <v>500.285549</v>
      </c>
      <c r="W399" s="36">
        <v>557.400756</v>
      </c>
      <c r="AC399" s="57">
        <f t="shared" si="68"/>
        <v>6856</v>
      </c>
      <c r="AD399" s="57">
        <f t="shared" si="69"/>
        <v>560</v>
      </c>
      <c r="AE399" s="57">
        <f t="shared" si="70"/>
        <v>733</v>
      </c>
      <c r="AF399" s="12">
        <f t="shared" si="64"/>
        <v>10859.558191</v>
      </c>
      <c r="AG399" s="12">
        <f t="shared" si="65"/>
        <v>982.43509799999993</v>
      </c>
      <c r="AH399" s="12">
        <f t="shared" si="66"/>
        <v>1057.6863049999999</v>
      </c>
      <c r="AI399" s="15">
        <f t="shared" si="67"/>
        <v>0.58394956111435237</v>
      </c>
      <c r="AJ399" s="15">
        <f t="shared" si="67"/>
        <v>0.75434838928571413</v>
      </c>
      <c r="AK399" s="15">
        <f t="shared" si="67"/>
        <v>0.44295539563437919</v>
      </c>
      <c r="AL399" s="23">
        <f>VLOOKUP(AC399,'Charts and Tables'!$I$43:$J$49,2,TRUE)</f>
        <v>0.25</v>
      </c>
      <c r="AM399" s="2">
        <f t="shared" si="71"/>
        <v>0</v>
      </c>
    </row>
    <row r="400" spans="1:39" x14ac:dyDescent="0.25">
      <c r="A400" s="35">
        <v>229305</v>
      </c>
      <c r="B400" s="36">
        <v>338059</v>
      </c>
      <c r="C400" s="36" t="s">
        <v>26</v>
      </c>
      <c r="D400" s="36">
        <v>0</v>
      </c>
      <c r="J400" s="46">
        <v>2323</v>
      </c>
      <c r="K400" s="46">
        <v>2696</v>
      </c>
      <c r="L400" s="46">
        <v>5019</v>
      </c>
      <c r="M400" s="46">
        <v>157</v>
      </c>
      <c r="N400" s="46">
        <v>129</v>
      </c>
      <c r="O400" s="46">
        <v>193</v>
      </c>
      <c r="P400" s="46">
        <v>265</v>
      </c>
      <c r="R400" s="36">
        <v>3331.377825</v>
      </c>
      <c r="S400" s="36">
        <v>3490.2852130000001</v>
      </c>
      <c r="T400" s="36">
        <v>305.34395599999999</v>
      </c>
      <c r="U400" s="36">
        <v>221.15591800000001</v>
      </c>
      <c r="V400" s="36">
        <v>261.62497200000001</v>
      </c>
      <c r="W400" s="36">
        <v>366.071551</v>
      </c>
      <c r="AC400" s="57">
        <f t="shared" si="68"/>
        <v>5019</v>
      </c>
      <c r="AD400" s="57">
        <f t="shared" si="69"/>
        <v>286</v>
      </c>
      <c r="AE400" s="57">
        <f t="shared" si="70"/>
        <v>458</v>
      </c>
      <c r="AF400" s="12">
        <f t="shared" si="64"/>
        <v>6821.6630380000006</v>
      </c>
      <c r="AG400" s="12">
        <f t="shared" si="65"/>
        <v>526.49987399999998</v>
      </c>
      <c r="AH400" s="12">
        <f t="shared" si="66"/>
        <v>627.69652300000007</v>
      </c>
      <c r="AI400" s="15">
        <f t="shared" si="67"/>
        <v>0.35916777007371997</v>
      </c>
      <c r="AJ400" s="15">
        <f t="shared" si="67"/>
        <v>0.84090865034965023</v>
      </c>
      <c r="AK400" s="15">
        <f t="shared" si="67"/>
        <v>0.3705164257641923</v>
      </c>
      <c r="AL400" s="23">
        <f>VLOOKUP(AC400,'Charts and Tables'!$I$43:$J$49,2,TRUE)</f>
        <v>0.25</v>
      </c>
      <c r="AM400" s="2">
        <f t="shared" si="71"/>
        <v>0</v>
      </c>
    </row>
    <row r="401" spans="1:39" x14ac:dyDescent="0.25">
      <c r="A401" s="35">
        <v>229947</v>
      </c>
      <c r="C401" s="36" t="s">
        <v>25</v>
      </c>
      <c r="D401" s="36">
        <v>0</v>
      </c>
      <c r="J401" s="46">
        <v>3005</v>
      </c>
      <c r="K401" s="46">
        <v>2648</v>
      </c>
      <c r="L401" s="46">
        <v>5653</v>
      </c>
      <c r="M401" s="46">
        <v>234</v>
      </c>
      <c r="N401" s="46">
        <v>207</v>
      </c>
      <c r="O401" s="46">
        <v>299</v>
      </c>
      <c r="P401" s="46">
        <v>245</v>
      </c>
      <c r="R401" s="36">
        <v>2574.659768</v>
      </c>
      <c r="S401" s="36">
        <v>3614.9591829999999</v>
      </c>
      <c r="T401" s="36">
        <v>198.631181</v>
      </c>
      <c r="U401" s="36">
        <v>325.093887</v>
      </c>
      <c r="V401" s="36">
        <v>271.71303799999998</v>
      </c>
      <c r="W401" s="36">
        <v>347.88396599999999</v>
      </c>
      <c r="AC401" s="57">
        <f t="shared" si="68"/>
        <v>5653</v>
      </c>
      <c r="AD401" s="57">
        <f t="shared" si="69"/>
        <v>441</v>
      </c>
      <c r="AE401" s="57">
        <f t="shared" si="70"/>
        <v>544</v>
      </c>
      <c r="AF401" s="12">
        <f t="shared" si="64"/>
        <v>6189.6189510000004</v>
      </c>
      <c r="AG401" s="12">
        <f t="shared" si="65"/>
        <v>523.72506799999996</v>
      </c>
      <c r="AH401" s="12">
        <f t="shared" si="66"/>
        <v>619.59700399999997</v>
      </c>
      <c r="AI401" s="15">
        <f t="shared" si="67"/>
        <v>9.4926402087387299E-2</v>
      </c>
      <c r="AJ401" s="15">
        <f t="shared" si="67"/>
        <v>0.18758518820861669</v>
      </c>
      <c r="AK401" s="15">
        <f t="shared" si="67"/>
        <v>0.13896508088235288</v>
      </c>
      <c r="AL401" s="23">
        <f>VLOOKUP(AC401,'Charts and Tables'!$I$43:$J$49,2,TRUE)</f>
        <v>0.25</v>
      </c>
      <c r="AM401" s="2">
        <f t="shared" si="71"/>
        <v>1</v>
      </c>
    </row>
    <row r="402" spans="1:39" x14ac:dyDescent="0.25">
      <c r="A402" s="35">
        <v>231353</v>
      </c>
      <c r="C402" s="36" t="s">
        <v>26</v>
      </c>
      <c r="D402" s="36">
        <v>0</v>
      </c>
      <c r="J402" s="46">
        <v>10952</v>
      </c>
      <c r="K402" s="46">
        <v>10121</v>
      </c>
      <c r="L402" s="46">
        <v>21073</v>
      </c>
      <c r="M402" s="46">
        <v>761</v>
      </c>
      <c r="N402" s="46">
        <v>694</v>
      </c>
      <c r="O402" s="46">
        <v>1103</v>
      </c>
      <c r="P402" s="46">
        <v>771</v>
      </c>
      <c r="R402" s="36">
        <v>8795.6526140000005</v>
      </c>
      <c r="S402" s="36">
        <v>7423.733193</v>
      </c>
      <c r="T402" s="36">
        <v>606.62658999999996</v>
      </c>
      <c r="U402" s="36">
        <v>463.64725199999998</v>
      </c>
      <c r="V402" s="36">
        <v>727.526385</v>
      </c>
      <c r="W402" s="36">
        <v>584.298948</v>
      </c>
      <c r="AC402" s="57">
        <f t="shared" si="68"/>
        <v>21073</v>
      </c>
      <c r="AD402" s="57">
        <f t="shared" si="69"/>
        <v>1455</v>
      </c>
      <c r="AE402" s="57">
        <f t="shared" si="70"/>
        <v>1874</v>
      </c>
      <c r="AF402" s="12">
        <f t="shared" si="64"/>
        <v>16219.385807000001</v>
      </c>
      <c r="AG402" s="12">
        <f t="shared" si="65"/>
        <v>1070.2738420000001</v>
      </c>
      <c r="AH402" s="12">
        <f t="shared" si="66"/>
        <v>1311.825333</v>
      </c>
      <c r="AI402" s="15">
        <f t="shared" si="67"/>
        <v>-0.230323835856309</v>
      </c>
      <c r="AJ402" s="15">
        <f t="shared" si="67"/>
        <v>-0.26441660343642609</v>
      </c>
      <c r="AK402" s="15">
        <f t="shared" si="67"/>
        <v>-0.29998648185699039</v>
      </c>
      <c r="AL402" s="23">
        <f>VLOOKUP(AC402,'Charts and Tables'!$I$43:$J$49,2,TRUE)</f>
        <v>0.2</v>
      </c>
      <c r="AM402" s="2">
        <f t="shared" si="71"/>
        <v>0</v>
      </c>
    </row>
    <row r="403" spans="1:39" x14ac:dyDescent="0.25">
      <c r="A403" s="35">
        <v>231488</v>
      </c>
      <c r="B403" s="36">
        <v>330083</v>
      </c>
      <c r="C403" s="36" t="s">
        <v>27</v>
      </c>
      <c r="D403" s="36">
        <v>-1</v>
      </c>
      <c r="K403" s="46">
        <v>9807</v>
      </c>
      <c r="L403" s="46">
        <v>9807</v>
      </c>
      <c r="N403" s="46">
        <v>643</v>
      </c>
      <c r="P403" s="46">
        <v>781</v>
      </c>
      <c r="S403" s="36">
        <v>5009.4879170000004</v>
      </c>
      <c r="U403" s="36">
        <v>445.61258199999997</v>
      </c>
      <c r="W403" s="36">
        <v>513.91361700000004</v>
      </c>
      <c r="AC403" s="57">
        <f t="shared" si="68"/>
        <v>9807</v>
      </c>
      <c r="AD403" s="57">
        <f t="shared" si="69"/>
        <v>643</v>
      </c>
      <c r="AE403" s="57">
        <f t="shared" si="70"/>
        <v>781</v>
      </c>
      <c r="AF403" s="12">
        <f t="shared" si="64"/>
        <v>5009.4879170000004</v>
      </c>
      <c r="AG403" s="12">
        <f t="shared" si="65"/>
        <v>445.61258199999997</v>
      </c>
      <c r="AH403" s="12">
        <f t="shared" si="66"/>
        <v>513.91361700000004</v>
      </c>
      <c r="AI403" s="15">
        <f t="shared" si="67"/>
        <v>-0.48919262598144181</v>
      </c>
      <c r="AJ403" s="15">
        <f t="shared" si="67"/>
        <v>-0.30697887713841371</v>
      </c>
      <c r="AK403" s="15">
        <f t="shared" si="67"/>
        <v>-0.34198000384122912</v>
      </c>
      <c r="AL403" s="23">
        <f>VLOOKUP(AC403,'Charts and Tables'!$I$43:$J$49,2,TRUE)</f>
        <v>0.25</v>
      </c>
      <c r="AM403" s="2">
        <f t="shared" si="71"/>
        <v>0</v>
      </c>
    </row>
    <row r="404" spans="1:39" x14ac:dyDescent="0.25">
      <c r="A404" s="35">
        <v>231517</v>
      </c>
      <c r="B404" s="36">
        <v>330083</v>
      </c>
      <c r="C404" s="36" t="s">
        <v>27</v>
      </c>
      <c r="D404" s="36">
        <v>-1</v>
      </c>
      <c r="K404" s="46">
        <v>8737</v>
      </c>
      <c r="L404" s="46">
        <v>8737</v>
      </c>
      <c r="N404" s="46">
        <v>512</v>
      </c>
      <c r="P404" s="46">
        <v>993</v>
      </c>
      <c r="S404" s="36">
        <v>5218.7694110000002</v>
      </c>
      <c r="U404" s="36">
        <v>450.354555</v>
      </c>
      <c r="W404" s="36">
        <v>553.25099799999998</v>
      </c>
      <c r="AC404" s="57">
        <f t="shared" si="68"/>
        <v>8737</v>
      </c>
      <c r="AD404" s="57">
        <f t="shared" si="69"/>
        <v>512</v>
      </c>
      <c r="AE404" s="57">
        <f t="shared" si="70"/>
        <v>993</v>
      </c>
      <c r="AF404" s="12">
        <f t="shared" si="64"/>
        <v>5218.7694110000002</v>
      </c>
      <c r="AG404" s="12">
        <f t="shared" si="65"/>
        <v>450.354555</v>
      </c>
      <c r="AH404" s="12">
        <f t="shared" si="66"/>
        <v>553.25099799999998</v>
      </c>
      <c r="AI404" s="15">
        <f t="shared" si="67"/>
        <v>-0.40268176593796495</v>
      </c>
      <c r="AJ404" s="15">
        <f t="shared" si="67"/>
        <v>-0.12040125976562499</v>
      </c>
      <c r="AK404" s="15">
        <f t="shared" si="67"/>
        <v>-0.44284894461228602</v>
      </c>
      <c r="AL404" s="23">
        <f>VLOOKUP(AC404,'Charts and Tables'!$I$43:$J$49,2,TRUE)</f>
        <v>0.25</v>
      </c>
      <c r="AM404" s="2">
        <f t="shared" si="71"/>
        <v>0</v>
      </c>
    </row>
    <row r="405" spans="1:39" x14ac:dyDescent="0.25">
      <c r="A405" s="35">
        <v>233372</v>
      </c>
      <c r="B405" s="36">
        <v>332119</v>
      </c>
      <c r="C405" s="36" t="s">
        <v>25</v>
      </c>
      <c r="D405" s="36">
        <v>0</v>
      </c>
      <c r="J405" s="46">
        <v>1611</v>
      </c>
      <c r="K405" s="46">
        <v>2041</v>
      </c>
      <c r="L405" s="46">
        <v>3652</v>
      </c>
      <c r="M405" s="46">
        <v>100</v>
      </c>
      <c r="N405" s="46">
        <v>131</v>
      </c>
      <c r="O405" s="46">
        <v>153</v>
      </c>
      <c r="P405" s="46">
        <v>186</v>
      </c>
      <c r="R405" s="36">
        <v>855.36127899999997</v>
      </c>
      <c r="S405" s="36">
        <v>889.90943000000004</v>
      </c>
      <c r="T405" s="36">
        <v>55.052090999999997</v>
      </c>
      <c r="U405" s="36">
        <v>64.432062000000002</v>
      </c>
      <c r="V405" s="36">
        <v>89.526048000000003</v>
      </c>
      <c r="W405" s="36">
        <v>81.678200000000004</v>
      </c>
      <c r="AC405" s="57">
        <f t="shared" si="68"/>
        <v>3652</v>
      </c>
      <c r="AD405" s="57">
        <f t="shared" si="69"/>
        <v>231</v>
      </c>
      <c r="AE405" s="57">
        <f t="shared" si="70"/>
        <v>339</v>
      </c>
      <c r="AF405" s="12">
        <f t="shared" si="64"/>
        <v>1745.2707089999999</v>
      </c>
      <c r="AG405" s="12">
        <f t="shared" si="65"/>
        <v>119.48415299999999</v>
      </c>
      <c r="AH405" s="12">
        <f t="shared" si="66"/>
        <v>171.20424800000001</v>
      </c>
      <c r="AI405" s="15">
        <f t="shared" si="67"/>
        <v>-0.52210550136911282</v>
      </c>
      <c r="AJ405" s="15">
        <f t="shared" si="67"/>
        <v>-0.48275258441558444</v>
      </c>
      <c r="AK405" s="15">
        <f t="shared" si="67"/>
        <v>-0.4949727197640118</v>
      </c>
      <c r="AL405" s="23">
        <f>VLOOKUP(AC405,'Charts and Tables'!$I$43:$J$49,2,TRUE)</f>
        <v>0.5</v>
      </c>
      <c r="AM405" s="2">
        <f t="shared" si="71"/>
        <v>0</v>
      </c>
    </row>
    <row r="406" spans="1:39" x14ac:dyDescent="0.25">
      <c r="A406" s="35">
        <v>233938</v>
      </c>
      <c r="C406" s="36" t="s">
        <v>25</v>
      </c>
      <c r="D406" s="36">
        <v>0</v>
      </c>
      <c r="J406" s="46">
        <v>1463</v>
      </c>
      <c r="K406" s="46">
        <v>1524</v>
      </c>
      <c r="L406" s="46">
        <v>2987</v>
      </c>
      <c r="M406" s="46">
        <v>108</v>
      </c>
      <c r="N406" s="46">
        <v>88</v>
      </c>
      <c r="O406" s="46">
        <v>123</v>
      </c>
      <c r="P406" s="46">
        <v>149</v>
      </c>
      <c r="R406" s="36">
        <v>1177.552005</v>
      </c>
      <c r="S406" s="36">
        <v>1083.983569</v>
      </c>
      <c r="T406" s="36">
        <v>85.310907999999998</v>
      </c>
      <c r="U406" s="36">
        <v>72.217448000000005</v>
      </c>
      <c r="V406" s="36">
        <v>105.02044100000001</v>
      </c>
      <c r="W406" s="36">
        <v>111.728013</v>
      </c>
      <c r="AC406" s="57">
        <f t="shared" si="68"/>
        <v>2987</v>
      </c>
      <c r="AD406" s="57">
        <f t="shared" si="69"/>
        <v>196</v>
      </c>
      <c r="AE406" s="57">
        <f t="shared" si="70"/>
        <v>272</v>
      </c>
      <c r="AF406" s="12">
        <f t="shared" si="64"/>
        <v>2261.535574</v>
      </c>
      <c r="AG406" s="12">
        <f t="shared" si="65"/>
        <v>157.528356</v>
      </c>
      <c r="AH406" s="12">
        <f t="shared" si="66"/>
        <v>216.74845400000001</v>
      </c>
      <c r="AI406" s="15">
        <f t="shared" si="67"/>
        <v>-0.24287392902577837</v>
      </c>
      <c r="AJ406" s="15">
        <f t="shared" si="67"/>
        <v>-0.19628389795918366</v>
      </c>
      <c r="AK406" s="15">
        <f t="shared" si="67"/>
        <v>-0.20313068382352939</v>
      </c>
      <c r="AL406" s="23">
        <f>VLOOKUP(AC406,'Charts and Tables'!$I$43:$J$49,2,TRUE)</f>
        <v>0.5</v>
      </c>
      <c r="AM406" s="2">
        <f t="shared" si="71"/>
        <v>1</v>
      </c>
    </row>
    <row r="407" spans="1:39" x14ac:dyDescent="0.25">
      <c r="A407" s="35">
        <v>236490</v>
      </c>
      <c r="B407" s="36">
        <v>332017</v>
      </c>
      <c r="C407" s="36" t="s">
        <v>26</v>
      </c>
      <c r="D407" s="36">
        <v>0</v>
      </c>
      <c r="J407" s="46">
        <v>885</v>
      </c>
      <c r="K407" s="46">
        <v>807</v>
      </c>
      <c r="L407" s="46">
        <v>1692</v>
      </c>
      <c r="M407" s="46">
        <v>73</v>
      </c>
      <c r="N407" s="46">
        <v>61</v>
      </c>
      <c r="O407" s="46">
        <v>83</v>
      </c>
      <c r="P407" s="46">
        <v>78</v>
      </c>
      <c r="R407" s="36">
        <v>3683.9499919999998</v>
      </c>
      <c r="S407" s="36">
        <v>4086.4554670000002</v>
      </c>
      <c r="T407" s="36">
        <v>302.548475</v>
      </c>
      <c r="U407" s="36">
        <v>305.05366400000003</v>
      </c>
      <c r="V407" s="36">
        <v>326.34715199999999</v>
      </c>
      <c r="W407" s="36">
        <v>368.05417999999997</v>
      </c>
      <c r="AC407" s="57">
        <f t="shared" si="68"/>
        <v>1692</v>
      </c>
      <c r="AD407" s="57">
        <f t="shared" si="69"/>
        <v>134</v>
      </c>
      <c r="AE407" s="57">
        <f t="shared" si="70"/>
        <v>161</v>
      </c>
      <c r="AF407" s="12">
        <f t="shared" si="64"/>
        <v>7770.4054589999996</v>
      </c>
      <c r="AG407" s="12">
        <f t="shared" si="65"/>
        <v>607.60213900000008</v>
      </c>
      <c r="AH407" s="12">
        <f t="shared" si="66"/>
        <v>694.40133199999991</v>
      </c>
      <c r="AI407" s="15">
        <f t="shared" si="67"/>
        <v>3.592438214539007</v>
      </c>
      <c r="AJ407" s="15">
        <f t="shared" si="67"/>
        <v>3.534344320895523</v>
      </c>
      <c r="AK407" s="15">
        <f t="shared" si="67"/>
        <v>3.3130517515527944</v>
      </c>
      <c r="AL407" s="23">
        <f>VLOOKUP(AC407,'Charts and Tables'!$I$43:$J$49,2,TRUE)</f>
        <v>1</v>
      </c>
      <c r="AM407" s="2">
        <f t="shared" si="71"/>
        <v>0</v>
      </c>
    </row>
    <row r="408" spans="1:39" x14ac:dyDescent="0.25">
      <c r="A408" s="35">
        <v>239834</v>
      </c>
      <c r="C408" s="36" t="s">
        <v>27</v>
      </c>
      <c r="D408" s="36">
        <v>1</v>
      </c>
      <c r="J408" s="46">
        <v>21934</v>
      </c>
      <c r="L408" s="46">
        <v>21934</v>
      </c>
      <c r="M408" s="46">
        <v>1106</v>
      </c>
      <c r="O408" s="46">
        <v>2798</v>
      </c>
      <c r="R408" s="36">
        <v>26089.696006999999</v>
      </c>
      <c r="T408" s="36">
        <v>1762.2612220000001</v>
      </c>
      <c r="V408" s="36">
        <v>3123.8456390000001</v>
      </c>
      <c r="AC408" s="57">
        <f t="shared" si="68"/>
        <v>21934</v>
      </c>
      <c r="AD408" s="57">
        <f t="shared" si="69"/>
        <v>1106</v>
      </c>
      <c r="AE408" s="57">
        <f t="shared" si="70"/>
        <v>2798</v>
      </c>
      <c r="AF408" s="12">
        <f t="shared" si="64"/>
        <v>26089.696006999999</v>
      </c>
      <c r="AG408" s="12">
        <f t="shared" si="65"/>
        <v>1762.2612220000001</v>
      </c>
      <c r="AH408" s="12">
        <f t="shared" si="66"/>
        <v>3123.8456390000001</v>
      </c>
      <c r="AI408" s="15">
        <f t="shared" si="67"/>
        <v>0.18946366403756718</v>
      </c>
      <c r="AJ408" s="15">
        <f t="shared" si="67"/>
        <v>0.59336457685352628</v>
      </c>
      <c r="AK408" s="15">
        <f t="shared" si="67"/>
        <v>0.11645662580414586</v>
      </c>
      <c r="AL408" s="23">
        <f>VLOOKUP(AC408,'Charts and Tables'!$I$43:$J$49,2,TRUE)</f>
        <v>0.2</v>
      </c>
      <c r="AM408" s="2">
        <f t="shared" si="71"/>
        <v>1</v>
      </c>
    </row>
    <row r="409" spans="1:39" x14ac:dyDescent="0.25">
      <c r="A409" s="35">
        <v>239865</v>
      </c>
      <c r="B409" s="36">
        <v>336233</v>
      </c>
      <c r="C409" s="36" t="s">
        <v>32</v>
      </c>
      <c r="D409" s="36">
        <v>-1</v>
      </c>
      <c r="K409" s="46">
        <v>1794</v>
      </c>
      <c r="L409" s="46">
        <v>1794</v>
      </c>
      <c r="N409" s="46">
        <v>110</v>
      </c>
      <c r="P409" s="46">
        <v>168</v>
      </c>
      <c r="S409" s="36">
        <v>1406.6546020000001</v>
      </c>
      <c r="U409" s="36">
        <v>101.09765299999999</v>
      </c>
      <c r="W409" s="36">
        <v>117.902579</v>
      </c>
      <c r="AC409" s="57">
        <f t="shared" si="68"/>
        <v>1794</v>
      </c>
      <c r="AD409" s="57">
        <f t="shared" si="69"/>
        <v>110</v>
      </c>
      <c r="AE409" s="57">
        <f t="shared" si="70"/>
        <v>168</v>
      </c>
      <c r="AF409" s="12">
        <f t="shared" si="64"/>
        <v>1406.6546020000001</v>
      </c>
      <c r="AG409" s="12">
        <f t="shared" si="65"/>
        <v>101.09765299999999</v>
      </c>
      <c r="AH409" s="12">
        <f t="shared" si="66"/>
        <v>117.902579</v>
      </c>
      <c r="AI409" s="15">
        <f t="shared" si="67"/>
        <v>-0.21591159308807131</v>
      </c>
      <c r="AJ409" s="15">
        <f t="shared" si="67"/>
        <v>-8.0930427272727326E-2</v>
      </c>
      <c r="AK409" s="15">
        <f t="shared" si="67"/>
        <v>-0.29819893452380952</v>
      </c>
      <c r="AL409" s="23">
        <f>VLOOKUP(AC409,'Charts and Tables'!$I$43:$J$49,2,TRUE)</f>
        <v>1</v>
      </c>
      <c r="AM409" s="2">
        <f t="shared" si="71"/>
        <v>1</v>
      </c>
    </row>
    <row r="410" spans="1:39" x14ac:dyDescent="0.25">
      <c r="A410" s="35">
        <v>240000</v>
      </c>
      <c r="B410" s="36">
        <v>332076</v>
      </c>
      <c r="C410" s="36" t="s">
        <v>25</v>
      </c>
      <c r="D410" s="36">
        <v>0</v>
      </c>
      <c r="J410" s="46">
        <v>1276</v>
      </c>
      <c r="K410" s="46">
        <v>1292</v>
      </c>
      <c r="L410" s="46">
        <v>2568</v>
      </c>
      <c r="M410" s="46">
        <v>69</v>
      </c>
      <c r="N410" s="46">
        <v>105</v>
      </c>
      <c r="O410" s="46">
        <v>140</v>
      </c>
      <c r="P410" s="46">
        <v>158</v>
      </c>
      <c r="R410" s="36">
        <v>2212.4596550000001</v>
      </c>
      <c r="S410" s="36">
        <v>1094.497298</v>
      </c>
      <c r="T410" s="36">
        <v>242.69006999999999</v>
      </c>
      <c r="U410" s="36">
        <v>121.03855900000001</v>
      </c>
      <c r="V410" s="36">
        <v>297.89007600000002</v>
      </c>
      <c r="W410" s="36">
        <v>171.869508</v>
      </c>
      <c r="AC410" s="57">
        <f t="shared" si="68"/>
        <v>2568</v>
      </c>
      <c r="AD410" s="57">
        <f t="shared" si="69"/>
        <v>174</v>
      </c>
      <c r="AE410" s="57">
        <f t="shared" si="70"/>
        <v>298</v>
      </c>
      <c r="AF410" s="12">
        <f t="shared" si="64"/>
        <v>3306.9569529999999</v>
      </c>
      <c r="AG410" s="12">
        <f t="shared" si="65"/>
        <v>363.72862900000001</v>
      </c>
      <c r="AH410" s="12">
        <f t="shared" si="66"/>
        <v>469.75958400000002</v>
      </c>
      <c r="AI410" s="15">
        <f t="shared" si="67"/>
        <v>0.28775582281931461</v>
      </c>
      <c r="AJ410" s="15">
        <f t="shared" si="67"/>
        <v>1.09039441954023</v>
      </c>
      <c r="AK410" s="15">
        <f t="shared" si="67"/>
        <v>0.57637444295302021</v>
      </c>
      <c r="AL410" s="23">
        <f>VLOOKUP(AC410,'Charts and Tables'!$I$43:$J$49,2,TRUE)</f>
        <v>0.5</v>
      </c>
      <c r="AM410" s="2">
        <f t="shared" si="71"/>
        <v>1</v>
      </c>
    </row>
    <row r="411" spans="1:39" x14ac:dyDescent="0.25">
      <c r="A411" s="35">
        <v>248783</v>
      </c>
      <c r="B411" s="36">
        <v>330246</v>
      </c>
      <c r="C411" s="36" t="s">
        <v>27</v>
      </c>
      <c r="D411" s="36">
        <v>1</v>
      </c>
      <c r="J411" s="46">
        <v>22847</v>
      </c>
      <c r="L411" s="46">
        <v>22847</v>
      </c>
      <c r="M411" s="46">
        <v>1202</v>
      </c>
      <c r="O411" s="46">
        <v>2850</v>
      </c>
      <c r="R411" s="36">
        <v>27496.350608000001</v>
      </c>
      <c r="T411" s="36">
        <v>1863.3588749999999</v>
      </c>
      <c r="V411" s="36">
        <v>3241.7482180000002</v>
      </c>
      <c r="AC411" s="57">
        <f t="shared" si="68"/>
        <v>22847</v>
      </c>
      <c r="AD411" s="57">
        <f t="shared" si="69"/>
        <v>1202</v>
      </c>
      <c r="AE411" s="57">
        <f t="shared" si="70"/>
        <v>2850</v>
      </c>
      <c r="AF411" s="12">
        <f t="shared" si="64"/>
        <v>27496.350608000001</v>
      </c>
      <c r="AG411" s="12">
        <f t="shared" si="65"/>
        <v>1863.3588749999999</v>
      </c>
      <c r="AH411" s="12">
        <f t="shared" si="66"/>
        <v>3241.7482180000002</v>
      </c>
      <c r="AI411" s="15">
        <f t="shared" si="67"/>
        <v>0.20349939195518013</v>
      </c>
      <c r="AJ411" s="15">
        <f t="shared" si="67"/>
        <v>0.55021537021630607</v>
      </c>
      <c r="AK411" s="15">
        <f t="shared" si="67"/>
        <v>0.13745551508771936</v>
      </c>
      <c r="AL411" s="23">
        <f>VLOOKUP(AC411,'Charts and Tables'!$I$43:$J$49,2,TRUE)</f>
        <v>0.2</v>
      </c>
      <c r="AM411" s="2">
        <f t="shared" si="71"/>
        <v>0</v>
      </c>
    </row>
    <row r="412" spans="1:39" x14ac:dyDescent="0.25">
      <c r="A412" s="35">
        <v>248816</v>
      </c>
      <c r="C412" s="36" t="s">
        <v>27</v>
      </c>
      <c r="D412" s="36">
        <v>1</v>
      </c>
      <c r="J412" s="46">
        <v>16574</v>
      </c>
      <c r="L412" s="46">
        <v>16574</v>
      </c>
      <c r="M412" s="46">
        <v>2800</v>
      </c>
      <c r="O412" s="46">
        <v>970</v>
      </c>
      <c r="R412" s="36">
        <v>23984.398696</v>
      </c>
      <c r="T412" s="36">
        <v>2919.9926999999998</v>
      </c>
      <c r="V412" s="36">
        <v>2054.0433419999999</v>
      </c>
      <c r="AC412" s="57">
        <f t="shared" si="68"/>
        <v>16574</v>
      </c>
      <c r="AD412" s="57">
        <f t="shared" si="69"/>
        <v>2800</v>
      </c>
      <c r="AE412" s="57">
        <f t="shared" si="70"/>
        <v>970</v>
      </c>
      <c r="AF412" s="12">
        <f t="shared" si="64"/>
        <v>23984.398696</v>
      </c>
      <c r="AG412" s="12">
        <f t="shared" si="65"/>
        <v>2919.9926999999998</v>
      </c>
      <c r="AH412" s="12">
        <f t="shared" si="66"/>
        <v>2054.0433419999999</v>
      </c>
      <c r="AI412" s="15">
        <f t="shared" si="67"/>
        <v>0.44710985254012309</v>
      </c>
      <c r="AJ412" s="15">
        <f t="shared" si="67"/>
        <v>4.2854535714285637E-2</v>
      </c>
      <c r="AK412" s="15">
        <f t="shared" si="67"/>
        <v>1.1175704556701029</v>
      </c>
      <c r="AL412" s="23">
        <f>VLOOKUP(AC412,'Charts and Tables'!$I$43:$J$49,2,TRUE)</f>
        <v>0.2</v>
      </c>
      <c r="AM412" s="2">
        <f t="shared" si="71"/>
        <v>0</v>
      </c>
    </row>
    <row r="413" spans="1:39" x14ac:dyDescent="0.25">
      <c r="A413" s="35">
        <v>248018</v>
      </c>
      <c r="B413" s="36">
        <v>336234</v>
      </c>
      <c r="C413" s="36" t="s">
        <v>32</v>
      </c>
      <c r="D413" s="36">
        <v>1</v>
      </c>
      <c r="J413" s="46">
        <v>1613</v>
      </c>
      <c r="L413" s="46">
        <v>1613</v>
      </c>
      <c r="M413" s="46">
        <v>142</v>
      </c>
      <c r="O413" s="46">
        <v>132</v>
      </c>
      <c r="R413" s="36">
        <v>1432.821696</v>
      </c>
      <c r="T413" s="36">
        <v>85.236895000000004</v>
      </c>
      <c r="V413" s="36">
        <v>139.31001699999999</v>
      </c>
      <c r="AC413" s="57">
        <f t="shared" si="68"/>
        <v>1613</v>
      </c>
      <c r="AD413" s="57">
        <f t="shared" si="69"/>
        <v>142</v>
      </c>
      <c r="AE413" s="57">
        <f t="shared" si="70"/>
        <v>132</v>
      </c>
      <c r="AF413" s="12">
        <f t="shared" si="64"/>
        <v>1432.821696</v>
      </c>
      <c r="AG413" s="12">
        <f t="shared" si="65"/>
        <v>85.236895000000004</v>
      </c>
      <c r="AH413" s="12">
        <f t="shared" si="66"/>
        <v>139.31001699999999</v>
      </c>
      <c r="AI413" s="15">
        <f t="shared" si="67"/>
        <v>-0.11170384624922507</v>
      </c>
      <c r="AJ413" s="15">
        <f t="shared" si="67"/>
        <v>-0.39974017605633799</v>
      </c>
      <c r="AK413" s="15">
        <f t="shared" si="67"/>
        <v>5.5378916666666576E-2</v>
      </c>
      <c r="AL413" s="23">
        <f>VLOOKUP(AC413,'Charts and Tables'!$I$43:$J$49,2,TRUE)</f>
        <v>1</v>
      </c>
      <c r="AM413" s="2">
        <f t="shared" si="71"/>
        <v>1</v>
      </c>
    </row>
    <row r="414" spans="1:39" x14ac:dyDescent="0.25">
      <c r="A414" s="35">
        <v>248178</v>
      </c>
      <c r="B414" s="36">
        <v>330246</v>
      </c>
      <c r="C414" s="36" t="s">
        <v>27</v>
      </c>
      <c r="D414" s="36">
        <v>-1</v>
      </c>
      <c r="K414" s="46">
        <v>28916</v>
      </c>
      <c r="L414" s="46">
        <v>28916</v>
      </c>
      <c r="N414" s="46">
        <v>3664</v>
      </c>
      <c r="P414" s="46">
        <v>2031</v>
      </c>
      <c r="S414" s="36">
        <v>25417.220391999999</v>
      </c>
      <c r="U414" s="36">
        <v>3005.2295949999998</v>
      </c>
      <c r="W414" s="36">
        <v>2193.3533590000002</v>
      </c>
      <c r="AC414" s="57">
        <f t="shared" si="68"/>
        <v>28916</v>
      </c>
      <c r="AD414" s="57">
        <f t="shared" si="69"/>
        <v>3664</v>
      </c>
      <c r="AE414" s="57">
        <f t="shared" si="70"/>
        <v>2031</v>
      </c>
      <c r="AF414" s="12">
        <f t="shared" si="64"/>
        <v>25417.220391999999</v>
      </c>
      <c r="AG414" s="12">
        <f t="shared" si="65"/>
        <v>3005.2295949999998</v>
      </c>
      <c r="AH414" s="12">
        <f t="shared" si="66"/>
        <v>2193.3533590000002</v>
      </c>
      <c r="AI414" s="15">
        <f t="shared" si="67"/>
        <v>-0.12099804979941903</v>
      </c>
      <c r="AJ414" s="15">
        <f t="shared" si="67"/>
        <v>-0.17979541621179046</v>
      </c>
      <c r="AK414" s="15">
        <f t="shared" si="67"/>
        <v>7.9937645987198519E-2</v>
      </c>
      <c r="AL414" s="23">
        <f>VLOOKUP(AC414,'Charts and Tables'!$I$43:$J$49,2,TRUE)</f>
        <v>0.15</v>
      </c>
      <c r="AM414" s="2">
        <f t="shared" si="71"/>
        <v>1</v>
      </c>
    </row>
    <row r="415" spans="1:39" x14ac:dyDescent="0.25">
      <c r="A415" s="35">
        <v>238394</v>
      </c>
      <c r="B415" s="36">
        <v>333217</v>
      </c>
      <c r="C415" s="36" t="s">
        <v>33</v>
      </c>
      <c r="D415" s="36">
        <v>-1</v>
      </c>
      <c r="K415" s="46">
        <v>1843</v>
      </c>
      <c r="L415" s="46">
        <v>1843</v>
      </c>
      <c r="N415" s="46">
        <v>146</v>
      </c>
      <c r="P415" s="46">
        <v>170</v>
      </c>
      <c r="S415" s="36">
        <v>2075.6431299999999</v>
      </c>
      <c r="U415" s="36">
        <v>145.18659</v>
      </c>
      <c r="W415" s="36">
        <v>186.26532499999999</v>
      </c>
      <c r="AC415" s="57">
        <f t="shared" si="68"/>
        <v>1843</v>
      </c>
      <c r="AD415" s="57">
        <f t="shared" si="69"/>
        <v>146</v>
      </c>
      <c r="AE415" s="57">
        <f t="shared" si="70"/>
        <v>170</v>
      </c>
      <c r="AF415" s="12">
        <f t="shared" si="64"/>
        <v>2075.6431299999999</v>
      </c>
      <c r="AG415" s="12">
        <f t="shared" si="65"/>
        <v>145.18659</v>
      </c>
      <c r="AH415" s="12">
        <f t="shared" si="66"/>
        <v>186.26532499999999</v>
      </c>
      <c r="AI415" s="15">
        <f t="shared" si="67"/>
        <v>0.12623067281606073</v>
      </c>
      <c r="AJ415" s="15">
        <f t="shared" si="67"/>
        <v>-5.5713013698630454E-3</v>
      </c>
      <c r="AK415" s="15">
        <f t="shared" si="67"/>
        <v>9.5678382352941113E-2</v>
      </c>
      <c r="AL415" s="23">
        <f>VLOOKUP(AC415,'Charts and Tables'!$I$43:$J$49,2,TRUE)</f>
        <v>1</v>
      </c>
      <c r="AM415" s="2">
        <f t="shared" si="71"/>
        <v>1</v>
      </c>
    </row>
    <row r="416" spans="1:39" x14ac:dyDescent="0.25">
      <c r="A416" s="35">
        <v>241146</v>
      </c>
      <c r="C416" s="36" t="s">
        <v>25</v>
      </c>
      <c r="D416" s="36">
        <v>0</v>
      </c>
      <c r="J416" s="46">
        <v>896</v>
      </c>
      <c r="K416" s="46">
        <v>840</v>
      </c>
      <c r="L416" s="46">
        <v>1736</v>
      </c>
      <c r="M416" s="46">
        <v>74</v>
      </c>
      <c r="N416" s="46">
        <v>51</v>
      </c>
      <c r="O416" s="46">
        <v>66</v>
      </c>
      <c r="P416" s="46">
        <v>92</v>
      </c>
      <c r="R416" s="36">
        <v>1261.8944100000001</v>
      </c>
      <c r="S416" s="36">
        <v>891.70514200000002</v>
      </c>
      <c r="T416" s="36">
        <v>133.37764200000001</v>
      </c>
      <c r="U416" s="36">
        <v>55.766463000000002</v>
      </c>
      <c r="V416" s="36">
        <v>105.68475100000001</v>
      </c>
      <c r="W416" s="36">
        <v>92.186097000000004</v>
      </c>
      <c r="AC416" s="57">
        <f t="shared" si="68"/>
        <v>1736</v>
      </c>
      <c r="AD416" s="57">
        <f t="shared" si="69"/>
        <v>125</v>
      </c>
      <c r="AE416" s="57">
        <f t="shared" si="70"/>
        <v>158</v>
      </c>
      <c r="AF416" s="12">
        <f t="shared" si="64"/>
        <v>2153.5995520000001</v>
      </c>
      <c r="AG416" s="12">
        <f t="shared" si="65"/>
        <v>189.14410500000002</v>
      </c>
      <c r="AH416" s="12">
        <f t="shared" si="66"/>
        <v>197.87084800000002</v>
      </c>
      <c r="AI416" s="15">
        <f t="shared" si="67"/>
        <v>0.24055273732718901</v>
      </c>
      <c r="AJ416" s="15">
        <f t="shared" si="67"/>
        <v>0.51315284000000017</v>
      </c>
      <c r="AK416" s="15">
        <f t="shared" si="67"/>
        <v>0.2523471392405065</v>
      </c>
      <c r="AL416" s="23">
        <f>VLOOKUP(AC416,'Charts and Tables'!$I$43:$J$49,2,TRUE)</f>
        <v>1</v>
      </c>
      <c r="AM416" s="2">
        <f t="shared" si="71"/>
        <v>1</v>
      </c>
    </row>
    <row r="417" spans="1:39" x14ac:dyDescent="0.25">
      <c r="A417" s="35">
        <v>235648</v>
      </c>
      <c r="B417" s="36">
        <v>338033</v>
      </c>
      <c r="C417" s="36" t="s">
        <v>26</v>
      </c>
      <c r="D417" s="36">
        <v>0</v>
      </c>
      <c r="J417" s="46">
        <v>1942</v>
      </c>
      <c r="K417" s="46">
        <v>1778</v>
      </c>
      <c r="L417" s="46">
        <v>3720</v>
      </c>
      <c r="M417" s="46">
        <v>116</v>
      </c>
      <c r="N417" s="46">
        <v>133</v>
      </c>
      <c r="O417" s="46">
        <v>176</v>
      </c>
      <c r="P417" s="46">
        <v>170</v>
      </c>
      <c r="R417" s="36">
        <v>4630.0561909999997</v>
      </c>
      <c r="S417" s="36">
        <v>4787.9756900000002</v>
      </c>
      <c r="T417" s="36">
        <v>369.66453100000001</v>
      </c>
      <c r="U417" s="36">
        <v>373.696459</v>
      </c>
      <c r="V417" s="36">
        <v>422.00883900000002</v>
      </c>
      <c r="W417" s="36">
        <v>422.39334100000002</v>
      </c>
      <c r="AC417" s="57">
        <f t="shared" si="68"/>
        <v>3720</v>
      </c>
      <c r="AD417" s="57">
        <f t="shared" si="69"/>
        <v>249</v>
      </c>
      <c r="AE417" s="57">
        <f t="shared" si="70"/>
        <v>346</v>
      </c>
      <c r="AF417" s="12">
        <f t="shared" si="64"/>
        <v>9418.031880999999</v>
      </c>
      <c r="AG417" s="12">
        <f t="shared" si="65"/>
        <v>743.36099000000002</v>
      </c>
      <c r="AH417" s="12">
        <f t="shared" si="66"/>
        <v>844.40218000000004</v>
      </c>
      <c r="AI417" s="15">
        <f t="shared" si="67"/>
        <v>1.5317290002688169</v>
      </c>
      <c r="AJ417" s="15">
        <f t="shared" si="67"/>
        <v>1.9853855020080322</v>
      </c>
      <c r="AK417" s="15">
        <f t="shared" si="67"/>
        <v>1.4404687283236997</v>
      </c>
      <c r="AL417" s="23">
        <f>VLOOKUP(AC417,'Charts and Tables'!$I$43:$J$49,2,TRUE)</f>
        <v>0.5</v>
      </c>
      <c r="AM417" s="2">
        <f t="shared" si="71"/>
        <v>0</v>
      </c>
    </row>
    <row r="418" spans="1:39" x14ac:dyDescent="0.25">
      <c r="A418" s="35">
        <v>234910</v>
      </c>
      <c r="C418" s="36" t="s">
        <v>29</v>
      </c>
      <c r="D418" s="36">
        <v>0</v>
      </c>
      <c r="J418" s="46">
        <v>377</v>
      </c>
      <c r="K418" s="46">
        <v>345</v>
      </c>
      <c r="L418" s="46">
        <v>722</v>
      </c>
      <c r="M418" s="46">
        <v>38</v>
      </c>
      <c r="N418" s="46">
        <v>30</v>
      </c>
      <c r="O418" s="46">
        <v>45</v>
      </c>
      <c r="P418" s="46">
        <v>29</v>
      </c>
      <c r="R418" s="36">
        <v>370.31255800000002</v>
      </c>
      <c r="S418" s="36">
        <v>338.20864899999998</v>
      </c>
      <c r="T418" s="36">
        <v>23.632164</v>
      </c>
      <c r="U418" s="36">
        <v>31.72936</v>
      </c>
      <c r="V418" s="36">
        <v>36.793427000000001</v>
      </c>
      <c r="W418" s="36">
        <v>32.734354000000003</v>
      </c>
      <c r="AC418" s="57">
        <f t="shared" si="68"/>
        <v>722</v>
      </c>
      <c r="AD418" s="57">
        <f t="shared" si="69"/>
        <v>68</v>
      </c>
      <c r="AE418" s="57">
        <f t="shared" si="70"/>
        <v>74</v>
      </c>
      <c r="AF418" s="12">
        <f t="shared" si="64"/>
        <v>708.521207</v>
      </c>
      <c r="AG418" s="12">
        <f t="shared" si="65"/>
        <v>55.361524000000003</v>
      </c>
      <c r="AH418" s="12">
        <f t="shared" si="66"/>
        <v>69.527781000000004</v>
      </c>
      <c r="AI418" s="15">
        <f t="shared" si="67"/>
        <v>-1.8668688365650964E-2</v>
      </c>
      <c r="AJ418" s="15">
        <f t="shared" si="67"/>
        <v>-0.18585994117647053</v>
      </c>
      <c r="AK418" s="15">
        <f t="shared" si="67"/>
        <v>-6.0435391891891829E-2</v>
      </c>
      <c r="AL418" s="23">
        <f>VLOOKUP(AC418,'Charts and Tables'!$I$43:$J$49,2,TRUE)</f>
        <v>2</v>
      </c>
      <c r="AM418" s="2">
        <f t="shared" si="71"/>
        <v>1</v>
      </c>
    </row>
    <row r="419" spans="1:39" x14ac:dyDescent="0.25">
      <c r="A419" s="35">
        <v>235875</v>
      </c>
      <c r="C419" s="36" t="s">
        <v>26</v>
      </c>
      <c r="D419" s="36">
        <v>0</v>
      </c>
      <c r="J419" s="46">
        <v>1132</v>
      </c>
      <c r="K419" s="46">
        <v>1067</v>
      </c>
      <c r="L419" s="46">
        <v>2199</v>
      </c>
      <c r="M419" s="46">
        <v>77</v>
      </c>
      <c r="N419" s="46">
        <v>82.5</v>
      </c>
      <c r="O419" s="46">
        <v>108.5</v>
      </c>
      <c r="P419" s="46">
        <v>100.5</v>
      </c>
      <c r="R419" s="36">
        <v>3845.806466</v>
      </c>
      <c r="S419" s="36">
        <v>4248.3119280000001</v>
      </c>
      <c r="T419" s="36">
        <v>301.15085299999998</v>
      </c>
      <c r="U419" s="36">
        <v>339.25583499999999</v>
      </c>
      <c r="V419" s="36">
        <v>353.53626500000001</v>
      </c>
      <c r="W419" s="36">
        <v>373.59591399999999</v>
      </c>
      <c r="AC419" s="57">
        <f t="shared" si="68"/>
        <v>2199</v>
      </c>
      <c r="AD419" s="57">
        <f t="shared" si="69"/>
        <v>159.5</v>
      </c>
      <c r="AE419" s="57">
        <f t="shared" si="70"/>
        <v>209</v>
      </c>
      <c r="AF419" s="12">
        <f t="shared" si="64"/>
        <v>8094.1183940000001</v>
      </c>
      <c r="AG419" s="12">
        <f t="shared" si="65"/>
        <v>640.40668800000003</v>
      </c>
      <c r="AH419" s="12">
        <f t="shared" si="66"/>
        <v>727.13217899999995</v>
      </c>
      <c r="AI419" s="15">
        <f t="shared" si="67"/>
        <v>2.6808178235561617</v>
      </c>
      <c r="AJ419" s="15">
        <f t="shared" si="67"/>
        <v>3.0150889529780565</v>
      </c>
      <c r="AK419" s="15">
        <f t="shared" si="67"/>
        <v>2.4791013349282296</v>
      </c>
      <c r="AL419" s="23">
        <f>VLOOKUP(AC419,'Charts and Tables'!$I$43:$J$49,2,TRUE)</f>
        <v>1</v>
      </c>
      <c r="AM419" s="2">
        <f t="shared" si="71"/>
        <v>0</v>
      </c>
    </row>
    <row r="420" spans="1:39" x14ac:dyDescent="0.25">
      <c r="A420" s="35">
        <v>237622</v>
      </c>
      <c r="C420" s="36" t="s">
        <v>27</v>
      </c>
      <c r="D420" s="36">
        <v>1</v>
      </c>
      <c r="J420" s="46">
        <v>11872</v>
      </c>
      <c r="L420" s="46">
        <v>11872</v>
      </c>
      <c r="M420" s="46">
        <v>2291</v>
      </c>
      <c r="O420" s="46">
        <v>605</v>
      </c>
      <c r="R420" s="36">
        <v>15700.048591000001</v>
      </c>
      <c r="T420" s="36">
        <v>1930.3781650000001</v>
      </c>
      <c r="V420" s="36">
        <v>1256.8158470000001</v>
      </c>
      <c r="AC420" s="57">
        <f t="shared" si="68"/>
        <v>11872</v>
      </c>
      <c r="AD420" s="57">
        <f t="shared" si="69"/>
        <v>2291</v>
      </c>
      <c r="AE420" s="57">
        <f t="shared" si="70"/>
        <v>605</v>
      </c>
      <c r="AF420" s="12">
        <f t="shared" si="64"/>
        <v>15700.048591000001</v>
      </c>
      <c r="AG420" s="12">
        <f t="shared" si="65"/>
        <v>1930.3781650000001</v>
      </c>
      <c r="AH420" s="12">
        <f t="shared" si="66"/>
        <v>1256.8158470000001</v>
      </c>
      <c r="AI420" s="15">
        <f t="shared" si="67"/>
        <v>0.32244344600741248</v>
      </c>
      <c r="AJ420" s="15">
        <f t="shared" si="67"/>
        <v>-0.15740804670449582</v>
      </c>
      <c r="AK420" s="15">
        <f t="shared" si="67"/>
        <v>1.0773815652892562</v>
      </c>
      <c r="AL420" s="23">
        <f>VLOOKUP(AC420,'Charts and Tables'!$I$43:$J$49,2,TRUE)</f>
        <v>0.2</v>
      </c>
      <c r="AM420" s="2">
        <f t="shared" si="71"/>
        <v>0</v>
      </c>
    </row>
    <row r="421" spans="1:39" x14ac:dyDescent="0.25">
      <c r="A421" s="35">
        <v>237661</v>
      </c>
      <c r="B421" s="36">
        <v>336222</v>
      </c>
      <c r="C421" s="36" t="s">
        <v>32</v>
      </c>
      <c r="D421" s="36">
        <v>1</v>
      </c>
      <c r="J421" s="46">
        <v>2789</v>
      </c>
      <c r="L421" s="46">
        <v>2789</v>
      </c>
      <c r="M421" s="46">
        <v>264</v>
      </c>
      <c r="O421" s="46">
        <v>232</v>
      </c>
      <c r="R421" s="36">
        <v>2309.8618470000001</v>
      </c>
      <c r="T421" s="36">
        <v>176.17746399999999</v>
      </c>
      <c r="V421" s="36">
        <v>129.55859899999999</v>
      </c>
      <c r="AC421" s="57">
        <f t="shared" si="68"/>
        <v>2789</v>
      </c>
      <c r="AD421" s="57">
        <f t="shared" si="69"/>
        <v>264</v>
      </c>
      <c r="AE421" s="57">
        <f t="shared" si="70"/>
        <v>232</v>
      </c>
      <c r="AF421" s="12">
        <f t="shared" si="64"/>
        <v>2309.8618470000001</v>
      </c>
      <c r="AG421" s="12">
        <f t="shared" si="65"/>
        <v>176.17746399999999</v>
      </c>
      <c r="AH421" s="12">
        <f t="shared" si="66"/>
        <v>129.55859899999999</v>
      </c>
      <c r="AI421" s="15">
        <f t="shared" si="67"/>
        <v>-0.17179568053065611</v>
      </c>
      <c r="AJ421" s="15">
        <f t="shared" si="67"/>
        <v>-0.33266112121212127</v>
      </c>
      <c r="AK421" s="15">
        <f t="shared" si="67"/>
        <v>-0.44155776293103455</v>
      </c>
      <c r="AL421" s="23">
        <f>VLOOKUP(AC421,'Charts and Tables'!$I$43:$J$49,2,TRUE)</f>
        <v>0.5</v>
      </c>
      <c r="AM421" s="2">
        <f t="shared" si="71"/>
        <v>1</v>
      </c>
    </row>
    <row r="422" spans="1:39" x14ac:dyDescent="0.25">
      <c r="A422" s="35">
        <v>237684</v>
      </c>
      <c r="B422" s="36">
        <v>333018</v>
      </c>
      <c r="C422" s="36" t="s">
        <v>32</v>
      </c>
      <c r="D422" s="36">
        <v>-1</v>
      </c>
      <c r="K422" s="46">
        <v>2220</v>
      </c>
      <c r="L422" s="46">
        <v>2220</v>
      </c>
      <c r="N422" s="46">
        <v>154</v>
      </c>
      <c r="P422" s="46">
        <v>230</v>
      </c>
      <c r="S422" s="36">
        <v>835.02086399999996</v>
      </c>
      <c r="U422" s="36">
        <v>59.998272999999998</v>
      </c>
      <c r="W422" s="36">
        <v>86.703621999999996</v>
      </c>
      <c r="AC422" s="57">
        <f t="shared" si="68"/>
        <v>2220</v>
      </c>
      <c r="AD422" s="57">
        <f t="shared" si="69"/>
        <v>154</v>
      </c>
      <c r="AE422" s="57">
        <f t="shared" si="70"/>
        <v>230</v>
      </c>
      <c r="AF422" s="12">
        <f t="shared" ref="AF422:AF466" si="72">IF(D422=1,R422,IF(D422=-1,S422,R422+S422))</f>
        <v>835.02086399999996</v>
      </c>
      <c r="AG422" s="12">
        <f t="shared" ref="AG422:AG466" si="73">IF(D422=1,T422,IF(D422=-1,U422,T422+U422))</f>
        <v>59.998272999999998</v>
      </c>
      <c r="AH422" s="12">
        <f t="shared" ref="AH422:AH466" si="74">IF(D422=1,V422,IF(D422=-1,W422,V422+W422))</f>
        <v>86.703621999999996</v>
      </c>
      <c r="AI422" s="15">
        <f t="shared" ref="AI422:AK466" si="75">IF(OR(AC422="",AC422=0),0,(AF422-AC422)/AC422)</f>
        <v>-0.6238644756756756</v>
      </c>
      <c r="AJ422" s="15">
        <f t="shared" si="75"/>
        <v>-0.61040082467532464</v>
      </c>
      <c r="AK422" s="15">
        <f t="shared" si="75"/>
        <v>-0.62302773043478266</v>
      </c>
      <c r="AL422" s="23">
        <f>VLOOKUP(AC422,'Charts and Tables'!$I$43:$J$49,2,TRUE)</f>
        <v>1</v>
      </c>
      <c r="AM422" s="2">
        <f t="shared" si="71"/>
        <v>1</v>
      </c>
    </row>
    <row r="423" spans="1:39" x14ac:dyDescent="0.25">
      <c r="A423" s="35">
        <v>237749</v>
      </c>
      <c r="B423" s="36">
        <v>337018</v>
      </c>
      <c r="C423" s="36" t="s">
        <v>25</v>
      </c>
      <c r="D423" s="36">
        <v>0</v>
      </c>
      <c r="J423" s="46">
        <v>624</v>
      </c>
      <c r="K423" s="46">
        <v>1925</v>
      </c>
      <c r="L423" s="46">
        <v>2549</v>
      </c>
      <c r="M423" s="46">
        <v>41</v>
      </c>
      <c r="N423" s="46">
        <v>141</v>
      </c>
      <c r="O423" s="46">
        <v>44</v>
      </c>
      <c r="P423" s="46">
        <v>158</v>
      </c>
      <c r="R423" s="36">
        <v>2829.5590179999999</v>
      </c>
      <c r="S423" s="36">
        <v>0</v>
      </c>
      <c r="T423" s="36">
        <v>248.364733</v>
      </c>
      <c r="U423" s="36">
        <v>0</v>
      </c>
      <c r="V423" s="36">
        <v>289.84945299999998</v>
      </c>
      <c r="W423" s="36">
        <v>0</v>
      </c>
      <c r="AC423" s="57">
        <f t="shared" ref="AC423:AC467" si="76">L423</f>
        <v>2549</v>
      </c>
      <c r="AD423" s="57">
        <f t="shared" ref="AD423:AD467" si="77">IF(D423=1,M423,IF(D423=-1,N423,M423+N423))</f>
        <v>182</v>
      </c>
      <c r="AE423" s="57">
        <f t="shared" ref="AE423:AE467" si="78">IF(D423=1,O423,IF(D423=-1,P423,O423+P423))</f>
        <v>202</v>
      </c>
      <c r="AF423" s="12">
        <f t="shared" si="72"/>
        <v>2829.5590179999999</v>
      </c>
      <c r="AG423" s="12">
        <f t="shared" si="73"/>
        <v>248.364733</v>
      </c>
      <c r="AH423" s="12">
        <f t="shared" si="74"/>
        <v>289.84945299999998</v>
      </c>
      <c r="AI423" s="15">
        <f t="shared" si="75"/>
        <v>0.11006630757159667</v>
      </c>
      <c r="AJ423" s="15">
        <f t="shared" si="75"/>
        <v>0.36464139010989011</v>
      </c>
      <c r="AK423" s="15">
        <f t="shared" si="75"/>
        <v>0.43489828217821774</v>
      </c>
      <c r="AL423" s="23">
        <f>VLOOKUP(AC423,'Charts and Tables'!$I$43:$J$49,2,TRUE)</f>
        <v>0.5</v>
      </c>
      <c r="AM423" s="2">
        <f t="shared" ref="AM423:AM467" si="79">IF(ABS(AI423)&lt;=AL423,1,0)</f>
        <v>1</v>
      </c>
    </row>
    <row r="424" spans="1:39" x14ac:dyDescent="0.25">
      <c r="A424" s="35">
        <v>238938</v>
      </c>
      <c r="B424" s="36">
        <v>333020</v>
      </c>
      <c r="C424" s="36" t="s">
        <v>32</v>
      </c>
      <c r="D424" s="36">
        <v>-1</v>
      </c>
      <c r="K424" s="46">
        <v>5902</v>
      </c>
      <c r="L424" s="46">
        <v>5902</v>
      </c>
      <c r="N424" s="46">
        <v>629</v>
      </c>
      <c r="P424" s="46">
        <v>485</v>
      </c>
      <c r="S424" s="36">
        <v>10359.993235</v>
      </c>
      <c r="U424" s="36">
        <v>1134.801125</v>
      </c>
      <c r="W424" s="36">
        <v>983.49282000000005</v>
      </c>
      <c r="AC424" s="57">
        <f t="shared" si="76"/>
        <v>5902</v>
      </c>
      <c r="AD424" s="57">
        <f t="shared" si="77"/>
        <v>629</v>
      </c>
      <c r="AE424" s="57">
        <f t="shared" si="78"/>
        <v>485</v>
      </c>
      <c r="AF424" s="12">
        <f t="shared" si="72"/>
        <v>10359.993235</v>
      </c>
      <c r="AG424" s="12">
        <f t="shared" si="73"/>
        <v>1134.801125</v>
      </c>
      <c r="AH424" s="12">
        <f t="shared" si="74"/>
        <v>983.49282000000005</v>
      </c>
      <c r="AI424" s="15">
        <f t="shared" si="75"/>
        <v>0.75533602761775664</v>
      </c>
      <c r="AJ424" s="15">
        <f t="shared" si="75"/>
        <v>0.80413533386327496</v>
      </c>
      <c r="AK424" s="15">
        <f t="shared" si="75"/>
        <v>1.0278202474226805</v>
      </c>
      <c r="AL424" s="23">
        <f>VLOOKUP(AC424,'Charts and Tables'!$I$43:$J$49,2,TRUE)</f>
        <v>0.25</v>
      </c>
      <c r="AM424" s="2">
        <f t="shared" si="79"/>
        <v>0</v>
      </c>
    </row>
    <row r="425" spans="1:39" x14ac:dyDescent="0.25">
      <c r="A425" s="35">
        <v>238977</v>
      </c>
      <c r="C425" s="36" t="s">
        <v>29</v>
      </c>
      <c r="D425" s="36">
        <v>0</v>
      </c>
      <c r="J425" s="46">
        <v>2349</v>
      </c>
      <c r="K425" s="46">
        <v>2673</v>
      </c>
      <c r="L425" s="46">
        <v>5022</v>
      </c>
      <c r="M425" s="46">
        <v>174</v>
      </c>
      <c r="N425" s="46">
        <v>242</v>
      </c>
      <c r="O425" s="46">
        <v>231</v>
      </c>
      <c r="P425" s="46">
        <v>213</v>
      </c>
      <c r="R425" s="36">
        <v>508.02857899999998</v>
      </c>
      <c r="S425" s="36">
        <v>419.28818999999999</v>
      </c>
      <c r="T425" s="36">
        <v>23.190189</v>
      </c>
      <c r="U425" s="36">
        <v>28.858827000000002</v>
      </c>
      <c r="V425" s="36">
        <v>47.726438000000002</v>
      </c>
      <c r="W425" s="36">
        <v>32.559255999999998</v>
      </c>
      <c r="AC425" s="57">
        <f t="shared" si="76"/>
        <v>5022</v>
      </c>
      <c r="AD425" s="57">
        <f t="shared" si="77"/>
        <v>416</v>
      </c>
      <c r="AE425" s="57">
        <f t="shared" si="78"/>
        <v>444</v>
      </c>
      <c r="AF425" s="12">
        <f t="shared" si="72"/>
        <v>927.31676900000002</v>
      </c>
      <c r="AG425" s="12">
        <f t="shared" si="73"/>
        <v>52.049016000000002</v>
      </c>
      <c r="AH425" s="12">
        <f t="shared" si="74"/>
        <v>80.285694000000007</v>
      </c>
      <c r="AI425" s="15">
        <f t="shared" si="75"/>
        <v>-0.81534911011549183</v>
      </c>
      <c r="AJ425" s="15">
        <f t="shared" si="75"/>
        <v>-0.87488217307692306</v>
      </c>
      <c r="AK425" s="15">
        <f t="shared" si="75"/>
        <v>-0.81917636486486478</v>
      </c>
      <c r="AL425" s="23">
        <f>VLOOKUP(AC425,'Charts and Tables'!$I$43:$J$49,2,TRUE)</f>
        <v>0.25</v>
      </c>
      <c r="AM425" s="2">
        <f t="shared" si="79"/>
        <v>0</v>
      </c>
    </row>
    <row r="426" spans="1:39" x14ac:dyDescent="0.25">
      <c r="A426" s="35">
        <v>238465</v>
      </c>
      <c r="C426" s="36" t="s">
        <v>27</v>
      </c>
      <c r="D426" s="36">
        <v>1</v>
      </c>
      <c r="J426" s="46">
        <v>16753</v>
      </c>
      <c r="L426" s="46">
        <v>16753</v>
      </c>
      <c r="M426" s="46">
        <v>789</v>
      </c>
      <c r="O426" s="46">
        <v>2175</v>
      </c>
      <c r="R426" s="36">
        <v>17804.388846999998</v>
      </c>
      <c r="T426" s="36">
        <v>1082.1505480000001</v>
      </c>
      <c r="V426" s="36">
        <v>2098.2789830000002</v>
      </c>
      <c r="AC426" s="57">
        <f t="shared" si="76"/>
        <v>16753</v>
      </c>
      <c r="AD426" s="57">
        <f t="shared" si="77"/>
        <v>789</v>
      </c>
      <c r="AE426" s="57">
        <f t="shared" si="78"/>
        <v>2175</v>
      </c>
      <c r="AF426" s="12">
        <f t="shared" si="72"/>
        <v>17804.388846999998</v>
      </c>
      <c r="AG426" s="12">
        <f t="shared" si="73"/>
        <v>1082.1505480000001</v>
      </c>
      <c r="AH426" s="12">
        <f t="shared" si="74"/>
        <v>2098.2789830000002</v>
      </c>
      <c r="AI426" s="15">
        <f t="shared" si="75"/>
        <v>6.2758243120635007E-2</v>
      </c>
      <c r="AJ426" s="15">
        <f t="shared" si="75"/>
        <v>0.3715469556400508</v>
      </c>
      <c r="AK426" s="15">
        <f t="shared" si="75"/>
        <v>-3.5274030804597629E-2</v>
      </c>
      <c r="AL426" s="23">
        <f>VLOOKUP(AC426,'Charts and Tables'!$I$43:$J$49,2,TRUE)</f>
        <v>0.2</v>
      </c>
      <c r="AM426" s="2">
        <f t="shared" si="79"/>
        <v>1</v>
      </c>
    </row>
    <row r="427" spans="1:39" x14ac:dyDescent="0.25">
      <c r="A427" s="35">
        <v>236632</v>
      </c>
      <c r="C427" s="36" t="s">
        <v>27</v>
      </c>
      <c r="D427" s="36">
        <v>1</v>
      </c>
      <c r="J427" s="46">
        <v>17723</v>
      </c>
      <c r="L427" s="46">
        <v>17723</v>
      </c>
      <c r="M427" s="46">
        <v>860</v>
      </c>
      <c r="O427" s="46">
        <v>2219</v>
      </c>
      <c r="R427" s="36">
        <v>17452.188445</v>
      </c>
      <c r="T427" s="36">
        <v>1079.9774440000001</v>
      </c>
      <c r="V427" s="36">
        <v>2114.0654129999998</v>
      </c>
      <c r="AC427" s="57">
        <f t="shared" si="76"/>
        <v>17723</v>
      </c>
      <c r="AD427" s="57">
        <f t="shared" si="77"/>
        <v>860</v>
      </c>
      <c r="AE427" s="57">
        <f t="shared" si="78"/>
        <v>2219</v>
      </c>
      <c r="AF427" s="12">
        <f t="shared" si="72"/>
        <v>17452.188445</v>
      </c>
      <c r="AG427" s="12">
        <f t="shared" si="73"/>
        <v>1079.9774440000001</v>
      </c>
      <c r="AH427" s="12">
        <f t="shared" si="74"/>
        <v>2114.0654129999998</v>
      </c>
      <c r="AI427" s="15">
        <f t="shared" si="75"/>
        <v>-1.5280232184167479E-2</v>
      </c>
      <c r="AJ427" s="15">
        <f t="shared" si="75"/>
        <v>0.25578772558139545</v>
      </c>
      <c r="AK427" s="15">
        <f t="shared" si="75"/>
        <v>-4.7289133393420543E-2</v>
      </c>
      <c r="AL427" s="23">
        <f>VLOOKUP(AC427,'Charts and Tables'!$I$43:$J$49,2,TRUE)</f>
        <v>0.2</v>
      </c>
      <c r="AM427" s="2">
        <f t="shared" si="79"/>
        <v>1</v>
      </c>
    </row>
    <row r="428" spans="1:39" x14ac:dyDescent="0.25">
      <c r="A428" s="35">
        <v>236710</v>
      </c>
      <c r="B428" s="36">
        <v>330549</v>
      </c>
      <c r="C428" s="36" t="s">
        <v>27</v>
      </c>
      <c r="D428" s="36">
        <v>1</v>
      </c>
      <c r="J428" s="46">
        <v>14400</v>
      </c>
      <c r="L428" s="46">
        <v>14400</v>
      </c>
      <c r="M428" s="46">
        <v>2520</v>
      </c>
      <c r="O428" s="46">
        <v>813</v>
      </c>
      <c r="R428" s="36">
        <v>18009.910437999999</v>
      </c>
      <c r="T428" s="36">
        <v>2106.555629</v>
      </c>
      <c r="V428" s="36">
        <v>1386.3744469999999</v>
      </c>
      <c r="AC428" s="57">
        <f t="shared" si="76"/>
        <v>14400</v>
      </c>
      <c r="AD428" s="57">
        <f t="shared" si="77"/>
        <v>2520</v>
      </c>
      <c r="AE428" s="57">
        <f t="shared" si="78"/>
        <v>813</v>
      </c>
      <c r="AF428" s="12">
        <f t="shared" si="72"/>
        <v>18009.910437999999</v>
      </c>
      <c r="AG428" s="12">
        <f t="shared" si="73"/>
        <v>2106.555629</v>
      </c>
      <c r="AH428" s="12">
        <f t="shared" si="74"/>
        <v>1386.3744469999999</v>
      </c>
      <c r="AI428" s="15">
        <f t="shared" si="75"/>
        <v>0.25068822486111103</v>
      </c>
      <c r="AJ428" s="15">
        <f t="shared" si="75"/>
        <v>-0.1640652265873016</v>
      </c>
      <c r="AK428" s="15">
        <f t="shared" si="75"/>
        <v>0.7052576223862238</v>
      </c>
      <c r="AL428" s="23">
        <f>VLOOKUP(AC428,'Charts and Tables'!$I$43:$J$49,2,TRUE)</f>
        <v>0.2</v>
      </c>
      <c r="AM428" s="2">
        <f t="shared" si="79"/>
        <v>0</v>
      </c>
    </row>
    <row r="429" spans="1:39" x14ac:dyDescent="0.25">
      <c r="A429" s="35">
        <v>237583</v>
      </c>
      <c r="C429" s="36" t="s">
        <v>32</v>
      </c>
      <c r="D429" s="36">
        <v>1</v>
      </c>
      <c r="J429" s="46">
        <v>6000</v>
      </c>
      <c r="L429" s="46">
        <v>6000</v>
      </c>
      <c r="M429" s="46">
        <v>414</v>
      </c>
      <c r="O429" s="46">
        <v>700</v>
      </c>
      <c r="R429" s="36">
        <v>2963.551676</v>
      </c>
      <c r="T429" s="36">
        <v>285.18839100000002</v>
      </c>
      <c r="V429" s="36">
        <v>238.09947099999999</v>
      </c>
      <c r="AC429" s="57">
        <f t="shared" si="76"/>
        <v>6000</v>
      </c>
      <c r="AD429" s="57">
        <f t="shared" si="77"/>
        <v>414</v>
      </c>
      <c r="AE429" s="57">
        <f t="shared" si="78"/>
        <v>700</v>
      </c>
      <c r="AF429" s="12">
        <f t="shared" si="72"/>
        <v>2963.551676</v>
      </c>
      <c r="AG429" s="12">
        <f t="shared" si="73"/>
        <v>285.18839100000002</v>
      </c>
      <c r="AH429" s="12">
        <f t="shared" si="74"/>
        <v>238.09947099999999</v>
      </c>
      <c r="AI429" s="15">
        <f t="shared" si="75"/>
        <v>-0.5060747206666667</v>
      </c>
      <c r="AJ429" s="15">
        <f t="shared" si="75"/>
        <v>-0.31113915217391297</v>
      </c>
      <c r="AK429" s="15">
        <f t="shared" si="75"/>
        <v>-0.65985789857142862</v>
      </c>
      <c r="AL429" s="23">
        <f>VLOOKUP(AC429,'Charts and Tables'!$I$43:$J$49,2,TRUE)</f>
        <v>0.25</v>
      </c>
      <c r="AM429" s="2">
        <f t="shared" si="79"/>
        <v>0</v>
      </c>
    </row>
    <row r="430" spans="1:39" x14ac:dyDescent="0.25">
      <c r="A430" s="35">
        <v>237696</v>
      </c>
      <c r="B430" s="36">
        <v>330077</v>
      </c>
      <c r="C430" s="36" t="s">
        <v>26</v>
      </c>
      <c r="D430" s="36">
        <v>0</v>
      </c>
      <c r="M430" s="46">
        <v>327</v>
      </c>
      <c r="N430" s="46">
        <v>127</v>
      </c>
      <c r="O430" s="46">
        <v>234</v>
      </c>
      <c r="P430" s="46">
        <v>308</v>
      </c>
      <c r="R430" s="36">
        <v>4320.6430989999999</v>
      </c>
      <c r="S430" s="36">
        <v>2508.6855099999998</v>
      </c>
      <c r="T430" s="36">
        <v>457.57434999999998</v>
      </c>
      <c r="U430" s="36">
        <v>109.671288</v>
      </c>
      <c r="V430" s="36">
        <v>321.67008499999997</v>
      </c>
      <c r="W430" s="36">
        <v>227.420143</v>
      </c>
      <c r="AC430" s="57">
        <f t="shared" si="76"/>
        <v>0</v>
      </c>
      <c r="AD430" s="57">
        <f t="shared" si="77"/>
        <v>454</v>
      </c>
      <c r="AE430" s="57">
        <f t="shared" si="78"/>
        <v>542</v>
      </c>
      <c r="AF430" s="12">
        <f t="shared" si="72"/>
        <v>6829.3286090000001</v>
      </c>
      <c r="AG430" s="12">
        <f t="shared" si="73"/>
        <v>567.24563799999999</v>
      </c>
      <c r="AH430" s="12">
        <f t="shared" si="74"/>
        <v>549.09022800000002</v>
      </c>
      <c r="AI430" s="15">
        <f t="shared" si="75"/>
        <v>0</v>
      </c>
      <c r="AJ430" s="15">
        <f t="shared" si="75"/>
        <v>0.24943973127753299</v>
      </c>
      <c r="AK430" s="15">
        <f t="shared" si="75"/>
        <v>1.3081601476014806E-2</v>
      </c>
      <c r="AL430" s="23">
        <f>VLOOKUP(AC430,'Charts and Tables'!$I$43:$J$49,2,TRUE)</f>
        <v>2</v>
      </c>
      <c r="AM430" s="2">
        <f t="shared" si="79"/>
        <v>1</v>
      </c>
    </row>
    <row r="431" spans="1:39" x14ac:dyDescent="0.25">
      <c r="A431" s="35">
        <v>237538</v>
      </c>
      <c r="C431" s="36" t="s">
        <v>27</v>
      </c>
      <c r="D431" s="36">
        <v>1</v>
      </c>
      <c r="J431" s="46">
        <v>18767</v>
      </c>
      <c r="L431" s="46">
        <v>18767</v>
      </c>
      <c r="M431" s="46">
        <v>901</v>
      </c>
      <c r="O431" s="46">
        <v>2367</v>
      </c>
      <c r="R431" s="36">
        <v>18639.409711</v>
      </c>
      <c r="T431" s="36">
        <v>1142.1488199999999</v>
      </c>
      <c r="V431" s="36">
        <v>2184.9826039999998</v>
      </c>
      <c r="AC431" s="57">
        <f t="shared" si="76"/>
        <v>18767</v>
      </c>
      <c r="AD431" s="57">
        <f t="shared" si="77"/>
        <v>901</v>
      </c>
      <c r="AE431" s="57">
        <f t="shared" si="78"/>
        <v>2367</v>
      </c>
      <c r="AF431" s="12">
        <f t="shared" si="72"/>
        <v>18639.409711</v>
      </c>
      <c r="AG431" s="12">
        <f t="shared" si="73"/>
        <v>1142.1488199999999</v>
      </c>
      <c r="AH431" s="12">
        <f t="shared" si="74"/>
        <v>2184.9826039999998</v>
      </c>
      <c r="AI431" s="15">
        <f t="shared" si="75"/>
        <v>-6.798651302818765E-3</v>
      </c>
      <c r="AJ431" s="15">
        <f t="shared" si="75"/>
        <v>0.26764574916759143</v>
      </c>
      <c r="AK431" s="15">
        <f t="shared" si="75"/>
        <v>-7.6897928179129785E-2</v>
      </c>
      <c r="AL431" s="23">
        <f>VLOOKUP(AC431,'Charts and Tables'!$I$43:$J$49,2,TRUE)</f>
        <v>0.2</v>
      </c>
      <c r="AM431" s="2">
        <f t="shared" si="79"/>
        <v>1</v>
      </c>
    </row>
    <row r="432" spans="1:39" x14ac:dyDescent="0.25">
      <c r="A432" s="35">
        <v>237408</v>
      </c>
      <c r="B432" s="36">
        <v>333016</v>
      </c>
      <c r="C432" s="36" t="s">
        <v>32</v>
      </c>
      <c r="D432" s="36">
        <v>-1</v>
      </c>
      <c r="K432" s="46">
        <v>377</v>
      </c>
      <c r="L432" s="46">
        <v>377</v>
      </c>
      <c r="N432" s="46">
        <v>25</v>
      </c>
      <c r="P432" s="46">
        <v>37</v>
      </c>
      <c r="S432" s="36">
        <v>68.897700999999998</v>
      </c>
      <c r="U432" s="36">
        <v>3.1093670000000002</v>
      </c>
      <c r="W432" s="36">
        <v>7.9784930000000003</v>
      </c>
      <c r="AC432" s="57">
        <f t="shared" si="76"/>
        <v>377</v>
      </c>
      <c r="AD432" s="57">
        <f t="shared" si="77"/>
        <v>25</v>
      </c>
      <c r="AE432" s="57">
        <f t="shared" si="78"/>
        <v>37</v>
      </c>
      <c r="AF432" s="12">
        <f t="shared" si="72"/>
        <v>68.897700999999998</v>
      </c>
      <c r="AG432" s="12">
        <f t="shared" si="73"/>
        <v>3.1093670000000002</v>
      </c>
      <c r="AH432" s="12">
        <f t="shared" si="74"/>
        <v>7.9784930000000003</v>
      </c>
      <c r="AI432" s="15">
        <f t="shared" si="75"/>
        <v>-0.81724747745358095</v>
      </c>
      <c r="AJ432" s="15">
        <f t="shared" si="75"/>
        <v>-0.87562532000000004</v>
      </c>
      <c r="AK432" s="15">
        <f t="shared" si="75"/>
        <v>-0.7843650540540541</v>
      </c>
      <c r="AL432" s="23">
        <f>VLOOKUP(AC432,'Charts and Tables'!$I$43:$J$49,2,TRUE)</f>
        <v>2</v>
      </c>
      <c r="AM432" s="2">
        <f t="shared" si="79"/>
        <v>1</v>
      </c>
    </row>
    <row r="433" spans="1:39" x14ac:dyDescent="0.25">
      <c r="A433" s="35">
        <v>237429</v>
      </c>
      <c r="C433" s="36" t="s">
        <v>27</v>
      </c>
      <c r="D433" s="36">
        <v>1</v>
      </c>
      <c r="J433" s="46">
        <v>17388</v>
      </c>
      <c r="L433" s="46">
        <v>17388</v>
      </c>
      <c r="M433" s="46">
        <v>839</v>
      </c>
      <c r="O433" s="46">
        <v>2183</v>
      </c>
      <c r="R433" s="36">
        <v>17383.290744999998</v>
      </c>
      <c r="T433" s="36">
        <v>1076.8680770000001</v>
      </c>
      <c r="V433" s="36">
        <v>2106.0869210000001</v>
      </c>
      <c r="AC433" s="57">
        <f t="shared" si="76"/>
        <v>17388</v>
      </c>
      <c r="AD433" s="57">
        <f t="shared" si="77"/>
        <v>839</v>
      </c>
      <c r="AE433" s="57">
        <f t="shared" si="78"/>
        <v>2183</v>
      </c>
      <c r="AF433" s="12">
        <f t="shared" si="72"/>
        <v>17383.290744999998</v>
      </c>
      <c r="AG433" s="12">
        <f t="shared" si="73"/>
        <v>1076.8680770000001</v>
      </c>
      <c r="AH433" s="12">
        <f t="shared" si="74"/>
        <v>2106.0869210000001</v>
      </c>
      <c r="AI433" s="15">
        <f t="shared" si="75"/>
        <v>-2.7083362088805939E-4</v>
      </c>
      <c r="AJ433" s="15">
        <f t="shared" si="75"/>
        <v>0.28351379856972597</v>
      </c>
      <c r="AK433" s="15">
        <f t="shared" si="75"/>
        <v>-3.5232743472285812E-2</v>
      </c>
      <c r="AL433" s="23">
        <f>VLOOKUP(AC433,'Charts and Tables'!$I$43:$J$49,2,TRUE)</f>
        <v>0.2</v>
      </c>
      <c r="AM433" s="2">
        <f t="shared" si="79"/>
        <v>1</v>
      </c>
    </row>
    <row r="434" spans="1:39" x14ac:dyDescent="0.25">
      <c r="A434" s="35">
        <v>237445</v>
      </c>
      <c r="B434" s="36">
        <v>333015</v>
      </c>
      <c r="C434" s="36" t="s">
        <v>33</v>
      </c>
      <c r="D434" s="36">
        <v>-1</v>
      </c>
      <c r="K434" s="46">
        <v>1582</v>
      </c>
      <c r="L434" s="46">
        <v>1582</v>
      </c>
      <c r="N434" s="46">
        <v>75</v>
      </c>
      <c r="P434" s="46">
        <v>204</v>
      </c>
      <c r="S434" s="36">
        <v>1256.118966</v>
      </c>
      <c r="U434" s="36">
        <v>65.280743000000001</v>
      </c>
      <c r="W434" s="36">
        <v>78.895683000000005</v>
      </c>
      <c r="AC434" s="57">
        <f t="shared" si="76"/>
        <v>1582</v>
      </c>
      <c r="AD434" s="57">
        <f t="shared" si="77"/>
        <v>75</v>
      </c>
      <c r="AE434" s="57">
        <f t="shared" si="78"/>
        <v>204</v>
      </c>
      <c r="AF434" s="12">
        <f t="shared" si="72"/>
        <v>1256.118966</v>
      </c>
      <c r="AG434" s="12">
        <f t="shared" si="73"/>
        <v>65.280743000000001</v>
      </c>
      <c r="AH434" s="12">
        <f t="shared" si="74"/>
        <v>78.895683000000005</v>
      </c>
      <c r="AI434" s="15">
        <f t="shared" si="75"/>
        <v>-0.20599306826801517</v>
      </c>
      <c r="AJ434" s="15">
        <f t="shared" si="75"/>
        <v>-0.12959009333333332</v>
      </c>
      <c r="AK434" s="15">
        <f t="shared" si="75"/>
        <v>-0.61325645588235289</v>
      </c>
      <c r="AL434" s="23">
        <f>VLOOKUP(AC434,'Charts and Tables'!$I$43:$J$49,2,TRUE)</f>
        <v>1</v>
      </c>
      <c r="AM434" s="2">
        <f t="shared" si="79"/>
        <v>1</v>
      </c>
    </row>
    <row r="435" spans="1:39" x14ac:dyDescent="0.25">
      <c r="A435" s="35">
        <v>238904</v>
      </c>
      <c r="C435" s="36" t="s">
        <v>31</v>
      </c>
      <c r="D435" s="36">
        <v>1</v>
      </c>
      <c r="J435" s="46">
        <v>10923</v>
      </c>
      <c r="L435" s="46">
        <v>10923</v>
      </c>
      <c r="M435" s="46">
        <v>684</v>
      </c>
      <c r="O435" s="46">
        <v>1244</v>
      </c>
      <c r="R435" s="36">
        <v>12883.133733000001</v>
      </c>
      <c r="T435" s="36">
        <v>1016.048404</v>
      </c>
      <c r="V435" s="36">
        <v>1362.082744</v>
      </c>
      <c r="AC435" s="57">
        <f t="shared" si="76"/>
        <v>10923</v>
      </c>
      <c r="AD435" s="57">
        <f t="shared" si="77"/>
        <v>684</v>
      </c>
      <c r="AE435" s="57">
        <f t="shared" si="78"/>
        <v>1244</v>
      </c>
      <c r="AF435" s="12">
        <f t="shared" si="72"/>
        <v>12883.133733000001</v>
      </c>
      <c r="AG435" s="12">
        <f t="shared" si="73"/>
        <v>1016.048404</v>
      </c>
      <c r="AH435" s="12">
        <f t="shared" si="74"/>
        <v>1362.082744</v>
      </c>
      <c r="AI435" s="15">
        <f t="shared" si="75"/>
        <v>0.17945012661356777</v>
      </c>
      <c r="AJ435" s="15">
        <f t="shared" si="75"/>
        <v>0.4854508830409357</v>
      </c>
      <c r="AK435" s="15">
        <f t="shared" si="75"/>
        <v>9.4921819935691362E-2</v>
      </c>
      <c r="AL435" s="23">
        <f>VLOOKUP(AC435,'Charts and Tables'!$I$43:$J$49,2,TRUE)</f>
        <v>0.2</v>
      </c>
      <c r="AM435" s="2">
        <f t="shared" si="79"/>
        <v>1</v>
      </c>
    </row>
    <row r="436" spans="1:39" x14ac:dyDescent="0.25">
      <c r="A436" s="35">
        <v>238947</v>
      </c>
      <c r="C436" s="36" t="s">
        <v>27</v>
      </c>
      <c r="D436" s="36">
        <v>1</v>
      </c>
      <c r="J436" s="46">
        <v>23939</v>
      </c>
      <c r="L436" s="46">
        <v>23939</v>
      </c>
      <c r="M436" s="46">
        <v>1221</v>
      </c>
      <c r="O436" s="46">
        <v>3009</v>
      </c>
      <c r="R436" s="36">
        <v>28377.660733000001</v>
      </c>
      <c r="T436" s="36">
        <v>1922.0214880000001</v>
      </c>
      <c r="V436" s="36">
        <v>3330.803128</v>
      </c>
      <c r="AC436" s="57">
        <f t="shared" si="76"/>
        <v>23939</v>
      </c>
      <c r="AD436" s="57">
        <f t="shared" si="77"/>
        <v>1221</v>
      </c>
      <c r="AE436" s="57">
        <f t="shared" si="78"/>
        <v>3009</v>
      </c>
      <c r="AF436" s="12">
        <f t="shared" si="72"/>
        <v>28377.660733000001</v>
      </c>
      <c r="AG436" s="12">
        <f t="shared" si="73"/>
        <v>1922.0214880000001</v>
      </c>
      <c r="AH436" s="12">
        <f t="shared" si="74"/>
        <v>3330.803128</v>
      </c>
      <c r="AI436" s="15">
        <f t="shared" si="75"/>
        <v>0.18541546150632862</v>
      </c>
      <c r="AJ436" s="15">
        <f t="shared" si="75"/>
        <v>0.57413717280917287</v>
      </c>
      <c r="AK436" s="15">
        <f t="shared" si="75"/>
        <v>0.10694686872715188</v>
      </c>
      <c r="AL436" s="23">
        <f>VLOOKUP(AC436,'Charts and Tables'!$I$43:$J$49,2,TRUE)</f>
        <v>0.2</v>
      </c>
      <c r="AM436" s="2">
        <f t="shared" si="79"/>
        <v>1</v>
      </c>
    </row>
    <row r="437" spans="1:39" x14ac:dyDescent="0.25">
      <c r="A437" s="35">
        <v>238971</v>
      </c>
      <c r="B437" s="36">
        <v>330043</v>
      </c>
      <c r="C437" s="36" t="s">
        <v>27</v>
      </c>
      <c r="D437" s="36">
        <v>1</v>
      </c>
      <c r="J437" s="46">
        <v>17773</v>
      </c>
      <c r="L437" s="46">
        <v>17773</v>
      </c>
      <c r="M437" s="46">
        <v>2919</v>
      </c>
      <c r="O437" s="46">
        <v>1089</v>
      </c>
      <c r="R437" s="36">
        <v>26060.041826000001</v>
      </c>
      <c r="T437" s="36">
        <v>3065.17929</v>
      </c>
      <c r="V437" s="36">
        <v>2240.3086669999998</v>
      </c>
      <c r="AC437" s="57">
        <f t="shared" si="76"/>
        <v>17773</v>
      </c>
      <c r="AD437" s="57">
        <f t="shared" si="77"/>
        <v>2919</v>
      </c>
      <c r="AE437" s="57">
        <f t="shared" si="78"/>
        <v>1089</v>
      </c>
      <c r="AF437" s="12">
        <f t="shared" si="72"/>
        <v>26060.041826000001</v>
      </c>
      <c r="AG437" s="12">
        <f t="shared" si="73"/>
        <v>3065.17929</v>
      </c>
      <c r="AH437" s="12">
        <f t="shared" si="74"/>
        <v>2240.3086669999998</v>
      </c>
      <c r="AI437" s="15">
        <f t="shared" si="75"/>
        <v>0.46627141315478537</v>
      </c>
      <c r="AJ437" s="15">
        <f t="shared" si="75"/>
        <v>5.0078550873586855E-2</v>
      </c>
      <c r="AK437" s="15">
        <f t="shared" si="75"/>
        <v>1.0572164067952248</v>
      </c>
      <c r="AL437" s="23">
        <f>VLOOKUP(AC437,'Charts and Tables'!$I$43:$J$49,2,TRUE)</f>
        <v>0.2</v>
      </c>
      <c r="AM437" s="2">
        <f t="shared" si="79"/>
        <v>0</v>
      </c>
    </row>
    <row r="438" spans="1:39" x14ac:dyDescent="0.25">
      <c r="A438" s="35">
        <v>238891</v>
      </c>
      <c r="B438" s="36">
        <v>333017</v>
      </c>
      <c r="C438" s="36" t="s">
        <v>32</v>
      </c>
      <c r="D438" s="36">
        <v>-1</v>
      </c>
      <c r="K438" s="46">
        <v>8326</v>
      </c>
      <c r="L438" s="46">
        <v>8326</v>
      </c>
      <c r="N438" s="46">
        <v>521</v>
      </c>
      <c r="P438" s="46">
        <v>1070</v>
      </c>
      <c r="S438" s="36">
        <v>10573.271886</v>
      </c>
      <c r="U438" s="36">
        <v>839.87094100000002</v>
      </c>
      <c r="W438" s="36">
        <v>1232.5241450000001</v>
      </c>
      <c r="AC438" s="57">
        <f t="shared" si="76"/>
        <v>8326</v>
      </c>
      <c r="AD438" s="57">
        <f t="shared" si="77"/>
        <v>521</v>
      </c>
      <c r="AE438" s="57">
        <f t="shared" si="78"/>
        <v>1070</v>
      </c>
      <c r="AF438" s="12">
        <f t="shared" si="72"/>
        <v>10573.271886</v>
      </c>
      <c r="AG438" s="12">
        <f t="shared" si="73"/>
        <v>839.87094100000002</v>
      </c>
      <c r="AH438" s="12">
        <f t="shared" si="74"/>
        <v>1232.5241450000001</v>
      </c>
      <c r="AI438" s="15">
        <f t="shared" si="75"/>
        <v>0.26991014724957968</v>
      </c>
      <c r="AJ438" s="15">
        <f t="shared" si="75"/>
        <v>0.61203635508637244</v>
      </c>
      <c r="AK438" s="15">
        <f t="shared" si="75"/>
        <v>0.1518917242990655</v>
      </c>
      <c r="AL438" s="23">
        <f>VLOOKUP(AC438,'Charts and Tables'!$I$43:$J$49,2,TRUE)</f>
        <v>0.25</v>
      </c>
      <c r="AM438" s="2">
        <f t="shared" si="79"/>
        <v>0</v>
      </c>
    </row>
    <row r="439" spans="1:39" x14ac:dyDescent="0.25">
      <c r="A439" s="35">
        <v>239027</v>
      </c>
      <c r="C439" s="36" t="s">
        <v>31</v>
      </c>
      <c r="D439" s="36">
        <v>1</v>
      </c>
      <c r="J439" s="46">
        <v>12161</v>
      </c>
      <c r="L439" s="46">
        <v>12161</v>
      </c>
      <c r="M439" s="46">
        <v>1074</v>
      </c>
      <c r="O439" s="46">
        <v>1075</v>
      </c>
      <c r="R439" s="36">
        <v>12632.544550000001</v>
      </c>
      <c r="T439" s="36">
        <v>1213.5386169999999</v>
      </c>
      <c r="V439" s="36">
        <v>1221.326411</v>
      </c>
      <c r="AC439" s="57">
        <f t="shared" si="76"/>
        <v>12161</v>
      </c>
      <c r="AD439" s="57">
        <f t="shared" si="77"/>
        <v>1074</v>
      </c>
      <c r="AE439" s="57">
        <f t="shared" si="78"/>
        <v>1075</v>
      </c>
      <c r="AF439" s="12">
        <f t="shared" si="72"/>
        <v>12632.544550000001</v>
      </c>
      <c r="AG439" s="12">
        <f t="shared" si="73"/>
        <v>1213.5386169999999</v>
      </c>
      <c r="AH439" s="12">
        <f t="shared" si="74"/>
        <v>1221.326411</v>
      </c>
      <c r="AI439" s="15">
        <f t="shared" si="75"/>
        <v>3.877514595839162E-2</v>
      </c>
      <c r="AJ439" s="15">
        <f t="shared" si="75"/>
        <v>0.12992422439478579</v>
      </c>
      <c r="AK439" s="15">
        <f t="shared" si="75"/>
        <v>0.13611759162790699</v>
      </c>
      <c r="AL439" s="23">
        <f>VLOOKUP(AC439,'Charts and Tables'!$I$43:$J$49,2,TRUE)</f>
        <v>0.2</v>
      </c>
      <c r="AM439" s="2">
        <f t="shared" si="79"/>
        <v>1</v>
      </c>
    </row>
    <row r="440" spans="1:39" x14ac:dyDescent="0.25">
      <c r="A440" s="35">
        <v>239762</v>
      </c>
      <c r="B440" s="36">
        <v>333019</v>
      </c>
      <c r="C440" s="36" t="s">
        <v>32</v>
      </c>
      <c r="D440" s="36">
        <v>-1</v>
      </c>
      <c r="K440" s="46">
        <v>1925</v>
      </c>
      <c r="L440" s="46">
        <v>1925</v>
      </c>
      <c r="N440" s="46">
        <v>121</v>
      </c>
      <c r="P440" s="46">
        <v>190</v>
      </c>
      <c r="S440" s="36">
        <v>2287.9647260000002</v>
      </c>
      <c r="U440" s="36">
        <v>159.760267</v>
      </c>
      <c r="W440" s="36">
        <v>206.95748900000001</v>
      </c>
      <c r="AC440" s="57">
        <f t="shared" si="76"/>
        <v>1925</v>
      </c>
      <c r="AD440" s="57">
        <f t="shared" si="77"/>
        <v>121</v>
      </c>
      <c r="AE440" s="57">
        <f t="shared" si="78"/>
        <v>190</v>
      </c>
      <c r="AF440" s="12">
        <f t="shared" si="72"/>
        <v>2287.9647260000002</v>
      </c>
      <c r="AG440" s="12">
        <f t="shared" si="73"/>
        <v>159.760267</v>
      </c>
      <c r="AH440" s="12">
        <f t="shared" si="74"/>
        <v>206.95748900000001</v>
      </c>
      <c r="AI440" s="15">
        <f t="shared" si="75"/>
        <v>0.18855310441558448</v>
      </c>
      <c r="AJ440" s="15">
        <f t="shared" si="75"/>
        <v>0.32033278512396696</v>
      </c>
      <c r="AK440" s="15">
        <f t="shared" si="75"/>
        <v>8.9249942105263214E-2</v>
      </c>
      <c r="AL440" s="23">
        <f>VLOOKUP(AC440,'Charts and Tables'!$I$43:$J$49,2,TRUE)</f>
        <v>1</v>
      </c>
      <c r="AM440" s="2">
        <f t="shared" si="79"/>
        <v>1</v>
      </c>
    </row>
    <row r="441" spans="1:39" x14ac:dyDescent="0.25">
      <c r="A441" s="35">
        <v>239801</v>
      </c>
      <c r="C441" s="36" t="s">
        <v>29</v>
      </c>
      <c r="D441" s="36">
        <v>0</v>
      </c>
      <c r="J441" s="46">
        <v>1396</v>
      </c>
      <c r="K441" s="46">
        <v>831</v>
      </c>
      <c r="L441" s="46">
        <v>2227</v>
      </c>
      <c r="M441" s="46">
        <v>96.666667000000004</v>
      </c>
      <c r="N441" s="46">
        <v>81.5</v>
      </c>
      <c r="O441" s="46">
        <v>113.333333</v>
      </c>
      <c r="P441" s="46">
        <v>98</v>
      </c>
      <c r="R441" s="36">
        <v>912.10338100000001</v>
      </c>
      <c r="S441" s="36">
        <v>912.10335899999995</v>
      </c>
      <c r="T441" s="36">
        <v>24.350404999999999</v>
      </c>
      <c r="U441" s="36">
        <v>85.239056000000005</v>
      </c>
      <c r="V441" s="36">
        <v>102.589198</v>
      </c>
      <c r="W441" s="36">
        <v>60.366463000000003</v>
      </c>
      <c r="AC441" s="57">
        <f t="shared" si="76"/>
        <v>2227</v>
      </c>
      <c r="AD441" s="57">
        <f t="shared" si="77"/>
        <v>178.16666700000002</v>
      </c>
      <c r="AE441" s="57">
        <f t="shared" si="78"/>
        <v>211.33333299999998</v>
      </c>
      <c r="AF441" s="12">
        <f t="shared" si="72"/>
        <v>1824.2067400000001</v>
      </c>
      <c r="AG441" s="12">
        <f t="shared" si="73"/>
        <v>109.589461</v>
      </c>
      <c r="AH441" s="12">
        <f t="shared" si="74"/>
        <v>162.95566099999999</v>
      </c>
      <c r="AI441" s="15">
        <f t="shared" si="75"/>
        <v>-0.18086810058374492</v>
      </c>
      <c r="AJ441" s="15">
        <f t="shared" si="75"/>
        <v>-0.38490480377005654</v>
      </c>
      <c r="AK441" s="15">
        <f t="shared" si="75"/>
        <v>-0.22891642938314891</v>
      </c>
      <c r="AL441" s="23">
        <f>VLOOKUP(AC441,'Charts and Tables'!$I$43:$J$49,2,TRUE)</f>
        <v>1</v>
      </c>
      <c r="AM441" s="2">
        <f t="shared" si="79"/>
        <v>1</v>
      </c>
    </row>
    <row r="442" spans="1:39" x14ac:dyDescent="0.25">
      <c r="A442" s="35">
        <v>240711</v>
      </c>
      <c r="C442" s="36" t="s">
        <v>27</v>
      </c>
      <c r="D442" s="36">
        <v>-1</v>
      </c>
      <c r="K442" s="46">
        <v>23720</v>
      </c>
      <c r="L442" s="46">
        <v>23720</v>
      </c>
      <c r="N442" s="46">
        <v>1742</v>
      </c>
      <c r="P442" s="46">
        <v>2609.5</v>
      </c>
      <c r="S442" s="36">
        <v>22141.057519999998</v>
      </c>
      <c r="U442" s="36">
        <v>1605.7847650000001</v>
      </c>
      <c r="W442" s="36">
        <v>2688.0333700000001</v>
      </c>
      <c r="AC442" s="57">
        <f t="shared" si="76"/>
        <v>23720</v>
      </c>
      <c r="AD442" s="57">
        <f t="shared" si="77"/>
        <v>1742</v>
      </c>
      <c r="AE442" s="57">
        <f t="shared" si="78"/>
        <v>2609.5</v>
      </c>
      <c r="AF442" s="12">
        <f t="shared" si="72"/>
        <v>22141.057519999998</v>
      </c>
      <c r="AG442" s="12">
        <f t="shared" si="73"/>
        <v>1605.7847650000001</v>
      </c>
      <c r="AH442" s="12">
        <f t="shared" si="74"/>
        <v>2688.0333700000001</v>
      </c>
      <c r="AI442" s="15">
        <f t="shared" si="75"/>
        <v>-6.6565871838111357E-2</v>
      </c>
      <c r="AJ442" s="15">
        <f t="shared" si="75"/>
        <v>-7.8194738805970082E-2</v>
      </c>
      <c r="AK442" s="15">
        <f t="shared" si="75"/>
        <v>3.0095179153094502E-2</v>
      </c>
      <c r="AL442" s="23">
        <f>VLOOKUP(AC442,'Charts and Tables'!$I$43:$J$49,2,TRUE)</f>
        <v>0.2</v>
      </c>
      <c r="AM442" s="2">
        <f t="shared" si="79"/>
        <v>1</v>
      </c>
    </row>
    <row r="443" spans="1:39" x14ac:dyDescent="0.25">
      <c r="A443" s="35">
        <v>240775</v>
      </c>
      <c r="B443" s="36">
        <v>333189</v>
      </c>
      <c r="C443" s="36" t="s">
        <v>32</v>
      </c>
      <c r="D443" s="36">
        <v>-1</v>
      </c>
      <c r="K443" s="46">
        <v>3753</v>
      </c>
      <c r="L443" s="46">
        <v>3753</v>
      </c>
      <c r="N443" s="46">
        <v>436</v>
      </c>
      <c r="P443" s="46">
        <v>303</v>
      </c>
      <c r="S443" s="36">
        <v>2162.0489859999998</v>
      </c>
      <c r="U443" s="36">
        <v>202.63171500000001</v>
      </c>
      <c r="W443" s="36">
        <v>210.45937699999999</v>
      </c>
      <c r="AC443" s="57">
        <f t="shared" si="76"/>
        <v>3753</v>
      </c>
      <c r="AD443" s="57">
        <f t="shared" si="77"/>
        <v>436</v>
      </c>
      <c r="AE443" s="57">
        <f t="shared" si="78"/>
        <v>303</v>
      </c>
      <c r="AF443" s="12">
        <f t="shared" si="72"/>
        <v>2162.0489859999998</v>
      </c>
      <c r="AG443" s="12">
        <f t="shared" si="73"/>
        <v>202.63171500000001</v>
      </c>
      <c r="AH443" s="12">
        <f t="shared" si="74"/>
        <v>210.45937699999999</v>
      </c>
      <c r="AI443" s="15">
        <f t="shared" si="75"/>
        <v>-0.4239144721556089</v>
      </c>
      <c r="AJ443" s="15">
        <f t="shared" si="75"/>
        <v>-0.53524836009174304</v>
      </c>
      <c r="AK443" s="15">
        <f t="shared" si="75"/>
        <v>-0.30541459735973603</v>
      </c>
      <c r="AL443" s="23">
        <f>VLOOKUP(AC443,'Charts and Tables'!$I$43:$J$49,2,TRUE)</f>
        <v>0.5</v>
      </c>
      <c r="AM443" s="2">
        <f t="shared" si="79"/>
        <v>1</v>
      </c>
    </row>
    <row r="444" spans="1:39" x14ac:dyDescent="0.25">
      <c r="A444" s="35">
        <v>240950</v>
      </c>
      <c r="B444" s="36">
        <v>333188</v>
      </c>
      <c r="C444" s="36" t="s">
        <v>32</v>
      </c>
      <c r="D444" s="36">
        <v>-1</v>
      </c>
      <c r="K444" s="46">
        <v>1133</v>
      </c>
      <c r="L444" s="46">
        <v>1133</v>
      </c>
      <c r="N444" s="46">
        <v>63</v>
      </c>
      <c r="P444" s="46">
        <v>133</v>
      </c>
      <c r="S444" s="36">
        <v>1137.227905</v>
      </c>
      <c r="U444" s="36">
        <v>88.826691999999994</v>
      </c>
      <c r="W444" s="36">
        <v>111.979376</v>
      </c>
      <c r="AC444" s="57">
        <f t="shared" si="76"/>
        <v>1133</v>
      </c>
      <c r="AD444" s="57">
        <f t="shared" si="77"/>
        <v>63</v>
      </c>
      <c r="AE444" s="57">
        <f t="shared" si="78"/>
        <v>133</v>
      </c>
      <c r="AF444" s="12">
        <f t="shared" si="72"/>
        <v>1137.227905</v>
      </c>
      <c r="AG444" s="12">
        <f t="shared" si="73"/>
        <v>88.826691999999994</v>
      </c>
      <c r="AH444" s="12">
        <f t="shared" si="74"/>
        <v>111.979376</v>
      </c>
      <c r="AI444" s="15">
        <f t="shared" si="75"/>
        <v>3.7316019417475412E-3</v>
      </c>
      <c r="AJ444" s="15">
        <f t="shared" si="75"/>
        <v>0.40994749206349196</v>
      </c>
      <c r="AK444" s="15">
        <f t="shared" si="75"/>
        <v>-0.15804980451127817</v>
      </c>
      <c r="AL444" s="23">
        <f>VLOOKUP(AC444,'Charts and Tables'!$I$43:$J$49,2,TRUE)</f>
        <v>1</v>
      </c>
      <c r="AM444" s="2">
        <f t="shared" si="79"/>
        <v>1</v>
      </c>
    </row>
    <row r="445" spans="1:39" x14ac:dyDescent="0.25">
      <c r="A445" s="35">
        <v>240739</v>
      </c>
      <c r="C445" s="36" t="s">
        <v>27</v>
      </c>
      <c r="D445" s="36">
        <v>1</v>
      </c>
      <c r="J445" s="46">
        <v>24063</v>
      </c>
      <c r="L445" s="46">
        <v>24063</v>
      </c>
      <c r="M445" s="46">
        <v>2518.5</v>
      </c>
      <c r="O445" s="46">
        <v>2118</v>
      </c>
      <c r="R445" s="36">
        <v>21377.024706</v>
      </c>
      <c r="T445" s="36">
        <v>2637.3082009999998</v>
      </c>
      <c r="V445" s="36">
        <v>1939.7666730000001</v>
      </c>
      <c r="AC445" s="57">
        <f t="shared" si="76"/>
        <v>24063</v>
      </c>
      <c r="AD445" s="57">
        <f t="shared" si="77"/>
        <v>2518.5</v>
      </c>
      <c r="AE445" s="57">
        <f t="shared" si="78"/>
        <v>2118</v>
      </c>
      <c r="AF445" s="12">
        <f t="shared" si="72"/>
        <v>21377.024706</v>
      </c>
      <c r="AG445" s="12">
        <f t="shared" si="73"/>
        <v>2637.3082009999998</v>
      </c>
      <c r="AH445" s="12">
        <f t="shared" si="74"/>
        <v>1939.7666730000001</v>
      </c>
      <c r="AI445" s="15">
        <f t="shared" si="75"/>
        <v>-0.11162262785188878</v>
      </c>
      <c r="AJ445" s="15">
        <f t="shared" si="75"/>
        <v>4.7174191383760104E-2</v>
      </c>
      <c r="AK445" s="15">
        <f t="shared" si="75"/>
        <v>-8.415171246458919E-2</v>
      </c>
      <c r="AL445" s="23">
        <f>VLOOKUP(AC445,'Charts and Tables'!$I$43:$J$49,2,TRUE)</f>
        <v>0.2</v>
      </c>
      <c r="AM445" s="2">
        <f t="shared" si="79"/>
        <v>1</v>
      </c>
    </row>
    <row r="446" spans="1:39" x14ac:dyDescent="0.25">
      <c r="A446" s="35">
        <v>242974</v>
      </c>
      <c r="B446" s="36">
        <v>337002</v>
      </c>
      <c r="C446" s="36" t="s">
        <v>29</v>
      </c>
      <c r="D446" s="36">
        <v>0</v>
      </c>
      <c r="J446" s="46">
        <v>506</v>
      </c>
      <c r="K446" s="46">
        <v>465</v>
      </c>
      <c r="L446" s="46">
        <v>971</v>
      </c>
      <c r="M446" s="46">
        <v>40</v>
      </c>
      <c r="N446" s="46">
        <v>39</v>
      </c>
      <c r="O446" s="46">
        <v>38</v>
      </c>
      <c r="P446" s="46">
        <v>38</v>
      </c>
      <c r="R446" s="36">
        <v>0</v>
      </c>
      <c r="S446" s="36">
        <v>786.64392599999996</v>
      </c>
      <c r="T446" s="36">
        <v>0</v>
      </c>
      <c r="U446" s="36">
        <v>45.224781</v>
      </c>
      <c r="V446" s="36">
        <v>0</v>
      </c>
      <c r="W446" s="36">
        <v>119.17306600000001</v>
      </c>
      <c r="AC446" s="57">
        <f t="shared" si="76"/>
        <v>971</v>
      </c>
      <c r="AD446" s="57">
        <f t="shared" si="77"/>
        <v>79</v>
      </c>
      <c r="AE446" s="57">
        <f t="shared" si="78"/>
        <v>76</v>
      </c>
      <c r="AF446" s="12">
        <f t="shared" si="72"/>
        <v>786.64392599999996</v>
      </c>
      <c r="AG446" s="12">
        <f t="shared" si="73"/>
        <v>45.224781</v>
      </c>
      <c r="AH446" s="12">
        <f t="shared" si="74"/>
        <v>119.17306600000001</v>
      </c>
      <c r="AI446" s="15">
        <f t="shared" si="75"/>
        <v>-0.18986207415036049</v>
      </c>
      <c r="AJ446" s="15">
        <f t="shared" si="75"/>
        <v>-0.42753441772151901</v>
      </c>
      <c r="AK446" s="15">
        <f t="shared" si="75"/>
        <v>0.56806665789473687</v>
      </c>
      <c r="AL446" s="23">
        <f>VLOOKUP(AC446,'Charts and Tables'!$I$43:$J$49,2,TRUE)</f>
        <v>2</v>
      </c>
      <c r="AM446" s="2">
        <f t="shared" si="79"/>
        <v>1</v>
      </c>
    </row>
    <row r="447" spans="1:39" x14ac:dyDescent="0.25">
      <c r="A447" s="35">
        <v>246179</v>
      </c>
      <c r="B447" s="36">
        <v>336259</v>
      </c>
      <c r="C447" s="36" t="s">
        <v>32</v>
      </c>
      <c r="D447" s="36">
        <v>-1</v>
      </c>
      <c r="K447" s="46">
        <v>18310</v>
      </c>
      <c r="L447" s="46">
        <v>18310</v>
      </c>
      <c r="N447" s="46">
        <v>2155</v>
      </c>
      <c r="P447" s="46">
        <v>1232</v>
      </c>
      <c r="S447" s="36">
        <v>15645.445279</v>
      </c>
      <c r="U447" s="36">
        <v>2114.9757989999998</v>
      </c>
      <c r="W447" s="36">
        <v>1356.6060359999999</v>
      </c>
      <c r="AC447" s="57">
        <f t="shared" si="76"/>
        <v>18310</v>
      </c>
      <c r="AD447" s="57">
        <f t="shared" si="77"/>
        <v>2155</v>
      </c>
      <c r="AE447" s="57">
        <f t="shared" si="78"/>
        <v>1232</v>
      </c>
      <c r="AF447" s="12">
        <f t="shared" si="72"/>
        <v>15645.445279</v>
      </c>
      <c r="AG447" s="12">
        <f t="shared" si="73"/>
        <v>2114.9757989999998</v>
      </c>
      <c r="AH447" s="12">
        <f t="shared" si="74"/>
        <v>1356.6060359999999</v>
      </c>
      <c r="AI447" s="15">
        <f t="shared" si="75"/>
        <v>-0.14552456149645004</v>
      </c>
      <c r="AJ447" s="15">
        <f t="shared" si="75"/>
        <v>-1.857271508120658E-2</v>
      </c>
      <c r="AK447" s="15">
        <f t="shared" si="75"/>
        <v>0.10114126298701291</v>
      </c>
      <c r="AL447" s="23">
        <f>VLOOKUP(AC447,'Charts and Tables'!$I$43:$J$49,2,TRUE)</f>
        <v>0.2</v>
      </c>
      <c r="AM447" s="2">
        <f t="shared" si="79"/>
        <v>1</v>
      </c>
    </row>
    <row r="448" spans="1:39" x14ac:dyDescent="0.25">
      <c r="A448" s="35">
        <v>246292</v>
      </c>
      <c r="B448" s="36">
        <v>336238</v>
      </c>
      <c r="C448" s="36" t="s">
        <v>32</v>
      </c>
      <c r="D448" s="36">
        <v>1</v>
      </c>
      <c r="J448" s="46">
        <v>1416</v>
      </c>
      <c r="L448" s="46">
        <v>1416</v>
      </c>
      <c r="M448" s="46">
        <v>72</v>
      </c>
      <c r="O448" s="46">
        <v>149</v>
      </c>
      <c r="R448" s="36">
        <v>1602.7163029999999</v>
      </c>
      <c r="T448" s="36">
        <v>105.12752399999999</v>
      </c>
      <c r="V448" s="36">
        <v>174.037755</v>
      </c>
      <c r="AC448" s="57">
        <f t="shared" si="76"/>
        <v>1416</v>
      </c>
      <c r="AD448" s="57">
        <f t="shared" si="77"/>
        <v>72</v>
      </c>
      <c r="AE448" s="57">
        <f t="shared" si="78"/>
        <v>149</v>
      </c>
      <c r="AF448" s="12">
        <f t="shared" si="72"/>
        <v>1602.7163029999999</v>
      </c>
      <c r="AG448" s="12">
        <f t="shared" si="73"/>
        <v>105.12752399999999</v>
      </c>
      <c r="AH448" s="12">
        <f t="shared" si="74"/>
        <v>174.037755</v>
      </c>
      <c r="AI448" s="15">
        <f t="shared" si="75"/>
        <v>0.13186179590395475</v>
      </c>
      <c r="AJ448" s="15">
        <f t="shared" si="75"/>
        <v>0.46010449999999992</v>
      </c>
      <c r="AK448" s="15">
        <f t="shared" si="75"/>
        <v>0.16803862416107385</v>
      </c>
      <c r="AL448" s="23">
        <f>VLOOKUP(AC448,'Charts and Tables'!$I$43:$J$49,2,TRUE)</f>
        <v>1</v>
      </c>
      <c r="AM448" s="2">
        <f t="shared" si="79"/>
        <v>1</v>
      </c>
    </row>
    <row r="449" spans="1:39" x14ac:dyDescent="0.25">
      <c r="A449" s="35">
        <v>246304</v>
      </c>
      <c r="C449" s="36" t="s">
        <v>32</v>
      </c>
      <c r="D449" s="36">
        <v>1</v>
      </c>
      <c r="J449" s="46">
        <v>6915</v>
      </c>
      <c r="L449" s="46">
        <v>6915</v>
      </c>
      <c r="M449" s="46">
        <v>518</v>
      </c>
      <c r="O449" s="46">
        <v>665</v>
      </c>
      <c r="R449" s="36">
        <v>9496.3447159999996</v>
      </c>
      <c r="T449" s="36">
        <v>830.09164099999998</v>
      </c>
      <c r="V449" s="36">
        <v>967.65776800000003</v>
      </c>
      <c r="AC449" s="57">
        <f t="shared" si="76"/>
        <v>6915</v>
      </c>
      <c r="AD449" s="57">
        <f t="shared" si="77"/>
        <v>518</v>
      </c>
      <c r="AE449" s="57">
        <f t="shared" si="78"/>
        <v>665</v>
      </c>
      <c r="AF449" s="12">
        <f t="shared" si="72"/>
        <v>9496.3447159999996</v>
      </c>
      <c r="AG449" s="12">
        <f t="shared" si="73"/>
        <v>830.09164099999998</v>
      </c>
      <c r="AH449" s="12">
        <f t="shared" si="74"/>
        <v>967.65776800000003</v>
      </c>
      <c r="AI449" s="15">
        <f t="shared" si="75"/>
        <v>0.3732964159074475</v>
      </c>
      <c r="AJ449" s="15">
        <f t="shared" si="75"/>
        <v>0.60249351544401542</v>
      </c>
      <c r="AK449" s="15">
        <f t="shared" si="75"/>
        <v>0.45512446315789479</v>
      </c>
      <c r="AL449" s="23">
        <f>VLOOKUP(AC449,'Charts and Tables'!$I$43:$J$49,2,TRUE)</f>
        <v>0.25</v>
      </c>
      <c r="AM449" s="2">
        <f t="shared" si="79"/>
        <v>0</v>
      </c>
    </row>
    <row r="450" spans="1:39" x14ac:dyDescent="0.25">
      <c r="A450" s="35">
        <v>243936</v>
      </c>
      <c r="B450" s="36">
        <v>336237</v>
      </c>
      <c r="C450" s="36" t="s">
        <v>32</v>
      </c>
      <c r="D450" s="36">
        <v>1</v>
      </c>
      <c r="J450" s="46">
        <v>5949</v>
      </c>
      <c r="L450" s="46">
        <v>5949</v>
      </c>
      <c r="M450" s="46">
        <v>458</v>
      </c>
      <c r="O450" s="46">
        <v>482</v>
      </c>
      <c r="R450" s="36">
        <v>7893.6284130000004</v>
      </c>
      <c r="T450" s="36">
        <v>724.96411699999999</v>
      </c>
      <c r="V450" s="36">
        <v>793.62001399999997</v>
      </c>
      <c r="AC450" s="57">
        <f t="shared" si="76"/>
        <v>5949</v>
      </c>
      <c r="AD450" s="57">
        <f t="shared" si="77"/>
        <v>458</v>
      </c>
      <c r="AE450" s="57">
        <f t="shared" si="78"/>
        <v>482</v>
      </c>
      <c r="AF450" s="12">
        <f t="shared" si="72"/>
        <v>7893.6284130000004</v>
      </c>
      <c r="AG450" s="12">
        <f t="shared" si="73"/>
        <v>724.96411699999999</v>
      </c>
      <c r="AH450" s="12">
        <f t="shared" si="74"/>
        <v>793.62001399999997</v>
      </c>
      <c r="AI450" s="15">
        <f t="shared" si="75"/>
        <v>0.32688324306606159</v>
      </c>
      <c r="AJ450" s="15">
        <f t="shared" si="75"/>
        <v>0.58289108515283838</v>
      </c>
      <c r="AK450" s="15">
        <f t="shared" si="75"/>
        <v>0.64651455186721984</v>
      </c>
      <c r="AL450" s="23">
        <f>VLOOKUP(AC450,'Charts and Tables'!$I$43:$J$49,2,TRUE)</f>
        <v>0.25</v>
      </c>
      <c r="AM450" s="2">
        <f t="shared" si="79"/>
        <v>0</v>
      </c>
    </row>
    <row r="451" spans="1:39" x14ac:dyDescent="0.25">
      <c r="A451" s="35">
        <v>244403</v>
      </c>
      <c r="C451" s="36" t="s">
        <v>25</v>
      </c>
      <c r="D451" s="36">
        <v>0</v>
      </c>
      <c r="J451" s="46">
        <v>3159</v>
      </c>
      <c r="K451" s="46">
        <v>3067</v>
      </c>
      <c r="L451" s="46">
        <v>6226</v>
      </c>
      <c r="M451" s="46">
        <v>304.5</v>
      </c>
      <c r="N451" s="46">
        <v>249.5</v>
      </c>
      <c r="O451" s="46">
        <v>296</v>
      </c>
      <c r="P451" s="46">
        <v>300.5</v>
      </c>
      <c r="R451" s="36">
        <v>3115.9406840000001</v>
      </c>
      <c r="S451" s="36">
        <v>2894.4372520000002</v>
      </c>
      <c r="T451" s="36">
        <v>387.80273499999998</v>
      </c>
      <c r="U451" s="36">
        <v>143.797978</v>
      </c>
      <c r="V451" s="36">
        <v>234.197013</v>
      </c>
      <c r="W451" s="36">
        <v>346.65511900000001</v>
      </c>
      <c r="AC451" s="57">
        <f t="shared" si="76"/>
        <v>6226</v>
      </c>
      <c r="AD451" s="57">
        <f t="shared" si="77"/>
        <v>554</v>
      </c>
      <c r="AE451" s="57">
        <f t="shared" si="78"/>
        <v>596.5</v>
      </c>
      <c r="AF451" s="12">
        <f t="shared" si="72"/>
        <v>6010.3779360000008</v>
      </c>
      <c r="AG451" s="12">
        <f t="shared" si="73"/>
        <v>531.60071300000004</v>
      </c>
      <c r="AH451" s="12">
        <f t="shared" si="74"/>
        <v>580.85213199999998</v>
      </c>
      <c r="AI451" s="15">
        <f t="shared" si="75"/>
        <v>-3.4632519113395314E-2</v>
      </c>
      <c r="AJ451" s="15">
        <f t="shared" si="75"/>
        <v>-4.0431925992779706E-2</v>
      </c>
      <c r="AK451" s="15">
        <f t="shared" si="75"/>
        <v>-2.6232804694048643E-2</v>
      </c>
      <c r="AL451" s="23">
        <f>VLOOKUP(AC451,'Charts and Tables'!$I$43:$J$49,2,TRUE)</f>
        <v>0.25</v>
      </c>
      <c r="AM451" s="2">
        <f t="shared" si="79"/>
        <v>1</v>
      </c>
    </row>
    <row r="452" spans="1:39" x14ac:dyDescent="0.25">
      <c r="A452" s="35">
        <v>244831</v>
      </c>
      <c r="B452" s="36">
        <v>336239</v>
      </c>
      <c r="C452" s="36" t="s">
        <v>32</v>
      </c>
      <c r="D452" s="36">
        <v>1</v>
      </c>
      <c r="J452" s="46">
        <v>5185</v>
      </c>
      <c r="L452" s="46">
        <v>5185</v>
      </c>
      <c r="M452" s="46">
        <v>482</v>
      </c>
      <c r="O452" s="46">
        <v>496</v>
      </c>
      <c r="R452" s="36">
        <v>6454.8353390000002</v>
      </c>
      <c r="T452" s="36">
        <v>578.23121300000003</v>
      </c>
      <c r="V452" s="36">
        <v>679.89431500000001</v>
      </c>
      <c r="AC452" s="57">
        <f t="shared" si="76"/>
        <v>5185</v>
      </c>
      <c r="AD452" s="57">
        <f t="shared" si="77"/>
        <v>482</v>
      </c>
      <c r="AE452" s="57">
        <f t="shared" si="78"/>
        <v>496</v>
      </c>
      <c r="AF452" s="12">
        <f t="shared" si="72"/>
        <v>6454.8353390000002</v>
      </c>
      <c r="AG452" s="12">
        <f t="shared" si="73"/>
        <v>578.23121300000003</v>
      </c>
      <c r="AH452" s="12">
        <f t="shared" si="74"/>
        <v>679.89431500000001</v>
      </c>
      <c r="AI452" s="15">
        <f t="shared" si="75"/>
        <v>0.24490556200578595</v>
      </c>
      <c r="AJ452" s="15">
        <f t="shared" si="75"/>
        <v>0.19964981950207475</v>
      </c>
      <c r="AK452" s="15">
        <f t="shared" si="75"/>
        <v>0.37075466733870971</v>
      </c>
      <c r="AL452" s="23">
        <f>VLOOKUP(AC452,'Charts and Tables'!$I$43:$J$49,2,TRUE)</f>
        <v>0.25</v>
      </c>
      <c r="AM452" s="2">
        <f t="shared" si="79"/>
        <v>1</v>
      </c>
    </row>
    <row r="453" spans="1:39" x14ac:dyDescent="0.25">
      <c r="A453" s="35">
        <v>246637</v>
      </c>
      <c r="C453" s="36" t="s">
        <v>27</v>
      </c>
      <c r="D453" s="36">
        <v>-1</v>
      </c>
      <c r="K453" s="46">
        <v>12885</v>
      </c>
      <c r="L453" s="46">
        <v>12885</v>
      </c>
      <c r="N453" s="46">
        <v>2438</v>
      </c>
      <c r="P453" s="46">
        <v>623</v>
      </c>
      <c r="S453" s="36">
        <v>18962.385053999998</v>
      </c>
      <c r="U453" s="36">
        <v>2426.9983820000002</v>
      </c>
      <c r="W453" s="36">
        <v>1513.4590439999999</v>
      </c>
      <c r="AC453" s="57">
        <f t="shared" si="76"/>
        <v>12885</v>
      </c>
      <c r="AD453" s="57">
        <f t="shared" si="77"/>
        <v>2438</v>
      </c>
      <c r="AE453" s="57">
        <f t="shared" si="78"/>
        <v>623</v>
      </c>
      <c r="AF453" s="12">
        <f t="shared" si="72"/>
        <v>18962.385053999998</v>
      </c>
      <c r="AG453" s="12">
        <f t="shared" si="73"/>
        <v>2426.9983820000002</v>
      </c>
      <c r="AH453" s="12">
        <f t="shared" si="74"/>
        <v>1513.4590439999999</v>
      </c>
      <c r="AI453" s="15">
        <f t="shared" si="75"/>
        <v>0.47166356647264251</v>
      </c>
      <c r="AJ453" s="15">
        <f t="shared" si="75"/>
        <v>-4.5125586546348566E-3</v>
      </c>
      <c r="AK453" s="15">
        <f t="shared" si="75"/>
        <v>1.4293082568218298</v>
      </c>
      <c r="AL453" s="23">
        <f>VLOOKUP(AC453,'Charts and Tables'!$I$43:$J$49,2,TRUE)</f>
        <v>0.2</v>
      </c>
      <c r="AM453" s="2">
        <f t="shared" si="79"/>
        <v>0</v>
      </c>
    </row>
    <row r="454" spans="1:39" x14ac:dyDescent="0.25">
      <c r="A454" s="35">
        <v>245432</v>
      </c>
      <c r="B454" s="36">
        <v>333187</v>
      </c>
      <c r="C454" s="36" t="s">
        <v>33</v>
      </c>
      <c r="D454" s="36">
        <v>1</v>
      </c>
      <c r="J454" s="46">
        <v>5267</v>
      </c>
      <c r="L454" s="46">
        <v>5267</v>
      </c>
      <c r="M454" s="46">
        <v>498</v>
      </c>
      <c r="O454" s="46">
        <v>520</v>
      </c>
      <c r="R454" s="36">
        <v>286.79092900000001</v>
      </c>
      <c r="T454" s="36">
        <v>17.947379000000002</v>
      </c>
      <c r="V454" s="36">
        <v>27.72128</v>
      </c>
      <c r="AC454" s="57">
        <f t="shared" si="76"/>
        <v>5267</v>
      </c>
      <c r="AD454" s="57">
        <f t="shared" si="77"/>
        <v>498</v>
      </c>
      <c r="AE454" s="57">
        <f t="shared" si="78"/>
        <v>520</v>
      </c>
      <c r="AF454" s="12">
        <f t="shared" si="72"/>
        <v>286.79092900000001</v>
      </c>
      <c r="AG454" s="12">
        <f t="shared" si="73"/>
        <v>17.947379000000002</v>
      </c>
      <c r="AH454" s="12">
        <f t="shared" si="74"/>
        <v>27.72128</v>
      </c>
      <c r="AI454" s="15">
        <f t="shared" si="75"/>
        <v>-0.94554947237516618</v>
      </c>
      <c r="AJ454" s="15">
        <f t="shared" si="75"/>
        <v>-0.96396108634538147</v>
      </c>
      <c r="AK454" s="15">
        <f t="shared" si="75"/>
        <v>-0.94668984615384622</v>
      </c>
      <c r="AL454" s="23">
        <f>VLOOKUP(AC454,'Charts and Tables'!$I$43:$J$49,2,TRUE)</f>
        <v>0.25</v>
      </c>
      <c r="AM454" s="2">
        <f t="shared" si="79"/>
        <v>0</v>
      </c>
    </row>
    <row r="455" spans="1:39" x14ac:dyDescent="0.25">
      <c r="A455" s="35">
        <v>244021</v>
      </c>
      <c r="C455" s="36" t="s">
        <v>29</v>
      </c>
      <c r="D455" s="36">
        <v>0</v>
      </c>
      <c r="J455" s="46">
        <v>172</v>
      </c>
      <c r="L455" s="46">
        <v>172</v>
      </c>
      <c r="M455" s="46">
        <v>48</v>
      </c>
      <c r="O455" s="46">
        <v>11</v>
      </c>
      <c r="R455" s="36">
        <v>690.82203800000002</v>
      </c>
      <c r="S455" s="36">
        <v>691.88453000000004</v>
      </c>
      <c r="T455" s="36">
        <v>24.783733000000002</v>
      </c>
      <c r="U455" s="36">
        <v>107.13665899999999</v>
      </c>
      <c r="V455" s="36">
        <v>94.493239000000003</v>
      </c>
      <c r="W455" s="36">
        <v>44.113937999999997</v>
      </c>
      <c r="AC455" s="57">
        <f t="shared" si="76"/>
        <v>172</v>
      </c>
      <c r="AD455" s="57">
        <f t="shared" si="77"/>
        <v>48</v>
      </c>
      <c r="AE455" s="57">
        <f t="shared" si="78"/>
        <v>11</v>
      </c>
      <c r="AF455" s="12">
        <f t="shared" si="72"/>
        <v>1382.7065680000001</v>
      </c>
      <c r="AG455" s="12">
        <f t="shared" si="73"/>
        <v>131.92039199999999</v>
      </c>
      <c r="AH455" s="12">
        <f t="shared" si="74"/>
        <v>138.60717700000001</v>
      </c>
      <c r="AI455" s="15">
        <f t="shared" si="75"/>
        <v>7.0389916744186047</v>
      </c>
      <c r="AJ455" s="15">
        <f t="shared" si="75"/>
        <v>1.7483414999999998</v>
      </c>
      <c r="AK455" s="15">
        <f t="shared" si="75"/>
        <v>11.600652454545456</v>
      </c>
      <c r="AL455" s="23">
        <f>VLOOKUP(AC455,'Charts and Tables'!$I$43:$J$49,2,TRUE)</f>
        <v>2</v>
      </c>
      <c r="AM455" s="2">
        <f t="shared" si="79"/>
        <v>0</v>
      </c>
    </row>
    <row r="456" spans="1:39" x14ac:dyDescent="0.25">
      <c r="A456" s="35">
        <v>247466</v>
      </c>
      <c r="B456" s="36">
        <v>338024</v>
      </c>
      <c r="C456" s="36" t="s">
        <v>25</v>
      </c>
      <c r="D456" s="36">
        <v>0</v>
      </c>
      <c r="J456" s="46">
        <v>2645</v>
      </c>
      <c r="K456" s="46">
        <v>3204</v>
      </c>
      <c r="L456" s="46">
        <v>5849</v>
      </c>
      <c r="M456" s="46">
        <v>136</v>
      </c>
      <c r="N456" s="46">
        <v>226</v>
      </c>
      <c r="O456" s="46">
        <v>235</v>
      </c>
      <c r="P456" s="46">
        <v>262</v>
      </c>
      <c r="R456" s="36">
        <v>1737.108301</v>
      </c>
      <c r="S456" s="36">
        <v>1587.3600200000001</v>
      </c>
      <c r="T456" s="36">
        <v>141.41993500000001</v>
      </c>
      <c r="U456" s="36">
        <v>95.446841000000006</v>
      </c>
      <c r="V456" s="36">
        <v>145.77927800000001</v>
      </c>
      <c r="W456" s="36">
        <v>153.75422</v>
      </c>
      <c r="AC456" s="57">
        <f t="shared" si="76"/>
        <v>5849</v>
      </c>
      <c r="AD456" s="57">
        <f t="shared" si="77"/>
        <v>362</v>
      </c>
      <c r="AE456" s="57">
        <f t="shared" si="78"/>
        <v>497</v>
      </c>
      <c r="AF456" s="12">
        <f t="shared" si="72"/>
        <v>3324.4683210000003</v>
      </c>
      <c r="AG456" s="12">
        <f t="shared" si="73"/>
        <v>236.86677600000002</v>
      </c>
      <c r="AH456" s="12">
        <f t="shared" si="74"/>
        <v>299.53349800000001</v>
      </c>
      <c r="AI456" s="15">
        <f t="shared" si="75"/>
        <v>-0.43161765754829878</v>
      </c>
      <c r="AJ456" s="15">
        <f t="shared" si="75"/>
        <v>-0.3456718895027624</v>
      </c>
      <c r="AK456" s="15">
        <f t="shared" si="75"/>
        <v>-0.39731690543259557</v>
      </c>
      <c r="AL456" s="23">
        <f>VLOOKUP(AC456,'Charts and Tables'!$I$43:$J$49,2,TRUE)</f>
        <v>0.25</v>
      </c>
      <c r="AM456" s="2">
        <f t="shared" si="79"/>
        <v>0</v>
      </c>
    </row>
    <row r="457" spans="1:39" x14ac:dyDescent="0.25">
      <c r="A457" s="35">
        <v>250356</v>
      </c>
      <c r="B457" s="36">
        <v>330034</v>
      </c>
      <c r="C457" s="36" t="s">
        <v>26</v>
      </c>
      <c r="D457" s="36">
        <v>0</v>
      </c>
      <c r="J457" s="46">
        <v>3930</v>
      </c>
      <c r="K457" s="46">
        <v>3547</v>
      </c>
      <c r="L457" s="46">
        <v>7477</v>
      </c>
      <c r="M457" s="46">
        <v>200</v>
      </c>
      <c r="N457" s="46">
        <v>386</v>
      </c>
      <c r="O457" s="46">
        <v>485</v>
      </c>
      <c r="P457" s="46">
        <v>288</v>
      </c>
      <c r="R457" s="36">
        <v>3554.1964330000001</v>
      </c>
      <c r="S457" s="36">
        <v>4308.913595</v>
      </c>
      <c r="T457" s="36">
        <v>189.998594</v>
      </c>
      <c r="U457" s="36">
        <v>469.72533099999998</v>
      </c>
      <c r="V457" s="36">
        <v>402.54785900000002</v>
      </c>
      <c r="W457" s="36">
        <v>297.16378900000001</v>
      </c>
      <c r="AC457" s="57">
        <f t="shared" si="76"/>
        <v>7477</v>
      </c>
      <c r="AD457" s="57">
        <f t="shared" si="77"/>
        <v>586</v>
      </c>
      <c r="AE457" s="57">
        <f t="shared" si="78"/>
        <v>773</v>
      </c>
      <c r="AF457" s="12">
        <f t="shared" si="72"/>
        <v>7863.1100280000001</v>
      </c>
      <c r="AG457" s="12">
        <f t="shared" si="73"/>
        <v>659.72392500000001</v>
      </c>
      <c r="AH457" s="12">
        <f t="shared" si="74"/>
        <v>699.71164799999997</v>
      </c>
      <c r="AI457" s="15">
        <f t="shared" si="75"/>
        <v>5.1639698809683034E-2</v>
      </c>
      <c r="AJ457" s="15">
        <f t="shared" si="75"/>
        <v>0.12580874573378842</v>
      </c>
      <c r="AK457" s="15">
        <f t="shared" si="75"/>
        <v>-9.4810287192755541E-2</v>
      </c>
      <c r="AL457" s="23">
        <f>VLOOKUP(AC457,'Charts and Tables'!$I$43:$J$49,2,TRUE)</f>
        <v>0.25</v>
      </c>
      <c r="AM457" s="2">
        <f t="shared" si="79"/>
        <v>1</v>
      </c>
    </row>
    <row r="458" spans="1:39" x14ac:dyDescent="0.25">
      <c r="A458" s="35">
        <v>281123</v>
      </c>
      <c r="B458" s="36">
        <v>331028</v>
      </c>
      <c r="C458" s="36" t="s">
        <v>25</v>
      </c>
      <c r="D458" s="36">
        <v>0</v>
      </c>
      <c r="J458" s="46">
        <v>2570</v>
      </c>
      <c r="K458" s="46">
        <v>2661</v>
      </c>
      <c r="L458" s="46">
        <v>5231</v>
      </c>
      <c r="M458" s="46">
        <v>132</v>
      </c>
      <c r="N458" s="46">
        <v>195</v>
      </c>
      <c r="O458" s="46">
        <v>267</v>
      </c>
      <c r="P458" s="46">
        <v>206</v>
      </c>
      <c r="R458" s="36">
        <v>3068.0336590000002</v>
      </c>
      <c r="S458" s="36">
        <v>2544.7343019999998</v>
      </c>
      <c r="T458" s="36">
        <v>227.941901</v>
      </c>
      <c r="U458" s="36">
        <v>291.495316</v>
      </c>
      <c r="V458" s="36">
        <v>276.514861</v>
      </c>
      <c r="W458" s="36">
        <v>219.70953900000001</v>
      </c>
      <c r="AC458" s="57">
        <f t="shared" si="76"/>
        <v>5231</v>
      </c>
      <c r="AD458" s="57">
        <f t="shared" si="77"/>
        <v>327</v>
      </c>
      <c r="AE458" s="57">
        <f t="shared" si="78"/>
        <v>473</v>
      </c>
      <c r="AF458" s="12">
        <f t="shared" si="72"/>
        <v>5612.7679609999996</v>
      </c>
      <c r="AG458" s="12">
        <f t="shared" si="73"/>
        <v>519.43721700000003</v>
      </c>
      <c r="AH458" s="12">
        <f t="shared" si="74"/>
        <v>496.2244</v>
      </c>
      <c r="AI458" s="15">
        <f t="shared" si="75"/>
        <v>7.2981831580959583E-2</v>
      </c>
      <c r="AJ458" s="15">
        <f t="shared" si="75"/>
        <v>0.588493018348624</v>
      </c>
      <c r="AK458" s="15">
        <f t="shared" si="75"/>
        <v>4.9100211416490493E-2</v>
      </c>
      <c r="AL458" s="23">
        <f>VLOOKUP(AC458,'Charts and Tables'!$I$43:$J$49,2,TRUE)</f>
        <v>0.25</v>
      </c>
      <c r="AM458" s="2">
        <f t="shared" si="79"/>
        <v>1</v>
      </c>
    </row>
    <row r="459" spans="1:39" x14ac:dyDescent="0.25">
      <c r="A459" s="35">
        <v>254616</v>
      </c>
      <c r="C459" s="36" t="s">
        <v>26</v>
      </c>
      <c r="D459" s="36">
        <v>0</v>
      </c>
      <c r="J459" s="46">
        <v>5533</v>
      </c>
      <c r="K459" s="46">
        <v>4715</v>
      </c>
      <c r="L459" s="46">
        <v>10248</v>
      </c>
      <c r="M459" s="46">
        <v>521</v>
      </c>
      <c r="N459" s="46">
        <v>397</v>
      </c>
      <c r="O459" s="46">
        <v>451</v>
      </c>
      <c r="P459" s="46">
        <v>525</v>
      </c>
      <c r="R459" s="36">
        <v>5565.1076709999998</v>
      </c>
      <c r="S459" s="36">
        <v>5591.5368699999999</v>
      </c>
      <c r="T459" s="36">
        <v>522.71940099999995</v>
      </c>
      <c r="U459" s="36">
        <v>361.085984</v>
      </c>
      <c r="V459" s="36">
        <v>455.045772</v>
      </c>
      <c r="W459" s="36">
        <v>584.43458999999996</v>
      </c>
      <c r="AC459" s="57">
        <f t="shared" si="76"/>
        <v>10248</v>
      </c>
      <c r="AD459" s="57">
        <f t="shared" si="77"/>
        <v>918</v>
      </c>
      <c r="AE459" s="57">
        <f t="shared" si="78"/>
        <v>976</v>
      </c>
      <c r="AF459" s="12">
        <f t="shared" si="72"/>
        <v>11156.644541</v>
      </c>
      <c r="AG459" s="12">
        <f t="shared" si="73"/>
        <v>883.80538499999989</v>
      </c>
      <c r="AH459" s="12">
        <f t="shared" si="74"/>
        <v>1039.480362</v>
      </c>
      <c r="AI459" s="15">
        <f t="shared" si="75"/>
        <v>8.8665548497267724E-2</v>
      </c>
      <c r="AJ459" s="15">
        <f t="shared" si="75"/>
        <v>-3.724903594771254E-2</v>
      </c>
      <c r="AK459" s="15">
        <f t="shared" si="75"/>
        <v>6.504135450819673E-2</v>
      </c>
      <c r="AL459" s="23">
        <f>VLOOKUP(AC459,'Charts and Tables'!$I$43:$J$49,2,TRUE)</f>
        <v>0.2</v>
      </c>
      <c r="AM459" s="2">
        <f t="shared" si="79"/>
        <v>1</v>
      </c>
    </row>
    <row r="460" spans="1:39" x14ac:dyDescent="0.25">
      <c r="A460" s="35">
        <v>251729</v>
      </c>
      <c r="B460" s="36">
        <v>330147</v>
      </c>
      <c r="C460" s="36" t="s">
        <v>26</v>
      </c>
      <c r="D460" s="36">
        <v>0</v>
      </c>
      <c r="J460" s="46">
        <v>4167</v>
      </c>
      <c r="K460" s="46">
        <v>4335</v>
      </c>
      <c r="L460" s="46">
        <v>8502</v>
      </c>
      <c r="M460" s="46">
        <v>205</v>
      </c>
      <c r="N460" s="46">
        <v>610</v>
      </c>
      <c r="O460" s="46">
        <v>564</v>
      </c>
      <c r="P460" s="46">
        <v>297</v>
      </c>
      <c r="R460" s="36">
        <v>5327.2381679999999</v>
      </c>
      <c r="S460" s="36">
        <v>5196.65816</v>
      </c>
      <c r="T460" s="36">
        <v>336.303899</v>
      </c>
      <c r="U460" s="36">
        <v>599.68738099999996</v>
      </c>
      <c r="V460" s="36">
        <v>603.116084</v>
      </c>
      <c r="W460" s="36">
        <v>377.46542199999999</v>
      </c>
      <c r="AC460" s="57">
        <f t="shared" si="76"/>
        <v>8502</v>
      </c>
      <c r="AD460" s="57">
        <f t="shared" si="77"/>
        <v>815</v>
      </c>
      <c r="AE460" s="57">
        <f t="shared" si="78"/>
        <v>861</v>
      </c>
      <c r="AF460" s="12">
        <f t="shared" si="72"/>
        <v>10523.896327999999</v>
      </c>
      <c r="AG460" s="12">
        <f t="shared" si="73"/>
        <v>935.99127999999996</v>
      </c>
      <c r="AH460" s="12">
        <f t="shared" si="74"/>
        <v>980.58150599999999</v>
      </c>
      <c r="AI460" s="15">
        <f t="shared" si="75"/>
        <v>0.23781419995295211</v>
      </c>
      <c r="AJ460" s="15">
        <f t="shared" si="75"/>
        <v>0.14845555828220855</v>
      </c>
      <c r="AK460" s="15">
        <f t="shared" si="75"/>
        <v>0.13888676655052265</v>
      </c>
      <c r="AL460" s="23">
        <f>VLOOKUP(AC460,'Charts and Tables'!$I$43:$J$49,2,TRUE)</f>
        <v>0.25</v>
      </c>
      <c r="AM460" s="2">
        <f t="shared" si="79"/>
        <v>1</v>
      </c>
    </row>
    <row r="461" spans="1:39" x14ac:dyDescent="0.25">
      <c r="A461" s="35">
        <v>253879</v>
      </c>
      <c r="C461" s="36" t="s">
        <v>26</v>
      </c>
      <c r="D461" s="36">
        <v>0</v>
      </c>
      <c r="J461" s="46">
        <v>5718</v>
      </c>
      <c r="K461" s="46">
        <v>5570</v>
      </c>
      <c r="L461" s="46">
        <v>11288</v>
      </c>
      <c r="M461" s="46">
        <v>721</v>
      </c>
      <c r="N461" s="46">
        <v>373</v>
      </c>
      <c r="O461" s="46">
        <v>439</v>
      </c>
      <c r="P461" s="46">
        <v>712</v>
      </c>
      <c r="R461" s="36">
        <v>5953.2349279999999</v>
      </c>
      <c r="S461" s="36">
        <v>6572.0413680000001</v>
      </c>
      <c r="T461" s="36">
        <v>563.874956</v>
      </c>
      <c r="U461" s="36">
        <v>508.64827100000002</v>
      </c>
      <c r="V461" s="36">
        <v>490.23617200000001</v>
      </c>
      <c r="W461" s="36">
        <v>644.25075400000003</v>
      </c>
      <c r="AC461" s="57">
        <f t="shared" si="76"/>
        <v>11288</v>
      </c>
      <c r="AD461" s="57">
        <f t="shared" si="77"/>
        <v>1094</v>
      </c>
      <c r="AE461" s="57">
        <f t="shared" si="78"/>
        <v>1151</v>
      </c>
      <c r="AF461" s="12">
        <f t="shared" si="72"/>
        <v>12525.276296</v>
      </c>
      <c r="AG461" s="12">
        <f t="shared" si="73"/>
        <v>1072.5232270000001</v>
      </c>
      <c r="AH461" s="12">
        <f t="shared" si="74"/>
        <v>1134.486926</v>
      </c>
      <c r="AI461" s="15">
        <f t="shared" si="75"/>
        <v>0.10960987739192063</v>
      </c>
      <c r="AJ461" s="15">
        <f t="shared" si="75"/>
        <v>-1.9631419561243021E-2</v>
      </c>
      <c r="AK461" s="15">
        <f t="shared" si="75"/>
        <v>-1.4346719374456959E-2</v>
      </c>
      <c r="AL461" s="23">
        <f>VLOOKUP(AC461,'Charts and Tables'!$I$43:$J$49,2,TRUE)</f>
        <v>0.2</v>
      </c>
      <c r="AM461" s="2">
        <f t="shared" si="79"/>
        <v>1</v>
      </c>
    </row>
    <row r="462" spans="1:39" x14ac:dyDescent="0.25">
      <c r="A462" s="35">
        <v>254774</v>
      </c>
      <c r="B462" s="36">
        <v>338058</v>
      </c>
      <c r="C462" s="36" t="s">
        <v>25</v>
      </c>
      <c r="D462" s="36">
        <v>0</v>
      </c>
      <c r="J462" s="46">
        <v>1514</v>
      </c>
      <c r="K462" s="46">
        <v>1637</v>
      </c>
      <c r="L462" s="46">
        <v>3151</v>
      </c>
      <c r="M462" s="46">
        <v>154</v>
      </c>
      <c r="N462" s="46">
        <v>53</v>
      </c>
      <c r="O462" s="46">
        <v>105</v>
      </c>
      <c r="P462" s="46">
        <v>207</v>
      </c>
      <c r="R462" s="36">
        <v>1961.3279669999999</v>
      </c>
      <c r="S462" s="36">
        <v>1767.997419</v>
      </c>
      <c r="T462" s="36">
        <v>231.140488</v>
      </c>
      <c r="U462" s="36">
        <v>98.471902999999998</v>
      </c>
      <c r="V462" s="36">
        <v>171.71772100000001</v>
      </c>
      <c r="W462" s="36">
        <v>215.477892</v>
      </c>
      <c r="AC462" s="57">
        <f t="shared" si="76"/>
        <v>3151</v>
      </c>
      <c r="AD462" s="57">
        <f t="shared" si="77"/>
        <v>207</v>
      </c>
      <c r="AE462" s="57">
        <f t="shared" si="78"/>
        <v>312</v>
      </c>
      <c r="AF462" s="12">
        <f t="shared" si="72"/>
        <v>3729.325386</v>
      </c>
      <c r="AG462" s="12">
        <f t="shared" si="73"/>
        <v>329.612391</v>
      </c>
      <c r="AH462" s="12">
        <f t="shared" si="74"/>
        <v>387.19561299999998</v>
      </c>
      <c r="AI462" s="15">
        <f t="shared" si="75"/>
        <v>0.18353709489051095</v>
      </c>
      <c r="AJ462" s="15">
        <f t="shared" si="75"/>
        <v>0.59233039130434784</v>
      </c>
      <c r="AK462" s="15">
        <f t="shared" si="75"/>
        <v>0.24101158012820506</v>
      </c>
      <c r="AL462" s="23">
        <f>VLOOKUP(AC462,'Charts and Tables'!$I$43:$J$49,2,TRUE)</f>
        <v>0.5</v>
      </c>
      <c r="AM462" s="2">
        <f t="shared" si="79"/>
        <v>1</v>
      </c>
    </row>
    <row r="463" spans="1:39" x14ac:dyDescent="0.25">
      <c r="A463" s="35">
        <v>257173</v>
      </c>
      <c r="B463" s="36">
        <v>332121</v>
      </c>
      <c r="C463" s="36" t="s">
        <v>29</v>
      </c>
      <c r="D463" s="36">
        <v>0</v>
      </c>
      <c r="J463" s="46">
        <v>688</v>
      </c>
      <c r="K463" s="46">
        <v>654</v>
      </c>
      <c r="L463" s="46">
        <v>1342</v>
      </c>
      <c r="M463" s="46">
        <v>37</v>
      </c>
      <c r="N463" s="46">
        <v>45</v>
      </c>
      <c r="O463" s="46">
        <v>78</v>
      </c>
      <c r="P463" s="46">
        <v>81</v>
      </c>
      <c r="R463" s="36">
        <v>524.07246999999995</v>
      </c>
      <c r="S463" s="36">
        <v>448.742616</v>
      </c>
      <c r="T463" s="36">
        <v>32.110759999999999</v>
      </c>
      <c r="U463" s="36">
        <v>47.019561000000003</v>
      </c>
      <c r="V463" s="36">
        <v>56.633603999999998</v>
      </c>
      <c r="W463" s="36">
        <v>40.208405999999997</v>
      </c>
      <c r="AC463" s="57">
        <f t="shared" si="76"/>
        <v>1342</v>
      </c>
      <c r="AD463" s="57">
        <f t="shared" si="77"/>
        <v>82</v>
      </c>
      <c r="AE463" s="57">
        <f t="shared" si="78"/>
        <v>159</v>
      </c>
      <c r="AF463" s="12">
        <f t="shared" si="72"/>
        <v>972.81508599999995</v>
      </c>
      <c r="AG463" s="12">
        <f t="shared" si="73"/>
        <v>79.130321000000009</v>
      </c>
      <c r="AH463" s="12">
        <f t="shared" si="74"/>
        <v>96.842009999999988</v>
      </c>
      <c r="AI463" s="15">
        <f t="shared" si="75"/>
        <v>-0.2751005320417288</v>
      </c>
      <c r="AJ463" s="15">
        <f t="shared" si="75"/>
        <v>-3.4996085365853545E-2</v>
      </c>
      <c r="AK463" s="15">
        <f t="shared" si="75"/>
        <v>-0.39093075471698119</v>
      </c>
      <c r="AL463" s="23">
        <f>VLOOKUP(AC463,'Charts and Tables'!$I$43:$J$49,2,TRUE)</f>
        <v>1</v>
      </c>
      <c r="AM463" s="2">
        <f t="shared" si="79"/>
        <v>1</v>
      </c>
    </row>
    <row r="464" spans="1:39" x14ac:dyDescent="0.25">
      <c r="A464" s="35">
        <v>257212</v>
      </c>
      <c r="B464" s="36">
        <v>332032</v>
      </c>
      <c r="C464" s="36" t="s">
        <v>26</v>
      </c>
      <c r="D464" s="36">
        <v>0</v>
      </c>
      <c r="J464" s="46">
        <v>3986</v>
      </c>
      <c r="K464" s="46">
        <v>4082</v>
      </c>
      <c r="L464" s="46">
        <v>8068</v>
      </c>
      <c r="M464" s="46">
        <v>365</v>
      </c>
      <c r="N464" s="46">
        <v>186</v>
      </c>
      <c r="O464" s="46">
        <v>318</v>
      </c>
      <c r="P464" s="46">
        <v>434</v>
      </c>
      <c r="R464" s="36">
        <v>4307.5253489999996</v>
      </c>
      <c r="S464" s="36">
        <v>4401.5566909999998</v>
      </c>
      <c r="T464" s="36">
        <v>489.33210200000002</v>
      </c>
      <c r="U464" s="36">
        <v>261.07098500000001</v>
      </c>
      <c r="V464" s="36">
        <v>352.03721999999999</v>
      </c>
      <c r="W464" s="36">
        <v>513.87843499999997</v>
      </c>
      <c r="AC464" s="57">
        <f t="shared" si="76"/>
        <v>8068</v>
      </c>
      <c r="AD464" s="57">
        <f t="shared" si="77"/>
        <v>551</v>
      </c>
      <c r="AE464" s="57">
        <f t="shared" si="78"/>
        <v>752</v>
      </c>
      <c r="AF464" s="12">
        <f t="shared" si="72"/>
        <v>8709.0820399999993</v>
      </c>
      <c r="AG464" s="12">
        <f t="shared" si="73"/>
        <v>750.40308700000003</v>
      </c>
      <c r="AH464" s="12">
        <f t="shared" si="74"/>
        <v>865.91565500000002</v>
      </c>
      <c r="AI464" s="15">
        <f t="shared" si="75"/>
        <v>7.9459846306395548E-2</v>
      </c>
      <c r="AJ464" s="15">
        <f t="shared" si="75"/>
        <v>0.36189307985480951</v>
      </c>
      <c r="AK464" s="15">
        <f t="shared" si="75"/>
        <v>0.15148358377659576</v>
      </c>
      <c r="AL464" s="23">
        <f>VLOOKUP(AC464,'Charts and Tables'!$I$43:$J$49,2,TRUE)</f>
        <v>0.25</v>
      </c>
      <c r="AM464" s="2">
        <f t="shared" si="79"/>
        <v>1</v>
      </c>
    </row>
    <row r="465" spans="1:39" x14ac:dyDescent="0.25">
      <c r="A465" s="35">
        <v>257531</v>
      </c>
      <c r="C465" s="36" t="s">
        <v>26</v>
      </c>
      <c r="D465" s="36">
        <v>0</v>
      </c>
      <c r="J465" s="46">
        <v>2832</v>
      </c>
      <c r="K465" s="46">
        <v>2914</v>
      </c>
      <c r="L465" s="46">
        <v>5746</v>
      </c>
      <c r="M465" s="46">
        <v>203</v>
      </c>
      <c r="N465" s="46">
        <v>297</v>
      </c>
      <c r="O465" s="46">
        <v>335</v>
      </c>
      <c r="P465" s="46">
        <v>268</v>
      </c>
      <c r="R465" s="36">
        <v>2567.9849669999999</v>
      </c>
      <c r="S465" s="36">
        <v>2916.6555960000001</v>
      </c>
      <c r="T465" s="36">
        <v>165.32228599999999</v>
      </c>
      <c r="U465" s="36">
        <v>307.75689399999999</v>
      </c>
      <c r="V465" s="36">
        <v>254.785539</v>
      </c>
      <c r="W465" s="36">
        <v>244.76819599999999</v>
      </c>
      <c r="AC465" s="57">
        <f t="shared" si="76"/>
        <v>5746</v>
      </c>
      <c r="AD465" s="57">
        <f t="shared" si="77"/>
        <v>500</v>
      </c>
      <c r="AE465" s="57">
        <f t="shared" si="78"/>
        <v>603</v>
      </c>
      <c r="AF465" s="12">
        <f t="shared" si="72"/>
        <v>5484.6405629999999</v>
      </c>
      <c r="AG465" s="12">
        <f t="shared" si="73"/>
        <v>473.07917999999995</v>
      </c>
      <c r="AH465" s="12">
        <f t="shared" si="74"/>
        <v>499.55373499999996</v>
      </c>
      <c r="AI465" s="15">
        <f t="shared" si="75"/>
        <v>-4.5485457187608783E-2</v>
      </c>
      <c r="AJ465" s="15">
        <f t="shared" si="75"/>
        <v>-5.38416400000001E-2</v>
      </c>
      <c r="AK465" s="15">
        <f t="shared" si="75"/>
        <v>-0.17155267827529028</v>
      </c>
      <c r="AL465" s="23">
        <f>VLOOKUP(AC465,'Charts and Tables'!$I$43:$J$49,2,TRUE)</f>
        <v>0.25</v>
      </c>
      <c r="AM465" s="2">
        <f t="shared" si="79"/>
        <v>1</v>
      </c>
    </row>
    <row r="466" spans="1:39" x14ac:dyDescent="0.25">
      <c r="A466" s="35">
        <v>257505</v>
      </c>
      <c r="B466" s="36">
        <v>338067</v>
      </c>
      <c r="C466" s="36" t="s">
        <v>25</v>
      </c>
      <c r="D466" s="36">
        <v>0</v>
      </c>
      <c r="J466" s="46">
        <v>1813</v>
      </c>
      <c r="K466" s="46">
        <v>1904</v>
      </c>
      <c r="L466" s="46">
        <v>3717</v>
      </c>
      <c r="M466" s="46">
        <v>122</v>
      </c>
      <c r="N466" s="46">
        <v>103</v>
      </c>
      <c r="O466" s="46">
        <v>161</v>
      </c>
      <c r="P466" s="46">
        <v>186</v>
      </c>
      <c r="R466" s="36">
        <v>803.80482800000004</v>
      </c>
      <c r="S466" s="36">
        <v>789.11402799999996</v>
      </c>
      <c r="T466" s="36">
        <v>73.941642999999999</v>
      </c>
      <c r="U466" s="36">
        <v>64.085787999999994</v>
      </c>
      <c r="V466" s="36">
        <v>143.16817699999999</v>
      </c>
      <c r="W466" s="36">
        <v>133.58333300000001</v>
      </c>
      <c r="AC466" s="57">
        <f t="shared" si="76"/>
        <v>3717</v>
      </c>
      <c r="AD466" s="57">
        <f t="shared" si="77"/>
        <v>225</v>
      </c>
      <c r="AE466" s="57">
        <f t="shared" si="78"/>
        <v>347</v>
      </c>
      <c r="AF466" s="12">
        <f t="shared" si="72"/>
        <v>1592.918856</v>
      </c>
      <c r="AG466" s="12">
        <f t="shared" si="73"/>
        <v>138.02743099999998</v>
      </c>
      <c r="AH466" s="12">
        <f t="shared" si="74"/>
        <v>276.75151</v>
      </c>
      <c r="AI466" s="15">
        <f t="shared" si="75"/>
        <v>-0.57145040193704599</v>
      </c>
      <c r="AJ466" s="15">
        <f t="shared" si="75"/>
        <v>-0.3865447511111112</v>
      </c>
      <c r="AK466" s="15">
        <f t="shared" si="75"/>
        <v>-0.20244521613832855</v>
      </c>
      <c r="AL466" s="23">
        <f>VLOOKUP(AC466,'Charts and Tables'!$I$43:$J$49,2,TRUE)</f>
        <v>0.5</v>
      </c>
      <c r="AM466" s="2">
        <f t="shared" si="79"/>
        <v>0</v>
      </c>
    </row>
    <row r="467" spans="1:39" x14ac:dyDescent="0.25">
      <c r="A467" s="35">
        <v>257996</v>
      </c>
      <c r="B467" s="36">
        <v>332030</v>
      </c>
      <c r="C467" s="36" t="s">
        <v>26</v>
      </c>
      <c r="D467" s="36">
        <v>0</v>
      </c>
      <c r="J467" s="46">
        <v>2298</v>
      </c>
      <c r="K467" s="46">
        <v>2291</v>
      </c>
      <c r="L467" s="46">
        <v>4589</v>
      </c>
      <c r="M467" s="46">
        <v>177</v>
      </c>
      <c r="N467" s="46">
        <v>218</v>
      </c>
      <c r="O467" s="46">
        <v>209</v>
      </c>
      <c r="P467" s="46">
        <v>187</v>
      </c>
      <c r="R467" s="36">
        <v>2402.5877599999999</v>
      </c>
      <c r="S467" s="36">
        <v>2786.351846</v>
      </c>
      <c r="T467" s="36">
        <v>199.29118500000001</v>
      </c>
      <c r="U467" s="36">
        <v>251.366401</v>
      </c>
      <c r="V467" s="36">
        <v>221.28193200000001</v>
      </c>
      <c r="W467" s="36">
        <v>261.542979</v>
      </c>
      <c r="AC467" s="57">
        <f t="shared" si="76"/>
        <v>4589</v>
      </c>
      <c r="AD467" s="57">
        <f t="shared" si="77"/>
        <v>395</v>
      </c>
      <c r="AE467" s="57">
        <f t="shared" si="78"/>
        <v>396</v>
      </c>
      <c r="AF467" s="12">
        <f t="shared" ref="AF467:AF519" si="80">IF(D467=1,R467,IF(D467=-1,S467,R467+S467))</f>
        <v>5188.9396059999999</v>
      </c>
      <c r="AG467" s="12">
        <f t="shared" ref="AG467:AG519" si="81">IF(D467=1,T467,IF(D467=-1,U467,T467+U467))</f>
        <v>450.65758600000004</v>
      </c>
      <c r="AH467" s="12">
        <f t="shared" ref="AH467:AH519" si="82">IF(D467=1,V467,IF(D467=-1,W467,V467+W467))</f>
        <v>482.82491100000004</v>
      </c>
      <c r="AI467" s="15">
        <f t="shared" ref="AI467:AK519" si="83">IF(OR(AC467="",AC467=0),0,(AF467-AC467)/AC467)</f>
        <v>0.13073427892787098</v>
      </c>
      <c r="AJ467" s="15">
        <f t="shared" si="83"/>
        <v>0.14090528101265831</v>
      </c>
      <c r="AK467" s="15">
        <f t="shared" si="83"/>
        <v>0.21925482575757588</v>
      </c>
      <c r="AL467" s="23">
        <f>VLOOKUP(AC467,'Charts and Tables'!$I$43:$J$49,2,TRUE)</f>
        <v>0.5</v>
      </c>
      <c r="AM467" s="2">
        <f t="shared" si="79"/>
        <v>1</v>
      </c>
    </row>
    <row r="468" spans="1:39" x14ac:dyDescent="0.25">
      <c r="A468" s="35">
        <v>260441</v>
      </c>
      <c r="C468" s="36" t="s">
        <v>31</v>
      </c>
      <c r="D468" s="36">
        <v>0</v>
      </c>
      <c r="J468" s="46">
        <v>9159</v>
      </c>
      <c r="K468" s="46">
        <v>9571</v>
      </c>
      <c r="L468" s="46">
        <v>18730</v>
      </c>
      <c r="M468" s="46">
        <v>875</v>
      </c>
      <c r="N468" s="46">
        <v>649.33333300000004</v>
      </c>
      <c r="O468" s="46">
        <v>668</v>
      </c>
      <c r="P468" s="46">
        <v>1047</v>
      </c>
      <c r="R468" s="36">
        <v>7879.2424520000004</v>
      </c>
      <c r="S468" s="36">
        <v>8624.0776740000001</v>
      </c>
      <c r="T468" s="36">
        <v>660.25404100000003</v>
      </c>
      <c r="U468" s="36">
        <v>506.84526</v>
      </c>
      <c r="V468" s="36">
        <v>553.15576299999998</v>
      </c>
      <c r="W468" s="36">
        <v>802.47559799999999</v>
      </c>
      <c r="AC468" s="57">
        <f t="shared" ref="AC468:AC520" si="84">L468</f>
        <v>18730</v>
      </c>
      <c r="AD468" s="57">
        <f t="shared" ref="AD468:AD520" si="85">IF(D468=1,M468,IF(D468=-1,N468,M468+N468))</f>
        <v>1524.333333</v>
      </c>
      <c r="AE468" s="57">
        <f t="shared" ref="AE468:AE520" si="86">IF(D468=1,O468,IF(D468=-1,P468,O468+P468))</f>
        <v>1715</v>
      </c>
      <c r="AF468" s="12">
        <f t="shared" si="80"/>
        <v>16503.320125999999</v>
      </c>
      <c r="AG468" s="12">
        <f t="shared" si="81"/>
        <v>1167.099301</v>
      </c>
      <c r="AH468" s="12">
        <f t="shared" si="82"/>
        <v>1355.631361</v>
      </c>
      <c r="AI468" s="15">
        <f t="shared" si="83"/>
        <v>-0.1188830685531234</v>
      </c>
      <c r="AJ468" s="15">
        <f t="shared" si="83"/>
        <v>-0.23435427426948491</v>
      </c>
      <c r="AK468" s="15">
        <f t="shared" si="83"/>
        <v>-0.20954439591836738</v>
      </c>
      <c r="AL468" s="23">
        <f>VLOOKUP(AC468,'Charts and Tables'!$I$43:$J$49,2,TRUE)</f>
        <v>0.2</v>
      </c>
      <c r="AM468" s="2">
        <f t="shared" ref="AM468:AM520" si="87">IF(ABS(AI468)&lt;=AL468,1,0)</f>
        <v>1</v>
      </c>
    </row>
    <row r="469" spans="1:39" x14ac:dyDescent="0.25">
      <c r="A469" s="35">
        <v>258407</v>
      </c>
      <c r="C469" s="36" t="s">
        <v>29</v>
      </c>
      <c r="D469" s="36">
        <v>0</v>
      </c>
      <c r="J469" s="46">
        <v>297</v>
      </c>
      <c r="K469" s="46">
        <v>393</v>
      </c>
      <c r="L469" s="46">
        <v>690</v>
      </c>
      <c r="M469" s="46">
        <v>28</v>
      </c>
      <c r="N469" s="46">
        <v>24</v>
      </c>
      <c r="O469" s="46">
        <v>28</v>
      </c>
      <c r="P469" s="46">
        <v>44</v>
      </c>
      <c r="R469" s="36">
        <v>358.17933499999998</v>
      </c>
      <c r="S469" s="36">
        <v>258.03655300000003</v>
      </c>
      <c r="T469" s="36">
        <v>70.927318999999997</v>
      </c>
      <c r="U469" s="36">
        <v>10.337999</v>
      </c>
      <c r="V469" s="36">
        <v>37.796830999999997</v>
      </c>
      <c r="W469" s="36">
        <v>47.875847</v>
      </c>
      <c r="AC469" s="57">
        <f t="shared" si="84"/>
        <v>690</v>
      </c>
      <c r="AD469" s="57">
        <f t="shared" si="85"/>
        <v>52</v>
      </c>
      <c r="AE469" s="57">
        <f t="shared" si="86"/>
        <v>72</v>
      </c>
      <c r="AF469" s="12">
        <f t="shared" si="80"/>
        <v>616.21588799999995</v>
      </c>
      <c r="AG469" s="12">
        <f t="shared" si="81"/>
        <v>81.265317999999994</v>
      </c>
      <c r="AH469" s="12">
        <f t="shared" si="82"/>
        <v>85.672677999999991</v>
      </c>
      <c r="AI469" s="15">
        <f t="shared" si="83"/>
        <v>-0.10693349565217398</v>
      </c>
      <c r="AJ469" s="15">
        <f t="shared" si="83"/>
        <v>0.56279457692307677</v>
      </c>
      <c r="AK469" s="15">
        <f t="shared" si="83"/>
        <v>0.18989830555555542</v>
      </c>
      <c r="AL469" s="23">
        <f>VLOOKUP(AC469,'Charts and Tables'!$I$43:$J$49,2,TRUE)</f>
        <v>2</v>
      </c>
      <c r="AM469" s="2">
        <f t="shared" si="87"/>
        <v>1</v>
      </c>
    </row>
    <row r="470" spans="1:39" x14ac:dyDescent="0.25">
      <c r="A470" s="35">
        <v>259090</v>
      </c>
      <c r="B470" s="36">
        <v>331220</v>
      </c>
      <c r="C470" s="36" t="s">
        <v>29</v>
      </c>
      <c r="D470" s="36">
        <v>0</v>
      </c>
      <c r="J470" s="46">
        <v>492</v>
      </c>
      <c r="K470" s="46">
        <v>444</v>
      </c>
      <c r="L470" s="46">
        <v>936</v>
      </c>
      <c r="M470" s="46">
        <v>33</v>
      </c>
      <c r="N470" s="46">
        <v>24</v>
      </c>
      <c r="O470" s="46">
        <v>48</v>
      </c>
      <c r="P470" s="46">
        <v>48</v>
      </c>
      <c r="R470" s="36">
        <v>228.62229099999999</v>
      </c>
      <c r="S470" s="36">
        <v>287.64257400000002</v>
      </c>
      <c r="T470" s="36">
        <v>17.165357</v>
      </c>
      <c r="U470" s="36">
        <v>20.878845999999999</v>
      </c>
      <c r="V470" s="36">
        <v>22.201965000000001</v>
      </c>
      <c r="W470" s="36">
        <v>23.342241000000001</v>
      </c>
      <c r="AC470" s="57">
        <f t="shared" si="84"/>
        <v>936</v>
      </c>
      <c r="AD470" s="57">
        <f t="shared" si="85"/>
        <v>57</v>
      </c>
      <c r="AE470" s="57">
        <f t="shared" si="86"/>
        <v>96</v>
      </c>
      <c r="AF470" s="12">
        <f t="shared" si="80"/>
        <v>516.26486499999999</v>
      </c>
      <c r="AG470" s="12">
        <f t="shared" si="81"/>
        <v>38.044202999999996</v>
      </c>
      <c r="AH470" s="12">
        <f t="shared" si="82"/>
        <v>45.544206000000003</v>
      </c>
      <c r="AI470" s="15">
        <f t="shared" si="83"/>
        <v>-0.44843497329059828</v>
      </c>
      <c r="AJ470" s="15">
        <f t="shared" si="83"/>
        <v>-0.33255784210526323</v>
      </c>
      <c r="AK470" s="15">
        <f t="shared" si="83"/>
        <v>-0.52558118749999994</v>
      </c>
      <c r="AL470" s="23">
        <f>VLOOKUP(AC470,'Charts and Tables'!$I$43:$J$49,2,TRUE)</f>
        <v>2</v>
      </c>
      <c r="AM470" s="2">
        <f t="shared" si="87"/>
        <v>1</v>
      </c>
    </row>
    <row r="471" spans="1:39" x14ac:dyDescent="0.25">
      <c r="A471" s="35">
        <v>260571</v>
      </c>
      <c r="B471" s="36">
        <v>334086</v>
      </c>
      <c r="C471" s="36" t="s">
        <v>25</v>
      </c>
      <c r="D471" s="36">
        <v>0</v>
      </c>
      <c r="J471" s="46">
        <v>618</v>
      </c>
      <c r="K471" s="46">
        <v>942</v>
      </c>
      <c r="L471" s="46">
        <v>1560</v>
      </c>
      <c r="M471" s="46">
        <v>46</v>
      </c>
      <c r="N471" s="46">
        <v>69</v>
      </c>
      <c r="O471" s="46">
        <v>54</v>
      </c>
      <c r="P471" s="46">
        <v>105</v>
      </c>
      <c r="R471" s="36">
        <v>1574.126319</v>
      </c>
      <c r="S471" s="36">
        <v>2202.4731999999999</v>
      </c>
      <c r="T471" s="36">
        <v>171.716351</v>
      </c>
      <c r="U471" s="36">
        <v>144.92291299999999</v>
      </c>
      <c r="V471" s="36">
        <v>136.625441</v>
      </c>
      <c r="W471" s="36">
        <v>190.21823499999999</v>
      </c>
      <c r="AC471" s="57">
        <f t="shared" si="84"/>
        <v>1560</v>
      </c>
      <c r="AD471" s="57">
        <f t="shared" si="85"/>
        <v>115</v>
      </c>
      <c r="AE471" s="57">
        <f t="shared" si="86"/>
        <v>159</v>
      </c>
      <c r="AF471" s="12">
        <f t="shared" si="80"/>
        <v>3776.5995189999999</v>
      </c>
      <c r="AG471" s="12">
        <f t="shared" si="81"/>
        <v>316.63926400000003</v>
      </c>
      <c r="AH471" s="12">
        <f t="shared" si="82"/>
        <v>326.84367599999996</v>
      </c>
      <c r="AI471" s="15">
        <f t="shared" si="83"/>
        <v>1.4208971275641025</v>
      </c>
      <c r="AJ471" s="15">
        <f t="shared" si="83"/>
        <v>1.7533849043478262</v>
      </c>
      <c r="AK471" s="15">
        <f t="shared" si="83"/>
        <v>1.0556206037735847</v>
      </c>
      <c r="AL471" s="23">
        <f>VLOOKUP(AC471,'Charts and Tables'!$I$43:$J$49,2,TRUE)</f>
        <v>1</v>
      </c>
      <c r="AM471" s="2">
        <f t="shared" si="87"/>
        <v>0</v>
      </c>
    </row>
    <row r="472" spans="1:39" x14ac:dyDescent="0.25">
      <c r="A472" s="35">
        <v>259990</v>
      </c>
      <c r="B472" s="36">
        <v>331207</v>
      </c>
      <c r="C472" s="36" t="s">
        <v>25</v>
      </c>
      <c r="D472" s="36">
        <v>0</v>
      </c>
      <c r="J472" s="46">
        <v>585</v>
      </c>
      <c r="K472" s="46">
        <v>764</v>
      </c>
      <c r="L472" s="46">
        <v>1349</v>
      </c>
      <c r="M472" s="46">
        <v>65</v>
      </c>
      <c r="N472" s="46">
        <v>44</v>
      </c>
      <c r="O472" s="46">
        <v>52</v>
      </c>
      <c r="P472" s="46">
        <v>100</v>
      </c>
      <c r="R472" s="36">
        <v>783.62420699999996</v>
      </c>
      <c r="S472" s="36">
        <v>751.26635299999998</v>
      </c>
      <c r="T472" s="36">
        <v>129.314559</v>
      </c>
      <c r="U472" s="36">
        <v>27.431441</v>
      </c>
      <c r="V472" s="36">
        <v>57.09872</v>
      </c>
      <c r="W472" s="36">
        <v>109.896866</v>
      </c>
      <c r="AC472" s="57">
        <f t="shared" si="84"/>
        <v>1349</v>
      </c>
      <c r="AD472" s="57">
        <f t="shared" si="85"/>
        <v>109</v>
      </c>
      <c r="AE472" s="57">
        <f t="shared" si="86"/>
        <v>152</v>
      </c>
      <c r="AF472" s="12">
        <f t="shared" si="80"/>
        <v>1534.8905599999998</v>
      </c>
      <c r="AG472" s="12">
        <f t="shared" si="81"/>
        <v>156.74600000000001</v>
      </c>
      <c r="AH472" s="12">
        <f t="shared" si="82"/>
        <v>166.995586</v>
      </c>
      <c r="AI472" s="15">
        <f t="shared" si="83"/>
        <v>0.13779878428465517</v>
      </c>
      <c r="AJ472" s="15">
        <f t="shared" si="83"/>
        <v>0.4380366972477065</v>
      </c>
      <c r="AK472" s="15">
        <f t="shared" si="83"/>
        <v>9.8655171052631593E-2</v>
      </c>
      <c r="AL472" s="23">
        <f>VLOOKUP(AC472,'Charts and Tables'!$I$43:$J$49,2,TRUE)</f>
        <v>1</v>
      </c>
      <c r="AM472" s="2">
        <f t="shared" si="87"/>
        <v>1</v>
      </c>
    </row>
    <row r="473" spans="1:39" x14ac:dyDescent="0.25">
      <c r="A473" s="35">
        <v>265338</v>
      </c>
      <c r="B473" s="36">
        <v>334122</v>
      </c>
      <c r="C473" s="36" t="s">
        <v>26</v>
      </c>
      <c r="D473" s="36">
        <v>0</v>
      </c>
      <c r="J473" s="46">
        <v>5775</v>
      </c>
      <c r="K473" s="46">
        <v>6150</v>
      </c>
      <c r="L473" s="46">
        <v>11925</v>
      </c>
      <c r="M473" s="46">
        <v>387</v>
      </c>
      <c r="N473" s="46">
        <v>238</v>
      </c>
      <c r="O473" s="46">
        <v>459</v>
      </c>
      <c r="P473" s="46">
        <v>691</v>
      </c>
      <c r="R473" s="36">
        <v>4105.7241960000001</v>
      </c>
      <c r="S473" s="36">
        <v>4544.329076</v>
      </c>
      <c r="T473" s="36">
        <v>363.20778100000001</v>
      </c>
      <c r="U473" s="36">
        <v>253.72268399999999</v>
      </c>
      <c r="V473" s="36">
        <v>350.09226999999998</v>
      </c>
      <c r="W473" s="36">
        <v>396.891007</v>
      </c>
      <c r="AC473" s="57">
        <f t="shared" si="84"/>
        <v>11925</v>
      </c>
      <c r="AD473" s="57">
        <f t="shared" si="85"/>
        <v>625</v>
      </c>
      <c r="AE473" s="57">
        <f t="shared" si="86"/>
        <v>1150</v>
      </c>
      <c r="AF473" s="12">
        <f t="shared" si="80"/>
        <v>8650.053272000001</v>
      </c>
      <c r="AG473" s="12">
        <f t="shared" si="81"/>
        <v>616.93046500000003</v>
      </c>
      <c r="AH473" s="12">
        <f t="shared" si="82"/>
        <v>746.98327700000004</v>
      </c>
      <c r="AI473" s="15">
        <f t="shared" si="83"/>
        <v>-0.2746286564360586</v>
      </c>
      <c r="AJ473" s="15">
        <f t="shared" si="83"/>
        <v>-1.2911255999999958E-2</v>
      </c>
      <c r="AK473" s="15">
        <f t="shared" si="83"/>
        <v>-0.35044932434782605</v>
      </c>
      <c r="AL473" s="23">
        <f>VLOOKUP(AC473,'Charts and Tables'!$I$43:$J$49,2,TRUE)</f>
        <v>0.2</v>
      </c>
      <c r="AM473" s="2">
        <f t="shared" si="87"/>
        <v>0</v>
      </c>
    </row>
    <row r="474" spans="1:39" x14ac:dyDescent="0.25">
      <c r="A474" s="35">
        <v>263345</v>
      </c>
      <c r="B474" s="36">
        <v>331017</v>
      </c>
      <c r="C474" s="36" t="s">
        <v>25</v>
      </c>
      <c r="D474" s="36">
        <v>0</v>
      </c>
      <c r="J474" s="46">
        <v>1567</v>
      </c>
      <c r="K474" s="46">
        <v>1491</v>
      </c>
      <c r="L474" s="46">
        <v>3058</v>
      </c>
      <c r="M474" s="46">
        <v>160</v>
      </c>
      <c r="N474" s="46">
        <v>153</v>
      </c>
      <c r="O474" s="46">
        <v>141</v>
      </c>
      <c r="P474" s="46">
        <v>169</v>
      </c>
      <c r="R474" s="36">
        <v>1038.953358</v>
      </c>
      <c r="S474" s="36">
        <v>1006.414239</v>
      </c>
      <c r="T474" s="36">
        <v>90.332903000000002</v>
      </c>
      <c r="U474" s="36">
        <v>88.635686000000007</v>
      </c>
      <c r="V474" s="36">
        <v>157.012214</v>
      </c>
      <c r="W474" s="36">
        <v>170.962444</v>
      </c>
      <c r="AC474" s="57">
        <f t="shared" si="84"/>
        <v>3058</v>
      </c>
      <c r="AD474" s="57">
        <f t="shared" si="85"/>
        <v>313</v>
      </c>
      <c r="AE474" s="57">
        <f t="shared" si="86"/>
        <v>310</v>
      </c>
      <c r="AF474" s="12">
        <f t="shared" si="80"/>
        <v>2045.3675969999999</v>
      </c>
      <c r="AG474" s="12">
        <f t="shared" si="81"/>
        <v>178.96858900000001</v>
      </c>
      <c r="AH474" s="12">
        <f t="shared" si="82"/>
        <v>327.97465799999998</v>
      </c>
      <c r="AI474" s="15">
        <f t="shared" si="83"/>
        <v>-0.33114205461085677</v>
      </c>
      <c r="AJ474" s="15">
        <f t="shared" si="83"/>
        <v>-0.42821537060702874</v>
      </c>
      <c r="AK474" s="15">
        <f t="shared" si="83"/>
        <v>5.7982767741935407E-2</v>
      </c>
      <c r="AL474" s="23">
        <f>VLOOKUP(AC474,'Charts and Tables'!$I$43:$J$49,2,TRUE)</f>
        <v>0.5</v>
      </c>
      <c r="AM474" s="2">
        <f t="shared" si="87"/>
        <v>1</v>
      </c>
    </row>
    <row r="475" spans="1:39" x14ac:dyDescent="0.25">
      <c r="A475" s="35">
        <v>262911</v>
      </c>
      <c r="C475" s="36" t="s">
        <v>26</v>
      </c>
      <c r="D475" s="36">
        <v>0</v>
      </c>
      <c r="J475" s="46">
        <v>3566</v>
      </c>
      <c r="K475" s="46">
        <v>3484</v>
      </c>
      <c r="L475" s="46">
        <v>7050</v>
      </c>
      <c r="M475" s="46">
        <v>317</v>
      </c>
      <c r="N475" s="46">
        <v>233</v>
      </c>
      <c r="O475" s="46">
        <v>294</v>
      </c>
      <c r="P475" s="46">
        <v>376</v>
      </c>
      <c r="R475" s="36">
        <v>3778.0213680000002</v>
      </c>
      <c r="S475" s="36">
        <v>3825.3179060000002</v>
      </c>
      <c r="T475" s="36">
        <v>441.77482099999997</v>
      </c>
      <c r="U475" s="36">
        <v>200.54895999999999</v>
      </c>
      <c r="V475" s="36">
        <v>239.84921399999999</v>
      </c>
      <c r="W475" s="36">
        <v>389.781542</v>
      </c>
      <c r="AC475" s="57">
        <f t="shared" si="84"/>
        <v>7050</v>
      </c>
      <c r="AD475" s="57">
        <f t="shared" si="85"/>
        <v>550</v>
      </c>
      <c r="AE475" s="57">
        <f t="shared" si="86"/>
        <v>670</v>
      </c>
      <c r="AF475" s="12">
        <f t="shared" si="80"/>
        <v>7603.3392739999999</v>
      </c>
      <c r="AG475" s="12">
        <f t="shared" si="81"/>
        <v>642.32378099999994</v>
      </c>
      <c r="AH475" s="12">
        <f t="shared" si="82"/>
        <v>629.63075600000002</v>
      </c>
      <c r="AI475" s="15">
        <f t="shared" si="83"/>
        <v>7.8487840283687937E-2</v>
      </c>
      <c r="AJ475" s="15">
        <f t="shared" si="83"/>
        <v>0.1678614199999999</v>
      </c>
      <c r="AK475" s="15">
        <f t="shared" si="83"/>
        <v>-6.0252602985074601E-2</v>
      </c>
      <c r="AL475" s="23">
        <f>VLOOKUP(AC475,'Charts and Tables'!$I$43:$J$49,2,TRUE)</f>
        <v>0.25</v>
      </c>
      <c r="AM475" s="2">
        <f t="shared" si="87"/>
        <v>1</v>
      </c>
    </row>
    <row r="476" spans="1:39" x14ac:dyDescent="0.25">
      <c r="A476" s="35">
        <v>264576</v>
      </c>
      <c r="B476" s="36">
        <v>334003</v>
      </c>
      <c r="C476" s="36" t="s">
        <v>25</v>
      </c>
      <c r="D476" s="36">
        <v>0</v>
      </c>
      <c r="J476" s="46">
        <v>908</v>
      </c>
      <c r="K476" s="46">
        <v>773</v>
      </c>
      <c r="L476" s="46">
        <v>1681</v>
      </c>
      <c r="M476" s="46">
        <v>46</v>
      </c>
      <c r="N476" s="46">
        <v>77</v>
      </c>
      <c r="O476" s="46">
        <v>96</v>
      </c>
      <c r="P476" s="46">
        <v>56</v>
      </c>
      <c r="R476" s="36">
        <v>1139.868952</v>
      </c>
      <c r="S476" s="36">
        <v>1116.461708</v>
      </c>
      <c r="T476" s="36">
        <v>56.449882000000002</v>
      </c>
      <c r="U476" s="36">
        <v>117.22296900000001</v>
      </c>
      <c r="V476" s="36">
        <v>180.167123</v>
      </c>
      <c r="W476" s="36">
        <v>133.80600100000001</v>
      </c>
      <c r="AC476" s="57">
        <f t="shared" si="84"/>
        <v>1681</v>
      </c>
      <c r="AD476" s="57">
        <f t="shared" si="85"/>
        <v>123</v>
      </c>
      <c r="AE476" s="57">
        <f t="shared" si="86"/>
        <v>152</v>
      </c>
      <c r="AF476" s="12">
        <f t="shared" si="80"/>
        <v>2256.3306600000001</v>
      </c>
      <c r="AG476" s="12">
        <f t="shared" si="81"/>
        <v>173.67285100000001</v>
      </c>
      <c r="AH476" s="12">
        <f t="shared" si="82"/>
        <v>313.97312399999998</v>
      </c>
      <c r="AI476" s="15">
        <f t="shared" si="83"/>
        <v>0.34225500297442002</v>
      </c>
      <c r="AJ476" s="15">
        <f t="shared" si="83"/>
        <v>0.41197439837398381</v>
      </c>
      <c r="AK476" s="15">
        <f t="shared" si="83"/>
        <v>1.0656126578947367</v>
      </c>
      <c r="AL476" s="23">
        <f>VLOOKUP(AC476,'Charts and Tables'!$I$43:$J$49,2,TRUE)</f>
        <v>1</v>
      </c>
      <c r="AM476" s="2">
        <f t="shared" si="87"/>
        <v>1</v>
      </c>
    </row>
    <row r="477" spans="1:39" x14ac:dyDescent="0.25">
      <c r="A477" s="35">
        <v>265290</v>
      </c>
      <c r="B477" s="36">
        <v>334121</v>
      </c>
      <c r="C477" s="36" t="s">
        <v>26</v>
      </c>
      <c r="D477" s="36">
        <v>0</v>
      </c>
      <c r="J477" s="46">
        <v>5401</v>
      </c>
      <c r="K477" s="46">
        <v>5391</v>
      </c>
      <c r="L477" s="46">
        <v>10792</v>
      </c>
      <c r="M477" s="46">
        <v>375</v>
      </c>
      <c r="N477" s="46">
        <v>260</v>
      </c>
      <c r="O477" s="46">
        <v>419</v>
      </c>
      <c r="P477" s="46">
        <v>546</v>
      </c>
      <c r="R477" s="36">
        <v>4106.7582499999999</v>
      </c>
      <c r="S477" s="36">
        <v>4069.3602139999998</v>
      </c>
      <c r="T477" s="36">
        <v>301.99575299999998</v>
      </c>
      <c r="U477" s="36">
        <v>299.35157600000002</v>
      </c>
      <c r="V477" s="36">
        <v>375.19662399999999</v>
      </c>
      <c r="W477" s="36">
        <v>354.82953199999997</v>
      </c>
      <c r="AC477" s="57">
        <f t="shared" si="84"/>
        <v>10792</v>
      </c>
      <c r="AD477" s="57">
        <f t="shared" si="85"/>
        <v>635</v>
      </c>
      <c r="AE477" s="57">
        <f t="shared" si="86"/>
        <v>965</v>
      </c>
      <c r="AF477" s="12">
        <f t="shared" si="80"/>
        <v>8176.1184639999992</v>
      </c>
      <c r="AG477" s="12">
        <f t="shared" si="81"/>
        <v>601.34732899999995</v>
      </c>
      <c r="AH477" s="12">
        <f t="shared" si="82"/>
        <v>730.0261559999999</v>
      </c>
      <c r="AI477" s="15">
        <f t="shared" si="83"/>
        <v>-0.24239080207561164</v>
      </c>
      <c r="AJ477" s="15">
        <f t="shared" si="83"/>
        <v>-5.2996332283464655E-2</v>
      </c>
      <c r="AK477" s="15">
        <f t="shared" si="83"/>
        <v>-0.24349621139896382</v>
      </c>
      <c r="AL477" s="23">
        <f>VLOOKUP(AC477,'Charts and Tables'!$I$43:$J$49,2,TRUE)</f>
        <v>0.2</v>
      </c>
      <c r="AM477" s="2">
        <f t="shared" si="87"/>
        <v>0</v>
      </c>
    </row>
    <row r="478" spans="1:39" x14ac:dyDescent="0.25">
      <c r="A478" s="35">
        <v>267795</v>
      </c>
      <c r="B478" s="36">
        <v>332083</v>
      </c>
      <c r="C478" s="36" t="s">
        <v>25</v>
      </c>
      <c r="D478" s="36">
        <v>0</v>
      </c>
      <c r="J478" s="46">
        <v>2141</v>
      </c>
      <c r="K478" s="46">
        <v>2308</v>
      </c>
      <c r="L478" s="46">
        <v>4449</v>
      </c>
      <c r="M478" s="46">
        <v>243</v>
      </c>
      <c r="N478" s="46">
        <v>97</v>
      </c>
      <c r="O478" s="46">
        <v>169</v>
      </c>
      <c r="P478" s="46">
        <v>313</v>
      </c>
      <c r="R478" s="36">
        <v>1823.5653110000001</v>
      </c>
      <c r="S478" s="36">
        <v>1977.8406669999999</v>
      </c>
      <c r="T478" s="36">
        <v>253.64263</v>
      </c>
      <c r="U478" s="36">
        <v>112.04095</v>
      </c>
      <c r="V478" s="36">
        <v>162.94531599999999</v>
      </c>
      <c r="W478" s="36">
        <v>276.19776200000001</v>
      </c>
      <c r="AC478" s="57">
        <f t="shared" si="84"/>
        <v>4449</v>
      </c>
      <c r="AD478" s="57">
        <f t="shared" si="85"/>
        <v>340</v>
      </c>
      <c r="AE478" s="57">
        <f t="shared" si="86"/>
        <v>482</v>
      </c>
      <c r="AF478" s="12">
        <f t="shared" si="80"/>
        <v>3801.4059779999998</v>
      </c>
      <c r="AG478" s="12">
        <f t="shared" si="81"/>
        <v>365.68358000000001</v>
      </c>
      <c r="AH478" s="12">
        <f t="shared" si="82"/>
        <v>439.143078</v>
      </c>
      <c r="AI478" s="15">
        <f t="shared" si="83"/>
        <v>-0.1455594565070803</v>
      </c>
      <c r="AJ478" s="15">
        <f t="shared" si="83"/>
        <v>7.5539941176470601E-2</v>
      </c>
      <c r="AK478" s="15">
        <f t="shared" si="83"/>
        <v>-8.8914775933609955E-2</v>
      </c>
      <c r="AL478" s="23">
        <f>VLOOKUP(AC478,'Charts and Tables'!$I$43:$J$49,2,TRUE)</f>
        <v>0.5</v>
      </c>
      <c r="AM478" s="2">
        <f t="shared" si="87"/>
        <v>1</v>
      </c>
    </row>
    <row r="479" spans="1:39" x14ac:dyDescent="0.25">
      <c r="A479" s="35">
        <v>266794</v>
      </c>
      <c r="B479" s="36">
        <v>332071</v>
      </c>
      <c r="C479" s="36" t="s">
        <v>25</v>
      </c>
      <c r="D479" s="36">
        <v>0</v>
      </c>
      <c r="J479" s="46">
        <v>2348</v>
      </c>
      <c r="K479" s="46">
        <v>2173</v>
      </c>
      <c r="L479" s="46">
        <v>4521</v>
      </c>
      <c r="M479" s="46">
        <v>123</v>
      </c>
      <c r="N479" s="46">
        <v>104</v>
      </c>
      <c r="O479" s="46">
        <v>216</v>
      </c>
      <c r="P479" s="46">
        <v>209</v>
      </c>
      <c r="R479" s="36">
        <v>493.21648499999998</v>
      </c>
      <c r="S479" s="36">
        <v>346.37682899999999</v>
      </c>
      <c r="T479" s="36">
        <v>37.473027999999999</v>
      </c>
      <c r="U479" s="36">
        <v>27.526264999999999</v>
      </c>
      <c r="V479" s="36">
        <v>61.099710000000002</v>
      </c>
      <c r="W479" s="36">
        <v>32.876438</v>
      </c>
      <c r="AC479" s="57">
        <f t="shared" si="84"/>
        <v>4521</v>
      </c>
      <c r="AD479" s="57">
        <f t="shared" si="85"/>
        <v>227</v>
      </c>
      <c r="AE479" s="57">
        <f t="shared" si="86"/>
        <v>425</v>
      </c>
      <c r="AF479" s="12">
        <f t="shared" si="80"/>
        <v>839.59331399999996</v>
      </c>
      <c r="AG479" s="12">
        <f t="shared" si="81"/>
        <v>64.999292999999994</v>
      </c>
      <c r="AH479" s="12">
        <f t="shared" si="82"/>
        <v>93.976147999999995</v>
      </c>
      <c r="AI479" s="15">
        <f t="shared" si="83"/>
        <v>-0.81429035301924357</v>
      </c>
      <c r="AJ479" s="15">
        <f t="shared" si="83"/>
        <v>-0.71365950220264318</v>
      </c>
      <c r="AK479" s="15">
        <f t="shared" si="83"/>
        <v>-0.77887965176470597</v>
      </c>
      <c r="AL479" s="23">
        <f>VLOOKUP(AC479,'Charts and Tables'!$I$43:$J$49,2,TRUE)</f>
        <v>0.5</v>
      </c>
      <c r="AM479" s="2">
        <f t="shared" si="87"/>
        <v>0</v>
      </c>
    </row>
    <row r="480" spans="1:39" x14ac:dyDescent="0.25">
      <c r="A480" s="35">
        <v>267153</v>
      </c>
      <c r="C480" s="36" t="s">
        <v>25</v>
      </c>
      <c r="D480" s="36">
        <v>0</v>
      </c>
      <c r="J480" s="46">
        <v>2138</v>
      </c>
      <c r="K480" s="46">
        <v>1949</v>
      </c>
      <c r="L480" s="46">
        <v>4087</v>
      </c>
      <c r="M480" s="46">
        <v>171</v>
      </c>
      <c r="N480" s="46">
        <v>143</v>
      </c>
      <c r="O480" s="46">
        <v>190</v>
      </c>
      <c r="P480" s="46">
        <v>156</v>
      </c>
      <c r="R480" s="36">
        <v>493.21648499999998</v>
      </c>
      <c r="S480" s="36">
        <v>346.37682899999999</v>
      </c>
      <c r="T480" s="36">
        <v>37.473027999999999</v>
      </c>
      <c r="U480" s="36">
        <v>27.526264999999999</v>
      </c>
      <c r="V480" s="36">
        <v>61.099710000000002</v>
      </c>
      <c r="W480" s="36">
        <v>32.876438</v>
      </c>
      <c r="AC480" s="57">
        <f t="shared" si="84"/>
        <v>4087</v>
      </c>
      <c r="AD480" s="57">
        <f t="shared" si="85"/>
        <v>314</v>
      </c>
      <c r="AE480" s="57">
        <f t="shared" si="86"/>
        <v>346</v>
      </c>
      <c r="AF480" s="12">
        <f t="shared" si="80"/>
        <v>839.59331399999996</v>
      </c>
      <c r="AG480" s="12">
        <f t="shared" si="81"/>
        <v>64.999292999999994</v>
      </c>
      <c r="AH480" s="12">
        <f t="shared" si="82"/>
        <v>93.976147999999995</v>
      </c>
      <c r="AI480" s="15">
        <f t="shared" si="83"/>
        <v>-0.79456977881086377</v>
      </c>
      <c r="AJ480" s="15">
        <f t="shared" si="83"/>
        <v>-0.79299588216560513</v>
      </c>
      <c r="AK480" s="15">
        <f t="shared" si="83"/>
        <v>-0.72839263583815028</v>
      </c>
      <c r="AL480" s="23">
        <f>VLOOKUP(AC480,'Charts and Tables'!$I$43:$J$49,2,TRUE)</f>
        <v>0.5</v>
      </c>
      <c r="AM480" s="2">
        <f t="shared" si="87"/>
        <v>0</v>
      </c>
    </row>
    <row r="481" spans="1:39" x14ac:dyDescent="0.25">
      <c r="A481" s="35">
        <v>267901</v>
      </c>
      <c r="C481" s="36" t="s">
        <v>25</v>
      </c>
      <c r="D481" s="36">
        <v>0</v>
      </c>
      <c r="J481" s="46">
        <v>2884</v>
      </c>
      <c r="K481" s="46">
        <v>2756</v>
      </c>
      <c r="L481" s="46">
        <v>5640</v>
      </c>
      <c r="M481" s="46">
        <v>186</v>
      </c>
      <c r="N481" s="46">
        <v>151</v>
      </c>
      <c r="O481" s="46">
        <v>259</v>
      </c>
      <c r="P481" s="46">
        <v>277</v>
      </c>
      <c r="R481" s="36">
        <v>1344.6414649999999</v>
      </c>
      <c r="S481" s="36">
        <v>1431.987529</v>
      </c>
      <c r="T481" s="36">
        <v>89.474309000000005</v>
      </c>
      <c r="U481" s="36">
        <v>118.675394</v>
      </c>
      <c r="V481" s="36">
        <v>172.64631199999999</v>
      </c>
      <c r="W481" s="36">
        <v>135.431555</v>
      </c>
      <c r="AC481" s="57">
        <f t="shared" si="84"/>
        <v>5640</v>
      </c>
      <c r="AD481" s="57">
        <f t="shared" si="85"/>
        <v>337</v>
      </c>
      <c r="AE481" s="57">
        <f t="shared" si="86"/>
        <v>536</v>
      </c>
      <c r="AF481" s="12">
        <f t="shared" si="80"/>
        <v>2776.6289939999997</v>
      </c>
      <c r="AG481" s="12">
        <f t="shared" si="81"/>
        <v>208.14970299999999</v>
      </c>
      <c r="AH481" s="12">
        <f t="shared" si="82"/>
        <v>308.07786699999997</v>
      </c>
      <c r="AI481" s="15">
        <f t="shared" si="83"/>
        <v>-0.50768989468085113</v>
      </c>
      <c r="AJ481" s="15">
        <f t="shared" si="83"/>
        <v>-0.38234509495548963</v>
      </c>
      <c r="AK481" s="15">
        <f t="shared" si="83"/>
        <v>-0.42522786007462693</v>
      </c>
      <c r="AL481" s="23">
        <f>VLOOKUP(AC481,'Charts and Tables'!$I$43:$J$49,2,TRUE)</f>
        <v>0.25</v>
      </c>
      <c r="AM481" s="2">
        <f t="shared" si="87"/>
        <v>0</v>
      </c>
    </row>
    <row r="482" spans="1:39" x14ac:dyDescent="0.25">
      <c r="A482" s="35">
        <v>267908</v>
      </c>
      <c r="B482" s="36">
        <v>332044</v>
      </c>
      <c r="C482" s="36" t="s">
        <v>25</v>
      </c>
      <c r="D482" s="36">
        <v>0</v>
      </c>
      <c r="J482" s="46">
        <v>2818</v>
      </c>
      <c r="K482" s="46">
        <v>2524</v>
      </c>
      <c r="L482" s="46">
        <v>5342</v>
      </c>
      <c r="M482" s="46">
        <v>123</v>
      </c>
      <c r="N482" s="46">
        <v>113</v>
      </c>
      <c r="O482" s="46">
        <v>275</v>
      </c>
      <c r="P482" s="46">
        <v>247</v>
      </c>
      <c r="R482" s="36">
        <v>1402.449564</v>
      </c>
      <c r="S482" s="36">
        <v>1486.39715</v>
      </c>
      <c r="T482" s="36">
        <v>103.911233</v>
      </c>
      <c r="U482" s="36">
        <v>111.900239</v>
      </c>
      <c r="V482" s="36">
        <v>169.21600100000001</v>
      </c>
      <c r="W482" s="36">
        <v>145.19897599999999</v>
      </c>
      <c r="AC482" s="57">
        <f t="shared" si="84"/>
        <v>5342</v>
      </c>
      <c r="AD482" s="57">
        <f t="shared" si="85"/>
        <v>236</v>
      </c>
      <c r="AE482" s="57">
        <f t="shared" si="86"/>
        <v>522</v>
      </c>
      <c r="AF482" s="12">
        <f t="shared" si="80"/>
        <v>2888.8467140000002</v>
      </c>
      <c r="AG482" s="12">
        <f t="shared" si="81"/>
        <v>215.81147199999998</v>
      </c>
      <c r="AH482" s="12">
        <f t="shared" si="82"/>
        <v>314.41497700000002</v>
      </c>
      <c r="AI482" s="15">
        <f t="shared" si="83"/>
        <v>-0.45922000861100709</v>
      </c>
      <c r="AJ482" s="15">
        <f t="shared" si="83"/>
        <v>-8.5544610169491608E-2</v>
      </c>
      <c r="AK482" s="15">
        <f t="shared" si="83"/>
        <v>-0.39767245785440608</v>
      </c>
      <c r="AL482" s="23">
        <f>VLOOKUP(AC482,'Charts and Tables'!$I$43:$J$49,2,TRUE)</f>
        <v>0.25</v>
      </c>
      <c r="AM482" s="2">
        <f t="shared" si="87"/>
        <v>0</v>
      </c>
    </row>
    <row r="483" spans="1:39" x14ac:dyDescent="0.25">
      <c r="A483" s="35">
        <v>269063</v>
      </c>
      <c r="B483" s="36">
        <v>334069</v>
      </c>
      <c r="C483" s="36" t="s">
        <v>25</v>
      </c>
      <c r="D483" s="36">
        <v>0</v>
      </c>
      <c r="J483" s="46">
        <v>1885</v>
      </c>
      <c r="K483" s="46">
        <v>1952</v>
      </c>
      <c r="L483" s="46">
        <v>3837</v>
      </c>
      <c r="M483" s="46">
        <v>136</v>
      </c>
      <c r="N483" s="46">
        <v>122</v>
      </c>
      <c r="O483" s="46">
        <v>144</v>
      </c>
      <c r="P483" s="46">
        <v>160</v>
      </c>
      <c r="R483" s="36">
        <v>1716.305797</v>
      </c>
      <c r="S483" s="36">
        <v>2316.15049</v>
      </c>
      <c r="T483" s="36">
        <v>130.46795</v>
      </c>
      <c r="U483" s="36">
        <v>170.19089700000001</v>
      </c>
      <c r="V483" s="36">
        <v>164.48418699999999</v>
      </c>
      <c r="W483" s="36">
        <v>224.40442100000001</v>
      </c>
      <c r="AC483" s="57">
        <f t="shared" si="84"/>
        <v>3837</v>
      </c>
      <c r="AD483" s="57">
        <f t="shared" si="85"/>
        <v>258</v>
      </c>
      <c r="AE483" s="57">
        <f t="shared" si="86"/>
        <v>304</v>
      </c>
      <c r="AF483" s="12">
        <f t="shared" si="80"/>
        <v>4032.456287</v>
      </c>
      <c r="AG483" s="12">
        <f t="shared" si="81"/>
        <v>300.65884700000004</v>
      </c>
      <c r="AH483" s="12">
        <f t="shared" si="82"/>
        <v>388.88860799999998</v>
      </c>
      <c r="AI483" s="15">
        <f t="shared" si="83"/>
        <v>5.0939871514203795E-2</v>
      </c>
      <c r="AJ483" s="15">
        <f t="shared" si="83"/>
        <v>0.16534436821705439</v>
      </c>
      <c r="AK483" s="15">
        <f t="shared" si="83"/>
        <v>0.27923884210526306</v>
      </c>
      <c r="AL483" s="23">
        <f>VLOOKUP(AC483,'Charts and Tables'!$I$43:$J$49,2,TRUE)</f>
        <v>0.5</v>
      </c>
      <c r="AM483" s="2">
        <f t="shared" si="87"/>
        <v>1</v>
      </c>
    </row>
    <row r="484" spans="1:39" x14ac:dyDescent="0.25">
      <c r="A484" s="35">
        <v>269524</v>
      </c>
      <c r="B484" s="36">
        <v>334070</v>
      </c>
      <c r="C484" s="36" t="s">
        <v>29</v>
      </c>
      <c r="D484" s="36">
        <v>0</v>
      </c>
      <c r="J484" s="46">
        <v>885</v>
      </c>
      <c r="K484" s="46">
        <v>1042</v>
      </c>
      <c r="L484" s="46">
        <v>1927</v>
      </c>
      <c r="M484" s="46">
        <v>39</v>
      </c>
      <c r="N484" s="46">
        <v>48</v>
      </c>
      <c r="O484" s="46">
        <v>74</v>
      </c>
      <c r="P484" s="46">
        <v>99</v>
      </c>
      <c r="R484" s="36">
        <v>671.30836499999998</v>
      </c>
      <c r="S484" s="36">
        <v>1311.6124789999999</v>
      </c>
      <c r="T484" s="36">
        <v>55.987513</v>
      </c>
      <c r="U484" s="36">
        <v>105.403021</v>
      </c>
      <c r="V484" s="36">
        <v>64.303533000000002</v>
      </c>
      <c r="W484" s="36">
        <v>124.48042700000001</v>
      </c>
      <c r="AC484" s="57">
        <f t="shared" si="84"/>
        <v>1927</v>
      </c>
      <c r="AD484" s="57">
        <f t="shared" si="85"/>
        <v>87</v>
      </c>
      <c r="AE484" s="57">
        <f t="shared" si="86"/>
        <v>173</v>
      </c>
      <c r="AF484" s="12">
        <f t="shared" si="80"/>
        <v>1982.9208439999998</v>
      </c>
      <c r="AG484" s="12">
        <f t="shared" si="81"/>
        <v>161.390534</v>
      </c>
      <c r="AH484" s="12">
        <f t="shared" si="82"/>
        <v>188.78396000000001</v>
      </c>
      <c r="AI484" s="15">
        <f t="shared" si="83"/>
        <v>2.9019638816813575E-2</v>
      </c>
      <c r="AJ484" s="15">
        <f t="shared" si="83"/>
        <v>0.85506360919540236</v>
      </c>
      <c r="AK484" s="15">
        <f t="shared" si="83"/>
        <v>9.1236763005780389E-2</v>
      </c>
      <c r="AL484" s="23">
        <f>VLOOKUP(AC484,'Charts and Tables'!$I$43:$J$49,2,TRUE)</f>
        <v>1</v>
      </c>
      <c r="AM484" s="2">
        <f t="shared" si="87"/>
        <v>1</v>
      </c>
    </row>
    <row r="485" spans="1:39" x14ac:dyDescent="0.25">
      <c r="A485" s="35">
        <v>275834</v>
      </c>
      <c r="B485" s="36">
        <v>330242</v>
      </c>
      <c r="C485" s="36" t="s">
        <v>26</v>
      </c>
      <c r="D485" s="36">
        <v>0</v>
      </c>
      <c r="J485" s="46">
        <v>4274</v>
      </c>
      <c r="K485" s="46">
        <v>4407</v>
      </c>
      <c r="L485" s="46">
        <v>8681</v>
      </c>
      <c r="M485" s="46">
        <v>270</v>
      </c>
      <c r="N485" s="46">
        <v>542</v>
      </c>
      <c r="O485" s="46">
        <v>506</v>
      </c>
      <c r="P485" s="46">
        <v>381</v>
      </c>
      <c r="R485" s="36">
        <v>7831.3554759999997</v>
      </c>
      <c r="S485" s="36">
        <v>7366.3178749999997</v>
      </c>
      <c r="T485" s="36">
        <v>536.67195100000004</v>
      </c>
      <c r="U485" s="36">
        <v>667.54719499999999</v>
      </c>
      <c r="V485" s="36">
        <v>743.5616</v>
      </c>
      <c r="W485" s="36">
        <v>575.65616999999997</v>
      </c>
      <c r="AC485" s="57">
        <f t="shared" si="84"/>
        <v>8681</v>
      </c>
      <c r="AD485" s="57">
        <f t="shared" si="85"/>
        <v>812</v>
      </c>
      <c r="AE485" s="57">
        <f t="shared" si="86"/>
        <v>887</v>
      </c>
      <c r="AF485" s="12">
        <f t="shared" si="80"/>
        <v>15197.673350999999</v>
      </c>
      <c r="AG485" s="12">
        <f t="shared" si="81"/>
        <v>1204.2191459999999</v>
      </c>
      <c r="AH485" s="12">
        <f t="shared" si="82"/>
        <v>1319.21777</v>
      </c>
      <c r="AI485" s="15">
        <f t="shared" si="83"/>
        <v>0.75068233509964288</v>
      </c>
      <c r="AJ485" s="15">
        <f t="shared" si="83"/>
        <v>0.48302850492610827</v>
      </c>
      <c r="AK485" s="15">
        <f t="shared" si="83"/>
        <v>0.48728046223224347</v>
      </c>
      <c r="AL485" s="23">
        <f>VLOOKUP(AC485,'Charts and Tables'!$I$43:$J$49,2,TRUE)</f>
        <v>0.25</v>
      </c>
      <c r="AM485" s="2">
        <f t="shared" si="87"/>
        <v>0</v>
      </c>
    </row>
    <row r="486" spans="1:39" x14ac:dyDescent="0.25">
      <c r="A486" s="35">
        <v>270653</v>
      </c>
      <c r="B486" s="36">
        <v>338046</v>
      </c>
      <c r="C486" s="36" t="s">
        <v>26</v>
      </c>
      <c r="D486" s="36">
        <v>0</v>
      </c>
      <c r="J486" s="46">
        <v>3232</v>
      </c>
      <c r="K486" s="46">
        <v>3167</v>
      </c>
      <c r="L486" s="46">
        <v>6399</v>
      </c>
      <c r="M486" s="46">
        <v>143</v>
      </c>
      <c r="N486" s="46">
        <v>321</v>
      </c>
      <c r="O486" s="46">
        <v>409</v>
      </c>
      <c r="P486" s="46">
        <v>290</v>
      </c>
      <c r="R486" s="36">
        <v>2924.8934800000002</v>
      </c>
      <c r="S486" s="36">
        <v>2759.1888250000002</v>
      </c>
      <c r="T486" s="36">
        <v>178.446134</v>
      </c>
      <c r="U486" s="36">
        <v>334.999234</v>
      </c>
      <c r="V486" s="36">
        <v>351.44351699999999</v>
      </c>
      <c r="W486" s="36">
        <v>235.57495900000001</v>
      </c>
      <c r="AC486" s="57">
        <f t="shared" si="84"/>
        <v>6399</v>
      </c>
      <c r="AD486" s="57">
        <f t="shared" si="85"/>
        <v>464</v>
      </c>
      <c r="AE486" s="57">
        <f t="shared" si="86"/>
        <v>699</v>
      </c>
      <c r="AF486" s="12">
        <f t="shared" si="80"/>
        <v>5684.0823049999999</v>
      </c>
      <c r="AG486" s="12">
        <f t="shared" si="81"/>
        <v>513.44536800000003</v>
      </c>
      <c r="AH486" s="12">
        <f t="shared" si="82"/>
        <v>587.01847599999996</v>
      </c>
      <c r="AI486" s="15">
        <f t="shared" si="83"/>
        <v>-0.11172334661665886</v>
      </c>
      <c r="AJ486" s="15">
        <f t="shared" si="83"/>
        <v>0.10656329310344834</v>
      </c>
      <c r="AK486" s="15">
        <f t="shared" si="83"/>
        <v>-0.1602024663805437</v>
      </c>
      <c r="AL486" s="23">
        <f>VLOOKUP(AC486,'Charts and Tables'!$I$43:$J$49,2,TRUE)</f>
        <v>0.25</v>
      </c>
      <c r="AM486" s="2">
        <f t="shared" si="87"/>
        <v>1</v>
      </c>
    </row>
    <row r="487" spans="1:39" x14ac:dyDescent="0.25">
      <c r="A487" s="35">
        <v>617326</v>
      </c>
      <c r="B487" s="36">
        <v>333086</v>
      </c>
      <c r="C487" s="36" t="s">
        <v>32</v>
      </c>
      <c r="D487" s="36">
        <v>-1</v>
      </c>
      <c r="K487" s="46">
        <v>4997</v>
      </c>
      <c r="L487" s="46">
        <v>4997</v>
      </c>
      <c r="N487" s="46">
        <v>498</v>
      </c>
      <c r="P487" s="46">
        <v>431</v>
      </c>
      <c r="S487" s="36">
        <v>6994.9801509999998</v>
      </c>
      <c r="U487" s="36">
        <v>589.56741599999998</v>
      </c>
      <c r="W487" s="36">
        <v>536.73551999999995</v>
      </c>
      <c r="AC487" s="57">
        <f t="shared" si="84"/>
        <v>4997</v>
      </c>
      <c r="AD487" s="57">
        <f t="shared" si="85"/>
        <v>498</v>
      </c>
      <c r="AE487" s="57">
        <f t="shared" si="86"/>
        <v>431</v>
      </c>
      <c r="AF487" s="12">
        <f t="shared" si="80"/>
        <v>6994.9801509999998</v>
      </c>
      <c r="AG487" s="12">
        <f t="shared" si="81"/>
        <v>589.56741599999998</v>
      </c>
      <c r="AH487" s="12">
        <f t="shared" si="82"/>
        <v>536.73551999999995</v>
      </c>
      <c r="AI487" s="15">
        <f t="shared" si="83"/>
        <v>0.39983593175905541</v>
      </c>
      <c r="AJ487" s="15">
        <f t="shared" si="83"/>
        <v>0.18387031325301201</v>
      </c>
      <c r="AK487" s="15">
        <f t="shared" si="83"/>
        <v>0.24532603248259849</v>
      </c>
      <c r="AL487" s="23">
        <f>VLOOKUP(AC487,'Charts and Tables'!$I$43:$J$49,2,TRUE)</f>
        <v>0.5</v>
      </c>
      <c r="AM487" s="2">
        <f t="shared" si="87"/>
        <v>1</v>
      </c>
    </row>
    <row r="488" spans="1:39" x14ac:dyDescent="0.25">
      <c r="A488" s="35">
        <v>617324</v>
      </c>
      <c r="C488" s="36" t="s">
        <v>27</v>
      </c>
      <c r="D488" s="36">
        <v>-1</v>
      </c>
      <c r="K488" s="46">
        <v>32999</v>
      </c>
      <c r="L488" s="46">
        <v>32999</v>
      </c>
      <c r="N488" s="46">
        <v>3841</v>
      </c>
      <c r="P488" s="46">
        <v>2313</v>
      </c>
      <c r="S488" s="36">
        <v>44434.354625</v>
      </c>
      <c r="U488" s="36">
        <v>4754.5530669999998</v>
      </c>
      <c r="W488" s="36">
        <v>3849.9370699999999</v>
      </c>
      <c r="AC488" s="57">
        <f t="shared" si="84"/>
        <v>32999</v>
      </c>
      <c r="AD488" s="57">
        <f t="shared" si="85"/>
        <v>3841</v>
      </c>
      <c r="AE488" s="57">
        <f t="shared" si="86"/>
        <v>2313</v>
      </c>
      <c r="AF488" s="12">
        <f t="shared" si="80"/>
        <v>44434.354625</v>
      </c>
      <c r="AG488" s="12">
        <f t="shared" si="81"/>
        <v>4754.5530669999998</v>
      </c>
      <c r="AH488" s="12">
        <f t="shared" si="82"/>
        <v>3849.9370699999999</v>
      </c>
      <c r="AI488" s="15">
        <f t="shared" si="83"/>
        <v>0.3465363988302676</v>
      </c>
      <c r="AJ488" s="15">
        <f t="shared" si="83"/>
        <v>0.2378425063785472</v>
      </c>
      <c r="AK488" s="15">
        <f t="shared" si="83"/>
        <v>0.66447776480760912</v>
      </c>
      <c r="AL488" s="23">
        <f>VLOOKUP(AC488,'Charts and Tables'!$I$43:$J$49,2,TRUE)</f>
        <v>0.15</v>
      </c>
      <c r="AM488" s="2">
        <f t="shared" si="87"/>
        <v>0</v>
      </c>
    </row>
    <row r="489" spans="1:39" x14ac:dyDescent="0.25">
      <c r="A489" s="35">
        <v>270860</v>
      </c>
      <c r="B489" s="36">
        <v>330126</v>
      </c>
      <c r="C489" s="36" t="s">
        <v>26</v>
      </c>
      <c r="D489" s="36">
        <v>0</v>
      </c>
      <c r="J489" s="46">
        <v>13074</v>
      </c>
      <c r="K489" s="46">
        <v>11135</v>
      </c>
      <c r="L489" s="46">
        <v>24209</v>
      </c>
      <c r="M489" s="46">
        <v>1193</v>
      </c>
      <c r="N489" s="46">
        <v>728</v>
      </c>
      <c r="O489" s="46">
        <v>1028</v>
      </c>
      <c r="P489" s="46">
        <v>1127</v>
      </c>
      <c r="R489" s="36">
        <v>12266.262552</v>
      </c>
      <c r="S489" s="36">
        <v>12613.333422</v>
      </c>
      <c r="T489" s="36">
        <v>1119.434673</v>
      </c>
      <c r="U489" s="36">
        <v>894.24717399999997</v>
      </c>
      <c r="V489" s="36">
        <v>963.75819899999999</v>
      </c>
      <c r="W489" s="36">
        <v>1204.5993550000001</v>
      </c>
      <c r="AC489" s="57">
        <f t="shared" si="84"/>
        <v>24209</v>
      </c>
      <c r="AD489" s="57">
        <f t="shared" si="85"/>
        <v>1921</v>
      </c>
      <c r="AE489" s="57">
        <f t="shared" si="86"/>
        <v>2155</v>
      </c>
      <c r="AF489" s="12">
        <f t="shared" si="80"/>
        <v>24879.595974</v>
      </c>
      <c r="AG489" s="12">
        <f t="shared" si="81"/>
        <v>2013.6818469999998</v>
      </c>
      <c r="AH489" s="12">
        <f t="shared" si="82"/>
        <v>2168.3575540000002</v>
      </c>
      <c r="AI489" s="15">
        <f t="shared" si="83"/>
        <v>2.7700275682597374E-2</v>
      </c>
      <c r="AJ489" s="15">
        <f t="shared" si="83"/>
        <v>4.8246666840187316E-2</v>
      </c>
      <c r="AK489" s="15">
        <f t="shared" si="83"/>
        <v>6.198400928074322E-3</v>
      </c>
      <c r="AL489" s="23">
        <f>VLOOKUP(AC489,'Charts and Tables'!$I$43:$J$49,2,TRUE)</f>
        <v>0.2</v>
      </c>
      <c r="AM489" s="2">
        <f t="shared" si="87"/>
        <v>1</v>
      </c>
    </row>
    <row r="490" spans="1:39" x14ac:dyDescent="0.25">
      <c r="A490" s="35">
        <v>272851</v>
      </c>
      <c r="B490" s="36">
        <v>331010</v>
      </c>
      <c r="C490" s="36" t="s">
        <v>25</v>
      </c>
      <c r="D490" s="36">
        <v>0</v>
      </c>
      <c r="J490" s="46">
        <v>1385</v>
      </c>
      <c r="K490" s="46">
        <v>1281</v>
      </c>
      <c r="L490" s="46">
        <v>2666</v>
      </c>
      <c r="M490" s="46">
        <v>130</v>
      </c>
      <c r="N490" s="46">
        <v>66</v>
      </c>
      <c r="O490" s="46">
        <v>123</v>
      </c>
      <c r="P490" s="46">
        <v>150</v>
      </c>
      <c r="R490" s="36">
        <v>911.25585000000001</v>
      </c>
      <c r="S490" s="36">
        <v>851.29725299999996</v>
      </c>
      <c r="T490" s="36">
        <v>95.391906000000006</v>
      </c>
      <c r="U490" s="36">
        <v>72.656136000000004</v>
      </c>
      <c r="V490" s="36">
        <v>83.114805000000004</v>
      </c>
      <c r="W490" s="36">
        <v>87.905569</v>
      </c>
      <c r="AC490" s="57">
        <f t="shared" si="84"/>
        <v>2666</v>
      </c>
      <c r="AD490" s="57">
        <f t="shared" si="85"/>
        <v>196</v>
      </c>
      <c r="AE490" s="57">
        <f t="shared" si="86"/>
        <v>273</v>
      </c>
      <c r="AF490" s="12">
        <f t="shared" si="80"/>
        <v>1762.553103</v>
      </c>
      <c r="AG490" s="12">
        <f t="shared" si="81"/>
        <v>168.04804200000001</v>
      </c>
      <c r="AH490" s="12">
        <f t="shared" si="82"/>
        <v>171.020374</v>
      </c>
      <c r="AI490" s="15">
        <f t="shared" si="83"/>
        <v>-0.33887730570142538</v>
      </c>
      <c r="AJ490" s="15">
        <f t="shared" si="83"/>
        <v>-0.14261203061224484</v>
      </c>
      <c r="AK490" s="15">
        <f t="shared" si="83"/>
        <v>-0.37355174358974358</v>
      </c>
      <c r="AL490" s="23">
        <f>VLOOKUP(AC490,'Charts and Tables'!$I$43:$J$49,2,TRUE)</f>
        <v>0.5</v>
      </c>
      <c r="AM490" s="2">
        <f t="shared" si="87"/>
        <v>1</v>
      </c>
    </row>
    <row r="491" spans="1:39" x14ac:dyDescent="0.25">
      <c r="A491" s="35">
        <v>272410</v>
      </c>
      <c r="B491" s="36">
        <v>330158</v>
      </c>
      <c r="C491" s="36" t="s">
        <v>26</v>
      </c>
      <c r="D491" s="36">
        <v>0</v>
      </c>
      <c r="J491" s="46">
        <v>4507</v>
      </c>
      <c r="K491" s="46">
        <v>4326</v>
      </c>
      <c r="L491" s="46">
        <v>8833</v>
      </c>
      <c r="M491" s="46">
        <v>537</v>
      </c>
      <c r="N491" s="46">
        <v>267</v>
      </c>
      <c r="O491" s="46">
        <v>394</v>
      </c>
      <c r="P491" s="46">
        <v>518</v>
      </c>
      <c r="R491" s="36">
        <v>6875.0455750000001</v>
      </c>
      <c r="S491" s="36">
        <v>6684.6386929999999</v>
      </c>
      <c r="T491" s="36">
        <v>660.43746899999996</v>
      </c>
      <c r="U491" s="36">
        <v>383.37627199999997</v>
      </c>
      <c r="V491" s="36">
        <v>487.14162099999999</v>
      </c>
      <c r="W491" s="36">
        <v>620.96391000000006</v>
      </c>
      <c r="AC491" s="57">
        <f t="shared" si="84"/>
        <v>8833</v>
      </c>
      <c r="AD491" s="57">
        <f t="shared" si="85"/>
        <v>804</v>
      </c>
      <c r="AE491" s="57">
        <f t="shared" si="86"/>
        <v>912</v>
      </c>
      <c r="AF491" s="12">
        <f t="shared" si="80"/>
        <v>13559.684268000001</v>
      </c>
      <c r="AG491" s="12">
        <f t="shared" si="81"/>
        <v>1043.8137409999999</v>
      </c>
      <c r="AH491" s="12">
        <f t="shared" si="82"/>
        <v>1108.1055310000002</v>
      </c>
      <c r="AI491" s="15">
        <f t="shared" si="83"/>
        <v>0.53511652530284171</v>
      </c>
      <c r="AJ491" s="15">
        <f t="shared" si="83"/>
        <v>0.29827579726368153</v>
      </c>
      <c r="AK491" s="15">
        <f t="shared" si="83"/>
        <v>0.21502799451754404</v>
      </c>
      <c r="AL491" s="23">
        <f>VLOOKUP(AC491,'Charts and Tables'!$I$43:$J$49,2,TRUE)</f>
        <v>0.25</v>
      </c>
      <c r="AM491" s="2">
        <f t="shared" si="87"/>
        <v>0</v>
      </c>
    </row>
    <row r="492" spans="1:39" x14ac:dyDescent="0.25">
      <c r="A492" s="35">
        <v>274433</v>
      </c>
      <c r="C492" s="36" t="s">
        <v>26</v>
      </c>
      <c r="D492" s="36">
        <v>0</v>
      </c>
      <c r="J492" s="46">
        <v>3551</v>
      </c>
      <c r="K492" s="46">
        <v>3510</v>
      </c>
      <c r="L492" s="46">
        <v>7061</v>
      </c>
      <c r="M492" s="46">
        <v>267.5</v>
      </c>
      <c r="N492" s="46">
        <v>248</v>
      </c>
      <c r="O492" s="46">
        <v>335</v>
      </c>
      <c r="P492" s="46">
        <v>328.5</v>
      </c>
      <c r="R492" s="36">
        <v>2249.128866</v>
      </c>
      <c r="S492" s="36">
        <v>2233.5628820000002</v>
      </c>
      <c r="T492" s="36">
        <v>294.17715399999997</v>
      </c>
      <c r="U492" s="36">
        <v>166.87353999999999</v>
      </c>
      <c r="V492" s="36">
        <v>225.83836600000001</v>
      </c>
      <c r="W492" s="36">
        <v>302.53078599999998</v>
      </c>
      <c r="AC492" s="57">
        <f t="shared" si="84"/>
        <v>7061</v>
      </c>
      <c r="AD492" s="57">
        <f t="shared" si="85"/>
        <v>515.5</v>
      </c>
      <c r="AE492" s="57">
        <f t="shared" si="86"/>
        <v>663.5</v>
      </c>
      <c r="AF492" s="12">
        <f t="shared" si="80"/>
        <v>4482.6917480000002</v>
      </c>
      <c r="AG492" s="12">
        <f t="shared" si="81"/>
        <v>461.05069399999996</v>
      </c>
      <c r="AH492" s="12">
        <f t="shared" si="82"/>
        <v>528.36915199999999</v>
      </c>
      <c r="AI492" s="15">
        <f t="shared" si="83"/>
        <v>-0.36514774847755271</v>
      </c>
      <c r="AJ492" s="15">
        <f t="shared" si="83"/>
        <v>-0.10562425994180415</v>
      </c>
      <c r="AK492" s="15">
        <f t="shared" si="83"/>
        <v>-0.20366367445365488</v>
      </c>
      <c r="AL492" s="23">
        <f>VLOOKUP(AC492,'Charts and Tables'!$I$43:$J$49,2,TRUE)</f>
        <v>0.25</v>
      </c>
      <c r="AM492" s="2">
        <f t="shared" si="87"/>
        <v>0</v>
      </c>
    </row>
    <row r="493" spans="1:39" x14ac:dyDescent="0.25">
      <c r="A493" s="35">
        <v>274464</v>
      </c>
      <c r="B493" s="36">
        <v>330157</v>
      </c>
      <c r="C493" s="36" t="s">
        <v>26</v>
      </c>
      <c r="D493" s="36">
        <v>0</v>
      </c>
      <c r="J493" s="46">
        <v>8668</v>
      </c>
      <c r="K493" s="46">
        <v>8214</v>
      </c>
      <c r="L493" s="46">
        <v>16882</v>
      </c>
      <c r="M493" s="46">
        <v>802</v>
      </c>
      <c r="N493" s="46">
        <v>559</v>
      </c>
      <c r="O493" s="46">
        <v>746</v>
      </c>
      <c r="P493" s="46">
        <v>869</v>
      </c>
      <c r="R493" s="36">
        <v>6506.187876</v>
      </c>
      <c r="S493" s="36">
        <v>6395.5845339999996</v>
      </c>
      <c r="T493" s="36">
        <v>561.009322</v>
      </c>
      <c r="U493" s="36">
        <v>575.26804700000002</v>
      </c>
      <c r="V493" s="36">
        <v>605.57588299999998</v>
      </c>
      <c r="W493" s="36">
        <v>605.54058299999997</v>
      </c>
      <c r="AC493" s="57">
        <f t="shared" si="84"/>
        <v>16882</v>
      </c>
      <c r="AD493" s="57">
        <f t="shared" si="85"/>
        <v>1361</v>
      </c>
      <c r="AE493" s="57">
        <f t="shared" si="86"/>
        <v>1615</v>
      </c>
      <c r="AF493" s="12">
        <f t="shared" si="80"/>
        <v>12901.77241</v>
      </c>
      <c r="AG493" s="12">
        <f t="shared" si="81"/>
        <v>1136.2773689999999</v>
      </c>
      <c r="AH493" s="12">
        <f t="shared" si="82"/>
        <v>1211.1164659999999</v>
      </c>
      <c r="AI493" s="15">
        <f t="shared" si="83"/>
        <v>-0.23576753879872056</v>
      </c>
      <c r="AJ493" s="15">
        <f t="shared" si="83"/>
        <v>-0.165115819985305</v>
      </c>
      <c r="AK493" s="15">
        <f t="shared" si="83"/>
        <v>-0.25008268359133129</v>
      </c>
      <c r="AL493" s="23">
        <f>VLOOKUP(AC493,'Charts and Tables'!$I$43:$J$49,2,TRUE)</f>
        <v>0.2</v>
      </c>
      <c r="AM493" s="2">
        <f t="shared" si="87"/>
        <v>0</v>
      </c>
    </row>
    <row r="494" spans="1:39" x14ac:dyDescent="0.25">
      <c r="A494" s="35">
        <v>275262</v>
      </c>
      <c r="B494" s="36">
        <v>330037</v>
      </c>
      <c r="C494" s="36" t="s">
        <v>26</v>
      </c>
      <c r="D494" s="36">
        <v>0</v>
      </c>
      <c r="J494" s="46">
        <v>2961</v>
      </c>
      <c r="K494" s="46">
        <v>2484</v>
      </c>
      <c r="L494" s="46">
        <v>5445</v>
      </c>
      <c r="M494" s="46">
        <v>149</v>
      </c>
      <c r="N494" s="46">
        <v>100</v>
      </c>
      <c r="O494" s="46">
        <v>278</v>
      </c>
      <c r="P494" s="46">
        <v>227</v>
      </c>
      <c r="R494" s="36">
        <v>2369.6124869999999</v>
      </c>
      <c r="S494" s="36">
        <v>2354.0465060000001</v>
      </c>
      <c r="T494" s="36">
        <v>308.62928399999998</v>
      </c>
      <c r="U494" s="36">
        <v>172.24982499999999</v>
      </c>
      <c r="V494" s="36">
        <v>234.32943700000001</v>
      </c>
      <c r="W494" s="36">
        <v>316.96198399999997</v>
      </c>
      <c r="AC494" s="57">
        <f t="shared" si="84"/>
        <v>5445</v>
      </c>
      <c r="AD494" s="57">
        <f t="shared" si="85"/>
        <v>249</v>
      </c>
      <c r="AE494" s="57">
        <f t="shared" si="86"/>
        <v>505</v>
      </c>
      <c r="AF494" s="12">
        <f t="shared" si="80"/>
        <v>4723.658993</v>
      </c>
      <c r="AG494" s="12">
        <f t="shared" si="81"/>
        <v>480.87910899999997</v>
      </c>
      <c r="AH494" s="12">
        <f t="shared" si="82"/>
        <v>551.29142100000001</v>
      </c>
      <c r="AI494" s="15">
        <f t="shared" si="83"/>
        <v>-0.13247768723599632</v>
      </c>
      <c r="AJ494" s="15">
        <f t="shared" si="83"/>
        <v>0.93124140160642555</v>
      </c>
      <c r="AK494" s="15">
        <f t="shared" si="83"/>
        <v>9.1666180198019823E-2</v>
      </c>
      <c r="AL494" s="23">
        <f>VLOOKUP(AC494,'Charts and Tables'!$I$43:$J$49,2,TRUE)</f>
        <v>0.25</v>
      </c>
      <c r="AM494" s="2">
        <f t="shared" si="87"/>
        <v>1</v>
      </c>
    </row>
    <row r="495" spans="1:39" x14ac:dyDescent="0.25">
      <c r="A495" s="35">
        <v>276257</v>
      </c>
      <c r="C495" s="36" t="s">
        <v>26</v>
      </c>
      <c r="D495" s="36">
        <v>0</v>
      </c>
      <c r="J495" s="46">
        <v>3514</v>
      </c>
      <c r="K495" s="46">
        <v>3606</v>
      </c>
      <c r="L495" s="46">
        <v>7120</v>
      </c>
      <c r="M495" s="46">
        <v>287</v>
      </c>
      <c r="N495" s="46">
        <v>294</v>
      </c>
      <c r="O495" s="46">
        <v>323</v>
      </c>
      <c r="P495" s="46">
        <v>307.5</v>
      </c>
      <c r="R495" s="36">
        <v>2742.8579709999999</v>
      </c>
      <c r="S495" s="36">
        <v>2565.9032729999999</v>
      </c>
      <c r="T495" s="36">
        <v>211.41848999999999</v>
      </c>
      <c r="U495" s="36">
        <v>250.37534600000001</v>
      </c>
      <c r="V495" s="36">
        <v>295.75805400000002</v>
      </c>
      <c r="W495" s="36">
        <v>261.11302799999999</v>
      </c>
      <c r="AC495" s="57">
        <f t="shared" si="84"/>
        <v>7120</v>
      </c>
      <c r="AD495" s="57">
        <f t="shared" si="85"/>
        <v>581</v>
      </c>
      <c r="AE495" s="57">
        <f t="shared" si="86"/>
        <v>630.5</v>
      </c>
      <c r="AF495" s="12">
        <f t="shared" si="80"/>
        <v>5308.7612439999994</v>
      </c>
      <c r="AG495" s="12">
        <f t="shared" si="81"/>
        <v>461.793836</v>
      </c>
      <c r="AH495" s="12">
        <f t="shared" si="82"/>
        <v>556.871082</v>
      </c>
      <c r="AI495" s="15">
        <f t="shared" si="83"/>
        <v>-0.25438746573033716</v>
      </c>
      <c r="AJ495" s="15">
        <f t="shared" si="83"/>
        <v>-0.20517412048192771</v>
      </c>
      <c r="AK495" s="15">
        <f t="shared" si="83"/>
        <v>-0.11677861697065821</v>
      </c>
      <c r="AL495" s="23">
        <f>VLOOKUP(AC495,'Charts and Tables'!$I$43:$J$49,2,TRUE)</f>
        <v>0.25</v>
      </c>
      <c r="AM495" s="2">
        <f t="shared" si="87"/>
        <v>0</v>
      </c>
    </row>
    <row r="496" spans="1:39" x14ac:dyDescent="0.25">
      <c r="A496" s="35">
        <v>276394</v>
      </c>
      <c r="B496" s="36">
        <v>331024</v>
      </c>
      <c r="C496" s="36" t="s">
        <v>26</v>
      </c>
      <c r="D496" s="36">
        <v>0</v>
      </c>
      <c r="J496" s="46">
        <v>3147</v>
      </c>
      <c r="K496" s="46">
        <v>3246</v>
      </c>
      <c r="L496" s="46">
        <v>6393</v>
      </c>
      <c r="M496" s="46">
        <v>209</v>
      </c>
      <c r="N496" s="46">
        <v>213</v>
      </c>
      <c r="O496" s="46">
        <v>290</v>
      </c>
      <c r="P496" s="46">
        <v>282</v>
      </c>
      <c r="R496" s="36">
        <v>2742.8579709999999</v>
      </c>
      <c r="S496" s="36">
        <v>2565.9032729999999</v>
      </c>
      <c r="T496" s="36">
        <v>211.41848999999999</v>
      </c>
      <c r="U496" s="36">
        <v>250.37534600000001</v>
      </c>
      <c r="V496" s="36">
        <v>295.75805400000002</v>
      </c>
      <c r="W496" s="36">
        <v>261.11302799999999</v>
      </c>
      <c r="AC496" s="57">
        <f t="shared" si="84"/>
        <v>6393</v>
      </c>
      <c r="AD496" s="57">
        <f t="shared" si="85"/>
        <v>422</v>
      </c>
      <c r="AE496" s="57">
        <f t="shared" si="86"/>
        <v>572</v>
      </c>
      <c r="AF496" s="12">
        <f t="shared" si="80"/>
        <v>5308.7612439999994</v>
      </c>
      <c r="AG496" s="12">
        <f t="shared" si="81"/>
        <v>461.793836</v>
      </c>
      <c r="AH496" s="12">
        <f t="shared" si="82"/>
        <v>556.871082</v>
      </c>
      <c r="AI496" s="15">
        <f t="shared" si="83"/>
        <v>-0.16959780322227447</v>
      </c>
      <c r="AJ496" s="15">
        <f t="shared" si="83"/>
        <v>9.4298189573459715E-2</v>
      </c>
      <c r="AK496" s="15">
        <f t="shared" si="83"/>
        <v>-2.6449157342657341E-2</v>
      </c>
      <c r="AL496" s="23">
        <f>VLOOKUP(AC496,'Charts and Tables'!$I$43:$J$49,2,TRUE)</f>
        <v>0.25</v>
      </c>
      <c r="AM496" s="2">
        <f t="shared" si="87"/>
        <v>1</v>
      </c>
    </row>
    <row r="497" spans="1:39" x14ac:dyDescent="0.25">
      <c r="A497" s="35">
        <v>277584</v>
      </c>
      <c r="C497" s="36" t="s">
        <v>26</v>
      </c>
      <c r="D497" s="36">
        <v>0</v>
      </c>
      <c r="J497" s="46">
        <v>3812</v>
      </c>
      <c r="K497" s="46">
        <v>3802</v>
      </c>
      <c r="L497" s="46">
        <v>7614</v>
      </c>
      <c r="M497" s="46">
        <v>214.5</v>
      </c>
      <c r="N497" s="46">
        <v>268.5</v>
      </c>
      <c r="O497" s="46">
        <v>298.5</v>
      </c>
      <c r="P497" s="46">
        <v>311</v>
      </c>
      <c r="R497" s="36">
        <v>1401.563971</v>
      </c>
      <c r="S497" s="36">
        <v>1145.4504549999999</v>
      </c>
      <c r="T497" s="36">
        <v>97.680818000000002</v>
      </c>
      <c r="U497" s="36">
        <v>105.339753</v>
      </c>
      <c r="V497" s="36">
        <v>139.35483300000001</v>
      </c>
      <c r="W497" s="36">
        <v>98.822835999999995</v>
      </c>
      <c r="AC497" s="57">
        <f t="shared" si="84"/>
        <v>7614</v>
      </c>
      <c r="AD497" s="57">
        <f t="shared" si="85"/>
        <v>483</v>
      </c>
      <c r="AE497" s="57">
        <f t="shared" si="86"/>
        <v>609.5</v>
      </c>
      <c r="AF497" s="12">
        <f t="shared" si="80"/>
        <v>2547.0144259999997</v>
      </c>
      <c r="AG497" s="12">
        <f t="shared" si="81"/>
        <v>203.02057100000002</v>
      </c>
      <c r="AH497" s="12">
        <f t="shared" si="82"/>
        <v>238.17766900000001</v>
      </c>
      <c r="AI497" s="15">
        <f t="shared" si="83"/>
        <v>-0.66548273890202259</v>
      </c>
      <c r="AJ497" s="15">
        <f t="shared" si="83"/>
        <v>-0.57966755486542443</v>
      </c>
      <c r="AK497" s="15">
        <f t="shared" si="83"/>
        <v>-0.60922449712879401</v>
      </c>
      <c r="AL497" s="23">
        <f>VLOOKUP(AC497,'Charts and Tables'!$I$43:$J$49,2,TRUE)</f>
        <v>0.25</v>
      </c>
      <c r="AM497" s="2">
        <f t="shared" si="87"/>
        <v>0</v>
      </c>
    </row>
    <row r="498" spans="1:39" x14ac:dyDescent="0.25">
      <c r="A498" s="35">
        <v>277639</v>
      </c>
      <c r="B498" s="36">
        <v>330240</v>
      </c>
      <c r="C498" s="36" t="s">
        <v>26</v>
      </c>
      <c r="D498" s="36">
        <v>0</v>
      </c>
      <c r="J498" s="46">
        <v>3771</v>
      </c>
      <c r="K498" s="46">
        <v>3690</v>
      </c>
      <c r="L498" s="46">
        <v>7461</v>
      </c>
      <c r="M498" s="46">
        <v>215</v>
      </c>
      <c r="N498" s="46">
        <v>287</v>
      </c>
      <c r="O498" s="46">
        <v>273</v>
      </c>
      <c r="P498" s="46">
        <v>323</v>
      </c>
      <c r="R498" s="36">
        <v>2071.9178069999998</v>
      </c>
      <c r="S498" s="36">
        <v>1792.3591759999999</v>
      </c>
      <c r="T498" s="36">
        <v>150.80784800000001</v>
      </c>
      <c r="U498" s="36">
        <v>167.041495</v>
      </c>
      <c r="V498" s="36">
        <v>209.25268700000001</v>
      </c>
      <c r="W498" s="36">
        <v>157.60621699999999</v>
      </c>
      <c r="AC498" s="57">
        <f t="shared" si="84"/>
        <v>7461</v>
      </c>
      <c r="AD498" s="57">
        <f t="shared" si="85"/>
        <v>502</v>
      </c>
      <c r="AE498" s="57">
        <f t="shared" si="86"/>
        <v>596</v>
      </c>
      <c r="AF498" s="12">
        <f t="shared" si="80"/>
        <v>3864.2769829999997</v>
      </c>
      <c r="AG498" s="12">
        <f t="shared" si="81"/>
        <v>317.84934299999998</v>
      </c>
      <c r="AH498" s="12">
        <f t="shared" si="82"/>
        <v>366.858904</v>
      </c>
      <c r="AI498" s="15">
        <f t="shared" si="83"/>
        <v>-0.48206983206004561</v>
      </c>
      <c r="AJ498" s="15">
        <f t="shared" si="83"/>
        <v>-0.36683397808764945</v>
      </c>
      <c r="AK498" s="15">
        <f t="shared" si="83"/>
        <v>-0.38446492617449668</v>
      </c>
      <c r="AL498" s="23">
        <f>VLOOKUP(AC498,'Charts and Tables'!$I$43:$J$49,2,TRUE)</f>
        <v>0.25</v>
      </c>
      <c r="AM498" s="2">
        <f t="shared" si="87"/>
        <v>0</v>
      </c>
    </row>
    <row r="499" spans="1:39" x14ac:dyDescent="0.25">
      <c r="A499" s="35">
        <v>279249</v>
      </c>
      <c r="C499" s="36" t="s">
        <v>29</v>
      </c>
      <c r="D499" s="36">
        <v>0</v>
      </c>
      <c r="J499" s="46">
        <v>1140</v>
      </c>
      <c r="K499" s="46">
        <v>1459</v>
      </c>
      <c r="L499" s="46">
        <v>2599</v>
      </c>
      <c r="M499" s="46">
        <v>68</v>
      </c>
      <c r="N499" s="46">
        <v>94</v>
      </c>
      <c r="O499" s="46">
        <v>100</v>
      </c>
      <c r="P499" s="46">
        <v>113</v>
      </c>
      <c r="R499" s="36">
        <v>1405.506924</v>
      </c>
      <c r="S499" s="36">
        <v>1453.7989789999999</v>
      </c>
      <c r="T499" s="36">
        <v>110.818023</v>
      </c>
      <c r="U499" s="36">
        <v>182.90002799999999</v>
      </c>
      <c r="V499" s="36">
        <v>158.790077</v>
      </c>
      <c r="W499" s="36">
        <v>139.65282500000001</v>
      </c>
      <c r="AC499" s="57">
        <f t="shared" si="84"/>
        <v>2599</v>
      </c>
      <c r="AD499" s="57">
        <f t="shared" si="85"/>
        <v>162</v>
      </c>
      <c r="AE499" s="57">
        <f t="shared" si="86"/>
        <v>213</v>
      </c>
      <c r="AF499" s="12">
        <f t="shared" si="80"/>
        <v>2859.3059029999999</v>
      </c>
      <c r="AG499" s="12">
        <f t="shared" si="81"/>
        <v>293.718051</v>
      </c>
      <c r="AH499" s="12">
        <f t="shared" si="82"/>
        <v>298.442902</v>
      </c>
      <c r="AI499" s="15">
        <f t="shared" si="83"/>
        <v>0.10015617660638705</v>
      </c>
      <c r="AJ499" s="15">
        <f t="shared" si="83"/>
        <v>0.81307438888888894</v>
      </c>
      <c r="AK499" s="15">
        <f t="shared" si="83"/>
        <v>0.40114038497652582</v>
      </c>
      <c r="AL499" s="23">
        <f>VLOOKUP(AC499,'Charts and Tables'!$I$43:$J$49,2,TRUE)</f>
        <v>0.5</v>
      </c>
      <c r="AM499" s="2">
        <f t="shared" si="87"/>
        <v>1</v>
      </c>
    </row>
    <row r="500" spans="1:39" x14ac:dyDescent="0.25">
      <c r="A500" s="35">
        <v>279892</v>
      </c>
      <c r="C500" s="36" t="s">
        <v>26</v>
      </c>
      <c r="D500" s="36">
        <v>0</v>
      </c>
      <c r="J500" s="46">
        <v>1950</v>
      </c>
      <c r="L500" s="46">
        <v>1950</v>
      </c>
      <c r="M500" s="46">
        <v>117</v>
      </c>
      <c r="O500" s="46">
        <v>167</v>
      </c>
      <c r="R500" s="36">
        <v>2970.7564109999998</v>
      </c>
      <c r="S500" s="36">
        <v>4190.3234849999999</v>
      </c>
      <c r="T500" s="36">
        <v>181.55205900000001</v>
      </c>
      <c r="U500" s="36">
        <v>398.35165799999999</v>
      </c>
      <c r="V500" s="36">
        <v>351.189616</v>
      </c>
      <c r="W500" s="36">
        <v>340.084813</v>
      </c>
      <c r="AC500" s="57">
        <f t="shared" si="84"/>
        <v>1950</v>
      </c>
      <c r="AD500" s="57">
        <f t="shared" si="85"/>
        <v>117</v>
      </c>
      <c r="AE500" s="57">
        <f t="shared" si="86"/>
        <v>167</v>
      </c>
      <c r="AF500" s="12">
        <f t="shared" si="80"/>
        <v>7161.0798959999993</v>
      </c>
      <c r="AG500" s="12">
        <f t="shared" si="81"/>
        <v>579.90371700000003</v>
      </c>
      <c r="AH500" s="12">
        <f t="shared" si="82"/>
        <v>691.27442900000005</v>
      </c>
      <c r="AI500" s="15">
        <f t="shared" si="83"/>
        <v>2.6723486646153845</v>
      </c>
      <c r="AJ500" s="15">
        <f t="shared" si="83"/>
        <v>3.9564420256410258</v>
      </c>
      <c r="AK500" s="15">
        <f t="shared" si="83"/>
        <v>3.1393678383233534</v>
      </c>
      <c r="AL500" s="23">
        <f>VLOOKUP(AC500,'Charts and Tables'!$I$43:$J$49,2,TRUE)</f>
        <v>1</v>
      </c>
      <c r="AM500" s="2">
        <f t="shared" si="87"/>
        <v>0</v>
      </c>
    </row>
    <row r="501" spans="1:39" x14ac:dyDescent="0.25">
      <c r="A501" s="35">
        <v>293532</v>
      </c>
      <c r="C501" s="36" t="s">
        <v>25</v>
      </c>
      <c r="D501" s="36">
        <v>0</v>
      </c>
      <c r="K501" s="46">
        <v>3350</v>
      </c>
      <c r="L501" s="46">
        <v>3350</v>
      </c>
      <c r="N501" s="46">
        <v>345</v>
      </c>
      <c r="P501" s="46">
        <v>242</v>
      </c>
      <c r="R501" s="36">
        <v>861.42890799999998</v>
      </c>
      <c r="S501" s="36">
        <v>1710.279137</v>
      </c>
      <c r="T501" s="36">
        <v>25.944987000000001</v>
      </c>
      <c r="U501" s="36">
        <v>234.34735900000001</v>
      </c>
      <c r="V501" s="36">
        <v>164.963269</v>
      </c>
      <c r="W501" s="36">
        <v>122.02153199999999</v>
      </c>
      <c r="AC501" s="57">
        <f t="shared" si="84"/>
        <v>3350</v>
      </c>
      <c r="AD501" s="57">
        <f t="shared" si="85"/>
        <v>345</v>
      </c>
      <c r="AE501" s="57">
        <f t="shared" si="86"/>
        <v>242</v>
      </c>
      <c r="AF501" s="12">
        <f t="shared" si="80"/>
        <v>2571.7080449999999</v>
      </c>
      <c r="AG501" s="12">
        <f t="shared" si="81"/>
        <v>260.29234600000001</v>
      </c>
      <c r="AH501" s="12">
        <f t="shared" si="82"/>
        <v>286.984801</v>
      </c>
      <c r="AI501" s="15">
        <f t="shared" si="83"/>
        <v>-0.23232595671641795</v>
      </c>
      <c r="AJ501" s="15">
        <f t="shared" si="83"/>
        <v>-0.24552943188405796</v>
      </c>
      <c r="AK501" s="15">
        <f t="shared" si="83"/>
        <v>0.18588760743801655</v>
      </c>
      <c r="AL501" s="23">
        <f>VLOOKUP(AC501,'Charts and Tables'!$I$43:$J$49,2,TRUE)</f>
        <v>0.5</v>
      </c>
      <c r="AM501" s="2">
        <f t="shared" si="87"/>
        <v>1</v>
      </c>
    </row>
    <row r="502" spans="1:39" x14ac:dyDescent="0.25">
      <c r="A502" s="35">
        <v>293539</v>
      </c>
      <c r="C502" s="36" t="s">
        <v>25</v>
      </c>
      <c r="D502" s="36">
        <v>0</v>
      </c>
      <c r="K502" s="46">
        <v>2228</v>
      </c>
      <c r="L502" s="46">
        <v>2228</v>
      </c>
      <c r="N502" s="46">
        <v>138</v>
      </c>
      <c r="P502" s="46">
        <v>276</v>
      </c>
      <c r="R502" s="36">
        <v>1134.3855189999999</v>
      </c>
      <c r="S502" s="36">
        <v>1642.049702</v>
      </c>
      <c r="T502" s="36">
        <v>158.87783300000001</v>
      </c>
      <c r="U502" s="36">
        <v>80.407653999999994</v>
      </c>
      <c r="V502" s="36">
        <v>91.443211000000005</v>
      </c>
      <c r="W502" s="36">
        <v>204.23441700000001</v>
      </c>
      <c r="AC502" s="57">
        <f t="shared" si="84"/>
        <v>2228</v>
      </c>
      <c r="AD502" s="57">
        <f t="shared" si="85"/>
        <v>138</v>
      </c>
      <c r="AE502" s="57">
        <f t="shared" si="86"/>
        <v>276</v>
      </c>
      <c r="AF502" s="12">
        <f t="shared" si="80"/>
        <v>2776.4352209999997</v>
      </c>
      <c r="AG502" s="12">
        <f t="shared" si="81"/>
        <v>239.28548699999999</v>
      </c>
      <c r="AH502" s="12">
        <f t="shared" si="82"/>
        <v>295.67762800000003</v>
      </c>
      <c r="AI502" s="15">
        <f t="shared" si="83"/>
        <v>0.24615584425493703</v>
      </c>
      <c r="AJ502" s="15">
        <f t="shared" si="83"/>
        <v>0.73395280434782606</v>
      </c>
      <c r="AK502" s="15">
        <f t="shared" si="83"/>
        <v>7.1295753623188504E-2</v>
      </c>
      <c r="AL502" s="23">
        <f>VLOOKUP(AC502,'Charts and Tables'!$I$43:$J$49,2,TRUE)</f>
        <v>1</v>
      </c>
      <c r="AM502" s="2">
        <f t="shared" si="87"/>
        <v>1</v>
      </c>
    </row>
    <row r="503" spans="1:39" x14ac:dyDescent="0.25">
      <c r="A503" s="35">
        <v>287283</v>
      </c>
      <c r="C503" s="36" t="s">
        <v>31</v>
      </c>
      <c r="D503" s="36">
        <v>0</v>
      </c>
      <c r="J503" s="46">
        <v>5023</v>
      </c>
      <c r="K503" s="46">
        <v>4852</v>
      </c>
      <c r="L503" s="46">
        <v>9875</v>
      </c>
      <c r="M503" s="46">
        <v>588.5</v>
      </c>
      <c r="N503" s="46">
        <v>546.5</v>
      </c>
      <c r="O503" s="46">
        <v>562.5</v>
      </c>
      <c r="P503" s="46">
        <v>525</v>
      </c>
      <c r="R503" s="36">
        <v>6277.3519210000004</v>
      </c>
      <c r="S503" s="36">
        <v>5512.0219889999998</v>
      </c>
      <c r="T503" s="36">
        <v>672.987526</v>
      </c>
      <c r="U503" s="36">
        <v>271.93058200000002</v>
      </c>
      <c r="V503" s="36">
        <v>454.638802</v>
      </c>
      <c r="W503" s="36">
        <v>647.10259099999996</v>
      </c>
      <c r="AC503" s="57">
        <f t="shared" si="84"/>
        <v>9875</v>
      </c>
      <c r="AD503" s="57">
        <f t="shared" si="85"/>
        <v>1135</v>
      </c>
      <c r="AE503" s="57">
        <f t="shared" si="86"/>
        <v>1087.5</v>
      </c>
      <c r="AF503" s="12">
        <f t="shared" si="80"/>
        <v>11789.37391</v>
      </c>
      <c r="AG503" s="12">
        <f t="shared" si="81"/>
        <v>944.91810800000007</v>
      </c>
      <c r="AH503" s="12">
        <f t="shared" si="82"/>
        <v>1101.741393</v>
      </c>
      <c r="AI503" s="15">
        <f t="shared" si="83"/>
        <v>0.19386064911392409</v>
      </c>
      <c r="AJ503" s="15">
        <f t="shared" si="83"/>
        <v>-0.16747303259911889</v>
      </c>
      <c r="AK503" s="15">
        <f t="shared" si="83"/>
        <v>1.3095533793103463E-2</v>
      </c>
      <c r="AL503" s="23">
        <f>VLOOKUP(AC503,'Charts and Tables'!$I$43:$J$49,2,TRUE)</f>
        <v>0.25</v>
      </c>
      <c r="AM503" s="2">
        <f t="shared" si="87"/>
        <v>1</v>
      </c>
    </row>
    <row r="504" spans="1:39" x14ac:dyDescent="0.25">
      <c r="A504" s="35">
        <v>290030</v>
      </c>
      <c r="B504" s="36">
        <v>334133</v>
      </c>
      <c r="C504" s="36" t="s">
        <v>25</v>
      </c>
      <c r="D504" s="36">
        <v>0</v>
      </c>
      <c r="J504" s="46">
        <v>1409</v>
      </c>
      <c r="K504" s="46">
        <v>1427</v>
      </c>
      <c r="L504" s="46">
        <v>2836</v>
      </c>
      <c r="M504" s="46">
        <v>68</v>
      </c>
      <c r="N504" s="46">
        <v>132</v>
      </c>
      <c r="O504" s="46">
        <v>168</v>
      </c>
      <c r="P504" s="46">
        <v>99</v>
      </c>
      <c r="R504" s="36">
        <v>1596.9332879999999</v>
      </c>
      <c r="S504" s="36">
        <v>1946.3657920000001</v>
      </c>
      <c r="T504" s="36">
        <v>74.756574000000001</v>
      </c>
      <c r="U504" s="36">
        <v>294.927142</v>
      </c>
      <c r="V504" s="36">
        <v>164.95308499999999</v>
      </c>
      <c r="W504" s="36">
        <v>127.72019</v>
      </c>
      <c r="AC504" s="57">
        <f t="shared" si="84"/>
        <v>2836</v>
      </c>
      <c r="AD504" s="57">
        <f t="shared" si="85"/>
        <v>200</v>
      </c>
      <c r="AE504" s="57">
        <f t="shared" si="86"/>
        <v>267</v>
      </c>
      <c r="AF504" s="12">
        <f t="shared" si="80"/>
        <v>3543.2990799999998</v>
      </c>
      <c r="AG504" s="12">
        <f t="shared" si="81"/>
        <v>369.683716</v>
      </c>
      <c r="AH504" s="12">
        <f t="shared" si="82"/>
        <v>292.67327499999999</v>
      </c>
      <c r="AI504" s="15">
        <f t="shared" si="83"/>
        <v>0.24940023977432996</v>
      </c>
      <c r="AJ504" s="15">
        <f t="shared" si="83"/>
        <v>0.84841858000000003</v>
      </c>
      <c r="AK504" s="15">
        <f t="shared" si="83"/>
        <v>9.6154588014981238E-2</v>
      </c>
      <c r="AL504" s="23">
        <f>VLOOKUP(AC504,'Charts and Tables'!$I$43:$J$49,2,TRUE)</f>
        <v>0.5</v>
      </c>
      <c r="AM504" s="2">
        <f t="shared" si="87"/>
        <v>1</v>
      </c>
    </row>
    <row r="505" spans="1:39" x14ac:dyDescent="0.25">
      <c r="A505" s="35">
        <v>295037</v>
      </c>
      <c r="B505" s="36">
        <v>333026</v>
      </c>
      <c r="C505" s="36" t="s">
        <v>32</v>
      </c>
      <c r="D505" s="36">
        <v>1</v>
      </c>
      <c r="J505" s="46">
        <v>4721</v>
      </c>
      <c r="L505" s="46">
        <v>4721</v>
      </c>
      <c r="M505" s="46">
        <v>291</v>
      </c>
      <c r="O505" s="46">
        <v>450</v>
      </c>
      <c r="R505" s="36">
        <v>3621.9947320000001</v>
      </c>
      <c r="T505" s="36">
        <v>208.33899099999999</v>
      </c>
      <c r="V505" s="36">
        <v>332.33002199999999</v>
      </c>
      <c r="AC505" s="57">
        <f t="shared" si="84"/>
        <v>4721</v>
      </c>
      <c r="AD505" s="57">
        <f t="shared" si="85"/>
        <v>291</v>
      </c>
      <c r="AE505" s="57">
        <f t="shared" si="86"/>
        <v>450</v>
      </c>
      <c r="AF505" s="12">
        <f t="shared" si="80"/>
        <v>3621.9947320000001</v>
      </c>
      <c r="AG505" s="12">
        <f t="shared" si="81"/>
        <v>208.33899099999999</v>
      </c>
      <c r="AH505" s="12">
        <f t="shared" si="82"/>
        <v>332.33002199999999</v>
      </c>
      <c r="AI505" s="15">
        <f t="shared" si="83"/>
        <v>-0.23279077907223045</v>
      </c>
      <c r="AJ505" s="15">
        <f t="shared" si="83"/>
        <v>-0.28405845017182135</v>
      </c>
      <c r="AK505" s="15">
        <f t="shared" si="83"/>
        <v>-0.26148884000000006</v>
      </c>
      <c r="AL505" s="23">
        <f>VLOOKUP(AC505,'Charts and Tables'!$I$43:$J$49,2,TRUE)</f>
        <v>0.5</v>
      </c>
      <c r="AM505" s="2">
        <f t="shared" si="87"/>
        <v>1</v>
      </c>
    </row>
    <row r="506" spans="1:39" x14ac:dyDescent="0.25">
      <c r="A506" s="35">
        <v>295047</v>
      </c>
      <c r="B506" s="36">
        <v>333025</v>
      </c>
      <c r="C506" s="36" t="s">
        <v>32</v>
      </c>
      <c r="D506" s="36">
        <v>-1</v>
      </c>
      <c r="K506" s="46">
        <v>5318</v>
      </c>
      <c r="L506" s="46">
        <v>5318</v>
      </c>
      <c r="N506" s="46">
        <v>407</v>
      </c>
      <c r="P506" s="46">
        <v>377</v>
      </c>
      <c r="S506" s="36">
        <v>5442.7206880000003</v>
      </c>
      <c r="U506" s="36">
        <v>441.62526000000003</v>
      </c>
      <c r="W506" s="36">
        <v>427.11487</v>
      </c>
      <c r="AC506" s="57">
        <f t="shared" si="84"/>
        <v>5318</v>
      </c>
      <c r="AD506" s="57">
        <f t="shared" si="85"/>
        <v>407</v>
      </c>
      <c r="AE506" s="57">
        <f t="shared" si="86"/>
        <v>377</v>
      </c>
      <c r="AF506" s="12">
        <f t="shared" si="80"/>
        <v>5442.7206880000003</v>
      </c>
      <c r="AG506" s="12">
        <f t="shared" si="81"/>
        <v>441.62526000000003</v>
      </c>
      <c r="AH506" s="12">
        <f t="shared" si="82"/>
        <v>427.11487</v>
      </c>
      <c r="AI506" s="15">
        <f t="shared" si="83"/>
        <v>2.3452555095900777E-2</v>
      </c>
      <c r="AJ506" s="15">
        <f t="shared" si="83"/>
        <v>8.5074348894348964E-2</v>
      </c>
      <c r="AK506" s="15">
        <f t="shared" si="83"/>
        <v>0.13293068965517241</v>
      </c>
      <c r="AL506" s="23">
        <f>VLOOKUP(AC506,'Charts and Tables'!$I$43:$J$49,2,TRUE)</f>
        <v>0.25</v>
      </c>
      <c r="AM506" s="2">
        <f t="shared" si="87"/>
        <v>1</v>
      </c>
    </row>
    <row r="507" spans="1:39" x14ac:dyDescent="0.25">
      <c r="A507" s="35">
        <v>281376</v>
      </c>
      <c r="B507" s="36">
        <v>334004</v>
      </c>
      <c r="C507" s="36" t="s">
        <v>25</v>
      </c>
      <c r="D507" s="36">
        <v>0</v>
      </c>
      <c r="J507" s="46">
        <v>1349</v>
      </c>
      <c r="K507" s="46">
        <v>1403</v>
      </c>
      <c r="L507" s="46">
        <v>2752</v>
      </c>
      <c r="M507" s="46">
        <v>59</v>
      </c>
      <c r="N507" s="46">
        <v>100</v>
      </c>
      <c r="O507" s="46">
        <v>130</v>
      </c>
      <c r="P507" s="46">
        <v>107</v>
      </c>
      <c r="R507" s="36">
        <v>3607.9994780000002</v>
      </c>
      <c r="S507" s="36">
        <v>3412.0629829999998</v>
      </c>
      <c r="T507" s="36">
        <v>236.159175</v>
      </c>
      <c r="U507" s="36">
        <v>343.16781200000003</v>
      </c>
      <c r="V507" s="36">
        <v>407.35518400000001</v>
      </c>
      <c r="W507" s="36">
        <v>321.507972</v>
      </c>
      <c r="AC507" s="57">
        <f t="shared" si="84"/>
        <v>2752</v>
      </c>
      <c r="AD507" s="57">
        <f t="shared" si="85"/>
        <v>159</v>
      </c>
      <c r="AE507" s="57">
        <f t="shared" si="86"/>
        <v>237</v>
      </c>
      <c r="AF507" s="12">
        <f t="shared" si="80"/>
        <v>7020.0624609999995</v>
      </c>
      <c r="AG507" s="12">
        <f t="shared" si="81"/>
        <v>579.32698700000003</v>
      </c>
      <c r="AH507" s="12">
        <f t="shared" si="82"/>
        <v>728.863156</v>
      </c>
      <c r="AI507" s="15">
        <f t="shared" si="83"/>
        <v>1.550894789607558</v>
      </c>
      <c r="AJ507" s="15">
        <f t="shared" si="83"/>
        <v>2.643565955974843</v>
      </c>
      <c r="AK507" s="15">
        <f t="shared" si="83"/>
        <v>2.0753719662447256</v>
      </c>
      <c r="AL507" s="23">
        <f>VLOOKUP(AC507,'Charts and Tables'!$I$43:$J$49,2,TRUE)</f>
        <v>0.5</v>
      </c>
      <c r="AM507" s="2">
        <f t="shared" si="87"/>
        <v>0</v>
      </c>
    </row>
    <row r="508" spans="1:39" x14ac:dyDescent="0.25">
      <c r="A508" s="35">
        <v>282218</v>
      </c>
      <c r="C508" s="36" t="s">
        <v>26</v>
      </c>
      <c r="D508" s="36">
        <v>0</v>
      </c>
      <c r="J508" s="46">
        <v>4138</v>
      </c>
      <c r="K508" s="46">
        <v>3989</v>
      </c>
      <c r="L508" s="46">
        <v>8127</v>
      </c>
      <c r="M508" s="46">
        <v>272</v>
      </c>
      <c r="N508" s="46">
        <v>450</v>
      </c>
      <c r="O508" s="46">
        <v>449</v>
      </c>
      <c r="P508" s="46">
        <v>251</v>
      </c>
      <c r="R508" s="36">
        <v>1735.6279959999999</v>
      </c>
      <c r="S508" s="36">
        <v>1808.931934</v>
      </c>
      <c r="T508" s="36">
        <v>96.274133000000006</v>
      </c>
      <c r="U508" s="36">
        <v>223.49946499999999</v>
      </c>
      <c r="V508" s="36">
        <v>217.76827399999999</v>
      </c>
      <c r="W508" s="36">
        <v>130.67080200000001</v>
      </c>
      <c r="AC508" s="57">
        <f t="shared" si="84"/>
        <v>8127</v>
      </c>
      <c r="AD508" s="57">
        <f t="shared" si="85"/>
        <v>722</v>
      </c>
      <c r="AE508" s="57">
        <f t="shared" si="86"/>
        <v>700</v>
      </c>
      <c r="AF508" s="12">
        <f t="shared" si="80"/>
        <v>3544.5599299999999</v>
      </c>
      <c r="AG508" s="12">
        <f t="shared" si="81"/>
        <v>319.77359799999999</v>
      </c>
      <c r="AH508" s="12">
        <f t="shared" si="82"/>
        <v>348.439076</v>
      </c>
      <c r="AI508" s="15">
        <f t="shared" si="83"/>
        <v>-0.56385382921127114</v>
      </c>
      <c r="AJ508" s="15">
        <f t="shared" si="83"/>
        <v>-0.55710027977839338</v>
      </c>
      <c r="AK508" s="15">
        <f t="shared" si="83"/>
        <v>-0.50222989142857144</v>
      </c>
      <c r="AL508" s="23">
        <f>VLOOKUP(AC508,'Charts and Tables'!$I$43:$J$49,2,TRUE)</f>
        <v>0.25</v>
      </c>
      <c r="AM508" s="2">
        <f t="shared" si="87"/>
        <v>0</v>
      </c>
    </row>
    <row r="509" spans="1:39" x14ac:dyDescent="0.25">
      <c r="A509" s="35">
        <v>285818</v>
      </c>
      <c r="B509" s="36">
        <v>334129</v>
      </c>
      <c r="C509" s="36" t="s">
        <v>25</v>
      </c>
      <c r="D509" s="36">
        <v>0</v>
      </c>
      <c r="J509" s="46">
        <v>2181</v>
      </c>
      <c r="K509" s="46">
        <v>3115</v>
      </c>
      <c r="L509" s="46">
        <v>5296</v>
      </c>
      <c r="M509" s="46">
        <v>158</v>
      </c>
      <c r="N509" s="46">
        <v>304</v>
      </c>
      <c r="O509" s="46">
        <v>233</v>
      </c>
      <c r="P509" s="46">
        <v>255</v>
      </c>
      <c r="R509" s="36">
        <v>2365.7477290000002</v>
      </c>
      <c r="S509" s="36">
        <v>1974.243997</v>
      </c>
      <c r="T509" s="36">
        <v>189.819478</v>
      </c>
      <c r="U509" s="36">
        <v>143.758331</v>
      </c>
      <c r="V509" s="36">
        <v>211.94726299999999</v>
      </c>
      <c r="W509" s="36">
        <v>192.18210500000001</v>
      </c>
      <c r="AC509" s="57">
        <f t="shared" si="84"/>
        <v>5296</v>
      </c>
      <c r="AD509" s="57">
        <f t="shared" si="85"/>
        <v>462</v>
      </c>
      <c r="AE509" s="57">
        <f t="shared" si="86"/>
        <v>488</v>
      </c>
      <c r="AF509" s="12">
        <f t="shared" si="80"/>
        <v>4339.9917260000002</v>
      </c>
      <c r="AG509" s="12">
        <f t="shared" si="81"/>
        <v>333.577809</v>
      </c>
      <c r="AH509" s="12">
        <f t="shared" si="82"/>
        <v>404.129368</v>
      </c>
      <c r="AI509" s="15">
        <f t="shared" si="83"/>
        <v>-0.18051515747734134</v>
      </c>
      <c r="AJ509" s="15">
        <f t="shared" si="83"/>
        <v>-0.27797011038961039</v>
      </c>
      <c r="AK509" s="15">
        <f t="shared" si="83"/>
        <v>-0.17186604918032786</v>
      </c>
      <c r="AL509" s="23">
        <f>VLOOKUP(AC509,'Charts and Tables'!$I$43:$J$49,2,TRUE)</f>
        <v>0.25</v>
      </c>
      <c r="AM509" s="2">
        <f t="shared" si="87"/>
        <v>1</v>
      </c>
    </row>
    <row r="510" spans="1:39" x14ac:dyDescent="0.25">
      <c r="A510" s="35">
        <v>286527</v>
      </c>
      <c r="B510" s="36">
        <v>332093</v>
      </c>
      <c r="C510" s="36" t="s">
        <v>25</v>
      </c>
      <c r="D510" s="36">
        <v>0</v>
      </c>
      <c r="J510" s="46">
        <v>1492</v>
      </c>
      <c r="K510" s="46">
        <v>1606</v>
      </c>
      <c r="L510" s="46">
        <v>3098</v>
      </c>
      <c r="M510" s="46">
        <v>99</v>
      </c>
      <c r="N510" s="46">
        <v>221</v>
      </c>
      <c r="O510" s="46">
        <v>191</v>
      </c>
      <c r="P510" s="46">
        <v>115</v>
      </c>
      <c r="R510" s="36">
        <v>2063.5695759999999</v>
      </c>
      <c r="S510" s="36">
        <v>1611.2687519999999</v>
      </c>
      <c r="T510" s="36">
        <v>92.339740000000006</v>
      </c>
      <c r="U510" s="36">
        <v>229.47952900000001</v>
      </c>
      <c r="V510" s="36">
        <v>305.809665</v>
      </c>
      <c r="W510" s="36">
        <v>135.454984</v>
      </c>
      <c r="AC510" s="57">
        <f t="shared" si="84"/>
        <v>3098</v>
      </c>
      <c r="AD510" s="57">
        <f t="shared" si="85"/>
        <v>320</v>
      </c>
      <c r="AE510" s="57">
        <f t="shared" si="86"/>
        <v>306</v>
      </c>
      <c r="AF510" s="12">
        <f t="shared" si="80"/>
        <v>3674.8383279999998</v>
      </c>
      <c r="AG510" s="12">
        <f t="shared" si="81"/>
        <v>321.81926900000002</v>
      </c>
      <c r="AH510" s="12">
        <f t="shared" si="82"/>
        <v>441.26464899999996</v>
      </c>
      <c r="AI510" s="15">
        <f t="shared" si="83"/>
        <v>0.18619700710135564</v>
      </c>
      <c r="AJ510" s="15">
        <f t="shared" si="83"/>
        <v>5.6852156250000617E-3</v>
      </c>
      <c r="AK510" s="15">
        <f t="shared" si="83"/>
        <v>0.44204133660130707</v>
      </c>
      <c r="AL510" s="23">
        <f>VLOOKUP(AC510,'Charts and Tables'!$I$43:$J$49,2,TRUE)</f>
        <v>0.5</v>
      </c>
      <c r="AM510" s="2">
        <f t="shared" si="87"/>
        <v>1</v>
      </c>
    </row>
    <row r="511" spans="1:39" x14ac:dyDescent="0.25">
      <c r="A511" s="35">
        <v>287239</v>
      </c>
      <c r="B511" s="36">
        <v>334099</v>
      </c>
      <c r="C511" s="36" t="s">
        <v>26</v>
      </c>
      <c r="D511" s="36">
        <v>0</v>
      </c>
      <c r="J511" s="46">
        <v>4734</v>
      </c>
      <c r="K511" s="46">
        <v>3517</v>
      </c>
      <c r="L511" s="46">
        <v>8251</v>
      </c>
      <c r="M511" s="46">
        <v>337</v>
      </c>
      <c r="N511" s="46">
        <v>234</v>
      </c>
      <c r="O511" s="46">
        <v>468</v>
      </c>
      <c r="P511" s="46">
        <v>308</v>
      </c>
      <c r="R511" s="36">
        <v>6271.893556</v>
      </c>
      <c r="S511" s="36">
        <v>6064.6345789999996</v>
      </c>
      <c r="T511" s="36">
        <v>591.74051899999995</v>
      </c>
      <c r="U511" s="36">
        <v>414.62216899999999</v>
      </c>
      <c r="V511" s="36">
        <v>505.74958700000002</v>
      </c>
      <c r="W511" s="36">
        <v>504.75178199999999</v>
      </c>
      <c r="AC511" s="57">
        <f t="shared" si="84"/>
        <v>8251</v>
      </c>
      <c r="AD511" s="57">
        <f t="shared" si="85"/>
        <v>571</v>
      </c>
      <c r="AE511" s="57">
        <f t="shared" si="86"/>
        <v>776</v>
      </c>
      <c r="AF511" s="12">
        <f t="shared" si="80"/>
        <v>12336.528135</v>
      </c>
      <c r="AG511" s="12">
        <f t="shared" si="81"/>
        <v>1006.3626879999999</v>
      </c>
      <c r="AH511" s="12">
        <f t="shared" si="82"/>
        <v>1010.5013690000001</v>
      </c>
      <c r="AI511" s="15">
        <f t="shared" si="83"/>
        <v>0.49515551266513158</v>
      </c>
      <c r="AJ511" s="15">
        <f t="shared" si="83"/>
        <v>0.7624565464098072</v>
      </c>
      <c r="AK511" s="15">
        <f t="shared" si="83"/>
        <v>0.30219248582474234</v>
      </c>
      <c r="AL511" s="23">
        <f>VLOOKUP(AC511,'Charts and Tables'!$I$43:$J$49,2,TRUE)</f>
        <v>0.25</v>
      </c>
      <c r="AM511" s="2">
        <f t="shared" si="87"/>
        <v>0</v>
      </c>
    </row>
    <row r="512" spans="1:39" x14ac:dyDescent="0.25">
      <c r="A512" s="35">
        <v>286788</v>
      </c>
      <c r="B512" s="36">
        <v>334095</v>
      </c>
      <c r="C512" s="36" t="s">
        <v>25</v>
      </c>
      <c r="D512" s="36">
        <v>0</v>
      </c>
      <c r="J512" s="46">
        <v>1910</v>
      </c>
      <c r="K512" s="46">
        <v>2387</v>
      </c>
      <c r="L512" s="46">
        <v>4297</v>
      </c>
      <c r="M512" s="46">
        <v>199</v>
      </c>
      <c r="N512" s="46">
        <v>215</v>
      </c>
      <c r="O512" s="46">
        <v>146</v>
      </c>
      <c r="P512" s="46">
        <v>214</v>
      </c>
      <c r="R512" s="36">
        <v>1800.319671</v>
      </c>
      <c r="S512" s="36">
        <v>2287.462266</v>
      </c>
      <c r="T512" s="36">
        <v>196.20557600000001</v>
      </c>
      <c r="U512" s="36">
        <v>128.16390899999999</v>
      </c>
      <c r="V512" s="36">
        <v>168.513936</v>
      </c>
      <c r="W512" s="36">
        <v>302.39729499999999</v>
      </c>
      <c r="AC512" s="57">
        <f t="shared" si="84"/>
        <v>4297</v>
      </c>
      <c r="AD512" s="57">
        <f t="shared" si="85"/>
        <v>414</v>
      </c>
      <c r="AE512" s="57">
        <f t="shared" si="86"/>
        <v>360</v>
      </c>
      <c r="AF512" s="12">
        <f t="shared" si="80"/>
        <v>4087.7819369999997</v>
      </c>
      <c r="AG512" s="12">
        <f t="shared" si="81"/>
        <v>324.369485</v>
      </c>
      <c r="AH512" s="12">
        <f t="shared" si="82"/>
        <v>470.91123099999999</v>
      </c>
      <c r="AI512" s="15">
        <f t="shared" si="83"/>
        <v>-4.8689332790318889E-2</v>
      </c>
      <c r="AJ512" s="15">
        <f t="shared" si="83"/>
        <v>-0.21649882850241547</v>
      </c>
      <c r="AK512" s="15">
        <f t="shared" si="83"/>
        <v>0.30808675277777775</v>
      </c>
      <c r="AL512" s="23">
        <f>VLOOKUP(AC512,'Charts and Tables'!$I$43:$J$49,2,TRUE)</f>
        <v>0.5</v>
      </c>
      <c r="AM512" s="2">
        <f t="shared" si="87"/>
        <v>1</v>
      </c>
    </row>
    <row r="513" spans="1:39" x14ac:dyDescent="0.25">
      <c r="A513" s="35">
        <v>287258</v>
      </c>
      <c r="C513" s="36" t="s">
        <v>26</v>
      </c>
      <c r="D513" s="36">
        <v>0</v>
      </c>
      <c r="J513" s="46">
        <v>6658</v>
      </c>
      <c r="K513" s="46">
        <v>8922</v>
      </c>
      <c r="L513" s="46">
        <v>15580</v>
      </c>
      <c r="M513" s="46">
        <v>464</v>
      </c>
      <c r="N513" s="46">
        <v>716</v>
      </c>
      <c r="O513" s="46">
        <v>701</v>
      </c>
      <c r="P513" s="46">
        <v>747</v>
      </c>
      <c r="R513" s="36">
        <v>4267.0136160000002</v>
      </c>
      <c r="S513" s="36">
        <v>6677.6207340000001</v>
      </c>
      <c r="T513" s="36">
        <v>265.01303999999999</v>
      </c>
      <c r="U513" s="36">
        <v>603.74891000000002</v>
      </c>
      <c r="V513" s="36">
        <v>458.602665</v>
      </c>
      <c r="W513" s="36">
        <v>570.94618300000002</v>
      </c>
      <c r="AC513" s="57">
        <f t="shared" si="84"/>
        <v>15580</v>
      </c>
      <c r="AD513" s="57">
        <f t="shared" si="85"/>
        <v>1180</v>
      </c>
      <c r="AE513" s="57">
        <f t="shared" si="86"/>
        <v>1448</v>
      </c>
      <c r="AF513" s="12">
        <f t="shared" si="80"/>
        <v>10944.63435</v>
      </c>
      <c r="AG513" s="12">
        <f t="shared" si="81"/>
        <v>868.76195000000007</v>
      </c>
      <c r="AH513" s="12">
        <f t="shared" si="82"/>
        <v>1029.5488479999999</v>
      </c>
      <c r="AI513" s="15">
        <f t="shared" si="83"/>
        <v>-0.29752025994865211</v>
      </c>
      <c r="AJ513" s="15">
        <f t="shared" si="83"/>
        <v>-0.26376105932203386</v>
      </c>
      <c r="AK513" s="15">
        <f t="shared" si="83"/>
        <v>-0.28898560220994479</v>
      </c>
      <c r="AL513" s="23">
        <f>VLOOKUP(AC513,'Charts and Tables'!$I$43:$J$49,2,TRUE)</f>
        <v>0.2</v>
      </c>
      <c r="AM513" s="2">
        <f t="shared" si="87"/>
        <v>0</v>
      </c>
    </row>
    <row r="514" spans="1:39" x14ac:dyDescent="0.25">
      <c r="A514" s="35">
        <v>287919</v>
      </c>
      <c r="C514" s="36" t="s">
        <v>31</v>
      </c>
      <c r="D514" s="36">
        <v>0</v>
      </c>
      <c r="J514" s="46">
        <v>5746</v>
      </c>
      <c r="K514" s="46">
        <v>4399</v>
      </c>
      <c r="L514" s="46">
        <v>10145</v>
      </c>
      <c r="M514" s="46">
        <v>393.5</v>
      </c>
      <c r="N514" s="46">
        <v>301</v>
      </c>
      <c r="O514" s="46">
        <v>526.5</v>
      </c>
      <c r="P514" s="46">
        <v>393.5</v>
      </c>
      <c r="R514" s="36">
        <v>3631.833752</v>
      </c>
      <c r="S514" s="36">
        <v>2284.5869080000002</v>
      </c>
      <c r="T514" s="36">
        <v>295.58018499999997</v>
      </c>
      <c r="U514" s="36">
        <v>143.06674100000001</v>
      </c>
      <c r="V514" s="36">
        <v>316.14004599999998</v>
      </c>
      <c r="W514" s="36">
        <v>218.52988300000001</v>
      </c>
      <c r="AC514" s="57">
        <f t="shared" si="84"/>
        <v>10145</v>
      </c>
      <c r="AD514" s="57">
        <f t="shared" si="85"/>
        <v>694.5</v>
      </c>
      <c r="AE514" s="57">
        <f t="shared" si="86"/>
        <v>920</v>
      </c>
      <c r="AF514" s="12">
        <f t="shared" si="80"/>
        <v>5916.4206599999998</v>
      </c>
      <c r="AG514" s="12">
        <f t="shared" si="81"/>
        <v>438.64692600000001</v>
      </c>
      <c r="AH514" s="12">
        <f t="shared" si="82"/>
        <v>534.66992900000002</v>
      </c>
      <c r="AI514" s="15">
        <f t="shared" si="83"/>
        <v>-0.41681412912764909</v>
      </c>
      <c r="AJ514" s="15">
        <f t="shared" si="83"/>
        <v>-0.36839895464362848</v>
      </c>
      <c r="AK514" s="15">
        <f t="shared" si="83"/>
        <v>-0.41883703369565217</v>
      </c>
      <c r="AL514" s="23">
        <f>VLOOKUP(AC514,'Charts and Tables'!$I$43:$J$49,2,TRUE)</f>
        <v>0.2</v>
      </c>
      <c r="AM514" s="2">
        <f t="shared" si="87"/>
        <v>0</v>
      </c>
    </row>
    <row r="515" spans="1:39" x14ac:dyDescent="0.25">
      <c r="A515" s="35">
        <v>292444</v>
      </c>
      <c r="B515" s="36">
        <v>334115</v>
      </c>
      <c r="C515" s="36" t="s">
        <v>25</v>
      </c>
      <c r="D515" s="36">
        <v>0</v>
      </c>
      <c r="J515" s="46">
        <v>1799</v>
      </c>
      <c r="K515" s="46">
        <v>1515</v>
      </c>
      <c r="L515" s="46">
        <v>3314</v>
      </c>
      <c r="M515" s="46">
        <v>103</v>
      </c>
      <c r="N515" s="46">
        <v>69</v>
      </c>
      <c r="O515" s="46">
        <v>144</v>
      </c>
      <c r="P515" s="46">
        <v>162</v>
      </c>
      <c r="R515" s="36">
        <v>1500.110752</v>
      </c>
      <c r="S515" s="36">
        <v>1768.4700780000001</v>
      </c>
      <c r="T515" s="36">
        <v>220.36170100000001</v>
      </c>
      <c r="U515" s="36">
        <v>85.924627000000001</v>
      </c>
      <c r="V515" s="36">
        <v>111.922753</v>
      </c>
      <c r="W515" s="36">
        <v>217.97190699999999</v>
      </c>
      <c r="AC515" s="57">
        <f t="shared" si="84"/>
        <v>3314</v>
      </c>
      <c r="AD515" s="57">
        <f t="shared" si="85"/>
        <v>172</v>
      </c>
      <c r="AE515" s="57">
        <f t="shared" si="86"/>
        <v>306</v>
      </c>
      <c r="AF515" s="12">
        <f t="shared" si="80"/>
        <v>3268.5808299999999</v>
      </c>
      <c r="AG515" s="12">
        <f t="shared" si="81"/>
        <v>306.28632800000003</v>
      </c>
      <c r="AH515" s="12">
        <f t="shared" si="82"/>
        <v>329.89465999999999</v>
      </c>
      <c r="AI515" s="15">
        <f t="shared" si="83"/>
        <v>-1.3705241400120737E-2</v>
      </c>
      <c r="AJ515" s="15">
        <f t="shared" si="83"/>
        <v>0.7807344651162792</v>
      </c>
      <c r="AK515" s="15">
        <f t="shared" si="83"/>
        <v>7.8087124183006493E-2</v>
      </c>
      <c r="AL515" s="23">
        <f>VLOOKUP(AC515,'Charts and Tables'!$I$43:$J$49,2,TRUE)</f>
        <v>0.5</v>
      </c>
      <c r="AM515" s="2">
        <f t="shared" si="87"/>
        <v>1</v>
      </c>
    </row>
    <row r="516" spans="1:39" x14ac:dyDescent="0.25">
      <c r="A516" s="35">
        <v>292817</v>
      </c>
      <c r="B516" s="36">
        <v>334132</v>
      </c>
      <c r="C516" s="36" t="s">
        <v>26</v>
      </c>
      <c r="D516" s="36">
        <v>0</v>
      </c>
      <c r="J516" s="46">
        <v>4120</v>
      </c>
      <c r="K516" s="46">
        <v>3207</v>
      </c>
      <c r="L516" s="46">
        <v>7327</v>
      </c>
      <c r="M516" s="46">
        <v>167</v>
      </c>
      <c r="N516" s="46">
        <v>383</v>
      </c>
      <c r="O516" s="46">
        <v>487</v>
      </c>
      <c r="P516" s="46">
        <v>226</v>
      </c>
      <c r="R516" s="36">
        <v>4357.0097640000004</v>
      </c>
      <c r="S516" s="36">
        <v>3548.5828820000002</v>
      </c>
      <c r="T516" s="36">
        <v>212.92925299999999</v>
      </c>
      <c r="U516" s="36">
        <v>473.26612599999999</v>
      </c>
      <c r="V516" s="36">
        <v>509.67819300000002</v>
      </c>
      <c r="W516" s="36">
        <v>240.932052</v>
      </c>
      <c r="AC516" s="57">
        <f t="shared" si="84"/>
        <v>7327</v>
      </c>
      <c r="AD516" s="57">
        <f t="shared" si="85"/>
        <v>550</v>
      </c>
      <c r="AE516" s="57">
        <f t="shared" si="86"/>
        <v>713</v>
      </c>
      <c r="AF516" s="12">
        <f t="shared" si="80"/>
        <v>7905.592646000001</v>
      </c>
      <c r="AG516" s="12">
        <f t="shared" si="81"/>
        <v>686.195379</v>
      </c>
      <c r="AH516" s="12">
        <f t="shared" si="82"/>
        <v>750.61024500000008</v>
      </c>
      <c r="AI516" s="15">
        <f t="shared" si="83"/>
        <v>7.8967196123925346E-2</v>
      </c>
      <c r="AJ516" s="15">
        <f t="shared" si="83"/>
        <v>0.24762796181818184</v>
      </c>
      <c r="AK516" s="15">
        <f t="shared" si="83"/>
        <v>5.2749291725105299E-2</v>
      </c>
      <c r="AL516" s="23">
        <f>VLOOKUP(AC516,'Charts and Tables'!$I$43:$J$49,2,TRUE)</f>
        <v>0.25</v>
      </c>
      <c r="AM516" s="2">
        <f t="shared" si="87"/>
        <v>1</v>
      </c>
    </row>
    <row r="517" spans="1:39" x14ac:dyDescent="0.25">
      <c r="A517" s="35">
        <v>290990</v>
      </c>
      <c r="B517" s="36">
        <v>334006</v>
      </c>
      <c r="C517" s="36" t="s">
        <v>25</v>
      </c>
      <c r="D517" s="36">
        <v>0</v>
      </c>
      <c r="J517" s="46">
        <v>1259</v>
      </c>
      <c r="K517" s="46">
        <v>1196</v>
      </c>
      <c r="L517" s="46">
        <v>2455</v>
      </c>
      <c r="M517" s="46">
        <v>106</v>
      </c>
      <c r="N517" s="46">
        <v>76</v>
      </c>
      <c r="O517" s="46">
        <v>102</v>
      </c>
      <c r="P517" s="46">
        <v>108</v>
      </c>
      <c r="R517" s="36">
        <v>2165.342517</v>
      </c>
      <c r="S517" s="36">
        <v>1449.3342929999999</v>
      </c>
      <c r="T517" s="36">
        <v>249.788185</v>
      </c>
      <c r="U517" s="36">
        <v>92.087652000000006</v>
      </c>
      <c r="V517" s="36">
        <v>182.96556899999999</v>
      </c>
      <c r="W517" s="36">
        <v>200.022695</v>
      </c>
      <c r="AC517" s="57">
        <f t="shared" si="84"/>
        <v>2455</v>
      </c>
      <c r="AD517" s="57">
        <f t="shared" si="85"/>
        <v>182</v>
      </c>
      <c r="AE517" s="57">
        <f t="shared" si="86"/>
        <v>210</v>
      </c>
      <c r="AF517" s="12">
        <f t="shared" si="80"/>
        <v>3614.6768099999999</v>
      </c>
      <c r="AG517" s="12">
        <f t="shared" si="81"/>
        <v>341.87583699999999</v>
      </c>
      <c r="AH517" s="12">
        <f t="shared" si="82"/>
        <v>382.98826399999996</v>
      </c>
      <c r="AI517" s="15">
        <f t="shared" si="83"/>
        <v>0.47237344602851322</v>
      </c>
      <c r="AJ517" s="15">
        <f t="shared" si="83"/>
        <v>0.87843866483516475</v>
      </c>
      <c r="AK517" s="15">
        <f t="shared" si="83"/>
        <v>0.82375363809523794</v>
      </c>
      <c r="AL517" s="23">
        <f>VLOOKUP(AC517,'Charts and Tables'!$I$43:$J$49,2,TRUE)</f>
        <v>1</v>
      </c>
      <c r="AM517" s="2">
        <f t="shared" si="87"/>
        <v>1</v>
      </c>
    </row>
    <row r="518" spans="1:39" x14ac:dyDescent="0.25">
      <c r="A518" s="35">
        <v>291593</v>
      </c>
      <c r="B518" s="36">
        <v>330169</v>
      </c>
      <c r="C518" s="36" t="s">
        <v>26</v>
      </c>
      <c r="D518" s="36">
        <v>0</v>
      </c>
      <c r="J518" s="46">
        <v>4963</v>
      </c>
      <c r="K518" s="46">
        <v>3992</v>
      </c>
      <c r="L518" s="46">
        <v>8955</v>
      </c>
      <c r="M518" s="46">
        <v>534</v>
      </c>
      <c r="N518" s="46">
        <v>188</v>
      </c>
      <c r="O518" s="46">
        <v>350</v>
      </c>
      <c r="P518" s="46">
        <v>502</v>
      </c>
      <c r="R518" s="36">
        <v>4511.5561879999996</v>
      </c>
      <c r="S518" s="36">
        <v>4541.6740490000002</v>
      </c>
      <c r="T518" s="36">
        <v>572.70910400000002</v>
      </c>
      <c r="U518" s="36">
        <v>189.868663</v>
      </c>
      <c r="V518" s="36">
        <v>305.08587899999998</v>
      </c>
      <c r="W518" s="36">
        <v>521.06232499999999</v>
      </c>
      <c r="AC518" s="57">
        <f t="shared" si="84"/>
        <v>8955</v>
      </c>
      <c r="AD518" s="57">
        <f t="shared" si="85"/>
        <v>722</v>
      </c>
      <c r="AE518" s="57">
        <f t="shared" si="86"/>
        <v>852</v>
      </c>
      <c r="AF518" s="12">
        <f t="shared" si="80"/>
        <v>9053.2302369999998</v>
      </c>
      <c r="AG518" s="12">
        <f t="shared" si="81"/>
        <v>762.57776699999999</v>
      </c>
      <c r="AH518" s="12">
        <f t="shared" si="82"/>
        <v>826.14820399999996</v>
      </c>
      <c r="AI518" s="15">
        <f t="shared" si="83"/>
        <v>1.0969317364600755E-2</v>
      </c>
      <c r="AJ518" s="15">
        <f t="shared" si="83"/>
        <v>5.6201893351800543E-2</v>
      </c>
      <c r="AK518" s="15">
        <f t="shared" si="83"/>
        <v>-3.034248356807516E-2</v>
      </c>
      <c r="AL518" s="23">
        <f>VLOOKUP(AC518,'Charts and Tables'!$I$43:$J$49,2,TRUE)</f>
        <v>0.25</v>
      </c>
      <c r="AM518" s="2">
        <f t="shared" si="87"/>
        <v>1</v>
      </c>
    </row>
    <row r="519" spans="1:39" x14ac:dyDescent="0.25">
      <c r="A519" s="35">
        <v>291785</v>
      </c>
      <c r="B519" s="36">
        <v>331045</v>
      </c>
      <c r="C519" s="36" t="s">
        <v>25</v>
      </c>
      <c r="D519" s="36">
        <v>0</v>
      </c>
      <c r="J519" s="46">
        <v>2513</v>
      </c>
      <c r="K519" s="46">
        <v>2983</v>
      </c>
      <c r="L519" s="46">
        <v>5496</v>
      </c>
      <c r="M519" s="46">
        <v>148</v>
      </c>
      <c r="N519" s="46">
        <v>121</v>
      </c>
      <c r="O519" s="46">
        <v>188</v>
      </c>
      <c r="P519" s="46">
        <v>280</v>
      </c>
      <c r="R519" s="36">
        <v>398.711005</v>
      </c>
      <c r="S519" s="36">
        <v>541.91440799999998</v>
      </c>
      <c r="T519" s="36">
        <v>77.241247999999999</v>
      </c>
      <c r="U519" s="36">
        <v>20.647331999999999</v>
      </c>
      <c r="V519" s="36">
        <v>28.21124</v>
      </c>
      <c r="W519" s="36">
        <v>113.187766</v>
      </c>
      <c r="AC519" s="57">
        <f t="shared" si="84"/>
        <v>5496</v>
      </c>
      <c r="AD519" s="57">
        <f t="shared" si="85"/>
        <v>269</v>
      </c>
      <c r="AE519" s="57">
        <f t="shared" si="86"/>
        <v>468</v>
      </c>
      <c r="AF519" s="12">
        <f t="shared" si="80"/>
        <v>940.62541299999998</v>
      </c>
      <c r="AG519" s="12">
        <f t="shared" si="81"/>
        <v>97.88857999999999</v>
      </c>
      <c r="AH519" s="12">
        <f t="shared" si="82"/>
        <v>141.39900599999999</v>
      </c>
      <c r="AI519" s="15">
        <f t="shared" si="83"/>
        <v>-0.8288527268922854</v>
      </c>
      <c r="AJ519" s="15">
        <f t="shared" si="83"/>
        <v>-0.63610193308550189</v>
      </c>
      <c r="AK519" s="15">
        <f t="shared" si="83"/>
        <v>-0.69786537179487185</v>
      </c>
      <c r="AL519" s="23">
        <f>VLOOKUP(AC519,'Charts and Tables'!$I$43:$J$49,2,TRUE)</f>
        <v>0.25</v>
      </c>
      <c r="AM519" s="2">
        <f t="shared" si="87"/>
        <v>0</v>
      </c>
    </row>
    <row r="520" spans="1:39" x14ac:dyDescent="0.25">
      <c r="A520" s="35">
        <v>292354</v>
      </c>
      <c r="B520" s="36">
        <v>334021</v>
      </c>
      <c r="C520" s="36" t="s">
        <v>26</v>
      </c>
      <c r="D520" s="36">
        <v>0</v>
      </c>
      <c r="J520" s="46">
        <v>2556</v>
      </c>
      <c r="K520" s="46">
        <v>1501</v>
      </c>
      <c r="L520" s="46">
        <v>4057</v>
      </c>
      <c r="M520" s="46">
        <v>320</v>
      </c>
      <c r="N520" s="46">
        <v>51</v>
      </c>
      <c r="O520" s="46">
        <v>143</v>
      </c>
      <c r="P520" s="46">
        <v>221</v>
      </c>
      <c r="R520" s="36">
        <v>3966.2276489999999</v>
      </c>
      <c r="S520" s="36">
        <v>4291.6326060000001</v>
      </c>
      <c r="T520" s="36">
        <v>389.330039</v>
      </c>
      <c r="U520" s="36">
        <v>175.652016</v>
      </c>
      <c r="V520" s="36">
        <v>275.05725200000001</v>
      </c>
      <c r="W520" s="36">
        <v>440.03128800000002</v>
      </c>
      <c r="AC520" s="57">
        <f t="shared" si="84"/>
        <v>4057</v>
      </c>
      <c r="AD520" s="57">
        <f t="shared" si="85"/>
        <v>371</v>
      </c>
      <c r="AE520" s="57">
        <f t="shared" si="86"/>
        <v>364</v>
      </c>
      <c r="AF520" s="12">
        <f t="shared" ref="AF520:AF569" si="88">IF(D520=1,R520,IF(D520=-1,S520,R520+S520))</f>
        <v>8257.8602549999996</v>
      </c>
      <c r="AG520" s="12">
        <f t="shared" ref="AG520:AG569" si="89">IF(D520=1,T520,IF(D520=-1,U520,T520+U520))</f>
        <v>564.98205499999995</v>
      </c>
      <c r="AH520" s="12">
        <f t="shared" ref="AH520:AH569" si="90">IF(D520=1,V520,IF(D520=-1,W520,V520+W520))</f>
        <v>715.08853999999997</v>
      </c>
      <c r="AI520" s="15">
        <f t="shared" ref="AI520:AK569" si="91">IF(OR(AC520="",AC520=0),0,(AF520-AC520)/AC520)</f>
        <v>1.0354597621395119</v>
      </c>
      <c r="AJ520" s="15">
        <f t="shared" si="91"/>
        <v>0.52286268194070062</v>
      </c>
      <c r="AK520" s="15">
        <f t="shared" si="91"/>
        <v>0.96452895604395594</v>
      </c>
      <c r="AL520" s="23">
        <f>VLOOKUP(AC520,'Charts and Tables'!$I$43:$J$49,2,TRUE)</f>
        <v>0.5</v>
      </c>
      <c r="AM520" s="2">
        <f t="shared" si="87"/>
        <v>0</v>
      </c>
    </row>
    <row r="521" spans="1:39" x14ac:dyDescent="0.25">
      <c r="A521" s="35">
        <v>292450</v>
      </c>
      <c r="B521" s="36">
        <v>331022</v>
      </c>
      <c r="C521" s="36" t="s">
        <v>25</v>
      </c>
      <c r="D521" s="36">
        <v>0</v>
      </c>
      <c r="J521" s="46">
        <v>2940</v>
      </c>
      <c r="K521" s="46">
        <v>3212</v>
      </c>
      <c r="L521" s="46">
        <v>6152</v>
      </c>
      <c r="M521" s="46">
        <v>201</v>
      </c>
      <c r="N521" s="46">
        <v>151</v>
      </c>
      <c r="O521" s="46">
        <v>225</v>
      </c>
      <c r="P521" s="46">
        <v>283</v>
      </c>
      <c r="R521" s="36">
        <v>476.27278200000001</v>
      </c>
      <c r="S521" s="36">
        <v>748.457536</v>
      </c>
      <c r="T521" s="36">
        <v>65.741947999999994</v>
      </c>
      <c r="U521" s="36">
        <v>44.078229999999998</v>
      </c>
      <c r="V521" s="36">
        <v>46.977654000000001</v>
      </c>
      <c r="W521" s="36">
        <v>92.327465000000004</v>
      </c>
      <c r="AC521" s="57">
        <f t="shared" ref="AC521:AC570" si="92">L521</f>
        <v>6152</v>
      </c>
      <c r="AD521" s="57">
        <f t="shared" ref="AD521:AD570" si="93">IF(D521=1,M521,IF(D521=-1,N521,M521+N521))</f>
        <v>352</v>
      </c>
      <c r="AE521" s="57">
        <f t="shared" ref="AE521:AE570" si="94">IF(D521=1,O521,IF(D521=-1,P521,O521+P521))</f>
        <v>508</v>
      </c>
      <c r="AF521" s="12">
        <f t="shared" si="88"/>
        <v>1224.7303179999999</v>
      </c>
      <c r="AG521" s="12">
        <f t="shared" si="89"/>
        <v>109.820178</v>
      </c>
      <c r="AH521" s="12">
        <f t="shared" si="90"/>
        <v>139.30511899999999</v>
      </c>
      <c r="AI521" s="15">
        <f t="shared" si="91"/>
        <v>-0.80092159980494149</v>
      </c>
      <c r="AJ521" s="15">
        <f t="shared" si="91"/>
        <v>-0.68801085795454542</v>
      </c>
      <c r="AK521" s="15">
        <f t="shared" si="91"/>
        <v>-0.7257773248031496</v>
      </c>
      <c r="AL521" s="23">
        <f>VLOOKUP(AC521,'Charts and Tables'!$I$43:$J$49,2,TRUE)</f>
        <v>0.25</v>
      </c>
      <c r="AM521" s="2">
        <f t="shared" ref="AM521:AM570" si="95">IF(ABS(AI521)&lt;=AL521,1,0)</f>
        <v>0</v>
      </c>
    </row>
    <row r="522" spans="1:39" x14ac:dyDescent="0.25">
      <c r="A522" s="35">
        <v>293340</v>
      </c>
      <c r="C522" s="36" t="s">
        <v>25</v>
      </c>
      <c r="D522" s="36">
        <v>0</v>
      </c>
      <c r="J522" s="46">
        <v>1866</v>
      </c>
      <c r="K522" s="46">
        <v>1829</v>
      </c>
      <c r="L522" s="46">
        <v>3695</v>
      </c>
      <c r="M522" s="46">
        <v>143</v>
      </c>
      <c r="N522" s="46">
        <v>119</v>
      </c>
      <c r="O522" s="46">
        <v>141</v>
      </c>
      <c r="P522" s="46">
        <v>186</v>
      </c>
      <c r="R522" s="36">
        <v>2231.4577020000002</v>
      </c>
      <c r="S522" s="36">
        <v>2138.2892879999999</v>
      </c>
      <c r="T522" s="36">
        <v>344.08228400000002</v>
      </c>
      <c r="U522" s="36">
        <v>94.588845000000006</v>
      </c>
      <c r="V522" s="36">
        <v>133.342185</v>
      </c>
      <c r="W522" s="36">
        <v>257.15164600000003</v>
      </c>
      <c r="AC522" s="57">
        <f t="shared" si="92"/>
        <v>3695</v>
      </c>
      <c r="AD522" s="57">
        <f t="shared" si="93"/>
        <v>262</v>
      </c>
      <c r="AE522" s="57">
        <f t="shared" si="94"/>
        <v>327</v>
      </c>
      <c r="AF522" s="12">
        <f t="shared" si="88"/>
        <v>4369.7469899999996</v>
      </c>
      <c r="AG522" s="12">
        <f t="shared" si="89"/>
        <v>438.67112900000001</v>
      </c>
      <c r="AH522" s="12">
        <f t="shared" si="90"/>
        <v>390.493831</v>
      </c>
      <c r="AI522" s="15">
        <f t="shared" si="91"/>
        <v>0.18261082273342344</v>
      </c>
      <c r="AJ522" s="15">
        <f t="shared" si="91"/>
        <v>0.67431728625954201</v>
      </c>
      <c r="AK522" s="15">
        <f t="shared" si="91"/>
        <v>0.19417073700305809</v>
      </c>
      <c r="AL522" s="23">
        <f>VLOOKUP(AC522,'Charts and Tables'!$I$43:$J$49,2,TRUE)</f>
        <v>0.5</v>
      </c>
      <c r="AM522" s="2">
        <f t="shared" si="95"/>
        <v>1</v>
      </c>
    </row>
    <row r="523" spans="1:39" x14ac:dyDescent="0.25">
      <c r="A523" s="35">
        <v>293430</v>
      </c>
      <c r="B523" s="36">
        <v>336052</v>
      </c>
      <c r="C523" s="36" t="s">
        <v>29</v>
      </c>
      <c r="D523" s="36">
        <v>0</v>
      </c>
      <c r="J523" s="46">
        <v>838</v>
      </c>
      <c r="K523" s="46">
        <v>739</v>
      </c>
      <c r="L523" s="46">
        <v>1577</v>
      </c>
      <c r="M523" s="46">
        <v>57</v>
      </c>
      <c r="N523" s="46">
        <v>68</v>
      </c>
      <c r="O523" s="46">
        <v>102</v>
      </c>
      <c r="P523" s="46">
        <v>43</v>
      </c>
      <c r="AC523" s="57">
        <f t="shared" si="92"/>
        <v>1577</v>
      </c>
      <c r="AD523" s="57">
        <f t="shared" si="93"/>
        <v>125</v>
      </c>
      <c r="AE523" s="57">
        <f t="shared" si="94"/>
        <v>145</v>
      </c>
      <c r="AF523" s="12">
        <f t="shared" si="88"/>
        <v>0</v>
      </c>
      <c r="AG523" s="12">
        <f t="shared" si="89"/>
        <v>0</v>
      </c>
      <c r="AH523" s="12">
        <f t="shared" si="90"/>
        <v>0</v>
      </c>
      <c r="AI523" s="15">
        <f t="shared" si="91"/>
        <v>-1</v>
      </c>
      <c r="AJ523" s="15">
        <f t="shared" si="91"/>
        <v>-1</v>
      </c>
      <c r="AK523" s="15">
        <f t="shared" si="91"/>
        <v>-1</v>
      </c>
      <c r="AL523" s="23">
        <f>VLOOKUP(AC523,'Charts and Tables'!$I$43:$J$49,2,TRUE)</f>
        <v>1</v>
      </c>
      <c r="AM523" s="2">
        <f t="shared" si="95"/>
        <v>1</v>
      </c>
    </row>
    <row r="524" spans="1:39" x14ac:dyDescent="0.25">
      <c r="A524" s="35">
        <v>299449</v>
      </c>
      <c r="B524" s="36">
        <v>336061</v>
      </c>
      <c r="C524" s="36" t="s">
        <v>29</v>
      </c>
      <c r="D524" s="36">
        <v>0</v>
      </c>
      <c r="J524" s="46">
        <v>536</v>
      </c>
      <c r="K524" s="46">
        <v>510</v>
      </c>
      <c r="L524" s="46">
        <v>1046</v>
      </c>
      <c r="M524" s="46">
        <v>70</v>
      </c>
      <c r="N524" s="46">
        <v>50</v>
      </c>
      <c r="O524" s="46">
        <v>45</v>
      </c>
      <c r="P524" s="46">
        <v>53</v>
      </c>
      <c r="AC524" s="57">
        <f t="shared" si="92"/>
        <v>1046</v>
      </c>
      <c r="AD524" s="57">
        <f t="shared" si="93"/>
        <v>120</v>
      </c>
      <c r="AE524" s="57">
        <f t="shared" si="94"/>
        <v>98</v>
      </c>
      <c r="AF524" s="12">
        <f t="shared" si="88"/>
        <v>0</v>
      </c>
      <c r="AG524" s="12">
        <f t="shared" si="89"/>
        <v>0</v>
      </c>
      <c r="AH524" s="12">
        <f t="shared" si="90"/>
        <v>0</v>
      </c>
      <c r="AI524" s="15">
        <f t="shared" si="91"/>
        <v>-1</v>
      </c>
      <c r="AJ524" s="15">
        <f t="shared" si="91"/>
        <v>-1</v>
      </c>
      <c r="AK524" s="15">
        <f t="shared" si="91"/>
        <v>-1</v>
      </c>
      <c r="AL524" s="23">
        <f>VLOOKUP(AC524,'Charts and Tables'!$I$43:$J$49,2,TRUE)</f>
        <v>1</v>
      </c>
      <c r="AM524" s="2">
        <f t="shared" si="95"/>
        <v>1</v>
      </c>
    </row>
    <row r="525" spans="1:39" x14ac:dyDescent="0.25">
      <c r="A525" s="35">
        <v>295765</v>
      </c>
      <c r="C525" s="36" t="s">
        <v>27</v>
      </c>
      <c r="D525" s="36">
        <v>-1</v>
      </c>
      <c r="K525" s="46">
        <v>30895</v>
      </c>
      <c r="L525" s="46">
        <v>30895</v>
      </c>
      <c r="N525" s="46">
        <v>1544</v>
      </c>
      <c r="P525" s="46">
        <v>3563</v>
      </c>
      <c r="S525" s="36">
        <v>37182.861711999998</v>
      </c>
      <c r="U525" s="36">
        <v>2382.5293000000001</v>
      </c>
      <c r="W525" s="36">
        <v>4393.4599150000004</v>
      </c>
      <c r="AC525" s="57">
        <f t="shared" si="92"/>
        <v>30895</v>
      </c>
      <c r="AD525" s="57">
        <f t="shared" si="93"/>
        <v>1544</v>
      </c>
      <c r="AE525" s="57">
        <f t="shared" si="94"/>
        <v>3563</v>
      </c>
      <c r="AF525" s="12">
        <f t="shared" si="88"/>
        <v>37182.861711999998</v>
      </c>
      <c r="AG525" s="12">
        <f t="shared" si="89"/>
        <v>2382.5293000000001</v>
      </c>
      <c r="AH525" s="12">
        <f t="shared" si="90"/>
        <v>4393.4599150000004</v>
      </c>
      <c r="AI525" s="15">
        <f t="shared" si="91"/>
        <v>0.20352360291309268</v>
      </c>
      <c r="AJ525" s="15">
        <f t="shared" si="91"/>
        <v>0.54308892487046645</v>
      </c>
      <c r="AK525" s="15">
        <f t="shared" si="91"/>
        <v>0.233078842267752</v>
      </c>
      <c r="AL525" s="23">
        <f>VLOOKUP(AC525,'Charts and Tables'!$I$43:$J$49,2,TRUE)</f>
        <v>0.15</v>
      </c>
      <c r="AM525" s="2">
        <f t="shared" si="95"/>
        <v>0</v>
      </c>
    </row>
    <row r="526" spans="1:39" x14ac:dyDescent="0.25">
      <c r="A526" s="35">
        <v>294082</v>
      </c>
      <c r="B526" s="36">
        <v>332120</v>
      </c>
      <c r="C526" s="36" t="s">
        <v>25</v>
      </c>
      <c r="D526" s="36">
        <v>0</v>
      </c>
      <c r="J526" s="46">
        <v>345</v>
      </c>
      <c r="K526" s="46">
        <v>1565</v>
      </c>
      <c r="L526" s="46">
        <v>1910</v>
      </c>
      <c r="M526" s="46">
        <v>17</v>
      </c>
      <c r="N526" s="46">
        <v>76</v>
      </c>
      <c r="O526" s="46">
        <v>31</v>
      </c>
      <c r="P526" s="46">
        <v>210</v>
      </c>
      <c r="R526" s="36">
        <v>943.84251500000005</v>
      </c>
      <c r="S526" s="36">
        <v>1696.387066</v>
      </c>
      <c r="T526" s="36">
        <v>125.41255</v>
      </c>
      <c r="U526" s="36">
        <v>73.517587000000006</v>
      </c>
      <c r="V526" s="36">
        <v>89.434190999999998</v>
      </c>
      <c r="W526" s="36">
        <v>212.34588299999999</v>
      </c>
      <c r="AC526" s="57">
        <f t="shared" si="92"/>
        <v>1910</v>
      </c>
      <c r="AD526" s="57">
        <f t="shared" si="93"/>
        <v>93</v>
      </c>
      <c r="AE526" s="57">
        <f t="shared" si="94"/>
        <v>241</v>
      </c>
      <c r="AF526" s="12">
        <f t="shared" si="88"/>
        <v>2640.2295810000001</v>
      </c>
      <c r="AG526" s="12">
        <f t="shared" si="89"/>
        <v>198.930137</v>
      </c>
      <c r="AH526" s="12">
        <f t="shared" si="90"/>
        <v>301.78007400000001</v>
      </c>
      <c r="AI526" s="15">
        <f t="shared" si="91"/>
        <v>0.38231915235602099</v>
      </c>
      <c r="AJ526" s="15">
        <f t="shared" si="91"/>
        <v>1.1390337311827958</v>
      </c>
      <c r="AK526" s="15">
        <f t="shared" si="91"/>
        <v>0.25219947717842328</v>
      </c>
      <c r="AL526" s="23">
        <f>VLOOKUP(AC526,'Charts and Tables'!$I$43:$J$49,2,TRUE)</f>
        <v>1</v>
      </c>
      <c r="AM526" s="2">
        <f t="shared" si="95"/>
        <v>1</v>
      </c>
    </row>
    <row r="527" spans="1:39" x14ac:dyDescent="0.25">
      <c r="A527" s="35">
        <v>294593</v>
      </c>
      <c r="C527" s="36" t="s">
        <v>29</v>
      </c>
      <c r="D527" s="36">
        <v>0</v>
      </c>
      <c r="J527" s="46">
        <v>1030</v>
      </c>
      <c r="K527" s="46">
        <v>814</v>
      </c>
      <c r="L527" s="46">
        <v>1844</v>
      </c>
      <c r="M527" s="46">
        <v>80</v>
      </c>
      <c r="N527" s="46">
        <v>58</v>
      </c>
      <c r="O527" s="46">
        <v>108</v>
      </c>
      <c r="P527" s="46">
        <v>82</v>
      </c>
      <c r="R527" s="36">
        <v>787.89485999999999</v>
      </c>
      <c r="S527" s="36">
        <v>1089.8479050000001</v>
      </c>
      <c r="T527" s="36">
        <v>56.191567999999997</v>
      </c>
      <c r="U527" s="36">
        <v>98.078778</v>
      </c>
      <c r="V527" s="36">
        <v>76.925449</v>
      </c>
      <c r="W527" s="36">
        <v>103.664075</v>
      </c>
      <c r="AC527" s="57">
        <f t="shared" si="92"/>
        <v>1844</v>
      </c>
      <c r="AD527" s="57">
        <f t="shared" si="93"/>
        <v>138</v>
      </c>
      <c r="AE527" s="57">
        <f t="shared" si="94"/>
        <v>190</v>
      </c>
      <c r="AF527" s="12">
        <f t="shared" si="88"/>
        <v>1877.742765</v>
      </c>
      <c r="AG527" s="12">
        <f t="shared" si="89"/>
        <v>154.27034599999999</v>
      </c>
      <c r="AH527" s="12">
        <f t="shared" si="90"/>
        <v>180.58952399999998</v>
      </c>
      <c r="AI527" s="15">
        <f t="shared" si="91"/>
        <v>1.8298679501084578E-2</v>
      </c>
      <c r="AJ527" s="15">
        <f t="shared" si="91"/>
        <v>0.11790105797101441</v>
      </c>
      <c r="AK527" s="15">
        <f t="shared" si="91"/>
        <v>-4.9528821052631671E-2</v>
      </c>
      <c r="AL527" s="23">
        <f>VLOOKUP(AC527,'Charts and Tables'!$I$43:$J$49,2,TRUE)</f>
        <v>1</v>
      </c>
      <c r="AM527" s="2">
        <f t="shared" si="95"/>
        <v>1</v>
      </c>
    </row>
    <row r="528" spans="1:39" x14ac:dyDescent="0.25">
      <c r="A528" s="35">
        <v>298862</v>
      </c>
      <c r="C528" s="36" t="s">
        <v>32</v>
      </c>
      <c r="D528" s="36">
        <v>1</v>
      </c>
      <c r="J528" s="46">
        <v>7244</v>
      </c>
      <c r="L528" s="46">
        <v>7244</v>
      </c>
      <c r="M528" s="46">
        <v>1500</v>
      </c>
      <c r="O528" s="46">
        <v>365</v>
      </c>
      <c r="R528" s="36">
        <v>7041.414608</v>
      </c>
      <c r="T528" s="36">
        <v>1332.3609080000001</v>
      </c>
      <c r="V528" s="36">
        <v>451.22344600000002</v>
      </c>
      <c r="AC528" s="57">
        <f t="shared" si="92"/>
        <v>7244</v>
      </c>
      <c r="AD528" s="57">
        <f t="shared" si="93"/>
        <v>1500</v>
      </c>
      <c r="AE528" s="57">
        <f t="shared" si="94"/>
        <v>365</v>
      </c>
      <c r="AF528" s="12">
        <f t="shared" si="88"/>
        <v>7041.414608</v>
      </c>
      <c r="AG528" s="12">
        <f t="shared" si="89"/>
        <v>1332.3609080000001</v>
      </c>
      <c r="AH528" s="12">
        <f t="shared" si="90"/>
        <v>451.22344600000002</v>
      </c>
      <c r="AI528" s="15">
        <f t="shared" si="91"/>
        <v>-2.7965956929872991E-2</v>
      </c>
      <c r="AJ528" s="15">
        <f t="shared" si="91"/>
        <v>-0.11175939466666659</v>
      </c>
      <c r="AK528" s="15">
        <f t="shared" si="91"/>
        <v>0.23622861917808224</v>
      </c>
      <c r="AL528" s="23">
        <f>VLOOKUP(AC528,'Charts and Tables'!$I$43:$J$49,2,TRUE)</f>
        <v>0.25</v>
      </c>
      <c r="AM528" s="2">
        <f t="shared" si="95"/>
        <v>1</v>
      </c>
    </row>
    <row r="529" spans="1:39" x14ac:dyDescent="0.25">
      <c r="A529" s="35">
        <v>299021</v>
      </c>
      <c r="C529" s="36" t="s">
        <v>27</v>
      </c>
      <c r="D529" s="36">
        <v>1</v>
      </c>
      <c r="J529" s="46">
        <v>26234</v>
      </c>
      <c r="L529" s="46">
        <v>26234</v>
      </c>
      <c r="M529" s="46">
        <v>3137</v>
      </c>
      <c r="O529" s="46">
        <v>2165</v>
      </c>
      <c r="R529" s="36">
        <v>26798.390658</v>
      </c>
      <c r="T529" s="36">
        <v>2876.9309210000001</v>
      </c>
      <c r="V529" s="36">
        <v>2338.0921250000001</v>
      </c>
      <c r="AC529" s="57">
        <f t="shared" si="92"/>
        <v>26234</v>
      </c>
      <c r="AD529" s="57">
        <f t="shared" si="93"/>
        <v>3137</v>
      </c>
      <c r="AE529" s="57">
        <f t="shared" si="94"/>
        <v>2165</v>
      </c>
      <c r="AF529" s="12">
        <f t="shared" si="88"/>
        <v>26798.390658</v>
      </c>
      <c r="AG529" s="12">
        <f t="shared" si="89"/>
        <v>2876.9309210000001</v>
      </c>
      <c r="AH529" s="12">
        <f t="shared" si="90"/>
        <v>2338.0921250000001</v>
      </c>
      <c r="AI529" s="15">
        <f t="shared" si="91"/>
        <v>2.1513709613478701E-2</v>
      </c>
      <c r="AJ529" s="15">
        <f t="shared" si="91"/>
        <v>-8.2903754861332446E-2</v>
      </c>
      <c r="AK529" s="15">
        <f t="shared" si="91"/>
        <v>7.9950173210161721E-2</v>
      </c>
      <c r="AL529" s="23">
        <f>VLOOKUP(AC529,'Charts and Tables'!$I$43:$J$49,2,TRUE)</f>
        <v>0.15</v>
      </c>
      <c r="AM529" s="2">
        <f t="shared" si="95"/>
        <v>1</v>
      </c>
    </row>
    <row r="530" spans="1:39" x14ac:dyDescent="0.25">
      <c r="A530" s="35">
        <v>617066</v>
      </c>
      <c r="C530" s="36" t="s">
        <v>31</v>
      </c>
      <c r="D530" s="36">
        <v>0</v>
      </c>
      <c r="J530" s="46">
        <v>3840</v>
      </c>
      <c r="K530" s="46">
        <v>5553</v>
      </c>
      <c r="L530" s="46">
        <v>9393</v>
      </c>
      <c r="M530" s="46">
        <v>331</v>
      </c>
      <c r="N530" s="46">
        <v>434</v>
      </c>
      <c r="O530" s="46">
        <v>353</v>
      </c>
      <c r="P530" s="46">
        <v>565</v>
      </c>
      <c r="R530" s="36">
        <v>2716.9450230000002</v>
      </c>
      <c r="S530" s="36">
        <v>2207.3472919999999</v>
      </c>
      <c r="T530" s="36">
        <v>191.80828700000001</v>
      </c>
      <c r="U530" s="36">
        <v>119.81526599999999</v>
      </c>
      <c r="V530" s="36">
        <v>221.53877299999999</v>
      </c>
      <c r="W530" s="36">
        <v>208.50885400000001</v>
      </c>
      <c r="AC530" s="57">
        <f t="shared" si="92"/>
        <v>9393</v>
      </c>
      <c r="AD530" s="57">
        <f t="shared" si="93"/>
        <v>765</v>
      </c>
      <c r="AE530" s="57">
        <f t="shared" si="94"/>
        <v>918</v>
      </c>
      <c r="AF530" s="12">
        <f t="shared" si="88"/>
        <v>4924.2923150000006</v>
      </c>
      <c r="AG530" s="12">
        <f t="shared" si="89"/>
        <v>311.62355300000002</v>
      </c>
      <c r="AH530" s="12">
        <f t="shared" si="90"/>
        <v>430.04762700000003</v>
      </c>
      <c r="AI530" s="15">
        <f t="shared" si="91"/>
        <v>-0.47574871553284354</v>
      </c>
      <c r="AJ530" s="15">
        <f t="shared" si="91"/>
        <v>-0.59264895032679732</v>
      </c>
      <c r="AK530" s="15">
        <f t="shared" si="91"/>
        <v>-0.5315385326797385</v>
      </c>
      <c r="AL530" s="23">
        <f>VLOOKUP(AC530,'Charts and Tables'!$I$43:$J$49,2,TRUE)</f>
        <v>0.25</v>
      </c>
      <c r="AM530" s="2">
        <f t="shared" si="95"/>
        <v>0</v>
      </c>
    </row>
    <row r="531" spans="1:39" x14ac:dyDescent="0.25">
      <c r="A531" s="35">
        <v>294493</v>
      </c>
      <c r="B531" s="36">
        <v>332094</v>
      </c>
      <c r="C531" s="36" t="s">
        <v>26</v>
      </c>
      <c r="D531" s="36">
        <v>0</v>
      </c>
      <c r="J531" s="46">
        <v>5917</v>
      </c>
      <c r="K531" s="46">
        <v>7289</v>
      </c>
      <c r="L531" s="46">
        <v>13206</v>
      </c>
      <c r="M531" s="46">
        <v>628</v>
      </c>
      <c r="N531" s="46">
        <v>329</v>
      </c>
      <c r="O531" s="46">
        <v>379</v>
      </c>
      <c r="P531" s="46">
        <v>871</v>
      </c>
      <c r="R531" s="36">
        <v>3782.9508460000002</v>
      </c>
      <c r="S531" s="36">
        <v>7436.8834269999998</v>
      </c>
      <c r="T531" s="36">
        <v>344.94737300000003</v>
      </c>
      <c r="U531" s="36">
        <v>558.63555899999994</v>
      </c>
      <c r="V531" s="36">
        <v>328.98118699999998</v>
      </c>
      <c r="W531" s="36">
        <v>723.04523400000005</v>
      </c>
      <c r="AC531" s="57">
        <f t="shared" si="92"/>
        <v>13206</v>
      </c>
      <c r="AD531" s="57">
        <f t="shared" si="93"/>
        <v>957</v>
      </c>
      <c r="AE531" s="57">
        <f t="shared" si="94"/>
        <v>1250</v>
      </c>
      <c r="AF531" s="12">
        <f t="shared" si="88"/>
        <v>11219.834273</v>
      </c>
      <c r="AG531" s="12">
        <f t="shared" si="89"/>
        <v>903.58293200000003</v>
      </c>
      <c r="AH531" s="12">
        <f t="shared" si="90"/>
        <v>1052.026421</v>
      </c>
      <c r="AI531" s="15">
        <f t="shared" si="91"/>
        <v>-0.15039873746781762</v>
      </c>
      <c r="AJ531" s="15">
        <f t="shared" si="91"/>
        <v>-5.5817207941483774E-2</v>
      </c>
      <c r="AK531" s="15">
        <f t="shared" si="91"/>
        <v>-0.15837886319999997</v>
      </c>
      <c r="AL531" s="23">
        <f>VLOOKUP(AC531,'Charts and Tables'!$I$43:$J$49,2,TRUE)</f>
        <v>0.2</v>
      </c>
      <c r="AM531" s="2">
        <f t="shared" si="95"/>
        <v>1</v>
      </c>
    </row>
    <row r="532" spans="1:39" x14ac:dyDescent="0.25">
      <c r="A532" s="35">
        <v>294076</v>
      </c>
      <c r="B532" s="36">
        <v>332117</v>
      </c>
      <c r="C532" s="36" t="s">
        <v>25</v>
      </c>
      <c r="D532" s="36">
        <v>0</v>
      </c>
      <c r="J532" s="46">
        <v>485</v>
      </c>
      <c r="K532" s="46">
        <v>1602</v>
      </c>
      <c r="L532" s="46">
        <v>2087</v>
      </c>
      <c r="M532" s="46">
        <v>15</v>
      </c>
      <c r="N532" s="46">
        <v>202</v>
      </c>
      <c r="O532" s="46">
        <v>46</v>
      </c>
      <c r="P532" s="46">
        <v>115</v>
      </c>
      <c r="R532" s="36">
        <v>927.15560300000004</v>
      </c>
      <c r="S532" s="36">
        <v>2027.041144</v>
      </c>
      <c r="T532" s="36">
        <v>15.637499999999999</v>
      </c>
      <c r="U532" s="36">
        <v>295.03391399999998</v>
      </c>
      <c r="V532" s="36">
        <v>198.288139</v>
      </c>
      <c r="W532" s="36">
        <v>124.404692</v>
      </c>
      <c r="AC532" s="57">
        <f t="shared" si="92"/>
        <v>2087</v>
      </c>
      <c r="AD532" s="57">
        <f t="shared" si="93"/>
        <v>217</v>
      </c>
      <c r="AE532" s="57">
        <f t="shared" si="94"/>
        <v>161</v>
      </c>
      <c r="AF532" s="12">
        <f t="shared" si="88"/>
        <v>2954.196747</v>
      </c>
      <c r="AG532" s="12">
        <f t="shared" si="89"/>
        <v>310.67141399999997</v>
      </c>
      <c r="AH532" s="12">
        <f t="shared" si="90"/>
        <v>322.69283100000001</v>
      </c>
      <c r="AI532" s="15">
        <f t="shared" si="91"/>
        <v>0.41552311787254431</v>
      </c>
      <c r="AJ532" s="15">
        <f t="shared" si="91"/>
        <v>0.43166550230414735</v>
      </c>
      <c r="AK532" s="15">
        <f t="shared" si="91"/>
        <v>1.004303298136646</v>
      </c>
      <c r="AL532" s="23">
        <f>VLOOKUP(AC532,'Charts and Tables'!$I$43:$J$49,2,TRUE)</f>
        <v>1</v>
      </c>
      <c r="AM532" s="2">
        <f t="shared" si="95"/>
        <v>1</v>
      </c>
    </row>
    <row r="533" spans="1:39" x14ac:dyDescent="0.25">
      <c r="A533" s="35">
        <v>295719</v>
      </c>
      <c r="B533" s="36">
        <v>330060</v>
      </c>
      <c r="C533" s="36" t="s">
        <v>27</v>
      </c>
      <c r="D533" s="36">
        <v>1</v>
      </c>
      <c r="J533" s="46">
        <v>33477</v>
      </c>
      <c r="L533" s="46">
        <v>33477</v>
      </c>
      <c r="M533" s="46">
        <v>4636</v>
      </c>
      <c r="O533" s="46">
        <v>2529</v>
      </c>
      <c r="R533" s="36">
        <v>33839.805265000003</v>
      </c>
      <c r="T533" s="36">
        <v>4209.2918289999998</v>
      </c>
      <c r="V533" s="36">
        <v>2789.3155710000001</v>
      </c>
      <c r="AC533" s="57">
        <f t="shared" si="92"/>
        <v>33477</v>
      </c>
      <c r="AD533" s="57">
        <f t="shared" si="93"/>
        <v>4636</v>
      </c>
      <c r="AE533" s="57">
        <f t="shared" si="94"/>
        <v>2529</v>
      </c>
      <c r="AF533" s="12">
        <f t="shared" si="88"/>
        <v>33839.805265000003</v>
      </c>
      <c r="AG533" s="12">
        <f t="shared" si="89"/>
        <v>4209.2918289999998</v>
      </c>
      <c r="AH533" s="12">
        <f t="shared" si="90"/>
        <v>2789.3155710000001</v>
      </c>
      <c r="AI533" s="15">
        <f t="shared" si="91"/>
        <v>1.083744854676353E-2</v>
      </c>
      <c r="AJ533" s="15">
        <f t="shared" si="91"/>
        <v>-9.2042314710957765E-2</v>
      </c>
      <c r="AK533" s="15">
        <f t="shared" si="91"/>
        <v>0.10293221470937133</v>
      </c>
      <c r="AL533" s="23">
        <f>VLOOKUP(AC533,'Charts and Tables'!$I$43:$J$49,2,TRUE)</f>
        <v>0.15</v>
      </c>
      <c r="AM533" s="2">
        <f t="shared" si="95"/>
        <v>1</v>
      </c>
    </row>
    <row r="534" spans="1:39" x14ac:dyDescent="0.25">
      <c r="A534" s="35">
        <v>296897</v>
      </c>
      <c r="C534" s="36" t="s">
        <v>31</v>
      </c>
      <c r="D534" s="36">
        <v>1</v>
      </c>
      <c r="J534" s="46">
        <v>8962</v>
      </c>
      <c r="L534" s="46">
        <v>8962</v>
      </c>
      <c r="M534" s="46">
        <v>981.5</v>
      </c>
      <c r="O534" s="46">
        <v>636</v>
      </c>
      <c r="R534" s="36">
        <v>5963.119796</v>
      </c>
      <c r="T534" s="36">
        <v>534.27697599999999</v>
      </c>
      <c r="V534" s="36">
        <v>568.73998300000005</v>
      </c>
      <c r="AC534" s="57">
        <f t="shared" si="92"/>
        <v>8962</v>
      </c>
      <c r="AD534" s="57">
        <f t="shared" si="93"/>
        <v>981.5</v>
      </c>
      <c r="AE534" s="57">
        <f t="shared" si="94"/>
        <v>636</v>
      </c>
      <c r="AF534" s="12">
        <f t="shared" si="88"/>
        <v>5963.119796</v>
      </c>
      <c r="AG534" s="12">
        <f t="shared" si="89"/>
        <v>534.27697599999999</v>
      </c>
      <c r="AH534" s="12">
        <f t="shared" si="90"/>
        <v>568.73998300000005</v>
      </c>
      <c r="AI534" s="15">
        <f t="shared" si="91"/>
        <v>-0.33462175898237001</v>
      </c>
      <c r="AJ534" s="15">
        <f t="shared" si="91"/>
        <v>-0.45565259704533878</v>
      </c>
      <c r="AK534" s="15">
        <f t="shared" si="91"/>
        <v>-0.10575474371069174</v>
      </c>
      <c r="AL534" s="23">
        <f>VLOOKUP(AC534,'Charts and Tables'!$I$43:$J$49,2,TRUE)</f>
        <v>0.25</v>
      </c>
      <c r="AM534" s="2">
        <f t="shared" si="95"/>
        <v>0</v>
      </c>
    </row>
    <row r="535" spans="1:39" x14ac:dyDescent="0.25">
      <c r="A535" s="35">
        <v>296920</v>
      </c>
      <c r="C535" s="36" t="s">
        <v>31</v>
      </c>
      <c r="D535" s="36">
        <v>-1</v>
      </c>
      <c r="K535" s="46">
        <v>7086</v>
      </c>
      <c r="L535" s="46">
        <v>7086</v>
      </c>
      <c r="N535" s="46">
        <v>434</v>
      </c>
      <c r="P535" s="46">
        <v>985</v>
      </c>
      <c r="S535" s="36">
        <v>5550.1869960000004</v>
      </c>
      <c r="U535" s="36">
        <v>454.44381499999997</v>
      </c>
      <c r="W535" s="36">
        <v>571.45034899999996</v>
      </c>
      <c r="AC535" s="57">
        <f t="shared" si="92"/>
        <v>7086</v>
      </c>
      <c r="AD535" s="57">
        <f t="shared" si="93"/>
        <v>434</v>
      </c>
      <c r="AE535" s="57">
        <f t="shared" si="94"/>
        <v>985</v>
      </c>
      <c r="AF535" s="12">
        <f t="shared" si="88"/>
        <v>5550.1869960000004</v>
      </c>
      <c r="AG535" s="12">
        <f t="shared" si="89"/>
        <v>454.44381499999997</v>
      </c>
      <c r="AH535" s="12">
        <f t="shared" si="90"/>
        <v>571.45034899999996</v>
      </c>
      <c r="AI535" s="15">
        <f t="shared" si="91"/>
        <v>-0.21673906350550376</v>
      </c>
      <c r="AJ535" s="15">
        <f t="shared" si="91"/>
        <v>4.7105564516128968E-2</v>
      </c>
      <c r="AK535" s="15">
        <f t="shared" si="91"/>
        <v>-0.41984736142131984</v>
      </c>
      <c r="AL535" s="23">
        <f>VLOOKUP(AC535,'Charts and Tables'!$I$43:$J$49,2,TRUE)</f>
        <v>0.25</v>
      </c>
      <c r="AM535" s="2">
        <f t="shared" si="95"/>
        <v>1</v>
      </c>
    </row>
    <row r="536" spans="1:39" x14ac:dyDescent="0.25">
      <c r="A536" s="35">
        <v>297066</v>
      </c>
      <c r="B536" s="36">
        <v>334131</v>
      </c>
      <c r="C536" s="36" t="s">
        <v>26</v>
      </c>
      <c r="D536" s="36">
        <v>0</v>
      </c>
      <c r="J536" s="46">
        <v>3602</v>
      </c>
      <c r="K536" s="46">
        <v>4088</v>
      </c>
      <c r="L536" s="46">
        <v>7690</v>
      </c>
      <c r="M536" s="46">
        <v>413</v>
      </c>
      <c r="N536" s="46">
        <v>217</v>
      </c>
      <c r="O536" s="46">
        <v>262</v>
      </c>
      <c r="P536" s="46">
        <v>472</v>
      </c>
      <c r="R536" s="36">
        <v>3287.6528560000002</v>
      </c>
      <c r="S536" s="36">
        <v>2984.6433919999999</v>
      </c>
      <c r="T536" s="36">
        <v>388.03964999999999</v>
      </c>
      <c r="U536" s="36">
        <v>122.575427</v>
      </c>
      <c r="V536" s="36">
        <v>226.939098</v>
      </c>
      <c r="W536" s="36">
        <v>359.000945</v>
      </c>
      <c r="AC536" s="57">
        <f t="shared" si="92"/>
        <v>7690</v>
      </c>
      <c r="AD536" s="57">
        <f t="shared" si="93"/>
        <v>630</v>
      </c>
      <c r="AE536" s="57">
        <f t="shared" si="94"/>
        <v>734</v>
      </c>
      <c r="AF536" s="12">
        <f t="shared" si="88"/>
        <v>6272.2962480000006</v>
      </c>
      <c r="AG536" s="12">
        <f t="shared" si="89"/>
        <v>510.61507699999999</v>
      </c>
      <c r="AH536" s="12">
        <f t="shared" si="90"/>
        <v>585.94004300000006</v>
      </c>
      <c r="AI536" s="15">
        <f t="shared" si="91"/>
        <v>-0.18435679479843947</v>
      </c>
      <c r="AJ536" s="15">
        <f t="shared" si="91"/>
        <v>-0.1894998777777778</v>
      </c>
      <c r="AK536" s="15">
        <f t="shared" si="91"/>
        <v>-0.20171656267029964</v>
      </c>
      <c r="AL536" s="23">
        <f>VLOOKUP(AC536,'Charts and Tables'!$I$43:$J$49,2,TRUE)</f>
        <v>0.25</v>
      </c>
      <c r="AM536" s="2">
        <f t="shared" si="95"/>
        <v>1</v>
      </c>
    </row>
    <row r="537" spans="1:39" x14ac:dyDescent="0.25">
      <c r="A537" s="35">
        <v>297072</v>
      </c>
      <c r="C537" s="36" t="s">
        <v>29</v>
      </c>
      <c r="D537" s="36">
        <v>1</v>
      </c>
      <c r="J537" s="46">
        <v>5244</v>
      </c>
      <c r="L537" s="46">
        <v>5244</v>
      </c>
      <c r="M537" s="46">
        <v>903</v>
      </c>
      <c r="O537" s="46">
        <v>338</v>
      </c>
      <c r="R537" s="36">
        <v>4541.4813860000004</v>
      </c>
      <c r="T537" s="36">
        <v>612.16315699999996</v>
      </c>
      <c r="V537" s="36">
        <v>335.824613</v>
      </c>
      <c r="AC537" s="57">
        <f t="shared" si="92"/>
        <v>5244</v>
      </c>
      <c r="AD537" s="57">
        <f t="shared" si="93"/>
        <v>903</v>
      </c>
      <c r="AE537" s="57">
        <f t="shared" si="94"/>
        <v>338</v>
      </c>
      <c r="AF537" s="12">
        <f t="shared" si="88"/>
        <v>4541.4813860000004</v>
      </c>
      <c r="AG537" s="12">
        <f t="shared" si="89"/>
        <v>612.16315699999996</v>
      </c>
      <c r="AH537" s="12">
        <f t="shared" si="90"/>
        <v>335.824613</v>
      </c>
      <c r="AI537" s="15">
        <f t="shared" si="91"/>
        <v>-0.13396617353165516</v>
      </c>
      <c r="AJ537" s="15">
        <f t="shared" si="91"/>
        <v>-0.32207845293466231</v>
      </c>
      <c r="AK537" s="15">
        <f t="shared" si="91"/>
        <v>-6.4360562130177535E-3</v>
      </c>
      <c r="AL537" s="23">
        <f>VLOOKUP(AC537,'Charts and Tables'!$I$43:$J$49,2,TRUE)</f>
        <v>0.25</v>
      </c>
      <c r="AM537" s="2">
        <f t="shared" si="95"/>
        <v>1</v>
      </c>
    </row>
    <row r="538" spans="1:39" x14ac:dyDescent="0.25">
      <c r="A538" s="35">
        <v>297096</v>
      </c>
      <c r="C538" s="36" t="s">
        <v>31</v>
      </c>
      <c r="D538" s="36">
        <v>-1</v>
      </c>
      <c r="K538" s="46">
        <v>2381</v>
      </c>
      <c r="L538" s="46">
        <v>2381</v>
      </c>
      <c r="N538" s="46">
        <v>148</v>
      </c>
      <c r="P538" s="46">
        <v>376</v>
      </c>
      <c r="S538" s="36">
        <v>3360.346094</v>
      </c>
      <c r="U538" s="36">
        <v>173.77240599999999</v>
      </c>
      <c r="W538" s="36">
        <v>464.60695199999998</v>
      </c>
      <c r="AC538" s="57">
        <f t="shared" si="92"/>
        <v>2381</v>
      </c>
      <c r="AD538" s="57">
        <f t="shared" si="93"/>
        <v>148</v>
      </c>
      <c r="AE538" s="57">
        <f t="shared" si="94"/>
        <v>376</v>
      </c>
      <c r="AF538" s="12">
        <f t="shared" si="88"/>
        <v>3360.346094</v>
      </c>
      <c r="AG538" s="12">
        <f t="shared" si="89"/>
        <v>173.77240599999999</v>
      </c>
      <c r="AH538" s="12">
        <f t="shared" si="90"/>
        <v>464.60695199999998</v>
      </c>
      <c r="AI538" s="15">
        <f t="shared" si="91"/>
        <v>0.41131713313733725</v>
      </c>
      <c r="AJ538" s="15">
        <f t="shared" si="91"/>
        <v>0.1741378783783783</v>
      </c>
      <c r="AK538" s="15">
        <f t="shared" si="91"/>
        <v>0.23565678723404249</v>
      </c>
      <c r="AL538" s="23">
        <f>VLOOKUP(AC538,'Charts and Tables'!$I$43:$J$49,2,TRUE)</f>
        <v>1</v>
      </c>
      <c r="AM538" s="2">
        <f t="shared" si="95"/>
        <v>1</v>
      </c>
    </row>
    <row r="539" spans="1:39" x14ac:dyDescent="0.25">
      <c r="A539" s="35">
        <v>617455</v>
      </c>
      <c r="B539" s="36">
        <v>330101</v>
      </c>
      <c r="C539" s="36" t="s">
        <v>27</v>
      </c>
      <c r="D539" s="36">
        <v>1</v>
      </c>
      <c r="J539" s="46">
        <v>10743</v>
      </c>
      <c r="L539" s="46">
        <v>10743</v>
      </c>
      <c r="M539" s="46">
        <v>1153</v>
      </c>
      <c r="O539" s="46">
        <v>821</v>
      </c>
      <c r="R539" s="36">
        <v>10537.270358</v>
      </c>
      <c r="T539" s="36">
        <v>1377.750319</v>
      </c>
      <c r="V539" s="36">
        <v>813.65046299999995</v>
      </c>
      <c r="AC539" s="57">
        <f t="shared" si="92"/>
        <v>10743</v>
      </c>
      <c r="AD539" s="57">
        <f t="shared" si="93"/>
        <v>1153</v>
      </c>
      <c r="AE539" s="57">
        <f t="shared" si="94"/>
        <v>821</v>
      </c>
      <c r="AF539" s="12">
        <f t="shared" si="88"/>
        <v>10537.270358</v>
      </c>
      <c r="AG539" s="12">
        <f t="shared" si="89"/>
        <v>1377.750319</v>
      </c>
      <c r="AH539" s="12">
        <f t="shared" si="90"/>
        <v>813.65046299999995</v>
      </c>
      <c r="AI539" s="15">
        <f t="shared" si="91"/>
        <v>-1.9150110955971352E-2</v>
      </c>
      <c r="AJ539" s="15">
        <f t="shared" si="91"/>
        <v>0.1949265559410234</v>
      </c>
      <c r="AK539" s="15">
        <f t="shared" si="91"/>
        <v>-8.9519330085262548E-3</v>
      </c>
      <c r="AL539" s="23">
        <f>VLOOKUP(AC539,'Charts and Tables'!$I$43:$J$49,2,TRUE)</f>
        <v>0.2</v>
      </c>
      <c r="AM539" s="2">
        <f t="shared" si="95"/>
        <v>1</v>
      </c>
    </row>
    <row r="540" spans="1:39" x14ac:dyDescent="0.25">
      <c r="A540" s="35">
        <v>617454</v>
      </c>
      <c r="B540" s="36">
        <v>340027</v>
      </c>
      <c r="C540" s="36" t="s">
        <v>27</v>
      </c>
      <c r="D540" s="36">
        <v>1</v>
      </c>
      <c r="J540" s="46">
        <v>10257</v>
      </c>
      <c r="L540" s="46">
        <v>10257</v>
      </c>
      <c r="M540" s="46">
        <v>548</v>
      </c>
      <c r="O540" s="46">
        <v>1176</v>
      </c>
      <c r="R540" s="36">
        <v>9418.0256109999991</v>
      </c>
      <c r="T540" s="36">
        <v>582.50142500000004</v>
      </c>
      <c r="V540" s="36">
        <v>1183.9188549999999</v>
      </c>
      <c r="AC540" s="57">
        <f t="shared" si="92"/>
        <v>10257</v>
      </c>
      <c r="AD540" s="57">
        <f t="shared" si="93"/>
        <v>548</v>
      </c>
      <c r="AE540" s="57">
        <f t="shared" si="94"/>
        <v>1176</v>
      </c>
      <c r="AF540" s="12">
        <f t="shared" si="88"/>
        <v>9418.0256109999991</v>
      </c>
      <c r="AG540" s="12">
        <f t="shared" si="89"/>
        <v>582.50142500000004</v>
      </c>
      <c r="AH540" s="12">
        <f t="shared" si="90"/>
        <v>1183.9188549999999</v>
      </c>
      <c r="AI540" s="15">
        <f t="shared" si="91"/>
        <v>-8.1795299697767471E-2</v>
      </c>
      <c r="AJ540" s="15">
        <f t="shared" si="91"/>
        <v>6.2958804744525615E-2</v>
      </c>
      <c r="AK540" s="15">
        <f t="shared" si="91"/>
        <v>6.7337202380951481E-3</v>
      </c>
      <c r="AL540" s="23">
        <f>VLOOKUP(AC540,'Charts and Tables'!$I$43:$J$49,2,TRUE)</f>
        <v>0.2</v>
      </c>
      <c r="AM540" s="2">
        <f t="shared" si="95"/>
        <v>1</v>
      </c>
    </row>
    <row r="541" spans="1:39" x14ac:dyDescent="0.25">
      <c r="A541" s="35">
        <v>297505</v>
      </c>
      <c r="B541" s="36">
        <v>331133</v>
      </c>
      <c r="C541" s="36" t="s">
        <v>31</v>
      </c>
      <c r="D541" s="36">
        <v>1</v>
      </c>
      <c r="J541" s="46">
        <v>1991</v>
      </c>
      <c r="L541" s="46">
        <v>1991</v>
      </c>
      <c r="M541" s="46">
        <v>114</v>
      </c>
      <c r="O541" s="46">
        <v>267</v>
      </c>
      <c r="R541" s="36">
        <v>2699.9580270000001</v>
      </c>
      <c r="T541" s="36">
        <v>102.27005800000001</v>
      </c>
      <c r="V541" s="36">
        <v>402.36373400000002</v>
      </c>
      <c r="AC541" s="57">
        <f t="shared" si="92"/>
        <v>1991</v>
      </c>
      <c r="AD541" s="57">
        <f t="shared" si="93"/>
        <v>114</v>
      </c>
      <c r="AE541" s="57">
        <f t="shared" si="94"/>
        <v>267</v>
      </c>
      <c r="AF541" s="12">
        <f t="shared" si="88"/>
        <v>2699.9580270000001</v>
      </c>
      <c r="AG541" s="12">
        <f t="shared" si="89"/>
        <v>102.27005800000001</v>
      </c>
      <c r="AH541" s="12">
        <f t="shared" si="90"/>
        <v>402.36373400000002</v>
      </c>
      <c r="AI541" s="15">
        <f t="shared" si="91"/>
        <v>0.35608137970868914</v>
      </c>
      <c r="AJ541" s="15">
        <f t="shared" si="91"/>
        <v>-0.10289422807017538</v>
      </c>
      <c r="AK541" s="15">
        <f t="shared" si="91"/>
        <v>0.50698027715355809</v>
      </c>
      <c r="AL541" s="23">
        <f>VLOOKUP(AC541,'Charts and Tables'!$I$43:$J$49,2,TRUE)</f>
        <v>1</v>
      </c>
      <c r="AM541" s="2">
        <f t="shared" si="95"/>
        <v>1</v>
      </c>
    </row>
    <row r="542" spans="1:39" x14ac:dyDescent="0.25">
      <c r="A542" s="35">
        <v>297523</v>
      </c>
      <c r="C542" s="36" t="s">
        <v>29</v>
      </c>
      <c r="D542" s="36">
        <v>0</v>
      </c>
      <c r="J542" s="46">
        <v>4548</v>
      </c>
      <c r="K542" s="46">
        <v>2351</v>
      </c>
      <c r="L542" s="46">
        <v>6899</v>
      </c>
      <c r="M542" s="46">
        <v>285</v>
      </c>
      <c r="N542" s="46">
        <v>326</v>
      </c>
      <c r="O542" s="46">
        <v>567</v>
      </c>
      <c r="P542" s="46">
        <v>194</v>
      </c>
      <c r="R542" s="36">
        <v>2783.9145229999999</v>
      </c>
      <c r="S542" s="36">
        <v>3008.8410220000001</v>
      </c>
      <c r="T542" s="36">
        <v>355.18906800000002</v>
      </c>
      <c r="U542" s="36">
        <v>137.408546</v>
      </c>
      <c r="V542" s="36">
        <v>194.79531600000001</v>
      </c>
      <c r="W542" s="36">
        <v>341.25479799999999</v>
      </c>
      <c r="AC542" s="57">
        <f t="shared" si="92"/>
        <v>6899</v>
      </c>
      <c r="AD542" s="57">
        <f t="shared" si="93"/>
        <v>611</v>
      </c>
      <c r="AE542" s="57">
        <f t="shared" si="94"/>
        <v>761</v>
      </c>
      <c r="AF542" s="12">
        <f t="shared" si="88"/>
        <v>5792.755545</v>
      </c>
      <c r="AG542" s="12">
        <f t="shared" si="89"/>
        <v>492.59761400000002</v>
      </c>
      <c r="AH542" s="12">
        <f t="shared" si="90"/>
        <v>536.05011400000001</v>
      </c>
      <c r="AI542" s="15">
        <f t="shared" si="91"/>
        <v>-0.16034852224960139</v>
      </c>
      <c r="AJ542" s="15">
        <f t="shared" si="91"/>
        <v>-0.1937845924713584</v>
      </c>
      <c r="AK542" s="15">
        <f t="shared" si="91"/>
        <v>-0.29559774770039421</v>
      </c>
      <c r="AL542" s="23">
        <f>VLOOKUP(AC542,'Charts and Tables'!$I$43:$J$49,2,TRUE)</f>
        <v>0.25</v>
      </c>
      <c r="AM542" s="2">
        <f t="shared" si="95"/>
        <v>1</v>
      </c>
    </row>
    <row r="543" spans="1:39" x14ac:dyDescent="0.25">
      <c r="A543" s="35">
        <v>297530</v>
      </c>
      <c r="C543" s="36" t="s">
        <v>31</v>
      </c>
      <c r="D543" s="36">
        <v>0</v>
      </c>
      <c r="J543" s="46">
        <v>6047</v>
      </c>
      <c r="K543" s="46">
        <v>1767</v>
      </c>
      <c r="L543" s="46">
        <v>7814</v>
      </c>
      <c r="M543" s="46">
        <v>871</v>
      </c>
      <c r="N543" s="46">
        <v>102.5</v>
      </c>
      <c r="O543" s="46">
        <v>436</v>
      </c>
      <c r="P543" s="46">
        <v>254</v>
      </c>
      <c r="R543" s="36">
        <v>5203.7534569999998</v>
      </c>
      <c r="S543" s="36">
        <v>3416.594243</v>
      </c>
      <c r="T543" s="36">
        <v>656.76066400000002</v>
      </c>
      <c r="U543" s="36">
        <v>163.34520499999999</v>
      </c>
      <c r="V543" s="36">
        <v>382.005899</v>
      </c>
      <c r="W543" s="36">
        <v>490.88285500000001</v>
      </c>
      <c r="AC543" s="57">
        <f t="shared" si="92"/>
        <v>7814</v>
      </c>
      <c r="AD543" s="57">
        <f t="shared" si="93"/>
        <v>973.5</v>
      </c>
      <c r="AE543" s="57">
        <f t="shared" si="94"/>
        <v>690</v>
      </c>
      <c r="AF543" s="12">
        <f t="shared" si="88"/>
        <v>8620.3477000000003</v>
      </c>
      <c r="AG543" s="12">
        <f t="shared" si="89"/>
        <v>820.10586899999998</v>
      </c>
      <c r="AH543" s="12">
        <f t="shared" si="90"/>
        <v>872.88875400000006</v>
      </c>
      <c r="AI543" s="15">
        <f t="shared" si="91"/>
        <v>0.10319269260302025</v>
      </c>
      <c r="AJ543" s="15">
        <f t="shared" si="91"/>
        <v>-0.15756972881355935</v>
      </c>
      <c r="AK543" s="15">
        <f t="shared" si="91"/>
        <v>0.26505616521739139</v>
      </c>
      <c r="AL543" s="23">
        <f>VLOOKUP(AC543,'Charts and Tables'!$I$43:$J$49,2,TRUE)</f>
        <v>0.25</v>
      </c>
      <c r="AM543" s="2">
        <f t="shared" si="95"/>
        <v>1</v>
      </c>
    </row>
    <row r="544" spans="1:39" x14ac:dyDescent="0.25">
      <c r="A544" s="35">
        <v>298127</v>
      </c>
      <c r="C544" s="36" t="s">
        <v>26</v>
      </c>
      <c r="D544" s="36">
        <v>0</v>
      </c>
      <c r="J544" s="46">
        <v>3059</v>
      </c>
      <c r="K544" s="46">
        <v>3647</v>
      </c>
      <c r="L544" s="46">
        <v>6706</v>
      </c>
      <c r="M544" s="46">
        <v>253</v>
      </c>
      <c r="N544" s="46">
        <v>198</v>
      </c>
      <c r="O544" s="46">
        <v>206</v>
      </c>
      <c r="P544" s="46">
        <v>298</v>
      </c>
      <c r="R544" s="36">
        <v>2961.7507639999999</v>
      </c>
      <c r="S544" s="36">
        <v>2073.1202939999998</v>
      </c>
      <c r="T544" s="36">
        <v>335.14064000000002</v>
      </c>
      <c r="U544" s="36">
        <v>93.747343000000001</v>
      </c>
      <c r="V544" s="36">
        <v>231.198024</v>
      </c>
      <c r="W544" s="36">
        <v>241.62435199999999</v>
      </c>
      <c r="AC544" s="57">
        <f t="shared" si="92"/>
        <v>6706</v>
      </c>
      <c r="AD544" s="57">
        <f t="shared" si="93"/>
        <v>451</v>
      </c>
      <c r="AE544" s="57">
        <f t="shared" si="94"/>
        <v>504</v>
      </c>
      <c r="AF544" s="12">
        <f t="shared" si="88"/>
        <v>5034.8710579999997</v>
      </c>
      <c r="AG544" s="12">
        <f t="shared" si="89"/>
        <v>428.88798300000002</v>
      </c>
      <c r="AH544" s="12">
        <f t="shared" si="90"/>
        <v>472.82237599999996</v>
      </c>
      <c r="AI544" s="15">
        <f t="shared" si="91"/>
        <v>-0.24919906680584555</v>
      </c>
      <c r="AJ544" s="15">
        <f t="shared" si="91"/>
        <v>-4.9028862527716141E-2</v>
      </c>
      <c r="AK544" s="15">
        <f t="shared" si="91"/>
        <v>-6.1860365079365154E-2</v>
      </c>
      <c r="AL544" s="23">
        <f>VLOOKUP(AC544,'Charts and Tables'!$I$43:$J$49,2,TRUE)</f>
        <v>0.25</v>
      </c>
      <c r="AM544" s="2">
        <f t="shared" si="95"/>
        <v>1</v>
      </c>
    </row>
    <row r="545" spans="1:39" x14ac:dyDescent="0.25">
      <c r="A545" s="35">
        <v>298042</v>
      </c>
      <c r="B545" s="36">
        <v>334098</v>
      </c>
      <c r="C545" s="36" t="s">
        <v>25</v>
      </c>
      <c r="D545" s="36">
        <v>0</v>
      </c>
      <c r="J545" s="46">
        <v>2258</v>
      </c>
      <c r="K545" s="46">
        <v>1669</v>
      </c>
      <c r="L545" s="46">
        <v>3927</v>
      </c>
      <c r="M545" s="46">
        <v>129</v>
      </c>
      <c r="N545" s="46">
        <v>93</v>
      </c>
      <c r="O545" s="46">
        <v>217</v>
      </c>
      <c r="P545" s="46">
        <v>140</v>
      </c>
      <c r="AC545" s="57">
        <f t="shared" si="92"/>
        <v>3927</v>
      </c>
      <c r="AD545" s="57">
        <f t="shared" si="93"/>
        <v>222</v>
      </c>
      <c r="AE545" s="57">
        <f t="shared" si="94"/>
        <v>357</v>
      </c>
      <c r="AF545" s="12">
        <f t="shared" si="88"/>
        <v>0</v>
      </c>
      <c r="AG545" s="12">
        <f t="shared" si="89"/>
        <v>0</v>
      </c>
      <c r="AH545" s="12">
        <f t="shared" si="90"/>
        <v>0</v>
      </c>
      <c r="AI545" s="15">
        <f t="shared" si="91"/>
        <v>-1</v>
      </c>
      <c r="AJ545" s="15">
        <f t="shared" si="91"/>
        <v>-1</v>
      </c>
      <c r="AK545" s="15">
        <f t="shared" si="91"/>
        <v>-1</v>
      </c>
      <c r="AL545" s="23">
        <f>VLOOKUP(AC545,'Charts and Tables'!$I$43:$J$49,2,TRUE)</f>
        <v>0.5</v>
      </c>
      <c r="AM545" s="2">
        <f t="shared" si="95"/>
        <v>0</v>
      </c>
    </row>
    <row r="546" spans="1:39" x14ac:dyDescent="0.25">
      <c r="A546" s="35">
        <v>299405</v>
      </c>
      <c r="B546" s="36">
        <v>336217</v>
      </c>
      <c r="C546" s="36" t="s">
        <v>32</v>
      </c>
      <c r="D546" s="36">
        <v>1</v>
      </c>
      <c r="J546" s="46">
        <v>8194</v>
      </c>
      <c r="L546" s="46">
        <v>8194</v>
      </c>
      <c r="M546" s="46">
        <v>516</v>
      </c>
      <c r="O546" s="46">
        <v>839</v>
      </c>
      <c r="R546" s="36">
        <v>4350.315603</v>
      </c>
      <c r="T546" s="36">
        <v>326.82436999999999</v>
      </c>
      <c r="V546" s="36">
        <v>483.45252099999999</v>
      </c>
      <c r="AC546" s="57">
        <f t="shared" si="92"/>
        <v>8194</v>
      </c>
      <c r="AD546" s="57">
        <f t="shared" si="93"/>
        <v>516</v>
      </c>
      <c r="AE546" s="57">
        <f t="shared" si="94"/>
        <v>839</v>
      </c>
      <c r="AF546" s="12">
        <f t="shared" si="88"/>
        <v>4350.315603</v>
      </c>
      <c r="AG546" s="12">
        <f t="shared" si="89"/>
        <v>326.82436999999999</v>
      </c>
      <c r="AH546" s="12">
        <f t="shared" si="90"/>
        <v>483.45252099999999</v>
      </c>
      <c r="AI546" s="15">
        <f t="shared" si="91"/>
        <v>-0.46908523273126679</v>
      </c>
      <c r="AJ546" s="15">
        <f t="shared" si="91"/>
        <v>-0.36661943798449614</v>
      </c>
      <c r="AK546" s="15">
        <f t="shared" si="91"/>
        <v>-0.42377530274135877</v>
      </c>
      <c r="AL546" s="23">
        <f>VLOOKUP(AC546,'Charts and Tables'!$I$43:$J$49,2,TRUE)</f>
        <v>0.25</v>
      </c>
      <c r="AM546" s="2">
        <f t="shared" si="95"/>
        <v>0</v>
      </c>
    </row>
    <row r="547" spans="1:39" x14ac:dyDescent="0.25">
      <c r="A547" s="35">
        <v>299415</v>
      </c>
      <c r="B547" s="36">
        <v>336214</v>
      </c>
      <c r="C547" s="36" t="s">
        <v>32</v>
      </c>
      <c r="D547" s="36">
        <v>1</v>
      </c>
      <c r="J547" s="46">
        <v>15770</v>
      </c>
      <c r="L547" s="46">
        <v>15770</v>
      </c>
      <c r="M547" s="46">
        <v>1644</v>
      </c>
      <c r="O547" s="46">
        <v>1185</v>
      </c>
      <c r="R547" s="36">
        <v>16150.15862</v>
      </c>
      <c r="T547" s="36">
        <v>1400.8574739999999</v>
      </c>
      <c r="V547" s="36">
        <v>1517.2094729999999</v>
      </c>
      <c r="AC547" s="57">
        <f t="shared" si="92"/>
        <v>15770</v>
      </c>
      <c r="AD547" s="57">
        <f t="shared" si="93"/>
        <v>1644</v>
      </c>
      <c r="AE547" s="57">
        <f t="shared" si="94"/>
        <v>1185</v>
      </c>
      <c r="AF547" s="12">
        <f t="shared" si="88"/>
        <v>16150.15862</v>
      </c>
      <c r="AG547" s="12">
        <f t="shared" si="89"/>
        <v>1400.8574739999999</v>
      </c>
      <c r="AH547" s="12">
        <f t="shared" si="90"/>
        <v>1517.2094729999999</v>
      </c>
      <c r="AI547" s="15">
        <f t="shared" si="91"/>
        <v>2.4106443880786314E-2</v>
      </c>
      <c r="AJ547" s="15">
        <f t="shared" si="91"/>
        <v>-0.14789691362530419</v>
      </c>
      <c r="AK547" s="15">
        <f t="shared" si="91"/>
        <v>0.28034554683544294</v>
      </c>
      <c r="AL547" s="23">
        <f>VLOOKUP(AC547,'Charts and Tables'!$I$43:$J$49,2,TRUE)</f>
        <v>0.2</v>
      </c>
      <c r="AM547" s="2">
        <f t="shared" si="95"/>
        <v>1</v>
      </c>
    </row>
    <row r="548" spans="1:39" x14ac:dyDescent="0.25">
      <c r="A548" s="35">
        <v>299465</v>
      </c>
      <c r="C548" s="36" t="s">
        <v>25</v>
      </c>
      <c r="D548" s="36">
        <v>0</v>
      </c>
      <c r="J548" s="46">
        <v>434</v>
      </c>
      <c r="K548" s="46">
        <v>1914</v>
      </c>
      <c r="L548" s="46">
        <v>2348</v>
      </c>
      <c r="M548" s="46">
        <v>39</v>
      </c>
      <c r="N548" s="46">
        <v>164</v>
      </c>
      <c r="O548" s="46">
        <v>80</v>
      </c>
      <c r="P548" s="46">
        <v>439</v>
      </c>
      <c r="R548" s="36">
        <v>343.55553200000003</v>
      </c>
      <c r="S548" s="36">
        <v>1169.320213</v>
      </c>
      <c r="T548" s="36">
        <v>93.208631999999994</v>
      </c>
      <c r="U548" s="36">
        <v>27.075116000000001</v>
      </c>
      <c r="V548" s="36">
        <v>9.0350610000000007</v>
      </c>
      <c r="W548" s="36">
        <v>215.97746599999999</v>
      </c>
      <c r="AC548" s="57">
        <f t="shared" si="92"/>
        <v>2348</v>
      </c>
      <c r="AD548" s="57">
        <f t="shared" si="93"/>
        <v>203</v>
      </c>
      <c r="AE548" s="57">
        <f t="shared" si="94"/>
        <v>519</v>
      </c>
      <c r="AF548" s="12">
        <f t="shared" si="88"/>
        <v>1512.8757450000001</v>
      </c>
      <c r="AG548" s="12">
        <f t="shared" si="89"/>
        <v>120.283748</v>
      </c>
      <c r="AH548" s="12">
        <f t="shared" si="90"/>
        <v>225.01252700000001</v>
      </c>
      <c r="AI548" s="15">
        <f t="shared" si="91"/>
        <v>-0.35567472529812605</v>
      </c>
      <c r="AJ548" s="15">
        <f t="shared" si="91"/>
        <v>-0.40746922167487681</v>
      </c>
      <c r="AK548" s="15">
        <f t="shared" si="91"/>
        <v>-0.56644985163776496</v>
      </c>
      <c r="AL548" s="23">
        <f>VLOOKUP(AC548,'Charts and Tables'!$I$43:$J$49,2,TRUE)</f>
        <v>1</v>
      </c>
      <c r="AM548" s="2">
        <f t="shared" si="95"/>
        <v>1</v>
      </c>
    </row>
    <row r="549" spans="1:39" x14ac:dyDescent="0.25">
      <c r="A549" s="35">
        <v>300000</v>
      </c>
      <c r="B549" s="36">
        <v>334073</v>
      </c>
      <c r="C549" s="36" t="s">
        <v>26</v>
      </c>
      <c r="D549" s="36">
        <v>1</v>
      </c>
      <c r="J549" s="46">
        <v>7308</v>
      </c>
      <c r="L549" s="46">
        <v>7308</v>
      </c>
      <c r="M549" s="46">
        <v>942</v>
      </c>
      <c r="O549" s="46">
        <v>426</v>
      </c>
      <c r="R549" s="36">
        <v>4934.321242</v>
      </c>
      <c r="T549" s="36">
        <v>648.96740899999998</v>
      </c>
      <c r="V549" s="36">
        <v>434.58797900000002</v>
      </c>
      <c r="AC549" s="57">
        <f t="shared" si="92"/>
        <v>7308</v>
      </c>
      <c r="AD549" s="57">
        <f t="shared" si="93"/>
        <v>942</v>
      </c>
      <c r="AE549" s="57">
        <f t="shared" si="94"/>
        <v>426</v>
      </c>
      <c r="AF549" s="12">
        <f t="shared" si="88"/>
        <v>4934.321242</v>
      </c>
      <c r="AG549" s="12">
        <f t="shared" si="89"/>
        <v>648.96740899999998</v>
      </c>
      <c r="AH549" s="12">
        <f t="shared" si="90"/>
        <v>434.58797900000002</v>
      </c>
      <c r="AI549" s="15">
        <f t="shared" si="91"/>
        <v>-0.3248055224411604</v>
      </c>
      <c r="AJ549" s="15">
        <f t="shared" si="91"/>
        <v>-0.31107493736730363</v>
      </c>
      <c r="AK549" s="15">
        <f t="shared" si="91"/>
        <v>2.0159575117370935E-2</v>
      </c>
      <c r="AL549" s="23">
        <f>VLOOKUP(AC549,'Charts and Tables'!$I$43:$J$49,2,TRUE)</f>
        <v>0.25</v>
      </c>
      <c r="AM549" s="2">
        <f t="shared" si="95"/>
        <v>0</v>
      </c>
    </row>
    <row r="550" spans="1:39" x14ac:dyDescent="0.25">
      <c r="A550" s="35">
        <v>298763</v>
      </c>
      <c r="C550" s="36" t="s">
        <v>31</v>
      </c>
      <c r="D550" s="36">
        <v>1</v>
      </c>
      <c r="J550" s="46">
        <v>21648</v>
      </c>
      <c r="L550" s="46">
        <v>21648</v>
      </c>
      <c r="M550" s="46">
        <v>2733</v>
      </c>
      <c r="O550" s="46">
        <v>1598</v>
      </c>
      <c r="R550" s="36">
        <v>19303.014726000001</v>
      </c>
      <c r="T550" s="36">
        <v>2181.972025</v>
      </c>
      <c r="V550" s="36">
        <v>1711.7559120000001</v>
      </c>
      <c r="AC550" s="57">
        <f t="shared" si="92"/>
        <v>21648</v>
      </c>
      <c r="AD550" s="57">
        <f t="shared" si="93"/>
        <v>2733</v>
      </c>
      <c r="AE550" s="57">
        <f t="shared" si="94"/>
        <v>1598</v>
      </c>
      <c r="AF550" s="12">
        <f t="shared" si="88"/>
        <v>19303.014726000001</v>
      </c>
      <c r="AG550" s="12">
        <f t="shared" si="89"/>
        <v>2181.972025</v>
      </c>
      <c r="AH550" s="12">
        <f t="shared" si="90"/>
        <v>1711.7559120000001</v>
      </c>
      <c r="AI550" s="15">
        <f t="shared" si="91"/>
        <v>-0.10832341435698442</v>
      </c>
      <c r="AJ550" s="15">
        <f t="shared" si="91"/>
        <v>-0.20162018843761434</v>
      </c>
      <c r="AK550" s="15">
        <f t="shared" si="91"/>
        <v>7.1186428035043853E-2</v>
      </c>
      <c r="AL550" s="23">
        <f>VLOOKUP(AC550,'Charts and Tables'!$I$43:$J$49,2,TRUE)</f>
        <v>0.2</v>
      </c>
      <c r="AM550" s="2">
        <f t="shared" si="95"/>
        <v>1</v>
      </c>
    </row>
    <row r="551" spans="1:39" x14ac:dyDescent="0.25">
      <c r="A551" s="35">
        <v>298776</v>
      </c>
      <c r="B551" s="36">
        <v>330900</v>
      </c>
      <c r="C551" s="36" t="s">
        <v>31</v>
      </c>
      <c r="D551" s="36">
        <v>1</v>
      </c>
      <c r="J551" s="46">
        <v>20951</v>
      </c>
      <c r="L551" s="46">
        <v>20951</v>
      </c>
      <c r="M551" s="46">
        <v>1147</v>
      </c>
      <c r="O551" s="46">
        <v>3032</v>
      </c>
      <c r="R551" s="36">
        <v>14788.206749999999</v>
      </c>
      <c r="T551" s="36">
        <v>893.33750299999997</v>
      </c>
      <c r="V551" s="36">
        <v>1959.674906</v>
      </c>
      <c r="AC551" s="57">
        <f t="shared" si="92"/>
        <v>20951</v>
      </c>
      <c r="AD551" s="57">
        <f t="shared" si="93"/>
        <v>1147</v>
      </c>
      <c r="AE551" s="57">
        <f t="shared" si="94"/>
        <v>3032</v>
      </c>
      <c r="AF551" s="12">
        <f t="shared" si="88"/>
        <v>14788.206749999999</v>
      </c>
      <c r="AG551" s="12">
        <f t="shared" si="89"/>
        <v>893.33750299999997</v>
      </c>
      <c r="AH551" s="12">
        <f t="shared" si="90"/>
        <v>1959.674906</v>
      </c>
      <c r="AI551" s="15">
        <f t="shared" si="91"/>
        <v>-0.29415270154169254</v>
      </c>
      <c r="AJ551" s="15">
        <f t="shared" si="91"/>
        <v>-0.22115300523103751</v>
      </c>
      <c r="AK551" s="15">
        <f t="shared" si="91"/>
        <v>-0.35366922625329816</v>
      </c>
      <c r="AL551" s="23">
        <f>VLOOKUP(AC551,'Charts and Tables'!$I$43:$J$49,2,TRUE)</f>
        <v>0.2</v>
      </c>
      <c r="AM551" s="2">
        <f t="shared" si="95"/>
        <v>0</v>
      </c>
    </row>
    <row r="552" spans="1:39" x14ac:dyDescent="0.25">
      <c r="A552" s="35">
        <v>298799</v>
      </c>
      <c r="B552" s="36">
        <v>333181</v>
      </c>
      <c r="C552" s="36" t="s">
        <v>32</v>
      </c>
      <c r="D552" s="36">
        <v>1</v>
      </c>
      <c r="J552" s="46">
        <v>3281</v>
      </c>
      <c r="L552" s="46">
        <v>3281</v>
      </c>
      <c r="M552" s="46">
        <v>275</v>
      </c>
      <c r="O552" s="46">
        <v>256</v>
      </c>
      <c r="R552" s="36">
        <v>532.639185</v>
      </c>
      <c r="T552" s="36">
        <v>16.804355999999999</v>
      </c>
      <c r="V552" s="36">
        <v>61.343888</v>
      </c>
      <c r="AC552" s="57">
        <f t="shared" si="92"/>
        <v>3281</v>
      </c>
      <c r="AD552" s="57">
        <f t="shared" si="93"/>
        <v>275</v>
      </c>
      <c r="AE552" s="57">
        <f t="shared" si="94"/>
        <v>256</v>
      </c>
      <c r="AF552" s="12">
        <f t="shared" si="88"/>
        <v>532.639185</v>
      </c>
      <c r="AG552" s="12">
        <f t="shared" si="89"/>
        <v>16.804355999999999</v>
      </c>
      <c r="AH552" s="12">
        <f t="shared" si="90"/>
        <v>61.343888</v>
      </c>
      <c r="AI552" s="15">
        <f t="shared" si="91"/>
        <v>-0.83765949862846689</v>
      </c>
      <c r="AJ552" s="15">
        <f t="shared" si="91"/>
        <v>-0.93889325090909093</v>
      </c>
      <c r="AK552" s="15">
        <f t="shared" si="91"/>
        <v>-0.76037543750000003</v>
      </c>
      <c r="AL552" s="23">
        <f>VLOOKUP(AC552,'Charts and Tables'!$I$43:$J$49,2,TRUE)</f>
        <v>0.5</v>
      </c>
      <c r="AM552" s="2">
        <f t="shared" si="95"/>
        <v>0</v>
      </c>
    </row>
    <row r="553" spans="1:39" x14ac:dyDescent="0.25">
      <c r="A553" s="35">
        <v>298916</v>
      </c>
      <c r="C553" s="36" t="s">
        <v>27</v>
      </c>
      <c r="D553" s="36">
        <v>-1</v>
      </c>
      <c r="K553" s="46">
        <v>25023</v>
      </c>
      <c r="L553" s="46">
        <v>25023</v>
      </c>
      <c r="N553" s="46">
        <v>1185</v>
      </c>
      <c r="P553" s="46">
        <v>2264</v>
      </c>
      <c r="S553" s="36">
        <v>30690.576951999999</v>
      </c>
      <c r="U553" s="36">
        <v>2156.4545939999998</v>
      </c>
      <c r="W553" s="36">
        <v>3297.2489</v>
      </c>
      <c r="AC553" s="57">
        <f t="shared" si="92"/>
        <v>25023</v>
      </c>
      <c r="AD553" s="57">
        <f t="shared" si="93"/>
        <v>1185</v>
      </c>
      <c r="AE553" s="57">
        <f t="shared" si="94"/>
        <v>2264</v>
      </c>
      <c r="AF553" s="12">
        <f t="shared" si="88"/>
        <v>30690.576951999999</v>
      </c>
      <c r="AG553" s="12">
        <f t="shared" si="89"/>
        <v>2156.4545939999998</v>
      </c>
      <c r="AH553" s="12">
        <f t="shared" si="90"/>
        <v>3297.2489</v>
      </c>
      <c r="AI553" s="15">
        <f t="shared" si="91"/>
        <v>0.22649470295328294</v>
      </c>
      <c r="AJ553" s="15">
        <f t="shared" si="91"/>
        <v>0.81979290632911372</v>
      </c>
      <c r="AK553" s="15">
        <f t="shared" si="91"/>
        <v>0.45638202296819791</v>
      </c>
      <c r="AL553" s="23">
        <f>VLOOKUP(AC553,'Charts and Tables'!$I$43:$J$49,2,TRUE)</f>
        <v>0.15</v>
      </c>
      <c r="AM553" s="2">
        <f t="shared" si="95"/>
        <v>0</v>
      </c>
    </row>
    <row r="554" spans="1:39" x14ac:dyDescent="0.25">
      <c r="A554" s="35">
        <v>298226</v>
      </c>
      <c r="B554" s="36">
        <v>333184</v>
      </c>
      <c r="C554" s="36" t="s">
        <v>33</v>
      </c>
      <c r="D554" s="36">
        <v>1</v>
      </c>
      <c r="J554" s="46">
        <v>6572</v>
      </c>
      <c r="L554" s="46">
        <v>6572</v>
      </c>
      <c r="M554" s="46">
        <v>523</v>
      </c>
      <c r="O554" s="46">
        <v>459</v>
      </c>
      <c r="R554" s="36">
        <v>244.458111</v>
      </c>
      <c r="T554" s="36">
        <v>11.218133</v>
      </c>
      <c r="V554" s="36">
        <v>13.630955999999999</v>
      </c>
      <c r="AC554" s="57">
        <f t="shared" si="92"/>
        <v>6572</v>
      </c>
      <c r="AD554" s="57">
        <f t="shared" si="93"/>
        <v>523</v>
      </c>
      <c r="AE554" s="57">
        <f t="shared" si="94"/>
        <v>459</v>
      </c>
      <c r="AF554" s="12">
        <f t="shared" si="88"/>
        <v>244.458111</v>
      </c>
      <c r="AG554" s="12">
        <f t="shared" si="89"/>
        <v>11.218133</v>
      </c>
      <c r="AH554" s="12">
        <f t="shared" si="90"/>
        <v>13.630955999999999</v>
      </c>
      <c r="AI554" s="15">
        <f t="shared" si="91"/>
        <v>-0.96280308718807062</v>
      </c>
      <c r="AJ554" s="15">
        <f t="shared" si="91"/>
        <v>-0.97855041491395789</v>
      </c>
      <c r="AK554" s="15">
        <f t="shared" si="91"/>
        <v>-0.97030292810457508</v>
      </c>
      <c r="AL554" s="23">
        <f>VLOOKUP(AC554,'Charts and Tables'!$I$43:$J$49,2,TRUE)</f>
        <v>0.25</v>
      </c>
      <c r="AM554" s="2">
        <f t="shared" si="95"/>
        <v>0</v>
      </c>
    </row>
    <row r="555" spans="1:39" x14ac:dyDescent="0.25">
      <c r="A555" s="35">
        <v>298246</v>
      </c>
      <c r="B555" s="36">
        <v>333183</v>
      </c>
      <c r="C555" s="36" t="s">
        <v>33</v>
      </c>
      <c r="D555" s="36">
        <v>-1</v>
      </c>
      <c r="K555" s="46">
        <v>1169</v>
      </c>
      <c r="L555" s="46">
        <v>1169</v>
      </c>
      <c r="N555" s="46">
        <v>167</v>
      </c>
      <c r="P555" s="46">
        <v>88</v>
      </c>
      <c r="S555" s="36">
        <v>4594.7963399999999</v>
      </c>
      <c r="U555" s="36">
        <v>756.04358500000001</v>
      </c>
      <c r="W555" s="36">
        <v>355.18343700000003</v>
      </c>
      <c r="AC555" s="57">
        <f t="shared" si="92"/>
        <v>1169</v>
      </c>
      <c r="AD555" s="57">
        <f t="shared" si="93"/>
        <v>167</v>
      </c>
      <c r="AE555" s="57">
        <f t="shared" si="94"/>
        <v>88</v>
      </c>
      <c r="AF555" s="12">
        <f t="shared" si="88"/>
        <v>4594.7963399999999</v>
      </c>
      <c r="AG555" s="12">
        <f t="shared" si="89"/>
        <v>756.04358500000001</v>
      </c>
      <c r="AH555" s="12">
        <f t="shared" si="90"/>
        <v>355.18343700000003</v>
      </c>
      <c r="AI555" s="15">
        <f t="shared" si="91"/>
        <v>2.9305357912745937</v>
      </c>
      <c r="AJ555" s="15">
        <f t="shared" si="91"/>
        <v>3.5272070958083832</v>
      </c>
      <c r="AK555" s="15">
        <f t="shared" si="91"/>
        <v>3.0361754204545459</v>
      </c>
      <c r="AL555" s="23">
        <f>VLOOKUP(AC555,'Charts and Tables'!$I$43:$J$49,2,TRUE)</f>
        <v>1</v>
      </c>
      <c r="AM555" s="2">
        <f t="shared" si="95"/>
        <v>0</v>
      </c>
    </row>
    <row r="556" spans="1:39" x14ac:dyDescent="0.25">
      <c r="A556" s="35">
        <v>298903</v>
      </c>
      <c r="C556" s="36" t="s">
        <v>32</v>
      </c>
      <c r="D556" s="36">
        <v>-1</v>
      </c>
      <c r="K556" s="46">
        <v>5873</v>
      </c>
      <c r="L556" s="46">
        <v>5873</v>
      </c>
      <c r="N556" s="46">
        <v>360</v>
      </c>
      <c r="P556" s="46">
        <v>1300</v>
      </c>
      <c r="S556" s="36">
        <v>6492.2847609999999</v>
      </c>
      <c r="U556" s="36">
        <v>226.07470599999999</v>
      </c>
      <c r="W556" s="36">
        <v>1096.211016</v>
      </c>
      <c r="AC556" s="57">
        <f t="shared" si="92"/>
        <v>5873</v>
      </c>
      <c r="AD556" s="57">
        <f t="shared" si="93"/>
        <v>360</v>
      </c>
      <c r="AE556" s="57">
        <f t="shared" si="94"/>
        <v>1300</v>
      </c>
      <c r="AF556" s="12">
        <f t="shared" si="88"/>
        <v>6492.2847609999999</v>
      </c>
      <c r="AG556" s="12">
        <f t="shared" si="89"/>
        <v>226.07470599999999</v>
      </c>
      <c r="AH556" s="12">
        <f t="shared" si="90"/>
        <v>1096.211016</v>
      </c>
      <c r="AI556" s="15">
        <f t="shared" si="91"/>
        <v>0.10544606861910436</v>
      </c>
      <c r="AJ556" s="15">
        <f t="shared" si="91"/>
        <v>-0.3720147055555556</v>
      </c>
      <c r="AK556" s="15">
        <f t="shared" si="91"/>
        <v>-0.15676075692307695</v>
      </c>
      <c r="AL556" s="23">
        <f>VLOOKUP(AC556,'Charts and Tables'!$I$43:$J$49,2,TRUE)</f>
        <v>0.25</v>
      </c>
      <c r="AM556" s="2">
        <f t="shared" si="95"/>
        <v>1</v>
      </c>
    </row>
    <row r="557" spans="1:39" x14ac:dyDescent="0.25">
      <c r="A557" s="35">
        <v>298929</v>
      </c>
      <c r="B557" s="36">
        <v>333028</v>
      </c>
      <c r="C557" s="36" t="s">
        <v>32</v>
      </c>
      <c r="D557" s="36">
        <v>1</v>
      </c>
      <c r="J557" s="46">
        <v>3296</v>
      </c>
      <c r="L557" s="46">
        <v>3296</v>
      </c>
      <c r="M557" s="46">
        <v>648</v>
      </c>
      <c r="O557" s="46">
        <v>130</v>
      </c>
      <c r="R557" s="36">
        <v>3152.8561060000002</v>
      </c>
      <c r="T557" s="36">
        <v>781.11455100000001</v>
      </c>
      <c r="V557" s="36">
        <v>194.54643899999999</v>
      </c>
      <c r="AC557" s="57">
        <f t="shared" si="92"/>
        <v>3296</v>
      </c>
      <c r="AD557" s="57">
        <f t="shared" si="93"/>
        <v>648</v>
      </c>
      <c r="AE557" s="57">
        <f t="shared" si="94"/>
        <v>130</v>
      </c>
      <c r="AF557" s="12">
        <f t="shared" si="88"/>
        <v>3152.8561060000002</v>
      </c>
      <c r="AG557" s="12">
        <f t="shared" si="89"/>
        <v>781.11455100000001</v>
      </c>
      <c r="AH557" s="12">
        <f t="shared" si="90"/>
        <v>194.54643899999999</v>
      </c>
      <c r="AI557" s="15">
        <f t="shared" si="91"/>
        <v>-4.3429579490291206E-2</v>
      </c>
      <c r="AJ557" s="15">
        <f t="shared" si="91"/>
        <v>0.20542368981481482</v>
      </c>
      <c r="AK557" s="15">
        <f t="shared" si="91"/>
        <v>0.49651106923076915</v>
      </c>
      <c r="AL557" s="23">
        <f>VLOOKUP(AC557,'Charts and Tables'!$I$43:$J$49,2,TRUE)</f>
        <v>0.5</v>
      </c>
      <c r="AM557" s="2">
        <f t="shared" si="95"/>
        <v>1</v>
      </c>
    </row>
    <row r="558" spans="1:39" x14ac:dyDescent="0.25">
      <c r="A558" s="35">
        <v>299639</v>
      </c>
      <c r="B558" s="36">
        <v>334074</v>
      </c>
      <c r="C558" s="36" t="s">
        <v>26</v>
      </c>
      <c r="D558" s="36">
        <v>1</v>
      </c>
      <c r="J558" s="46">
        <v>16659</v>
      </c>
      <c r="L558" s="46">
        <v>16659</v>
      </c>
      <c r="M558" s="46">
        <v>1469</v>
      </c>
      <c r="O558" s="46">
        <v>1483</v>
      </c>
      <c r="R558" s="36">
        <v>9378.3433249999998</v>
      </c>
      <c r="T558" s="36">
        <v>841.25986</v>
      </c>
      <c r="V558" s="36">
        <v>946.26040999999998</v>
      </c>
      <c r="AC558" s="57">
        <f t="shared" si="92"/>
        <v>16659</v>
      </c>
      <c r="AD558" s="57">
        <f t="shared" si="93"/>
        <v>1469</v>
      </c>
      <c r="AE558" s="57">
        <f t="shared" si="94"/>
        <v>1483</v>
      </c>
      <c r="AF558" s="12">
        <f t="shared" si="88"/>
        <v>9378.3433249999998</v>
      </c>
      <c r="AG558" s="12">
        <f t="shared" si="89"/>
        <v>841.25986</v>
      </c>
      <c r="AH558" s="12">
        <f t="shared" si="90"/>
        <v>946.26040999999998</v>
      </c>
      <c r="AI558" s="15">
        <f t="shared" si="91"/>
        <v>-0.43704043910198692</v>
      </c>
      <c r="AJ558" s="15">
        <f t="shared" si="91"/>
        <v>-0.42732480599046968</v>
      </c>
      <c r="AK558" s="15">
        <f t="shared" si="91"/>
        <v>-0.36192824679703306</v>
      </c>
      <c r="AL558" s="23">
        <f>VLOOKUP(AC558,'Charts and Tables'!$I$43:$J$49,2,TRUE)</f>
        <v>0.2</v>
      </c>
      <c r="AM558" s="2">
        <f t="shared" si="95"/>
        <v>0</v>
      </c>
    </row>
    <row r="559" spans="1:39" x14ac:dyDescent="0.25">
      <c r="A559" s="35">
        <v>300019</v>
      </c>
      <c r="B559" s="36">
        <v>336216</v>
      </c>
      <c r="C559" s="36" t="s">
        <v>32</v>
      </c>
      <c r="D559" s="36">
        <v>1</v>
      </c>
      <c r="J559" s="46">
        <v>12293</v>
      </c>
      <c r="L559" s="46">
        <v>12293</v>
      </c>
      <c r="M559" s="46">
        <v>1179</v>
      </c>
      <c r="O559" s="46">
        <v>939</v>
      </c>
      <c r="R559" s="36">
        <v>7624.33032</v>
      </c>
      <c r="T559" s="36">
        <v>729.44942800000001</v>
      </c>
      <c r="V559" s="36">
        <v>635.47202700000003</v>
      </c>
      <c r="AC559" s="57">
        <f t="shared" si="92"/>
        <v>12293</v>
      </c>
      <c r="AD559" s="57">
        <f t="shared" si="93"/>
        <v>1179</v>
      </c>
      <c r="AE559" s="57">
        <f t="shared" si="94"/>
        <v>939</v>
      </c>
      <c r="AF559" s="12">
        <f t="shared" si="88"/>
        <v>7624.33032</v>
      </c>
      <c r="AG559" s="12">
        <f t="shared" si="89"/>
        <v>729.44942800000001</v>
      </c>
      <c r="AH559" s="12">
        <f t="shared" si="90"/>
        <v>635.47202700000003</v>
      </c>
      <c r="AI559" s="15">
        <f t="shared" si="91"/>
        <v>-0.37978277719027087</v>
      </c>
      <c r="AJ559" s="15">
        <f t="shared" si="91"/>
        <v>-0.38129819508057677</v>
      </c>
      <c r="AK559" s="15">
        <f t="shared" si="91"/>
        <v>-0.32324597763578272</v>
      </c>
      <c r="AL559" s="23">
        <f>VLOOKUP(AC559,'Charts and Tables'!$I$43:$J$49,2,TRUE)</f>
        <v>0.2</v>
      </c>
      <c r="AM559" s="2">
        <f t="shared" si="95"/>
        <v>0</v>
      </c>
    </row>
    <row r="560" spans="1:39" x14ac:dyDescent="0.25">
      <c r="A560" s="35">
        <v>300064</v>
      </c>
      <c r="B560" s="36">
        <v>336215</v>
      </c>
      <c r="C560" s="36" t="s">
        <v>32</v>
      </c>
      <c r="D560" s="36">
        <v>1</v>
      </c>
      <c r="J560" s="46">
        <v>7384</v>
      </c>
      <c r="L560" s="46">
        <v>7384</v>
      </c>
      <c r="M560" s="46">
        <v>568</v>
      </c>
      <c r="O560" s="46">
        <v>611</v>
      </c>
      <c r="R560" s="36">
        <v>8525.8283009999996</v>
      </c>
      <c r="T560" s="36">
        <v>671.40804600000001</v>
      </c>
      <c r="V560" s="36">
        <v>881.73744599999998</v>
      </c>
      <c r="AC560" s="57">
        <f t="shared" si="92"/>
        <v>7384</v>
      </c>
      <c r="AD560" s="57">
        <f t="shared" si="93"/>
        <v>568</v>
      </c>
      <c r="AE560" s="57">
        <f t="shared" si="94"/>
        <v>611</v>
      </c>
      <c r="AF560" s="12">
        <f t="shared" si="88"/>
        <v>8525.8283009999996</v>
      </c>
      <c r="AG560" s="12">
        <f t="shared" si="89"/>
        <v>671.40804600000001</v>
      </c>
      <c r="AH560" s="12">
        <f t="shared" si="90"/>
        <v>881.73744599999998</v>
      </c>
      <c r="AI560" s="15">
        <f t="shared" si="91"/>
        <v>0.15463546871614295</v>
      </c>
      <c r="AJ560" s="15">
        <f t="shared" si="91"/>
        <v>0.18205641901408454</v>
      </c>
      <c r="AK560" s="15">
        <f t="shared" si="91"/>
        <v>0.4431054762684124</v>
      </c>
      <c r="AL560" s="23">
        <f>VLOOKUP(AC560,'Charts and Tables'!$I$43:$J$49,2,TRUE)</f>
        <v>0.25</v>
      </c>
      <c r="AM560" s="2">
        <f t="shared" si="95"/>
        <v>1</v>
      </c>
    </row>
    <row r="561" spans="1:39" x14ac:dyDescent="0.25">
      <c r="A561" s="35">
        <v>300088</v>
      </c>
      <c r="B561" s="36">
        <v>334075</v>
      </c>
      <c r="C561" s="36" t="s">
        <v>25</v>
      </c>
      <c r="D561" s="36">
        <v>0</v>
      </c>
      <c r="J561" s="46">
        <v>1551</v>
      </c>
      <c r="K561" s="46">
        <v>1597</v>
      </c>
      <c r="L561" s="46">
        <v>3148</v>
      </c>
      <c r="M561" s="46">
        <v>126</v>
      </c>
      <c r="N561" s="46">
        <v>111</v>
      </c>
      <c r="O561" s="46">
        <v>109</v>
      </c>
      <c r="P561" s="46">
        <v>160</v>
      </c>
      <c r="R561" s="36">
        <v>1055.5919859999999</v>
      </c>
      <c r="S561" s="36">
        <v>533.88658699999996</v>
      </c>
      <c r="T561" s="36">
        <v>51.534337999999998</v>
      </c>
      <c r="U561" s="36">
        <v>36.073743</v>
      </c>
      <c r="V561" s="36">
        <v>106.176134</v>
      </c>
      <c r="W561" s="36">
        <v>35.541756999999997</v>
      </c>
      <c r="AC561" s="57">
        <f t="shared" si="92"/>
        <v>3148</v>
      </c>
      <c r="AD561" s="57">
        <f t="shared" si="93"/>
        <v>237</v>
      </c>
      <c r="AE561" s="57">
        <f t="shared" si="94"/>
        <v>269</v>
      </c>
      <c r="AF561" s="12">
        <f t="shared" si="88"/>
        <v>1589.4785729999999</v>
      </c>
      <c r="AG561" s="12">
        <f t="shared" si="89"/>
        <v>87.608080999999999</v>
      </c>
      <c r="AH561" s="12">
        <f t="shared" si="90"/>
        <v>141.71789100000001</v>
      </c>
      <c r="AI561" s="15">
        <f t="shared" si="91"/>
        <v>-0.49508304542566711</v>
      </c>
      <c r="AJ561" s="15">
        <f t="shared" si="91"/>
        <v>-0.63034564978902952</v>
      </c>
      <c r="AK561" s="15">
        <f t="shared" si="91"/>
        <v>-0.47316769144981408</v>
      </c>
      <c r="AL561" s="23">
        <f>VLOOKUP(AC561,'Charts and Tables'!$I$43:$J$49,2,TRUE)</f>
        <v>0.5</v>
      </c>
      <c r="AM561" s="2">
        <f t="shared" si="95"/>
        <v>1</v>
      </c>
    </row>
    <row r="562" spans="1:39" x14ac:dyDescent="0.25">
      <c r="A562" s="35">
        <v>300223</v>
      </c>
      <c r="C562" s="36" t="s">
        <v>33</v>
      </c>
      <c r="D562" s="36">
        <v>-1</v>
      </c>
      <c r="K562" s="46">
        <v>635</v>
      </c>
      <c r="L562" s="46">
        <v>635</v>
      </c>
      <c r="N562" s="46">
        <v>45</v>
      </c>
      <c r="P562" s="46">
        <v>47</v>
      </c>
      <c r="S562" s="36">
        <v>0</v>
      </c>
      <c r="U562" s="36">
        <v>0</v>
      </c>
      <c r="W562" s="36">
        <v>0</v>
      </c>
      <c r="AC562" s="57">
        <f t="shared" si="92"/>
        <v>635</v>
      </c>
      <c r="AD562" s="57">
        <f t="shared" si="93"/>
        <v>45</v>
      </c>
      <c r="AE562" s="57">
        <f t="shared" si="94"/>
        <v>47</v>
      </c>
      <c r="AF562" s="12">
        <f t="shared" si="88"/>
        <v>0</v>
      </c>
      <c r="AG562" s="12">
        <f t="shared" si="89"/>
        <v>0</v>
      </c>
      <c r="AH562" s="12">
        <f t="shared" si="90"/>
        <v>0</v>
      </c>
      <c r="AI562" s="15">
        <f t="shared" si="91"/>
        <v>-1</v>
      </c>
      <c r="AJ562" s="15">
        <f t="shared" si="91"/>
        <v>-1</v>
      </c>
      <c r="AK562" s="15">
        <f t="shared" si="91"/>
        <v>-1</v>
      </c>
      <c r="AL562" s="23">
        <f>VLOOKUP(AC562,'Charts and Tables'!$I$43:$J$49,2,TRUE)</f>
        <v>2</v>
      </c>
      <c r="AM562" s="2">
        <f t="shared" si="95"/>
        <v>1</v>
      </c>
    </row>
    <row r="563" spans="1:39" x14ac:dyDescent="0.25">
      <c r="A563" s="35">
        <v>300148</v>
      </c>
      <c r="C563" s="36" t="s">
        <v>33</v>
      </c>
      <c r="D563" s="36">
        <v>-1</v>
      </c>
      <c r="K563" s="46">
        <v>644</v>
      </c>
      <c r="L563" s="46">
        <v>644</v>
      </c>
      <c r="N563" s="46">
        <v>77</v>
      </c>
      <c r="P563" s="46">
        <v>45</v>
      </c>
      <c r="S563" s="36">
        <v>0</v>
      </c>
      <c r="U563" s="36">
        <v>0</v>
      </c>
      <c r="W563" s="36">
        <v>0</v>
      </c>
      <c r="AC563" s="57">
        <f t="shared" si="92"/>
        <v>644</v>
      </c>
      <c r="AD563" s="57">
        <f t="shared" si="93"/>
        <v>77</v>
      </c>
      <c r="AE563" s="57">
        <f t="shared" si="94"/>
        <v>45</v>
      </c>
      <c r="AF563" s="12">
        <f t="shared" si="88"/>
        <v>0</v>
      </c>
      <c r="AG563" s="12">
        <f t="shared" si="89"/>
        <v>0</v>
      </c>
      <c r="AH563" s="12">
        <f t="shared" si="90"/>
        <v>0</v>
      </c>
      <c r="AI563" s="15">
        <f t="shared" si="91"/>
        <v>-1</v>
      </c>
      <c r="AJ563" s="15">
        <f t="shared" si="91"/>
        <v>-1</v>
      </c>
      <c r="AK563" s="15">
        <f t="shared" si="91"/>
        <v>-1</v>
      </c>
      <c r="AL563" s="23">
        <f>VLOOKUP(AC563,'Charts and Tables'!$I$43:$J$49,2,TRUE)</f>
        <v>2</v>
      </c>
      <c r="AM563" s="2">
        <f t="shared" si="95"/>
        <v>1</v>
      </c>
    </row>
    <row r="564" spans="1:39" x14ac:dyDescent="0.25">
      <c r="A564" s="35">
        <v>300668</v>
      </c>
      <c r="C564" s="36" t="s">
        <v>32</v>
      </c>
      <c r="D564" s="36">
        <v>-1</v>
      </c>
      <c r="K564" s="46">
        <v>8392</v>
      </c>
      <c r="L564" s="46">
        <v>8392</v>
      </c>
      <c r="N564" s="46">
        <v>1500</v>
      </c>
      <c r="P564" s="46">
        <v>395</v>
      </c>
      <c r="S564" s="36">
        <v>10317.483297999999</v>
      </c>
      <c r="U564" s="36">
        <v>1621.3235279999999</v>
      </c>
      <c r="W564" s="36">
        <v>704.68481999999995</v>
      </c>
      <c r="AC564" s="57">
        <f t="shared" si="92"/>
        <v>8392</v>
      </c>
      <c r="AD564" s="57">
        <f t="shared" si="93"/>
        <v>1500</v>
      </c>
      <c r="AE564" s="57">
        <f t="shared" si="94"/>
        <v>395</v>
      </c>
      <c r="AF564" s="12">
        <f t="shared" si="88"/>
        <v>10317.483297999999</v>
      </c>
      <c r="AG564" s="12">
        <f t="shared" si="89"/>
        <v>1621.3235279999999</v>
      </c>
      <c r="AH564" s="12">
        <f t="shared" si="90"/>
        <v>704.68481999999995</v>
      </c>
      <c r="AI564" s="15">
        <f t="shared" si="91"/>
        <v>0.22944271901811239</v>
      </c>
      <c r="AJ564" s="15">
        <f t="shared" si="91"/>
        <v>8.0882351999999935E-2</v>
      </c>
      <c r="AK564" s="15">
        <f t="shared" si="91"/>
        <v>0.78401220253164539</v>
      </c>
      <c r="AL564" s="23">
        <f>VLOOKUP(AC564,'Charts and Tables'!$I$43:$J$49,2,TRUE)</f>
        <v>0.25</v>
      </c>
      <c r="AM564" s="2">
        <f t="shared" si="95"/>
        <v>1</v>
      </c>
    </row>
    <row r="565" spans="1:39" x14ac:dyDescent="0.25">
      <c r="A565" s="35">
        <v>313856</v>
      </c>
      <c r="B565" s="36">
        <v>333022</v>
      </c>
      <c r="C565" s="36" t="s">
        <v>32</v>
      </c>
      <c r="D565" s="36">
        <v>1</v>
      </c>
      <c r="J565" s="46">
        <v>8855</v>
      </c>
      <c r="L565" s="46">
        <v>8855</v>
      </c>
      <c r="M565" s="46">
        <v>727</v>
      </c>
      <c r="O565" s="46">
        <v>592</v>
      </c>
      <c r="R565" s="36">
        <v>4941.7658920000003</v>
      </c>
      <c r="T565" s="36">
        <v>494.22907800000002</v>
      </c>
      <c r="V565" s="36">
        <v>427.92839700000002</v>
      </c>
      <c r="AC565" s="57">
        <f t="shared" si="92"/>
        <v>8855</v>
      </c>
      <c r="AD565" s="57">
        <f t="shared" si="93"/>
        <v>727</v>
      </c>
      <c r="AE565" s="57">
        <f t="shared" si="94"/>
        <v>592</v>
      </c>
      <c r="AF565" s="12">
        <f t="shared" si="88"/>
        <v>4941.7658920000003</v>
      </c>
      <c r="AG565" s="12">
        <f t="shared" si="89"/>
        <v>494.22907800000002</v>
      </c>
      <c r="AH565" s="12">
        <f t="shared" si="90"/>
        <v>427.92839700000002</v>
      </c>
      <c r="AI565" s="15">
        <f t="shared" si="91"/>
        <v>-0.44192367114624503</v>
      </c>
      <c r="AJ565" s="15">
        <f t="shared" si="91"/>
        <v>-0.32018008528198072</v>
      </c>
      <c r="AK565" s="15">
        <f t="shared" si="91"/>
        <v>-0.27714797804054053</v>
      </c>
      <c r="AL565" s="23">
        <f>VLOOKUP(AC565,'Charts and Tables'!$I$43:$J$49,2,TRUE)</f>
        <v>0.25</v>
      </c>
      <c r="AM565" s="2">
        <f t="shared" si="95"/>
        <v>0</v>
      </c>
    </row>
    <row r="566" spans="1:39" x14ac:dyDescent="0.25">
      <c r="A566" s="35">
        <v>313885</v>
      </c>
      <c r="B566" s="36">
        <v>333023</v>
      </c>
      <c r="C566" s="36" t="s">
        <v>32</v>
      </c>
      <c r="D566" s="36">
        <v>-1</v>
      </c>
      <c r="K566" s="46">
        <v>7948</v>
      </c>
      <c r="L566" s="46">
        <v>7948</v>
      </c>
      <c r="N566" s="46">
        <v>359</v>
      </c>
      <c r="P566" s="46">
        <v>748</v>
      </c>
      <c r="S566" s="36">
        <v>3717.424794</v>
      </c>
      <c r="U566" s="36">
        <v>220.09239299999999</v>
      </c>
      <c r="W566" s="36">
        <v>437.25583999999998</v>
      </c>
      <c r="AC566" s="57">
        <f t="shared" si="92"/>
        <v>7948</v>
      </c>
      <c r="AD566" s="57">
        <f t="shared" si="93"/>
        <v>359</v>
      </c>
      <c r="AE566" s="57">
        <f t="shared" si="94"/>
        <v>748</v>
      </c>
      <c r="AF566" s="12">
        <f t="shared" si="88"/>
        <v>3717.424794</v>
      </c>
      <c r="AG566" s="12">
        <f t="shared" si="89"/>
        <v>220.09239299999999</v>
      </c>
      <c r="AH566" s="12">
        <f t="shared" si="90"/>
        <v>437.25583999999998</v>
      </c>
      <c r="AI566" s="15">
        <f t="shared" si="91"/>
        <v>-0.53228173200805229</v>
      </c>
      <c r="AJ566" s="15">
        <f t="shared" si="91"/>
        <v>-0.38692926740947081</v>
      </c>
      <c r="AK566" s="15">
        <f t="shared" si="91"/>
        <v>-0.41543336898395727</v>
      </c>
      <c r="AL566" s="23">
        <f>VLOOKUP(AC566,'Charts and Tables'!$I$43:$J$49,2,TRUE)</f>
        <v>0.25</v>
      </c>
      <c r="AM566" s="2">
        <f t="shared" si="95"/>
        <v>0</v>
      </c>
    </row>
    <row r="567" spans="1:39" x14ac:dyDescent="0.25">
      <c r="A567" s="35">
        <v>313922</v>
      </c>
      <c r="C567" s="36" t="s">
        <v>27</v>
      </c>
      <c r="D567" s="36">
        <v>1</v>
      </c>
      <c r="J567" s="46">
        <v>31658</v>
      </c>
      <c r="L567" s="46">
        <v>31658</v>
      </c>
      <c r="M567" s="46">
        <v>4643</v>
      </c>
      <c r="O567" s="46">
        <v>2323</v>
      </c>
      <c r="R567" s="36">
        <v>33704.136038999997</v>
      </c>
      <c r="T567" s="36">
        <v>4489.3780049999996</v>
      </c>
      <c r="V567" s="36">
        <v>2779.0629119999999</v>
      </c>
      <c r="AC567" s="57">
        <f t="shared" si="92"/>
        <v>31658</v>
      </c>
      <c r="AD567" s="57">
        <f t="shared" si="93"/>
        <v>4643</v>
      </c>
      <c r="AE567" s="57">
        <f t="shared" si="94"/>
        <v>2323</v>
      </c>
      <c r="AF567" s="12">
        <f t="shared" si="88"/>
        <v>33704.136038999997</v>
      </c>
      <c r="AG567" s="12">
        <f t="shared" si="89"/>
        <v>4489.3780049999996</v>
      </c>
      <c r="AH567" s="12">
        <f t="shared" si="90"/>
        <v>2779.0629119999999</v>
      </c>
      <c r="AI567" s="15">
        <f t="shared" si="91"/>
        <v>6.4632511182007621E-2</v>
      </c>
      <c r="AJ567" s="15">
        <f t="shared" si="91"/>
        <v>-3.3086796252423091E-2</v>
      </c>
      <c r="AK567" s="15">
        <f t="shared" si="91"/>
        <v>0.19632497287989664</v>
      </c>
      <c r="AL567" s="23">
        <f>VLOOKUP(AC567,'Charts and Tables'!$I$43:$J$49,2,TRUE)</f>
        <v>0.15</v>
      </c>
      <c r="AM567" s="2">
        <f t="shared" si="95"/>
        <v>1</v>
      </c>
    </row>
    <row r="568" spans="1:39" x14ac:dyDescent="0.25">
      <c r="A568" s="35">
        <v>313947</v>
      </c>
      <c r="C568" s="36" t="s">
        <v>27</v>
      </c>
      <c r="D568" s="36">
        <v>-1</v>
      </c>
      <c r="K568" s="46">
        <v>30580</v>
      </c>
      <c r="L568" s="46">
        <v>30580</v>
      </c>
      <c r="N568" s="46">
        <v>1397</v>
      </c>
      <c r="P568" s="46">
        <v>3680</v>
      </c>
      <c r="S568" s="36">
        <v>36569.642259</v>
      </c>
      <c r="U568" s="36">
        <v>2279.6166629999998</v>
      </c>
      <c r="W568" s="36">
        <v>4568.9643340000002</v>
      </c>
      <c r="AC568" s="57">
        <f t="shared" si="92"/>
        <v>30580</v>
      </c>
      <c r="AD568" s="57">
        <f t="shared" si="93"/>
        <v>1397</v>
      </c>
      <c r="AE568" s="57">
        <f t="shared" si="94"/>
        <v>3680</v>
      </c>
      <c r="AF568" s="12">
        <f t="shared" si="88"/>
        <v>36569.642259</v>
      </c>
      <c r="AG568" s="12">
        <f t="shared" si="89"/>
        <v>2279.6166629999998</v>
      </c>
      <c r="AH568" s="12">
        <f t="shared" si="90"/>
        <v>4568.9643340000002</v>
      </c>
      <c r="AI568" s="15">
        <f t="shared" si="91"/>
        <v>0.19586796137998694</v>
      </c>
      <c r="AJ568" s="15">
        <f t="shared" si="91"/>
        <v>0.63179431853972778</v>
      </c>
      <c r="AK568" s="15">
        <f t="shared" si="91"/>
        <v>0.24156639510869571</v>
      </c>
      <c r="AL568" s="23">
        <f>VLOOKUP(AC568,'Charts and Tables'!$I$43:$J$49,2,TRUE)</f>
        <v>0.15</v>
      </c>
      <c r="AM568" s="2">
        <f t="shared" si="95"/>
        <v>0</v>
      </c>
    </row>
    <row r="569" spans="1:39" x14ac:dyDescent="0.25">
      <c r="A569" s="35">
        <v>305611</v>
      </c>
      <c r="B569" s="36">
        <v>330222</v>
      </c>
      <c r="C569" s="36" t="s">
        <v>31</v>
      </c>
      <c r="D569" s="36">
        <v>0</v>
      </c>
      <c r="J569" s="46">
        <v>11549</v>
      </c>
      <c r="K569" s="46">
        <v>11690</v>
      </c>
      <c r="L569" s="46">
        <v>23239</v>
      </c>
      <c r="M569" s="46">
        <v>1509</v>
      </c>
      <c r="N569" s="46">
        <v>562</v>
      </c>
      <c r="O569" s="46">
        <v>715</v>
      </c>
      <c r="P569" s="46">
        <v>1420</v>
      </c>
      <c r="R569" s="36">
        <v>12260.688045000001</v>
      </c>
      <c r="S569" s="36">
        <v>12196.712391999999</v>
      </c>
      <c r="T569" s="36">
        <v>1133.682765</v>
      </c>
      <c r="U569" s="36">
        <v>797.54868399999998</v>
      </c>
      <c r="V569" s="36">
        <v>965.00803199999996</v>
      </c>
      <c r="W569" s="36">
        <v>1238.700677</v>
      </c>
      <c r="AC569" s="57">
        <f t="shared" si="92"/>
        <v>23239</v>
      </c>
      <c r="AD569" s="57">
        <f t="shared" si="93"/>
        <v>2071</v>
      </c>
      <c r="AE569" s="57">
        <f t="shared" si="94"/>
        <v>2135</v>
      </c>
      <c r="AF569" s="12">
        <f t="shared" si="88"/>
        <v>24457.400437</v>
      </c>
      <c r="AG569" s="12">
        <f t="shared" si="89"/>
        <v>1931.2314489999999</v>
      </c>
      <c r="AH569" s="12">
        <f t="shared" si="90"/>
        <v>2203.708709</v>
      </c>
      <c r="AI569" s="15">
        <f t="shared" si="91"/>
        <v>5.2429125048410012E-2</v>
      </c>
      <c r="AJ569" s="15">
        <f t="shared" si="91"/>
        <v>-6.7488436021245837E-2</v>
      </c>
      <c r="AK569" s="15">
        <f t="shared" si="91"/>
        <v>3.2182065105386418E-2</v>
      </c>
      <c r="AL569" s="23">
        <f>VLOOKUP(AC569,'Charts and Tables'!$I$43:$J$49,2,TRUE)</f>
        <v>0.2</v>
      </c>
      <c r="AM569" s="2">
        <f t="shared" si="95"/>
        <v>1</v>
      </c>
    </row>
    <row r="570" spans="1:39" x14ac:dyDescent="0.25">
      <c r="A570" s="35">
        <v>324426</v>
      </c>
      <c r="B570" s="36">
        <v>333090</v>
      </c>
      <c r="C570" s="36" t="s">
        <v>33</v>
      </c>
      <c r="D570" s="36">
        <v>-1</v>
      </c>
      <c r="K570" s="46">
        <v>4512</v>
      </c>
      <c r="L570" s="46">
        <v>4512</v>
      </c>
      <c r="N570" s="46">
        <v>457</v>
      </c>
      <c r="P570" s="46">
        <v>391</v>
      </c>
      <c r="S570" s="36">
        <v>4243.2468140000001</v>
      </c>
      <c r="U570" s="36">
        <v>383.977127</v>
      </c>
      <c r="W570" s="36">
        <v>355.65277400000002</v>
      </c>
      <c r="AC570" s="57">
        <f t="shared" si="92"/>
        <v>4512</v>
      </c>
      <c r="AD570" s="57">
        <f t="shared" si="93"/>
        <v>457</v>
      </c>
      <c r="AE570" s="57">
        <f t="shared" si="94"/>
        <v>391</v>
      </c>
      <c r="AF570" s="12">
        <f t="shared" ref="AF570:AF615" si="96">IF(D570=1,R570,IF(D570=-1,S570,R570+S570))</f>
        <v>4243.2468140000001</v>
      </c>
      <c r="AG570" s="12">
        <f t="shared" ref="AG570:AG615" si="97">IF(D570=1,T570,IF(D570=-1,U570,T570+U570))</f>
        <v>383.977127</v>
      </c>
      <c r="AH570" s="12">
        <f t="shared" ref="AH570:AH615" si="98">IF(D570=1,V570,IF(D570=-1,W570,V570+W570))</f>
        <v>355.65277400000002</v>
      </c>
      <c r="AI570" s="15">
        <f t="shared" ref="AI570:AK615" si="99">IF(OR(AC570="",AC570=0),0,(AF570-AC570)/AC570)</f>
        <v>-5.9564092641843952E-2</v>
      </c>
      <c r="AJ570" s="15">
        <f t="shared" si="99"/>
        <v>-0.1597874682713348</v>
      </c>
      <c r="AK570" s="15">
        <f t="shared" si="99"/>
        <v>-9.0402112531969253E-2</v>
      </c>
      <c r="AL570" s="23">
        <f>VLOOKUP(AC570,'Charts and Tables'!$I$43:$J$49,2,TRUE)</f>
        <v>0.5</v>
      </c>
      <c r="AM570" s="2">
        <f t="shared" si="95"/>
        <v>1</v>
      </c>
    </row>
    <row r="571" spans="1:39" x14ac:dyDescent="0.25">
      <c r="A571" s="35">
        <v>324453</v>
      </c>
      <c r="C571" s="36" t="s">
        <v>26</v>
      </c>
      <c r="D571" s="36">
        <v>0</v>
      </c>
      <c r="J571" s="46">
        <v>10326</v>
      </c>
      <c r="K571" s="46">
        <v>8291</v>
      </c>
      <c r="L571" s="46">
        <v>18617</v>
      </c>
      <c r="M571" s="46">
        <v>791</v>
      </c>
      <c r="N571" s="46">
        <v>667</v>
      </c>
      <c r="O571" s="46">
        <v>928</v>
      </c>
      <c r="P571" s="46">
        <v>792</v>
      </c>
      <c r="R571" s="36">
        <v>7711.9262669999998</v>
      </c>
      <c r="S571" s="36">
        <v>10114.333189999999</v>
      </c>
      <c r="T571" s="36">
        <v>564.54227000000003</v>
      </c>
      <c r="U571" s="36">
        <v>757.74690299999997</v>
      </c>
      <c r="V571" s="36">
        <v>697.64007400000003</v>
      </c>
      <c r="W571" s="36">
        <v>886.72079799999995</v>
      </c>
      <c r="AC571" s="57">
        <f t="shared" ref="AC571:AC616" si="100">L571</f>
        <v>18617</v>
      </c>
      <c r="AD571" s="57">
        <f t="shared" ref="AD571:AD616" si="101">IF(D571=1,M571,IF(D571=-1,N571,M571+N571))</f>
        <v>1458</v>
      </c>
      <c r="AE571" s="57">
        <f t="shared" ref="AE571:AE616" si="102">IF(D571=1,O571,IF(D571=-1,P571,O571+P571))</f>
        <v>1720</v>
      </c>
      <c r="AF571" s="12">
        <f t="shared" si="96"/>
        <v>17826.259457</v>
      </c>
      <c r="AG571" s="12">
        <f t="shared" si="97"/>
        <v>1322.2891730000001</v>
      </c>
      <c r="AH571" s="12">
        <f t="shared" si="98"/>
        <v>1584.360872</v>
      </c>
      <c r="AI571" s="15">
        <f t="shared" si="99"/>
        <v>-4.2474111994413699E-2</v>
      </c>
      <c r="AJ571" s="15">
        <f t="shared" si="99"/>
        <v>-9.3080128257887432E-2</v>
      </c>
      <c r="AK571" s="15">
        <f t="shared" si="99"/>
        <v>-7.8859958139534905E-2</v>
      </c>
      <c r="AL571" s="23">
        <f>VLOOKUP(AC571,'Charts and Tables'!$I$43:$J$49,2,TRUE)</f>
        <v>0.2</v>
      </c>
      <c r="AM571" s="2">
        <f t="shared" ref="AM571:AM616" si="103">IF(ABS(AI571)&lt;=AL571,1,0)</f>
        <v>1</v>
      </c>
    </row>
    <row r="572" spans="1:39" x14ac:dyDescent="0.25">
      <c r="A572" s="35">
        <v>331972</v>
      </c>
      <c r="B572" s="36">
        <v>333091</v>
      </c>
      <c r="C572" s="36" t="s">
        <v>33</v>
      </c>
      <c r="D572" s="36">
        <v>1</v>
      </c>
      <c r="J572" s="46">
        <v>4063</v>
      </c>
      <c r="L572" s="46">
        <v>4063</v>
      </c>
      <c r="M572" s="46">
        <v>328</v>
      </c>
      <c r="O572" s="46">
        <v>378</v>
      </c>
      <c r="R572" s="36">
        <v>6381.2455970000001</v>
      </c>
      <c r="T572" s="36">
        <v>508.99424199999999</v>
      </c>
      <c r="V572" s="36">
        <v>599.604827</v>
      </c>
      <c r="AC572" s="57">
        <f t="shared" si="100"/>
        <v>4063</v>
      </c>
      <c r="AD572" s="57">
        <f t="shared" si="101"/>
        <v>328</v>
      </c>
      <c r="AE572" s="57">
        <f t="shared" si="102"/>
        <v>378</v>
      </c>
      <c r="AF572" s="12">
        <f t="shared" si="96"/>
        <v>6381.2455970000001</v>
      </c>
      <c r="AG572" s="12">
        <f t="shared" si="97"/>
        <v>508.99424199999999</v>
      </c>
      <c r="AH572" s="12">
        <f t="shared" si="98"/>
        <v>599.604827</v>
      </c>
      <c r="AI572" s="15">
        <f t="shared" si="99"/>
        <v>0.57057484543440806</v>
      </c>
      <c r="AJ572" s="15">
        <f t="shared" si="99"/>
        <v>0.55181171341463409</v>
      </c>
      <c r="AK572" s="15">
        <f t="shared" si="99"/>
        <v>0.58625615608465609</v>
      </c>
      <c r="AL572" s="23">
        <f>VLOOKUP(AC572,'Charts and Tables'!$I$43:$J$49,2,TRUE)</f>
        <v>0.5</v>
      </c>
      <c r="AM572" s="2">
        <f t="shared" si="103"/>
        <v>0</v>
      </c>
    </row>
    <row r="573" spans="1:39" x14ac:dyDescent="0.25">
      <c r="A573" s="35">
        <v>312837</v>
      </c>
      <c r="C573" s="36" t="s">
        <v>31</v>
      </c>
      <c r="D573" s="36">
        <v>0</v>
      </c>
      <c r="J573" s="46">
        <v>10865</v>
      </c>
      <c r="K573" s="46">
        <v>10414</v>
      </c>
      <c r="L573" s="46">
        <v>21279</v>
      </c>
      <c r="M573" s="46">
        <v>845</v>
      </c>
      <c r="N573" s="46">
        <v>857</v>
      </c>
      <c r="O573" s="46">
        <v>1158</v>
      </c>
      <c r="P573" s="46">
        <v>980</v>
      </c>
      <c r="R573" s="36">
        <v>11426.298448</v>
      </c>
      <c r="S573" s="36">
        <v>10967.964189</v>
      </c>
      <c r="T573" s="36">
        <v>807.88573799999995</v>
      </c>
      <c r="U573" s="36">
        <v>908.46731799999998</v>
      </c>
      <c r="V573" s="36">
        <v>1141.8650749999999</v>
      </c>
      <c r="W573" s="36">
        <v>968.62501799999995</v>
      </c>
      <c r="AC573" s="57">
        <f t="shared" si="100"/>
        <v>21279</v>
      </c>
      <c r="AD573" s="57">
        <f t="shared" si="101"/>
        <v>1702</v>
      </c>
      <c r="AE573" s="57">
        <f t="shared" si="102"/>
        <v>2138</v>
      </c>
      <c r="AF573" s="12">
        <f t="shared" si="96"/>
        <v>22394.262637</v>
      </c>
      <c r="AG573" s="12">
        <f t="shared" si="97"/>
        <v>1716.3530559999999</v>
      </c>
      <c r="AH573" s="12">
        <f t="shared" si="98"/>
        <v>2110.4900929999999</v>
      </c>
      <c r="AI573" s="15">
        <f t="shared" si="99"/>
        <v>5.2411421448376322E-2</v>
      </c>
      <c r="AJ573" s="15">
        <f t="shared" si="99"/>
        <v>8.4330528789658774E-3</v>
      </c>
      <c r="AK573" s="15">
        <f t="shared" si="99"/>
        <v>-1.2867122076707255E-2</v>
      </c>
      <c r="AL573" s="23">
        <f>VLOOKUP(AC573,'Charts and Tables'!$I$43:$J$49,2,TRUE)</f>
        <v>0.2</v>
      </c>
      <c r="AM573" s="2">
        <f t="shared" si="103"/>
        <v>1</v>
      </c>
    </row>
    <row r="574" spans="1:39" x14ac:dyDescent="0.25">
      <c r="A574" s="35">
        <v>311022</v>
      </c>
      <c r="C574" s="36" t="s">
        <v>31</v>
      </c>
      <c r="D574" s="36">
        <v>0</v>
      </c>
      <c r="J574" s="46">
        <v>7685</v>
      </c>
      <c r="K574" s="46">
        <v>8323</v>
      </c>
      <c r="L574" s="46">
        <v>16008</v>
      </c>
      <c r="M574" s="46">
        <v>608</v>
      </c>
      <c r="N574" s="46">
        <v>546</v>
      </c>
      <c r="O574" s="46">
        <v>713</v>
      </c>
      <c r="P574" s="46">
        <v>832</v>
      </c>
      <c r="R574" s="36">
        <v>5669.1117679999998</v>
      </c>
      <c r="S574" s="36">
        <v>6524.3360659999998</v>
      </c>
      <c r="T574" s="36">
        <v>454.59601700000002</v>
      </c>
      <c r="U574" s="36">
        <v>490.93826000000001</v>
      </c>
      <c r="V574" s="36">
        <v>507.97690299999999</v>
      </c>
      <c r="W574" s="36">
        <v>662.08822899999996</v>
      </c>
      <c r="AC574" s="57">
        <f t="shared" si="100"/>
        <v>16008</v>
      </c>
      <c r="AD574" s="57">
        <f t="shared" si="101"/>
        <v>1154</v>
      </c>
      <c r="AE574" s="57">
        <f t="shared" si="102"/>
        <v>1545</v>
      </c>
      <c r="AF574" s="12">
        <f t="shared" si="96"/>
        <v>12193.447833999999</v>
      </c>
      <c r="AG574" s="12">
        <f t="shared" si="97"/>
        <v>945.53427699999997</v>
      </c>
      <c r="AH574" s="12">
        <f t="shared" si="98"/>
        <v>1170.0651319999999</v>
      </c>
      <c r="AI574" s="15">
        <f t="shared" si="99"/>
        <v>-0.23829036519240387</v>
      </c>
      <c r="AJ574" s="15">
        <f t="shared" si="99"/>
        <v>-0.18064620710571927</v>
      </c>
      <c r="AK574" s="15">
        <f t="shared" si="99"/>
        <v>-0.24267628996763757</v>
      </c>
      <c r="AL574" s="23">
        <f>VLOOKUP(AC574,'Charts and Tables'!$I$43:$J$49,2,TRUE)</f>
        <v>0.2</v>
      </c>
      <c r="AM574" s="2">
        <f t="shared" si="103"/>
        <v>0</v>
      </c>
    </row>
    <row r="575" spans="1:39" x14ac:dyDescent="0.25">
      <c r="A575" s="35">
        <v>303258</v>
      </c>
      <c r="C575" s="36" t="s">
        <v>27</v>
      </c>
      <c r="D575" s="36">
        <v>1</v>
      </c>
      <c r="J575" s="46">
        <v>35279</v>
      </c>
      <c r="L575" s="46">
        <v>35279</v>
      </c>
      <c r="M575" s="46">
        <v>1856</v>
      </c>
      <c r="O575" s="46">
        <v>4466</v>
      </c>
      <c r="R575" s="36">
        <v>34663.330883000002</v>
      </c>
      <c r="T575" s="36">
        <v>2137.427052</v>
      </c>
      <c r="V575" s="36">
        <v>4382.514878</v>
      </c>
      <c r="AC575" s="57">
        <f t="shared" si="100"/>
        <v>35279</v>
      </c>
      <c r="AD575" s="57">
        <f t="shared" si="101"/>
        <v>1856</v>
      </c>
      <c r="AE575" s="57">
        <f t="shared" si="102"/>
        <v>4466</v>
      </c>
      <c r="AF575" s="12">
        <f t="shared" si="96"/>
        <v>34663.330883000002</v>
      </c>
      <c r="AG575" s="12">
        <f t="shared" si="97"/>
        <v>2137.427052</v>
      </c>
      <c r="AH575" s="12">
        <f t="shared" si="98"/>
        <v>4382.514878</v>
      </c>
      <c r="AI575" s="15">
        <f t="shared" si="99"/>
        <v>-1.7451433345616305E-2</v>
      </c>
      <c r="AJ575" s="15">
        <f t="shared" si="99"/>
        <v>0.1516309547413793</v>
      </c>
      <c r="AK575" s="15">
        <f t="shared" si="99"/>
        <v>-1.8693489028213175E-2</v>
      </c>
      <c r="AL575" s="23">
        <f>VLOOKUP(AC575,'Charts and Tables'!$I$43:$J$49,2,TRUE)</f>
        <v>0.15</v>
      </c>
      <c r="AM575" s="2">
        <f t="shared" si="103"/>
        <v>1</v>
      </c>
    </row>
    <row r="576" spans="1:39" x14ac:dyDescent="0.25">
      <c r="A576" s="35">
        <v>304152</v>
      </c>
      <c r="B576" s="36">
        <v>333006</v>
      </c>
      <c r="C576" s="36" t="s">
        <v>33</v>
      </c>
      <c r="D576" s="36">
        <v>1</v>
      </c>
      <c r="J576" s="46">
        <v>3903</v>
      </c>
      <c r="L576" s="46">
        <v>3903</v>
      </c>
      <c r="M576" s="46">
        <v>463</v>
      </c>
      <c r="O576" s="46">
        <v>276</v>
      </c>
      <c r="R576" s="36">
        <v>4092.1234639999998</v>
      </c>
      <c r="T576" s="36">
        <v>503.01243599999998</v>
      </c>
      <c r="V576" s="36">
        <v>323.41225500000002</v>
      </c>
      <c r="AC576" s="57">
        <f t="shared" si="100"/>
        <v>3903</v>
      </c>
      <c r="AD576" s="57">
        <f t="shared" si="101"/>
        <v>463</v>
      </c>
      <c r="AE576" s="57">
        <f t="shared" si="102"/>
        <v>276</v>
      </c>
      <c r="AF576" s="12">
        <f t="shared" si="96"/>
        <v>4092.1234639999998</v>
      </c>
      <c r="AG576" s="12">
        <f t="shared" si="97"/>
        <v>503.01243599999998</v>
      </c>
      <c r="AH576" s="12">
        <f t="shared" si="98"/>
        <v>323.41225500000002</v>
      </c>
      <c r="AI576" s="15">
        <f t="shared" si="99"/>
        <v>4.845592211119646E-2</v>
      </c>
      <c r="AJ576" s="15">
        <f t="shared" si="99"/>
        <v>8.6419948164146818E-2</v>
      </c>
      <c r="AK576" s="15">
        <f t="shared" si="99"/>
        <v>0.17178353260869572</v>
      </c>
      <c r="AL576" s="23">
        <f>VLOOKUP(AC576,'Charts and Tables'!$I$43:$J$49,2,TRUE)</f>
        <v>0.5</v>
      </c>
      <c r="AM576" s="2">
        <f t="shared" si="103"/>
        <v>1</v>
      </c>
    </row>
    <row r="577" spans="1:39" x14ac:dyDescent="0.25">
      <c r="A577" s="35">
        <v>305242</v>
      </c>
      <c r="B577" s="36">
        <v>330545</v>
      </c>
      <c r="C577" s="36" t="s">
        <v>27</v>
      </c>
      <c r="D577" s="36">
        <v>1</v>
      </c>
      <c r="J577" s="46">
        <v>35194</v>
      </c>
      <c r="L577" s="46">
        <v>35194</v>
      </c>
      <c r="M577" s="46">
        <v>4806</v>
      </c>
      <c r="O577" s="46">
        <v>2404</v>
      </c>
      <c r="R577" s="36">
        <v>36609.403559999999</v>
      </c>
      <c r="T577" s="36">
        <v>4846.2782639999996</v>
      </c>
      <c r="V577" s="36">
        <v>2992.9245639999999</v>
      </c>
      <c r="AC577" s="57">
        <f t="shared" si="100"/>
        <v>35194</v>
      </c>
      <c r="AD577" s="57">
        <f t="shared" si="101"/>
        <v>4806</v>
      </c>
      <c r="AE577" s="57">
        <f t="shared" si="102"/>
        <v>2404</v>
      </c>
      <c r="AF577" s="12">
        <f t="shared" si="96"/>
        <v>36609.403559999999</v>
      </c>
      <c r="AG577" s="12">
        <f t="shared" si="97"/>
        <v>4846.2782639999996</v>
      </c>
      <c r="AH577" s="12">
        <f t="shared" si="98"/>
        <v>2992.9245639999999</v>
      </c>
      <c r="AI577" s="15">
        <f t="shared" si="99"/>
        <v>4.0217183610842727E-2</v>
      </c>
      <c r="AJ577" s="15">
        <f t="shared" si="99"/>
        <v>8.3808289637951686E-3</v>
      </c>
      <c r="AK577" s="15">
        <f t="shared" si="99"/>
        <v>0.24497694009983359</v>
      </c>
      <c r="AL577" s="23">
        <f>VLOOKUP(AC577,'Charts and Tables'!$I$43:$J$49,2,TRUE)</f>
        <v>0.15</v>
      </c>
      <c r="AM577" s="2">
        <f t="shared" si="103"/>
        <v>1</v>
      </c>
    </row>
    <row r="578" spans="1:39" x14ac:dyDescent="0.25">
      <c r="A578" s="35">
        <v>305248</v>
      </c>
      <c r="C578" s="36" t="s">
        <v>27</v>
      </c>
      <c r="D578" s="36">
        <v>-1</v>
      </c>
      <c r="K578" s="46">
        <v>37153</v>
      </c>
      <c r="L578" s="46">
        <v>37153</v>
      </c>
      <c r="N578" s="46">
        <v>3251</v>
      </c>
      <c r="P578" s="46">
        <v>3690</v>
      </c>
      <c r="S578" s="36">
        <v>40287.067051999999</v>
      </c>
      <c r="U578" s="36">
        <v>2499.7090560000001</v>
      </c>
      <c r="W578" s="36">
        <v>5006.220174</v>
      </c>
      <c r="AC578" s="57">
        <f t="shared" si="100"/>
        <v>37153</v>
      </c>
      <c r="AD578" s="57">
        <f t="shared" si="101"/>
        <v>3251</v>
      </c>
      <c r="AE578" s="57">
        <f t="shared" si="102"/>
        <v>3690</v>
      </c>
      <c r="AF578" s="12">
        <f t="shared" si="96"/>
        <v>40287.067051999999</v>
      </c>
      <c r="AG578" s="12">
        <f t="shared" si="97"/>
        <v>2499.7090560000001</v>
      </c>
      <c r="AH578" s="12">
        <f t="shared" si="98"/>
        <v>5006.220174</v>
      </c>
      <c r="AI578" s="15">
        <f t="shared" si="99"/>
        <v>8.4355692730062132E-2</v>
      </c>
      <c r="AJ578" s="15">
        <f t="shared" si="99"/>
        <v>-0.23109533804983079</v>
      </c>
      <c r="AK578" s="15">
        <f t="shared" si="99"/>
        <v>0.35669923414634147</v>
      </c>
      <c r="AL578" s="23">
        <f>VLOOKUP(AC578,'Charts and Tables'!$I$43:$J$49,2,TRUE)</f>
        <v>0.15</v>
      </c>
      <c r="AM578" s="2">
        <f t="shared" si="103"/>
        <v>1</v>
      </c>
    </row>
    <row r="579" spans="1:39" x14ac:dyDescent="0.25">
      <c r="A579" s="35">
        <v>301297</v>
      </c>
      <c r="C579" s="36" t="s">
        <v>25</v>
      </c>
      <c r="D579" s="36">
        <v>0</v>
      </c>
      <c r="J579" s="46">
        <v>4484</v>
      </c>
      <c r="K579" s="46">
        <v>4119</v>
      </c>
      <c r="L579" s="46">
        <v>8603</v>
      </c>
      <c r="M579" s="46">
        <v>320</v>
      </c>
      <c r="N579" s="46">
        <v>308</v>
      </c>
      <c r="O579" s="46">
        <v>403</v>
      </c>
      <c r="P579" s="46">
        <v>516</v>
      </c>
      <c r="R579" s="36">
        <v>2835.2686100000001</v>
      </c>
      <c r="S579" s="36">
        <v>3818.7305780000002</v>
      </c>
      <c r="T579" s="36">
        <v>286.65830099999999</v>
      </c>
      <c r="U579" s="36">
        <v>236.726529</v>
      </c>
      <c r="V579" s="36">
        <v>236.91459699999999</v>
      </c>
      <c r="W579" s="36">
        <v>446.98467499999998</v>
      </c>
      <c r="AC579" s="57">
        <f t="shared" si="100"/>
        <v>8603</v>
      </c>
      <c r="AD579" s="57">
        <f t="shared" si="101"/>
        <v>628</v>
      </c>
      <c r="AE579" s="57">
        <f t="shared" si="102"/>
        <v>919</v>
      </c>
      <c r="AF579" s="12">
        <f t="shared" si="96"/>
        <v>6653.9991879999998</v>
      </c>
      <c r="AG579" s="12">
        <f t="shared" si="97"/>
        <v>523.38482999999997</v>
      </c>
      <c r="AH579" s="12">
        <f t="shared" si="98"/>
        <v>683.899272</v>
      </c>
      <c r="AI579" s="15">
        <f t="shared" si="99"/>
        <v>-0.2265489726839475</v>
      </c>
      <c r="AJ579" s="15">
        <f t="shared" si="99"/>
        <v>-0.16658466560509561</v>
      </c>
      <c r="AK579" s="15">
        <f t="shared" si="99"/>
        <v>-0.25582233732317738</v>
      </c>
      <c r="AL579" s="23">
        <f>VLOOKUP(AC579,'Charts and Tables'!$I$43:$J$49,2,TRUE)</f>
        <v>0.25</v>
      </c>
      <c r="AM579" s="2">
        <f t="shared" si="103"/>
        <v>1</v>
      </c>
    </row>
    <row r="580" spans="1:39" x14ac:dyDescent="0.25">
      <c r="A580" s="35">
        <v>301486</v>
      </c>
      <c r="B580" s="36">
        <v>331221</v>
      </c>
      <c r="C580" s="36" t="s">
        <v>26</v>
      </c>
      <c r="D580" s="36">
        <v>0</v>
      </c>
      <c r="J580" s="46">
        <v>4041</v>
      </c>
      <c r="K580" s="46">
        <v>3983</v>
      </c>
      <c r="L580" s="46">
        <v>8024</v>
      </c>
      <c r="M580" s="46">
        <v>326</v>
      </c>
      <c r="N580" s="46">
        <v>196</v>
      </c>
      <c r="O580" s="46">
        <v>331</v>
      </c>
      <c r="P580" s="46">
        <v>424</v>
      </c>
      <c r="R580" s="36">
        <v>4363.5757130000002</v>
      </c>
      <c r="S580" s="36">
        <v>3600.9322010000001</v>
      </c>
      <c r="T580" s="36">
        <v>439.93753600000002</v>
      </c>
      <c r="U580" s="36">
        <v>213.26192399999999</v>
      </c>
      <c r="V580" s="36">
        <v>387.59185500000001</v>
      </c>
      <c r="W580" s="36">
        <v>413.53779100000003</v>
      </c>
      <c r="AC580" s="57">
        <f t="shared" si="100"/>
        <v>8024</v>
      </c>
      <c r="AD580" s="57">
        <f t="shared" si="101"/>
        <v>522</v>
      </c>
      <c r="AE580" s="57">
        <f t="shared" si="102"/>
        <v>755</v>
      </c>
      <c r="AF580" s="12">
        <f t="shared" si="96"/>
        <v>7964.5079139999998</v>
      </c>
      <c r="AG580" s="12">
        <f t="shared" si="97"/>
        <v>653.19946000000004</v>
      </c>
      <c r="AH580" s="12">
        <f t="shared" si="98"/>
        <v>801.12964600000009</v>
      </c>
      <c r="AI580" s="15">
        <f t="shared" si="99"/>
        <v>-7.4142679461615402E-3</v>
      </c>
      <c r="AJ580" s="15">
        <f t="shared" si="99"/>
        <v>0.25133996168582384</v>
      </c>
      <c r="AK580" s="15">
        <f t="shared" si="99"/>
        <v>6.1098868874172312E-2</v>
      </c>
      <c r="AL580" s="23">
        <f>VLOOKUP(AC580,'Charts and Tables'!$I$43:$J$49,2,TRUE)</f>
        <v>0.25</v>
      </c>
      <c r="AM580" s="2">
        <f t="shared" si="103"/>
        <v>1</v>
      </c>
    </row>
    <row r="581" spans="1:39" x14ac:dyDescent="0.25">
      <c r="A581" s="35">
        <v>301235</v>
      </c>
      <c r="C581" s="36" t="s">
        <v>25</v>
      </c>
      <c r="D581" s="36">
        <v>0</v>
      </c>
      <c r="J581" s="46">
        <v>4028</v>
      </c>
      <c r="K581" s="46">
        <v>4022</v>
      </c>
      <c r="L581" s="46">
        <v>8050</v>
      </c>
      <c r="M581" s="46">
        <v>373.66666700000002</v>
      </c>
      <c r="N581" s="46">
        <v>318.66666700000002</v>
      </c>
      <c r="O581" s="46">
        <v>332</v>
      </c>
      <c r="P581" s="46">
        <v>390.66666700000002</v>
      </c>
      <c r="R581" s="36">
        <v>2166.9862419999999</v>
      </c>
      <c r="S581" s="36">
        <v>2716.4664819999998</v>
      </c>
      <c r="T581" s="36">
        <v>184.39988700000001</v>
      </c>
      <c r="U581" s="36">
        <v>174.01730699999999</v>
      </c>
      <c r="V581" s="36">
        <v>169.39695800000001</v>
      </c>
      <c r="W581" s="36">
        <v>294.53430500000002</v>
      </c>
      <c r="AC581" s="57">
        <f t="shared" si="100"/>
        <v>8050</v>
      </c>
      <c r="AD581" s="57">
        <f t="shared" si="101"/>
        <v>692.33333400000004</v>
      </c>
      <c r="AE581" s="57">
        <f t="shared" si="102"/>
        <v>722.66666699999996</v>
      </c>
      <c r="AF581" s="12">
        <f t="shared" si="96"/>
        <v>4883.4527239999998</v>
      </c>
      <c r="AG581" s="12">
        <f t="shared" si="97"/>
        <v>358.41719399999999</v>
      </c>
      <c r="AH581" s="12">
        <f t="shared" si="98"/>
        <v>463.93126300000006</v>
      </c>
      <c r="AI581" s="15">
        <f t="shared" si="99"/>
        <v>-0.39335991006211185</v>
      </c>
      <c r="AJ581" s="15">
        <f t="shared" si="99"/>
        <v>-0.48230544970408723</v>
      </c>
      <c r="AK581" s="15">
        <f t="shared" si="99"/>
        <v>-0.3580286954068132</v>
      </c>
      <c r="AL581" s="23">
        <f>VLOOKUP(AC581,'Charts and Tables'!$I$43:$J$49,2,TRUE)</f>
        <v>0.25</v>
      </c>
      <c r="AM581" s="2">
        <f t="shared" si="103"/>
        <v>0</v>
      </c>
    </row>
    <row r="582" spans="1:39" x14ac:dyDescent="0.25">
      <c r="A582" s="35">
        <v>301291</v>
      </c>
      <c r="C582" s="36" t="s">
        <v>25</v>
      </c>
      <c r="D582" s="36">
        <v>0</v>
      </c>
      <c r="J582" s="46">
        <v>4149</v>
      </c>
      <c r="K582" s="46">
        <v>4538</v>
      </c>
      <c r="L582" s="46">
        <v>8687</v>
      </c>
      <c r="M582" s="46">
        <v>368</v>
      </c>
      <c r="N582" s="46">
        <v>423</v>
      </c>
      <c r="O582" s="46">
        <v>336</v>
      </c>
      <c r="P582" s="46">
        <v>410</v>
      </c>
      <c r="R582" s="36">
        <v>2835.2686100000001</v>
      </c>
      <c r="S582" s="36">
        <v>3818.7305780000002</v>
      </c>
      <c r="T582" s="36">
        <v>286.65830099999999</v>
      </c>
      <c r="U582" s="36">
        <v>236.726529</v>
      </c>
      <c r="V582" s="36">
        <v>236.91459699999999</v>
      </c>
      <c r="W582" s="36">
        <v>446.98467499999998</v>
      </c>
      <c r="AC582" s="57">
        <f t="shared" si="100"/>
        <v>8687</v>
      </c>
      <c r="AD582" s="57">
        <f t="shared" si="101"/>
        <v>791</v>
      </c>
      <c r="AE582" s="57">
        <f t="shared" si="102"/>
        <v>746</v>
      </c>
      <c r="AF582" s="12">
        <f t="shared" si="96"/>
        <v>6653.9991879999998</v>
      </c>
      <c r="AG582" s="12">
        <f t="shared" si="97"/>
        <v>523.38482999999997</v>
      </c>
      <c r="AH582" s="12">
        <f t="shared" si="98"/>
        <v>683.899272</v>
      </c>
      <c r="AI582" s="15">
        <f t="shared" si="99"/>
        <v>-0.23402795119143549</v>
      </c>
      <c r="AJ582" s="15">
        <f t="shared" si="99"/>
        <v>-0.33832512010113786</v>
      </c>
      <c r="AK582" s="15">
        <f t="shared" si="99"/>
        <v>-8.3244943699731913E-2</v>
      </c>
      <c r="AL582" s="23">
        <f>VLOOKUP(AC582,'Charts and Tables'!$I$43:$J$49,2,TRUE)</f>
        <v>0.25</v>
      </c>
      <c r="AM582" s="2">
        <f t="shared" si="103"/>
        <v>1</v>
      </c>
    </row>
    <row r="583" spans="1:39" x14ac:dyDescent="0.25">
      <c r="A583" s="35">
        <v>301858</v>
      </c>
      <c r="C583" s="36" t="s">
        <v>25</v>
      </c>
      <c r="D583" s="36">
        <v>0</v>
      </c>
      <c r="J583" s="46">
        <v>4573</v>
      </c>
      <c r="K583" s="46">
        <v>4478</v>
      </c>
      <c r="L583" s="46">
        <v>9051</v>
      </c>
      <c r="M583" s="46">
        <v>388.5</v>
      </c>
      <c r="N583" s="46">
        <v>347.5</v>
      </c>
      <c r="O583" s="46">
        <v>409.5</v>
      </c>
      <c r="P583" s="46">
        <v>480</v>
      </c>
      <c r="R583" s="36">
        <v>3176.2031200000001</v>
      </c>
      <c r="S583" s="36">
        <v>3961.521812</v>
      </c>
      <c r="T583" s="36">
        <v>297.573036</v>
      </c>
      <c r="U583" s="36">
        <v>269.62207799999999</v>
      </c>
      <c r="V583" s="36">
        <v>291.94570700000003</v>
      </c>
      <c r="W583" s="36">
        <v>457.43247600000001</v>
      </c>
      <c r="AC583" s="57">
        <f t="shared" si="100"/>
        <v>9051</v>
      </c>
      <c r="AD583" s="57">
        <f t="shared" si="101"/>
        <v>736</v>
      </c>
      <c r="AE583" s="57">
        <f t="shared" si="102"/>
        <v>889.5</v>
      </c>
      <c r="AF583" s="12">
        <f t="shared" si="96"/>
        <v>7137.7249320000001</v>
      </c>
      <c r="AG583" s="12">
        <f t="shared" si="97"/>
        <v>567.19511399999999</v>
      </c>
      <c r="AH583" s="12">
        <f t="shared" si="98"/>
        <v>749.37818300000004</v>
      </c>
      <c r="AI583" s="15">
        <f t="shared" si="99"/>
        <v>-0.21138825190586674</v>
      </c>
      <c r="AJ583" s="15">
        <f t="shared" si="99"/>
        <v>-0.22935446467391304</v>
      </c>
      <c r="AK583" s="15">
        <f t="shared" si="99"/>
        <v>-0.157528743114109</v>
      </c>
      <c r="AL583" s="23">
        <f>VLOOKUP(AC583,'Charts and Tables'!$I$43:$J$49,2,TRUE)</f>
        <v>0.25</v>
      </c>
      <c r="AM583" s="2">
        <f t="shared" si="103"/>
        <v>1</v>
      </c>
    </row>
    <row r="584" spans="1:39" x14ac:dyDescent="0.25">
      <c r="A584" s="35">
        <v>303336</v>
      </c>
      <c r="B584" s="36">
        <v>333004</v>
      </c>
      <c r="C584" s="36" t="s">
        <v>32</v>
      </c>
      <c r="D584" s="36">
        <v>1</v>
      </c>
      <c r="J584" s="46">
        <v>5875</v>
      </c>
      <c r="L584" s="46">
        <v>5875</v>
      </c>
      <c r="M584" s="46">
        <v>313</v>
      </c>
      <c r="O584" s="46">
        <v>752</v>
      </c>
      <c r="R584" s="36">
        <v>5623.7361689999998</v>
      </c>
      <c r="T584" s="36">
        <v>362.28200299999997</v>
      </c>
      <c r="V584" s="36">
        <v>623.70529599999998</v>
      </c>
      <c r="AC584" s="57">
        <f t="shared" si="100"/>
        <v>5875</v>
      </c>
      <c r="AD584" s="57">
        <f t="shared" si="101"/>
        <v>313</v>
      </c>
      <c r="AE584" s="57">
        <f t="shared" si="102"/>
        <v>752</v>
      </c>
      <c r="AF584" s="12">
        <f t="shared" si="96"/>
        <v>5623.7361689999998</v>
      </c>
      <c r="AG584" s="12">
        <f t="shared" si="97"/>
        <v>362.28200299999997</v>
      </c>
      <c r="AH584" s="12">
        <f t="shared" si="98"/>
        <v>623.70529599999998</v>
      </c>
      <c r="AI584" s="15">
        <f t="shared" si="99"/>
        <v>-4.2768311659574502E-2</v>
      </c>
      <c r="AJ584" s="15">
        <f t="shared" si="99"/>
        <v>0.15745048881789128</v>
      </c>
      <c r="AK584" s="15">
        <f t="shared" si="99"/>
        <v>-0.1706046595744681</v>
      </c>
      <c r="AL584" s="23">
        <f>VLOOKUP(AC584,'Charts and Tables'!$I$43:$J$49,2,TRUE)</f>
        <v>0.25</v>
      </c>
      <c r="AM584" s="2">
        <f t="shared" si="103"/>
        <v>1</v>
      </c>
    </row>
    <row r="585" spans="1:39" x14ac:dyDescent="0.25">
      <c r="A585" s="35">
        <v>304126</v>
      </c>
      <c r="B585" s="36">
        <v>336251</v>
      </c>
      <c r="C585" s="36" t="s">
        <v>32</v>
      </c>
      <c r="D585" s="36">
        <v>-1</v>
      </c>
      <c r="K585" s="46">
        <v>18310</v>
      </c>
      <c r="L585" s="46">
        <v>18310</v>
      </c>
      <c r="N585" s="46">
        <v>1100</v>
      </c>
      <c r="P585" s="46">
        <v>2155</v>
      </c>
      <c r="S585" s="36">
        <v>16663.324990000001</v>
      </c>
      <c r="U585" s="36">
        <v>1104.159819</v>
      </c>
      <c r="W585" s="36">
        <v>2108.4244290000001</v>
      </c>
      <c r="AC585" s="57">
        <f t="shared" si="100"/>
        <v>18310</v>
      </c>
      <c r="AD585" s="57">
        <f t="shared" si="101"/>
        <v>1100</v>
      </c>
      <c r="AE585" s="57">
        <f t="shared" si="102"/>
        <v>2155</v>
      </c>
      <c r="AF585" s="12">
        <f t="shared" si="96"/>
        <v>16663.324990000001</v>
      </c>
      <c r="AG585" s="12">
        <f t="shared" si="97"/>
        <v>1104.159819</v>
      </c>
      <c r="AH585" s="12">
        <f t="shared" si="98"/>
        <v>2108.4244290000001</v>
      </c>
      <c r="AI585" s="15">
        <f t="shared" si="99"/>
        <v>-8.9933097214636756E-2</v>
      </c>
      <c r="AJ585" s="15">
        <f t="shared" si="99"/>
        <v>3.7816536363636096E-3</v>
      </c>
      <c r="AK585" s="15">
        <f t="shared" si="99"/>
        <v>-2.1612793967517335E-2</v>
      </c>
      <c r="AL585" s="23">
        <f>VLOOKUP(AC585,'Charts and Tables'!$I$43:$J$49,2,TRUE)</f>
        <v>0.2</v>
      </c>
      <c r="AM585" s="2">
        <f t="shared" si="103"/>
        <v>1</v>
      </c>
    </row>
    <row r="586" spans="1:39" x14ac:dyDescent="0.25">
      <c r="A586" s="35">
        <v>304104</v>
      </c>
      <c r="B586" s="36">
        <v>333005</v>
      </c>
      <c r="C586" s="36" t="s">
        <v>32</v>
      </c>
      <c r="D586" s="36">
        <v>-1</v>
      </c>
      <c r="K586" s="46">
        <v>2214</v>
      </c>
      <c r="L586" s="46">
        <v>2214</v>
      </c>
      <c r="N586" s="46">
        <v>164</v>
      </c>
      <c r="P586" s="46">
        <v>167</v>
      </c>
      <c r="S586" s="36">
        <v>2090.5502369999999</v>
      </c>
      <c r="U586" s="36">
        <v>198.70835299999999</v>
      </c>
      <c r="W586" s="36">
        <v>200.55277100000001</v>
      </c>
      <c r="AC586" s="57">
        <f t="shared" si="100"/>
        <v>2214</v>
      </c>
      <c r="AD586" s="57">
        <f t="shared" si="101"/>
        <v>164</v>
      </c>
      <c r="AE586" s="57">
        <f t="shared" si="102"/>
        <v>167</v>
      </c>
      <c r="AF586" s="12">
        <f t="shared" si="96"/>
        <v>2090.5502369999999</v>
      </c>
      <c r="AG586" s="12">
        <f t="shared" si="97"/>
        <v>198.70835299999999</v>
      </c>
      <c r="AH586" s="12">
        <f t="shared" si="98"/>
        <v>200.55277100000001</v>
      </c>
      <c r="AI586" s="15">
        <f t="shared" si="99"/>
        <v>-5.5758700542005456E-2</v>
      </c>
      <c r="AJ586" s="15">
        <f t="shared" si="99"/>
        <v>0.21163629878048773</v>
      </c>
      <c r="AK586" s="15">
        <f t="shared" si="99"/>
        <v>0.20091479640718568</v>
      </c>
      <c r="AL586" s="23">
        <f>VLOOKUP(AC586,'Charts and Tables'!$I$43:$J$49,2,TRUE)</f>
        <v>1</v>
      </c>
      <c r="AM586" s="2">
        <f t="shared" si="103"/>
        <v>1</v>
      </c>
    </row>
    <row r="587" spans="1:39" x14ac:dyDescent="0.25">
      <c r="A587" s="35">
        <v>304860</v>
      </c>
      <c r="C587" s="36" t="s">
        <v>25</v>
      </c>
      <c r="D587" s="36">
        <v>1</v>
      </c>
      <c r="J587" s="46">
        <v>2989</v>
      </c>
      <c r="L587" s="46">
        <v>2989</v>
      </c>
      <c r="M587" s="46">
        <v>300</v>
      </c>
      <c r="O587" s="46">
        <v>400</v>
      </c>
      <c r="R587" s="36">
        <v>2036.4983709999999</v>
      </c>
      <c r="T587" s="36">
        <v>137.32881900000001</v>
      </c>
      <c r="V587" s="36">
        <v>214.066745</v>
      </c>
      <c r="AC587" s="57">
        <f t="shared" si="100"/>
        <v>2989</v>
      </c>
      <c r="AD587" s="57">
        <f t="shared" si="101"/>
        <v>300</v>
      </c>
      <c r="AE587" s="57">
        <f t="shared" si="102"/>
        <v>400</v>
      </c>
      <c r="AF587" s="12">
        <f t="shared" si="96"/>
        <v>2036.4983709999999</v>
      </c>
      <c r="AG587" s="12">
        <f t="shared" si="97"/>
        <v>137.32881900000001</v>
      </c>
      <c r="AH587" s="12">
        <f t="shared" si="98"/>
        <v>214.066745</v>
      </c>
      <c r="AI587" s="15">
        <f t="shared" si="99"/>
        <v>-0.31866899598527937</v>
      </c>
      <c r="AJ587" s="15">
        <f t="shared" si="99"/>
        <v>-0.54223726999999999</v>
      </c>
      <c r="AK587" s="15">
        <f t="shared" si="99"/>
        <v>-0.46483313749999999</v>
      </c>
      <c r="AL587" s="23">
        <f>VLOOKUP(AC587,'Charts and Tables'!$I$43:$J$49,2,TRUE)</f>
        <v>0.5</v>
      </c>
      <c r="AM587" s="2">
        <f t="shared" si="103"/>
        <v>1</v>
      </c>
    </row>
    <row r="588" spans="1:39" x14ac:dyDescent="0.25">
      <c r="A588" s="35">
        <v>304613</v>
      </c>
      <c r="C588" s="36" t="s">
        <v>26</v>
      </c>
      <c r="D588" s="36">
        <v>0</v>
      </c>
      <c r="J588" s="46">
        <v>455</v>
      </c>
      <c r="K588" s="46">
        <v>620</v>
      </c>
      <c r="L588" s="46">
        <v>1075</v>
      </c>
      <c r="M588" s="46">
        <v>29</v>
      </c>
      <c r="N588" s="46">
        <v>52</v>
      </c>
      <c r="O588" s="46">
        <v>47</v>
      </c>
      <c r="P588" s="46">
        <v>47</v>
      </c>
      <c r="R588" s="36">
        <v>1167.371954</v>
      </c>
      <c r="S588" s="36">
        <v>2029.706952</v>
      </c>
      <c r="T588" s="36">
        <v>79.233193999999997</v>
      </c>
      <c r="U588" s="36">
        <v>197.14339699999999</v>
      </c>
      <c r="V588" s="36">
        <v>108.724677</v>
      </c>
      <c r="W588" s="36">
        <v>169.525116</v>
      </c>
      <c r="AC588" s="57">
        <f t="shared" si="100"/>
        <v>1075</v>
      </c>
      <c r="AD588" s="57">
        <f t="shared" si="101"/>
        <v>81</v>
      </c>
      <c r="AE588" s="57">
        <f t="shared" si="102"/>
        <v>94</v>
      </c>
      <c r="AF588" s="12">
        <f t="shared" si="96"/>
        <v>3197.0789059999997</v>
      </c>
      <c r="AG588" s="12">
        <f t="shared" si="97"/>
        <v>276.37659099999996</v>
      </c>
      <c r="AH588" s="12">
        <f t="shared" si="98"/>
        <v>278.24979300000001</v>
      </c>
      <c r="AI588" s="15">
        <f t="shared" si="99"/>
        <v>1.9740268893023254</v>
      </c>
      <c r="AJ588" s="15">
        <f t="shared" si="99"/>
        <v>2.4120566790123452</v>
      </c>
      <c r="AK588" s="15">
        <f t="shared" si="99"/>
        <v>1.960104180851064</v>
      </c>
      <c r="AL588" s="23">
        <f>VLOOKUP(AC588,'Charts and Tables'!$I$43:$J$49,2,TRUE)</f>
        <v>1</v>
      </c>
      <c r="AM588" s="2">
        <f t="shared" si="103"/>
        <v>0</v>
      </c>
    </row>
    <row r="589" spans="1:39" x14ac:dyDescent="0.25">
      <c r="A589" s="35">
        <v>304762</v>
      </c>
      <c r="B589" s="36">
        <v>332125</v>
      </c>
      <c r="C589" s="36" t="s">
        <v>26</v>
      </c>
      <c r="D589" s="36">
        <v>0</v>
      </c>
      <c r="J589" s="46">
        <v>539</v>
      </c>
      <c r="K589" s="46">
        <v>496</v>
      </c>
      <c r="L589" s="46">
        <v>1035</v>
      </c>
      <c r="M589" s="46">
        <v>40</v>
      </c>
      <c r="N589" s="46">
        <v>34</v>
      </c>
      <c r="O589" s="46">
        <v>42</v>
      </c>
      <c r="P589" s="46">
        <v>46</v>
      </c>
      <c r="R589" s="36">
        <v>2391.879774</v>
      </c>
      <c r="S589" s="36">
        <v>1363.742219</v>
      </c>
      <c r="T589" s="36">
        <v>367.47098299999999</v>
      </c>
      <c r="U589" s="36">
        <v>58.047251000000003</v>
      </c>
      <c r="V589" s="36">
        <v>199.147783</v>
      </c>
      <c r="W589" s="36">
        <v>197.57527999999999</v>
      </c>
      <c r="AC589" s="57">
        <f t="shared" si="100"/>
        <v>1035</v>
      </c>
      <c r="AD589" s="57">
        <f t="shared" si="101"/>
        <v>74</v>
      </c>
      <c r="AE589" s="57">
        <f t="shared" si="102"/>
        <v>88</v>
      </c>
      <c r="AF589" s="12">
        <f t="shared" si="96"/>
        <v>3755.6219929999997</v>
      </c>
      <c r="AG589" s="12">
        <f t="shared" si="97"/>
        <v>425.51823400000001</v>
      </c>
      <c r="AH589" s="12">
        <f t="shared" si="98"/>
        <v>396.72306300000002</v>
      </c>
      <c r="AI589" s="15">
        <f t="shared" si="99"/>
        <v>2.6286202830917871</v>
      </c>
      <c r="AJ589" s="15">
        <f t="shared" si="99"/>
        <v>4.7502464054054059</v>
      </c>
      <c r="AK589" s="15">
        <f t="shared" si="99"/>
        <v>3.5082166250000002</v>
      </c>
      <c r="AL589" s="23">
        <f>VLOOKUP(AC589,'Charts and Tables'!$I$43:$J$49,2,TRUE)</f>
        <v>1</v>
      </c>
      <c r="AM589" s="2">
        <f t="shared" si="103"/>
        <v>0</v>
      </c>
    </row>
    <row r="590" spans="1:39" x14ac:dyDescent="0.25">
      <c r="A590" s="35">
        <v>617463</v>
      </c>
      <c r="B590" s="36">
        <v>332028</v>
      </c>
      <c r="C590" s="36" t="s">
        <v>26</v>
      </c>
      <c r="D590" s="36">
        <v>-1</v>
      </c>
      <c r="K590" s="46">
        <v>8183</v>
      </c>
      <c r="L590" s="46">
        <v>8183</v>
      </c>
      <c r="N590" s="46">
        <v>402</v>
      </c>
      <c r="P590" s="46">
        <v>1176</v>
      </c>
      <c r="S590" s="36">
        <v>7584.7232700000004</v>
      </c>
      <c r="U590" s="36">
        <v>290.99854299999998</v>
      </c>
      <c r="W590" s="36">
        <v>860.93539499999997</v>
      </c>
      <c r="AC590" s="57">
        <f t="shared" si="100"/>
        <v>8183</v>
      </c>
      <c r="AD590" s="57">
        <f t="shared" si="101"/>
        <v>402</v>
      </c>
      <c r="AE590" s="57">
        <f t="shared" si="102"/>
        <v>1176</v>
      </c>
      <c r="AF590" s="12">
        <f t="shared" si="96"/>
        <v>7584.7232700000004</v>
      </c>
      <c r="AG590" s="12">
        <f t="shared" si="97"/>
        <v>290.99854299999998</v>
      </c>
      <c r="AH590" s="12">
        <f t="shared" si="98"/>
        <v>860.93539499999997</v>
      </c>
      <c r="AI590" s="15">
        <f t="shared" si="99"/>
        <v>-7.3112150800439882E-2</v>
      </c>
      <c r="AJ590" s="15">
        <f t="shared" si="99"/>
        <v>-0.27612302736318411</v>
      </c>
      <c r="AK590" s="15">
        <f t="shared" si="99"/>
        <v>-0.26791207908163267</v>
      </c>
      <c r="AL590" s="23">
        <f>VLOOKUP(AC590,'Charts and Tables'!$I$43:$J$49,2,TRUE)</f>
        <v>0.25</v>
      </c>
      <c r="AM590" s="2">
        <f t="shared" si="103"/>
        <v>1</v>
      </c>
    </row>
    <row r="591" spans="1:39" x14ac:dyDescent="0.25">
      <c r="A591" s="35">
        <v>305542</v>
      </c>
      <c r="C591" s="36" t="s">
        <v>27</v>
      </c>
      <c r="D591" s="36">
        <v>1</v>
      </c>
      <c r="J591" s="46">
        <v>38182</v>
      </c>
      <c r="L591" s="46">
        <v>38182</v>
      </c>
      <c r="M591" s="46">
        <v>5105</v>
      </c>
      <c r="O591" s="46">
        <v>2803</v>
      </c>
      <c r="R591" s="36">
        <v>38645.901931</v>
      </c>
      <c r="T591" s="36">
        <v>4983.6070829999999</v>
      </c>
      <c r="V591" s="36">
        <v>3206.991309</v>
      </c>
      <c r="AC591" s="57">
        <f t="shared" si="100"/>
        <v>38182</v>
      </c>
      <c r="AD591" s="57">
        <f t="shared" si="101"/>
        <v>5105</v>
      </c>
      <c r="AE591" s="57">
        <f t="shared" si="102"/>
        <v>2803</v>
      </c>
      <c r="AF591" s="12">
        <f t="shared" si="96"/>
        <v>38645.901931</v>
      </c>
      <c r="AG591" s="12">
        <f t="shared" si="97"/>
        <v>4983.6070829999999</v>
      </c>
      <c r="AH591" s="12">
        <f t="shared" si="98"/>
        <v>3206.991309</v>
      </c>
      <c r="AI591" s="15">
        <f t="shared" si="99"/>
        <v>1.2149754622597044E-2</v>
      </c>
      <c r="AJ591" s="15">
        <f t="shared" si="99"/>
        <v>-2.3779219784525001E-2</v>
      </c>
      <c r="AK591" s="15">
        <f t="shared" si="99"/>
        <v>0.14412818729932214</v>
      </c>
      <c r="AL591" s="23">
        <f>VLOOKUP(AC591,'Charts and Tables'!$I$43:$J$49,2,TRUE)</f>
        <v>0.15</v>
      </c>
      <c r="AM591" s="2">
        <f t="shared" si="103"/>
        <v>1</v>
      </c>
    </row>
    <row r="592" spans="1:39" x14ac:dyDescent="0.25">
      <c r="A592" s="35">
        <v>312939</v>
      </c>
      <c r="B592" s="36">
        <v>332095</v>
      </c>
      <c r="C592" s="36" t="s">
        <v>25</v>
      </c>
      <c r="D592" s="36">
        <v>0</v>
      </c>
      <c r="J592" s="46">
        <v>3255</v>
      </c>
      <c r="K592" s="46">
        <v>3502</v>
      </c>
      <c r="L592" s="46">
        <v>6757</v>
      </c>
      <c r="M592" s="46">
        <v>189</v>
      </c>
      <c r="N592" s="46">
        <v>356</v>
      </c>
      <c r="O592" s="46">
        <v>361</v>
      </c>
      <c r="P592" s="46">
        <v>218</v>
      </c>
      <c r="R592" s="36">
        <v>3639.5305309999999</v>
      </c>
      <c r="S592" s="36">
        <v>3692.5576019999999</v>
      </c>
      <c r="T592" s="36">
        <v>171.84973600000001</v>
      </c>
      <c r="U592" s="36">
        <v>345.32091100000002</v>
      </c>
      <c r="V592" s="36">
        <v>369.57507500000003</v>
      </c>
      <c r="W592" s="36">
        <v>271.54880800000001</v>
      </c>
      <c r="AC592" s="57">
        <f t="shared" si="100"/>
        <v>6757</v>
      </c>
      <c r="AD592" s="57">
        <f t="shared" si="101"/>
        <v>545</v>
      </c>
      <c r="AE592" s="57">
        <f t="shared" si="102"/>
        <v>579</v>
      </c>
      <c r="AF592" s="12">
        <f t="shared" si="96"/>
        <v>7332.0881329999993</v>
      </c>
      <c r="AG592" s="12">
        <f t="shared" si="97"/>
        <v>517.17064700000003</v>
      </c>
      <c r="AH592" s="12">
        <f t="shared" si="98"/>
        <v>641.12388299999998</v>
      </c>
      <c r="AI592" s="15">
        <f t="shared" si="99"/>
        <v>8.5109979724729806E-2</v>
      </c>
      <c r="AJ592" s="15">
        <f t="shared" si="99"/>
        <v>-5.1063033027522881E-2</v>
      </c>
      <c r="AK592" s="15">
        <f t="shared" si="99"/>
        <v>0.10729513471502587</v>
      </c>
      <c r="AL592" s="23">
        <f>VLOOKUP(AC592,'Charts and Tables'!$I$43:$J$49,2,TRUE)</f>
        <v>0.25</v>
      </c>
      <c r="AM592" s="2">
        <f t="shared" si="103"/>
        <v>1</v>
      </c>
    </row>
    <row r="593" spans="1:39" x14ac:dyDescent="0.25">
      <c r="A593" s="35">
        <v>306191</v>
      </c>
      <c r="C593" s="36" t="s">
        <v>26</v>
      </c>
      <c r="D593" s="36">
        <v>0</v>
      </c>
      <c r="J593" s="46">
        <v>4764</v>
      </c>
      <c r="K593" s="46">
        <v>4968</v>
      </c>
      <c r="L593" s="46">
        <v>9732</v>
      </c>
      <c r="M593" s="46">
        <v>275.33333299999998</v>
      </c>
      <c r="N593" s="46">
        <v>593.66666699999996</v>
      </c>
      <c r="O593" s="46">
        <v>639.33333300000004</v>
      </c>
      <c r="P593" s="46">
        <v>350</v>
      </c>
      <c r="R593" s="36">
        <v>3846.1550729999999</v>
      </c>
      <c r="S593" s="36">
        <v>4453.760303</v>
      </c>
      <c r="T593" s="36">
        <v>198.070719</v>
      </c>
      <c r="U593" s="36">
        <v>496.92146300000002</v>
      </c>
      <c r="V593" s="36">
        <v>450.402514</v>
      </c>
      <c r="W593" s="36">
        <v>307.38773800000001</v>
      </c>
      <c r="AC593" s="57">
        <f t="shared" si="100"/>
        <v>9732</v>
      </c>
      <c r="AD593" s="57">
        <f t="shared" si="101"/>
        <v>869</v>
      </c>
      <c r="AE593" s="57">
        <f t="shared" si="102"/>
        <v>989.33333300000004</v>
      </c>
      <c r="AF593" s="12">
        <f t="shared" si="96"/>
        <v>8299.9153760000008</v>
      </c>
      <c r="AG593" s="12">
        <f t="shared" si="97"/>
        <v>694.99218199999996</v>
      </c>
      <c r="AH593" s="12">
        <f t="shared" si="98"/>
        <v>757.79025200000001</v>
      </c>
      <c r="AI593" s="15">
        <f t="shared" si="99"/>
        <v>-0.1471521397451705</v>
      </c>
      <c r="AJ593" s="15">
        <f t="shared" si="99"/>
        <v>-0.2002391461449943</v>
      </c>
      <c r="AK593" s="15">
        <f t="shared" si="99"/>
        <v>-0.23403950243734487</v>
      </c>
      <c r="AL593" s="23">
        <f>VLOOKUP(AC593,'Charts and Tables'!$I$43:$J$49,2,TRUE)</f>
        <v>0.25</v>
      </c>
      <c r="AM593" s="2">
        <f t="shared" si="103"/>
        <v>1</v>
      </c>
    </row>
    <row r="594" spans="1:39" x14ac:dyDescent="0.25">
      <c r="A594" s="35">
        <v>307677</v>
      </c>
      <c r="C594" s="36" t="s">
        <v>31</v>
      </c>
      <c r="D594" s="36">
        <v>0</v>
      </c>
      <c r="J594" s="46">
        <v>7149</v>
      </c>
      <c r="K594" s="46">
        <v>9058</v>
      </c>
      <c r="L594" s="46">
        <v>16207</v>
      </c>
      <c r="M594" s="46">
        <v>883</v>
      </c>
      <c r="N594" s="46">
        <v>670</v>
      </c>
      <c r="O594" s="46">
        <v>568</v>
      </c>
      <c r="P594" s="46">
        <v>1266</v>
      </c>
      <c r="R594" s="36">
        <v>15389.966869</v>
      </c>
      <c r="S594" s="36">
        <v>15650.036984</v>
      </c>
      <c r="T594" s="36">
        <v>1433.401222</v>
      </c>
      <c r="U594" s="36">
        <v>962.14609700000005</v>
      </c>
      <c r="V594" s="36">
        <v>1157.7860390000001</v>
      </c>
      <c r="W594" s="36">
        <v>1549.5764959999999</v>
      </c>
      <c r="AC594" s="57">
        <f t="shared" si="100"/>
        <v>16207</v>
      </c>
      <c r="AD594" s="57">
        <f t="shared" si="101"/>
        <v>1553</v>
      </c>
      <c r="AE594" s="57">
        <f t="shared" si="102"/>
        <v>1834</v>
      </c>
      <c r="AF594" s="12">
        <f t="shared" si="96"/>
        <v>31040.003853000002</v>
      </c>
      <c r="AG594" s="12">
        <f t="shared" si="97"/>
        <v>2395.5473190000002</v>
      </c>
      <c r="AH594" s="12">
        <f t="shared" si="98"/>
        <v>2707.3625350000002</v>
      </c>
      <c r="AI594" s="15">
        <f t="shared" si="99"/>
        <v>0.9152220554698588</v>
      </c>
      <c r="AJ594" s="15">
        <f t="shared" si="99"/>
        <v>0.54252885962652941</v>
      </c>
      <c r="AK594" s="15">
        <f t="shared" si="99"/>
        <v>0.47620639858233382</v>
      </c>
      <c r="AL594" s="23">
        <f>VLOOKUP(AC594,'Charts and Tables'!$I$43:$J$49,2,TRUE)</f>
        <v>0.2</v>
      </c>
      <c r="AM594" s="2">
        <f t="shared" si="103"/>
        <v>0</v>
      </c>
    </row>
    <row r="595" spans="1:39" x14ac:dyDescent="0.25">
      <c r="A595" s="35">
        <v>306724</v>
      </c>
      <c r="B595" s="36">
        <v>330907</v>
      </c>
      <c r="C595" s="36" t="s">
        <v>31</v>
      </c>
      <c r="D595" s="36">
        <v>0</v>
      </c>
      <c r="J595" s="46">
        <v>10010</v>
      </c>
      <c r="K595" s="46">
        <v>10905</v>
      </c>
      <c r="L595" s="46">
        <v>20915</v>
      </c>
      <c r="M595" s="46">
        <v>1267</v>
      </c>
      <c r="N595" s="46">
        <v>506</v>
      </c>
      <c r="O595" s="46">
        <v>599</v>
      </c>
      <c r="P595" s="46">
        <v>1258</v>
      </c>
      <c r="R595" s="36">
        <v>10262.674308</v>
      </c>
      <c r="S595" s="36">
        <v>10424.387465</v>
      </c>
      <c r="T595" s="36">
        <v>923.28862300000003</v>
      </c>
      <c r="U595" s="36">
        <v>638.72568899999999</v>
      </c>
      <c r="V595" s="36">
        <v>730.15039899999999</v>
      </c>
      <c r="W595" s="36">
        <v>972.56708400000002</v>
      </c>
      <c r="AC595" s="57">
        <f t="shared" si="100"/>
        <v>20915</v>
      </c>
      <c r="AD595" s="57">
        <f t="shared" si="101"/>
        <v>1773</v>
      </c>
      <c r="AE595" s="57">
        <f t="shared" si="102"/>
        <v>1857</v>
      </c>
      <c r="AF595" s="12">
        <f t="shared" si="96"/>
        <v>20687.061773000001</v>
      </c>
      <c r="AG595" s="12">
        <f t="shared" si="97"/>
        <v>1562.014312</v>
      </c>
      <c r="AH595" s="12">
        <f t="shared" si="98"/>
        <v>1702.7174829999999</v>
      </c>
      <c r="AI595" s="15">
        <f t="shared" si="99"/>
        <v>-1.0898313507052294E-2</v>
      </c>
      <c r="AJ595" s="15">
        <f t="shared" si="99"/>
        <v>-0.11899926001128031</v>
      </c>
      <c r="AK595" s="15">
        <f t="shared" si="99"/>
        <v>-8.3081592353258002E-2</v>
      </c>
      <c r="AL595" s="23">
        <f>VLOOKUP(AC595,'Charts and Tables'!$I$43:$J$49,2,TRUE)</f>
        <v>0.2</v>
      </c>
      <c r="AM595" s="2">
        <f t="shared" si="103"/>
        <v>1</v>
      </c>
    </row>
    <row r="596" spans="1:39" x14ac:dyDescent="0.25">
      <c r="A596" s="35">
        <v>308838</v>
      </c>
      <c r="B596" s="36">
        <v>332128</v>
      </c>
      <c r="C596" s="36" t="s">
        <v>26</v>
      </c>
      <c r="D596" s="36">
        <v>0</v>
      </c>
      <c r="J596" s="46">
        <v>3402</v>
      </c>
      <c r="K596" s="46">
        <v>3425</v>
      </c>
      <c r="L596" s="46">
        <v>6827</v>
      </c>
      <c r="M596" s="46">
        <v>215</v>
      </c>
      <c r="N596" s="46">
        <v>333</v>
      </c>
      <c r="O596" s="46">
        <v>307</v>
      </c>
      <c r="P596" s="46">
        <v>223</v>
      </c>
      <c r="R596" s="36">
        <v>2321.3209200000001</v>
      </c>
      <c r="S596" s="36">
        <v>2358.1253900000002</v>
      </c>
      <c r="T596" s="36">
        <v>109.615764</v>
      </c>
      <c r="U596" s="36">
        <v>254.867153</v>
      </c>
      <c r="V596" s="36">
        <v>242.01711900000001</v>
      </c>
      <c r="W596" s="36">
        <v>169.94361599999999</v>
      </c>
      <c r="AC596" s="57">
        <f t="shared" si="100"/>
        <v>6827</v>
      </c>
      <c r="AD596" s="57">
        <f t="shared" si="101"/>
        <v>548</v>
      </c>
      <c r="AE596" s="57">
        <f t="shared" si="102"/>
        <v>530</v>
      </c>
      <c r="AF596" s="12">
        <f t="shared" si="96"/>
        <v>4679.4463100000003</v>
      </c>
      <c r="AG596" s="12">
        <f t="shared" si="97"/>
        <v>364.48291699999999</v>
      </c>
      <c r="AH596" s="12">
        <f t="shared" si="98"/>
        <v>411.960735</v>
      </c>
      <c r="AI596" s="15">
        <f t="shared" si="99"/>
        <v>-0.31456770030760212</v>
      </c>
      <c r="AJ596" s="15">
        <f t="shared" si="99"/>
        <v>-0.33488518795620442</v>
      </c>
      <c r="AK596" s="15">
        <f t="shared" si="99"/>
        <v>-0.22271559433962265</v>
      </c>
      <c r="AL596" s="23">
        <f>VLOOKUP(AC596,'Charts and Tables'!$I$43:$J$49,2,TRUE)</f>
        <v>0.25</v>
      </c>
      <c r="AM596" s="2">
        <f t="shared" si="103"/>
        <v>0</v>
      </c>
    </row>
    <row r="597" spans="1:39" x14ac:dyDescent="0.25">
      <c r="A597" s="35">
        <v>308274</v>
      </c>
      <c r="B597" s="36">
        <v>331114</v>
      </c>
      <c r="C597" s="36" t="s">
        <v>31</v>
      </c>
      <c r="D597" s="36">
        <v>0</v>
      </c>
      <c r="J597" s="46">
        <v>8007</v>
      </c>
      <c r="K597" s="46">
        <v>8202</v>
      </c>
      <c r="L597" s="46">
        <v>16209</v>
      </c>
      <c r="M597" s="46">
        <v>771</v>
      </c>
      <c r="N597" s="46">
        <v>338</v>
      </c>
      <c r="O597" s="46">
        <v>538</v>
      </c>
      <c r="P597" s="46">
        <v>866</v>
      </c>
      <c r="R597" s="36">
        <v>8685.1007030000001</v>
      </c>
      <c r="S597" s="36">
        <v>9514.3293979999999</v>
      </c>
      <c r="T597" s="36">
        <v>811.55472199999997</v>
      </c>
      <c r="U597" s="36">
        <v>538.29886699999997</v>
      </c>
      <c r="V597" s="36">
        <v>678.20464100000004</v>
      </c>
      <c r="W597" s="36">
        <v>951.22371399999997</v>
      </c>
      <c r="AC597" s="57">
        <f t="shared" si="100"/>
        <v>16209</v>
      </c>
      <c r="AD597" s="57">
        <f t="shared" si="101"/>
        <v>1109</v>
      </c>
      <c r="AE597" s="57">
        <f t="shared" si="102"/>
        <v>1404</v>
      </c>
      <c r="AF597" s="12">
        <f t="shared" si="96"/>
        <v>18199.430100999998</v>
      </c>
      <c r="AG597" s="12">
        <f t="shared" si="97"/>
        <v>1349.8535889999998</v>
      </c>
      <c r="AH597" s="12">
        <f t="shared" si="98"/>
        <v>1629.428355</v>
      </c>
      <c r="AI597" s="15">
        <f t="shared" si="99"/>
        <v>0.12279783459806269</v>
      </c>
      <c r="AJ597" s="15">
        <f t="shared" si="99"/>
        <v>0.21718087376014411</v>
      </c>
      <c r="AK597" s="15">
        <f t="shared" si="99"/>
        <v>0.1605615064102564</v>
      </c>
      <c r="AL597" s="23">
        <f>VLOOKUP(AC597,'Charts and Tables'!$I$43:$J$49,2,TRUE)</f>
        <v>0.2</v>
      </c>
      <c r="AM597" s="2">
        <f t="shared" si="103"/>
        <v>1</v>
      </c>
    </row>
    <row r="598" spans="1:39" x14ac:dyDescent="0.25">
      <c r="A598" s="35">
        <v>308960</v>
      </c>
      <c r="B598" s="36">
        <v>336194</v>
      </c>
      <c r="C598" s="36" t="s">
        <v>26</v>
      </c>
      <c r="D598" s="36">
        <v>0</v>
      </c>
      <c r="J598" s="46">
        <v>4904</v>
      </c>
      <c r="K598" s="46">
        <v>4780</v>
      </c>
      <c r="L598" s="46">
        <v>9684</v>
      </c>
      <c r="M598" s="46">
        <v>293</v>
      </c>
      <c r="N598" s="46">
        <v>642</v>
      </c>
      <c r="O598" s="46">
        <v>585</v>
      </c>
      <c r="P598" s="46">
        <v>310</v>
      </c>
      <c r="R598" s="36">
        <v>4563.4756960000004</v>
      </c>
      <c r="S598" s="36">
        <v>4434.0391790000003</v>
      </c>
      <c r="T598" s="36">
        <v>299.357349</v>
      </c>
      <c r="U598" s="36">
        <v>431.53983099999999</v>
      </c>
      <c r="V598" s="36">
        <v>449.06096500000001</v>
      </c>
      <c r="W598" s="36">
        <v>347.66781900000001</v>
      </c>
      <c r="AC598" s="57">
        <f t="shared" si="100"/>
        <v>9684</v>
      </c>
      <c r="AD598" s="57">
        <f t="shared" si="101"/>
        <v>935</v>
      </c>
      <c r="AE598" s="57">
        <f t="shared" si="102"/>
        <v>895</v>
      </c>
      <c r="AF598" s="12">
        <f t="shared" si="96"/>
        <v>8997.5148750000008</v>
      </c>
      <c r="AG598" s="12">
        <f t="shared" si="97"/>
        <v>730.89717999999993</v>
      </c>
      <c r="AH598" s="12">
        <f t="shared" si="98"/>
        <v>796.72878400000002</v>
      </c>
      <c r="AI598" s="15">
        <f t="shared" si="99"/>
        <v>-7.0888592007434872E-2</v>
      </c>
      <c r="AJ598" s="15">
        <f t="shared" si="99"/>
        <v>-0.21829178609625677</v>
      </c>
      <c r="AK598" s="15">
        <f t="shared" si="99"/>
        <v>-0.1098002413407821</v>
      </c>
      <c r="AL598" s="23">
        <f>VLOOKUP(AC598,'Charts and Tables'!$I$43:$J$49,2,TRUE)</f>
        <v>0.25</v>
      </c>
      <c r="AM598" s="2">
        <f t="shared" si="103"/>
        <v>1</v>
      </c>
    </row>
    <row r="599" spans="1:39" x14ac:dyDescent="0.25">
      <c r="A599" s="35">
        <v>310232</v>
      </c>
      <c r="B599" s="36">
        <v>331117</v>
      </c>
      <c r="C599" s="36" t="s">
        <v>31</v>
      </c>
      <c r="D599" s="36">
        <v>0</v>
      </c>
      <c r="J599" s="46">
        <v>6389</v>
      </c>
      <c r="K599" s="46">
        <v>6397</v>
      </c>
      <c r="L599" s="46">
        <v>12786</v>
      </c>
      <c r="M599" s="46">
        <v>420</v>
      </c>
      <c r="N599" s="46">
        <v>361</v>
      </c>
      <c r="O599" s="46">
        <v>485</v>
      </c>
      <c r="P599" s="46">
        <v>633</v>
      </c>
      <c r="R599" s="36">
        <v>4126.488421</v>
      </c>
      <c r="S599" s="36">
        <v>4419.5592319999996</v>
      </c>
      <c r="T599" s="36">
        <v>332.113474</v>
      </c>
      <c r="U599" s="36">
        <v>249.68804</v>
      </c>
      <c r="V599" s="36">
        <v>306.05002500000001</v>
      </c>
      <c r="W599" s="36">
        <v>386.989192</v>
      </c>
      <c r="AC599" s="57">
        <f t="shared" si="100"/>
        <v>12786</v>
      </c>
      <c r="AD599" s="57">
        <f t="shared" si="101"/>
        <v>781</v>
      </c>
      <c r="AE599" s="57">
        <f t="shared" si="102"/>
        <v>1118</v>
      </c>
      <c r="AF599" s="12">
        <f t="shared" si="96"/>
        <v>8546.0476529999996</v>
      </c>
      <c r="AG599" s="12">
        <f t="shared" si="97"/>
        <v>581.801514</v>
      </c>
      <c r="AH599" s="12">
        <f t="shared" si="98"/>
        <v>693.03921700000001</v>
      </c>
      <c r="AI599" s="15">
        <f t="shared" si="99"/>
        <v>-0.33160897442515253</v>
      </c>
      <c r="AJ599" s="15">
        <f t="shared" si="99"/>
        <v>-0.25505567989756722</v>
      </c>
      <c r="AK599" s="15">
        <f t="shared" si="99"/>
        <v>-0.38010803488372091</v>
      </c>
      <c r="AL599" s="23">
        <f>VLOOKUP(AC599,'Charts and Tables'!$I$43:$J$49,2,TRUE)</f>
        <v>0.2</v>
      </c>
      <c r="AM599" s="2">
        <f t="shared" si="103"/>
        <v>0</v>
      </c>
    </row>
    <row r="600" spans="1:39" x14ac:dyDescent="0.25">
      <c r="A600" s="35">
        <v>310191</v>
      </c>
      <c r="B600" s="36">
        <v>337045</v>
      </c>
      <c r="C600" s="36" t="s">
        <v>31</v>
      </c>
      <c r="D600" s="36">
        <v>0</v>
      </c>
      <c r="J600" s="46">
        <v>6374</v>
      </c>
      <c r="K600" s="46">
        <v>6897</v>
      </c>
      <c r="L600" s="46">
        <v>13271</v>
      </c>
      <c r="M600" s="46">
        <v>437</v>
      </c>
      <c r="N600" s="46">
        <v>396</v>
      </c>
      <c r="O600" s="46">
        <v>485</v>
      </c>
      <c r="P600" s="46">
        <v>683</v>
      </c>
      <c r="R600" s="36">
        <v>4126.488421</v>
      </c>
      <c r="S600" s="36">
        <v>4419.5592319999996</v>
      </c>
      <c r="T600" s="36">
        <v>332.113474</v>
      </c>
      <c r="U600" s="36">
        <v>249.68804</v>
      </c>
      <c r="V600" s="36">
        <v>306.05002500000001</v>
      </c>
      <c r="W600" s="36">
        <v>386.989192</v>
      </c>
      <c r="AC600" s="57">
        <f t="shared" si="100"/>
        <v>13271</v>
      </c>
      <c r="AD600" s="57">
        <f t="shared" si="101"/>
        <v>833</v>
      </c>
      <c r="AE600" s="57">
        <f t="shared" si="102"/>
        <v>1168</v>
      </c>
      <c r="AF600" s="12">
        <f t="shared" si="96"/>
        <v>8546.0476529999996</v>
      </c>
      <c r="AG600" s="12">
        <f t="shared" si="97"/>
        <v>581.801514</v>
      </c>
      <c r="AH600" s="12">
        <f t="shared" si="98"/>
        <v>693.03921700000001</v>
      </c>
      <c r="AI600" s="15">
        <f t="shared" si="99"/>
        <v>-0.35603589382864897</v>
      </c>
      <c r="AJ600" s="15">
        <f t="shared" si="99"/>
        <v>-0.30155880672268909</v>
      </c>
      <c r="AK600" s="15">
        <f t="shared" si="99"/>
        <v>-0.40664450599315066</v>
      </c>
      <c r="AL600" s="23">
        <f>VLOOKUP(AC600,'Charts and Tables'!$I$43:$J$49,2,TRUE)</f>
        <v>0.2</v>
      </c>
      <c r="AM600" s="2">
        <f t="shared" si="103"/>
        <v>0</v>
      </c>
    </row>
    <row r="601" spans="1:39" x14ac:dyDescent="0.25">
      <c r="A601" s="35">
        <v>312111</v>
      </c>
      <c r="B601" s="36">
        <v>331119</v>
      </c>
      <c r="C601" s="36" t="s">
        <v>31</v>
      </c>
      <c r="D601" s="36">
        <v>0</v>
      </c>
      <c r="J601" s="46">
        <v>6979</v>
      </c>
      <c r="K601" s="46">
        <v>7375</v>
      </c>
      <c r="L601" s="46">
        <v>14354</v>
      </c>
      <c r="M601" s="46">
        <v>456</v>
      </c>
      <c r="N601" s="46">
        <v>522</v>
      </c>
      <c r="O601" s="46">
        <v>744</v>
      </c>
      <c r="P601" s="46">
        <v>671</v>
      </c>
      <c r="R601" s="36">
        <v>7071.0257549999997</v>
      </c>
      <c r="S601" s="36">
        <v>7786.3024729999997</v>
      </c>
      <c r="T601" s="36">
        <v>544.611446</v>
      </c>
      <c r="U601" s="36">
        <v>518.59107300000005</v>
      </c>
      <c r="V601" s="36">
        <v>597.66545699999995</v>
      </c>
      <c r="W601" s="36">
        <v>758.40669400000002</v>
      </c>
      <c r="AC601" s="57">
        <f t="shared" si="100"/>
        <v>14354</v>
      </c>
      <c r="AD601" s="57">
        <f t="shared" si="101"/>
        <v>978</v>
      </c>
      <c r="AE601" s="57">
        <f t="shared" si="102"/>
        <v>1415</v>
      </c>
      <c r="AF601" s="12">
        <f t="shared" si="96"/>
        <v>14857.328227999998</v>
      </c>
      <c r="AG601" s="12">
        <f t="shared" si="97"/>
        <v>1063.2025189999999</v>
      </c>
      <c r="AH601" s="12">
        <f t="shared" si="98"/>
        <v>1356.0721509999998</v>
      </c>
      <c r="AI601" s="15">
        <f t="shared" si="99"/>
        <v>3.5065363522363002E-2</v>
      </c>
      <c r="AJ601" s="15">
        <f t="shared" si="99"/>
        <v>8.7119140081799523E-2</v>
      </c>
      <c r="AK601" s="15">
        <f t="shared" si="99"/>
        <v>-4.1645122968197987E-2</v>
      </c>
      <c r="AL601" s="23">
        <f>VLOOKUP(AC601,'Charts and Tables'!$I$43:$J$49,2,TRUE)</f>
        <v>0.2</v>
      </c>
      <c r="AM601" s="2">
        <f t="shared" si="103"/>
        <v>1</v>
      </c>
    </row>
    <row r="602" spans="1:39" x14ac:dyDescent="0.25">
      <c r="A602" s="35">
        <v>313029</v>
      </c>
      <c r="B602" s="36">
        <v>337047</v>
      </c>
      <c r="C602" s="36" t="s">
        <v>26</v>
      </c>
      <c r="D602" s="36">
        <v>0</v>
      </c>
      <c r="J602" s="46">
        <v>7010</v>
      </c>
      <c r="K602" s="46">
        <v>6489</v>
      </c>
      <c r="L602" s="46">
        <v>13499</v>
      </c>
      <c r="M602" s="46">
        <v>433</v>
      </c>
      <c r="N602" s="46">
        <v>538</v>
      </c>
      <c r="O602" s="46">
        <v>698</v>
      </c>
      <c r="P602" s="46">
        <v>507</v>
      </c>
      <c r="R602" s="36">
        <v>7731.0049360000003</v>
      </c>
      <c r="S602" s="36">
        <v>7426.1390229999997</v>
      </c>
      <c r="T602" s="36">
        <v>676.81878800000004</v>
      </c>
      <c r="U602" s="36">
        <v>449.47977200000003</v>
      </c>
      <c r="V602" s="36">
        <v>664.79077600000005</v>
      </c>
      <c r="W602" s="36">
        <v>725.49389199999996</v>
      </c>
      <c r="AC602" s="57">
        <f t="shared" si="100"/>
        <v>13499</v>
      </c>
      <c r="AD602" s="57">
        <f t="shared" si="101"/>
        <v>971</v>
      </c>
      <c r="AE602" s="57">
        <f t="shared" si="102"/>
        <v>1205</v>
      </c>
      <c r="AF602" s="12">
        <f t="shared" si="96"/>
        <v>15157.143959000001</v>
      </c>
      <c r="AG602" s="12">
        <f t="shared" si="97"/>
        <v>1126.2985600000002</v>
      </c>
      <c r="AH602" s="12">
        <f t="shared" si="98"/>
        <v>1390.284668</v>
      </c>
      <c r="AI602" s="15">
        <f t="shared" si="99"/>
        <v>0.12283457730202244</v>
      </c>
      <c r="AJ602" s="15">
        <f t="shared" si="99"/>
        <v>0.15993672502574685</v>
      </c>
      <c r="AK602" s="15">
        <f t="shared" si="99"/>
        <v>0.15376320995850623</v>
      </c>
      <c r="AL602" s="23">
        <f>VLOOKUP(AC602,'Charts and Tables'!$I$43:$J$49,2,TRUE)</f>
        <v>0.2</v>
      </c>
      <c r="AM602" s="2">
        <f t="shared" si="103"/>
        <v>1</v>
      </c>
    </row>
    <row r="603" spans="1:39" x14ac:dyDescent="0.25">
      <c r="A603" s="35">
        <v>313471</v>
      </c>
      <c r="C603" s="36" t="s">
        <v>26</v>
      </c>
      <c r="D603" s="36">
        <v>0</v>
      </c>
      <c r="J603" s="46">
        <v>6541</v>
      </c>
      <c r="K603" s="46">
        <v>6415</v>
      </c>
      <c r="L603" s="46">
        <v>12956</v>
      </c>
      <c r="M603" s="46">
        <v>428</v>
      </c>
      <c r="N603" s="46">
        <v>462</v>
      </c>
      <c r="O603" s="46">
        <v>581</v>
      </c>
      <c r="P603" s="46">
        <v>555</v>
      </c>
      <c r="R603" s="36">
        <v>7442.2271060000003</v>
      </c>
      <c r="S603" s="36">
        <v>7137.9714480000002</v>
      </c>
      <c r="T603" s="36">
        <v>569.31474400000002</v>
      </c>
      <c r="U603" s="36">
        <v>493.07606700000002</v>
      </c>
      <c r="V603" s="36">
        <v>685.64785099999995</v>
      </c>
      <c r="W603" s="36">
        <v>639.38694899999996</v>
      </c>
      <c r="AC603" s="57">
        <f t="shared" si="100"/>
        <v>12956</v>
      </c>
      <c r="AD603" s="57">
        <f t="shared" si="101"/>
        <v>890</v>
      </c>
      <c r="AE603" s="57">
        <f t="shared" si="102"/>
        <v>1136</v>
      </c>
      <c r="AF603" s="12">
        <f t="shared" si="96"/>
        <v>14580.198554000001</v>
      </c>
      <c r="AG603" s="12">
        <f t="shared" si="97"/>
        <v>1062.390811</v>
      </c>
      <c r="AH603" s="12">
        <f t="shared" si="98"/>
        <v>1325.0347999999999</v>
      </c>
      <c r="AI603" s="15">
        <f t="shared" si="99"/>
        <v>0.12536265467736959</v>
      </c>
      <c r="AJ603" s="15">
        <f t="shared" si="99"/>
        <v>0.19369754044943818</v>
      </c>
      <c r="AK603" s="15">
        <f t="shared" si="99"/>
        <v>0.16640387323943653</v>
      </c>
      <c r="AL603" s="23">
        <f>VLOOKUP(AC603,'Charts and Tables'!$I$43:$J$49,2,TRUE)</f>
        <v>0.2</v>
      </c>
      <c r="AM603" s="2">
        <f t="shared" si="103"/>
        <v>1</v>
      </c>
    </row>
    <row r="604" spans="1:39" x14ac:dyDescent="0.25">
      <c r="A604" s="35">
        <v>318607</v>
      </c>
      <c r="C604" s="36" t="s">
        <v>31</v>
      </c>
      <c r="D604" s="36">
        <v>0</v>
      </c>
      <c r="J604" s="46">
        <v>5852</v>
      </c>
      <c r="K604" s="46">
        <v>3614</v>
      </c>
      <c r="L604" s="46">
        <v>9466</v>
      </c>
      <c r="M604" s="46">
        <v>418</v>
      </c>
      <c r="N604" s="46">
        <v>311</v>
      </c>
      <c r="O604" s="46">
        <v>644.5</v>
      </c>
      <c r="P604" s="46">
        <v>297</v>
      </c>
      <c r="R604" s="36">
        <v>6622.3805419999999</v>
      </c>
      <c r="S604" s="36">
        <v>5797.1539570000004</v>
      </c>
      <c r="T604" s="36">
        <v>519.41795100000002</v>
      </c>
      <c r="U604" s="36">
        <v>600.62043500000004</v>
      </c>
      <c r="V604" s="36">
        <v>676.51384800000005</v>
      </c>
      <c r="W604" s="36">
        <v>556.76866500000006</v>
      </c>
      <c r="AC604" s="57">
        <f t="shared" si="100"/>
        <v>9466</v>
      </c>
      <c r="AD604" s="57">
        <f t="shared" si="101"/>
        <v>729</v>
      </c>
      <c r="AE604" s="57">
        <f t="shared" si="102"/>
        <v>941.5</v>
      </c>
      <c r="AF604" s="12">
        <f t="shared" si="96"/>
        <v>12419.534499000001</v>
      </c>
      <c r="AG604" s="12">
        <f t="shared" si="97"/>
        <v>1120.0383860000002</v>
      </c>
      <c r="AH604" s="12">
        <f t="shared" si="98"/>
        <v>1233.2825130000001</v>
      </c>
      <c r="AI604" s="15">
        <f t="shared" si="99"/>
        <v>0.31201505377139249</v>
      </c>
      <c r="AJ604" s="15">
        <f t="shared" si="99"/>
        <v>0.53640382167352563</v>
      </c>
      <c r="AK604" s="15">
        <f t="shared" si="99"/>
        <v>0.3099123876792354</v>
      </c>
      <c r="AL604" s="23">
        <f>VLOOKUP(AC604,'Charts and Tables'!$I$43:$J$49,2,TRUE)</f>
        <v>0.25</v>
      </c>
      <c r="AM604" s="2">
        <f t="shared" si="103"/>
        <v>0</v>
      </c>
    </row>
    <row r="605" spans="1:39" x14ac:dyDescent="0.25">
      <c r="A605" s="35">
        <v>317933</v>
      </c>
      <c r="C605" s="36" t="s">
        <v>27</v>
      </c>
      <c r="D605" s="36">
        <v>-1</v>
      </c>
      <c r="K605" s="46">
        <v>37855</v>
      </c>
      <c r="L605" s="46">
        <v>37855</v>
      </c>
      <c r="N605" s="46">
        <v>4277</v>
      </c>
      <c r="P605" s="46">
        <v>2769</v>
      </c>
      <c r="S605" s="36">
        <v>48103.678242000002</v>
      </c>
      <c r="U605" s="36">
        <v>5112.7133080000003</v>
      </c>
      <c r="W605" s="36">
        <v>4178.2846570000002</v>
      </c>
      <c r="AC605" s="57">
        <f t="shared" si="100"/>
        <v>37855</v>
      </c>
      <c r="AD605" s="57">
        <f t="shared" si="101"/>
        <v>4277</v>
      </c>
      <c r="AE605" s="57">
        <f t="shared" si="102"/>
        <v>2769</v>
      </c>
      <c r="AF605" s="12">
        <f t="shared" si="96"/>
        <v>48103.678242000002</v>
      </c>
      <c r="AG605" s="12">
        <f t="shared" si="97"/>
        <v>5112.7133080000003</v>
      </c>
      <c r="AH605" s="12">
        <f t="shared" si="98"/>
        <v>4178.2846570000002</v>
      </c>
      <c r="AI605" s="15">
        <f t="shared" si="99"/>
        <v>0.27073512724871224</v>
      </c>
      <c r="AJ605" s="15">
        <f t="shared" si="99"/>
        <v>0.19539707926116445</v>
      </c>
      <c r="AK605" s="15">
        <f t="shared" si="99"/>
        <v>0.50895076092452152</v>
      </c>
      <c r="AL605" s="23">
        <f>VLOOKUP(AC605,'Charts and Tables'!$I$43:$J$49,2,TRUE)</f>
        <v>0.15</v>
      </c>
      <c r="AM605" s="2">
        <f t="shared" si="103"/>
        <v>0</v>
      </c>
    </row>
    <row r="606" spans="1:39" x14ac:dyDescent="0.25">
      <c r="A606" s="35">
        <v>317245</v>
      </c>
      <c r="C606" s="36" t="s">
        <v>32</v>
      </c>
      <c r="D606" s="36">
        <v>1</v>
      </c>
      <c r="J606" s="46">
        <v>4996</v>
      </c>
      <c r="L606" s="46">
        <v>4996</v>
      </c>
      <c r="M606" s="46">
        <v>464</v>
      </c>
      <c r="O606" s="46">
        <v>411</v>
      </c>
      <c r="R606" s="36">
        <v>4437.0269989999997</v>
      </c>
      <c r="T606" s="36">
        <v>393.78828199999998</v>
      </c>
      <c r="V606" s="36">
        <v>409.47561000000002</v>
      </c>
      <c r="AC606" s="57">
        <f t="shared" si="100"/>
        <v>4996</v>
      </c>
      <c r="AD606" s="57">
        <f t="shared" si="101"/>
        <v>464</v>
      </c>
      <c r="AE606" s="57">
        <f t="shared" si="102"/>
        <v>411</v>
      </c>
      <c r="AF606" s="12">
        <f t="shared" si="96"/>
        <v>4437.0269989999997</v>
      </c>
      <c r="AG606" s="12">
        <f t="shared" si="97"/>
        <v>393.78828199999998</v>
      </c>
      <c r="AH606" s="12">
        <f t="shared" si="98"/>
        <v>409.47561000000002</v>
      </c>
      <c r="AI606" s="15">
        <f t="shared" si="99"/>
        <v>-0.11188410748598886</v>
      </c>
      <c r="AJ606" s="15">
        <f t="shared" si="99"/>
        <v>-0.15131835775862074</v>
      </c>
      <c r="AK606" s="15">
        <f t="shared" si="99"/>
        <v>-3.7089781021897388E-3</v>
      </c>
      <c r="AL606" s="23">
        <f>VLOOKUP(AC606,'Charts and Tables'!$I$43:$J$49,2,TRUE)</f>
        <v>0.5</v>
      </c>
      <c r="AM606" s="2">
        <f t="shared" si="103"/>
        <v>1</v>
      </c>
    </row>
    <row r="607" spans="1:39" x14ac:dyDescent="0.25">
      <c r="A607" s="35">
        <v>317286</v>
      </c>
      <c r="C607" s="36" t="s">
        <v>27</v>
      </c>
      <c r="D607" s="36">
        <v>1</v>
      </c>
      <c r="J607" s="46">
        <v>28004</v>
      </c>
      <c r="L607" s="46">
        <v>28004</v>
      </c>
      <c r="M607" s="46">
        <v>3378</v>
      </c>
      <c r="O607" s="46">
        <v>1903</v>
      </c>
      <c r="R607" s="36">
        <v>39997.327626999999</v>
      </c>
      <c r="T607" s="36">
        <v>4360.7647850000003</v>
      </c>
      <c r="V607" s="36">
        <v>3440.46146</v>
      </c>
      <c r="AC607" s="57">
        <f t="shared" si="100"/>
        <v>28004</v>
      </c>
      <c r="AD607" s="57">
        <f t="shared" si="101"/>
        <v>3378</v>
      </c>
      <c r="AE607" s="57">
        <f t="shared" si="102"/>
        <v>1903</v>
      </c>
      <c r="AF607" s="12">
        <f t="shared" si="96"/>
        <v>39997.327626999999</v>
      </c>
      <c r="AG607" s="12">
        <f t="shared" si="97"/>
        <v>4360.7647850000003</v>
      </c>
      <c r="AH607" s="12">
        <f t="shared" si="98"/>
        <v>3440.46146</v>
      </c>
      <c r="AI607" s="15">
        <f t="shared" si="99"/>
        <v>0.42827194782888156</v>
      </c>
      <c r="AJ607" s="15">
        <f t="shared" si="99"/>
        <v>0.29093096062759038</v>
      </c>
      <c r="AK607" s="15">
        <f t="shared" si="99"/>
        <v>0.80791458749343137</v>
      </c>
      <c r="AL607" s="23">
        <f>VLOOKUP(AC607,'Charts and Tables'!$I$43:$J$49,2,TRUE)</f>
        <v>0.15</v>
      </c>
      <c r="AM607" s="2">
        <f t="shared" si="103"/>
        <v>0</v>
      </c>
    </row>
    <row r="608" spans="1:39" x14ac:dyDescent="0.25">
      <c r="A608" s="35">
        <v>317333</v>
      </c>
      <c r="B608" s="36">
        <v>330221</v>
      </c>
      <c r="C608" s="36" t="s">
        <v>26</v>
      </c>
      <c r="D608" s="36">
        <v>0</v>
      </c>
      <c r="J608" s="46">
        <v>5958</v>
      </c>
      <c r="K608" s="46">
        <v>7374</v>
      </c>
      <c r="L608" s="46">
        <v>13332</v>
      </c>
      <c r="M608" s="46">
        <v>413</v>
      </c>
      <c r="N608" s="46">
        <v>557.5</v>
      </c>
      <c r="O608" s="46">
        <v>466.5</v>
      </c>
      <c r="P608" s="46">
        <v>811.5</v>
      </c>
      <c r="R608" s="36">
        <v>3654.4693609999999</v>
      </c>
      <c r="S608" s="36">
        <v>5696.6270189999996</v>
      </c>
      <c r="T608" s="36">
        <v>247.08176900000001</v>
      </c>
      <c r="U608" s="36">
        <v>452.05981600000001</v>
      </c>
      <c r="V608" s="36">
        <v>382.55017700000002</v>
      </c>
      <c r="W608" s="36">
        <v>487.84965599999998</v>
      </c>
      <c r="AC608" s="57">
        <f t="shared" si="100"/>
        <v>13332</v>
      </c>
      <c r="AD608" s="57">
        <f t="shared" si="101"/>
        <v>970.5</v>
      </c>
      <c r="AE608" s="57">
        <f t="shared" si="102"/>
        <v>1278</v>
      </c>
      <c r="AF608" s="12">
        <f t="shared" si="96"/>
        <v>9351.096379999999</v>
      </c>
      <c r="AG608" s="12">
        <f t="shared" si="97"/>
        <v>699.14158500000008</v>
      </c>
      <c r="AH608" s="12">
        <f t="shared" si="98"/>
        <v>870.39983299999994</v>
      </c>
      <c r="AI608" s="15">
        <f t="shared" si="99"/>
        <v>-0.29859763126312638</v>
      </c>
      <c r="AJ608" s="15">
        <f t="shared" si="99"/>
        <v>-0.27960681607418847</v>
      </c>
      <c r="AK608" s="15">
        <f t="shared" si="99"/>
        <v>-0.31893596791862289</v>
      </c>
      <c r="AL608" s="23">
        <f>VLOOKUP(AC608,'Charts and Tables'!$I$43:$J$49,2,TRUE)</f>
        <v>0.2</v>
      </c>
      <c r="AM608" s="2">
        <f t="shared" si="103"/>
        <v>0</v>
      </c>
    </row>
    <row r="609" spans="1:39" x14ac:dyDescent="0.25">
      <c r="A609" s="35">
        <v>315175</v>
      </c>
      <c r="C609" s="36" t="s">
        <v>32</v>
      </c>
      <c r="D609" s="36">
        <v>1</v>
      </c>
      <c r="J609" s="46">
        <v>14855</v>
      </c>
      <c r="L609" s="46">
        <v>14855</v>
      </c>
      <c r="M609" s="46">
        <v>767</v>
      </c>
      <c r="O609" s="46">
        <v>1899</v>
      </c>
      <c r="R609" s="36">
        <v>19088.851727000001</v>
      </c>
      <c r="T609" s="36">
        <v>1361.085053</v>
      </c>
      <c r="V609" s="36">
        <v>1829.907989</v>
      </c>
      <c r="AC609" s="57">
        <f t="shared" si="100"/>
        <v>14855</v>
      </c>
      <c r="AD609" s="57">
        <f t="shared" si="101"/>
        <v>767</v>
      </c>
      <c r="AE609" s="57">
        <f t="shared" si="102"/>
        <v>1899</v>
      </c>
      <c r="AF609" s="12">
        <f t="shared" si="96"/>
        <v>19088.851727000001</v>
      </c>
      <c r="AG609" s="12">
        <f t="shared" si="97"/>
        <v>1361.085053</v>
      </c>
      <c r="AH609" s="12">
        <f t="shared" si="98"/>
        <v>1829.907989</v>
      </c>
      <c r="AI609" s="15">
        <f t="shared" si="99"/>
        <v>0.2850118968024235</v>
      </c>
      <c r="AJ609" s="15">
        <f t="shared" si="99"/>
        <v>0.77455678357235991</v>
      </c>
      <c r="AK609" s="15">
        <f t="shared" si="99"/>
        <v>-3.6383365455502872E-2</v>
      </c>
      <c r="AL609" s="23">
        <f>VLOOKUP(AC609,'Charts and Tables'!$I$43:$J$49,2,TRUE)</f>
        <v>0.2</v>
      </c>
      <c r="AM609" s="2">
        <f t="shared" si="103"/>
        <v>0</v>
      </c>
    </row>
    <row r="610" spans="1:39" x14ac:dyDescent="0.25">
      <c r="A610" s="35">
        <v>319239</v>
      </c>
      <c r="B610" s="36">
        <v>333083</v>
      </c>
      <c r="C610" s="36" t="s">
        <v>32</v>
      </c>
      <c r="D610" s="36">
        <v>1</v>
      </c>
      <c r="J610" s="46">
        <v>2743</v>
      </c>
      <c r="L610" s="46">
        <v>2743</v>
      </c>
      <c r="M610" s="46">
        <v>57</v>
      </c>
      <c r="O610" s="46">
        <v>268</v>
      </c>
      <c r="R610" s="36">
        <v>3880.1930240000002</v>
      </c>
      <c r="T610" s="36">
        <v>66.295062999999999</v>
      </c>
      <c r="V610" s="36">
        <v>402.83761900000002</v>
      </c>
      <c r="AC610" s="57">
        <f t="shared" si="100"/>
        <v>2743</v>
      </c>
      <c r="AD610" s="57">
        <f t="shared" si="101"/>
        <v>57</v>
      </c>
      <c r="AE610" s="57">
        <f t="shared" si="102"/>
        <v>268</v>
      </c>
      <c r="AF610" s="12">
        <f t="shared" si="96"/>
        <v>3880.1930240000002</v>
      </c>
      <c r="AG610" s="12">
        <f t="shared" si="97"/>
        <v>66.295062999999999</v>
      </c>
      <c r="AH610" s="12">
        <f t="shared" si="98"/>
        <v>402.83761900000002</v>
      </c>
      <c r="AI610" s="15">
        <f t="shared" si="99"/>
        <v>0.41458003062340509</v>
      </c>
      <c r="AJ610" s="15">
        <f t="shared" si="99"/>
        <v>0.16307128070175436</v>
      </c>
      <c r="AK610" s="15">
        <f t="shared" si="99"/>
        <v>0.50312544402985082</v>
      </c>
      <c r="AL610" s="23">
        <f>VLOOKUP(AC610,'Charts and Tables'!$I$43:$J$49,2,TRUE)</f>
        <v>0.5</v>
      </c>
      <c r="AM610" s="2">
        <f t="shared" si="103"/>
        <v>1</v>
      </c>
    </row>
    <row r="611" spans="1:39" x14ac:dyDescent="0.25">
      <c r="A611" s="35">
        <v>319342</v>
      </c>
      <c r="C611" s="36" t="s">
        <v>27</v>
      </c>
      <c r="D611" s="36">
        <v>1</v>
      </c>
      <c r="J611" s="46">
        <v>28117</v>
      </c>
      <c r="L611" s="46">
        <v>28117</v>
      </c>
      <c r="M611" s="46">
        <v>1398</v>
      </c>
      <c r="O611" s="46">
        <v>3499</v>
      </c>
      <c r="R611" s="36">
        <v>33422.509714</v>
      </c>
      <c r="T611" s="36">
        <v>2389.3705150000001</v>
      </c>
      <c r="V611" s="36">
        <v>3672.2160600000002</v>
      </c>
      <c r="AC611" s="57">
        <f t="shared" si="100"/>
        <v>28117</v>
      </c>
      <c r="AD611" s="57">
        <f t="shared" si="101"/>
        <v>1398</v>
      </c>
      <c r="AE611" s="57">
        <f t="shared" si="102"/>
        <v>3499</v>
      </c>
      <c r="AF611" s="12">
        <f t="shared" si="96"/>
        <v>33422.509714</v>
      </c>
      <c r="AG611" s="12">
        <f t="shared" si="97"/>
        <v>2389.3705150000001</v>
      </c>
      <c r="AH611" s="12">
        <f t="shared" si="98"/>
        <v>3672.2160600000002</v>
      </c>
      <c r="AI611" s="15">
        <f t="shared" si="99"/>
        <v>0.18869401835188676</v>
      </c>
      <c r="AJ611" s="15">
        <f t="shared" si="99"/>
        <v>0.70913484620886991</v>
      </c>
      <c r="AK611" s="15">
        <f t="shared" si="99"/>
        <v>4.9504446984852873E-2</v>
      </c>
      <c r="AL611" s="23">
        <f>VLOOKUP(AC611,'Charts and Tables'!$I$43:$J$49,2,TRUE)</f>
        <v>0.15</v>
      </c>
      <c r="AM611" s="2">
        <f t="shared" si="103"/>
        <v>0</v>
      </c>
    </row>
    <row r="612" spans="1:39" x14ac:dyDescent="0.25">
      <c r="A612" s="35">
        <v>319774</v>
      </c>
      <c r="B612" s="36">
        <v>336227</v>
      </c>
      <c r="C612" s="36" t="s">
        <v>32</v>
      </c>
      <c r="D612" s="36">
        <v>1</v>
      </c>
      <c r="J612" s="46">
        <v>4877</v>
      </c>
      <c r="L612" s="46">
        <v>4877</v>
      </c>
      <c r="M612" s="46">
        <v>234</v>
      </c>
      <c r="O612" s="46">
        <v>673</v>
      </c>
      <c r="R612" s="36">
        <v>8892.6864189999997</v>
      </c>
      <c r="T612" s="36">
        <v>732.28490299999999</v>
      </c>
      <c r="V612" s="36">
        <v>938.90780500000005</v>
      </c>
      <c r="AC612" s="57">
        <f t="shared" si="100"/>
        <v>4877</v>
      </c>
      <c r="AD612" s="57">
        <f t="shared" si="101"/>
        <v>234</v>
      </c>
      <c r="AE612" s="57">
        <f t="shared" si="102"/>
        <v>673</v>
      </c>
      <c r="AF612" s="12">
        <f t="shared" si="96"/>
        <v>8892.6864189999997</v>
      </c>
      <c r="AG612" s="12">
        <f t="shared" si="97"/>
        <v>732.28490299999999</v>
      </c>
      <c r="AH612" s="12">
        <f t="shared" si="98"/>
        <v>938.90780500000005</v>
      </c>
      <c r="AI612" s="15">
        <f t="shared" si="99"/>
        <v>0.82339274533524698</v>
      </c>
      <c r="AJ612" s="15">
        <f t="shared" si="99"/>
        <v>2.1294226623931625</v>
      </c>
      <c r="AK612" s="15">
        <f t="shared" si="99"/>
        <v>0.39510817979197632</v>
      </c>
      <c r="AL612" s="23">
        <f>VLOOKUP(AC612,'Charts and Tables'!$I$43:$J$49,2,TRUE)</f>
        <v>0.5</v>
      </c>
      <c r="AM612" s="2">
        <f t="shared" si="103"/>
        <v>0</v>
      </c>
    </row>
    <row r="613" spans="1:39" x14ac:dyDescent="0.25">
      <c r="A613" s="35">
        <v>314363</v>
      </c>
      <c r="B613" s="36">
        <v>333007</v>
      </c>
      <c r="C613" s="36" t="s">
        <v>32</v>
      </c>
      <c r="D613" s="36">
        <v>1</v>
      </c>
      <c r="J613" s="46">
        <v>6705</v>
      </c>
      <c r="L613" s="46">
        <v>6705</v>
      </c>
      <c r="M613" s="46">
        <v>306</v>
      </c>
      <c r="O613" s="46">
        <v>812</v>
      </c>
      <c r="R613" s="36">
        <v>4829.5012340000003</v>
      </c>
      <c r="T613" s="36">
        <v>338.71262300000001</v>
      </c>
      <c r="V613" s="36">
        <v>602.61928899999998</v>
      </c>
      <c r="AC613" s="57">
        <f t="shared" si="100"/>
        <v>6705</v>
      </c>
      <c r="AD613" s="57">
        <f t="shared" si="101"/>
        <v>306</v>
      </c>
      <c r="AE613" s="57">
        <f t="shared" si="102"/>
        <v>812</v>
      </c>
      <c r="AF613" s="12">
        <f t="shared" si="96"/>
        <v>4829.5012340000003</v>
      </c>
      <c r="AG613" s="12">
        <f t="shared" si="97"/>
        <v>338.71262300000001</v>
      </c>
      <c r="AH613" s="12">
        <f t="shared" si="98"/>
        <v>602.61928899999998</v>
      </c>
      <c r="AI613" s="15">
        <f t="shared" si="99"/>
        <v>-0.27971644533929901</v>
      </c>
      <c r="AJ613" s="15">
        <f t="shared" si="99"/>
        <v>0.10690399673202616</v>
      </c>
      <c r="AK613" s="15">
        <f t="shared" si="99"/>
        <v>-0.2578580184729064</v>
      </c>
      <c r="AL613" s="23">
        <f>VLOOKUP(AC613,'Charts and Tables'!$I$43:$J$49,2,TRUE)</f>
        <v>0.25</v>
      </c>
      <c r="AM613" s="2">
        <f t="shared" si="103"/>
        <v>0</v>
      </c>
    </row>
    <row r="614" spans="1:39" x14ac:dyDescent="0.25">
      <c r="A614" s="35">
        <v>314533</v>
      </c>
      <c r="B614" s="36">
        <v>334076</v>
      </c>
      <c r="C614" s="36" t="s">
        <v>26</v>
      </c>
      <c r="D614" s="36">
        <v>0</v>
      </c>
      <c r="J614" s="46">
        <v>1924</v>
      </c>
      <c r="K614" s="46">
        <v>1031</v>
      </c>
      <c r="L614" s="46">
        <v>2955</v>
      </c>
      <c r="M614" s="46">
        <v>88</v>
      </c>
      <c r="N614" s="46">
        <v>82</v>
      </c>
      <c r="O614" s="46">
        <v>217</v>
      </c>
      <c r="P614" s="46">
        <v>94</v>
      </c>
      <c r="AC614" s="57">
        <f t="shared" si="100"/>
        <v>2955</v>
      </c>
      <c r="AD614" s="57">
        <f t="shared" si="101"/>
        <v>170</v>
      </c>
      <c r="AE614" s="57">
        <f t="shared" si="102"/>
        <v>311</v>
      </c>
      <c r="AF614" s="12">
        <f t="shared" si="96"/>
        <v>0</v>
      </c>
      <c r="AG614" s="12">
        <f t="shared" si="97"/>
        <v>0</v>
      </c>
      <c r="AH614" s="12">
        <f t="shared" si="98"/>
        <v>0</v>
      </c>
      <c r="AI614" s="15">
        <f t="shared" si="99"/>
        <v>-1</v>
      </c>
      <c r="AJ614" s="15">
        <f t="shared" si="99"/>
        <v>-1</v>
      </c>
      <c r="AK614" s="15">
        <f t="shared" si="99"/>
        <v>-1</v>
      </c>
      <c r="AL614" s="23">
        <f>VLOOKUP(AC614,'Charts and Tables'!$I$43:$J$49,2,TRUE)</f>
        <v>0.5</v>
      </c>
      <c r="AM614" s="2">
        <f t="shared" si="103"/>
        <v>0</v>
      </c>
    </row>
    <row r="615" spans="1:39" x14ac:dyDescent="0.25">
      <c r="A615" s="35">
        <v>316680</v>
      </c>
      <c r="C615" s="36" t="s">
        <v>32</v>
      </c>
      <c r="D615" s="36">
        <v>1</v>
      </c>
      <c r="J615" s="46">
        <v>9852</v>
      </c>
      <c r="L615" s="46">
        <v>9852</v>
      </c>
      <c r="M615" s="46">
        <v>900</v>
      </c>
      <c r="O615" s="46">
        <v>867</v>
      </c>
      <c r="R615" s="36">
        <v>8106.3506159999997</v>
      </c>
      <c r="T615" s="36">
        <v>751.94852300000002</v>
      </c>
      <c r="V615" s="36">
        <v>737.82319700000005</v>
      </c>
      <c r="AC615" s="57">
        <f t="shared" si="100"/>
        <v>9852</v>
      </c>
      <c r="AD615" s="57">
        <f t="shared" si="101"/>
        <v>900</v>
      </c>
      <c r="AE615" s="57">
        <f t="shared" si="102"/>
        <v>867</v>
      </c>
      <c r="AF615" s="12">
        <f t="shared" si="96"/>
        <v>8106.3506159999997</v>
      </c>
      <c r="AG615" s="12">
        <f t="shared" si="97"/>
        <v>751.94852300000002</v>
      </c>
      <c r="AH615" s="12">
        <f t="shared" si="98"/>
        <v>737.82319700000005</v>
      </c>
      <c r="AI615" s="15">
        <f t="shared" si="99"/>
        <v>-0.17718731059683315</v>
      </c>
      <c r="AJ615" s="15">
        <f t="shared" si="99"/>
        <v>-0.1645016411111111</v>
      </c>
      <c r="AK615" s="15">
        <f t="shared" si="99"/>
        <v>-0.14899285236447515</v>
      </c>
      <c r="AL615" s="23">
        <f>VLOOKUP(AC615,'Charts and Tables'!$I$43:$J$49,2,TRUE)</f>
        <v>0.25</v>
      </c>
      <c r="AM615" s="2">
        <f t="shared" si="103"/>
        <v>1</v>
      </c>
    </row>
    <row r="616" spans="1:39" x14ac:dyDescent="0.25">
      <c r="A616" s="35">
        <v>315290</v>
      </c>
      <c r="B616" s="36">
        <v>333089</v>
      </c>
      <c r="C616" s="36" t="s">
        <v>26</v>
      </c>
      <c r="D616" s="36">
        <v>1</v>
      </c>
      <c r="J616" s="46">
        <v>7557</v>
      </c>
      <c r="L616" s="46">
        <v>7557</v>
      </c>
      <c r="M616" s="46">
        <v>1179</v>
      </c>
      <c r="O616" s="46">
        <v>452</v>
      </c>
      <c r="R616" s="36">
        <v>10593.124362</v>
      </c>
      <c r="T616" s="36">
        <v>983.47944099999995</v>
      </c>
      <c r="V616" s="36">
        <v>842.90003999999999</v>
      </c>
      <c r="AC616" s="57">
        <f t="shared" si="100"/>
        <v>7557</v>
      </c>
      <c r="AD616" s="57">
        <f t="shared" si="101"/>
        <v>1179</v>
      </c>
      <c r="AE616" s="57">
        <f t="shared" si="102"/>
        <v>452</v>
      </c>
      <c r="AF616" s="12">
        <f t="shared" ref="AF616:AF666" si="104">IF(D616=1,R616,IF(D616=-1,S616,R616+S616))</f>
        <v>10593.124362</v>
      </c>
      <c r="AG616" s="12">
        <f t="shared" ref="AG616:AG666" si="105">IF(D616=1,T616,IF(D616=-1,U616,T616+U616))</f>
        <v>983.47944099999995</v>
      </c>
      <c r="AH616" s="12">
        <f t="shared" ref="AH616:AH666" si="106">IF(D616=1,V616,IF(D616=-1,W616,V616+W616))</f>
        <v>842.90003999999999</v>
      </c>
      <c r="AI616" s="15">
        <f t="shared" ref="AI616:AK666" si="107">IF(OR(AC616="",AC616=0),0,(AF616-AC616)/AC616)</f>
        <v>0.40176318142119893</v>
      </c>
      <c r="AJ616" s="15">
        <f t="shared" si="107"/>
        <v>-0.16583592790500429</v>
      </c>
      <c r="AK616" s="15">
        <f t="shared" si="107"/>
        <v>0.86482309734513274</v>
      </c>
      <c r="AL616" s="23">
        <f>VLOOKUP(AC616,'Charts and Tables'!$I$43:$J$49,2,TRUE)</f>
        <v>0.25</v>
      </c>
      <c r="AM616" s="2">
        <f t="shared" si="103"/>
        <v>0</v>
      </c>
    </row>
    <row r="617" spans="1:39" x14ac:dyDescent="0.25">
      <c r="A617" s="35">
        <v>315760</v>
      </c>
      <c r="C617" s="36" t="s">
        <v>31</v>
      </c>
      <c r="D617" s="36">
        <v>0</v>
      </c>
      <c r="J617" s="46">
        <v>6164</v>
      </c>
      <c r="K617" s="46">
        <v>7103</v>
      </c>
      <c r="L617" s="46">
        <v>13267</v>
      </c>
      <c r="M617" s="46">
        <v>488</v>
      </c>
      <c r="N617" s="46">
        <v>469</v>
      </c>
      <c r="O617" s="46">
        <v>524</v>
      </c>
      <c r="P617" s="46">
        <v>732</v>
      </c>
      <c r="R617" s="36">
        <v>6992.8855999999996</v>
      </c>
      <c r="S617" s="36">
        <v>7848.1098920000004</v>
      </c>
      <c r="T617" s="36">
        <v>556.66072199999996</v>
      </c>
      <c r="U617" s="36">
        <v>622.65661399999999</v>
      </c>
      <c r="V617" s="36">
        <v>650.15029400000003</v>
      </c>
      <c r="W617" s="36">
        <v>792.57665799999995</v>
      </c>
      <c r="AC617" s="57">
        <f t="shared" ref="AC617:AC667" si="108">L617</f>
        <v>13267</v>
      </c>
      <c r="AD617" s="57">
        <f t="shared" ref="AD617:AD667" si="109">IF(D617=1,M617,IF(D617=-1,N617,M617+N617))</f>
        <v>957</v>
      </c>
      <c r="AE617" s="57">
        <f t="shared" ref="AE617:AE667" si="110">IF(D617=1,O617,IF(D617=-1,P617,O617+P617))</f>
        <v>1256</v>
      </c>
      <c r="AF617" s="12">
        <f t="shared" si="104"/>
        <v>14840.995492</v>
      </c>
      <c r="AG617" s="12">
        <f t="shared" si="105"/>
        <v>1179.3173360000001</v>
      </c>
      <c r="AH617" s="12">
        <f t="shared" si="106"/>
        <v>1442.726952</v>
      </c>
      <c r="AI617" s="15">
        <f t="shared" si="107"/>
        <v>0.11863989537951308</v>
      </c>
      <c r="AJ617" s="15">
        <f t="shared" si="107"/>
        <v>0.23230651619644729</v>
      </c>
      <c r="AK617" s="15">
        <f t="shared" si="107"/>
        <v>0.14866795541401273</v>
      </c>
      <c r="AL617" s="23">
        <f>VLOOKUP(AC617,'Charts and Tables'!$I$43:$J$49,2,TRUE)</f>
        <v>0.2</v>
      </c>
      <c r="AM617" s="2">
        <f t="shared" ref="AM617:AM667" si="111">IF(ABS(AI617)&lt;=AL617,1,0)</f>
        <v>1</v>
      </c>
    </row>
    <row r="618" spans="1:39" x14ac:dyDescent="0.25">
      <c r="A618" s="35">
        <v>316576</v>
      </c>
      <c r="B618" s="36">
        <v>336202</v>
      </c>
      <c r="C618" s="36" t="s">
        <v>26</v>
      </c>
      <c r="D618" s="36">
        <v>1</v>
      </c>
      <c r="J618" s="46">
        <v>4159</v>
      </c>
      <c r="L618" s="46">
        <v>4159</v>
      </c>
      <c r="M618" s="46">
        <v>391</v>
      </c>
      <c r="O618" s="46">
        <v>341</v>
      </c>
      <c r="R618" s="36">
        <v>4437.0269989999997</v>
      </c>
      <c r="T618" s="36">
        <v>393.78828199999998</v>
      </c>
      <c r="V618" s="36">
        <v>409.47561000000002</v>
      </c>
      <c r="AC618" s="57">
        <f t="shared" si="108"/>
        <v>4159</v>
      </c>
      <c r="AD618" s="57">
        <f t="shared" si="109"/>
        <v>391</v>
      </c>
      <c r="AE618" s="57">
        <f t="shared" si="110"/>
        <v>341</v>
      </c>
      <c r="AF618" s="12">
        <f t="shared" si="104"/>
        <v>4437.0269989999997</v>
      </c>
      <c r="AG618" s="12">
        <f t="shared" si="105"/>
        <v>393.78828199999998</v>
      </c>
      <c r="AH618" s="12">
        <f t="shared" si="106"/>
        <v>409.47561000000002</v>
      </c>
      <c r="AI618" s="15">
        <f t="shared" si="107"/>
        <v>6.6849482808367319E-2</v>
      </c>
      <c r="AJ618" s="15">
        <f t="shared" si="107"/>
        <v>7.1311560102301306E-3</v>
      </c>
      <c r="AK618" s="15">
        <f t="shared" si="107"/>
        <v>0.20080824046920825</v>
      </c>
      <c r="AL618" s="23">
        <f>VLOOKUP(AC618,'Charts and Tables'!$I$43:$J$49,2,TRUE)</f>
        <v>0.5</v>
      </c>
      <c r="AM618" s="2">
        <f t="shared" si="111"/>
        <v>1</v>
      </c>
    </row>
    <row r="619" spans="1:39" x14ac:dyDescent="0.25">
      <c r="A619" s="35">
        <v>316592</v>
      </c>
      <c r="C619" s="36" t="s">
        <v>26</v>
      </c>
      <c r="D619" s="36">
        <v>-1</v>
      </c>
      <c r="K619" s="46">
        <v>6978</v>
      </c>
      <c r="L619" s="46">
        <v>6978</v>
      </c>
      <c r="N619" s="46">
        <v>383.5</v>
      </c>
      <c r="P619" s="46">
        <v>949.5</v>
      </c>
      <c r="S619" s="36">
        <v>5847.6603439999999</v>
      </c>
      <c r="U619" s="36">
        <v>388.47688199999999</v>
      </c>
      <c r="W619" s="36">
        <v>480.39542899999998</v>
      </c>
      <c r="AC619" s="57">
        <f t="shared" si="108"/>
        <v>6978</v>
      </c>
      <c r="AD619" s="57">
        <f t="shared" si="109"/>
        <v>383.5</v>
      </c>
      <c r="AE619" s="57">
        <f t="shared" si="110"/>
        <v>949.5</v>
      </c>
      <c r="AF619" s="12">
        <f t="shared" si="104"/>
        <v>5847.6603439999999</v>
      </c>
      <c r="AG619" s="12">
        <f t="shared" si="105"/>
        <v>388.47688199999999</v>
      </c>
      <c r="AH619" s="12">
        <f t="shared" si="106"/>
        <v>480.39542899999998</v>
      </c>
      <c r="AI619" s="15">
        <f t="shared" si="107"/>
        <v>-0.16198619317856119</v>
      </c>
      <c r="AJ619" s="15">
        <f t="shared" si="107"/>
        <v>1.2977528031290715E-2</v>
      </c>
      <c r="AK619" s="15">
        <f t="shared" si="107"/>
        <v>-0.49405431384939447</v>
      </c>
      <c r="AL619" s="23">
        <f>VLOOKUP(AC619,'Charts and Tables'!$I$43:$J$49,2,TRUE)</f>
        <v>0.25</v>
      </c>
      <c r="AM619" s="2">
        <f t="shared" si="111"/>
        <v>1</v>
      </c>
    </row>
    <row r="620" spans="1:39" x14ac:dyDescent="0.25">
      <c r="A620" s="35">
        <v>317512</v>
      </c>
      <c r="C620" s="36" t="s">
        <v>26</v>
      </c>
      <c r="D620" s="36">
        <v>0</v>
      </c>
      <c r="J620" s="46">
        <v>4120</v>
      </c>
      <c r="K620" s="46">
        <v>5180</v>
      </c>
      <c r="L620" s="46">
        <v>9300</v>
      </c>
      <c r="M620" s="46">
        <v>375</v>
      </c>
      <c r="N620" s="46">
        <v>303</v>
      </c>
      <c r="O620" s="46">
        <v>321</v>
      </c>
      <c r="P620" s="46">
        <v>514</v>
      </c>
      <c r="R620" s="36">
        <v>4176.4178920000004</v>
      </c>
      <c r="S620" s="36">
        <v>9664.5107029999999</v>
      </c>
      <c r="T620" s="36">
        <v>354.37366500000002</v>
      </c>
      <c r="U620" s="36">
        <v>674.19306200000005</v>
      </c>
      <c r="V620" s="36">
        <v>372.80084199999999</v>
      </c>
      <c r="W620" s="36">
        <v>817.37149999999997</v>
      </c>
      <c r="AC620" s="57">
        <f t="shared" si="108"/>
        <v>9300</v>
      </c>
      <c r="AD620" s="57">
        <f t="shared" si="109"/>
        <v>678</v>
      </c>
      <c r="AE620" s="57">
        <f t="shared" si="110"/>
        <v>835</v>
      </c>
      <c r="AF620" s="12">
        <f t="shared" si="104"/>
        <v>13840.928595000001</v>
      </c>
      <c r="AG620" s="12">
        <f t="shared" si="105"/>
        <v>1028.5667270000001</v>
      </c>
      <c r="AH620" s="12">
        <f t="shared" si="106"/>
        <v>1190.1723419999998</v>
      </c>
      <c r="AI620" s="15">
        <f t="shared" si="107"/>
        <v>0.48827189193548398</v>
      </c>
      <c r="AJ620" s="15">
        <f t="shared" si="107"/>
        <v>0.51706006932153414</v>
      </c>
      <c r="AK620" s="15">
        <f t="shared" si="107"/>
        <v>0.4253560982035926</v>
      </c>
      <c r="AL620" s="23">
        <f>VLOOKUP(AC620,'Charts and Tables'!$I$43:$J$49,2,TRUE)</f>
        <v>0.25</v>
      </c>
      <c r="AM620" s="2">
        <f t="shared" si="111"/>
        <v>0</v>
      </c>
    </row>
    <row r="621" spans="1:39" x14ac:dyDescent="0.25">
      <c r="A621" s="35">
        <v>317518</v>
      </c>
      <c r="B621" s="36">
        <v>332064</v>
      </c>
      <c r="C621" s="36" t="s">
        <v>26</v>
      </c>
      <c r="D621" s="36">
        <v>0</v>
      </c>
      <c r="J621" s="46">
        <v>3619</v>
      </c>
      <c r="K621" s="46">
        <v>4276</v>
      </c>
      <c r="L621" s="46">
        <v>7895</v>
      </c>
      <c r="M621" s="46">
        <v>314</v>
      </c>
      <c r="N621" s="46">
        <v>215</v>
      </c>
      <c r="O621" s="46">
        <v>309</v>
      </c>
      <c r="P621" s="46">
        <v>449</v>
      </c>
      <c r="R621" s="36">
        <v>4176.4178920000004</v>
      </c>
      <c r="S621" s="36">
        <v>9664.5107029999999</v>
      </c>
      <c r="T621" s="36">
        <v>354.37366500000002</v>
      </c>
      <c r="U621" s="36">
        <v>674.19306200000005</v>
      </c>
      <c r="V621" s="36">
        <v>372.80084199999999</v>
      </c>
      <c r="W621" s="36">
        <v>817.37149999999997</v>
      </c>
      <c r="AC621" s="57">
        <f t="shared" si="108"/>
        <v>7895</v>
      </c>
      <c r="AD621" s="57">
        <f t="shared" si="109"/>
        <v>529</v>
      </c>
      <c r="AE621" s="57">
        <f t="shared" si="110"/>
        <v>758</v>
      </c>
      <c r="AF621" s="12">
        <f t="shared" si="104"/>
        <v>13840.928595000001</v>
      </c>
      <c r="AG621" s="12">
        <f t="shared" si="105"/>
        <v>1028.5667270000001</v>
      </c>
      <c r="AH621" s="12">
        <f t="shared" si="106"/>
        <v>1190.1723419999998</v>
      </c>
      <c r="AI621" s="15">
        <f t="shared" si="107"/>
        <v>0.75312585117162778</v>
      </c>
      <c r="AJ621" s="15">
        <f t="shared" si="107"/>
        <v>0.94436054253308155</v>
      </c>
      <c r="AK621" s="15">
        <f t="shared" si="107"/>
        <v>0.57014820844327152</v>
      </c>
      <c r="AL621" s="23">
        <f>VLOOKUP(AC621,'Charts and Tables'!$I$43:$J$49,2,TRUE)</f>
        <v>0.25</v>
      </c>
      <c r="AM621" s="2">
        <f t="shared" si="111"/>
        <v>0</v>
      </c>
    </row>
    <row r="622" spans="1:39" x14ac:dyDescent="0.25">
      <c r="A622" s="35">
        <v>321450</v>
      </c>
      <c r="C622" s="36" t="s">
        <v>27</v>
      </c>
      <c r="D622" s="36">
        <v>1</v>
      </c>
      <c r="J622" s="46">
        <v>46329</v>
      </c>
      <c r="L622" s="46">
        <v>46329</v>
      </c>
      <c r="M622" s="46">
        <v>5338</v>
      </c>
      <c r="O622" s="46">
        <v>3308</v>
      </c>
      <c r="R622" s="36">
        <v>56276.212076000003</v>
      </c>
      <c r="T622" s="36">
        <v>5476.6399359999996</v>
      </c>
      <c r="V622" s="36">
        <v>4873.5441220000002</v>
      </c>
      <c r="AC622" s="57">
        <f t="shared" si="108"/>
        <v>46329</v>
      </c>
      <c r="AD622" s="57">
        <f t="shared" si="109"/>
        <v>5338</v>
      </c>
      <c r="AE622" s="57">
        <f t="shared" si="110"/>
        <v>3308</v>
      </c>
      <c r="AF622" s="12">
        <f t="shared" si="104"/>
        <v>56276.212076000003</v>
      </c>
      <c r="AG622" s="12">
        <f t="shared" si="105"/>
        <v>5476.6399359999996</v>
      </c>
      <c r="AH622" s="12">
        <f t="shared" si="106"/>
        <v>4873.5441220000002</v>
      </c>
      <c r="AI622" s="15">
        <f t="shared" si="107"/>
        <v>0.2147081110319671</v>
      </c>
      <c r="AJ622" s="15">
        <f t="shared" si="107"/>
        <v>2.5972262270513222E-2</v>
      </c>
      <c r="AK622" s="15">
        <f t="shared" si="107"/>
        <v>0.47326001269649343</v>
      </c>
      <c r="AL622" s="23">
        <f>VLOOKUP(AC622,'Charts and Tables'!$I$43:$J$49,2,TRUE)</f>
        <v>0.15</v>
      </c>
      <c r="AM622" s="2">
        <f t="shared" si="111"/>
        <v>0</v>
      </c>
    </row>
    <row r="623" spans="1:39" x14ac:dyDescent="0.25">
      <c r="A623" s="35">
        <v>321476</v>
      </c>
      <c r="C623" s="36" t="s">
        <v>27</v>
      </c>
      <c r="D623" s="36">
        <v>-1</v>
      </c>
      <c r="K623" s="46">
        <v>45549</v>
      </c>
      <c r="L623" s="46">
        <v>45549</v>
      </c>
      <c r="N623" s="46">
        <v>2217</v>
      </c>
      <c r="P623" s="46">
        <v>5495</v>
      </c>
      <c r="S623" s="36">
        <v>51884.801082999998</v>
      </c>
      <c r="U623" s="36">
        <v>3753.764416</v>
      </c>
      <c r="W623" s="36">
        <v>5290.1030520000004</v>
      </c>
      <c r="AC623" s="57">
        <f t="shared" si="108"/>
        <v>45549</v>
      </c>
      <c r="AD623" s="57">
        <f t="shared" si="109"/>
        <v>2217</v>
      </c>
      <c r="AE623" s="57">
        <f t="shared" si="110"/>
        <v>5495</v>
      </c>
      <c r="AF623" s="12">
        <f t="shared" si="104"/>
        <v>51884.801082999998</v>
      </c>
      <c r="AG623" s="12">
        <f t="shared" si="105"/>
        <v>3753.764416</v>
      </c>
      <c r="AH623" s="12">
        <f t="shared" si="106"/>
        <v>5290.1030520000004</v>
      </c>
      <c r="AI623" s="15">
        <f t="shared" si="107"/>
        <v>0.13909857698302924</v>
      </c>
      <c r="AJ623" s="15">
        <f t="shared" si="107"/>
        <v>0.69317294361750115</v>
      </c>
      <c r="AK623" s="15">
        <f t="shared" si="107"/>
        <v>-3.7287888626023585E-2</v>
      </c>
      <c r="AL623" s="23">
        <f>VLOOKUP(AC623,'Charts and Tables'!$I$43:$J$49,2,TRUE)</f>
        <v>0.15</v>
      </c>
      <c r="AM623" s="2">
        <f t="shared" si="111"/>
        <v>1</v>
      </c>
    </row>
    <row r="624" spans="1:39" x14ac:dyDescent="0.25">
      <c r="A624" s="35">
        <v>321501</v>
      </c>
      <c r="C624" s="36" t="s">
        <v>26</v>
      </c>
      <c r="D624" s="36">
        <v>0</v>
      </c>
      <c r="J624" s="46">
        <v>2855</v>
      </c>
      <c r="K624" s="46">
        <v>3731</v>
      </c>
      <c r="L624" s="46">
        <v>6586</v>
      </c>
      <c r="M624" s="46">
        <v>249</v>
      </c>
      <c r="N624" s="46">
        <v>237</v>
      </c>
      <c r="O624" s="46">
        <v>258</v>
      </c>
      <c r="P624" s="46">
        <v>387</v>
      </c>
      <c r="R624" s="36">
        <v>1655.087689</v>
      </c>
      <c r="S624" s="36">
        <v>3645.8406660000001</v>
      </c>
      <c r="T624" s="36">
        <v>135.230131</v>
      </c>
      <c r="U624" s="36">
        <v>284.33781900000002</v>
      </c>
      <c r="V624" s="36">
        <v>121.105054</v>
      </c>
      <c r="W624" s="36">
        <v>377.45593600000001</v>
      </c>
      <c r="AC624" s="57">
        <f t="shared" si="108"/>
        <v>6586</v>
      </c>
      <c r="AD624" s="57">
        <f t="shared" si="109"/>
        <v>486</v>
      </c>
      <c r="AE624" s="57">
        <f t="shared" si="110"/>
        <v>645</v>
      </c>
      <c r="AF624" s="12">
        <f t="shared" si="104"/>
        <v>5300.928355</v>
      </c>
      <c r="AG624" s="12">
        <f t="shared" si="105"/>
        <v>419.56795</v>
      </c>
      <c r="AH624" s="12">
        <f t="shared" si="106"/>
        <v>498.56099</v>
      </c>
      <c r="AI624" s="15">
        <f t="shared" si="107"/>
        <v>-0.19512171955663529</v>
      </c>
      <c r="AJ624" s="15">
        <f t="shared" si="107"/>
        <v>-0.13669146090534981</v>
      </c>
      <c r="AK624" s="15">
        <f t="shared" si="107"/>
        <v>-0.22703722480620153</v>
      </c>
      <c r="AL624" s="23">
        <f>VLOOKUP(AC624,'Charts and Tables'!$I$43:$J$49,2,TRUE)</f>
        <v>0.25</v>
      </c>
      <c r="AM624" s="2">
        <f t="shared" si="111"/>
        <v>1</v>
      </c>
    </row>
    <row r="625" spans="1:39" x14ac:dyDescent="0.25">
      <c r="A625" s="35">
        <v>320773</v>
      </c>
      <c r="B625" s="36">
        <v>330032</v>
      </c>
      <c r="C625" s="36" t="s">
        <v>26</v>
      </c>
      <c r="D625" s="36">
        <v>0</v>
      </c>
      <c r="J625" s="46">
        <v>3038</v>
      </c>
      <c r="K625" s="46">
        <v>3105</v>
      </c>
      <c r="L625" s="46">
        <v>6143</v>
      </c>
      <c r="M625" s="46">
        <v>192</v>
      </c>
      <c r="N625" s="46">
        <v>121</v>
      </c>
      <c r="O625" s="46">
        <v>208</v>
      </c>
      <c r="P625" s="46">
        <v>304</v>
      </c>
      <c r="R625" s="36">
        <v>2685.378796</v>
      </c>
      <c r="S625" s="36">
        <v>1926.47298</v>
      </c>
      <c r="T625" s="36">
        <v>282.24234100000001</v>
      </c>
      <c r="U625" s="36">
        <v>150.12848299999999</v>
      </c>
      <c r="V625" s="36">
        <v>235.24122700000001</v>
      </c>
      <c r="W625" s="36">
        <v>201.600031</v>
      </c>
      <c r="AC625" s="57">
        <f t="shared" si="108"/>
        <v>6143</v>
      </c>
      <c r="AD625" s="57">
        <f t="shared" si="109"/>
        <v>313</v>
      </c>
      <c r="AE625" s="57">
        <f t="shared" si="110"/>
        <v>512</v>
      </c>
      <c r="AF625" s="12">
        <f t="shared" si="104"/>
        <v>4611.8517759999995</v>
      </c>
      <c r="AG625" s="12">
        <f t="shared" si="105"/>
        <v>432.37082399999997</v>
      </c>
      <c r="AH625" s="12">
        <f t="shared" si="106"/>
        <v>436.84125800000004</v>
      </c>
      <c r="AI625" s="15">
        <f t="shared" si="107"/>
        <v>-0.24925089109555598</v>
      </c>
      <c r="AJ625" s="15">
        <f t="shared" si="107"/>
        <v>0.38137643450479225</v>
      </c>
      <c r="AK625" s="15">
        <f t="shared" si="107"/>
        <v>-0.14679441796874992</v>
      </c>
      <c r="AL625" s="23">
        <f>VLOOKUP(AC625,'Charts and Tables'!$I$43:$J$49,2,TRUE)</f>
        <v>0.25</v>
      </c>
      <c r="AM625" s="2">
        <f t="shared" si="111"/>
        <v>1</v>
      </c>
    </row>
    <row r="626" spans="1:39" x14ac:dyDescent="0.25">
      <c r="A626" s="35">
        <v>319220</v>
      </c>
      <c r="B626" s="36">
        <v>330207</v>
      </c>
      <c r="C626" s="36" t="s">
        <v>29</v>
      </c>
      <c r="D626" s="36">
        <v>1</v>
      </c>
      <c r="J626" s="46">
        <v>1388</v>
      </c>
      <c r="L626" s="46">
        <v>1388</v>
      </c>
      <c r="M626" s="46">
        <v>141</v>
      </c>
      <c r="O626" s="46">
        <v>119</v>
      </c>
      <c r="R626" s="36">
        <v>1039.2525720000001</v>
      </c>
      <c r="T626" s="36">
        <v>111.122748</v>
      </c>
      <c r="V626" s="36">
        <v>74.231256000000002</v>
      </c>
      <c r="AC626" s="57">
        <f t="shared" si="108"/>
        <v>1388</v>
      </c>
      <c r="AD626" s="57">
        <f t="shared" si="109"/>
        <v>141</v>
      </c>
      <c r="AE626" s="57">
        <f t="shared" si="110"/>
        <v>119</v>
      </c>
      <c r="AF626" s="12">
        <f t="shared" si="104"/>
        <v>1039.2525720000001</v>
      </c>
      <c r="AG626" s="12">
        <f t="shared" si="105"/>
        <v>111.122748</v>
      </c>
      <c r="AH626" s="12">
        <f t="shared" si="106"/>
        <v>74.231256000000002</v>
      </c>
      <c r="AI626" s="15">
        <f t="shared" si="107"/>
        <v>-0.25125895389048986</v>
      </c>
      <c r="AJ626" s="15">
        <f t="shared" si="107"/>
        <v>-0.21189540425531914</v>
      </c>
      <c r="AK626" s="15">
        <f t="shared" si="107"/>
        <v>-0.37620793277310921</v>
      </c>
      <c r="AL626" s="23">
        <f>VLOOKUP(AC626,'Charts and Tables'!$I$43:$J$49,2,TRUE)</f>
        <v>1</v>
      </c>
      <c r="AM626" s="2">
        <f t="shared" si="111"/>
        <v>1</v>
      </c>
    </row>
    <row r="627" spans="1:39" x14ac:dyDescent="0.25">
      <c r="A627" s="35">
        <v>318700</v>
      </c>
      <c r="B627" s="36">
        <v>336063</v>
      </c>
      <c r="C627" s="36" t="s">
        <v>26</v>
      </c>
      <c r="D627" s="36">
        <v>0</v>
      </c>
      <c r="J627" s="46">
        <v>2845</v>
      </c>
      <c r="K627" s="46">
        <v>1628</v>
      </c>
      <c r="L627" s="46">
        <v>4473</v>
      </c>
      <c r="M627" s="46">
        <v>180</v>
      </c>
      <c r="N627" s="46">
        <v>134</v>
      </c>
      <c r="O627" s="46">
        <v>322</v>
      </c>
      <c r="P627" s="46">
        <v>150</v>
      </c>
      <c r="R627" s="36">
        <v>3168.405197</v>
      </c>
      <c r="S627" s="36">
        <v>1895.4536290000001</v>
      </c>
      <c r="T627" s="36">
        <v>270.98368699999997</v>
      </c>
      <c r="U627" s="36">
        <v>146.24316300000001</v>
      </c>
      <c r="V627" s="36">
        <v>319.85954400000003</v>
      </c>
      <c r="W627" s="36">
        <v>189.01953499999999</v>
      </c>
      <c r="AC627" s="57">
        <f t="shared" si="108"/>
        <v>4473</v>
      </c>
      <c r="AD627" s="57">
        <f t="shared" si="109"/>
        <v>314</v>
      </c>
      <c r="AE627" s="57">
        <f t="shared" si="110"/>
        <v>472</v>
      </c>
      <c r="AF627" s="12">
        <f t="shared" si="104"/>
        <v>5063.8588259999997</v>
      </c>
      <c r="AG627" s="12">
        <f t="shared" si="105"/>
        <v>417.22685000000001</v>
      </c>
      <c r="AH627" s="12">
        <f t="shared" si="106"/>
        <v>508.87907900000005</v>
      </c>
      <c r="AI627" s="15">
        <f t="shared" si="107"/>
        <v>0.13209452850435943</v>
      </c>
      <c r="AJ627" s="15">
        <f t="shared" si="107"/>
        <v>0.32874792993630575</v>
      </c>
      <c r="AK627" s="15">
        <f t="shared" si="107"/>
        <v>7.8133641949152635E-2</v>
      </c>
      <c r="AL627" s="23">
        <f>VLOOKUP(AC627,'Charts and Tables'!$I$43:$J$49,2,TRUE)</f>
        <v>0.5</v>
      </c>
      <c r="AM627" s="2">
        <f t="shared" si="111"/>
        <v>1</v>
      </c>
    </row>
    <row r="628" spans="1:39" x14ac:dyDescent="0.25">
      <c r="A628" s="35">
        <v>318693</v>
      </c>
      <c r="C628" s="36" t="s">
        <v>29</v>
      </c>
      <c r="D628" s="36">
        <v>0</v>
      </c>
      <c r="J628" s="46">
        <v>1805</v>
      </c>
      <c r="K628" s="46">
        <v>2106</v>
      </c>
      <c r="L628" s="46">
        <v>3911</v>
      </c>
      <c r="M628" s="46">
        <v>127</v>
      </c>
      <c r="N628" s="46">
        <v>183</v>
      </c>
      <c r="O628" s="46">
        <v>191</v>
      </c>
      <c r="P628" s="46">
        <v>199</v>
      </c>
      <c r="R628" s="36">
        <v>2732.703563</v>
      </c>
      <c r="S628" s="36">
        <v>2065.797082</v>
      </c>
      <c r="T628" s="36">
        <v>132.31174200000001</v>
      </c>
      <c r="U628" s="36">
        <v>216.23086799999999</v>
      </c>
      <c r="V628" s="36">
        <v>305.508759</v>
      </c>
      <c r="W628" s="36">
        <v>149.59376599999999</v>
      </c>
      <c r="AC628" s="57">
        <f t="shared" si="108"/>
        <v>3911</v>
      </c>
      <c r="AD628" s="57">
        <f t="shared" si="109"/>
        <v>310</v>
      </c>
      <c r="AE628" s="57">
        <f t="shared" si="110"/>
        <v>390</v>
      </c>
      <c r="AF628" s="12">
        <f t="shared" si="104"/>
        <v>4798.5006450000001</v>
      </c>
      <c r="AG628" s="12">
        <f t="shared" si="105"/>
        <v>348.54260999999997</v>
      </c>
      <c r="AH628" s="12">
        <f t="shared" si="106"/>
        <v>455.10252500000001</v>
      </c>
      <c r="AI628" s="15">
        <f t="shared" si="107"/>
        <v>0.22692422526208134</v>
      </c>
      <c r="AJ628" s="15">
        <f t="shared" si="107"/>
        <v>0.1243309999999999</v>
      </c>
      <c r="AK628" s="15">
        <f t="shared" si="107"/>
        <v>0.16692955128205131</v>
      </c>
      <c r="AL628" s="23">
        <f>VLOOKUP(AC628,'Charts and Tables'!$I$43:$J$49,2,TRUE)</f>
        <v>0.5</v>
      </c>
      <c r="AM628" s="2">
        <f t="shared" si="111"/>
        <v>1</v>
      </c>
    </row>
    <row r="629" spans="1:39" x14ac:dyDescent="0.25">
      <c r="A629" s="35">
        <v>319135</v>
      </c>
      <c r="B629" s="36">
        <v>332092</v>
      </c>
      <c r="C629" s="36" t="s">
        <v>25</v>
      </c>
      <c r="D629" s="36">
        <v>0</v>
      </c>
      <c r="J629" s="46">
        <v>2763</v>
      </c>
      <c r="K629" s="46">
        <v>2001</v>
      </c>
      <c r="L629" s="46">
        <v>4764</v>
      </c>
      <c r="M629" s="46">
        <v>115</v>
      </c>
      <c r="N629" s="46">
        <v>285</v>
      </c>
      <c r="O629" s="46">
        <v>403</v>
      </c>
      <c r="P629" s="46">
        <v>120</v>
      </c>
      <c r="R629" s="36">
        <v>1227.2171080000001</v>
      </c>
      <c r="S629" s="36">
        <v>933.98958800000003</v>
      </c>
      <c r="T629" s="36">
        <v>57.273775999999998</v>
      </c>
      <c r="U629" s="36">
        <v>51.414763999999998</v>
      </c>
      <c r="V629" s="36">
        <v>114.97821399999999</v>
      </c>
      <c r="W629" s="36">
        <v>100.125097</v>
      </c>
      <c r="AC629" s="57">
        <f t="shared" si="108"/>
        <v>4764</v>
      </c>
      <c r="AD629" s="57">
        <f t="shared" si="109"/>
        <v>400</v>
      </c>
      <c r="AE629" s="57">
        <f t="shared" si="110"/>
        <v>523</v>
      </c>
      <c r="AF629" s="12">
        <f t="shared" si="104"/>
        <v>2161.2066960000002</v>
      </c>
      <c r="AG629" s="12">
        <f t="shared" si="105"/>
        <v>108.68853999999999</v>
      </c>
      <c r="AH629" s="12">
        <f t="shared" si="106"/>
        <v>215.10331099999999</v>
      </c>
      <c r="AI629" s="15">
        <f t="shared" si="107"/>
        <v>-0.54634620151133495</v>
      </c>
      <c r="AJ629" s="15">
        <f t="shared" si="107"/>
        <v>-0.72827865000000003</v>
      </c>
      <c r="AK629" s="15">
        <f t="shared" si="107"/>
        <v>-0.58871259847036339</v>
      </c>
      <c r="AL629" s="23">
        <f>VLOOKUP(AC629,'Charts and Tables'!$I$43:$J$49,2,TRUE)</f>
        <v>0.5</v>
      </c>
      <c r="AM629" s="2">
        <f t="shared" si="111"/>
        <v>0</v>
      </c>
    </row>
    <row r="630" spans="1:39" x14ac:dyDescent="0.25">
      <c r="A630" s="35">
        <v>320340</v>
      </c>
      <c r="C630" s="36" t="s">
        <v>27</v>
      </c>
      <c r="D630" s="36">
        <v>1</v>
      </c>
      <c r="J630" s="46">
        <v>48062</v>
      </c>
      <c r="L630" s="46">
        <v>48062</v>
      </c>
      <c r="M630" s="46">
        <v>2335</v>
      </c>
      <c r="O630" s="46">
        <v>5891</v>
      </c>
      <c r="R630" s="36">
        <v>55361.849735000003</v>
      </c>
      <c r="T630" s="36">
        <v>4034.4109130000002</v>
      </c>
      <c r="V630" s="36">
        <v>5695.9753819999996</v>
      </c>
      <c r="AC630" s="57">
        <f t="shared" si="108"/>
        <v>48062</v>
      </c>
      <c r="AD630" s="57">
        <f t="shared" si="109"/>
        <v>2335</v>
      </c>
      <c r="AE630" s="57">
        <f t="shared" si="110"/>
        <v>5891</v>
      </c>
      <c r="AF630" s="12">
        <f t="shared" si="104"/>
        <v>55361.849735000003</v>
      </c>
      <c r="AG630" s="12">
        <f t="shared" si="105"/>
        <v>4034.4109130000002</v>
      </c>
      <c r="AH630" s="12">
        <f t="shared" si="106"/>
        <v>5695.9753819999996</v>
      </c>
      <c r="AI630" s="15">
        <f t="shared" si="107"/>
        <v>0.15188401928758694</v>
      </c>
      <c r="AJ630" s="15">
        <f t="shared" si="107"/>
        <v>0.72779910620985022</v>
      </c>
      <c r="AK630" s="15">
        <f t="shared" si="107"/>
        <v>-3.3105519945679916E-2</v>
      </c>
      <c r="AL630" s="23">
        <f>VLOOKUP(AC630,'Charts and Tables'!$I$43:$J$49,2,TRUE)</f>
        <v>0.15</v>
      </c>
      <c r="AM630" s="2">
        <f t="shared" si="111"/>
        <v>0</v>
      </c>
    </row>
    <row r="631" spans="1:39" x14ac:dyDescent="0.25">
      <c r="A631" s="35">
        <v>320362</v>
      </c>
      <c r="C631" s="36" t="s">
        <v>27</v>
      </c>
      <c r="D631" s="36">
        <v>-1</v>
      </c>
      <c r="K631" s="46">
        <v>41284</v>
      </c>
      <c r="L631" s="46">
        <v>41284</v>
      </c>
      <c r="N631" s="46">
        <v>4984</v>
      </c>
      <c r="P631" s="46">
        <v>2818</v>
      </c>
      <c r="S631" s="36">
        <v>51429.334776999996</v>
      </c>
      <c r="U631" s="36">
        <v>5344.1204829999997</v>
      </c>
      <c r="W631" s="36">
        <v>4386.6725889999998</v>
      </c>
      <c r="AC631" s="57">
        <f t="shared" si="108"/>
        <v>41284</v>
      </c>
      <c r="AD631" s="57">
        <f t="shared" si="109"/>
        <v>4984</v>
      </c>
      <c r="AE631" s="57">
        <f t="shared" si="110"/>
        <v>2818</v>
      </c>
      <c r="AF631" s="12">
        <f t="shared" si="104"/>
        <v>51429.334776999996</v>
      </c>
      <c r="AG631" s="12">
        <f t="shared" si="105"/>
        <v>5344.1204829999997</v>
      </c>
      <c r="AH631" s="12">
        <f t="shared" si="106"/>
        <v>4386.6725889999998</v>
      </c>
      <c r="AI631" s="15">
        <f t="shared" si="107"/>
        <v>0.24574495632690621</v>
      </c>
      <c r="AJ631" s="15">
        <f t="shared" si="107"/>
        <v>7.225531360353124E-2</v>
      </c>
      <c r="AK631" s="15">
        <f t="shared" si="107"/>
        <v>0.556661671043293</v>
      </c>
      <c r="AL631" s="23">
        <f>VLOOKUP(AC631,'Charts and Tables'!$I$43:$J$49,2,TRUE)</f>
        <v>0.15</v>
      </c>
      <c r="AM631" s="2">
        <f t="shared" si="111"/>
        <v>0</v>
      </c>
    </row>
    <row r="632" spans="1:39" x14ac:dyDescent="0.25">
      <c r="A632" s="35">
        <v>319896</v>
      </c>
      <c r="B632" s="36">
        <v>333085</v>
      </c>
      <c r="C632" s="36" t="s">
        <v>32</v>
      </c>
      <c r="D632" s="36">
        <v>1</v>
      </c>
      <c r="J632" s="46">
        <v>3519</v>
      </c>
      <c r="L632" s="46">
        <v>3519</v>
      </c>
      <c r="M632" s="46">
        <v>155</v>
      </c>
      <c r="O632" s="46">
        <v>335</v>
      </c>
      <c r="R632" s="36">
        <v>2850.4882940000002</v>
      </c>
      <c r="T632" s="36">
        <v>283.95534500000002</v>
      </c>
      <c r="V632" s="36">
        <v>193.85133300000001</v>
      </c>
      <c r="AC632" s="57">
        <f t="shared" si="108"/>
        <v>3519</v>
      </c>
      <c r="AD632" s="57">
        <f t="shared" si="109"/>
        <v>155</v>
      </c>
      <c r="AE632" s="57">
        <f t="shared" si="110"/>
        <v>335</v>
      </c>
      <c r="AF632" s="12">
        <f t="shared" si="104"/>
        <v>2850.4882940000002</v>
      </c>
      <c r="AG632" s="12">
        <f t="shared" si="105"/>
        <v>283.95534500000002</v>
      </c>
      <c r="AH632" s="12">
        <f t="shared" si="106"/>
        <v>193.85133300000001</v>
      </c>
      <c r="AI632" s="15">
        <f t="shared" si="107"/>
        <v>-0.18997206763285018</v>
      </c>
      <c r="AJ632" s="15">
        <f t="shared" si="107"/>
        <v>0.83196996774193566</v>
      </c>
      <c r="AK632" s="15">
        <f t="shared" si="107"/>
        <v>-0.42133930447761192</v>
      </c>
      <c r="AL632" s="23">
        <f>VLOOKUP(AC632,'Charts and Tables'!$I$43:$J$49,2,TRUE)</f>
        <v>0.5</v>
      </c>
      <c r="AM632" s="2">
        <f t="shared" si="111"/>
        <v>1</v>
      </c>
    </row>
    <row r="633" spans="1:39" x14ac:dyDescent="0.25">
      <c r="A633" s="35">
        <v>320265</v>
      </c>
      <c r="B633" s="36">
        <v>334081</v>
      </c>
      <c r="C633" s="36" t="s">
        <v>26</v>
      </c>
      <c r="D633" s="36">
        <v>0</v>
      </c>
      <c r="J633" s="46">
        <v>1942</v>
      </c>
      <c r="K633" s="46">
        <v>2363</v>
      </c>
      <c r="L633" s="46">
        <v>4305</v>
      </c>
      <c r="M633" s="46">
        <v>152</v>
      </c>
      <c r="N633" s="46">
        <v>102</v>
      </c>
      <c r="O633" s="46">
        <v>143</v>
      </c>
      <c r="P633" s="46">
        <v>260</v>
      </c>
      <c r="R633" s="36">
        <v>2319.5827359999998</v>
      </c>
      <c r="S633" s="36">
        <v>1656.758251</v>
      </c>
      <c r="T633" s="36">
        <v>223.40973</v>
      </c>
      <c r="U633" s="36">
        <v>125.43121600000001</v>
      </c>
      <c r="V633" s="36">
        <v>195.24002100000001</v>
      </c>
      <c r="W633" s="36">
        <v>132.68180599999999</v>
      </c>
      <c r="AC633" s="57">
        <f t="shared" si="108"/>
        <v>4305</v>
      </c>
      <c r="AD633" s="57">
        <f t="shared" si="109"/>
        <v>254</v>
      </c>
      <c r="AE633" s="57">
        <f t="shared" si="110"/>
        <v>403</v>
      </c>
      <c r="AF633" s="12">
        <f t="shared" si="104"/>
        <v>3976.3409869999996</v>
      </c>
      <c r="AG633" s="12">
        <f t="shared" si="105"/>
        <v>348.84094600000003</v>
      </c>
      <c r="AH633" s="12">
        <f t="shared" si="106"/>
        <v>327.92182700000001</v>
      </c>
      <c r="AI633" s="15">
        <f t="shared" si="107"/>
        <v>-7.6343557026713221E-2</v>
      </c>
      <c r="AJ633" s="15">
        <f t="shared" si="107"/>
        <v>0.37338955118110251</v>
      </c>
      <c r="AK633" s="15">
        <f t="shared" si="107"/>
        <v>-0.18629819602977665</v>
      </c>
      <c r="AL633" s="23">
        <f>VLOOKUP(AC633,'Charts and Tables'!$I$43:$J$49,2,TRUE)</f>
        <v>0.5</v>
      </c>
      <c r="AM633" s="2">
        <f t="shared" si="111"/>
        <v>1</v>
      </c>
    </row>
    <row r="634" spans="1:39" x14ac:dyDescent="0.25">
      <c r="A634" s="35">
        <v>320761</v>
      </c>
      <c r="C634" s="36" t="s">
        <v>26</v>
      </c>
      <c r="D634" s="36">
        <v>0</v>
      </c>
      <c r="J634" s="46">
        <v>3906</v>
      </c>
      <c r="K634" s="46">
        <v>4066</v>
      </c>
      <c r="L634" s="46">
        <v>7972</v>
      </c>
      <c r="M634" s="46">
        <v>258</v>
      </c>
      <c r="N634" s="46">
        <v>294</v>
      </c>
      <c r="O634" s="46">
        <v>303</v>
      </c>
      <c r="P634" s="46">
        <v>373</v>
      </c>
      <c r="R634" s="36">
        <v>2727.2684610000001</v>
      </c>
      <c r="S634" s="36">
        <v>1682.221806</v>
      </c>
      <c r="T634" s="36">
        <v>264.19063599999998</v>
      </c>
      <c r="U634" s="36">
        <v>148.09561400000001</v>
      </c>
      <c r="V634" s="36">
        <v>247.39159100000001</v>
      </c>
      <c r="W634" s="36">
        <v>142.0127</v>
      </c>
      <c r="AC634" s="57">
        <f t="shared" si="108"/>
        <v>7972</v>
      </c>
      <c r="AD634" s="57">
        <f t="shared" si="109"/>
        <v>552</v>
      </c>
      <c r="AE634" s="57">
        <f t="shared" si="110"/>
        <v>676</v>
      </c>
      <c r="AF634" s="12">
        <f t="shared" si="104"/>
        <v>4409.4902670000001</v>
      </c>
      <c r="AG634" s="12">
        <f t="shared" si="105"/>
        <v>412.28625</v>
      </c>
      <c r="AH634" s="12">
        <f t="shared" si="106"/>
        <v>389.404291</v>
      </c>
      <c r="AI634" s="15">
        <f t="shared" si="107"/>
        <v>-0.44687778888610136</v>
      </c>
      <c r="AJ634" s="15">
        <f t="shared" si="107"/>
        <v>-0.2531046195652174</v>
      </c>
      <c r="AK634" s="15">
        <f t="shared" si="107"/>
        <v>-0.42395814940828402</v>
      </c>
      <c r="AL634" s="23">
        <f>VLOOKUP(AC634,'Charts and Tables'!$I$43:$J$49,2,TRUE)</f>
        <v>0.25</v>
      </c>
      <c r="AM634" s="2">
        <f t="shared" si="111"/>
        <v>0</v>
      </c>
    </row>
    <row r="635" spans="1:39" x14ac:dyDescent="0.25">
      <c r="A635" s="35">
        <v>320416</v>
      </c>
      <c r="B635" s="36">
        <v>333082</v>
      </c>
      <c r="C635" s="36" t="s">
        <v>32</v>
      </c>
      <c r="D635" s="36">
        <v>1</v>
      </c>
      <c r="J635" s="46">
        <v>3712</v>
      </c>
      <c r="L635" s="46">
        <v>3712</v>
      </c>
      <c r="M635" s="46">
        <v>225</v>
      </c>
      <c r="O635" s="46">
        <v>370</v>
      </c>
      <c r="R635" s="36">
        <v>4846.8773000000001</v>
      </c>
      <c r="T635" s="36">
        <v>132.519454</v>
      </c>
      <c r="V635" s="36">
        <v>486.871532</v>
      </c>
      <c r="AC635" s="57">
        <f t="shared" si="108"/>
        <v>3712</v>
      </c>
      <c r="AD635" s="57">
        <f t="shared" si="109"/>
        <v>225</v>
      </c>
      <c r="AE635" s="57">
        <f t="shared" si="110"/>
        <v>370</v>
      </c>
      <c r="AF635" s="12">
        <f t="shared" si="104"/>
        <v>4846.8773000000001</v>
      </c>
      <c r="AG635" s="12">
        <f t="shared" si="105"/>
        <v>132.519454</v>
      </c>
      <c r="AH635" s="12">
        <f t="shared" si="106"/>
        <v>486.871532</v>
      </c>
      <c r="AI635" s="15">
        <f t="shared" si="107"/>
        <v>0.30573203125000004</v>
      </c>
      <c r="AJ635" s="15">
        <f t="shared" si="107"/>
        <v>-0.4110246488888889</v>
      </c>
      <c r="AK635" s="15">
        <f t="shared" si="107"/>
        <v>0.31586900540540541</v>
      </c>
      <c r="AL635" s="23">
        <f>VLOOKUP(AC635,'Charts and Tables'!$I$43:$J$49,2,TRUE)</f>
        <v>0.5</v>
      </c>
      <c r="AM635" s="2">
        <f t="shared" si="111"/>
        <v>1</v>
      </c>
    </row>
    <row r="636" spans="1:39" x14ac:dyDescent="0.25">
      <c r="A636" s="35">
        <v>320422</v>
      </c>
      <c r="C636" s="36" t="s">
        <v>32</v>
      </c>
      <c r="D636" s="36">
        <v>-1</v>
      </c>
      <c r="K636" s="46">
        <v>2514</v>
      </c>
      <c r="L636" s="46">
        <v>2514</v>
      </c>
      <c r="N636" s="46">
        <v>119</v>
      </c>
      <c r="P636" s="46">
        <v>397</v>
      </c>
      <c r="S636" s="36">
        <v>3477.0486529999998</v>
      </c>
      <c r="U636" s="36">
        <v>280.64649700000001</v>
      </c>
      <c r="W636" s="36">
        <v>405.87232999999998</v>
      </c>
      <c r="AC636" s="57">
        <f t="shared" si="108"/>
        <v>2514</v>
      </c>
      <c r="AD636" s="57">
        <f t="shared" si="109"/>
        <v>119</v>
      </c>
      <c r="AE636" s="57">
        <f t="shared" si="110"/>
        <v>397</v>
      </c>
      <c r="AF636" s="12">
        <f t="shared" si="104"/>
        <v>3477.0486529999998</v>
      </c>
      <c r="AG636" s="12">
        <f t="shared" si="105"/>
        <v>280.64649700000001</v>
      </c>
      <c r="AH636" s="12">
        <f t="shared" si="106"/>
        <v>405.87232999999998</v>
      </c>
      <c r="AI636" s="15">
        <f t="shared" si="107"/>
        <v>0.38307424542561647</v>
      </c>
      <c r="AJ636" s="15">
        <f t="shared" si="107"/>
        <v>1.3583739243697479</v>
      </c>
      <c r="AK636" s="15">
        <f t="shared" si="107"/>
        <v>2.2348438287153594E-2</v>
      </c>
      <c r="AL636" s="23">
        <f>VLOOKUP(AC636,'Charts and Tables'!$I$43:$J$49,2,TRUE)</f>
        <v>0.5</v>
      </c>
      <c r="AM636" s="2">
        <f t="shared" si="111"/>
        <v>1</v>
      </c>
    </row>
    <row r="637" spans="1:39" x14ac:dyDescent="0.25">
      <c r="A637" s="35">
        <v>320914</v>
      </c>
      <c r="B637" s="36">
        <v>334087</v>
      </c>
      <c r="C637" s="36" t="s">
        <v>25</v>
      </c>
      <c r="D637" s="36">
        <v>0</v>
      </c>
      <c r="J637" s="46">
        <v>905</v>
      </c>
      <c r="K637" s="46">
        <v>924</v>
      </c>
      <c r="L637" s="46">
        <v>1829</v>
      </c>
      <c r="M637" s="46">
        <v>38</v>
      </c>
      <c r="N637" s="46">
        <v>42</v>
      </c>
      <c r="O637" s="46">
        <v>88</v>
      </c>
      <c r="P637" s="46">
        <v>73</v>
      </c>
      <c r="AC637" s="57">
        <f t="shared" si="108"/>
        <v>1829</v>
      </c>
      <c r="AD637" s="57">
        <f t="shared" si="109"/>
        <v>80</v>
      </c>
      <c r="AE637" s="57">
        <f t="shared" si="110"/>
        <v>161</v>
      </c>
      <c r="AF637" s="12">
        <f t="shared" si="104"/>
        <v>0</v>
      </c>
      <c r="AG637" s="12">
        <f t="shared" si="105"/>
        <v>0</v>
      </c>
      <c r="AH637" s="12">
        <f t="shared" si="106"/>
        <v>0</v>
      </c>
      <c r="AI637" s="15">
        <f t="shared" si="107"/>
        <v>-1</v>
      </c>
      <c r="AJ637" s="15">
        <f t="shared" si="107"/>
        <v>-1</v>
      </c>
      <c r="AK637" s="15">
        <f t="shared" si="107"/>
        <v>-1</v>
      </c>
      <c r="AL637" s="23">
        <f>VLOOKUP(AC637,'Charts and Tables'!$I$43:$J$49,2,TRUE)</f>
        <v>1</v>
      </c>
      <c r="AM637" s="2">
        <f t="shared" si="111"/>
        <v>1</v>
      </c>
    </row>
    <row r="638" spans="1:39" x14ac:dyDescent="0.25">
      <c r="A638" s="35">
        <v>321604</v>
      </c>
      <c r="B638" s="36">
        <v>330586</v>
      </c>
      <c r="C638" s="36" t="s">
        <v>27</v>
      </c>
      <c r="D638" s="36">
        <v>-1</v>
      </c>
      <c r="K638" s="46">
        <v>49551</v>
      </c>
      <c r="L638" s="46">
        <v>49551</v>
      </c>
      <c r="N638" s="46">
        <v>2555</v>
      </c>
      <c r="P638" s="46">
        <v>5842</v>
      </c>
      <c r="S638" s="36">
        <v>55476.310806000001</v>
      </c>
      <c r="U638" s="36">
        <v>4001.1382170000002</v>
      </c>
      <c r="W638" s="36">
        <v>5520.0715190000001</v>
      </c>
      <c r="AC638" s="57">
        <f t="shared" si="108"/>
        <v>49551</v>
      </c>
      <c r="AD638" s="57">
        <f t="shared" si="109"/>
        <v>2555</v>
      </c>
      <c r="AE638" s="57">
        <f t="shared" si="110"/>
        <v>5842</v>
      </c>
      <c r="AF638" s="12">
        <f t="shared" si="104"/>
        <v>55476.310806000001</v>
      </c>
      <c r="AG638" s="12">
        <f t="shared" si="105"/>
        <v>4001.1382170000002</v>
      </c>
      <c r="AH638" s="12">
        <f t="shared" si="106"/>
        <v>5520.0715190000001</v>
      </c>
      <c r="AI638" s="15">
        <f t="shared" si="107"/>
        <v>0.11958004492341227</v>
      </c>
      <c r="AJ638" s="15">
        <f t="shared" si="107"/>
        <v>0.5660032160469668</v>
      </c>
      <c r="AK638" s="15">
        <f t="shared" si="107"/>
        <v>-5.5105868024649077E-2</v>
      </c>
      <c r="AL638" s="23">
        <f>VLOOKUP(AC638,'Charts and Tables'!$I$43:$J$49,2,TRUE)</f>
        <v>0.15</v>
      </c>
      <c r="AM638" s="2">
        <f t="shared" si="111"/>
        <v>1</v>
      </c>
    </row>
    <row r="639" spans="1:39" x14ac:dyDescent="0.25">
      <c r="A639" s="35">
        <v>322148</v>
      </c>
      <c r="C639" s="36" t="s">
        <v>27</v>
      </c>
      <c r="D639" s="36">
        <v>1</v>
      </c>
      <c r="J639" s="46">
        <v>43325</v>
      </c>
      <c r="L639" s="46">
        <v>43325</v>
      </c>
      <c r="M639" s="46">
        <v>5072</v>
      </c>
      <c r="O639" s="46">
        <v>3002</v>
      </c>
      <c r="R639" s="36">
        <v>54177.707257000002</v>
      </c>
      <c r="T639" s="36">
        <v>5269.6240509999998</v>
      </c>
      <c r="V639" s="36">
        <v>4697.7404390000002</v>
      </c>
      <c r="AC639" s="57">
        <f t="shared" si="108"/>
        <v>43325</v>
      </c>
      <c r="AD639" s="57">
        <f t="shared" si="109"/>
        <v>5072</v>
      </c>
      <c r="AE639" s="57">
        <f t="shared" si="110"/>
        <v>3002</v>
      </c>
      <c r="AF639" s="12">
        <f t="shared" si="104"/>
        <v>54177.707257000002</v>
      </c>
      <c r="AG639" s="12">
        <f t="shared" si="105"/>
        <v>5269.6240509999998</v>
      </c>
      <c r="AH639" s="12">
        <f t="shared" si="106"/>
        <v>4697.7404390000002</v>
      </c>
      <c r="AI639" s="15">
        <f t="shared" si="107"/>
        <v>0.25049526271206007</v>
      </c>
      <c r="AJ639" s="15">
        <f t="shared" si="107"/>
        <v>3.8963732452681345E-2</v>
      </c>
      <c r="AK639" s="15">
        <f t="shared" si="107"/>
        <v>0.56487023284477023</v>
      </c>
      <c r="AL639" s="23">
        <f>VLOOKUP(AC639,'Charts and Tables'!$I$43:$J$49,2,TRUE)</f>
        <v>0.15</v>
      </c>
      <c r="AM639" s="2">
        <f t="shared" si="111"/>
        <v>0</v>
      </c>
    </row>
    <row r="640" spans="1:39" x14ac:dyDescent="0.25">
      <c r="A640" s="35">
        <v>322181</v>
      </c>
      <c r="C640" s="36" t="s">
        <v>29</v>
      </c>
      <c r="D640" s="36">
        <v>0</v>
      </c>
      <c r="J640" s="46">
        <v>3282</v>
      </c>
      <c r="K640" s="46">
        <v>4370</v>
      </c>
      <c r="L640" s="46">
        <v>7652</v>
      </c>
      <c r="M640" s="46">
        <v>241</v>
      </c>
      <c r="N640" s="46">
        <v>415</v>
      </c>
      <c r="O640" s="46">
        <v>271</v>
      </c>
      <c r="P640" s="46">
        <v>334</v>
      </c>
      <c r="R640" s="36">
        <v>2677.9495310000002</v>
      </c>
      <c r="S640" s="36">
        <v>2809.9073830000002</v>
      </c>
      <c r="T640" s="36">
        <v>221.20325700000001</v>
      </c>
      <c r="U640" s="36">
        <v>207.98359300000001</v>
      </c>
      <c r="V640" s="36">
        <v>248.67545899999999</v>
      </c>
      <c r="W640" s="36">
        <v>269.65309600000001</v>
      </c>
      <c r="AC640" s="57">
        <f t="shared" si="108"/>
        <v>7652</v>
      </c>
      <c r="AD640" s="57">
        <f t="shared" si="109"/>
        <v>656</v>
      </c>
      <c r="AE640" s="57">
        <f t="shared" si="110"/>
        <v>605</v>
      </c>
      <c r="AF640" s="12">
        <f t="shared" si="104"/>
        <v>5487.856914</v>
      </c>
      <c r="AG640" s="12">
        <f t="shared" si="105"/>
        <v>429.18685000000005</v>
      </c>
      <c r="AH640" s="12">
        <f t="shared" si="106"/>
        <v>518.32855500000005</v>
      </c>
      <c r="AI640" s="15">
        <f t="shared" si="107"/>
        <v>-0.28282058102456875</v>
      </c>
      <c r="AJ640" s="15">
        <f t="shared" si="107"/>
        <v>-0.34575175304878042</v>
      </c>
      <c r="AK640" s="15">
        <f t="shared" si="107"/>
        <v>-0.14325858677685943</v>
      </c>
      <c r="AL640" s="23">
        <f>VLOOKUP(AC640,'Charts and Tables'!$I$43:$J$49,2,TRUE)</f>
        <v>0.25</v>
      </c>
      <c r="AM640" s="2">
        <f t="shared" si="111"/>
        <v>0</v>
      </c>
    </row>
    <row r="641" spans="1:39" x14ac:dyDescent="0.25">
      <c r="A641" s="35">
        <v>322744</v>
      </c>
      <c r="B641" s="36">
        <v>330170</v>
      </c>
      <c r="C641" s="36" t="s">
        <v>26</v>
      </c>
      <c r="D641" s="36">
        <v>0</v>
      </c>
      <c r="J641" s="46">
        <v>3013</v>
      </c>
      <c r="K641" s="46">
        <v>3299</v>
      </c>
      <c r="L641" s="46">
        <v>6312</v>
      </c>
      <c r="M641" s="46">
        <v>101</v>
      </c>
      <c r="N641" s="46">
        <v>227</v>
      </c>
      <c r="O641" s="46">
        <v>334</v>
      </c>
      <c r="P641" s="46">
        <v>237</v>
      </c>
      <c r="R641" s="36">
        <v>557.85382600000003</v>
      </c>
      <c r="S641" s="36">
        <v>371.76877899999999</v>
      </c>
      <c r="T641" s="36">
        <v>20.876429000000002</v>
      </c>
      <c r="U641" s="36">
        <v>84.781695999999997</v>
      </c>
      <c r="V641" s="36">
        <v>108.61087999999999</v>
      </c>
      <c r="W641" s="36">
        <v>20.807538000000001</v>
      </c>
      <c r="AC641" s="57">
        <f t="shared" si="108"/>
        <v>6312</v>
      </c>
      <c r="AD641" s="57">
        <f t="shared" si="109"/>
        <v>328</v>
      </c>
      <c r="AE641" s="57">
        <f t="shared" si="110"/>
        <v>571</v>
      </c>
      <c r="AF641" s="12">
        <f t="shared" si="104"/>
        <v>929.62260500000002</v>
      </c>
      <c r="AG641" s="12">
        <f t="shared" si="105"/>
        <v>105.658125</v>
      </c>
      <c r="AH641" s="12">
        <f t="shared" si="106"/>
        <v>129.418418</v>
      </c>
      <c r="AI641" s="15">
        <f t="shared" si="107"/>
        <v>-0.85272138704055755</v>
      </c>
      <c r="AJ641" s="15">
        <f t="shared" si="107"/>
        <v>-0.67787157012195132</v>
      </c>
      <c r="AK641" s="15">
        <f t="shared" si="107"/>
        <v>-0.77334777933450094</v>
      </c>
      <c r="AL641" s="23">
        <f>VLOOKUP(AC641,'Charts and Tables'!$I$43:$J$49,2,TRUE)</f>
        <v>0.25</v>
      </c>
      <c r="AM641" s="2">
        <f t="shared" si="111"/>
        <v>0</v>
      </c>
    </row>
    <row r="642" spans="1:39" x14ac:dyDescent="0.25">
      <c r="A642" s="35">
        <v>321413</v>
      </c>
      <c r="B642" s="36">
        <v>334023</v>
      </c>
      <c r="C642" s="36" t="s">
        <v>26</v>
      </c>
      <c r="D642" s="36">
        <v>0</v>
      </c>
      <c r="J642" s="46">
        <v>2386</v>
      </c>
      <c r="K642" s="46">
        <v>3937</v>
      </c>
      <c r="L642" s="46">
        <v>6323</v>
      </c>
      <c r="M642" s="46">
        <v>237</v>
      </c>
      <c r="N642" s="46">
        <v>258</v>
      </c>
      <c r="O642" s="46">
        <v>206</v>
      </c>
      <c r="P642" s="46">
        <v>488</v>
      </c>
      <c r="R642" s="36">
        <v>1910.200795</v>
      </c>
      <c r="S642" s="36">
        <v>3566.7079779999999</v>
      </c>
      <c r="T642" s="36">
        <v>164.87094300000001</v>
      </c>
      <c r="U642" s="36">
        <v>278.95272899999998</v>
      </c>
      <c r="V642" s="36">
        <v>162.73437899999999</v>
      </c>
      <c r="W642" s="36">
        <v>369.77607499999999</v>
      </c>
      <c r="AC642" s="57">
        <f t="shared" si="108"/>
        <v>6323</v>
      </c>
      <c r="AD642" s="57">
        <f t="shared" si="109"/>
        <v>495</v>
      </c>
      <c r="AE642" s="57">
        <f t="shared" si="110"/>
        <v>694</v>
      </c>
      <c r="AF642" s="12">
        <f t="shared" si="104"/>
        <v>5476.9087730000001</v>
      </c>
      <c r="AG642" s="12">
        <f t="shared" si="105"/>
        <v>443.82367199999999</v>
      </c>
      <c r="AH642" s="12">
        <f t="shared" si="106"/>
        <v>532.51045399999998</v>
      </c>
      <c r="AI642" s="15">
        <f t="shared" si="107"/>
        <v>-0.13381167594496282</v>
      </c>
      <c r="AJ642" s="15">
        <f t="shared" si="107"/>
        <v>-0.10338652121212123</v>
      </c>
      <c r="AK642" s="15">
        <f t="shared" si="107"/>
        <v>-0.23269387031700292</v>
      </c>
      <c r="AL642" s="23">
        <f>VLOOKUP(AC642,'Charts and Tables'!$I$43:$J$49,2,TRUE)</f>
        <v>0.25</v>
      </c>
      <c r="AM642" s="2">
        <f t="shared" si="111"/>
        <v>1</v>
      </c>
    </row>
    <row r="643" spans="1:39" x14ac:dyDescent="0.25">
      <c r="A643" s="35">
        <v>321617</v>
      </c>
      <c r="C643" s="36" t="s">
        <v>32</v>
      </c>
      <c r="D643" s="36">
        <v>-1</v>
      </c>
      <c r="K643" s="46">
        <v>4003</v>
      </c>
      <c r="L643" s="46">
        <v>4003</v>
      </c>
      <c r="N643" s="46">
        <v>339</v>
      </c>
      <c r="P643" s="46">
        <v>348</v>
      </c>
      <c r="S643" s="36">
        <v>3591.509724</v>
      </c>
      <c r="U643" s="36">
        <v>247.37380099999999</v>
      </c>
      <c r="W643" s="36">
        <v>229.968467</v>
      </c>
      <c r="AC643" s="57">
        <f t="shared" si="108"/>
        <v>4003</v>
      </c>
      <c r="AD643" s="57">
        <f t="shared" si="109"/>
        <v>339</v>
      </c>
      <c r="AE643" s="57">
        <f t="shared" si="110"/>
        <v>348</v>
      </c>
      <c r="AF643" s="12">
        <f t="shared" si="104"/>
        <v>3591.509724</v>
      </c>
      <c r="AG643" s="12">
        <f t="shared" si="105"/>
        <v>247.37380099999999</v>
      </c>
      <c r="AH643" s="12">
        <f t="shared" si="106"/>
        <v>229.968467</v>
      </c>
      <c r="AI643" s="15">
        <f t="shared" si="107"/>
        <v>-0.10279547239570322</v>
      </c>
      <c r="AJ643" s="15">
        <f t="shared" si="107"/>
        <v>-0.27028377286135696</v>
      </c>
      <c r="AK643" s="15">
        <f t="shared" si="107"/>
        <v>-0.33917107183908046</v>
      </c>
      <c r="AL643" s="23">
        <f>VLOOKUP(AC643,'Charts and Tables'!$I$43:$J$49,2,TRUE)</f>
        <v>0.5</v>
      </c>
      <c r="AM643" s="2">
        <f t="shared" si="111"/>
        <v>1</v>
      </c>
    </row>
    <row r="644" spans="1:39" x14ac:dyDescent="0.25">
      <c r="A644" s="35">
        <v>321537</v>
      </c>
      <c r="C644" s="36" t="s">
        <v>32</v>
      </c>
      <c r="D644" s="36">
        <v>1</v>
      </c>
      <c r="J644" s="46">
        <v>2274</v>
      </c>
      <c r="L644" s="46">
        <v>2274</v>
      </c>
      <c r="M644" s="46">
        <v>174</v>
      </c>
      <c r="O644" s="46">
        <v>202</v>
      </c>
      <c r="R644" s="36">
        <v>2770.6577900000002</v>
      </c>
      <c r="T644" s="36">
        <v>175.217783</v>
      </c>
      <c r="V644" s="36">
        <v>177.74090899999999</v>
      </c>
      <c r="AC644" s="57">
        <f t="shared" si="108"/>
        <v>2274</v>
      </c>
      <c r="AD644" s="57">
        <f t="shared" si="109"/>
        <v>174</v>
      </c>
      <c r="AE644" s="57">
        <f t="shared" si="110"/>
        <v>202</v>
      </c>
      <c r="AF644" s="12">
        <f t="shared" si="104"/>
        <v>2770.6577900000002</v>
      </c>
      <c r="AG644" s="12">
        <f t="shared" si="105"/>
        <v>175.217783</v>
      </c>
      <c r="AH644" s="12">
        <f t="shared" si="106"/>
        <v>177.74090899999999</v>
      </c>
      <c r="AI644" s="15">
        <f t="shared" si="107"/>
        <v>0.21840711961301679</v>
      </c>
      <c r="AJ644" s="15">
        <f t="shared" si="107"/>
        <v>6.9987528735632023E-3</v>
      </c>
      <c r="AK644" s="15">
        <f t="shared" si="107"/>
        <v>-0.12009450990099016</v>
      </c>
      <c r="AL644" s="23">
        <f>VLOOKUP(AC644,'Charts and Tables'!$I$43:$J$49,2,TRUE)</f>
        <v>1</v>
      </c>
      <c r="AM644" s="2">
        <f t="shared" si="111"/>
        <v>1</v>
      </c>
    </row>
    <row r="645" spans="1:39" x14ac:dyDescent="0.25">
      <c r="A645" s="35">
        <v>321585</v>
      </c>
      <c r="B645" s="36">
        <v>333079</v>
      </c>
      <c r="C645" s="36" t="s">
        <v>32</v>
      </c>
      <c r="D645" s="36">
        <v>-1</v>
      </c>
      <c r="K645" s="46">
        <v>2882</v>
      </c>
      <c r="L645" s="46">
        <v>2882</v>
      </c>
      <c r="N645" s="46">
        <v>230</v>
      </c>
      <c r="P645" s="46">
        <v>206</v>
      </c>
      <c r="S645" s="36">
        <v>2098.5048190000002</v>
      </c>
      <c r="U645" s="36">
        <v>207.015885</v>
      </c>
      <c r="W645" s="36">
        <v>175.80368300000001</v>
      </c>
      <c r="AC645" s="57">
        <f t="shared" si="108"/>
        <v>2882</v>
      </c>
      <c r="AD645" s="57">
        <f t="shared" si="109"/>
        <v>230</v>
      </c>
      <c r="AE645" s="57">
        <f t="shared" si="110"/>
        <v>206</v>
      </c>
      <c r="AF645" s="12">
        <f t="shared" si="104"/>
        <v>2098.5048190000002</v>
      </c>
      <c r="AG645" s="12">
        <f t="shared" si="105"/>
        <v>207.015885</v>
      </c>
      <c r="AH645" s="12">
        <f t="shared" si="106"/>
        <v>175.80368300000001</v>
      </c>
      <c r="AI645" s="15">
        <f t="shared" si="107"/>
        <v>-0.27185814746703668</v>
      </c>
      <c r="AJ645" s="15">
        <f t="shared" si="107"/>
        <v>-9.9930934782608713E-2</v>
      </c>
      <c r="AK645" s="15">
        <f t="shared" si="107"/>
        <v>-0.14658406310679609</v>
      </c>
      <c r="AL645" s="23">
        <f>VLOOKUP(AC645,'Charts and Tables'!$I$43:$J$49,2,TRUE)</f>
        <v>0.5</v>
      </c>
      <c r="AM645" s="2">
        <f t="shared" si="111"/>
        <v>1</v>
      </c>
    </row>
    <row r="646" spans="1:39" x14ac:dyDescent="0.25">
      <c r="A646" s="35">
        <v>322229</v>
      </c>
      <c r="C646" s="36" t="s">
        <v>32</v>
      </c>
      <c r="D646" s="36">
        <v>1</v>
      </c>
      <c r="J646" s="46">
        <v>3252</v>
      </c>
      <c r="L646" s="46">
        <v>3252</v>
      </c>
      <c r="M646" s="46">
        <v>222</v>
      </c>
      <c r="O646" s="46">
        <v>295</v>
      </c>
      <c r="R646" s="36">
        <v>2139.9717179999998</v>
      </c>
      <c r="T646" s="36">
        <v>130.80037300000001</v>
      </c>
      <c r="V646" s="36">
        <v>218.06572299999999</v>
      </c>
      <c r="AC646" s="57">
        <f t="shared" si="108"/>
        <v>3252</v>
      </c>
      <c r="AD646" s="57">
        <f t="shared" si="109"/>
        <v>222</v>
      </c>
      <c r="AE646" s="57">
        <f t="shared" si="110"/>
        <v>295</v>
      </c>
      <c r="AF646" s="12">
        <f t="shared" si="104"/>
        <v>2139.9717179999998</v>
      </c>
      <c r="AG646" s="12">
        <f t="shared" si="105"/>
        <v>130.80037300000001</v>
      </c>
      <c r="AH646" s="12">
        <f t="shared" si="106"/>
        <v>218.06572299999999</v>
      </c>
      <c r="AI646" s="15">
        <f t="shared" si="107"/>
        <v>-0.34195211623616245</v>
      </c>
      <c r="AJ646" s="15">
        <f t="shared" si="107"/>
        <v>-0.41080913063063057</v>
      </c>
      <c r="AK646" s="15">
        <f t="shared" si="107"/>
        <v>-0.26079415932203392</v>
      </c>
      <c r="AL646" s="23">
        <f>VLOOKUP(AC646,'Charts and Tables'!$I$43:$J$49,2,TRUE)</f>
        <v>0.5</v>
      </c>
      <c r="AM646" s="2">
        <f t="shared" si="111"/>
        <v>1</v>
      </c>
    </row>
    <row r="647" spans="1:39" x14ac:dyDescent="0.25">
      <c r="A647" s="35">
        <v>322284</v>
      </c>
      <c r="B647" s="36">
        <v>332096</v>
      </c>
      <c r="C647" s="36" t="s">
        <v>26</v>
      </c>
      <c r="D647" s="36">
        <v>0</v>
      </c>
      <c r="J647" s="46">
        <v>1331</v>
      </c>
      <c r="K647" s="46">
        <v>2547</v>
      </c>
      <c r="L647" s="46">
        <v>3878</v>
      </c>
      <c r="M647" s="46">
        <v>66</v>
      </c>
      <c r="N647" s="46">
        <v>397</v>
      </c>
      <c r="O647" s="46">
        <v>160</v>
      </c>
      <c r="P647" s="46">
        <v>173</v>
      </c>
      <c r="R647" s="36">
        <v>1966.1384069999999</v>
      </c>
      <c r="S647" s="36">
        <v>2638.481898</v>
      </c>
      <c r="T647" s="36">
        <v>94.716893999999996</v>
      </c>
      <c r="U647" s="36">
        <v>265.16280499999999</v>
      </c>
      <c r="V647" s="36">
        <v>159.795512</v>
      </c>
      <c r="W647" s="36">
        <v>203.56961000000001</v>
      </c>
      <c r="AC647" s="57">
        <f t="shared" si="108"/>
        <v>3878</v>
      </c>
      <c r="AD647" s="57">
        <f t="shared" si="109"/>
        <v>463</v>
      </c>
      <c r="AE647" s="57">
        <f t="shared" si="110"/>
        <v>333</v>
      </c>
      <c r="AF647" s="12">
        <f t="shared" si="104"/>
        <v>4604.6203050000004</v>
      </c>
      <c r="AG647" s="12">
        <f t="shared" si="105"/>
        <v>359.87969899999996</v>
      </c>
      <c r="AH647" s="12">
        <f t="shared" si="106"/>
        <v>363.36512200000004</v>
      </c>
      <c r="AI647" s="15">
        <f t="shared" si="107"/>
        <v>0.18736985688499236</v>
      </c>
      <c r="AJ647" s="15">
        <f t="shared" si="107"/>
        <v>-0.22272203239740829</v>
      </c>
      <c r="AK647" s="15">
        <f t="shared" si="107"/>
        <v>9.1186552552552674E-2</v>
      </c>
      <c r="AL647" s="23">
        <f>VLOOKUP(AC647,'Charts and Tables'!$I$43:$J$49,2,TRUE)</f>
        <v>0.5</v>
      </c>
      <c r="AM647" s="2">
        <f t="shared" si="111"/>
        <v>1</v>
      </c>
    </row>
    <row r="648" spans="1:39" x14ac:dyDescent="0.25">
      <c r="A648" s="35">
        <v>322235</v>
      </c>
      <c r="C648" s="36" t="s">
        <v>27</v>
      </c>
      <c r="D648" s="36">
        <v>1</v>
      </c>
      <c r="J648" s="46">
        <v>46576</v>
      </c>
      <c r="L648" s="46">
        <v>46576</v>
      </c>
      <c r="M648" s="46">
        <v>5293</v>
      </c>
      <c r="O648" s="46">
        <v>3296</v>
      </c>
      <c r="R648" s="36">
        <v>56317.678975000003</v>
      </c>
      <c r="T648" s="36">
        <v>5400.4244250000002</v>
      </c>
      <c r="V648" s="36">
        <v>4915.8061619999999</v>
      </c>
      <c r="AC648" s="57">
        <f t="shared" si="108"/>
        <v>46576</v>
      </c>
      <c r="AD648" s="57">
        <f t="shared" si="109"/>
        <v>5293</v>
      </c>
      <c r="AE648" s="57">
        <f t="shared" si="110"/>
        <v>3296</v>
      </c>
      <c r="AF648" s="12">
        <f t="shared" si="104"/>
        <v>56317.678975000003</v>
      </c>
      <c r="AG648" s="12">
        <f t="shared" si="105"/>
        <v>5400.4244250000002</v>
      </c>
      <c r="AH648" s="12">
        <f t="shared" si="106"/>
        <v>4915.8061619999999</v>
      </c>
      <c r="AI648" s="15">
        <f t="shared" si="107"/>
        <v>0.20915662519323261</v>
      </c>
      <c r="AJ648" s="15">
        <f t="shared" si="107"/>
        <v>2.0295564897033849E-2</v>
      </c>
      <c r="AK648" s="15">
        <f t="shared" si="107"/>
        <v>0.49144604429611644</v>
      </c>
      <c r="AL648" s="23">
        <f>VLOOKUP(AC648,'Charts and Tables'!$I$43:$J$49,2,TRUE)</f>
        <v>0.15</v>
      </c>
      <c r="AM648" s="2">
        <f t="shared" si="111"/>
        <v>0</v>
      </c>
    </row>
    <row r="649" spans="1:39" x14ac:dyDescent="0.25">
      <c r="A649" s="35">
        <v>322248</v>
      </c>
      <c r="C649" s="36" t="s">
        <v>32</v>
      </c>
      <c r="D649" s="36">
        <v>1</v>
      </c>
      <c r="J649" s="46">
        <v>7539</v>
      </c>
      <c r="L649" s="46">
        <v>7539</v>
      </c>
      <c r="M649" s="46">
        <v>294</v>
      </c>
      <c r="O649" s="46">
        <v>1089</v>
      </c>
      <c r="R649" s="36">
        <v>6923.6844490000003</v>
      </c>
      <c r="T649" s="36">
        <v>386.48034699999999</v>
      </c>
      <c r="V649" s="36">
        <v>1058.391476</v>
      </c>
      <c r="AC649" s="57">
        <f t="shared" si="108"/>
        <v>7539</v>
      </c>
      <c r="AD649" s="57">
        <f t="shared" si="109"/>
        <v>294</v>
      </c>
      <c r="AE649" s="57">
        <f t="shared" si="110"/>
        <v>1089</v>
      </c>
      <c r="AF649" s="12">
        <f t="shared" si="104"/>
        <v>6923.6844490000003</v>
      </c>
      <c r="AG649" s="12">
        <f t="shared" si="105"/>
        <v>386.48034699999999</v>
      </c>
      <c r="AH649" s="12">
        <f t="shared" si="106"/>
        <v>1058.391476</v>
      </c>
      <c r="AI649" s="15">
        <f t="shared" si="107"/>
        <v>-8.1617661626210328E-2</v>
      </c>
      <c r="AJ649" s="15">
        <f t="shared" si="107"/>
        <v>0.3145590034013605</v>
      </c>
      <c r="AK649" s="15">
        <f t="shared" si="107"/>
        <v>-2.8107000918273634E-2</v>
      </c>
      <c r="AL649" s="23">
        <f>VLOOKUP(AC649,'Charts and Tables'!$I$43:$J$49,2,TRUE)</f>
        <v>0.25</v>
      </c>
      <c r="AM649" s="2">
        <f t="shared" si="111"/>
        <v>1</v>
      </c>
    </row>
    <row r="650" spans="1:39" x14ac:dyDescent="0.25">
      <c r="A650" s="35">
        <v>322847</v>
      </c>
      <c r="B650" s="36">
        <v>330030</v>
      </c>
      <c r="C650" s="36" t="s">
        <v>26</v>
      </c>
      <c r="D650" s="36">
        <v>0</v>
      </c>
      <c r="J650" s="46">
        <v>2352</v>
      </c>
      <c r="K650" s="46">
        <v>2273</v>
      </c>
      <c r="L650" s="46">
        <v>4625</v>
      </c>
      <c r="M650" s="46">
        <v>160</v>
      </c>
      <c r="N650" s="46">
        <v>204</v>
      </c>
      <c r="O650" s="46">
        <v>239</v>
      </c>
      <c r="P650" s="46">
        <v>201</v>
      </c>
      <c r="R650" s="36">
        <v>3127.4456070000001</v>
      </c>
      <c r="S650" s="36">
        <v>3719.2832990000002</v>
      </c>
      <c r="T650" s="36">
        <v>211.32743300000001</v>
      </c>
      <c r="U650" s="36">
        <v>324.36980799999998</v>
      </c>
      <c r="V650" s="36">
        <v>264.23961500000001</v>
      </c>
      <c r="W650" s="36">
        <v>306.83286800000002</v>
      </c>
      <c r="AC650" s="57">
        <f t="shared" si="108"/>
        <v>4625</v>
      </c>
      <c r="AD650" s="57">
        <f t="shared" si="109"/>
        <v>364</v>
      </c>
      <c r="AE650" s="57">
        <f t="shared" si="110"/>
        <v>440</v>
      </c>
      <c r="AF650" s="12">
        <f t="shared" si="104"/>
        <v>6846.7289060000003</v>
      </c>
      <c r="AG650" s="12">
        <f t="shared" si="105"/>
        <v>535.69724099999996</v>
      </c>
      <c r="AH650" s="12">
        <f t="shared" si="106"/>
        <v>571.07248300000003</v>
      </c>
      <c r="AI650" s="15">
        <f t="shared" si="107"/>
        <v>0.4803738175135136</v>
      </c>
      <c r="AJ650" s="15">
        <f t="shared" si="107"/>
        <v>0.47169571703296692</v>
      </c>
      <c r="AK650" s="15">
        <f t="shared" si="107"/>
        <v>0.2978920068181819</v>
      </c>
      <c r="AL650" s="23">
        <f>VLOOKUP(AC650,'Charts and Tables'!$I$43:$J$49,2,TRUE)</f>
        <v>0.5</v>
      </c>
      <c r="AM650" s="2">
        <f t="shared" si="111"/>
        <v>1</v>
      </c>
    </row>
    <row r="651" spans="1:39" x14ac:dyDescent="0.25">
      <c r="A651" s="35">
        <v>322841</v>
      </c>
      <c r="B651" s="36">
        <v>334066</v>
      </c>
      <c r="C651" s="36" t="s">
        <v>26</v>
      </c>
      <c r="D651" s="36">
        <v>0</v>
      </c>
      <c r="J651" s="46">
        <v>1403</v>
      </c>
      <c r="K651" s="46">
        <v>1297</v>
      </c>
      <c r="L651" s="46">
        <v>2700</v>
      </c>
      <c r="M651" s="46">
        <v>65</v>
      </c>
      <c r="N651" s="46">
        <v>145</v>
      </c>
      <c r="O651" s="46">
        <v>156</v>
      </c>
      <c r="P651" s="46">
        <v>92</v>
      </c>
      <c r="R651" s="36">
        <v>2257.3880250000002</v>
      </c>
      <c r="S651" s="36">
        <v>2938.9690970000001</v>
      </c>
      <c r="T651" s="36">
        <v>151.805657</v>
      </c>
      <c r="U651" s="36">
        <v>304.92487899999998</v>
      </c>
      <c r="V651" s="36">
        <v>231.05016900000001</v>
      </c>
      <c r="W651" s="36">
        <v>272.07473800000002</v>
      </c>
      <c r="AC651" s="57">
        <f t="shared" si="108"/>
        <v>2700</v>
      </c>
      <c r="AD651" s="57">
        <f t="shared" si="109"/>
        <v>210</v>
      </c>
      <c r="AE651" s="57">
        <f t="shared" si="110"/>
        <v>248</v>
      </c>
      <c r="AF651" s="12">
        <f t="shared" si="104"/>
        <v>5196.3571220000003</v>
      </c>
      <c r="AG651" s="12">
        <f t="shared" si="105"/>
        <v>456.73053599999997</v>
      </c>
      <c r="AH651" s="12">
        <f t="shared" si="106"/>
        <v>503.12490700000001</v>
      </c>
      <c r="AI651" s="15">
        <f t="shared" si="107"/>
        <v>0.92457671185185197</v>
      </c>
      <c r="AJ651" s="15">
        <f t="shared" si="107"/>
        <v>1.174907314285714</v>
      </c>
      <c r="AK651" s="15">
        <f t="shared" si="107"/>
        <v>1.0287294637096775</v>
      </c>
      <c r="AL651" s="23">
        <f>VLOOKUP(AC651,'Charts and Tables'!$I$43:$J$49,2,TRUE)</f>
        <v>0.5</v>
      </c>
      <c r="AM651" s="2">
        <f t="shared" si="111"/>
        <v>0</v>
      </c>
    </row>
    <row r="652" spans="1:39" x14ac:dyDescent="0.25">
      <c r="A652" s="35">
        <v>326074</v>
      </c>
      <c r="B652" s="36">
        <v>334037</v>
      </c>
      <c r="C652" s="36" t="s">
        <v>26</v>
      </c>
      <c r="D652" s="36">
        <v>0</v>
      </c>
      <c r="J652" s="46">
        <v>1966</v>
      </c>
      <c r="K652" s="46">
        <v>1803</v>
      </c>
      <c r="L652" s="46">
        <v>3769</v>
      </c>
      <c r="M652" s="46">
        <v>119</v>
      </c>
      <c r="N652" s="46">
        <v>126</v>
      </c>
      <c r="O652" s="46">
        <v>165</v>
      </c>
      <c r="P652" s="46">
        <v>160</v>
      </c>
      <c r="R652" s="36">
        <v>2316.3017709999999</v>
      </c>
      <c r="S652" s="36">
        <v>2030.875571</v>
      </c>
      <c r="T652" s="36">
        <v>225.839506</v>
      </c>
      <c r="U652" s="36">
        <v>138.804821</v>
      </c>
      <c r="V652" s="36">
        <v>211.67223200000001</v>
      </c>
      <c r="W652" s="36">
        <v>219.95345900000001</v>
      </c>
      <c r="AC652" s="57">
        <f t="shared" si="108"/>
        <v>3769</v>
      </c>
      <c r="AD652" s="57">
        <f t="shared" si="109"/>
        <v>245</v>
      </c>
      <c r="AE652" s="57">
        <f t="shared" si="110"/>
        <v>325</v>
      </c>
      <c r="AF652" s="12">
        <f t="shared" si="104"/>
        <v>4347.177342</v>
      </c>
      <c r="AG652" s="12">
        <f t="shared" si="105"/>
        <v>364.64432699999998</v>
      </c>
      <c r="AH652" s="12">
        <f t="shared" si="106"/>
        <v>431.62569100000002</v>
      </c>
      <c r="AI652" s="15">
        <f t="shared" si="107"/>
        <v>0.15340338073759616</v>
      </c>
      <c r="AJ652" s="15">
        <f t="shared" si="107"/>
        <v>0.48834419183673461</v>
      </c>
      <c r="AK652" s="15">
        <f t="shared" si="107"/>
        <v>0.3280790492307693</v>
      </c>
      <c r="AL652" s="23">
        <f>VLOOKUP(AC652,'Charts and Tables'!$I$43:$J$49,2,TRUE)</f>
        <v>0.5</v>
      </c>
      <c r="AM652" s="2">
        <f t="shared" si="111"/>
        <v>1</v>
      </c>
    </row>
    <row r="653" spans="1:39" x14ac:dyDescent="0.25">
      <c r="A653" s="35">
        <v>324216</v>
      </c>
      <c r="B653" s="36">
        <v>330223</v>
      </c>
      <c r="C653" s="36" t="s">
        <v>26</v>
      </c>
      <c r="D653" s="36">
        <v>0</v>
      </c>
      <c r="J653" s="46">
        <v>4570</v>
      </c>
      <c r="K653" s="46">
        <v>4593</v>
      </c>
      <c r="L653" s="46">
        <v>9163</v>
      </c>
      <c r="M653" s="46">
        <v>316</v>
      </c>
      <c r="N653" s="46">
        <v>324</v>
      </c>
      <c r="O653" s="46">
        <v>382</v>
      </c>
      <c r="P653" s="46">
        <v>409</v>
      </c>
      <c r="R653" s="36">
        <v>3267.6197649999999</v>
      </c>
      <c r="S653" s="36">
        <v>2954.7916169999999</v>
      </c>
      <c r="T653" s="36">
        <v>259.34115400000002</v>
      </c>
      <c r="U653" s="36">
        <v>205.38426799999999</v>
      </c>
      <c r="V653" s="36">
        <v>285.673564</v>
      </c>
      <c r="W653" s="36">
        <v>241.12932000000001</v>
      </c>
      <c r="AC653" s="57">
        <f t="shared" si="108"/>
        <v>9163</v>
      </c>
      <c r="AD653" s="57">
        <f t="shared" si="109"/>
        <v>640</v>
      </c>
      <c r="AE653" s="57">
        <f t="shared" si="110"/>
        <v>791</v>
      </c>
      <c r="AF653" s="12">
        <f t="shared" si="104"/>
        <v>6222.4113820000002</v>
      </c>
      <c r="AG653" s="12">
        <f t="shared" si="105"/>
        <v>464.72542199999998</v>
      </c>
      <c r="AH653" s="12">
        <f t="shared" si="106"/>
        <v>526.80288399999995</v>
      </c>
      <c r="AI653" s="15">
        <f t="shared" si="107"/>
        <v>-0.32091985354141656</v>
      </c>
      <c r="AJ653" s="15">
        <f t="shared" si="107"/>
        <v>-0.27386652812500001</v>
      </c>
      <c r="AK653" s="15">
        <f t="shared" si="107"/>
        <v>-0.33400393931731992</v>
      </c>
      <c r="AL653" s="23">
        <f>VLOOKUP(AC653,'Charts and Tables'!$I$43:$J$49,2,TRUE)</f>
        <v>0.25</v>
      </c>
      <c r="AM653" s="2">
        <f t="shared" si="111"/>
        <v>0</v>
      </c>
    </row>
    <row r="654" spans="1:39" x14ac:dyDescent="0.25">
      <c r="A654" s="35">
        <v>324164</v>
      </c>
      <c r="C654" s="36" t="s">
        <v>29</v>
      </c>
      <c r="D654" s="36">
        <v>0</v>
      </c>
      <c r="J654" s="46">
        <v>1407</v>
      </c>
      <c r="K654" s="46">
        <v>1635</v>
      </c>
      <c r="L654" s="46">
        <v>3042</v>
      </c>
      <c r="M654" s="46">
        <v>87</v>
      </c>
      <c r="N654" s="46">
        <v>91.5</v>
      </c>
      <c r="O654" s="46">
        <v>151</v>
      </c>
      <c r="P654" s="46">
        <v>152</v>
      </c>
      <c r="R654" s="36">
        <v>1516.2711039999999</v>
      </c>
      <c r="S654" s="36">
        <v>1574.5095630000001</v>
      </c>
      <c r="T654" s="36">
        <v>84.726951999999997</v>
      </c>
      <c r="U654" s="36">
        <v>140.97439299999999</v>
      </c>
      <c r="V654" s="36">
        <v>177.40541999999999</v>
      </c>
      <c r="W654" s="36">
        <v>180.65297899999999</v>
      </c>
      <c r="AC654" s="57">
        <f t="shared" si="108"/>
        <v>3042</v>
      </c>
      <c r="AD654" s="57">
        <f t="shared" si="109"/>
        <v>178.5</v>
      </c>
      <c r="AE654" s="57">
        <f t="shared" si="110"/>
        <v>303</v>
      </c>
      <c r="AF654" s="12">
        <f t="shared" si="104"/>
        <v>3090.780667</v>
      </c>
      <c r="AG654" s="12">
        <f t="shared" si="105"/>
        <v>225.701345</v>
      </c>
      <c r="AH654" s="12">
        <f t="shared" si="106"/>
        <v>358.05839900000001</v>
      </c>
      <c r="AI654" s="15">
        <f t="shared" si="107"/>
        <v>1.6035722222222219E-2</v>
      </c>
      <c r="AJ654" s="15">
        <f t="shared" si="107"/>
        <v>0.26443330532212889</v>
      </c>
      <c r="AK654" s="15">
        <f t="shared" si="107"/>
        <v>0.18171088778877892</v>
      </c>
      <c r="AL654" s="23">
        <f>VLOOKUP(AC654,'Charts and Tables'!$I$43:$J$49,2,TRUE)</f>
        <v>0.5</v>
      </c>
      <c r="AM654" s="2">
        <f t="shared" si="111"/>
        <v>1</v>
      </c>
    </row>
    <row r="655" spans="1:39" x14ac:dyDescent="0.25">
      <c r="A655" s="35">
        <v>324173</v>
      </c>
      <c r="B655" s="36">
        <v>334036</v>
      </c>
      <c r="C655" s="36" t="s">
        <v>26</v>
      </c>
      <c r="D655" s="36">
        <v>0</v>
      </c>
      <c r="J655" s="46">
        <v>2430</v>
      </c>
      <c r="K655" s="46">
        <v>2592</v>
      </c>
      <c r="L655" s="46">
        <v>5022</v>
      </c>
      <c r="M655" s="46">
        <v>131</v>
      </c>
      <c r="N655" s="46">
        <v>185</v>
      </c>
      <c r="O655" s="46">
        <v>234</v>
      </c>
      <c r="P655" s="46">
        <v>199</v>
      </c>
      <c r="R655" s="36">
        <v>2037.931323</v>
      </c>
      <c r="S655" s="36">
        <v>2326.2236349999998</v>
      </c>
      <c r="T655" s="36">
        <v>138.22349700000001</v>
      </c>
      <c r="U655" s="36">
        <v>202.50351599999999</v>
      </c>
      <c r="V655" s="36">
        <v>196.09606500000001</v>
      </c>
      <c r="W655" s="36">
        <v>170.63221200000001</v>
      </c>
      <c r="AC655" s="57">
        <f t="shared" si="108"/>
        <v>5022</v>
      </c>
      <c r="AD655" s="57">
        <f t="shared" si="109"/>
        <v>316</v>
      </c>
      <c r="AE655" s="57">
        <f t="shared" si="110"/>
        <v>433</v>
      </c>
      <c r="AF655" s="12">
        <f t="shared" si="104"/>
        <v>4364.1549580000001</v>
      </c>
      <c r="AG655" s="12">
        <f t="shared" si="105"/>
        <v>340.727013</v>
      </c>
      <c r="AH655" s="12">
        <f t="shared" si="106"/>
        <v>366.72827700000005</v>
      </c>
      <c r="AI655" s="15">
        <f t="shared" si="107"/>
        <v>-0.13099264078056549</v>
      </c>
      <c r="AJ655" s="15">
        <f t="shared" si="107"/>
        <v>7.82500411392405E-2</v>
      </c>
      <c r="AK655" s="15">
        <f t="shared" si="107"/>
        <v>-0.15305247806004607</v>
      </c>
      <c r="AL655" s="23">
        <f>VLOOKUP(AC655,'Charts and Tables'!$I$43:$J$49,2,TRUE)</f>
        <v>0.25</v>
      </c>
      <c r="AM655" s="2">
        <f t="shared" si="111"/>
        <v>1</v>
      </c>
    </row>
    <row r="656" spans="1:39" x14ac:dyDescent="0.25">
      <c r="A656" s="35">
        <v>325083</v>
      </c>
      <c r="C656" s="36" t="s">
        <v>26</v>
      </c>
      <c r="D656" s="36">
        <v>0</v>
      </c>
      <c r="J656" s="46">
        <v>3627</v>
      </c>
      <c r="K656" s="46">
        <v>3843</v>
      </c>
      <c r="L656" s="46">
        <v>7470</v>
      </c>
      <c r="M656" s="46">
        <v>225.66666699999999</v>
      </c>
      <c r="N656" s="46">
        <v>269</v>
      </c>
      <c r="O656" s="46">
        <v>316.33333299999998</v>
      </c>
      <c r="P656" s="46">
        <v>319.66666700000002</v>
      </c>
      <c r="R656" s="36">
        <v>4284.1731099999997</v>
      </c>
      <c r="S656" s="36">
        <v>3808.8901970000002</v>
      </c>
      <c r="T656" s="36">
        <v>342.74990400000002</v>
      </c>
      <c r="U656" s="36">
        <v>243.347723</v>
      </c>
      <c r="V656" s="36">
        <v>332.93191999999999</v>
      </c>
      <c r="W656" s="36">
        <v>335.545344</v>
      </c>
      <c r="AC656" s="57">
        <f t="shared" si="108"/>
        <v>7470</v>
      </c>
      <c r="AD656" s="57">
        <f t="shared" si="109"/>
        <v>494.66666699999996</v>
      </c>
      <c r="AE656" s="57">
        <f t="shared" si="110"/>
        <v>636</v>
      </c>
      <c r="AF656" s="12">
        <f t="shared" si="104"/>
        <v>8093.0633070000003</v>
      </c>
      <c r="AG656" s="12">
        <f t="shared" si="105"/>
        <v>586.09762699999999</v>
      </c>
      <c r="AH656" s="12">
        <f t="shared" si="106"/>
        <v>668.47726399999999</v>
      </c>
      <c r="AI656" s="15">
        <f t="shared" si="107"/>
        <v>8.3408742570281177E-2</v>
      </c>
      <c r="AJ656" s="15">
        <f t="shared" si="107"/>
        <v>0.184833476964398</v>
      </c>
      <c r="AK656" s="15">
        <f t="shared" si="107"/>
        <v>5.1064880503144637E-2</v>
      </c>
      <c r="AL656" s="23">
        <f>VLOOKUP(AC656,'Charts and Tables'!$I$43:$J$49,2,TRUE)</f>
        <v>0.25</v>
      </c>
      <c r="AM656" s="2">
        <f t="shared" si="111"/>
        <v>1</v>
      </c>
    </row>
    <row r="657" spans="1:39" x14ac:dyDescent="0.25">
      <c r="A657" s="35">
        <v>325410</v>
      </c>
      <c r="B657" s="36">
        <v>334048</v>
      </c>
      <c r="C657" s="36" t="s">
        <v>26</v>
      </c>
      <c r="D657" s="36">
        <v>0</v>
      </c>
      <c r="J657" s="46">
        <v>2549</v>
      </c>
      <c r="K657" s="46">
        <v>3201</v>
      </c>
      <c r="L657" s="46">
        <v>5750</v>
      </c>
      <c r="M657" s="46">
        <v>175</v>
      </c>
      <c r="N657" s="46">
        <v>178</v>
      </c>
      <c r="O657" s="46">
        <v>211</v>
      </c>
      <c r="P657" s="46">
        <v>324</v>
      </c>
      <c r="R657" s="36">
        <v>2949.5742230000001</v>
      </c>
      <c r="S657" s="36">
        <v>3065.6047170000002</v>
      </c>
      <c r="T657" s="36">
        <v>170.927356</v>
      </c>
      <c r="U657" s="36">
        <v>287.61004200000002</v>
      </c>
      <c r="V657" s="36">
        <v>329.21292399999999</v>
      </c>
      <c r="W657" s="36">
        <v>277.76103699999999</v>
      </c>
      <c r="AC657" s="57">
        <f t="shared" si="108"/>
        <v>5750</v>
      </c>
      <c r="AD657" s="57">
        <f t="shared" si="109"/>
        <v>353</v>
      </c>
      <c r="AE657" s="57">
        <f t="shared" si="110"/>
        <v>535</v>
      </c>
      <c r="AF657" s="12">
        <f t="shared" si="104"/>
        <v>6015.1789399999998</v>
      </c>
      <c r="AG657" s="12">
        <f t="shared" si="105"/>
        <v>458.53739800000005</v>
      </c>
      <c r="AH657" s="12">
        <f t="shared" si="106"/>
        <v>606.97396099999992</v>
      </c>
      <c r="AI657" s="15">
        <f t="shared" si="107"/>
        <v>4.611807652173909E-2</v>
      </c>
      <c r="AJ657" s="15">
        <f t="shared" si="107"/>
        <v>0.29897279886685568</v>
      </c>
      <c r="AK657" s="15">
        <f t="shared" si="107"/>
        <v>0.13453076822429891</v>
      </c>
      <c r="AL657" s="23">
        <f>VLOOKUP(AC657,'Charts and Tables'!$I$43:$J$49,2,TRUE)</f>
        <v>0.25</v>
      </c>
      <c r="AM657" s="2">
        <f t="shared" si="111"/>
        <v>1</v>
      </c>
    </row>
    <row r="658" spans="1:39" x14ac:dyDescent="0.25">
      <c r="A658" s="35">
        <v>326064</v>
      </c>
      <c r="B658" s="36">
        <v>337038</v>
      </c>
      <c r="C658" s="36" t="s">
        <v>26</v>
      </c>
      <c r="D658" s="36">
        <v>0</v>
      </c>
      <c r="J658" s="46">
        <v>6077</v>
      </c>
      <c r="K658" s="46">
        <v>6391</v>
      </c>
      <c r="L658" s="46">
        <v>12468</v>
      </c>
      <c r="M658" s="46">
        <v>456</v>
      </c>
      <c r="N658" s="46">
        <v>369</v>
      </c>
      <c r="O658" s="46">
        <v>496</v>
      </c>
      <c r="P658" s="46">
        <v>698</v>
      </c>
      <c r="R658" s="36">
        <v>6442.3582180000003</v>
      </c>
      <c r="S658" s="36">
        <v>7307.6649509999997</v>
      </c>
      <c r="T658" s="36">
        <v>447.951413</v>
      </c>
      <c r="U658" s="36">
        <v>546.10804299999995</v>
      </c>
      <c r="V658" s="36">
        <v>578.84418100000005</v>
      </c>
      <c r="W658" s="36">
        <v>668.69394299999999</v>
      </c>
      <c r="AC658" s="57">
        <f t="shared" si="108"/>
        <v>12468</v>
      </c>
      <c r="AD658" s="57">
        <f t="shared" si="109"/>
        <v>825</v>
      </c>
      <c r="AE658" s="57">
        <f t="shared" si="110"/>
        <v>1194</v>
      </c>
      <c r="AF658" s="12">
        <f t="shared" si="104"/>
        <v>13750.023169</v>
      </c>
      <c r="AG658" s="12">
        <f t="shared" si="105"/>
        <v>994.05945599999995</v>
      </c>
      <c r="AH658" s="12">
        <f t="shared" si="106"/>
        <v>1247.5381240000002</v>
      </c>
      <c r="AI658" s="15">
        <f t="shared" si="107"/>
        <v>0.1028250857394931</v>
      </c>
      <c r="AJ658" s="15">
        <f t="shared" si="107"/>
        <v>0.20492055272727266</v>
      </c>
      <c r="AK658" s="15">
        <f t="shared" si="107"/>
        <v>4.4839299832495939E-2</v>
      </c>
      <c r="AL658" s="23">
        <f>VLOOKUP(AC658,'Charts and Tables'!$I$43:$J$49,2,TRUE)</f>
        <v>0.2</v>
      </c>
      <c r="AM658" s="2">
        <f t="shared" si="111"/>
        <v>1</v>
      </c>
    </row>
    <row r="659" spans="1:39" x14ac:dyDescent="0.25">
      <c r="A659" s="35">
        <v>335046</v>
      </c>
      <c r="C659" s="36" t="s">
        <v>26</v>
      </c>
      <c r="D659" s="36">
        <v>0</v>
      </c>
      <c r="J659" s="46">
        <v>2064</v>
      </c>
      <c r="K659" s="46">
        <v>2212</v>
      </c>
      <c r="L659" s="46">
        <v>4276</v>
      </c>
      <c r="M659" s="46">
        <v>183</v>
      </c>
      <c r="N659" s="46">
        <v>131</v>
      </c>
      <c r="O659" s="46">
        <v>140</v>
      </c>
      <c r="P659" s="46">
        <v>266</v>
      </c>
      <c r="R659" s="36">
        <v>1804.9770579999999</v>
      </c>
      <c r="S659" s="36">
        <v>2122.2593609999999</v>
      </c>
      <c r="T659" s="36">
        <v>150.36617000000001</v>
      </c>
      <c r="U659" s="36">
        <v>133.606989</v>
      </c>
      <c r="V659" s="36">
        <v>169.84966</v>
      </c>
      <c r="W659" s="36">
        <v>217.021749</v>
      </c>
      <c r="AC659" s="57">
        <f t="shared" si="108"/>
        <v>4276</v>
      </c>
      <c r="AD659" s="57">
        <f t="shared" si="109"/>
        <v>314</v>
      </c>
      <c r="AE659" s="57">
        <f t="shared" si="110"/>
        <v>406</v>
      </c>
      <c r="AF659" s="12">
        <f t="shared" si="104"/>
        <v>3927.2364189999998</v>
      </c>
      <c r="AG659" s="12">
        <f t="shared" si="105"/>
        <v>283.97315900000001</v>
      </c>
      <c r="AH659" s="12">
        <f t="shared" si="106"/>
        <v>386.87140899999997</v>
      </c>
      <c r="AI659" s="15">
        <f t="shared" si="107"/>
        <v>-8.1563045135640819E-2</v>
      </c>
      <c r="AJ659" s="15">
        <f t="shared" si="107"/>
        <v>-9.5626882165605068E-2</v>
      </c>
      <c r="AK659" s="15">
        <f t="shared" si="107"/>
        <v>-4.7114756157635537E-2</v>
      </c>
      <c r="AL659" s="23">
        <f>VLOOKUP(AC659,'Charts and Tables'!$I$43:$J$49,2,TRUE)</f>
        <v>0.5</v>
      </c>
      <c r="AM659" s="2">
        <f t="shared" si="111"/>
        <v>1</v>
      </c>
    </row>
    <row r="660" spans="1:39" x14ac:dyDescent="0.25">
      <c r="A660" s="35">
        <v>332214</v>
      </c>
      <c r="B660" s="36">
        <v>336192</v>
      </c>
      <c r="C660" s="36" t="s">
        <v>26</v>
      </c>
      <c r="D660" s="36">
        <v>0</v>
      </c>
      <c r="J660" s="46">
        <v>6060</v>
      </c>
      <c r="K660" s="46">
        <v>5495</v>
      </c>
      <c r="L660" s="46">
        <v>11555</v>
      </c>
      <c r="M660" s="46">
        <v>446</v>
      </c>
      <c r="N660" s="46">
        <v>426</v>
      </c>
      <c r="O660" s="46">
        <v>577</v>
      </c>
      <c r="P660" s="46">
        <v>519</v>
      </c>
      <c r="R660" s="36">
        <v>9558.6832149999991</v>
      </c>
      <c r="S660" s="36">
        <v>8123.5469009999997</v>
      </c>
      <c r="T660" s="36">
        <v>717.05766400000005</v>
      </c>
      <c r="U660" s="36">
        <v>660.86728300000004</v>
      </c>
      <c r="V660" s="36">
        <v>843.19571099999996</v>
      </c>
      <c r="W660" s="36">
        <v>667.71062500000005</v>
      </c>
      <c r="AC660" s="57">
        <f t="shared" si="108"/>
        <v>11555</v>
      </c>
      <c r="AD660" s="57">
        <f t="shared" si="109"/>
        <v>872</v>
      </c>
      <c r="AE660" s="57">
        <f t="shared" si="110"/>
        <v>1096</v>
      </c>
      <c r="AF660" s="12">
        <f t="shared" si="104"/>
        <v>17682.230115999999</v>
      </c>
      <c r="AG660" s="12">
        <f t="shared" si="105"/>
        <v>1377.924947</v>
      </c>
      <c r="AH660" s="12">
        <f t="shared" si="106"/>
        <v>1510.906336</v>
      </c>
      <c r="AI660" s="15">
        <f t="shared" si="107"/>
        <v>0.5302665613154478</v>
      </c>
      <c r="AJ660" s="15">
        <f t="shared" si="107"/>
        <v>0.58018915940366966</v>
      </c>
      <c r="AK660" s="15">
        <f t="shared" si="107"/>
        <v>0.37856417518248175</v>
      </c>
      <c r="AL660" s="23">
        <f>VLOOKUP(AC660,'Charts and Tables'!$I$43:$J$49,2,TRUE)</f>
        <v>0.2</v>
      </c>
      <c r="AM660" s="2">
        <f t="shared" si="111"/>
        <v>0</v>
      </c>
    </row>
    <row r="661" spans="1:39" x14ac:dyDescent="0.25">
      <c r="A661" s="35">
        <v>328681</v>
      </c>
      <c r="C661" s="36" t="s">
        <v>26</v>
      </c>
      <c r="D661" s="36">
        <v>0</v>
      </c>
      <c r="J661" s="46">
        <v>11282</v>
      </c>
      <c r="K661" s="46">
        <v>11266</v>
      </c>
      <c r="L661" s="46">
        <v>22548</v>
      </c>
      <c r="M661" s="46">
        <v>1035</v>
      </c>
      <c r="N661" s="46">
        <v>803</v>
      </c>
      <c r="O661" s="46">
        <v>818</v>
      </c>
      <c r="P661" s="46">
        <v>1060</v>
      </c>
      <c r="R661" s="36">
        <v>11609.921480000001</v>
      </c>
      <c r="S661" s="36">
        <v>11450.083860999999</v>
      </c>
      <c r="T661" s="36">
        <v>986.52764100000002</v>
      </c>
      <c r="U661" s="36">
        <v>894.70844399999999</v>
      </c>
      <c r="V661" s="36">
        <v>1023.936955</v>
      </c>
      <c r="W661" s="36">
        <v>1045.0749719999999</v>
      </c>
      <c r="AC661" s="57">
        <f t="shared" si="108"/>
        <v>22548</v>
      </c>
      <c r="AD661" s="57">
        <f t="shared" si="109"/>
        <v>1838</v>
      </c>
      <c r="AE661" s="57">
        <f t="shared" si="110"/>
        <v>1878</v>
      </c>
      <c r="AF661" s="12">
        <f t="shared" si="104"/>
        <v>23060.005341</v>
      </c>
      <c r="AG661" s="12">
        <f t="shared" si="105"/>
        <v>1881.236085</v>
      </c>
      <c r="AH661" s="12">
        <f t="shared" si="106"/>
        <v>2069.011927</v>
      </c>
      <c r="AI661" s="15">
        <f t="shared" si="107"/>
        <v>2.2707350585417778E-2</v>
      </c>
      <c r="AJ661" s="15">
        <f t="shared" si="107"/>
        <v>2.3523441240478782E-2</v>
      </c>
      <c r="AK661" s="15">
        <f t="shared" si="107"/>
        <v>0.10171029126730566</v>
      </c>
      <c r="AL661" s="23">
        <f>VLOOKUP(AC661,'Charts and Tables'!$I$43:$J$49,2,TRUE)</f>
        <v>0.2</v>
      </c>
      <c r="AM661" s="2">
        <f t="shared" si="111"/>
        <v>1</v>
      </c>
    </row>
    <row r="662" spans="1:39" x14ac:dyDescent="0.25">
      <c r="A662" s="35">
        <v>329993</v>
      </c>
      <c r="C662" s="36" t="s">
        <v>31</v>
      </c>
      <c r="D662" s="36">
        <v>0</v>
      </c>
      <c r="J662" s="46">
        <v>9663</v>
      </c>
      <c r="K662" s="46">
        <v>9647</v>
      </c>
      <c r="L662" s="46">
        <v>19310</v>
      </c>
      <c r="M662" s="46">
        <v>957</v>
      </c>
      <c r="N662" s="46">
        <v>791.5</v>
      </c>
      <c r="O662" s="46">
        <v>789.5</v>
      </c>
      <c r="P662" s="46">
        <v>1028</v>
      </c>
      <c r="R662" s="36">
        <v>9523.3644850000001</v>
      </c>
      <c r="S662" s="36">
        <v>8747.1376139999993</v>
      </c>
      <c r="T662" s="36">
        <v>637.35785399999997</v>
      </c>
      <c r="U662" s="36">
        <v>770.28018499999996</v>
      </c>
      <c r="V662" s="36">
        <v>991.96804899999995</v>
      </c>
      <c r="W662" s="36">
        <v>754.83110099999999</v>
      </c>
      <c r="AC662" s="57">
        <f t="shared" si="108"/>
        <v>19310</v>
      </c>
      <c r="AD662" s="57">
        <f t="shared" si="109"/>
        <v>1748.5</v>
      </c>
      <c r="AE662" s="57">
        <f t="shared" si="110"/>
        <v>1817.5</v>
      </c>
      <c r="AF662" s="12">
        <f t="shared" si="104"/>
        <v>18270.502098999998</v>
      </c>
      <c r="AG662" s="12">
        <f t="shared" si="105"/>
        <v>1407.6380389999999</v>
      </c>
      <c r="AH662" s="12">
        <f t="shared" si="106"/>
        <v>1746.7991499999998</v>
      </c>
      <c r="AI662" s="15">
        <f t="shared" si="107"/>
        <v>-5.3832102589332083E-2</v>
      </c>
      <c r="AJ662" s="15">
        <f t="shared" si="107"/>
        <v>-0.19494535945095801</v>
      </c>
      <c r="AK662" s="15">
        <f t="shared" si="107"/>
        <v>-3.8900055020632832E-2</v>
      </c>
      <c r="AL662" s="23">
        <f>VLOOKUP(AC662,'Charts and Tables'!$I$43:$J$49,2,TRUE)</f>
        <v>0.2</v>
      </c>
      <c r="AM662" s="2">
        <f t="shared" si="111"/>
        <v>1</v>
      </c>
    </row>
    <row r="663" spans="1:39" x14ac:dyDescent="0.25">
      <c r="A663" s="35">
        <v>330803</v>
      </c>
      <c r="B663" s="36">
        <v>332040</v>
      </c>
      <c r="C663" s="36" t="s">
        <v>26</v>
      </c>
      <c r="D663" s="36">
        <v>0</v>
      </c>
      <c r="J663" s="46">
        <v>2072</v>
      </c>
      <c r="K663" s="46">
        <v>2159</v>
      </c>
      <c r="L663" s="46">
        <v>4231</v>
      </c>
      <c r="M663" s="46">
        <v>154</v>
      </c>
      <c r="N663" s="46">
        <v>137</v>
      </c>
      <c r="O663" s="46">
        <v>175</v>
      </c>
      <c r="P663" s="46">
        <v>252</v>
      </c>
      <c r="R663" s="36">
        <v>1804.9770579999999</v>
      </c>
      <c r="S663" s="36">
        <v>2122.2593609999999</v>
      </c>
      <c r="T663" s="36">
        <v>150.36617000000001</v>
      </c>
      <c r="U663" s="36">
        <v>133.606989</v>
      </c>
      <c r="V663" s="36">
        <v>169.84966</v>
      </c>
      <c r="W663" s="36">
        <v>217.021749</v>
      </c>
      <c r="AC663" s="57">
        <f t="shared" si="108"/>
        <v>4231</v>
      </c>
      <c r="AD663" s="57">
        <f t="shared" si="109"/>
        <v>291</v>
      </c>
      <c r="AE663" s="57">
        <f t="shared" si="110"/>
        <v>427</v>
      </c>
      <c r="AF663" s="12">
        <f t="shared" si="104"/>
        <v>3927.2364189999998</v>
      </c>
      <c r="AG663" s="12">
        <f t="shared" si="105"/>
        <v>283.97315900000001</v>
      </c>
      <c r="AH663" s="12">
        <f t="shared" si="106"/>
        <v>386.87140899999997</v>
      </c>
      <c r="AI663" s="15">
        <f t="shared" si="107"/>
        <v>-7.1794748522807886E-2</v>
      </c>
      <c r="AJ663" s="15">
        <f t="shared" si="107"/>
        <v>-2.4147219931271443E-2</v>
      </c>
      <c r="AK663" s="15">
        <f t="shared" si="107"/>
        <v>-9.3977964871194447E-2</v>
      </c>
      <c r="AL663" s="23">
        <f>VLOOKUP(AC663,'Charts and Tables'!$I$43:$J$49,2,TRUE)</f>
        <v>0.5</v>
      </c>
      <c r="AM663" s="2">
        <f t="shared" si="111"/>
        <v>1</v>
      </c>
    </row>
    <row r="664" spans="1:39" x14ac:dyDescent="0.25">
      <c r="A664" s="35">
        <v>331557</v>
      </c>
      <c r="C664" s="36" t="s">
        <v>31</v>
      </c>
      <c r="D664" s="36">
        <v>0</v>
      </c>
      <c r="J664" s="46">
        <v>8396</v>
      </c>
      <c r="K664" s="46">
        <v>8364</v>
      </c>
      <c r="L664" s="46">
        <v>16760</v>
      </c>
      <c r="M664" s="46">
        <v>552</v>
      </c>
      <c r="N664" s="46">
        <v>585</v>
      </c>
      <c r="O664" s="46">
        <v>756</v>
      </c>
      <c r="P664" s="46">
        <v>716</v>
      </c>
      <c r="R664" s="36">
        <v>7277.4100250000001</v>
      </c>
      <c r="S664" s="36">
        <v>7625.8286310000003</v>
      </c>
      <c r="T664" s="36">
        <v>445.61405500000001</v>
      </c>
      <c r="U664" s="36">
        <v>638.90843400000006</v>
      </c>
      <c r="V664" s="36">
        <v>713.764588</v>
      </c>
      <c r="W664" s="36">
        <v>665.37158499999998</v>
      </c>
      <c r="AC664" s="57">
        <f t="shared" si="108"/>
        <v>16760</v>
      </c>
      <c r="AD664" s="57">
        <f t="shared" si="109"/>
        <v>1137</v>
      </c>
      <c r="AE664" s="57">
        <f t="shared" si="110"/>
        <v>1472</v>
      </c>
      <c r="AF664" s="12">
        <f t="shared" si="104"/>
        <v>14903.238656000001</v>
      </c>
      <c r="AG664" s="12">
        <f t="shared" si="105"/>
        <v>1084.522489</v>
      </c>
      <c r="AH664" s="12">
        <f t="shared" si="106"/>
        <v>1379.1361729999999</v>
      </c>
      <c r="AI664" s="15">
        <f t="shared" si="107"/>
        <v>-0.11078528305489252</v>
      </c>
      <c r="AJ664" s="15">
        <f t="shared" si="107"/>
        <v>-4.6154363236587552E-2</v>
      </c>
      <c r="AK664" s="15">
        <f t="shared" si="107"/>
        <v>-6.3086838994565311E-2</v>
      </c>
      <c r="AL664" s="23">
        <f>VLOOKUP(AC664,'Charts and Tables'!$I$43:$J$49,2,TRUE)</f>
        <v>0.2</v>
      </c>
      <c r="AM664" s="2">
        <f t="shared" si="111"/>
        <v>1</v>
      </c>
    </row>
    <row r="665" spans="1:39" x14ac:dyDescent="0.25">
      <c r="A665" s="35">
        <v>332767</v>
      </c>
      <c r="C665" s="36" t="s">
        <v>33</v>
      </c>
      <c r="D665" s="36">
        <v>0</v>
      </c>
      <c r="J665" s="46">
        <v>5130</v>
      </c>
      <c r="K665" s="46">
        <v>3497</v>
      </c>
      <c r="L665" s="46">
        <v>8627</v>
      </c>
      <c r="M665" s="46">
        <v>352</v>
      </c>
      <c r="N665" s="46">
        <v>186</v>
      </c>
      <c r="O665" s="46">
        <v>423</v>
      </c>
      <c r="P665" s="46">
        <v>322</v>
      </c>
      <c r="R665" s="36">
        <v>3349.2033339999998</v>
      </c>
      <c r="S665" s="36">
        <v>172.88668100000001</v>
      </c>
      <c r="T665" s="36">
        <v>261.05334199999999</v>
      </c>
      <c r="U665" s="36">
        <v>15.113277999999999</v>
      </c>
      <c r="V665" s="36">
        <v>338.24854099999999</v>
      </c>
      <c r="W665" s="36">
        <v>35.157496999999999</v>
      </c>
      <c r="AC665" s="57">
        <f t="shared" si="108"/>
        <v>8627</v>
      </c>
      <c r="AD665" s="57">
        <f t="shared" si="109"/>
        <v>538</v>
      </c>
      <c r="AE665" s="57">
        <f t="shared" si="110"/>
        <v>745</v>
      </c>
      <c r="AF665" s="12">
        <f t="shared" si="104"/>
        <v>3522.0900149999998</v>
      </c>
      <c r="AG665" s="12">
        <f t="shared" si="105"/>
        <v>276.16661999999997</v>
      </c>
      <c r="AH665" s="12">
        <f t="shared" si="106"/>
        <v>373.40603799999997</v>
      </c>
      <c r="AI665" s="15">
        <f t="shared" si="107"/>
        <v>-0.59173640720992238</v>
      </c>
      <c r="AJ665" s="15">
        <f t="shared" si="107"/>
        <v>-0.48667914498141268</v>
      </c>
      <c r="AK665" s="15">
        <f t="shared" si="107"/>
        <v>-0.4987838416107383</v>
      </c>
      <c r="AL665" s="23">
        <f>VLOOKUP(AC665,'Charts and Tables'!$I$43:$J$49,2,TRUE)</f>
        <v>0.25</v>
      </c>
      <c r="AM665" s="2">
        <f t="shared" si="111"/>
        <v>0</v>
      </c>
    </row>
    <row r="666" spans="1:39" x14ac:dyDescent="0.25">
      <c r="A666" s="35">
        <v>332875</v>
      </c>
      <c r="B666" s="36">
        <v>333205</v>
      </c>
      <c r="C666" s="36" t="s">
        <v>33</v>
      </c>
      <c r="D666" s="36">
        <v>-1</v>
      </c>
      <c r="K666" s="46">
        <v>5630</v>
      </c>
      <c r="L666" s="46">
        <v>5630</v>
      </c>
      <c r="N666" s="46">
        <v>441</v>
      </c>
      <c r="P666" s="46">
        <v>481</v>
      </c>
      <c r="S666" s="36">
        <v>172.88668100000001</v>
      </c>
      <c r="U666" s="36">
        <v>15.113277999999999</v>
      </c>
      <c r="W666" s="36">
        <v>35.157496999999999</v>
      </c>
      <c r="AC666" s="57">
        <f t="shared" si="108"/>
        <v>5630</v>
      </c>
      <c r="AD666" s="57">
        <f t="shared" si="109"/>
        <v>441</v>
      </c>
      <c r="AE666" s="57">
        <f t="shared" si="110"/>
        <v>481</v>
      </c>
      <c r="AF666" s="12">
        <f t="shared" si="104"/>
        <v>172.88668100000001</v>
      </c>
      <c r="AG666" s="12">
        <f t="shared" si="105"/>
        <v>15.113277999999999</v>
      </c>
      <c r="AH666" s="12">
        <f t="shared" si="106"/>
        <v>35.157496999999999</v>
      </c>
      <c r="AI666" s="15">
        <f t="shared" si="107"/>
        <v>-0.96929188614564832</v>
      </c>
      <c r="AJ666" s="15">
        <f t="shared" si="107"/>
        <v>-0.9657295283446713</v>
      </c>
      <c r="AK666" s="15">
        <f t="shared" si="107"/>
        <v>-0.92690749064449074</v>
      </c>
      <c r="AL666" s="23">
        <f>VLOOKUP(AC666,'Charts and Tables'!$I$43:$J$49,2,TRUE)</f>
        <v>0.25</v>
      </c>
      <c r="AM666" s="2">
        <f t="shared" si="111"/>
        <v>0</v>
      </c>
    </row>
    <row r="667" spans="1:39" x14ac:dyDescent="0.25">
      <c r="A667" s="35">
        <v>332085</v>
      </c>
      <c r="C667" s="36" t="s">
        <v>27</v>
      </c>
      <c r="D667" s="36">
        <v>-1</v>
      </c>
      <c r="K667" s="46">
        <v>39109</v>
      </c>
      <c r="L667" s="46">
        <v>39109</v>
      </c>
      <c r="N667" s="46">
        <v>4627</v>
      </c>
      <c r="P667" s="46">
        <v>2859</v>
      </c>
      <c r="S667" s="36">
        <v>45228.714995000002</v>
      </c>
      <c r="U667" s="36">
        <v>4953.0746859999999</v>
      </c>
      <c r="W667" s="36">
        <v>3911.1770200000001</v>
      </c>
      <c r="AC667" s="57">
        <f t="shared" si="108"/>
        <v>39109</v>
      </c>
      <c r="AD667" s="57">
        <f t="shared" si="109"/>
        <v>4627</v>
      </c>
      <c r="AE667" s="57">
        <f t="shared" si="110"/>
        <v>2859</v>
      </c>
      <c r="AF667" s="12">
        <f t="shared" ref="AF667:AF713" si="112">IF(D667=1,R667,IF(D667=-1,S667,R667+S667))</f>
        <v>45228.714995000002</v>
      </c>
      <c r="AG667" s="12">
        <f t="shared" ref="AG667:AG713" si="113">IF(D667=1,T667,IF(D667=-1,U667,T667+U667))</f>
        <v>4953.0746859999999</v>
      </c>
      <c r="AH667" s="12">
        <f t="shared" ref="AH667:AH713" si="114">IF(D667=1,V667,IF(D667=-1,W667,V667+W667))</f>
        <v>3911.1770200000001</v>
      </c>
      <c r="AI667" s="15">
        <f t="shared" ref="AI667:AK682" si="115">IF(OR(AC667="",AC667=0),0,(AF667-AC667)/AC667)</f>
        <v>0.15647843194661082</v>
      </c>
      <c r="AJ667" s="15">
        <f t="shared" si="115"/>
        <v>7.047216036308622E-2</v>
      </c>
      <c r="AK667" s="15">
        <f t="shared" si="115"/>
        <v>0.3680227422175586</v>
      </c>
      <c r="AL667" s="23">
        <f>VLOOKUP(AC667,'Charts and Tables'!$I$43:$J$49,2,TRUE)</f>
        <v>0.15</v>
      </c>
      <c r="AM667" s="2">
        <f t="shared" si="111"/>
        <v>0</v>
      </c>
    </row>
    <row r="668" spans="1:39" x14ac:dyDescent="0.25">
      <c r="A668" s="35">
        <v>332722</v>
      </c>
      <c r="C668" s="36" t="s">
        <v>27</v>
      </c>
      <c r="D668" s="36">
        <v>1</v>
      </c>
      <c r="J668" s="46">
        <v>39241</v>
      </c>
      <c r="L668" s="46">
        <v>39241</v>
      </c>
      <c r="M668" s="46">
        <v>1986</v>
      </c>
      <c r="O668" s="46">
        <v>4672</v>
      </c>
      <c r="R668" s="36">
        <v>40778.095995999996</v>
      </c>
      <c r="T668" s="36">
        <v>2888.5128949999998</v>
      </c>
      <c r="V668" s="36">
        <v>4605.2312019999999</v>
      </c>
      <c r="AC668" s="57">
        <f t="shared" ref="AC668:AC714" si="116">L668</f>
        <v>39241</v>
      </c>
      <c r="AD668" s="57">
        <f t="shared" ref="AD668:AD714" si="117">IF(D668=1,M668,IF(D668=-1,N668,M668+N668))</f>
        <v>1986</v>
      </c>
      <c r="AE668" s="57">
        <f t="shared" ref="AE668:AE714" si="118">IF(D668=1,O668,IF(D668=-1,P668,O668+P668))</f>
        <v>4672</v>
      </c>
      <c r="AF668" s="12">
        <f t="shared" si="112"/>
        <v>40778.095995999996</v>
      </c>
      <c r="AG668" s="12">
        <f t="shared" si="113"/>
        <v>2888.5128949999998</v>
      </c>
      <c r="AH668" s="12">
        <f t="shared" si="114"/>
        <v>4605.2312019999999</v>
      </c>
      <c r="AI668" s="15">
        <f t="shared" si="115"/>
        <v>3.9170663234881789E-2</v>
      </c>
      <c r="AJ668" s="15">
        <f t="shared" si="115"/>
        <v>0.45443751007049338</v>
      </c>
      <c r="AK668" s="15">
        <f t="shared" si="115"/>
        <v>-1.4291266695205493E-2</v>
      </c>
      <c r="AL668" s="23">
        <f>VLOOKUP(AC668,'Charts and Tables'!$I$43:$J$49,2,TRUE)</f>
        <v>0.15</v>
      </c>
      <c r="AM668" s="2">
        <f t="shared" ref="AM668:AM714" si="119">IF(ABS(AI668)&lt;=AL668,1,0)</f>
        <v>1</v>
      </c>
    </row>
    <row r="669" spans="1:39" x14ac:dyDescent="0.25">
      <c r="A669" s="35">
        <v>331945</v>
      </c>
      <c r="C669" s="36" t="s">
        <v>32</v>
      </c>
      <c r="D669" s="36">
        <v>0</v>
      </c>
      <c r="K669" s="46">
        <v>5991</v>
      </c>
      <c r="L669" s="46">
        <v>5991</v>
      </c>
      <c r="N669" s="46">
        <v>577.5</v>
      </c>
      <c r="P669" s="46">
        <v>454.5</v>
      </c>
      <c r="R669" s="36">
        <v>6381.2455970000001</v>
      </c>
      <c r="S669" s="36">
        <v>3506.28235</v>
      </c>
      <c r="T669" s="36">
        <v>508.99424199999999</v>
      </c>
      <c r="U669" s="36">
        <v>349.35561899999999</v>
      </c>
      <c r="V669" s="36">
        <v>599.604827</v>
      </c>
      <c r="W669" s="36">
        <v>332.49718899999999</v>
      </c>
      <c r="AC669" s="57">
        <f t="shared" si="116"/>
        <v>5991</v>
      </c>
      <c r="AD669" s="57">
        <f t="shared" si="117"/>
        <v>577.5</v>
      </c>
      <c r="AE669" s="57">
        <f t="shared" si="118"/>
        <v>454.5</v>
      </c>
      <c r="AF669" s="12">
        <f t="shared" si="112"/>
        <v>9887.5279470000005</v>
      </c>
      <c r="AG669" s="12">
        <f t="shared" si="113"/>
        <v>858.34986099999992</v>
      </c>
      <c r="AH669" s="12">
        <f t="shared" si="114"/>
        <v>932.10201600000005</v>
      </c>
      <c r="AI669" s="15">
        <f t="shared" si="115"/>
        <v>0.65039691987981985</v>
      </c>
      <c r="AJ669" s="15">
        <f t="shared" si="115"/>
        <v>0.4863201056277055</v>
      </c>
      <c r="AK669" s="15">
        <f t="shared" si="115"/>
        <v>1.0508295181518152</v>
      </c>
      <c r="AL669" s="23">
        <f>VLOOKUP(AC669,'Charts and Tables'!$I$43:$J$49,2,TRUE)</f>
        <v>0.25</v>
      </c>
      <c r="AM669" s="2">
        <f t="shared" si="119"/>
        <v>0</v>
      </c>
    </row>
    <row r="670" spans="1:39" x14ac:dyDescent="0.25">
      <c r="A670" s="35">
        <v>332020</v>
      </c>
      <c r="B670" s="36">
        <v>333092</v>
      </c>
      <c r="C670" s="36" t="s">
        <v>32</v>
      </c>
      <c r="D670" s="36">
        <v>-1</v>
      </c>
      <c r="K670" s="46">
        <v>8317</v>
      </c>
      <c r="L670" s="46">
        <v>8317</v>
      </c>
      <c r="N670" s="46">
        <v>792</v>
      </c>
      <c r="P670" s="46">
        <v>725</v>
      </c>
      <c r="S670" s="36">
        <v>3506.28235</v>
      </c>
      <c r="U670" s="36">
        <v>349.35561899999999</v>
      </c>
      <c r="W670" s="36">
        <v>332.49718899999999</v>
      </c>
      <c r="AC670" s="57">
        <f t="shared" si="116"/>
        <v>8317</v>
      </c>
      <c r="AD670" s="57">
        <f t="shared" si="117"/>
        <v>792</v>
      </c>
      <c r="AE670" s="57">
        <f t="shared" si="118"/>
        <v>725</v>
      </c>
      <c r="AF670" s="12">
        <f t="shared" si="112"/>
        <v>3506.28235</v>
      </c>
      <c r="AG670" s="12">
        <f t="shared" si="113"/>
        <v>349.35561899999999</v>
      </c>
      <c r="AH670" s="12">
        <f t="shared" si="114"/>
        <v>332.49718899999999</v>
      </c>
      <c r="AI670" s="15">
        <f t="shared" si="115"/>
        <v>-0.57841982084886379</v>
      </c>
      <c r="AJ670" s="15">
        <f t="shared" si="115"/>
        <v>-0.55889442045454552</v>
      </c>
      <c r="AK670" s="15">
        <f t="shared" si="115"/>
        <v>-0.54138318758620696</v>
      </c>
      <c r="AL670" s="23">
        <f>VLOOKUP(AC670,'Charts and Tables'!$I$43:$J$49,2,TRUE)</f>
        <v>0.25</v>
      </c>
      <c r="AM670" s="2">
        <f t="shared" si="119"/>
        <v>0</v>
      </c>
    </row>
    <row r="671" spans="1:39" x14ac:dyDescent="0.25">
      <c r="A671" s="35">
        <v>332331</v>
      </c>
      <c r="B671" s="36">
        <v>333093</v>
      </c>
      <c r="C671" s="36" t="s">
        <v>32</v>
      </c>
      <c r="D671" s="36">
        <v>1</v>
      </c>
      <c r="J671" s="46">
        <v>5485</v>
      </c>
      <c r="L671" s="46">
        <v>5485</v>
      </c>
      <c r="M671" s="46">
        <v>323</v>
      </c>
      <c r="O671" s="46">
        <v>565</v>
      </c>
      <c r="R671" s="36">
        <v>2706.1466770000002</v>
      </c>
      <c r="T671" s="36">
        <v>150.83460400000001</v>
      </c>
      <c r="V671" s="36">
        <v>349.76011099999999</v>
      </c>
      <c r="AC671" s="57">
        <f t="shared" si="116"/>
        <v>5485</v>
      </c>
      <c r="AD671" s="57">
        <f t="shared" si="117"/>
        <v>323</v>
      </c>
      <c r="AE671" s="57">
        <f t="shared" si="118"/>
        <v>565</v>
      </c>
      <c r="AF671" s="12">
        <f t="shared" si="112"/>
        <v>2706.1466770000002</v>
      </c>
      <c r="AG671" s="12">
        <f t="shared" si="113"/>
        <v>150.83460400000001</v>
      </c>
      <c r="AH671" s="12">
        <f t="shared" si="114"/>
        <v>349.76011099999999</v>
      </c>
      <c r="AI671" s="15">
        <f t="shared" si="115"/>
        <v>-0.50662777082953503</v>
      </c>
      <c r="AJ671" s="15">
        <f t="shared" si="115"/>
        <v>-0.53301980185758513</v>
      </c>
      <c r="AK671" s="15">
        <f t="shared" si="115"/>
        <v>-0.3809555557522124</v>
      </c>
      <c r="AL671" s="23">
        <f>VLOOKUP(AC671,'Charts and Tables'!$I$43:$J$49,2,TRUE)</f>
        <v>0.25</v>
      </c>
      <c r="AM671" s="2">
        <f t="shared" si="119"/>
        <v>0</v>
      </c>
    </row>
    <row r="672" spans="1:39" x14ac:dyDescent="0.25">
      <c r="A672" s="35">
        <v>332746</v>
      </c>
      <c r="B672" s="36">
        <v>333002</v>
      </c>
      <c r="C672" s="36" t="s">
        <v>32</v>
      </c>
      <c r="D672" s="36">
        <v>1</v>
      </c>
      <c r="J672" s="46">
        <v>3424</v>
      </c>
      <c r="L672" s="46">
        <v>3424</v>
      </c>
      <c r="M672" s="46">
        <v>242</v>
      </c>
      <c r="O672" s="46">
        <v>237</v>
      </c>
      <c r="R672" s="36">
        <v>3866.411634</v>
      </c>
      <c r="T672" s="36">
        <v>389.31565499999999</v>
      </c>
      <c r="V672" s="36">
        <v>300.78942000000001</v>
      </c>
      <c r="AC672" s="57">
        <f t="shared" si="116"/>
        <v>3424</v>
      </c>
      <c r="AD672" s="57">
        <f t="shared" si="117"/>
        <v>242</v>
      </c>
      <c r="AE672" s="57">
        <f t="shared" si="118"/>
        <v>237</v>
      </c>
      <c r="AF672" s="12">
        <f t="shared" si="112"/>
        <v>3866.411634</v>
      </c>
      <c r="AG672" s="12">
        <f t="shared" si="113"/>
        <v>389.31565499999999</v>
      </c>
      <c r="AH672" s="12">
        <f t="shared" si="114"/>
        <v>300.78942000000001</v>
      </c>
      <c r="AI672" s="15">
        <f t="shared" si="115"/>
        <v>0.12920900525700937</v>
      </c>
      <c r="AJ672" s="15">
        <f t="shared" si="115"/>
        <v>0.60874237603305781</v>
      </c>
      <c r="AK672" s="15">
        <f t="shared" si="115"/>
        <v>0.269153670886076</v>
      </c>
      <c r="AL672" s="23">
        <f>VLOOKUP(AC672,'Charts and Tables'!$I$43:$J$49,2,TRUE)</f>
        <v>0.5</v>
      </c>
      <c r="AM672" s="2">
        <f t="shared" si="119"/>
        <v>1</v>
      </c>
    </row>
    <row r="673" spans="1:39" x14ac:dyDescent="0.25">
      <c r="A673" s="35">
        <v>332856</v>
      </c>
      <c r="B673" s="36">
        <v>333094</v>
      </c>
      <c r="C673" s="36" t="s">
        <v>32</v>
      </c>
      <c r="D673" s="36">
        <v>-1</v>
      </c>
      <c r="K673" s="46">
        <v>5207</v>
      </c>
      <c r="L673" s="46">
        <v>5207</v>
      </c>
      <c r="N673" s="46">
        <v>337</v>
      </c>
      <c r="P673" s="46">
        <v>532</v>
      </c>
      <c r="S673" s="36">
        <v>3170.2037180000002</v>
      </c>
      <c r="U673" s="36">
        <v>226.677952</v>
      </c>
      <c r="W673" s="36">
        <v>357.74787300000003</v>
      </c>
      <c r="AC673" s="57">
        <f t="shared" si="116"/>
        <v>5207</v>
      </c>
      <c r="AD673" s="57">
        <f t="shared" si="117"/>
        <v>337</v>
      </c>
      <c r="AE673" s="57">
        <f t="shared" si="118"/>
        <v>532</v>
      </c>
      <c r="AF673" s="12">
        <f t="shared" si="112"/>
        <v>3170.2037180000002</v>
      </c>
      <c r="AG673" s="12">
        <f t="shared" si="113"/>
        <v>226.677952</v>
      </c>
      <c r="AH673" s="12">
        <f t="shared" si="114"/>
        <v>357.74787300000003</v>
      </c>
      <c r="AI673" s="15">
        <f t="shared" si="115"/>
        <v>-0.39116502439024387</v>
      </c>
      <c r="AJ673" s="15">
        <f t="shared" si="115"/>
        <v>-0.32736512759643915</v>
      </c>
      <c r="AK673" s="15">
        <f t="shared" si="115"/>
        <v>-0.32754159210526312</v>
      </c>
      <c r="AL673" s="23">
        <f>VLOOKUP(AC673,'Charts and Tables'!$I$43:$J$49,2,TRUE)</f>
        <v>0.25</v>
      </c>
      <c r="AM673" s="2">
        <f t="shared" si="119"/>
        <v>0</v>
      </c>
    </row>
    <row r="674" spans="1:39" x14ac:dyDescent="0.25">
      <c r="A674" s="35">
        <v>334240</v>
      </c>
      <c r="B674" s="36">
        <v>336209</v>
      </c>
      <c r="C674" s="36" t="s">
        <v>32</v>
      </c>
      <c r="D674" s="36">
        <v>1</v>
      </c>
      <c r="J674" s="46">
        <v>4668</v>
      </c>
      <c r="L674" s="46">
        <v>4668</v>
      </c>
      <c r="M674" s="46">
        <v>352</v>
      </c>
      <c r="O674" s="46">
        <v>423</v>
      </c>
      <c r="R674" s="36">
        <v>3349.2033339999998</v>
      </c>
      <c r="T674" s="36">
        <v>261.05334199999999</v>
      </c>
      <c r="V674" s="36">
        <v>338.24854099999999</v>
      </c>
      <c r="AC674" s="57">
        <f t="shared" si="116"/>
        <v>4668</v>
      </c>
      <c r="AD674" s="57">
        <f t="shared" si="117"/>
        <v>352</v>
      </c>
      <c r="AE674" s="57">
        <f t="shared" si="118"/>
        <v>423</v>
      </c>
      <c r="AF674" s="12">
        <f t="shared" si="112"/>
        <v>3349.2033339999998</v>
      </c>
      <c r="AG674" s="12">
        <f t="shared" si="113"/>
        <v>261.05334199999999</v>
      </c>
      <c r="AH674" s="12">
        <f t="shared" si="114"/>
        <v>338.24854099999999</v>
      </c>
      <c r="AI674" s="15">
        <f t="shared" si="115"/>
        <v>-0.28251856598114827</v>
      </c>
      <c r="AJ674" s="15">
        <f t="shared" si="115"/>
        <v>-0.25837118750000004</v>
      </c>
      <c r="AK674" s="15">
        <f t="shared" si="115"/>
        <v>-0.20035805910165488</v>
      </c>
      <c r="AL674" s="23">
        <f>VLOOKUP(AC674,'Charts and Tables'!$I$43:$J$49,2,TRUE)</f>
        <v>0.5</v>
      </c>
      <c r="AM674" s="2">
        <f t="shared" si="119"/>
        <v>1</v>
      </c>
    </row>
    <row r="675" spans="1:39" x14ac:dyDescent="0.25">
      <c r="A675" s="35">
        <v>336339</v>
      </c>
      <c r="B675" s="36">
        <v>338018</v>
      </c>
      <c r="C675" s="36" t="s">
        <v>26</v>
      </c>
      <c r="D675" s="36">
        <v>0</v>
      </c>
      <c r="J675" s="46">
        <v>7757</v>
      </c>
      <c r="K675" s="46">
        <v>7686</v>
      </c>
      <c r="L675" s="46">
        <v>15443</v>
      </c>
      <c r="M675" s="46">
        <v>500</v>
      </c>
      <c r="N675" s="46">
        <v>681</v>
      </c>
      <c r="O675" s="46">
        <v>830</v>
      </c>
      <c r="P675" s="46">
        <v>643</v>
      </c>
      <c r="R675" s="36">
        <v>9273.6286249999994</v>
      </c>
      <c r="S675" s="36">
        <v>8891.1810420000002</v>
      </c>
      <c r="T675" s="36">
        <v>617.83052099999998</v>
      </c>
      <c r="U675" s="36">
        <v>699.91873199999998</v>
      </c>
      <c r="V675" s="36">
        <v>837.61292000000003</v>
      </c>
      <c r="W675" s="36">
        <v>751.02372300000002</v>
      </c>
      <c r="AC675" s="57">
        <f t="shared" si="116"/>
        <v>15443</v>
      </c>
      <c r="AD675" s="57">
        <f t="shared" si="117"/>
        <v>1181</v>
      </c>
      <c r="AE675" s="57">
        <f t="shared" si="118"/>
        <v>1473</v>
      </c>
      <c r="AF675" s="12">
        <f t="shared" si="112"/>
        <v>18164.809667000001</v>
      </c>
      <c r="AG675" s="12">
        <f t="shared" si="113"/>
        <v>1317.749253</v>
      </c>
      <c r="AH675" s="12">
        <f t="shared" si="114"/>
        <v>1588.636643</v>
      </c>
      <c r="AI675" s="15">
        <f t="shared" si="115"/>
        <v>0.17624876429450245</v>
      </c>
      <c r="AJ675" s="15">
        <f t="shared" si="115"/>
        <v>0.11579106943268412</v>
      </c>
      <c r="AK675" s="15">
        <f t="shared" si="115"/>
        <v>7.8504170400543138E-2</v>
      </c>
      <c r="AL675" s="23">
        <f>VLOOKUP(AC675,'Charts and Tables'!$I$43:$J$49,2,TRUE)</f>
        <v>0.2</v>
      </c>
      <c r="AM675" s="2">
        <f t="shared" si="119"/>
        <v>1</v>
      </c>
    </row>
    <row r="676" spans="1:39" x14ac:dyDescent="0.25">
      <c r="A676" s="35">
        <v>363229</v>
      </c>
      <c r="C676" s="36" t="s">
        <v>27</v>
      </c>
      <c r="D676" s="36">
        <v>-1</v>
      </c>
      <c r="K676" s="46">
        <v>13518</v>
      </c>
      <c r="L676" s="46">
        <v>13518</v>
      </c>
      <c r="N676" s="46">
        <v>695.5</v>
      </c>
      <c r="P676" s="46">
        <v>1791.5</v>
      </c>
      <c r="S676" s="36">
        <v>14443.249727</v>
      </c>
      <c r="U676" s="36">
        <v>909.36938499999997</v>
      </c>
      <c r="W676" s="36">
        <v>1779.015371</v>
      </c>
      <c r="AC676" s="57">
        <f t="shared" si="116"/>
        <v>13518</v>
      </c>
      <c r="AD676" s="57">
        <f t="shared" si="117"/>
        <v>695.5</v>
      </c>
      <c r="AE676" s="57">
        <f t="shared" si="118"/>
        <v>1791.5</v>
      </c>
      <c r="AF676" s="12">
        <f t="shared" si="112"/>
        <v>14443.249727</v>
      </c>
      <c r="AG676" s="12">
        <f t="shared" si="113"/>
        <v>909.36938499999997</v>
      </c>
      <c r="AH676" s="12">
        <f t="shared" si="114"/>
        <v>1779.015371</v>
      </c>
      <c r="AI676" s="15">
        <f t="shared" si="115"/>
        <v>6.8445755807072073E-2</v>
      </c>
      <c r="AJ676" s="15">
        <f t="shared" si="115"/>
        <v>0.30750450754852621</v>
      </c>
      <c r="AK676" s="15">
        <f t="shared" si="115"/>
        <v>-6.968813284956763E-3</v>
      </c>
      <c r="AL676" s="23">
        <f>VLOOKUP(AC676,'Charts and Tables'!$I$43:$J$49,2,TRUE)</f>
        <v>0.2</v>
      </c>
      <c r="AM676" s="2">
        <f t="shared" si="119"/>
        <v>1</v>
      </c>
    </row>
    <row r="677" spans="1:39" x14ac:dyDescent="0.25">
      <c r="A677" s="35">
        <v>363512</v>
      </c>
      <c r="B677" s="36">
        <v>330076</v>
      </c>
      <c r="C677" s="36" t="s">
        <v>31</v>
      </c>
      <c r="D677" s="36">
        <v>0</v>
      </c>
      <c r="J677" s="46">
        <v>10441</v>
      </c>
      <c r="K677" s="46">
        <v>11075</v>
      </c>
      <c r="L677" s="46">
        <v>21516</v>
      </c>
      <c r="M677" s="46">
        <v>557</v>
      </c>
      <c r="N677" s="46">
        <v>590</v>
      </c>
      <c r="O677" s="46">
        <v>937</v>
      </c>
      <c r="P677" s="46">
        <v>1060</v>
      </c>
      <c r="R677" s="36">
        <v>11672.904048</v>
      </c>
      <c r="S677" s="36">
        <v>10922.855011</v>
      </c>
      <c r="T677" s="36">
        <v>550.74729600000001</v>
      </c>
      <c r="U677" s="36">
        <v>868.70762400000001</v>
      </c>
      <c r="V677" s="36">
        <v>1091.5748189999999</v>
      </c>
      <c r="W677" s="36">
        <v>772.71400400000005</v>
      </c>
      <c r="AC677" s="57">
        <f t="shared" si="116"/>
        <v>21516</v>
      </c>
      <c r="AD677" s="57">
        <f t="shared" si="117"/>
        <v>1147</v>
      </c>
      <c r="AE677" s="57">
        <f t="shared" si="118"/>
        <v>1997</v>
      </c>
      <c r="AF677" s="12">
        <f t="shared" si="112"/>
        <v>22595.759059</v>
      </c>
      <c r="AG677" s="12">
        <f t="shared" si="113"/>
        <v>1419.4549200000001</v>
      </c>
      <c r="AH677" s="12">
        <f t="shared" si="114"/>
        <v>1864.2888229999999</v>
      </c>
      <c r="AI677" s="15">
        <f t="shared" si="115"/>
        <v>5.0184005344859638E-2</v>
      </c>
      <c r="AJ677" s="15">
        <f t="shared" si="115"/>
        <v>0.23753698343504806</v>
      </c>
      <c r="AK677" s="15">
        <f t="shared" si="115"/>
        <v>-6.645527140711073E-2</v>
      </c>
      <c r="AL677" s="23">
        <f>VLOOKUP(AC677,'Charts and Tables'!$I$43:$J$49,2,TRUE)</f>
        <v>0.2</v>
      </c>
      <c r="AM677" s="2">
        <f t="shared" si="119"/>
        <v>1</v>
      </c>
    </row>
    <row r="678" spans="1:39" x14ac:dyDescent="0.25">
      <c r="A678" s="35">
        <v>391796</v>
      </c>
      <c r="C678" s="36" t="s">
        <v>25</v>
      </c>
      <c r="D678" s="36">
        <v>0</v>
      </c>
      <c r="J678" s="46">
        <v>766</v>
      </c>
      <c r="K678" s="46">
        <v>740</v>
      </c>
      <c r="L678" s="46">
        <v>1506</v>
      </c>
      <c r="M678" s="46">
        <v>69</v>
      </c>
      <c r="N678" s="46">
        <v>40</v>
      </c>
      <c r="O678" s="46">
        <v>50</v>
      </c>
      <c r="P678" s="46">
        <v>100</v>
      </c>
      <c r="R678" s="36">
        <v>1309.44742</v>
      </c>
      <c r="S678" s="36">
        <v>864.24709299999995</v>
      </c>
      <c r="T678" s="36">
        <v>86.038685000000001</v>
      </c>
      <c r="U678" s="36">
        <v>91.090502999999998</v>
      </c>
      <c r="V678" s="36">
        <v>182.17817400000001</v>
      </c>
      <c r="W678" s="36">
        <v>53.689658999999999</v>
      </c>
      <c r="AC678" s="57">
        <f t="shared" si="116"/>
        <v>1506</v>
      </c>
      <c r="AD678" s="57">
        <f t="shared" si="117"/>
        <v>109</v>
      </c>
      <c r="AE678" s="57">
        <f t="shared" si="118"/>
        <v>150</v>
      </c>
      <c r="AF678" s="12">
        <f t="shared" si="112"/>
        <v>2173.6945129999999</v>
      </c>
      <c r="AG678" s="12">
        <f t="shared" si="113"/>
        <v>177.129188</v>
      </c>
      <c r="AH678" s="12">
        <f t="shared" si="114"/>
        <v>235.86783300000002</v>
      </c>
      <c r="AI678" s="15">
        <f t="shared" si="115"/>
        <v>0.44335625033200526</v>
      </c>
      <c r="AJ678" s="15">
        <f t="shared" si="115"/>
        <v>0.62503842201834858</v>
      </c>
      <c r="AK678" s="15">
        <f t="shared" si="115"/>
        <v>0.57245222000000018</v>
      </c>
      <c r="AL678" s="23">
        <f>VLOOKUP(AC678,'Charts and Tables'!$I$43:$J$49,2,TRUE)</f>
        <v>1</v>
      </c>
      <c r="AM678" s="2">
        <f t="shared" si="119"/>
        <v>1</v>
      </c>
    </row>
    <row r="679" spans="1:39" x14ac:dyDescent="0.25">
      <c r="A679" s="35">
        <v>371997</v>
      </c>
      <c r="B679" s="36">
        <v>332048</v>
      </c>
      <c r="C679" s="36" t="s">
        <v>25</v>
      </c>
      <c r="D679" s="36">
        <v>0</v>
      </c>
      <c r="J679" s="46">
        <v>3196</v>
      </c>
      <c r="K679" s="46">
        <v>2890</v>
      </c>
      <c r="L679" s="46">
        <v>6086</v>
      </c>
      <c r="M679" s="46">
        <v>180</v>
      </c>
      <c r="N679" s="46">
        <v>423</v>
      </c>
      <c r="O679" s="46">
        <v>419</v>
      </c>
      <c r="P679" s="46">
        <v>238</v>
      </c>
      <c r="R679" s="36">
        <v>3424.0443169999999</v>
      </c>
      <c r="S679" s="36">
        <v>3006.8495039999998</v>
      </c>
      <c r="T679" s="36">
        <v>179.69601399999999</v>
      </c>
      <c r="U679" s="36">
        <v>301.90563900000001</v>
      </c>
      <c r="V679" s="36">
        <v>364.89223399999997</v>
      </c>
      <c r="W679" s="36">
        <v>216.91719699999999</v>
      </c>
      <c r="AC679" s="57">
        <f t="shared" si="116"/>
        <v>6086</v>
      </c>
      <c r="AD679" s="57">
        <f t="shared" si="117"/>
        <v>603</v>
      </c>
      <c r="AE679" s="57">
        <f t="shared" si="118"/>
        <v>657</v>
      </c>
      <c r="AF679" s="12">
        <f t="shared" si="112"/>
        <v>6430.8938209999997</v>
      </c>
      <c r="AG679" s="12">
        <f t="shared" si="113"/>
        <v>481.601653</v>
      </c>
      <c r="AH679" s="12">
        <f t="shared" si="114"/>
        <v>581.8094309999999</v>
      </c>
      <c r="AI679" s="15">
        <f t="shared" si="115"/>
        <v>5.667003302661841E-2</v>
      </c>
      <c r="AJ679" s="15">
        <f t="shared" si="115"/>
        <v>-0.20132395854063018</v>
      </c>
      <c r="AK679" s="15">
        <f t="shared" si="115"/>
        <v>-0.11444531050228325</v>
      </c>
      <c r="AL679" s="23">
        <f>VLOOKUP(AC679,'Charts and Tables'!$I$43:$J$49,2,TRUE)</f>
        <v>0.25</v>
      </c>
      <c r="AM679" s="2">
        <f t="shared" si="119"/>
        <v>1</v>
      </c>
    </row>
    <row r="680" spans="1:39" x14ac:dyDescent="0.25">
      <c r="A680" s="35">
        <v>365989</v>
      </c>
      <c r="C680" s="36" t="s">
        <v>25</v>
      </c>
      <c r="D680" s="36">
        <v>0</v>
      </c>
      <c r="J680" s="46">
        <v>489</v>
      </c>
      <c r="K680" s="46">
        <v>577</v>
      </c>
      <c r="L680" s="46">
        <v>1066</v>
      </c>
      <c r="M680" s="46">
        <v>39</v>
      </c>
      <c r="N680" s="46">
        <v>35</v>
      </c>
      <c r="O680" s="46">
        <v>54</v>
      </c>
      <c r="P680" s="46">
        <v>67</v>
      </c>
      <c r="R680" s="36">
        <v>281.42209100000002</v>
      </c>
      <c r="S680" s="36">
        <v>432.02148299999999</v>
      </c>
      <c r="T680" s="36">
        <v>13.026469000000001</v>
      </c>
      <c r="U680" s="36">
        <v>25.028628999999999</v>
      </c>
      <c r="V680" s="36">
        <v>38.783982000000002</v>
      </c>
      <c r="W680" s="36">
        <v>94.984129999999993</v>
      </c>
      <c r="AC680" s="57">
        <f t="shared" si="116"/>
        <v>1066</v>
      </c>
      <c r="AD680" s="57">
        <f t="shared" si="117"/>
        <v>74</v>
      </c>
      <c r="AE680" s="57">
        <f t="shared" si="118"/>
        <v>121</v>
      </c>
      <c r="AF680" s="12">
        <f t="shared" si="112"/>
        <v>713.44357400000001</v>
      </c>
      <c r="AG680" s="12">
        <f t="shared" si="113"/>
        <v>38.055098000000001</v>
      </c>
      <c r="AH680" s="12">
        <f t="shared" si="114"/>
        <v>133.768112</v>
      </c>
      <c r="AI680" s="15">
        <f t="shared" si="115"/>
        <v>-0.33072835459662286</v>
      </c>
      <c r="AJ680" s="15">
        <f t="shared" si="115"/>
        <v>-0.48574191891891888</v>
      </c>
      <c r="AK680" s="15">
        <f t="shared" si="115"/>
        <v>0.10552158677685952</v>
      </c>
      <c r="AL680" s="23">
        <f>VLOOKUP(AC680,'Charts and Tables'!$I$43:$J$49,2,TRUE)</f>
        <v>1</v>
      </c>
      <c r="AM680" s="2">
        <f t="shared" si="119"/>
        <v>1</v>
      </c>
    </row>
    <row r="681" spans="1:39" x14ac:dyDescent="0.25">
      <c r="A681" s="35">
        <v>367930</v>
      </c>
      <c r="B681" s="36">
        <v>331111</v>
      </c>
      <c r="C681" s="36" t="s">
        <v>31</v>
      </c>
      <c r="D681" s="36">
        <v>1</v>
      </c>
      <c r="J681" s="46">
        <v>5965</v>
      </c>
      <c r="L681" s="46">
        <v>5965</v>
      </c>
      <c r="M681" s="46">
        <v>467</v>
      </c>
      <c r="O681" s="46">
        <v>543</v>
      </c>
      <c r="R681" s="36">
        <v>6895.5460240000002</v>
      </c>
      <c r="T681" s="36">
        <v>572.39811499999996</v>
      </c>
      <c r="V681" s="36">
        <v>622.386844</v>
      </c>
      <c r="AC681" s="57">
        <f t="shared" si="116"/>
        <v>5965</v>
      </c>
      <c r="AD681" s="57">
        <f t="shared" si="117"/>
        <v>467</v>
      </c>
      <c r="AE681" s="57">
        <f t="shared" si="118"/>
        <v>543</v>
      </c>
      <c r="AF681" s="12">
        <f t="shared" si="112"/>
        <v>6895.5460240000002</v>
      </c>
      <c r="AG681" s="12">
        <f t="shared" si="113"/>
        <v>572.39811499999996</v>
      </c>
      <c r="AH681" s="12">
        <f t="shared" si="114"/>
        <v>622.386844</v>
      </c>
      <c r="AI681" s="15">
        <f t="shared" si="115"/>
        <v>0.15600100989103105</v>
      </c>
      <c r="AJ681" s="15">
        <f t="shared" si="115"/>
        <v>0.22569189507494639</v>
      </c>
      <c r="AK681" s="15">
        <f t="shared" si="115"/>
        <v>0.14620044935543278</v>
      </c>
      <c r="AL681" s="23">
        <f>VLOOKUP(AC681,'Charts and Tables'!$I$43:$J$49,2,TRUE)</f>
        <v>0.25</v>
      </c>
      <c r="AM681" s="2">
        <f t="shared" si="119"/>
        <v>1</v>
      </c>
    </row>
    <row r="682" spans="1:39" x14ac:dyDescent="0.25">
      <c r="A682" s="35">
        <v>367950</v>
      </c>
      <c r="B682" s="36">
        <v>331111</v>
      </c>
      <c r="C682" s="36" t="s">
        <v>31</v>
      </c>
      <c r="D682" s="36">
        <v>-1</v>
      </c>
      <c r="K682" s="46">
        <v>5865</v>
      </c>
      <c r="L682" s="46">
        <v>5865</v>
      </c>
      <c r="N682" s="46">
        <v>445</v>
      </c>
      <c r="P682" s="46">
        <v>583</v>
      </c>
      <c r="S682" s="36">
        <v>7224.4472809999997</v>
      </c>
      <c r="U682" s="36">
        <v>511.93000699999999</v>
      </c>
      <c r="W682" s="36">
        <v>731.61151900000004</v>
      </c>
      <c r="AC682" s="57">
        <f t="shared" si="116"/>
        <v>5865</v>
      </c>
      <c r="AD682" s="57">
        <f t="shared" si="117"/>
        <v>445</v>
      </c>
      <c r="AE682" s="57">
        <f t="shared" si="118"/>
        <v>583</v>
      </c>
      <c r="AF682" s="12">
        <f t="shared" si="112"/>
        <v>7224.4472809999997</v>
      </c>
      <c r="AG682" s="12">
        <f t="shared" si="113"/>
        <v>511.93000699999999</v>
      </c>
      <c r="AH682" s="12">
        <f t="shared" si="114"/>
        <v>731.61151900000004</v>
      </c>
      <c r="AI682" s="15">
        <f t="shared" si="115"/>
        <v>0.23178981773231028</v>
      </c>
      <c r="AJ682" s="15">
        <f t="shared" si="115"/>
        <v>0.15040451011235953</v>
      </c>
      <c r="AK682" s="15">
        <f t="shared" si="115"/>
        <v>0.25490826586620935</v>
      </c>
      <c r="AL682" s="23">
        <f>VLOOKUP(AC682,'Charts and Tables'!$I$43:$J$49,2,TRUE)</f>
        <v>0.25</v>
      </c>
      <c r="AM682" s="2">
        <f t="shared" si="119"/>
        <v>1</v>
      </c>
    </row>
    <row r="683" spans="1:39" x14ac:dyDescent="0.25">
      <c r="A683" s="35">
        <v>338723</v>
      </c>
      <c r="B683" s="36">
        <v>331008</v>
      </c>
      <c r="C683" s="36" t="s">
        <v>25</v>
      </c>
      <c r="D683" s="36">
        <v>0</v>
      </c>
      <c r="J683" s="46">
        <v>2979</v>
      </c>
      <c r="K683" s="46">
        <v>2814</v>
      </c>
      <c r="L683" s="46">
        <v>5793</v>
      </c>
      <c r="M683" s="46">
        <v>137</v>
      </c>
      <c r="N683" s="46">
        <v>282</v>
      </c>
      <c r="O683" s="46">
        <v>420</v>
      </c>
      <c r="P683" s="46">
        <v>244</v>
      </c>
      <c r="R683" s="36">
        <v>3253.3077119999998</v>
      </c>
      <c r="S683" s="36">
        <v>2478.1045250000002</v>
      </c>
      <c r="T683" s="36">
        <v>193.397065</v>
      </c>
      <c r="U683" s="36">
        <v>256.50672600000001</v>
      </c>
      <c r="V683" s="36">
        <v>403.65605299999999</v>
      </c>
      <c r="W683" s="36">
        <v>213.529222</v>
      </c>
      <c r="AC683" s="57">
        <f t="shared" si="116"/>
        <v>5793</v>
      </c>
      <c r="AD683" s="57">
        <f t="shared" si="117"/>
        <v>419</v>
      </c>
      <c r="AE683" s="57">
        <f t="shared" si="118"/>
        <v>664</v>
      </c>
      <c r="AF683" s="12">
        <f t="shared" si="112"/>
        <v>5731.4122370000005</v>
      </c>
      <c r="AG683" s="12">
        <f t="shared" si="113"/>
        <v>449.90379100000001</v>
      </c>
      <c r="AH683" s="12">
        <f t="shared" si="114"/>
        <v>617.18527500000005</v>
      </c>
      <c r="AI683" s="15">
        <f t="shared" ref="AI683:AK729" si="120">IF(OR(AC683="",AC683=0),0,(AF683-AC683)/AC683)</f>
        <v>-1.0631410840669694E-2</v>
      </c>
      <c r="AJ683" s="15">
        <f t="shared" si="120"/>
        <v>7.3756064439140845E-2</v>
      </c>
      <c r="AK683" s="15">
        <f t="shared" si="120"/>
        <v>-7.0504103915662586E-2</v>
      </c>
      <c r="AL683" s="23">
        <f>VLOOKUP(AC683,'Charts and Tables'!$I$43:$J$49,2,TRUE)</f>
        <v>0.25</v>
      </c>
      <c r="AM683" s="2">
        <f t="shared" si="119"/>
        <v>1</v>
      </c>
    </row>
    <row r="684" spans="1:39" x14ac:dyDescent="0.25">
      <c r="A684" s="35">
        <v>343263</v>
      </c>
      <c r="B684" s="36">
        <v>330215</v>
      </c>
      <c r="C684" s="36" t="s">
        <v>31</v>
      </c>
      <c r="D684" s="36">
        <v>0</v>
      </c>
      <c r="J684" s="46">
        <v>12338</v>
      </c>
      <c r="K684" s="46">
        <v>12656</v>
      </c>
      <c r="L684" s="46">
        <v>24994</v>
      </c>
      <c r="M684" s="46">
        <v>874</v>
      </c>
      <c r="N684" s="46">
        <v>386</v>
      </c>
      <c r="O684" s="46">
        <v>1087</v>
      </c>
      <c r="P684" s="46">
        <v>1299</v>
      </c>
      <c r="R684" s="36">
        <v>11644.424666000001</v>
      </c>
      <c r="S684" s="36">
        <v>10522.187693</v>
      </c>
      <c r="T684" s="36">
        <v>1022.053007</v>
      </c>
      <c r="U684" s="36">
        <v>485.05377700000003</v>
      </c>
      <c r="V684" s="36">
        <v>866.10103700000002</v>
      </c>
      <c r="W684" s="36">
        <v>999.29526299999998</v>
      </c>
      <c r="AC684" s="57">
        <f t="shared" si="116"/>
        <v>24994</v>
      </c>
      <c r="AD684" s="57">
        <f t="shared" si="117"/>
        <v>1260</v>
      </c>
      <c r="AE684" s="57">
        <f t="shared" si="118"/>
        <v>2386</v>
      </c>
      <c r="AF684" s="12">
        <f t="shared" si="112"/>
        <v>22166.612358999999</v>
      </c>
      <c r="AG684" s="12">
        <f t="shared" si="113"/>
        <v>1507.1067840000001</v>
      </c>
      <c r="AH684" s="12">
        <f t="shared" si="114"/>
        <v>1865.3962999999999</v>
      </c>
      <c r="AI684" s="15">
        <f t="shared" si="120"/>
        <v>-0.11312265507721858</v>
      </c>
      <c r="AJ684" s="15">
        <f t="shared" si="120"/>
        <v>0.1961164952380953</v>
      </c>
      <c r="AK684" s="15">
        <f t="shared" si="120"/>
        <v>-0.21819098910310147</v>
      </c>
      <c r="AL684" s="23">
        <f>VLOOKUP(AC684,'Charts and Tables'!$I$43:$J$49,2,TRUE)</f>
        <v>0.2</v>
      </c>
      <c r="AM684" s="2">
        <f t="shared" si="119"/>
        <v>1</v>
      </c>
    </row>
    <row r="685" spans="1:39" x14ac:dyDescent="0.25">
      <c r="A685" s="35">
        <v>337948</v>
      </c>
      <c r="C685" s="36" t="s">
        <v>26</v>
      </c>
      <c r="D685" s="36">
        <v>0</v>
      </c>
      <c r="J685" s="46">
        <v>6441</v>
      </c>
      <c r="K685" s="46">
        <v>6656</v>
      </c>
      <c r="L685" s="46">
        <v>13097</v>
      </c>
      <c r="M685" s="46">
        <v>969</v>
      </c>
      <c r="N685" s="46">
        <v>340.5</v>
      </c>
      <c r="O685" s="46">
        <v>449</v>
      </c>
      <c r="P685" s="46">
        <v>988</v>
      </c>
      <c r="R685" s="36">
        <v>7522.5666389999997</v>
      </c>
      <c r="S685" s="36">
        <v>8466.6920339999997</v>
      </c>
      <c r="T685" s="36">
        <v>853.62988900000005</v>
      </c>
      <c r="U685" s="36">
        <v>483.28995600000002</v>
      </c>
      <c r="V685" s="36">
        <v>590.87537199999997</v>
      </c>
      <c r="W685" s="36">
        <v>1002.296168</v>
      </c>
      <c r="AC685" s="57">
        <f t="shared" si="116"/>
        <v>13097</v>
      </c>
      <c r="AD685" s="57">
        <f t="shared" si="117"/>
        <v>1309.5</v>
      </c>
      <c r="AE685" s="57">
        <f t="shared" si="118"/>
        <v>1437</v>
      </c>
      <c r="AF685" s="12">
        <f t="shared" si="112"/>
        <v>15989.258673</v>
      </c>
      <c r="AG685" s="12">
        <f t="shared" si="113"/>
        <v>1336.9198450000001</v>
      </c>
      <c r="AH685" s="12">
        <f t="shared" si="114"/>
        <v>1593.1715399999998</v>
      </c>
      <c r="AI685" s="15">
        <f t="shared" si="120"/>
        <v>0.2208336774070398</v>
      </c>
      <c r="AJ685" s="15">
        <f t="shared" si="120"/>
        <v>2.0939171439480812E-2</v>
      </c>
      <c r="AK685" s="15">
        <f t="shared" si="120"/>
        <v>0.10867887265135687</v>
      </c>
      <c r="AL685" s="23">
        <f>VLOOKUP(AC685,'Charts and Tables'!$I$43:$J$49,2,TRUE)</f>
        <v>0.2</v>
      </c>
      <c r="AM685" s="2">
        <f t="shared" si="119"/>
        <v>0</v>
      </c>
    </row>
    <row r="686" spans="1:39" x14ac:dyDescent="0.25">
      <c r="A686" s="35">
        <v>337253</v>
      </c>
      <c r="C686" s="36" t="s">
        <v>25</v>
      </c>
      <c r="D686" s="36">
        <v>0</v>
      </c>
      <c r="J686" s="46">
        <v>1018</v>
      </c>
      <c r="K686" s="46">
        <v>1317</v>
      </c>
      <c r="L686" s="46">
        <v>2335</v>
      </c>
      <c r="M686" s="46">
        <v>86</v>
      </c>
      <c r="N686" s="46">
        <v>216</v>
      </c>
      <c r="O686" s="46">
        <v>138.5</v>
      </c>
      <c r="P686" s="46">
        <v>111.5</v>
      </c>
      <c r="R686" s="36">
        <v>2682.737666</v>
      </c>
      <c r="S686" s="36">
        <v>2254.5920230000002</v>
      </c>
      <c r="T686" s="36">
        <v>154.60786100000001</v>
      </c>
      <c r="U686" s="36">
        <v>262.92881799999998</v>
      </c>
      <c r="V686" s="36">
        <v>267.27208200000001</v>
      </c>
      <c r="W686" s="36">
        <v>182.90494100000001</v>
      </c>
      <c r="AC686" s="57">
        <f t="shared" si="116"/>
        <v>2335</v>
      </c>
      <c r="AD686" s="57">
        <f t="shared" si="117"/>
        <v>302</v>
      </c>
      <c r="AE686" s="57">
        <f t="shared" si="118"/>
        <v>250</v>
      </c>
      <c r="AF686" s="12">
        <f t="shared" si="112"/>
        <v>4937.3296890000001</v>
      </c>
      <c r="AG686" s="12">
        <f t="shared" si="113"/>
        <v>417.53667899999999</v>
      </c>
      <c r="AH686" s="12">
        <f t="shared" si="114"/>
        <v>450.17702300000002</v>
      </c>
      <c r="AI686" s="15">
        <f t="shared" si="120"/>
        <v>1.1144880895074947</v>
      </c>
      <c r="AJ686" s="15">
        <f t="shared" si="120"/>
        <v>0.38257178476821191</v>
      </c>
      <c r="AK686" s="15">
        <f t="shared" si="120"/>
        <v>0.80070809200000004</v>
      </c>
      <c r="AL686" s="23">
        <f>VLOOKUP(AC686,'Charts and Tables'!$I$43:$J$49,2,TRUE)</f>
        <v>1</v>
      </c>
      <c r="AM686" s="2">
        <f t="shared" si="119"/>
        <v>0</v>
      </c>
    </row>
    <row r="687" spans="1:39" x14ac:dyDescent="0.25">
      <c r="A687" s="35">
        <v>337629</v>
      </c>
      <c r="B687" s="36">
        <v>332065</v>
      </c>
      <c r="C687" s="36" t="s">
        <v>25</v>
      </c>
      <c r="D687" s="36">
        <v>0</v>
      </c>
      <c r="J687" s="46">
        <v>1085</v>
      </c>
      <c r="K687" s="46">
        <v>1459</v>
      </c>
      <c r="L687" s="46">
        <v>2544</v>
      </c>
      <c r="M687" s="46">
        <v>99</v>
      </c>
      <c r="N687" s="46">
        <v>226</v>
      </c>
      <c r="O687" s="46">
        <v>147</v>
      </c>
      <c r="P687" s="46">
        <v>114</v>
      </c>
      <c r="R687" s="36">
        <v>2519.9120720000001</v>
      </c>
      <c r="S687" s="36">
        <v>2091.7664370000002</v>
      </c>
      <c r="T687" s="36">
        <v>151.359632</v>
      </c>
      <c r="U687" s="36">
        <v>233.73938100000001</v>
      </c>
      <c r="V687" s="36">
        <v>242.904324</v>
      </c>
      <c r="W687" s="36">
        <v>173.754425</v>
      </c>
      <c r="AC687" s="57">
        <f t="shared" si="116"/>
        <v>2544</v>
      </c>
      <c r="AD687" s="57">
        <f t="shared" si="117"/>
        <v>325</v>
      </c>
      <c r="AE687" s="57">
        <f t="shared" si="118"/>
        <v>261</v>
      </c>
      <c r="AF687" s="12">
        <f t="shared" si="112"/>
        <v>4611.6785090000003</v>
      </c>
      <c r="AG687" s="12">
        <f t="shared" si="113"/>
        <v>385.09901300000001</v>
      </c>
      <c r="AH687" s="12">
        <f t="shared" si="114"/>
        <v>416.658749</v>
      </c>
      <c r="AI687" s="15">
        <f t="shared" si="120"/>
        <v>0.81276670951257879</v>
      </c>
      <c r="AJ687" s="15">
        <f t="shared" si="120"/>
        <v>0.18492004000000004</v>
      </c>
      <c r="AK687" s="15">
        <f t="shared" si="120"/>
        <v>0.59639367432950197</v>
      </c>
      <c r="AL687" s="23">
        <f>VLOOKUP(AC687,'Charts and Tables'!$I$43:$J$49,2,TRUE)</f>
        <v>0.5</v>
      </c>
      <c r="AM687" s="2">
        <f t="shared" si="119"/>
        <v>0</v>
      </c>
    </row>
    <row r="688" spans="1:39" x14ac:dyDescent="0.25">
      <c r="A688" s="35">
        <v>339657</v>
      </c>
      <c r="B688" s="36">
        <v>330209</v>
      </c>
      <c r="C688" s="36" t="s">
        <v>31</v>
      </c>
      <c r="D688" s="36">
        <v>0</v>
      </c>
      <c r="J688" s="46">
        <v>10562</v>
      </c>
      <c r="K688" s="46">
        <v>10571</v>
      </c>
      <c r="L688" s="46">
        <v>21133</v>
      </c>
      <c r="M688" s="46">
        <v>837</v>
      </c>
      <c r="N688" s="46">
        <v>482</v>
      </c>
      <c r="O688" s="46">
        <v>939</v>
      </c>
      <c r="P688" s="46">
        <v>1070</v>
      </c>
      <c r="R688" s="36">
        <v>11796.443589</v>
      </c>
      <c r="S688" s="36">
        <v>10972.038068</v>
      </c>
      <c r="T688" s="36">
        <v>1015.569551</v>
      </c>
      <c r="U688" s="36">
        <v>683.34700199999997</v>
      </c>
      <c r="V688" s="36">
        <v>993.67804899999999</v>
      </c>
      <c r="W688" s="36">
        <v>1052.735267</v>
      </c>
      <c r="AC688" s="57">
        <f t="shared" si="116"/>
        <v>21133</v>
      </c>
      <c r="AD688" s="57">
        <f t="shared" si="117"/>
        <v>1319</v>
      </c>
      <c r="AE688" s="57">
        <f t="shared" si="118"/>
        <v>2009</v>
      </c>
      <c r="AF688" s="12">
        <f t="shared" si="112"/>
        <v>22768.481657</v>
      </c>
      <c r="AG688" s="12">
        <f t="shared" si="113"/>
        <v>1698.916553</v>
      </c>
      <c r="AH688" s="12">
        <f t="shared" si="114"/>
        <v>2046.4133160000001</v>
      </c>
      <c r="AI688" s="15">
        <f t="shared" si="120"/>
        <v>7.7389942601618328E-2</v>
      </c>
      <c r="AJ688" s="15">
        <f t="shared" si="120"/>
        <v>0.28803377786201667</v>
      </c>
      <c r="AK688" s="15">
        <f t="shared" si="120"/>
        <v>1.8622855151816886E-2</v>
      </c>
      <c r="AL688" s="23">
        <f>VLOOKUP(AC688,'Charts and Tables'!$I$43:$J$49,2,TRUE)</f>
        <v>0.2</v>
      </c>
      <c r="AM688" s="2">
        <f t="shared" si="119"/>
        <v>1</v>
      </c>
    </row>
    <row r="689" spans="1:39" x14ac:dyDescent="0.25">
      <c r="A689" s="35">
        <v>339439</v>
      </c>
      <c r="B689" s="36">
        <v>331203</v>
      </c>
      <c r="C689" s="36" t="s">
        <v>25</v>
      </c>
      <c r="D689" s="36">
        <v>0</v>
      </c>
      <c r="J689" s="46">
        <v>524</v>
      </c>
      <c r="K689" s="46">
        <v>588</v>
      </c>
      <c r="L689" s="46">
        <v>1112</v>
      </c>
      <c r="M689" s="46">
        <v>31</v>
      </c>
      <c r="N689" s="46">
        <v>53</v>
      </c>
      <c r="O689" s="46">
        <v>64</v>
      </c>
      <c r="P689" s="46">
        <v>53</v>
      </c>
      <c r="AC689" s="57">
        <f t="shared" si="116"/>
        <v>1112</v>
      </c>
      <c r="AD689" s="57">
        <f t="shared" si="117"/>
        <v>84</v>
      </c>
      <c r="AE689" s="57">
        <f t="shared" si="118"/>
        <v>117</v>
      </c>
      <c r="AF689" s="12">
        <f t="shared" si="112"/>
        <v>0</v>
      </c>
      <c r="AG689" s="12">
        <f t="shared" si="113"/>
        <v>0</v>
      </c>
      <c r="AH689" s="12">
        <f t="shared" si="114"/>
        <v>0</v>
      </c>
      <c r="AI689" s="15">
        <f t="shared" si="120"/>
        <v>-1</v>
      </c>
      <c r="AJ689" s="15">
        <f t="shared" si="120"/>
        <v>-1</v>
      </c>
      <c r="AK689" s="15">
        <f t="shared" si="120"/>
        <v>-1</v>
      </c>
      <c r="AL689" s="23">
        <f>VLOOKUP(AC689,'Charts and Tables'!$I$43:$J$49,2,TRUE)</f>
        <v>1</v>
      </c>
      <c r="AM689" s="2">
        <f t="shared" si="119"/>
        <v>1</v>
      </c>
    </row>
    <row r="690" spans="1:39" x14ac:dyDescent="0.25">
      <c r="A690" s="35">
        <v>342940</v>
      </c>
      <c r="B690" s="36">
        <v>331116</v>
      </c>
      <c r="C690" s="36" t="s">
        <v>31</v>
      </c>
      <c r="D690" s="36">
        <v>0</v>
      </c>
      <c r="J690" s="46">
        <v>6458</v>
      </c>
      <c r="K690" s="46">
        <v>6399</v>
      </c>
      <c r="L690" s="46">
        <v>12857</v>
      </c>
      <c r="M690" s="46">
        <v>338</v>
      </c>
      <c r="N690" s="46">
        <v>359</v>
      </c>
      <c r="O690" s="46">
        <v>662</v>
      </c>
      <c r="P690" s="46">
        <v>573</v>
      </c>
      <c r="R690" s="36">
        <v>7944.0271910000001</v>
      </c>
      <c r="S690" s="36">
        <v>7180.1270039999999</v>
      </c>
      <c r="T690" s="36">
        <v>529.58426499999996</v>
      </c>
      <c r="U690" s="36">
        <v>561.22132499999998</v>
      </c>
      <c r="V690" s="36">
        <v>703.73636399999998</v>
      </c>
      <c r="W690" s="36">
        <v>610.36155099999996</v>
      </c>
      <c r="AC690" s="57">
        <f t="shared" si="116"/>
        <v>12857</v>
      </c>
      <c r="AD690" s="57">
        <f t="shared" si="117"/>
        <v>697</v>
      </c>
      <c r="AE690" s="57">
        <f t="shared" si="118"/>
        <v>1235</v>
      </c>
      <c r="AF690" s="12">
        <f t="shared" si="112"/>
        <v>15124.154194999999</v>
      </c>
      <c r="AG690" s="12">
        <f t="shared" si="113"/>
        <v>1090.8055899999999</v>
      </c>
      <c r="AH690" s="12">
        <f t="shared" si="114"/>
        <v>1314.0979149999998</v>
      </c>
      <c r="AI690" s="15">
        <f t="shared" si="120"/>
        <v>0.17633617445749392</v>
      </c>
      <c r="AJ690" s="15">
        <f t="shared" si="120"/>
        <v>0.56500084648493532</v>
      </c>
      <c r="AK690" s="15">
        <f t="shared" si="120"/>
        <v>6.4046894736841969E-2</v>
      </c>
      <c r="AL690" s="23">
        <f>VLOOKUP(AC690,'Charts and Tables'!$I$43:$J$49,2,TRUE)</f>
        <v>0.2</v>
      </c>
      <c r="AM690" s="2">
        <f t="shared" si="119"/>
        <v>1</v>
      </c>
    </row>
    <row r="691" spans="1:39" x14ac:dyDescent="0.25">
      <c r="A691" s="35">
        <v>347782</v>
      </c>
      <c r="B691" s="36">
        <v>331113</v>
      </c>
      <c r="C691" s="36" t="s">
        <v>31</v>
      </c>
      <c r="D691" s="36">
        <v>-1</v>
      </c>
      <c r="K691" s="46">
        <v>9154</v>
      </c>
      <c r="L691" s="46">
        <v>9154</v>
      </c>
      <c r="N691" s="46">
        <v>634</v>
      </c>
      <c r="P691" s="46">
        <v>895</v>
      </c>
      <c r="S691" s="36">
        <v>10656.446943999999</v>
      </c>
      <c r="U691" s="36">
        <v>786.06000700000004</v>
      </c>
      <c r="W691" s="36">
        <v>1051.621181</v>
      </c>
      <c r="AC691" s="57">
        <f t="shared" si="116"/>
        <v>9154</v>
      </c>
      <c r="AD691" s="57">
        <f t="shared" si="117"/>
        <v>634</v>
      </c>
      <c r="AE691" s="57">
        <f t="shared" si="118"/>
        <v>895</v>
      </c>
      <c r="AF691" s="12">
        <f t="shared" si="112"/>
        <v>10656.446943999999</v>
      </c>
      <c r="AG691" s="12">
        <f t="shared" si="113"/>
        <v>786.06000700000004</v>
      </c>
      <c r="AH691" s="12">
        <f t="shared" si="114"/>
        <v>1051.621181</v>
      </c>
      <c r="AI691" s="15">
        <f t="shared" si="120"/>
        <v>0.16413010093947994</v>
      </c>
      <c r="AJ691" s="15">
        <f t="shared" si="120"/>
        <v>0.23984228233438493</v>
      </c>
      <c r="AK691" s="15">
        <f t="shared" si="120"/>
        <v>0.17499573296089382</v>
      </c>
      <c r="AL691" s="23">
        <f>VLOOKUP(AC691,'Charts and Tables'!$I$43:$J$49,2,TRUE)</f>
        <v>0.25</v>
      </c>
      <c r="AM691" s="2">
        <f t="shared" si="119"/>
        <v>1</v>
      </c>
    </row>
    <row r="692" spans="1:39" x14ac:dyDescent="0.25">
      <c r="A692" s="35">
        <v>347800</v>
      </c>
      <c r="B692" s="36">
        <v>331113</v>
      </c>
      <c r="C692" s="36" t="s">
        <v>31</v>
      </c>
      <c r="D692" s="36">
        <v>1</v>
      </c>
      <c r="J692" s="46">
        <v>9373</v>
      </c>
      <c r="L692" s="46">
        <v>9373</v>
      </c>
      <c r="M692" s="46">
        <v>691</v>
      </c>
      <c r="O692" s="46">
        <v>851</v>
      </c>
      <c r="R692" s="36">
        <v>11249.320886</v>
      </c>
      <c r="T692" s="36">
        <v>971.477307</v>
      </c>
      <c r="V692" s="36">
        <v>1006.103104</v>
      </c>
      <c r="AC692" s="57">
        <f t="shared" si="116"/>
        <v>9373</v>
      </c>
      <c r="AD692" s="57">
        <f t="shared" si="117"/>
        <v>691</v>
      </c>
      <c r="AE692" s="57">
        <f t="shared" si="118"/>
        <v>851</v>
      </c>
      <c r="AF692" s="12">
        <f t="shared" si="112"/>
        <v>11249.320886</v>
      </c>
      <c r="AG692" s="12">
        <f t="shared" si="113"/>
        <v>971.477307</v>
      </c>
      <c r="AH692" s="12">
        <f t="shared" si="114"/>
        <v>1006.103104</v>
      </c>
      <c r="AI692" s="15">
        <f t="shared" si="120"/>
        <v>0.20018360034140611</v>
      </c>
      <c r="AJ692" s="15">
        <f t="shared" si="120"/>
        <v>0.40590058900144715</v>
      </c>
      <c r="AK692" s="15">
        <f t="shared" si="120"/>
        <v>0.18225981668625149</v>
      </c>
      <c r="AL692" s="23">
        <f>VLOOKUP(AC692,'Charts and Tables'!$I$43:$J$49,2,TRUE)</f>
        <v>0.25</v>
      </c>
      <c r="AM692" s="2">
        <f t="shared" si="119"/>
        <v>1</v>
      </c>
    </row>
    <row r="693" spans="1:39" x14ac:dyDescent="0.25">
      <c r="A693" s="35">
        <v>348206</v>
      </c>
      <c r="B693" s="36">
        <v>331115</v>
      </c>
      <c r="C693" s="36" t="s">
        <v>31</v>
      </c>
      <c r="D693" s="36">
        <v>0</v>
      </c>
      <c r="J693" s="46">
        <v>13784</v>
      </c>
      <c r="K693" s="46">
        <v>15413</v>
      </c>
      <c r="L693" s="46">
        <v>29197</v>
      </c>
      <c r="M693" s="46">
        <v>700</v>
      </c>
      <c r="N693" s="46">
        <v>1549</v>
      </c>
      <c r="O693" s="46">
        <v>1423</v>
      </c>
      <c r="P693" s="46">
        <v>1114</v>
      </c>
      <c r="R693" s="36">
        <v>9513.2196660000009</v>
      </c>
      <c r="S693" s="36">
        <v>9212.1675329999998</v>
      </c>
      <c r="T693" s="36">
        <v>580.32188799999994</v>
      </c>
      <c r="U693" s="36">
        <v>895.05008799999996</v>
      </c>
      <c r="V693" s="36">
        <v>941.66906900000004</v>
      </c>
      <c r="W693" s="36">
        <v>739.64180299999998</v>
      </c>
      <c r="AC693" s="57">
        <f t="shared" si="116"/>
        <v>29197</v>
      </c>
      <c r="AD693" s="57">
        <f t="shared" si="117"/>
        <v>2249</v>
      </c>
      <c r="AE693" s="57">
        <f t="shared" si="118"/>
        <v>2537</v>
      </c>
      <c r="AF693" s="12">
        <f t="shared" si="112"/>
        <v>18725.387199000001</v>
      </c>
      <c r="AG693" s="12">
        <f t="shared" si="113"/>
        <v>1475.3719759999999</v>
      </c>
      <c r="AH693" s="12">
        <f t="shared" si="114"/>
        <v>1681.310872</v>
      </c>
      <c r="AI693" s="15">
        <f t="shared" si="120"/>
        <v>-0.35865372473199297</v>
      </c>
      <c r="AJ693" s="15">
        <f t="shared" si="120"/>
        <v>-0.34398756069364167</v>
      </c>
      <c r="AK693" s="15">
        <f t="shared" si="120"/>
        <v>-0.33728385021679147</v>
      </c>
      <c r="AL693" s="23">
        <f>VLOOKUP(AC693,'Charts and Tables'!$I$43:$J$49,2,TRUE)</f>
        <v>0.15</v>
      </c>
      <c r="AM693" s="2">
        <f t="shared" si="119"/>
        <v>0</v>
      </c>
    </row>
    <row r="694" spans="1:39" x14ac:dyDescent="0.25">
      <c r="A694" s="35">
        <v>345351</v>
      </c>
      <c r="C694" s="36" t="s">
        <v>25</v>
      </c>
      <c r="D694" s="36">
        <v>0</v>
      </c>
      <c r="J694" s="46">
        <v>2332</v>
      </c>
      <c r="K694" s="46">
        <v>2417</v>
      </c>
      <c r="L694" s="46">
        <v>4749</v>
      </c>
      <c r="M694" s="46">
        <v>116</v>
      </c>
      <c r="N694" s="46">
        <v>177</v>
      </c>
      <c r="O694" s="46">
        <v>253</v>
      </c>
      <c r="P694" s="46">
        <v>241</v>
      </c>
      <c r="R694" s="36">
        <v>1704.6839010000001</v>
      </c>
      <c r="S694" s="36">
        <v>1925.105384</v>
      </c>
      <c r="T694" s="36">
        <v>151.32295400000001</v>
      </c>
      <c r="U694" s="36">
        <v>150.227757</v>
      </c>
      <c r="V694" s="36">
        <v>162.16563300000001</v>
      </c>
      <c r="W694" s="36">
        <v>223.598105</v>
      </c>
      <c r="AC694" s="57">
        <f t="shared" si="116"/>
        <v>4749</v>
      </c>
      <c r="AD694" s="57">
        <f t="shared" si="117"/>
        <v>293</v>
      </c>
      <c r="AE694" s="57">
        <f t="shared" si="118"/>
        <v>494</v>
      </c>
      <c r="AF694" s="12">
        <f t="shared" si="112"/>
        <v>3629.7892849999998</v>
      </c>
      <c r="AG694" s="12">
        <f t="shared" si="113"/>
        <v>301.55071099999998</v>
      </c>
      <c r="AH694" s="12">
        <f t="shared" si="114"/>
        <v>385.76373799999999</v>
      </c>
      <c r="AI694" s="15">
        <f t="shared" si="120"/>
        <v>-0.23567292377342602</v>
      </c>
      <c r="AJ694" s="15">
        <f t="shared" si="120"/>
        <v>2.9183313993173986E-2</v>
      </c>
      <c r="AK694" s="15">
        <f t="shared" si="120"/>
        <v>-0.21910174493927129</v>
      </c>
      <c r="AL694" s="23">
        <f>VLOOKUP(AC694,'Charts and Tables'!$I$43:$J$49,2,TRUE)</f>
        <v>0.5</v>
      </c>
      <c r="AM694" s="2">
        <f t="shared" si="119"/>
        <v>1</v>
      </c>
    </row>
    <row r="695" spans="1:39" x14ac:dyDescent="0.25">
      <c r="A695" s="35">
        <v>343757</v>
      </c>
      <c r="B695" s="36">
        <v>330034</v>
      </c>
      <c r="C695" s="36" t="s">
        <v>26</v>
      </c>
      <c r="D695" s="36">
        <v>0</v>
      </c>
      <c r="J695" s="46">
        <v>3930</v>
      </c>
      <c r="K695" s="46">
        <v>3547</v>
      </c>
      <c r="L695" s="46">
        <v>7477</v>
      </c>
      <c r="M695" s="46">
        <v>200</v>
      </c>
      <c r="N695" s="46">
        <v>386</v>
      </c>
      <c r="O695" s="46">
        <v>485</v>
      </c>
      <c r="P695" s="46">
        <v>288</v>
      </c>
      <c r="R695" s="36">
        <v>4165.7536719999998</v>
      </c>
      <c r="S695" s="36">
        <v>4559.351017</v>
      </c>
      <c r="T695" s="36">
        <v>227.19786300000001</v>
      </c>
      <c r="U695" s="36">
        <v>410.44595800000002</v>
      </c>
      <c r="V695" s="36">
        <v>399.03207600000002</v>
      </c>
      <c r="W695" s="36">
        <v>291.105885</v>
      </c>
      <c r="AC695" s="57">
        <f t="shared" si="116"/>
        <v>7477</v>
      </c>
      <c r="AD695" s="57">
        <f t="shared" si="117"/>
        <v>586</v>
      </c>
      <c r="AE695" s="57">
        <f t="shared" si="118"/>
        <v>773</v>
      </c>
      <c r="AF695" s="12">
        <f t="shared" si="112"/>
        <v>8725.1046889999998</v>
      </c>
      <c r="AG695" s="12">
        <f t="shared" si="113"/>
        <v>637.643821</v>
      </c>
      <c r="AH695" s="12">
        <f t="shared" si="114"/>
        <v>690.13796100000002</v>
      </c>
      <c r="AI695" s="15">
        <f t="shared" si="120"/>
        <v>0.16692586451785474</v>
      </c>
      <c r="AJ695" s="15">
        <f t="shared" si="120"/>
        <v>8.8129387372013659E-2</v>
      </c>
      <c r="AK695" s="15">
        <f t="shared" si="120"/>
        <v>-0.10719539327296246</v>
      </c>
      <c r="AL695" s="23">
        <f>VLOOKUP(AC695,'Charts and Tables'!$I$43:$J$49,2,TRUE)</f>
        <v>0.25</v>
      </c>
      <c r="AM695" s="2">
        <f t="shared" si="119"/>
        <v>1</v>
      </c>
    </row>
    <row r="696" spans="1:39" x14ac:dyDescent="0.25">
      <c r="A696" s="35">
        <v>345413</v>
      </c>
      <c r="B696" s="36">
        <v>331039</v>
      </c>
      <c r="C696" s="36" t="s">
        <v>25</v>
      </c>
      <c r="D696" s="36">
        <v>0</v>
      </c>
      <c r="J696" s="46">
        <v>2994</v>
      </c>
      <c r="K696" s="46">
        <v>2716</v>
      </c>
      <c r="L696" s="46">
        <v>5710</v>
      </c>
      <c r="M696" s="46">
        <v>182</v>
      </c>
      <c r="N696" s="46">
        <v>119</v>
      </c>
      <c r="O696" s="46">
        <v>297</v>
      </c>
      <c r="P696" s="46">
        <v>325</v>
      </c>
      <c r="R696" s="36">
        <v>1765.2722570000001</v>
      </c>
      <c r="S696" s="36">
        <v>1544.850786</v>
      </c>
      <c r="T696" s="36">
        <v>146.42201</v>
      </c>
      <c r="U696" s="36">
        <v>115.947549</v>
      </c>
      <c r="V696" s="36">
        <v>189.93509599999999</v>
      </c>
      <c r="W696" s="36">
        <v>154.09738899999999</v>
      </c>
      <c r="AC696" s="57">
        <f t="shared" si="116"/>
        <v>5710</v>
      </c>
      <c r="AD696" s="57">
        <f t="shared" si="117"/>
        <v>301</v>
      </c>
      <c r="AE696" s="57">
        <f t="shared" si="118"/>
        <v>622</v>
      </c>
      <c r="AF696" s="12">
        <f t="shared" si="112"/>
        <v>3310.1230430000001</v>
      </c>
      <c r="AG696" s="12">
        <f t="shared" si="113"/>
        <v>262.36955899999998</v>
      </c>
      <c r="AH696" s="12">
        <f t="shared" si="114"/>
        <v>344.03248499999995</v>
      </c>
      <c r="AI696" s="15">
        <f t="shared" si="120"/>
        <v>-0.42029368774080561</v>
      </c>
      <c r="AJ696" s="15">
        <f t="shared" si="120"/>
        <v>-0.12834033554817281</v>
      </c>
      <c r="AK696" s="15">
        <f t="shared" si="120"/>
        <v>-0.44689311093247597</v>
      </c>
      <c r="AL696" s="23">
        <f>VLOOKUP(AC696,'Charts and Tables'!$I$43:$J$49,2,TRUE)</f>
        <v>0.25</v>
      </c>
      <c r="AM696" s="2">
        <f t="shared" si="119"/>
        <v>0</v>
      </c>
    </row>
    <row r="697" spans="1:39" x14ac:dyDescent="0.25">
      <c r="A697" s="35">
        <v>347462</v>
      </c>
      <c r="B697" s="36">
        <v>331013</v>
      </c>
      <c r="C697" s="36" t="s">
        <v>25</v>
      </c>
      <c r="D697" s="36">
        <v>0</v>
      </c>
      <c r="J697" s="46">
        <v>3232</v>
      </c>
      <c r="K697" s="46">
        <v>3406</v>
      </c>
      <c r="L697" s="46">
        <v>6638</v>
      </c>
      <c r="M697" s="46">
        <v>142</v>
      </c>
      <c r="N697" s="46">
        <v>267</v>
      </c>
      <c r="O697" s="46">
        <v>357</v>
      </c>
      <c r="P697" s="46">
        <v>280</v>
      </c>
      <c r="R697" s="36">
        <v>954.82199100000003</v>
      </c>
      <c r="S697" s="36">
        <v>1094.6506159999999</v>
      </c>
      <c r="T697" s="36">
        <v>62.251567999999999</v>
      </c>
      <c r="U697" s="36">
        <v>91.091329999999999</v>
      </c>
      <c r="V697" s="36">
        <v>96.104062999999996</v>
      </c>
      <c r="W697" s="36">
        <v>118.82125000000001</v>
      </c>
      <c r="AC697" s="57">
        <f t="shared" si="116"/>
        <v>6638</v>
      </c>
      <c r="AD697" s="57">
        <f t="shared" si="117"/>
        <v>409</v>
      </c>
      <c r="AE697" s="57">
        <f t="shared" si="118"/>
        <v>637</v>
      </c>
      <c r="AF697" s="12">
        <f t="shared" si="112"/>
        <v>2049.4726069999997</v>
      </c>
      <c r="AG697" s="12">
        <f t="shared" si="113"/>
        <v>153.34289799999999</v>
      </c>
      <c r="AH697" s="12">
        <f t="shared" si="114"/>
        <v>214.92531300000002</v>
      </c>
      <c r="AI697" s="15">
        <f t="shared" si="120"/>
        <v>-0.69125149035854172</v>
      </c>
      <c r="AJ697" s="15">
        <f t="shared" si="120"/>
        <v>-0.62507848899755503</v>
      </c>
      <c r="AK697" s="15">
        <f t="shared" si="120"/>
        <v>-0.6625976248037676</v>
      </c>
      <c r="AL697" s="23">
        <f>VLOOKUP(AC697,'Charts and Tables'!$I$43:$J$49,2,TRUE)</f>
        <v>0.25</v>
      </c>
      <c r="AM697" s="2">
        <f t="shared" si="119"/>
        <v>0</v>
      </c>
    </row>
    <row r="698" spans="1:39" x14ac:dyDescent="0.25">
      <c r="A698" s="35">
        <v>349768</v>
      </c>
      <c r="C698" s="36" t="s">
        <v>31</v>
      </c>
      <c r="D698" s="36">
        <v>0</v>
      </c>
      <c r="J698" s="46">
        <v>14153</v>
      </c>
      <c r="K698" s="46">
        <v>15590</v>
      </c>
      <c r="L698" s="46">
        <v>29743</v>
      </c>
      <c r="M698" s="46">
        <v>1246</v>
      </c>
      <c r="N698" s="46">
        <v>1011</v>
      </c>
      <c r="O698" s="46">
        <v>1156</v>
      </c>
      <c r="P698" s="46">
        <v>1744</v>
      </c>
      <c r="R698" s="36">
        <v>10955.653167</v>
      </c>
      <c r="S698" s="36">
        <v>10025.079739999999</v>
      </c>
      <c r="T698" s="36">
        <v>665.39059899999995</v>
      </c>
      <c r="U698" s="36">
        <v>894.34632199999999</v>
      </c>
      <c r="V698" s="36">
        <v>1102.128592</v>
      </c>
      <c r="W698" s="36">
        <v>808.57919300000003</v>
      </c>
      <c r="AC698" s="57">
        <f t="shared" si="116"/>
        <v>29743</v>
      </c>
      <c r="AD698" s="57">
        <f t="shared" si="117"/>
        <v>2257</v>
      </c>
      <c r="AE698" s="57">
        <f t="shared" si="118"/>
        <v>2900</v>
      </c>
      <c r="AF698" s="12">
        <f t="shared" si="112"/>
        <v>20980.732906999998</v>
      </c>
      <c r="AG698" s="12">
        <f t="shared" si="113"/>
        <v>1559.7369209999999</v>
      </c>
      <c r="AH698" s="12">
        <f t="shared" si="114"/>
        <v>1910.7077850000001</v>
      </c>
      <c r="AI698" s="15">
        <f t="shared" si="120"/>
        <v>-0.29459930380257549</v>
      </c>
      <c r="AJ698" s="15">
        <f t="shared" si="120"/>
        <v>-0.30893357509968988</v>
      </c>
      <c r="AK698" s="15">
        <f t="shared" si="120"/>
        <v>-0.34113524655172411</v>
      </c>
      <c r="AL698" s="23">
        <f>VLOOKUP(AC698,'Charts and Tables'!$I$43:$J$49,2,TRUE)</f>
        <v>0.15</v>
      </c>
      <c r="AM698" s="2">
        <f t="shared" si="119"/>
        <v>0</v>
      </c>
    </row>
    <row r="699" spans="1:39" x14ac:dyDescent="0.25">
      <c r="A699" s="35">
        <v>349944</v>
      </c>
      <c r="C699" s="36" t="s">
        <v>31</v>
      </c>
      <c r="D699" s="36">
        <v>0</v>
      </c>
      <c r="J699" s="46">
        <v>13209</v>
      </c>
      <c r="K699" s="46">
        <v>13739</v>
      </c>
      <c r="L699" s="46">
        <v>26948</v>
      </c>
      <c r="M699" s="46">
        <v>850</v>
      </c>
      <c r="N699" s="46">
        <v>949</v>
      </c>
      <c r="O699" s="46">
        <v>1172</v>
      </c>
      <c r="P699" s="46">
        <v>946</v>
      </c>
      <c r="R699" s="36">
        <v>10955.653167</v>
      </c>
      <c r="S699" s="36">
        <v>10025.079739999999</v>
      </c>
      <c r="T699" s="36">
        <v>665.39059899999995</v>
      </c>
      <c r="U699" s="36">
        <v>894.34632199999999</v>
      </c>
      <c r="V699" s="36">
        <v>1102.128592</v>
      </c>
      <c r="W699" s="36">
        <v>808.57919300000003</v>
      </c>
      <c r="AC699" s="57">
        <f t="shared" si="116"/>
        <v>26948</v>
      </c>
      <c r="AD699" s="57">
        <f t="shared" si="117"/>
        <v>1799</v>
      </c>
      <c r="AE699" s="57">
        <f t="shared" si="118"/>
        <v>2118</v>
      </c>
      <c r="AF699" s="12">
        <f t="shared" si="112"/>
        <v>20980.732906999998</v>
      </c>
      <c r="AG699" s="12">
        <f t="shared" si="113"/>
        <v>1559.7369209999999</v>
      </c>
      <c r="AH699" s="12">
        <f t="shared" si="114"/>
        <v>1910.7077850000001</v>
      </c>
      <c r="AI699" s="15">
        <f t="shared" si="120"/>
        <v>-0.22143636236455405</v>
      </c>
      <c r="AJ699" s="15">
        <f t="shared" si="120"/>
        <v>-0.13299782045580882</v>
      </c>
      <c r="AK699" s="15">
        <f t="shared" si="120"/>
        <v>-9.7871678470254936E-2</v>
      </c>
      <c r="AL699" s="23">
        <f>VLOOKUP(AC699,'Charts and Tables'!$I$43:$J$49,2,TRUE)</f>
        <v>0.15</v>
      </c>
      <c r="AM699" s="2">
        <f t="shared" si="119"/>
        <v>0</v>
      </c>
    </row>
    <row r="700" spans="1:39" x14ac:dyDescent="0.25">
      <c r="A700" s="35">
        <v>357621</v>
      </c>
      <c r="C700" s="36" t="s">
        <v>25</v>
      </c>
      <c r="D700" s="36">
        <v>0</v>
      </c>
      <c r="J700" s="46">
        <v>5812</v>
      </c>
      <c r="K700" s="46">
        <v>6041</v>
      </c>
      <c r="L700" s="46">
        <v>11853</v>
      </c>
      <c r="M700" s="46">
        <v>403</v>
      </c>
      <c r="N700" s="46">
        <v>407</v>
      </c>
      <c r="O700" s="46">
        <v>598</v>
      </c>
      <c r="P700" s="46">
        <v>616</v>
      </c>
      <c r="R700" s="36">
        <v>3987.61058</v>
      </c>
      <c r="S700" s="36">
        <v>3828.568362</v>
      </c>
      <c r="T700" s="36">
        <v>346.20010200000002</v>
      </c>
      <c r="U700" s="36">
        <v>303.06850500000002</v>
      </c>
      <c r="V700" s="36">
        <v>382.475706</v>
      </c>
      <c r="W700" s="36">
        <v>372.22629699999999</v>
      </c>
      <c r="AC700" s="57">
        <f t="shared" si="116"/>
        <v>11853</v>
      </c>
      <c r="AD700" s="57">
        <f t="shared" si="117"/>
        <v>810</v>
      </c>
      <c r="AE700" s="57">
        <f t="shared" si="118"/>
        <v>1214</v>
      </c>
      <c r="AF700" s="12">
        <f t="shared" si="112"/>
        <v>7816.1789420000005</v>
      </c>
      <c r="AG700" s="12">
        <f t="shared" si="113"/>
        <v>649.26860699999997</v>
      </c>
      <c r="AH700" s="12">
        <f t="shared" si="114"/>
        <v>754.70200299999999</v>
      </c>
      <c r="AI700" s="15">
        <f t="shared" si="120"/>
        <v>-0.34057378368345564</v>
      </c>
      <c r="AJ700" s="15">
        <f t="shared" si="120"/>
        <v>-0.19843381851851855</v>
      </c>
      <c r="AK700" s="15">
        <f t="shared" si="120"/>
        <v>-0.37833442915980231</v>
      </c>
      <c r="AL700" s="23">
        <f>VLOOKUP(AC700,'Charts and Tables'!$I$43:$J$49,2,TRUE)</f>
        <v>0.2</v>
      </c>
      <c r="AM700" s="2">
        <f t="shared" si="119"/>
        <v>0</v>
      </c>
    </row>
    <row r="701" spans="1:39" x14ac:dyDescent="0.25">
      <c r="A701" s="35">
        <v>356301</v>
      </c>
      <c r="B701" s="36">
        <v>337041</v>
      </c>
      <c r="C701" s="36" t="s">
        <v>25</v>
      </c>
      <c r="D701" s="36">
        <v>0</v>
      </c>
      <c r="J701" s="46">
        <v>5961</v>
      </c>
      <c r="K701" s="46">
        <v>5246</v>
      </c>
      <c r="L701" s="46">
        <v>11207</v>
      </c>
      <c r="M701" s="46">
        <v>358</v>
      </c>
      <c r="N701" s="46">
        <v>299</v>
      </c>
      <c r="O701" s="46">
        <v>575</v>
      </c>
      <c r="P701" s="46">
        <v>505</v>
      </c>
      <c r="R701" s="36">
        <v>3987.61058</v>
      </c>
      <c r="S701" s="36">
        <v>3828.568362</v>
      </c>
      <c r="T701" s="36">
        <v>346.20010200000002</v>
      </c>
      <c r="U701" s="36">
        <v>303.06850500000002</v>
      </c>
      <c r="V701" s="36">
        <v>382.475706</v>
      </c>
      <c r="W701" s="36">
        <v>372.22629699999999</v>
      </c>
      <c r="AC701" s="57">
        <f t="shared" si="116"/>
        <v>11207</v>
      </c>
      <c r="AD701" s="57">
        <f t="shared" si="117"/>
        <v>657</v>
      </c>
      <c r="AE701" s="57">
        <f t="shared" si="118"/>
        <v>1080</v>
      </c>
      <c r="AF701" s="12">
        <f t="shared" si="112"/>
        <v>7816.1789420000005</v>
      </c>
      <c r="AG701" s="12">
        <f t="shared" si="113"/>
        <v>649.26860699999997</v>
      </c>
      <c r="AH701" s="12">
        <f t="shared" si="114"/>
        <v>754.70200299999999</v>
      </c>
      <c r="AI701" s="15">
        <f t="shared" si="120"/>
        <v>-0.3025627784420451</v>
      </c>
      <c r="AJ701" s="15">
        <f t="shared" si="120"/>
        <v>-1.1767721461187253E-2</v>
      </c>
      <c r="AK701" s="15">
        <f t="shared" si="120"/>
        <v>-0.3012018490740741</v>
      </c>
      <c r="AL701" s="23">
        <f>VLOOKUP(AC701,'Charts and Tables'!$I$43:$J$49,2,TRUE)</f>
        <v>0.2</v>
      </c>
      <c r="AM701" s="2">
        <f t="shared" si="119"/>
        <v>0</v>
      </c>
    </row>
    <row r="702" spans="1:39" x14ac:dyDescent="0.25">
      <c r="A702" s="35">
        <v>362193</v>
      </c>
      <c r="B702" s="36">
        <v>330067</v>
      </c>
      <c r="C702" s="36" t="s">
        <v>25</v>
      </c>
      <c r="D702" s="36">
        <v>0</v>
      </c>
      <c r="J702" s="46">
        <v>11035</v>
      </c>
      <c r="K702" s="46">
        <v>4101</v>
      </c>
      <c r="L702" s="46">
        <v>15136</v>
      </c>
      <c r="M702" s="46">
        <v>747</v>
      </c>
      <c r="N702" s="46">
        <v>248</v>
      </c>
      <c r="O702" s="46">
        <v>1060</v>
      </c>
      <c r="P702" s="46">
        <v>387</v>
      </c>
      <c r="R702" s="36">
        <v>10920.664022000001</v>
      </c>
      <c r="S702" s="36">
        <v>2846.1470979999999</v>
      </c>
      <c r="T702" s="36">
        <v>767.29939100000001</v>
      </c>
      <c r="U702" s="36">
        <v>226.85502</v>
      </c>
      <c r="V702" s="36">
        <v>1148.64195</v>
      </c>
      <c r="W702" s="36">
        <v>221.208157</v>
      </c>
      <c r="AC702" s="57">
        <f t="shared" si="116"/>
        <v>15136</v>
      </c>
      <c r="AD702" s="57">
        <f t="shared" si="117"/>
        <v>995</v>
      </c>
      <c r="AE702" s="57">
        <f t="shared" si="118"/>
        <v>1447</v>
      </c>
      <c r="AF702" s="12">
        <f t="shared" si="112"/>
        <v>13766.81112</v>
      </c>
      <c r="AG702" s="12">
        <f t="shared" si="113"/>
        <v>994.15441099999998</v>
      </c>
      <c r="AH702" s="12">
        <f t="shared" si="114"/>
        <v>1369.850107</v>
      </c>
      <c r="AI702" s="15">
        <f t="shared" si="120"/>
        <v>-9.0459096194503152E-2</v>
      </c>
      <c r="AJ702" s="15">
        <f t="shared" si="120"/>
        <v>-8.4983819095479213E-4</v>
      </c>
      <c r="AK702" s="15">
        <f t="shared" si="120"/>
        <v>-5.3317134070490685E-2</v>
      </c>
      <c r="AL702" s="23">
        <f>VLOOKUP(AC702,'Charts and Tables'!$I$43:$J$49,2,TRUE)</f>
        <v>0.2</v>
      </c>
      <c r="AM702" s="2">
        <f t="shared" si="119"/>
        <v>1</v>
      </c>
    </row>
    <row r="703" spans="1:39" x14ac:dyDescent="0.25">
      <c r="A703" s="35">
        <v>366019</v>
      </c>
      <c r="B703" s="36">
        <v>340027</v>
      </c>
      <c r="C703" s="36" t="s">
        <v>27</v>
      </c>
      <c r="D703" s="36">
        <v>1</v>
      </c>
      <c r="J703" s="46">
        <v>10829</v>
      </c>
      <c r="L703" s="46">
        <v>10829</v>
      </c>
      <c r="M703" s="46">
        <v>1298</v>
      </c>
      <c r="O703" s="46">
        <v>759</v>
      </c>
      <c r="R703" s="36">
        <v>10537.270358</v>
      </c>
      <c r="T703" s="36">
        <v>1377.750319</v>
      </c>
      <c r="V703" s="36">
        <v>813.65046299999995</v>
      </c>
      <c r="AC703" s="57">
        <f t="shared" si="116"/>
        <v>10829</v>
      </c>
      <c r="AD703" s="57">
        <f t="shared" si="117"/>
        <v>1298</v>
      </c>
      <c r="AE703" s="57">
        <f t="shared" si="118"/>
        <v>759</v>
      </c>
      <c r="AF703" s="12">
        <f t="shared" si="112"/>
        <v>10537.270358</v>
      </c>
      <c r="AG703" s="12">
        <f t="shared" si="113"/>
        <v>1377.750319</v>
      </c>
      <c r="AH703" s="12">
        <f t="shared" si="114"/>
        <v>813.65046299999995</v>
      </c>
      <c r="AI703" s="15">
        <f t="shared" si="120"/>
        <v>-2.6939665897128103E-2</v>
      </c>
      <c r="AJ703" s="15">
        <f t="shared" si="120"/>
        <v>6.1440923728813553E-2</v>
      </c>
      <c r="AK703" s="15">
        <f t="shared" si="120"/>
        <v>7.200324505928847E-2</v>
      </c>
      <c r="AL703" s="23">
        <f>VLOOKUP(AC703,'Charts and Tables'!$I$43:$J$49,2,TRUE)</f>
        <v>0.2</v>
      </c>
      <c r="AM703" s="2">
        <f t="shared" si="119"/>
        <v>1</v>
      </c>
    </row>
    <row r="704" spans="1:39" x14ac:dyDescent="0.25">
      <c r="A704" s="35">
        <v>366183</v>
      </c>
      <c r="B704" s="36">
        <v>336172</v>
      </c>
      <c r="C704" s="36" t="s">
        <v>29</v>
      </c>
      <c r="D704" s="36">
        <v>0</v>
      </c>
      <c r="J704" s="46">
        <v>302</v>
      </c>
      <c r="K704" s="46">
        <v>301</v>
      </c>
      <c r="L704" s="46">
        <v>603</v>
      </c>
      <c r="M704" s="46">
        <v>10</v>
      </c>
      <c r="N704" s="46">
        <v>21</v>
      </c>
      <c r="O704" s="46">
        <v>39</v>
      </c>
      <c r="P704" s="46">
        <v>23</v>
      </c>
      <c r="AC704" s="57">
        <f t="shared" si="116"/>
        <v>603</v>
      </c>
      <c r="AD704" s="57">
        <f t="shared" si="117"/>
        <v>31</v>
      </c>
      <c r="AE704" s="57">
        <f t="shared" si="118"/>
        <v>62</v>
      </c>
      <c r="AF704" s="12">
        <f t="shared" si="112"/>
        <v>0</v>
      </c>
      <c r="AG704" s="12">
        <f t="shared" si="113"/>
        <v>0</v>
      </c>
      <c r="AH704" s="12">
        <f t="shared" si="114"/>
        <v>0</v>
      </c>
      <c r="AI704" s="15">
        <f t="shared" si="120"/>
        <v>-1</v>
      </c>
      <c r="AJ704" s="15">
        <f t="shared" si="120"/>
        <v>-1</v>
      </c>
      <c r="AK704" s="15">
        <f t="shared" si="120"/>
        <v>-1</v>
      </c>
      <c r="AL704" s="23">
        <f>VLOOKUP(AC704,'Charts and Tables'!$I$43:$J$49,2,TRUE)</f>
        <v>2</v>
      </c>
      <c r="AM704" s="2">
        <f t="shared" si="119"/>
        <v>1</v>
      </c>
    </row>
    <row r="705" spans="1:39" x14ac:dyDescent="0.25">
      <c r="A705" s="35">
        <v>364384</v>
      </c>
      <c r="C705" s="36" t="s">
        <v>26</v>
      </c>
      <c r="D705" s="36">
        <v>0</v>
      </c>
      <c r="J705" s="46">
        <v>5177</v>
      </c>
      <c r="K705" s="46">
        <v>2758</v>
      </c>
      <c r="L705" s="46">
        <v>7935</v>
      </c>
      <c r="M705" s="46">
        <v>278</v>
      </c>
      <c r="N705" s="46">
        <v>170</v>
      </c>
      <c r="O705" s="46">
        <v>515</v>
      </c>
      <c r="P705" s="46">
        <v>255</v>
      </c>
      <c r="R705" s="36">
        <v>3906.7846850000001</v>
      </c>
      <c r="S705" s="36">
        <v>3284.0685480000002</v>
      </c>
      <c r="T705" s="36">
        <v>268.07225699999998</v>
      </c>
      <c r="U705" s="36">
        <v>244.12313900000001</v>
      </c>
      <c r="V705" s="36">
        <v>355.76435600000002</v>
      </c>
      <c r="W705" s="36">
        <v>285.761707</v>
      </c>
      <c r="AC705" s="57">
        <f t="shared" si="116"/>
        <v>7935</v>
      </c>
      <c r="AD705" s="57">
        <f t="shared" si="117"/>
        <v>448</v>
      </c>
      <c r="AE705" s="57">
        <f t="shared" si="118"/>
        <v>770</v>
      </c>
      <c r="AF705" s="12">
        <f t="shared" si="112"/>
        <v>7190.8532329999998</v>
      </c>
      <c r="AG705" s="12">
        <f t="shared" si="113"/>
        <v>512.19539599999996</v>
      </c>
      <c r="AH705" s="12">
        <f t="shared" si="114"/>
        <v>641.52606300000002</v>
      </c>
      <c r="AI705" s="15">
        <f t="shared" si="120"/>
        <v>-9.3780310901071223E-2</v>
      </c>
      <c r="AJ705" s="15">
        <f t="shared" si="120"/>
        <v>0.14329329464285706</v>
      </c>
      <c r="AK705" s="15">
        <f t="shared" si="120"/>
        <v>-0.1668492688311688</v>
      </c>
      <c r="AL705" s="23">
        <f>VLOOKUP(AC705,'Charts and Tables'!$I$43:$J$49,2,TRUE)</f>
        <v>0.25</v>
      </c>
      <c r="AM705" s="2">
        <f t="shared" si="119"/>
        <v>1</v>
      </c>
    </row>
    <row r="706" spans="1:39" x14ac:dyDescent="0.25">
      <c r="A706" s="35">
        <v>364443</v>
      </c>
      <c r="C706" s="36" t="s">
        <v>25</v>
      </c>
      <c r="D706" s="36">
        <v>0</v>
      </c>
      <c r="J706" s="46">
        <v>630</v>
      </c>
      <c r="K706" s="46">
        <v>560</v>
      </c>
      <c r="L706" s="46">
        <v>1190</v>
      </c>
      <c r="M706" s="46">
        <v>36</v>
      </c>
      <c r="N706" s="46">
        <v>43</v>
      </c>
      <c r="O706" s="46">
        <v>84.5</v>
      </c>
      <c r="P706" s="46">
        <v>76</v>
      </c>
      <c r="R706" s="36">
        <v>462.31950799999998</v>
      </c>
      <c r="S706" s="36">
        <v>311.98947199999998</v>
      </c>
      <c r="T706" s="36">
        <v>30.374283999999999</v>
      </c>
      <c r="U706" s="36">
        <v>12.990149000000001</v>
      </c>
      <c r="V706" s="36">
        <v>94.628944000000004</v>
      </c>
      <c r="W706" s="36">
        <v>41.838200000000001</v>
      </c>
      <c r="AC706" s="57">
        <f t="shared" si="116"/>
        <v>1190</v>
      </c>
      <c r="AD706" s="57">
        <f t="shared" si="117"/>
        <v>79</v>
      </c>
      <c r="AE706" s="57">
        <f t="shared" si="118"/>
        <v>160.5</v>
      </c>
      <c r="AF706" s="12">
        <f t="shared" si="112"/>
        <v>774.30898000000002</v>
      </c>
      <c r="AG706" s="12">
        <f t="shared" si="113"/>
        <v>43.364432999999998</v>
      </c>
      <c r="AH706" s="12">
        <f t="shared" si="114"/>
        <v>136.46714400000002</v>
      </c>
      <c r="AI706" s="15">
        <f t="shared" si="120"/>
        <v>-0.34932018487394956</v>
      </c>
      <c r="AJ706" s="15">
        <f t="shared" si="120"/>
        <v>-0.4510831265822785</v>
      </c>
      <c r="AK706" s="15">
        <f t="shared" si="120"/>
        <v>-0.14973742056074754</v>
      </c>
      <c r="AL706" s="23">
        <f>VLOOKUP(AC706,'Charts and Tables'!$I$43:$J$49,2,TRUE)</f>
        <v>1</v>
      </c>
      <c r="AM706" s="2">
        <f t="shared" si="119"/>
        <v>1</v>
      </c>
    </row>
    <row r="707" spans="1:39" x14ac:dyDescent="0.25">
      <c r="A707" s="35">
        <v>364449</v>
      </c>
      <c r="C707" s="36" t="s">
        <v>29</v>
      </c>
      <c r="D707" s="36">
        <v>0</v>
      </c>
      <c r="J707" s="46">
        <v>505</v>
      </c>
      <c r="K707" s="46">
        <v>521</v>
      </c>
      <c r="L707" s="46">
        <v>1026</v>
      </c>
      <c r="M707" s="46">
        <v>40</v>
      </c>
      <c r="N707" s="46">
        <v>40</v>
      </c>
      <c r="O707" s="46">
        <v>42</v>
      </c>
      <c r="P707" s="46">
        <v>54</v>
      </c>
      <c r="R707" s="36">
        <v>284.334765</v>
      </c>
      <c r="S707" s="36">
        <v>290.66714200000001</v>
      </c>
      <c r="T707" s="36">
        <v>15.006114</v>
      </c>
      <c r="U707" s="36">
        <v>28.413917999999999</v>
      </c>
      <c r="V707" s="36">
        <v>30.111968000000001</v>
      </c>
      <c r="W707" s="36">
        <v>23.329336999999999</v>
      </c>
      <c r="AC707" s="57">
        <f t="shared" si="116"/>
        <v>1026</v>
      </c>
      <c r="AD707" s="57">
        <f t="shared" si="117"/>
        <v>80</v>
      </c>
      <c r="AE707" s="57">
        <f t="shared" si="118"/>
        <v>96</v>
      </c>
      <c r="AF707" s="12">
        <f t="shared" si="112"/>
        <v>575.00190700000007</v>
      </c>
      <c r="AG707" s="12">
        <f t="shared" si="113"/>
        <v>43.420031999999999</v>
      </c>
      <c r="AH707" s="12">
        <f t="shared" si="114"/>
        <v>53.441305</v>
      </c>
      <c r="AI707" s="15">
        <f t="shared" si="120"/>
        <v>-0.43956929142300188</v>
      </c>
      <c r="AJ707" s="15">
        <f t="shared" si="120"/>
        <v>-0.45724960000000003</v>
      </c>
      <c r="AK707" s="15">
        <f t="shared" si="120"/>
        <v>-0.44331973958333332</v>
      </c>
      <c r="AL707" s="23">
        <f>VLOOKUP(AC707,'Charts and Tables'!$I$43:$J$49,2,TRUE)</f>
        <v>1</v>
      </c>
      <c r="AM707" s="2">
        <f t="shared" si="119"/>
        <v>1</v>
      </c>
    </row>
    <row r="708" spans="1:39" x14ac:dyDescent="0.25">
      <c r="A708" s="35">
        <v>364868</v>
      </c>
      <c r="C708" s="36" t="s">
        <v>26</v>
      </c>
      <c r="D708" s="36">
        <v>0</v>
      </c>
      <c r="J708" s="46">
        <v>3194</v>
      </c>
      <c r="K708" s="46">
        <v>2720</v>
      </c>
      <c r="L708" s="46">
        <v>5914</v>
      </c>
      <c r="M708" s="46">
        <v>210</v>
      </c>
      <c r="N708" s="46">
        <v>193</v>
      </c>
      <c r="O708" s="46">
        <v>352</v>
      </c>
      <c r="P708" s="46">
        <v>224</v>
      </c>
      <c r="R708" s="36">
        <v>3906.7846850000001</v>
      </c>
      <c r="S708" s="36">
        <v>3284.0685480000002</v>
      </c>
      <c r="T708" s="36">
        <v>268.07225699999998</v>
      </c>
      <c r="U708" s="36">
        <v>244.12313900000001</v>
      </c>
      <c r="V708" s="36">
        <v>355.76435600000002</v>
      </c>
      <c r="W708" s="36">
        <v>285.761707</v>
      </c>
      <c r="AC708" s="57">
        <f t="shared" si="116"/>
        <v>5914</v>
      </c>
      <c r="AD708" s="57">
        <f t="shared" si="117"/>
        <v>403</v>
      </c>
      <c r="AE708" s="57">
        <f t="shared" si="118"/>
        <v>576</v>
      </c>
      <c r="AF708" s="12">
        <f t="shared" si="112"/>
        <v>7190.8532329999998</v>
      </c>
      <c r="AG708" s="12">
        <f t="shared" si="113"/>
        <v>512.19539599999996</v>
      </c>
      <c r="AH708" s="12">
        <f t="shared" si="114"/>
        <v>641.52606300000002</v>
      </c>
      <c r="AI708" s="15">
        <f t="shared" si="120"/>
        <v>0.21590348884004054</v>
      </c>
      <c r="AJ708" s="15">
        <f t="shared" si="120"/>
        <v>0.27095631761786593</v>
      </c>
      <c r="AK708" s="15">
        <f t="shared" si="120"/>
        <v>0.1137605260416667</v>
      </c>
      <c r="AL708" s="23">
        <f>VLOOKUP(AC708,'Charts and Tables'!$I$43:$J$49,2,TRUE)</f>
        <v>0.25</v>
      </c>
      <c r="AM708" s="2">
        <f t="shared" si="119"/>
        <v>1</v>
      </c>
    </row>
    <row r="709" spans="1:39" x14ac:dyDescent="0.25">
      <c r="A709" s="35">
        <v>375637</v>
      </c>
      <c r="C709" s="36" t="s">
        <v>26</v>
      </c>
      <c r="D709" s="36">
        <v>0</v>
      </c>
      <c r="J709" s="46">
        <v>5312</v>
      </c>
      <c r="K709" s="46">
        <v>9036</v>
      </c>
      <c r="L709" s="46">
        <v>14348</v>
      </c>
      <c r="M709" s="46">
        <v>301</v>
      </c>
      <c r="N709" s="46">
        <v>862.5</v>
      </c>
      <c r="O709" s="46">
        <v>706</v>
      </c>
      <c r="P709" s="46">
        <v>821.5</v>
      </c>
      <c r="R709" s="36">
        <v>8563.6255149999997</v>
      </c>
      <c r="S709" s="36">
        <v>8659.3285699999997</v>
      </c>
      <c r="T709" s="36">
        <v>522.85714900000005</v>
      </c>
      <c r="U709" s="36">
        <v>753.82970999999998</v>
      </c>
      <c r="V709" s="36">
        <v>809.02757899999995</v>
      </c>
      <c r="W709" s="36">
        <v>673.90903000000003</v>
      </c>
      <c r="AC709" s="57">
        <f t="shared" si="116"/>
        <v>14348</v>
      </c>
      <c r="AD709" s="57">
        <f t="shared" si="117"/>
        <v>1163.5</v>
      </c>
      <c r="AE709" s="57">
        <f t="shared" si="118"/>
        <v>1527.5</v>
      </c>
      <c r="AF709" s="12">
        <f t="shared" si="112"/>
        <v>17222.954084999998</v>
      </c>
      <c r="AG709" s="12">
        <f t="shared" si="113"/>
        <v>1276.6868589999999</v>
      </c>
      <c r="AH709" s="12">
        <f t="shared" si="114"/>
        <v>1482.9366089999999</v>
      </c>
      <c r="AI709" s="15">
        <f t="shared" si="120"/>
        <v>0.20037315897686073</v>
      </c>
      <c r="AJ709" s="15">
        <f t="shared" si="120"/>
        <v>9.7281357112161501E-2</v>
      </c>
      <c r="AK709" s="15">
        <f t="shared" si="120"/>
        <v>-2.9174069394435443E-2</v>
      </c>
      <c r="AL709" s="23">
        <f>VLOOKUP(AC709,'Charts and Tables'!$I$43:$J$49,2,TRUE)</f>
        <v>0.2</v>
      </c>
      <c r="AM709" s="2">
        <f t="shared" si="119"/>
        <v>0</v>
      </c>
    </row>
    <row r="710" spans="1:39" x14ac:dyDescent="0.25">
      <c r="A710" s="35">
        <v>376234</v>
      </c>
      <c r="B710" s="36">
        <v>337049</v>
      </c>
      <c r="C710" s="36" t="s">
        <v>25</v>
      </c>
      <c r="D710" s="36">
        <v>0</v>
      </c>
      <c r="J710" s="46">
        <v>3818</v>
      </c>
      <c r="K710" s="46">
        <v>4129</v>
      </c>
      <c r="L710" s="46">
        <v>7947</v>
      </c>
      <c r="M710" s="46">
        <v>515</v>
      </c>
      <c r="N710" s="46">
        <v>189</v>
      </c>
      <c r="O710" s="46">
        <v>252</v>
      </c>
      <c r="P710" s="46">
        <v>612</v>
      </c>
      <c r="R710" s="36">
        <v>1702.866045</v>
      </c>
      <c r="S710" s="36">
        <v>1745.8817329999999</v>
      </c>
      <c r="T710" s="36">
        <v>255.79809299999999</v>
      </c>
      <c r="U710" s="36">
        <v>98.653298000000007</v>
      </c>
      <c r="V710" s="36">
        <v>164.71105700000001</v>
      </c>
      <c r="W710" s="36">
        <v>286.090059</v>
      </c>
      <c r="AC710" s="57">
        <f t="shared" si="116"/>
        <v>7947</v>
      </c>
      <c r="AD710" s="57">
        <f t="shared" si="117"/>
        <v>704</v>
      </c>
      <c r="AE710" s="57">
        <f t="shared" si="118"/>
        <v>864</v>
      </c>
      <c r="AF710" s="12">
        <f t="shared" si="112"/>
        <v>3448.7477779999999</v>
      </c>
      <c r="AG710" s="12">
        <f t="shared" si="113"/>
        <v>354.451391</v>
      </c>
      <c r="AH710" s="12">
        <f t="shared" si="114"/>
        <v>450.80111599999998</v>
      </c>
      <c r="AI710" s="15">
        <f t="shared" si="120"/>
        <v>-0.56603148634704925</v>
      </c>
      <c r="AJ710" s="15">
        <f t="shared" si="120"/>
        <v>-0.49651791051136362</v>
      </c>
      <c r="AK710" s="15">
        <f t="shared" si="120"/>
        <v>-0.47823944907407412</v>
      </c>
      <c r="AL710" s="23">
        <f>VLOOKUP(AC710,'Charts and Tables'!$I$43:$J$49,2,TRUE)</f>
        <v>0.25</v>
      </c>
      <c r="AM710" s="2">
        <f t="shared" si="119"/>
        <v>0</v>
      </c>
    </row>
    <row r="711" spans="1:39" x14ac:dyDescent="0.25">
      <c r="A711" s="35">
        <v>381243</v>
      </c>
      <c r="B711" s="36">
        <v>331121</v>
      </c>
      <c r="C711" s="36" t="s">
        <v>31</v>
      </c>
      <c r="D711" s="36">
        <v>0</v>
      </c>
      <c r="J711" s="46">
        <v>4989</v>
      </c>
      <c r="K711" s="46">
        <v>4535</v>
      </c>
      <c r="L711" s="46">
        <v>9524</v>
      </c>
      <c r="M711" s="46">
        <v>366</v>
      </c>
      <c r="N711" s="46">
        <v>270</v>
      </c>
      <c r="O711" s="46">
        <v>431</v>
      </c>
      <c r="P711" s="46">
        <v>459</v>
      </c>
      <c r="R711" s="36">
        <v>7921.6134730000003</v>
      </c>
      <c r="S711" s="36">
        <v>8412.6415469999993</v>
      </c>
      <c r="T711" s="36">
        <v>590.98379399999999</v>
      </c>
      <c r="U711" s="36">
        <v>593.06093499999997</v>
      </c>
      <c r="V711" s="36">
        <v>662.89855699999998</v>
      </c>
      <c r="W711" s="36">
        <v>733.45582100000001</v>
      </c>
      <c r="AC711" s="57">
        <f t="shared" si="116"/>
        <v>9524</v>
      </c>
      <c r="AD711" s="57">
        <f t="shared" si="117"/>
        <v>636</v>
      </c>
      <c r="AE711" s="57">
        <f t="shared" si="118"/>
        <v>890</v>
      </c>
      <c r="AF711" s="12">
        <f t="shared" si="112"/>
        <v>16334.255020000001</v>
      </c>
      <c r="AG711" s="12">
        <f t="shared" si="113"/>
        <v>1184.044729</v>
      </c>
      <c r="AH711" s="12">
        <f t="shared" si="114"/>
        <v>1396.354378</v>
      </c>
      <c r="AI711" s="15">
        <f t="shared" si="120"/>
        <v>0.71506247585048299</v>
      </c>
      <c r="AJ711" s="15">
        <f t="shared" si="120"/>
        <v>0.86170554874213834</v>
      </c>
      <c r="AK711" s="15">
        <f t="shared" si="120"/>
        <v>0.56893750337078652</v>
      </c>
      <c r="AL711" s="23">
        <f>VLOOKUP(AC711,'Charts and Tables'!$I$43:$J$49,2,TRUE)</f>
        <v>0.25</v>
      </c>
      <c r="AM711" s="2">
        <f t="shared" si="119"/>
        <v>0</v>
      </c>
    </row>
    <row r="712" spans="1:39" x14ac:dyDescent="0.25">
      <c r="A712" s="35">
        <v>373289</v>
      </c>
      <c r="B712" s="36">
        <v>337048</v>
      </c>
      <c r="C712" s="36" t="s">
        <v>29</v>
      </c>
      <c r="D712" s="36">
        <v>0</v>
      </c>
      <c r="J712" s="46">
        <v>2782</v>
      </c>
      <c r="K712" s="46">
        <v>2521</v>
      </c>
      <c r="L712" s="46">
        <v>5303</v>
      </c>
      <c r="M712" s="46">
        <v>161</v>
      </c>
      <c r="N712" s="46">
        <v>245</v>
      </c>
      <c r="O712" s="46">
        <v>348</v>
      </c>
      <c r="P712" s="46">
        <v>247</v>
      </c>
      <c r="R712" s="36">
        <v>1042.847205</v>
      </c>
      <c r="S712" s="36">
        <v>1563.731256</v>
      </c>
      <c r="T712" s="36">
        <v>33.999803999999997</v>
      </c>
      <c r="U712" s="36">
        <v>223.929553</v>
      </c>
      <c r="V712" s="36">
        <v>218.54311000000001</v>
      </c>
      <c r="W712" s="36">
        <v>132.76440400000001</v>
      </c>
      <c r="AC712" s="57">
        <f t="shared" si="116"/>
        <v>5303</v>
      </c>
      <c r="AD712" s="57">
        <f t="shared" si="117"/>
        <v>406</v>
      </c>
      <c r="AE712" s="57">
        <f t="shared" si="118"/>
        <v>595</v>
      </c>
      <c r="AF712" s="12">
        <f t="shared" si="112"/>
        <v>2606.5784610000001</v>
      </c>
      <c r="AG712" s="12">
        <f t="shared" si="113"/>
        <v>257.92935699999998</v>
      </c>
      <c r="AH712" s="12">
        <f t="shared" si="114"/>
        <v>351.30751400000003</v>
      </c>
      <c r="AI712" s="15">
        <f t="shared" si="120"/>
        <v>-0.50847096718838392</v>
      </c>
      <c r="AJ712" s="15">
        <f t="shared" si="120"/>
        <v>-0.36470601724137935</v>
      </c>
      <c r="AK712" s="15">
        <f t="shared" si="120"/>
        <v>-0.4095672033613445</v>
      </c>
      <c r="AL712" s="23">
        <f>VLOOKUP(AC712,'Charts and Tables'!$I$43:$J$49,2,TRUE)</f>
        <v>0.25</v>
      </c>
      <c r="AM712" s="2">
        <f t="shared" si="119"/>
        <v>0</v>
      </c>
    </row>
    <row r="713" spans="1:39" x14ac:dyDescent="0.25">
      <c r="A713" s="35">
        <v>370243</v>
      </c>
      <c r="C713" s="36" t="s">
        <v>26</v>
      </c>
      <c r="D713" s="36">
        <v>0</v>
      </c>
      <c r="J713" s="46">
        <v>6641</v>
      </c>
      <c r="K713" s="46">
        <v>6701</v>
      </c>
      <c r="L713" s="46">
        <v>13342</v>
      </c>
      <c r="M713" s="46">
        <v>956</v>
      </c>
      <c r="N713" s="46">
        <v>353</v>
      </c>
      <c r="O713" s="46">
        <v>439</v>
      </c>
      <c r="P713" s="46">
        <v>875</v>
      </c>
      <c r="R713" s="36">
        <v>6026.9677089999996</v>
      </c>
      <c r="S713" s="36">
        <v>5913.490014</v>
      </c>
      <c r="T713" s="36">
        <v>630.11282500000004</v>
      </c>
      <c r="U713" s="36">
        <v>323.36746099999999</v>
      </c>
      <c r="V713" s="36">
        <v>451.12464499999999</v>
      </c>
      <c r="W713" s="36">
        <v>646.20752800000002</v>
      </c>
      <c r="AC713" s="57">
        <f t="shared" si="116"/>
        <v>13342</v>
      </c>
      <c r="AD713" s="57">
        <f t="shared" si="117"/>
        <v>1309</v>
      </c>
      <c r="AE713" s="57">
        <f t="shared" si="118"/>
        <v>1314</v>
      </c>
      <c r="AF713" s="12">
        <f t="shared" si="112"/>
        <v>11940.457723</v>
      </c>
      <c r="AG713" s="12">
        <f t="shared" si="113"/>
        <v>953.48028599999998</v>
      </c>
      <c r="AH713" s="12">
        <f t="shared" si="114"/>
        <v>1097.332173</v>
      </c>
      <c r="AI713" s="15">
        <f t="shared" si="120"/>
        <v>-0.10504738997151855</v>
      </c>
      <c r="AJ713" s="15">
        <f t="shared" si="120"/>
        <v>-0.27159642016806723</v>
      </c>
      <c r="AK713" s="15">
        <f t="shared" si="120"/>
        <v>-0.16489180136986301</v>
      </c>
      <c r="AL713" s="23">
        <f>VLOOKUP(AC713,'Charts and Tables'!$I$43:$J$49,2,TRUE)</f>
        <v>0.2</v>
      </c>
      <c r="AM713" s="2">
        <f t="shared" si="119"/>
        <v>1</v>
      </c>
    </row>
    <row r="714" spans="1:39" x14ac:dyDescent="0.25">
      <c r="A714" s="35">
        <v>369522</v>
      </c>
      <c r="B714" s="36">
        <v>332111</v>
      </c>
      <c r="C714" s="36" t="s">
        <v>25</v>
      </c>
      <c r="D714" s="36">
        <v>0</v>
      </c>
      <c r="J714" s="46">
        <v>2470</v>
      </c>
      <c r="K714" s="46">
        <v>2648</v>
      </c>
      <c r="L714" s="46">
        <v>5118</v>
      </c>
      <c r="M714" s="46">
        <v>275</v>
      </c>
      <c r="N714" s="46">
        <v>158</v>
      </c>
      <c r="O714" s="46">
        <v>163</v>
      </c>
      <c r="P714" s="46">
        <v>291</v>
      </c>
      <c r="R714" s="36">
        <v>1543.411507</v>
      </c>
      <c r="S714" s="36">
        <v>1493.3697050000001</v>
      </c>
      <c r="T714" s="36">
        <v>216.732677</v>
      </c>
      <c r="U714" s="36">
        <v>51.452947000000002</v>
      </c>
      <c r="V714" s="36">
        <v>114.179855</v>
      </c>
      <c r="W714" s="36">
        <v>215.268046</v>
      </c>
      <c r="AC714" s="57">
        <f t="shared" si="116"/>
        <v>5118</v>
      </c>
      <c r="AD714" s="57">
        <f t="shared" si="117"/>
        <v>433</v>
      </c>
      <c r="AE714" s="57">
        <f t="shared" si="118"/>
        <v>454</v>
      </c>
      <c r="AF714" s="12">
        <f t="shared" ref="AF714:AF759" si="121">IF(D714=1,R714,IF(D714=-1,S714,R714+S714))</f>
        <v>3036.7812119999999</v>
      </c>
      <c r="AG714" s="12">
        <f t="shared" ref="AG714:AG759" si="122">IF(D714=1,T714,IF(D714=-1,U714,T714+U714))</f>
        <v>268.18562400000002</v>
      </c>
      <c r="AH714" s="12">
        <f t="shared" ref="AH714:AH759" si="123">IF(D714=1,V714,IF(D714=-1,W714,V714+W714))</f>
        <v>329.447901</v>
      </c>
      <c r="AI714" s="15">
        <f t="shared" si="120"/>
        <v>-0.40664689097303636</v>
      </c>
      <c r="AJ714" s="15">
        <f t="shared" si="120"/>
        <v>-0.3806336628175519</v>
      </c>
      <c r="AK714" s="15">
        <f t="shared" si="120"/>
        <v>-0.27434383039647575</v>
      </c>
      <c r="AL714" s="23">
        <f>VLOOKUP(AC714,'Charts and Tables'!$I$43:$J$49,2,TRUE)</f>
        <v>0.25</v>
      </c>
      <c r="AM714" s="2">
        <f t="shared" si="119"/>
        <v>0</v>
      </c>
    </row>
    <row r="715" spans="1:39" x14ac:dyDescent="0.25">
      <c r="A715" s="35">
        <v>373364</v>
      </c>
      <c r="C715" s="36" t="s">
        <v>31</v>
      </c>
      <c r="D715" s="36">
        <v>0</v>
      </c>
      <c r="J715" s="46">
        <v>6644</v>
      </c>
      <c r="K715" s="46">
        <v>6937</v>
      </c>
      <c r="L715" s="46">
        <v>13581</v>
      </c>
      <c r="M715" s="46">
        <v>694</v>
      </c>
      <c r="N715" s="46">
        <v>396.5</v>
      </c>
      <c r="O715" s="46">
        <v>458</v>
      </c>
      <c r="P715" s="46">
        <v>723</v>
      </c>
      <c r="R715" s="36">
        <v>7468.7041980000004</v>
      </c>
      <c r="S715" s="36">
        <v>8139.2421489999997</v>
      </c>
      <c r="T715" s="36">
        <v>769.04946399999994</v>
      </c>
      <c r="U715" s="36">
        <v>422.88042999999999</v>
      </c>
      <c r="V715" s="36">
        <v>605.51665800000001</v>
      </c>
      <c r="W715" s="36">
        <v>961.10208299999999</v>
      </c>
      <c r="AC715" s="57">
        <f t="shared" ref="AC715:AC759" si="124">L715</f>
        <v>13581</v>
      </c>
      <c r="AD715" s="57">
        <f t="shared" ref="AD715:AD759" si="125">IF(D715=1,M715,IF(D715=-1,N715,M715+N715))</f>
        <v>1090.5</v>
      </c>
      <c r="AE715" s="57">
        <f t="shared" ref="AE715:AE759" si="126">IF(D715=1,O715,IF(D715=-1,P715,O715+P715))</f>
        <v>1181</v>
      </c>
      <c r="AF715" s="12">
        <f t="shared" si="121"/>
        <v>15607.946347000001</v>
      </c>
      <c r="AG715" s="12">
        <f t="shared" si="122"/>
        <v>1191.9298939999999</v>
      </c>
      <c r="AH715" s="12">
        <f t="shared" si="123"/>
        <v>1566.618741</v>
      </c>
      <c r="AI715" s="15">
        <f t="shared" si="120"/>
        <v>0.14924868176128422</v>
      </c>
      <c r="AJ715" s="15">
        <f t="shared" si="120"/>
        <v>9.3012282439247931E-2</v>
      </c>
      <c r="AK715" s="15">
        <f t="shared" si="120"/>
        <v>0.32651883234546997</v>
      </c>
      <c r="AL715" s="23">
        <f>VLOOKUP(AC715,'Charts and Tables'!$I$43:$J$49,2,TRUE)</f>
        <v>0.2</v>
      </c>
      <c r="AM715" s="2">
        <f t="shared" ref="AM715:AM759" si="127">IF(ABS(AI715)&lt;=AL715,1,0)</f>
        <v>1</v>
      </c>
    </row>
    <row r="716" spans="1:39" x14ac:dyDescent="0.25">
      <c r="A716" s="35">
        <v>373917</v>
      </c>
      <c r="B716" s="36">
        <v>336128</v>
      </c>
      <c r="C716" s="36" t="s">
        <v>31</v>
      </c>
      <c r="D716" s="36">
        <v>0</v>
      </c>
      <c r="J716" s="46">
        <v>8109</v>
      </c>
      <c r="K716" s="46">
        <v>7734</v>
      </c>
      <c r="L716" s="46">
        <v>15843</v>
      </c>
      <c r="M716" s="46">
        <v>693</v>
      </c>
      <c r="N716" s="46">
        <v>432</v>
      </c>
      <c r="O716" s="46">
        <v>655</v>
      </c>
      <c r="P716" s="46">
        <v>842</v>
      </c>
      <c r="R716" s="36">
        <v>10257.442749</v>
      </c>
      <c r="S716" s="36">
        <v>11866.356978</v>
      </c>
      <c r="T716" s="36">
        <v>801.91074100000003</v>
      </c>
      <c r="U716" s="36">
        <v>743.03077299999995</v>
      </c>
      <c r="V716" s="36">
        <v>789.07221300000003</v>
      </c>
      <c r="W716" s="36">
        <v>1053.707668</v>
      </c>
      <c r="AC716" s="57">
        <f t="shared" si="124"/>
        <v>15843</v>
      </c>
      <c r="AD716" s="57">
        <f t="shared" si="125"/>
        <v>1125</v>
      </c>
      <c r="AE716" s="57">
        <f t="shared" si="126"/>
        <v>1497</v>
      </c>
      <c r="AF716" s="12">
        <f t="shared" si="121"/>
        <v>22123.799726999998</v>
      </c>
      <c r="AG716" s="12">
        <f t="shared" si="122"/>
        <v>1544.9415140000001</v>
      </c>
      <c r="AH716" s="12">
        <f t="shared" si="123"/>
        <v>1842.7798809999999</v>
      </c>
      <c r="AI716" s="15">
        <f t="shared" si="120"/>
        <v>0.39644005093732232</v>
      </c>
      <c r="AJ716" s="15">
        <f t="shared" si="120"/>
        <v>0.37328134577777788</v>
      </c>
      <c r="AK716" s="15">
        <f t="shared" si="120"/>
        <v>0.23098188443553769</v>
      </c>
      <c r="AL716" s="23">
        <f>VLOOKUP(AC716,'Charts and Tables'!$I$43:$J$49,2,TRUE)</f>
        <v>0.2</v>
      </c>
      <c r="AM716" s="2">
        <f t="shared" si="127"/>
        <v>0</v>
      </c>
    </row>
    <row r="717" spans="1:39" x14ac:dyDescent="0.25">
      <c r="A717" s="35">
        <v>374100</v>
      </c>
      <c r="B717" s="36">
        <v>338041</v>
      </c>
      <c r="C717" s="36" t="s">
        <v>25</v>
      </c>
      <c r="D717" s="36">
        <v>0</v>
      </c>
      <c r="J717" s="46">
        <v>4581</v>
      </c>
      <c r="K717" s="46">
        <v>5063</v>
      </c>
      <c r="L717" s="46">
        <v>9644</v>
      </c>
      <c r="M717" s="46">
        <v>594</v>
      </c>
      <c r="N717" s="46">
        <v>231</v>
      </c>
      <c r="O717" s="46">
        <v>285</v>
      </c>
      <c r="P717" s="46">
        <v>681</v>
      </c>
      <c r="R717" s="36">
        <v>2892.8042139999998</v>
      </c>
      <c r="S717" s="36">
        <v>2425.231143</v>
      </c>
      <c r="T717" s="36">
        <v>417.776476</v>
      </c>
      <c r="U717" s="36">
        <v>128.06630799999999</v>
      </c>
      <c r="V717" s="36">
        <v>278.580648</v>
      </c>
      <c r="W717" s="36">
        <v>448.90123399999999</v>
      </c>
      <c r="AC717" s="57">
        <f t="shared" si="124"/>
        <v>9644</v>
      </c>
      <c r="AD717" s="57">
        <f t="shared" si="125"/>
        <v>825</v>
      </c>
      <c r="AE717" s="57">
        <f t="shared" si="126"/>
        <v>966</v>
      </c>
      <c r="AF717" s="12">
        <f t="shared" si="121"/>
        <v>5318.0353569999997</v>
      </c>
      <c r="AG717" s="12">
        <f t="shared" si="122"/>
        <v>545.84278399999994</v>
      </c>
      <c r="AH717" s="12">
        <f t="shared" si="123"/>
        <v>727.48188200000004</v>
      </c>
      <c r="AI717" s="15">
        <f t="shared" si="120"/>
        <v>-0.4485653922646205</v>
      </c>
      <c r="AJ717" s="15">
        <f t="shared" si="120"/>
        <v>-0.33837238303030309</v>
      </c>
      <c r="AK717" s="15">
        <f t="shared" si="120"/>
        <v>-0.24691316563146995</v>
      </c>
      <c r="AL717" s="23">
        <f>VLOOKUP(AC717,'Charts and Tables'!$I$43:$J$49,2,TRUE)</f>
        <v>0.25</v>
      </c>
      <c r="AM717" s="2">
        <f t="shared" si="127"/>
        <v>0</v>
      </c>
    </row>
    <row r="718" spans="1:39" x14ac:dyDescent="0.25">
      <c r="A718" s="35">
        <v>374182</v>
      </c>
      <c r="C718" s="36" t="s">
        <v>29</v>
      </c>
      <c r="D718" s="36">
        <v>0</v>
      </c>
      <c r="J718" s="46">
        <v>3187</v>
      </c>
      <c r="K718" s="46">
        <v>3280</v>
      </c>
      <c r="L718" s="46">
        <v>6467</v>
      </c>
      <c r="M718" s="46">
        <v>234.5</v>
      </c>
      <c r="N718" s="46">
        <v>250.5</v>
      </c>
      <c r="O718" s="46">
        <v>323.5</v>
      </c>
      <c r="P718" s="46">
        <v>357.5</v>
      </c>
      <c r="R718" s="36">
        <v>1094.1979799999999</v>
      </c>
      <c r="S718" s="36">
        <v>1615.0820570000001</v>
      </c>
      <c r="T718" s="36">
        <v>75.759579000000002</v>
      </c>
      <c r="U718" s="36">
        <v>187.503409</v>
      </c>
      <c r="V718" s="36">
        <v>197.46650600000001</v>
      </c>
      <c r="W718" s="36">
        <v>163.23794899999999</v>
      </c>
      <c r="AC718" s="57">
        <f t="shared" si="124"/>
        <v>6467</v>
      </c>
      <c r="AD718" s="57">
        <f t="shared" si="125"/>
        <v>485</v>
      </c>
      <c r="AE718" s="57">
        <f t="shared" si="126"/>
        <v>681</v>
      </c>
      <c r="AF718" s="12">
        <f t="shared" si="121"/>
        <v>2709.280037</v>
      </c>
      <c r="AG718" s="12">
        <f t="shared" si="122"/>
        <v>263.26298800000001</v>
      </c>
      <c r="AH718" s="12">
        <f t="shared" si="123"/>
        <v>360.704455</v>
      </c>
      <c r="AI718" s="15">
        <f t="shared" si="120"/>
        <v>-0.58106076434204423</v>
      </c>
      <c r="AJ718" s="15">
        <f t="shared" si="120"/>
        <v>-0.45718971546391751</v>
      </c>
      <c r="AK718" s="15">
        <f t="shared" si="120"/>
        <v>-0.47033119676945667</v>
      </c>
      <c r="AL718" s="23">
        <f>VLOOKUP(AC718,'Charts and Tables'!$I$43:$J$49,2,TRUE)</f>
        <v>0.25</v>
      </c>
      <c r="AM718" s="2">
        <f t="shared" si="127"/>
        <v>0</v>
      </c>
    </row>
    <row r="719" spans="1:39" x14ac:dyDescent="0.25">
      <c r="A719" s="35">
        <v>375676</v>
      </c>
      <c r="C719" s="36" t="s">
        <v>26</v>
      </c>
      <c r="D719" s="36">
        <v>0</v>
      </c>
      <c r="J719" s="46">
        <v>5049</v>
      </c>
      <c r="K719" s="46">
        <v>5252</v>
      </c>
      <c r="L719" s="46">
        <v>10301</v>
      </c>
      <c r="M719" s="46">
        <v>270</v>
      </c>
      <c r="N719" s="46">
        <v>546</v>
      </c>
      <c r="O719" s="46">
        <v>631.5</v>
      </c>
      <c r="P719" s="46">
        <v>400.5</v>
      </c>
      <c r="R719" s="36">
        <v>7231.523846</v>
      </c>
      <c r="S719" s="36">
        <v>7472.7315580000004</v>
      </c>
      <c r="T719" s="36">
        <v>482.66699299999999</v>
      </c>
      <c r="U719" s="36">
        <v>526.76628800000003</v>
      </c>
      <c r="V719" s="36">
        <v>611.16227500000002</v>
      </c>
      <c r="W719" s="36">
        <v>612.05689099999995</v>
      </c>
      <c r="AC719" s="57">
        <f t="shared" si="124"/>
        <v>10301</v>
      </c>
      <c r="AD719" s="57">
        <f t="shared" si="125"/>
        <v>816</v>
      </c>
      <c r="AE719" s="57">
        <f t="shared" si="126"/>
        <v>1032</v>
      </c>
      <c r="AF719" s="12">
        <f t="shared" si="121"/>
        <v>14704.255404</v>
      </c>
      <c r="AG719" s="12">
        <f t="shared" si="122"/>
        <v>1009.4332810000001</v>
      </c>
      <c r="AH719" s="12">
        <f t="shared" si="123"/>
        <v>1223.2191659999999</v>
      </c>
      <c r="AI719" s="15">
        <f t="shared" si="120"/>
        <v>0.42745902378409861</v>
      </c>
      <c r="AJ719" s="15">
        <f t="shared" si="120"/>
        <v>0.23705058946078442</v>
      </c>
      <c r="AK719" s="15">
        <f t="shared" si="120"/>
        <v>0.1852898895348836</v>
      </c>
      <c r="AL719" s="23">
        <f>VLOOKUP(AC719,'Charts and Tables'!$I$43:$J$49,2,TRUE)</f>
        <v>0.2</v>
      </c>
      <c r="AM719" s="2">
        <f t="shared" si="127"/>
        <v>0</v>
      </c>
    </row>
    <row r="720" spans="1:39" x14ac:dyDescent="0.25">
      <c r="A720" s="35">
        <v>375082</v>
      </c>
      <c r="B720" s="36">
        <v>332227</v>
      </c>
      <c r="C720" s="36" t="s">
        <v>29</v>
      </c>
      <c r="D720" s="36">
        <v>0</v>
      </c>
      <c r="J720" s="46">
        <v>1563</v>
      </c>
      <c r="K720" s="46">
        <v>1659</v>
      </c>
      <c r="L720" s="46">
        <v>3222</v>
      </c>
      <c r="M720" s="46">
        <v>230</v>
      </c>
      <c r="N720" s="46">
        <v>110</v>
      </c>
      <c r="O720" s="46">
        <v>138</v>
      </c>
      <c r="P720" s="46">
        <v>231</v>
      </c>
      <c r="AC720" s="57">
        <f t="shared" si="124"/>
        <v>3222</v>
      </c>
      <c r="AD720" s="57">
        <f t="shared" si="125"/>
        <v>340</v>
      </c>
      <c r="AE720" s="57">
        <f t="shared" si="126"/>
        <v>369</v>
      </c>
      <c r="AF720" s="12">
        <f t="shared" si="121"/>
        <v>0</v>
      </c>
      <c r="AG720" s="12">
        <f t="shared" si="122"/>
        <v>0</v>
      </c>
      <c r="AH720" s="12">
        <f t="shared" si="123"/>
        <v>0</v>
      </c>
      <c r="AI720" s="15">
        <f t="shared" si="120"/>
        <v>-1</v>
      </c>
      <c r="AJ720" s="15">
        <f t="shared" si="120"/>
        <v>-1</v>
      </c>
      <c r="AK720" s="15">
        <f t="shared" si="120"/>
        <v>-1</v>
      </c>
      <c r="AL720" s="23">
        <f>VLOOKUP(AC720,'Charts and Tables'!$I$43:$J$49,2,TRUE)</f>
        <v>0.5</v>
      </c>
      <c r="AM720" s="2">
        <f t="shared" si="127"/>
        <v>0</v>
      </c>
    </row>
    <row r="721" spans="1:39" x14ac:dyDescent="0.25">
      <c r="A721" s="35">
        <v>379371</v>
      </c>
      <c r="C721" s="36" t="s">
        <v>26</v>
      </c>
      <c r="D721" s="36">
        <v>0</v>
      </c>
      <c r="J721" s="46">
        <v>7203</v>
      </c>
      <c r="K721" s="46">
        <v>6802</v>
      </c>
      <c r="L721" s="46">
        <v>14005</v>
      </c>
      <c r="M721" s="46">
        <v>481</v>
      </c>
      <c r="N721" s="46">
        <v>433</v>
      </c>
      <c r="O721" s="46">
        <v>713</v>
      </c>
      <c r="P721" s="46">
        <v>656</v>
      </c>
      <c r="R721" s="36">
        <v>3502.4796080000001</v>
      </c>
      <c r="S721" s="36">
        <v>3321.3336570000001</v>
      </c>
      <c r="T721" s="36">
        <v>145.755169</v>
      </c>
      <c r="U721" s="36">
        <v>356.15076599999998</v>
      </c>
      <c r="V721" s="36">
        <v>410.82443899999998</v>
      </c>
      <c r="W721" s="36">
        <v>229.98130800000001</v>
      </c>
      <c r="AC721" s="57">
        <f t="shared" si="124"/>
        <v>14005</v>
      </c>
      <c r="AD721" s="57">
        <f t="shared" si="125"/>
        <v>914</v>
      </c>
      <c r="AE721" s="57">
        <f t="shared" si="126"/>
        <v>1369</v>
      </c>
      <c r="AF721" s="12">
        <f t="shared" si="121"/>
        <v>6823.8132650000007</v>
      </c>
      <c r="AG721" s="12">
        <f t="shared" si="122"/>
        <v>501.905935</v>
      </c>
      <c r="AH721" s="12">
        <f t="shared" si="123"/>
        <v>640.805747</v>
      </c>
      <c r="AI721" s="15">
        <f t="shared" si="120"/>
        <v>-0.5127587815066047</v>
      </c>
      <c r="AJ721" s="15">
        <f t="shared" si="120"/>
        <v>-0.45086878008752734</v>
      </c>
      <c r="AK721" s="15">
        <f t="shared" si="120"/>
        <v>-0.53191691234477723</v>
      </c>
      <c r="AL721" s="23">
        <f>VLOOKUP(AC721,'Charts and Tables'!$I$43:$J$49,2,TRUE)</f>
        <v>0.2</v>
      </c>
      <c r="AM721" s="2">
        <f t="shared" si="127"/>
        <v>0</v>
      </c>
    </row>
    <row r="722" spans="1:39" x14ac:dyDescent="0.25">
      <c r="A722" s="35">
        <v>377708</v>
      </c>
      <c r="B722" s="36">
        <v>332037</v>
      </c>
      <c r="C722" s="36" t="s">
        <v>26</v>
      </c>
      <c r="D722" s="36">
        <v>0</v>
      </c>
      <c r="J722" s="46">
        <v>2608</v>
      </c>
      <c r="K722" s="46">
        <v>2393</v>
      </c>
      <c r="L722" s="46">
        <v>5001</v>
      </c>
      <c r="M722" s="46">
        <v>99</v>
      </c>
      <c r="N722" s="46">
        <v>210</v>
      </c>
      <c r="O722" s="46">
        <v>333</v>
      </c>
      <c r="P722" s="46">
        <v>184</v>
      </c>
      <c r="R722" s="36">
        <v>3502.4796080000001</v>
      </c>
      <c r="S722" s="36">
        <v>3321.3336570000001</v>
      </c>
      <c r="T722" s="36">
        <v>145.755169</v>
      </c>
      <c r="U722" s="36">
        <v>356.15076599999998</v>
      </c>
      <c r="V722" s="36">
        <v>410.82443899999998</v>
      </c>
      <c r="W722" s="36">
        <v>229.98130800000001</v>
      </c>
      <c r="AC722" s="57">
        <f t="shared" si="124"/>
        <v>5001</v>
      </c>
      <c r="AD722" s="57">
        <f t="shared" si="125"/>
        <v>309</v>
      </c>
      <c r="AE722" s="57">
        <f t="shared" si="126"/>
        <v>517</v>
      </c>
      <c r="AF722" s="12">
        <f t="shared" si="121"/>
        <v>6823.8132650000007</v>
      </c>
      <c r="AG722" s="12">
        <f t="shared" si="122"/>
        <v>501.905935</v>
      </c>
      <c r="AH722" s="12">
        <f t="shared" si="123"/>
        <v>640.805747</v>
      </c>
      <c r="AI722" s="15">
        <f t="shared" si="120"/>
        <v>0.36448975504899034</v>
      </c>
      <c r="AJ722" s="15">
        <f t="shared" si="120"/>
        <v>0.62429105177993527</v>
      </c>
      <c r="AK722" s="15">
        <f t="shared" si="120"/>
        <v>0.23946952998065762</v>
      </c>
      <c r="AL722" s="23">
        <f>VLOOKUP(AC722,'Charts and Tables'!$I$43:$J$49,2,TRUE)</f>
        <v>0.25</v>
      </c>
      <c r="AM722" s="2">
        <f t="shared" si="127"/>
        <v>0</v>
      </c>
    </row>
    <row r="723" spans="1:39" x14ac:dyDescent="0.25">
      <c r="A723" s="35">
        <v>386187</v>
      </c>
      <c r="B723" s="36">
        <v>338062</v>
      </c>
      <c r="C723" s="36" t="s">
        <v>26</v>
      </c>
      <c r="D723" s="36">
        <v>0</v>
      </c>
      <c r="J723" s="46">
        <v>5865</v>
      </c>
      <c r="K723" s="46">
        <v>5738</v>
      </c>
      <c r="L723" s="46">
        <v>11603</v>
      </c>
      <c r="M723" s="46">
        <v>242</v>
      </c>
      <c r="N723" s="46">
        <v>523</v>
      </c>
      <c r="O723" s="46">
        <v>668</v>
      </c>
      <c r="P723" s="46">
        <v>424</v>
      </c>
      <c r="R723" s="36">
        <v>5170.4598319999996</v>
      </c>
      <c r="S723" s="36">
        <v>5534.0689480000001</v>
      </c>
      <c r="T723" s="36">
        <v>570.76762900000006</v>
      </c>
      <c r="U723" s="36">
        <v>250.10810799999999</v>
      </c>
      <c r="V723" s="36">
        <v>336.53514799999999</v>
      </c>
      <c r="W723" s="36">
        <v>574.04182700000001</v>
      </c>
      <c r="AC723" s="57">
        <f t="shared" si="124"/>
        <v>11603</v>
      </c>
      <c r="AD723" s="57">
        <f t="shared" si="125"/>
        <v>765</v>
      </c>
      <c r="AE723" s="57">
        <f t="shared" si="126"/>
        <v>1092</v>
      </c>
      <c r="AF723" s="12">
        <f t="shared" si="121"/>
        <v>10704.528780000001</v>
      </c>
      <c r="AG723" s="12">
        <f t="shared" si="122"/>
        <v>820.87573700000007</v>
      </c>
      <c r="AH723" s="12">
        <f t="shared" si="123"/>
        <v>910.57697499999995</v>
      </c>
      <c r="AI723" s="15">
        <f t="shared" si="120"/>
        <v>-7.7434389382056323E-2</v>
      </c>
      <c r="AJ723" s="15">
        <f t="shared" si="120"/>
        <v>7.3040179084967419E-2</v>
      </c>
      <c r="AK723" s="15">
        <f t="shared" si="120"/>
        <v>-0.16613830128205134</v>
      </c>
      <c r="AL723" s="23">
        <f>VLOOKUP(AC723,'Charts and Tables'!$I$43:$J$49,2,TRUE)</f>
        <v>0.2</v>
      </c>
      <c r="AM723" s="2">
        <f t="shared" si="127"/>
        <v>1</v>
      </c>
    </row>
    <row r="724" spans="1:39" x14ac:dyDescent="0.25">
      <c r="A724" s="35">
        <v>386572</v>
      </c>
      <c r="B724" s="36">
        <v>332098</v>
      </c>
      <c r="C724" s="36" t="s">
        <v>25</v>
      </c>
      <c r="D724" s="36">
        <v>0</v>
      </c>
      <c r="J724" s="46">
        <v>3329</v>
      </c>
      <c r="K724" s="46">
        <v>3069</v>
      </c>
      <c r="L724" s="46">
        <v>6398</v>
      </c>
      <c r="M724" s="46">
        <v>114</v>
      </c>
      <c r="N724" s="46">
        <v>285</v>
      </c>
      <c r="O724" s="46">
        <v>378</v>
      </c>
      <c r="P724" s="46">
        <v>233</v>
      </c>
      <c r="R724" s="36">
        <v>3804.4755110000001</v>
      </c>
      <c r="S724" s="36">
        <v>3378.438791</v>
      </c>
      <c r="T724" s="36">
        <v>164.78044600000001</v>
      </c>
      <c r="U724" s="36">
        <v>351.28120200000001</v>
      </c>
      <c r="V724" s="36">
        <v>433.17242800000002</v>
      </c>
      <c r="W724" s="36">
        <v>266.93153000000001</v>
      </c>
      <c r="AC724" s="57">
        <f t="shared" si="124"/>
        <v>6398</v>
      </c>
      <c r="AD724" s="57">
        <f t="shared" si="125"/>
        <v>399</v>
      </c>
      <c r="AE724" s="57">
        <f t="shared" si="126"/>
        <v>611</v>
      </c>
      <c r="AF724" s="12">
        <f t="shared" si="121"/>
        <v>7182.9143020000001</v>
      </c>
      <c r="AG724" s="12">
        <f t="shared" si="122"/>
        <v>516.06164799999999</v>
      </c>
      <c r="AH724" s="12">
        <f t="shared" si="123"/>
        <v>700.10395800000003</v>
      </c>
      <c r="AI724" s="15">
        <f t="shared" si="120"/>
        <v>0.12268119756173806</v>
      </c>
      <c r="AJ724" s="15">
        <f t="shared" si="120"/>
        <v>0.29338758897243106</v>
      </c>
      <c r="AK724" s="15">
        <f t="shared" si="120"/>
        <v>0.14583299181669401</v>
      </c>
      <c r="AL724" s="23">
        <f>VLOOKUP(AC724,'Charts and Tables'!$I$43:$J$49,2,TRUE)</f>
        <v>0.25</v>
      </c>
      <c r="AM724" s="2">
        <f t="shared" si="127"/>
        <v>1</v>
      </c>
    </row>
    <row r="725" spans="1:39" x14ac:dyDescent="0.25">
      <c r="A725" s="35">
        <v>389769</v>
      </c>
      <c r="B725" s="36">
        <v>331037</v>
      </c>
      <c r="C725" s="36" t="s">
        <v>25</v>
      </c>
      <c r="D725" s="36">
        <v>0</v>
      </c>
      <c r="J725" s="46">
        <v>845</v>
      </c>
      <c r="K725" s="46">
        <v>627</v>
      </c>
      <c r="L725" s="46">
        <v>1472</v>
      </c>
      <c r="M725" s="46">
        <v>52</v>
      </c>
      <c r="N725" s="46">
        <v>32</v>
      </c>
      <c r="O725" s="46">
        <v>83</v>
      </c>
      <c r="P725" s="46">
        <v>55</v>
      </c>
      <c r="R725" s="36">
        <v>1248.313193</v>
      </c>
      <c r="S725" s="36">
        <v>539.36635100000001</v>
      </c>
      <c r="T725" s="36">
        <v>105.377692</v>
      </c>
      <c r="U725" s="36">
        <v>23.172585000000002</v>
      </c>
      <c r="V725" s="36">
        <v>179.45818299999999</v>
      </c>
      <c r="W725" s="36">
        <v>60.966510999999997</v>
      </c>
      <c r="AC725" s="57">
        <f t="shared" si="124"/>
        <v>1472</v>
      </c>
      <c r="AD725" s="57">
        <f t="shared" si="125"/>
        <v>84</v>
      </c>
      <c r="AE725" s="57">
        <f t="shared" si="126"/>
        <v>138</v>
      </c>
      <c r="AF725" s="12">
        <f t="shared" si="121"/>
        <v>1787.6795440000001</v>
      </c>
      <c r="AG725" s="12">
        <f t="shared" si="122"/>
        <v>128.55027699999999</v>
      </c>
      <c r="AH725" s="12">
        <f t="shared" si="123"/>
        <v>240.42469399999999</v>
      </c>
      <c r="AI725" s="15">
        <f t="shared" si="120"/>
        <v>0.21445621195652179</v>
      </c>
      <c r="AJ725" s="15">
        <f t="shared" si="120"/>
        <v>0.53036044047619035</v>
      </c>
      <c r="AK725" s="15">
        <f t="shared" si="120"/>
        <v>0.74220792753623177</v>
      </c>
      <c r="AL725" s="23">
        <f>VLOOKUP(AC725,'Charts and Tables'!$I$43:$J$49,2,TRUE)</f>
        <v>1</v>
      </c>
      <c r="AM725" s="2">
        <f t="shared" si="127"/>
        <v>1</v>
      </c>
    </row>
    <row r="726" spans="1:39" x14ac:dyDescent="0.25">
      <c r="A726" s="35">
        <v>388518</v>
      </c>
      <c r="C726" s="36" t="s">
        <v>29</v>
      </c>
      <c r="D726" s="36">
        <v>0</v>
      </c>
      <c r="J726" s="46">
        <v>774</v>
      </c>
      <c r="K726" s="46">
        <v>758</v>
      </c>
      <c r="L726" s="46">
        <v>1532</v>
      </c>
      <c r="M726" s="46">
        <v>44.5</v>
      </c>
      <c r="N726" s="46">
        <v>48.5</v>
      </c>
      <c r="O726" s="46">
        <v>86.5</v>
      </c>
      <c r="P726" s="46">
        <v>79</v>
      </c>
      <c r="R726" s="36">
        <v>39.830174</v>
      </c>
      <c r="S726" s="36">
        <v>156.47571300000001</v>
      </c>
      <c r="T726" s="36">
        <v>2.3439000000000001</v>
      </c>
      <c r="U726" s="36">
        <v>8.7646010000000008</v>
      </c>
      <c r="V726" s="36">
        <v>3.5562399999999998</v>
      </c>
      <c r="W726" s="36">
        <v>17.739971000000001</v>
      </c>
      <c r="AC726" s="57">
        <f t="shared" si="124"/>
        <v>1532</v>
      </c>
      <c r="AD726" s="57">
        <f t="shared" si="125"/>
        <v>93</v>
      </c>
      <c r="AE726" s="57">
        <f t="shared" si="126"/>
        <v>165.5</v>
      </c>
      <c r="AF726" s="12">
        <f t="shared" si="121"/>
        <v>196.30588700000001</v>
      </c>
      <c r="AG726" s="12">
        <f t="shared" si="122"/>
        <v>11.108501</v>
      </c>
      <c r="AH726" s="12">
        <f t="shared" si="123"/>
        <v>21.296211</v>
      </c>
      <c r="AI726" s="15">
        <f t="shared" si="120"/>
        <v>-0.87186299804177547</v>
      </c>
      <c r="AJ726" s="15">
        <f t="shared" si="120"/>
        <v>-0.88055375268817204</v>
      </c>
      <c r="AK726" s="15">
        <f t="shared" si="120"/>
        <v>-0.87132198791540783</v>
      </c>
      <c r="AL726" s="23">
        <f>VLOOKUP(AC726,'Charts and Tables'!$I$43:$J$49,2,TRUE)</f>
        <v>1</v>
      </c>
      <c r="AM726" s="2">
        <f t="shared" si="127"/>
        <v>1</v>
      </c>
    </row>
    <row r="727" spans="1:39" x14ac:dyDescent="0.25">
      <c r="A727" s="35">
        <v>388659</v>
      </c>
      <c r="B727" s="36">
        <v>330227</v>
      </c>
      <c r="C727" s="36" t="s">
        <v>31</v>
      </c>
      <c r="D727" s="36">
        <v>0</v>
      </c>
      <c r="J727" s="46">
        <v>5241</v>
      </c>
      <c r="K727" s="46">
        <v>5223</v>
      </c>
      <c r="L727" s="46">
        <v>10464</v>
      </c>
      <c r="M727" s="46">
        <v>272</v>
      </c>
      <c r="N727" s="46">
        <v>312</v>
      </c>
      <c r="O727" s="46">
        <v>476</v>
      </c>
      <c r="P727" s="46">
        <v>437</v>
      </c>
      <c r="R727" s="36">
        <v>5648.8107950000003</v>
      </c>
      <c r="S727" s="36">
        <v>5497.3983740000003</v>
      </c>
      <c r="T727" s="36">
        <v>334.84411699999998</v>
      </c>
      <c r="U727" s="36">
        <v>485.86571099999998</v>
      </c>
      <c r="V727" s="36">
        <v>526.88764500000002</v>
      </c>
      <c r="W727" s="36">
        <v>432.01379800000001</v>
      </c>
      <c r="AC727" s="57">
        <f t="shared" si="124"/>
        <v>10464</v>
      </c>
      <c r="AD727" s="57">
        <f t="shared" si="125"/>
        <v>584</v>
      </c>
      <c r="AE727" s="57">
        <f t="shared" si="126"/>
        <v>913</v>
      </c>
      <c r="AF727" s="12">
        <f t="shared" si="121"/>
        <v>11146.209169000002</v>
      </c>
      <c r="AG727" s="12">
        <f t="shared" si="122"/>
        <v>820.70982800000002</v>
      </c>
      <c r="AH727" s="12">
        <f t="shared" si="123"/>
        <v>958.90144299999997</v>
      </c>
      <c r="AI727" s="15">
        <f t="shared" si="120"/>
        <v>6.5195830370795252E-2</v>
      </c>
      <c r="AJ727" s="15">
        <f t="shared" si="120"/>
        <v>0.40532504794520552</v>
      </c>
      <c r="AK727" s="15">
        <f t="shared" si="120"/>
        <v>5.0275403066812677E-2</v>
      </c>
      <c r="AL727" s="23">
        <f>VLOOKUP(AC727,'Charts and Tables'!$I$43:$J$49,2,TRUE)</f>
        <v>0.2</v>
      </c>
      <c r="AM727" s="2">
        <f t="shared" si="127"/>
        <v>1</v>
      </c>
    </row>
    <row r="728" spans="1:39" x14ac:dyDescent="0.25">
      <c r="A728" s="35">
        <v>619823</v>
      </c>
      <c r="B728" s="36">
        <v>340282</v>
      </c>
      <c r="C728" s="36" t="s">
        <v>28</v>
      </c>
      <c r="D728" s="36">
        <v>0</v>
      </c>
      <c r="J728" s="46">
        <v>1270</v>
      </c>
      <c r="K728" s="46">
        <v>1410</v>
      </c>
      <c r="L728" s="46">
        <v>2680</v>
      </c>
      <c r="M728" s="46">
        <v>72</v>
      </c>
      <c r="N728" s="46">
        <v>138</v>
      </c>
      <c r="O728" s="46">
        <v>184</v>
      </c>
      <c r="P728" s="46">
        <v>137</v>
      </c>
      <c r="R728" s="36">
        <v>1416.652036</v>
      </c>
      <c r="S728" s="36">
        <v>1416.6520270000001</v>
      </c>
      <c r="T728" s="36">
        <v>105.427638</v>
      </c>
      <c r="U728" s="36">
        <v>127.656701</v>
      </c>
      <c r="V728" s="36">
        <v>143.823364</v>
      </c>
      <c r="W728" s="36">
        <v>126.387473</v>
      </c>
      <c r="AC728" s="57">
        <f t="shared" si="124"/>
        <v>2680</v>
      </c>
      <c r="AD728" s="57">
        <f t="shared" si="125"/>
        <v>210</v>
      </c>
      <c r="AE728" s="57">
        <f t="shared" si="126"/>
        <v>321</v>
      </c>
      <c r="AF728" s="12">
        <f t="shared" si="121"/>
        <v>2833.304063</v>
      </c>
      <c r="AG728" s="12">
        <f t="shared" si="122"/>
        <v>233.084339</v>
      </c>
      <c r="AH728" s="12">
        <f t="shared" si="123"/>
        <v>270.21083699999997</v>
      </c>
      <c r="AI728" s="15">
        <f t="shared" si="120"/>
        <v>5.7203008582089571E-2</v>
      </c>
      <c r="AJ728" s="15">
        <f t="shared" si="120"/>
        <v>0.1099254238095238</v>
      </c>
      <c r="AK728" s="15">
        <f t="shared" si="120"/>
        <v>-0.15822169158878513</v>
      </c>
      <c r="AL728" s="23">
        <f>VLOOKUP(AC728,'Charts and Tables'!$I$43:$J$49,2,TRUE)</f>
        <v>0.5</v>
      </c>
      <c r="AM728" s="2">
        <f t="shared" si="127"/>
        <v>1</v>
      </c>
    </row>
    <row r="729" spans="1:39" x14ac:dyDescent="0.25">
      <c r="A729" s="35">
        <v>390737</v>
      </c>
      <c r="C729" s="36" t="s">
        <v>25</v>
      </c>
      <c r="D729" s="36">
        <v>0</v>
      </c>
      <c r="J729" s="46">
        <v>567</v>
      </c>
      <c r="K729" s="46">
        <v>584</v>
      </c>
      <c r="L729" s="46">
        <v>1151</v>
      </c>
      <c r="M729" s="46">
        <v>60</v>
      </c>
      <c r="N729" s="46">
        <v>28</v>
      </c>
      <c r="O729" s="46">
        <v>48</v>
      </c>
      <c r="P729" s="46">
        <v>74</v>
      </c>
      <c r="R729" s="36">
        <v>800.65995499999997</v>
      </c>
      <c r="S729" s="36">
        <v>738.81913199999997</v>
      </c>
      <c r="T729" s="36">
        <v>77.495160999999996</v>
      </c>
      <c r="U729" s="36">
        <v>57.625357999999999</v>
      </c>
      <c r="V729" s="36">
        <v>108.70787900000001</v>
      </c>
      <c r="W729" s="36">
        <v>118.874861</v>
      </c>
      <c r="AC729" s="57">
        <f t="shared" si="124"/>
        <v>1151</v>
      </c>
      <c r="AD729" s="57">
        <f t="shared" si="125"/>
        <v>88</v>
      </c>
      <c r="AE729" s="57">
        <f t="shared" si="126"/>
        <v>122</v>
      </c>
      <c r="AF729" s="12">
        <f t="shared" si="121"/>
        <v>1539.4790869999999</v>
      </c>
      <c r="AG729" s="12">
        <f t="shared" si="122"/>
        <v>135.120519</v>
      </c>
      <c r="AH729" s="12">
        <f t="shared" si="123"/>
        <v>227.58274</v>
      </c>
      <c r="AI729" s="15">
        <f t="shared" si="120"/>
        <v>0.33751441094700257</v>
      </c>
      <c r="AJ729" s="15">
        <f t="shared" si="120"/>
        <v>0.53546044318181818</v>
      </c>
      <c r="AK729" s="15">
        <f t="shared" si="120"/>
        <v>0.86543229508196717</v>
      </c>
      <c r="AL729" s="23">
        <f>VLOOKUP(AC729,'Charts and Tables'!$I$43:$J$49,2,TRUE)</f>
        <v>1</v>
      </c>
      <c r="AM729" s="2">
        <f t="shared" si="127"/>
        <v>1</v>
      </c>
    </row>
    <row r="730" spans="1:39" x14ac:dyDescent="0.25">
      <c r="A730" s="35">
        <v>390380</v>
      </c>
      <c r="B730" s="36">
        <v>336126</v>
      </c>
      <c r="C730" s="36" t="s">
        <v>25</v>
      </c>
      <c r="D730" s="36">
        <v>0</v>
      </c>
      <c r="J730" s="46">
        <v>507</v>
      </c>
      <c r="K730" s="46">
        <v>485</v>
      </c>
      <c r="L730" s="46">
        <v>992</v>
      </c>
      <c r="M730" s="46">
        <v>26</v>
      </c>
      <c r="N730" s="46">
        <v>29</v>
      </c>
      <c r="O730" s="46">
        <v>63</v>
      </c>
      <c r="P730" s="46">
        <v>58</v>
      </c>
      <c r="R730" s="36">
        <v>685.64925000000005</v>
      </c>
      <c r="S730" s="36">
        <v>453.49286999999998</v>
      </c>
      <c r="T730" s="36">
        <v>67.078075999999996</v>
      </c>
      <c r="U730" s="36">
        <v>24.309667999999999</v>
      </c>
      <c r="V730" s="36">
        <v>112.08934499999999</v>
      </c>
      <c r="W730" s="36">
        <v>87.368234000000001</v>
      </c>
      <c r="AC730" s="57">
        <f t="shared" si="124"/>
        <v>992</v>
      </c>
      <c r="AD730" s="57">
        <f t="shared" si="125"/>
        <v>55</v>
      </c>
      <c r="AE730" s="57">
        <f t="shared" si="126"/>
        <v>121</v>
      </c>
      <c r="AF730" s="12">
        <f t="shared" si="121"/>
        <v>1139.14212</v>
      </c>
      <c r="AG730" s="12">
        <f t="shared" si="122"/>
        <v>91.387743999999998</v>
      </c>
      <c r="AH730" s="12">
        <f t="shared" si="123"/>
        <v>199.45757900000001</v>
      </c>
      <c r="AI730" s="15">
        <f t="shared" ref="AI730:AK780" si="128">IF(OR(AC730="",AC730=0),0,(AF730-AC730)/AC730)</f>
        <v>0.14832874999999998</v>
      </c>
      <c r="AJ730" s="15">
        <f t="shared" si="128"/>
        <v>0.66159534545454546</v>
      </c>
      <c r="AK730" s="15">
        <f t="shared" si="128"/>
        <v>0.64840974380165295</v>
      </c>
      <c r="AL730" s="23">
        <f>VLOOKUP(AC730,'Charts and Tables'!$I$43:$J$49,2,TRUE)</f>
        <v>2</v>
      </c>
      <c r="AM730" s="2">
        <f t="shared" si="127"/>
        <v>1</v>
      </c>
    </row>
    <row r="731" spans="1:39" x14ac:dyDescent="0.25">
      <c r="A731" s="35">
        <v>390494</v>
      </c>
      <c r="C731" s="36" t="s">
        <v>29</v>
      </c>
      <c r="D731" s="36">
        <v>0</v>
      </c>
      <c r="J731" s="46">
        <v>1122</v>
      </c>
      <c r="K731" s="46">
        <v>1316</v>
      </c>
      <c r="L731" s="46">
        <v>2438</v>
      </c>
      <c r="M731" s="46">
        <v>64</v>
      </c>
      <c r="N731" s="46">
        <v>79</v>
      </c>
      <c r="O731" s="46">
        <v>110</v>
      </c>
      <c r="P731" s="46">
        <v>142</v>
      </c>
      <c r="R731" s="36">
        <v>1314.8938470000001</v>
      </c>
      <c r="S731" s="36">
        <v>1321.6867</v>
      </c>
      <c r="T731" s="36">
        <v>96.896049000000005</v>
      </c>
      <c r="U731" s="36">
        <v>116.074551</v>
      </c>
      <c r="V731" s="36">
        <v>131.04075900000001</v>
      </c>
      <c r="W731" s="36">
        <v>116.485131</v>
      </c>
      <c r="AC731" s="57">
        <f t="shared" si="124"/>
        <v>2438</v>
      </c>
      <c r="AD731" s="57">
        <f t="shared" si="125"/>
        <v>143</v>
      </c>
      <c r="AE731" s="57">
        <f t="shared" si="126"/>
        <v>252</v>
      </c>
      <c r="AF731" s="12">
        <f t="shared" si="121"/>
        <v>2636.580547</v>
      </c>
      <c r="AG731" s="12">
        <f t="shared" si="122"/>
        <v>212.97059999999999</v>
      </c>
      <c r="AH731" s="12">
        <f t="shared" si="123"/>
        <v>247.52589</v>
      </c>
      <c r="AI731" s="15">
        <f t="shared" si="128"/>
        <v>8.145223420836753E-2</v>
      </c>
      <c r="AJ731" s="15">
        <f t="shared" si="128"/>
        <v>0.48930489510489505</v>
      </c>
      <c r="AK731" s="15">
        <f t="shared" si="128"/>
        <v>-1.7754404761904746E-2</v>
      </c>
      <c r="AL731" s="23">
        <f>VLOOKUP(AC731,'Charts and Tables'!$I$43:$J$49,2,TRUE)</f>
        <v>1</v>
      </c>
      <c r="AM731" s="2">
        <f t="shared" si="127"/>
        <v>1</v>
      </c>
    </row>
    <row r="732" spans="1:39" x14ac:dyDescent="0.25">
      <c r="A732" s="35">
        <v>391834</v>
      </c>
      <c r="B732" s="36">
        <v>332027</v>
      </c>
      <c r="C732" s="36" t="s">
        <v>30</v>
      </c>
      <c r="D732" s="36">
        <v>0</v>
      </c>
      <c r="J732" s="46">
        <v>1463</v>
      </c>
      <c r="K732" s="46">
        <v>1287</v>
      </c>
      <c r="L732" s="46">
        <v>2750</v>
      </c>
      <c r="M732" s="46">
        <v>61</v>
      </c>
      <c r="N732" s="46">
        <v>127</v>
      </c>
      <c r="O732" s="46">
        <v>189</v>
      </c>
      <c r="P732" s="46">
        <v>105</v>
      </c>
      <c r="R732" s="36">
        <v>1978.478787</v>
      </c>
      <c r="S732" s="36">
        <v>1594.488106</v>
      </c>
      <c r="T732" s="36">
        <v>136.82812300000001</v>
      </c>
      <c r="U732" s="36">
        <v>164.04308</v>
      </c>
      <c r="V732" s="36">
        <v>294.44631900000002</v>
      </c>
      <c r="W732" s="36">
        <v>155.47696099999999</v>
      </c>
      <c r="AC732" s="57">
        <f t="shared" si="124"/>
        <v>2750</v>
      </c>
      <c r="AD732" s="57">
        <f t="shared" si="125"/>
        <v>188</v>
      </c>
      <c r="AE732" s="57">
        <f t="shared" si="126"/>
        <v>294</v>
      </c>
      <c r="AF732" s="12">
        <f t="shared" si="121"/>
        <v>3572.9668929999998</v>
      </c>
      <c r="AG732" s="12">
        <f t="shared" si="122"/>
        <v>300.87120300000004</v>
      </c>
      <c r="AH732" s="12">
        <f t="shared" si="123"/>
        <v>449.92327999999998</v>
      </c>
      <c r="AI732" s="15">
        <f t="shared" si="128"/>
        <v>0.29926068836363628</v>
      </c>
      <c r="AJ732" s="15">
        <f t="shared" si="128"/>
        <v>0.60037873936170227</v>
      </c>
      <c r="AK732" s="15">
        <f t="shared" si="128"/>
        <v>0.53035129251700674</v>
      </c>
      <c r="AL732" s="23">
        <f>VLOOKUP(AC732,'Charts and Tables'!$I$43:$J$49,2,TRUE)</f>
        <v>0.5</v>
      </c>
      <c r="AM732" s="2">
        <f t="shared" si="127"/>
        <v>1</v>
      </c>
    </row>
    <row r="733" spans="1:39" x14ac:dyDescent="0.25">
      <c r="A733" s="35">
        <v>391821</v>
      </c>
      <c r="B733" s="36">
        <v>337052</v>
      </c>
      <c r="C733" s="36" t="s">
        <v>25</v>
      </c>
      <c r="D733" s="36">
        <v>0</v>
      </c>
      <c r="J733" s="46">
        <v>856</v>
      </c>
      <c r="K733" s="46">
        <v>732</v>
      </c>
      <c r="L733" s="46">
        <v>1588</v>
      </c>
      <c r="M733" s="46">
        <v>39</v>
      </c>
      <c r="N733" s="46">
        <v>56</v>
      </c>
      <c r="O733" s="46">
        <v>109</v>
      </c>
      <c r="P733" s="46">
        <v>51</v>
      </c>
      <c r="R733" s="36">
        <v>1248.806877</v>
      </c>
      <c r="S733" s="36">
        <v>803.21461499999998</v>
      </c>
      <c r="T733" s="36">
        <v>80.163090999999994</v>
      </c>
      <c r="U733" s="36">
        <v>87.055586000000005</v>
      </c>
      <c r="V733" s="36">
        <v>176.350449</v>
      </c>
      <c r="W733" s="36">
        <v>47.736283999999998</v>
      </c>
      <c r="AC733" s="57">
        <f t="shared" si="124"/>
        <v>1588</v>
      </c>
      <c r="AD733" s="57">
        <f t="shared" si="125"/>
        <v>95</v>
      </c>
      <c r="AE733" s="57">
        <f t="shared" si="126"/>
        <v>160</v>
      </c>
      <c r="AF733" s="12">
        <f t="shared" si="121"/>
        <v>2052.0214919999999</v>
      </c>
      <c r="AG733" s="12">
        <f t="shared" si="122"/>
        <v>167.21867700000001</v>
      </c>
      <c r="AH733" s="12">
        <f t="shared" si="123"/>
        <v>224.08673299999998</v>
      </c>
      <c r="AI733" s="15">
        <f t="shared" si="128"/>
        <v>0.29220496977329968</v>
      </c>
      <c r="AJ733" s="15">
        <f t="shared" si="128"/>
        <v>0.76019660000000011</v>
      </c>
      <c r="AK733" s="15">
        <f t="shared" si="128"/>
        <v>0.4005420812499999</v>
      </c>
      <c r="AL733" s="23">
        <f>VLOOKUP(AC733,'Charts and Tables'!$I$43:$J$49,2,TRUE)</f>
        <v>1</v>
      </c>
      <c r="AM733" s="2">
        <f t="shared" si="127"/>
        <v>1</v>
      </c>
    </row>
    <row r="734" spans="1:39" x14ac:dyDescent="0.25">
      <c r="A734" s="35">
        <v>392390</v>
      </c>
      <c r="C734" s="36" t="s">
        <v>29</v>
      </c>
      <c r="D734" s="36">
        <v>0</v>
      </c>
      <c r="J734" s="46">
        <v>659</v>
      </c>
      <c r="K734" s="46">
        <v>754</v>
      </c>
      <c r="L734" s="46">
        <v>1413</v>
      </c>
      <c r="M734" s="46">
        <v>44</v>
      </c>
      <c r="N734" s="46">
        <v>69</v>
      </c>
      <c r="O734" s="46">
        <v>80</v>
      </c>
      <c r="P734" s="46">
        <v>86</v>
      </c>
      <c r="R734" s="36">
        <v>936.47596899999996</v>
      </c>
      <c r="S734" s="36">
        <v>981.270938</v>
      </c>
      <c r="T734" s="36">
        <v>67.758887000000001</v>
      </c>
      <c r="U734" s="36">
        <v>95.337836999999993</v>
      </c>
      <c r="V734" s="36">
        <v>93.961185999999998</v>
      </c>
      <c r="W734" s="36">
        <v>85.096174000000005</v>
      </c>
      <c r="AC734" s="57">
        <f t="shared" si="124"/>
        <v>1413</v>
      </c>
      <c r="AD734" s="57">
        <f t="shared" si="125"/>
        <v>113</v>
      </c>
      <c r="AE734" s="57">
        <f t="shared" si="126"/>
        <v>166</v>
      </c>
      <c r="AF734" s="12">
        <f t="shared" si="121"/>
        <v>1917.746907</v>
      </c>
      <c r="AG734" s="12">
        <f t="shared" si="122"/>
        <v>163.09672399999999</v>
      </c>
      <c r="AH734" s="12">
        <f t="shared" si="123"/>
        <v>179.05736000000002</v>
      </c>
      <c r="AI734" s="15">
        <f t="shared" si="128"/>
        <v>0.35721649469214434</v>
      </c>
      <c r="AJ734" s="15">
        <f t="shared" si="128"/>
        <v>0.44333384070796455</v>
      </c>
      <c r="AK734" s="15">
        <f t="shared" si="128"/>
        <v>7.8658795180722996E-2</v>
      </c>
      <c r="AL734" s="23">
        <f>VLOOKUP(AC734,'Charts and Tables'!$I$43:$J$49,2,TRUE)</f>
        <v>1</v>
      </c>
      <c r="AM734" s="2">
        <f t="shared" si="127"/>
        <v>1</v>
      </c>
    </row>
    <row r="735" spans="1:39" x14ac:dyDescent="0.25">
      <c r="A735" s="35">
        <v>501171</v>
      </c>
      <c r="C735" s="36" t="s">
        <v>27</v>
      </c>
      <c r="D735" s="36">
        <v>-1</v>
      </c>
      <c r="K735" s="46">
        <v>22299</v>
      </c>
      <c r="L735" s="46">
        <v>22299</v>
      </c>
      <c r="N735" s="46">
        <v>1840</v>
      </c>
      <c r="P735" s="46">
        <v>3045</v>
      </c>
      <c r="S735" s="36">
        <v>23195.422738000001</v>
      </c>
      <c r="U735" s="36">
        <v>2871.1071889999998</v>
      </c>
      <c r="W735" s="36">
        <v>1897.1237470000001</v>
      </c>
      <c r="AC735" s="57">
        <f t="shared" si="124"/>
        <v>22299</v>
      </c>
      <c r="AD735" s="57">
        <f t="shared" si="125"/>
        <v>1840</v>
      </c>
      <c r="AE735" s="57">
        <f t="shared" si="126"/>
        <v>3045</v>
      </c>
      <c r="AF735" s="12">
        <f t="shared" si="121"/>
        <v>23195.422738000001</v>
      </c>
      <c r="AG735" s="12">
        <f t="shared" si="122"/>
        <v>2871.1071889999998</v>
      </c>
      <c r="AH735" s="12">
        <f t="shared" si="123"/>
        <v>1897.1237470000001</v>
      </c>
      <c r="AI735" s="15">
        <f t="shared" si="128"/>
        <v>4.0200131754787261E-2</v>
      </c>
      <c r="AJ735" s="15">
        <f t="shared" si="128"/>
        <v>0.56038434184782604</v>
      </c>
      <c r="AK735" s="15">
        <f t="shared" si="128"/>
        <v>-0.37697085484400655</v>
      </c>
      <c r="AL735" s="23">
        <f>VLOOKUP(AC735,'Charts and Tables'!$I$43:$J$49,2,TRUE)</f>
        <v>0.2</v>
      </c>
      <c r="AM735" s="2">
        <f t="shared" si="127"/>
        <v>1</v>
      </c>
    </row>
    <row r="736" spans="1:39" x14ac:dyDescent="0.25">
      <c r="A736" s="35">
        <v>501181</v>
      </c>
      <c r="C736" s="36" t="s">
        <v>27</v>
      </c>
      <c r="D736" s="36">
        <v>-1</v>
      </c>
      <c r="K736" s="46">
        <v>22396</v>
      </c>
      <c r="L736" s="46">
        <v>22396</v>
      </c>
      <c r="N736" s="46">
        <v>2731</v>
      </c>
      <c r="P736" s="46">
        <v>1655</v>
      </c>
      <c r="S736" s="36">
        <v>20188.181230999999</v>
      </c>
      <c r="U736" s="36">
        <v>1164.3793820000001</v>
      </c>
      <c r="W736" s="36">
        <v>2591.3470600000001</v>
      </c>
      <c r="AC736" s="57">
        <f t="shared" si="124"/>
        <v>22396</v>
      </c>
      <c r="AD736" s="57">
        <f t="shared" si="125"/>
        <v>2731</v>
      </c>
      <c r="AE736" s="57">
        <f t="shared" si="126"/>
        <v>1655</v>
      </c>
      <c r="AF736" s="12">
        <f t="shared" si="121"/>
        <v>20188.181230999999</v>
      </c>
      <c r="AG736" s="12">
        <f t="shared" si="122"/>
        <v>1164.3793820000001</v>
      </c>
      <c r="AH736" s="12">
        <f t="shared" si="123"/>
        <v>2591.3470600000001</v>
      </c>
      <c r="AI736" s="15">
        <f t="shared" si="128"/>
        <v>-9.8580941641364592E-2</v>
      </c>
      <c r="AJ736" s="15">
        <f t="shared" si="128"/>
        <v>-0.5736435803734895</v>
      </c>
      <c r="AK736" s="15">
        <f t="shared" si="128"/>
        <v>0.56576861631419939</v>
      </c>
      <c r="AL736" s="23">
        <f>VLOOKUP(AC736,'Charts and Tables'!$I$43:$J$49,2,TRUE)</f>
        <v>0.2</v>
      </c>
      <c r="AM736" s="2">
        <f t="shared" si="127"/>
        <v>1</v>
      </c>
    </row>
    <row r="737" spans="1:39" x14ac:dyDescent="0.25">
      <c r="A737" s="35">
        <v>501248</v>
      </c>
      <c r="C737" s="36" t="s">
        <v>27</v>
      </c>
      <c r="D737" s="36">
        <v>1</v>
      </c>
      <c r="J737" s="46">
        <v>9300</v>
      </c>
      <c r="L737" s="46">
        <v>9300</v>
      </c>
      <c r="M737" s="46">
        <v>540</v>
      </c>
      <c r="O737" s="46">
        <v>1166</v>
      </c>
      <c r="R737" s="36">
        <v>10919.553175999999</v>
      </c>
      <c r="T737" s="36">
        <v>629.96558100000004</v>
      </c>
      <c r="V737" s="36">
        <v>1487.8049450000001</v>
      </c>
      <c r="AC737" s="57">
        <f t="shared" si="124"/>
        <v>9300</v>
      </c>
      <c r="AD737" s="57">
        <f t="shared" si="125"/>
        <v>540</v>
      </c>
      <c r="AE737" s="57">
        <f t="shared" si="126"/>
        <v>1166</v>
      </c>
      <c r="AF737" s="12">
        <f t="shared" si="121"/>
        <v>10919.553175999999</v>
      </c>
      <c r="AG737" s="12">
        <f t="shared" si="122"/>
        <v>629.96558100000004</v>
      </c>
      <c r="AH737" s="12">
        <f t="shared" si="123"/>
        <v>1487.8049450000001</v>
      </c>
      <c r="AI737" s="15">
        <f t="shared" si="128"/>
        <v>0.17414550279569888</v>
      </c>
      <c r="AJ737" s="15">
        <f t="shared" si="128"/>
        <v>0.16660292777777785</v>
      </c>
      <c r="AK737" s="15">
        <f t="shared" si="128"/>
        <v>0.27599051886792458</v>
      </c>
      <c r="AL737" s="23">
        <f>VLOOKUP(AC737,'Charts and Tables'!$I$43:$J$49,2,TRUE)</f>
        <v>0.25</v>
      </c>
      <c r="AM737" s="2">
        <f t="shared" si="127"/>
        <v>1</v>
      </c>
    </row>
    <row r="738" spans="1:39" x14ac:dyDescent="0.25">
      <c r="A738" s="35">
        <v>487400</v>
      </c>
      <c r="B738" s="36">
        <v>338035</v>
      </c>
      <c r="C738" s="36" t="s">
        <v>25</v>
      </c>
      <c r="D738" s="36">
        <v>0</v>
      </c>
      <c r="J738" s="46">
        <v>570</v>
      </c>
      <c r="K738" s="46">
        <v>843</v>
      </c>
      <c r="L738" s="46">
        <v>1413</v>
      </c>
      <c r="M738" s="46">
        <v>75</v>
      </c>
      <c r="N738" s="46">
        <v>55</v>
      </c>
      <c r="O738" s="46">
        <v>39</v>
      </c>
      <c r="P738" s="46">
        <v>118</v>
      </c>
      <c r="R738" s="36">
        <v>219.585342</v>
      </c>
      <c r="S738" s="36">
        <v>827.396432</v>
      </c>
      <c r="T738" s="36">
        <v>45.587856000000002</v>
      </c>
      <c r="U738" s="36">
        <v>31.333551</v>
      </c>
      <c r="V738" s="36">
        <v>12.864023</v>
      </c>
      <c r="W738" s="36">
        <v>181.26981000000001</v>
      </c>
      <c r="AC738" s="57">
        <f t="shared" si="124"/>
        <v>1413</v>
      </c>
      <c r="AD738" s="57">
        <f t="shared" si="125"/>
        <v>130</v>
      </c>
      <c r="AE738" s="57">
        <f t="shared" si="126"/>
        <v>157</v>
      </c>
      <c r="AF738" s="12">
        <f t="shared" si="121"/>
        <v>1046.9817740000001</v>
      </c>
      <c r="AG738" s="12">
        <f t="shared" si="122"/>
        <v>76.921407000000002</v>
      </c>
      <c r="AH738" s="12">
        <f t="shared" si="123"/>
        <v>194.13383300000001</v>
      </c>
      <c r="AI738" s="15">
        <f t="shared" si="128"/>
        <v>-0.25903625336164182</v>
      </c>
      <c r="AJ738" s="15">
        <f t="shared" si="128"/>
        <v>-0.40829686923076919</v>
      </c>
      <c r="AK738" s="15">
        <f t="shared" si="128"/>
        <v>0.23652122929936312</v>
      </c>
      <c r="AL738" s="23">
        <f>VLOOKUP(AC738,'Charts and Tables'!$I$43:$J$49,2,TRUE)</f>
        <v>1</v>
      </c>
      <c r="AM738" s="2">
        <f t="shared" si="127"/>
        <v>1</v>
      </c>
    </row>
    <row r="739" spans="1:39" x14ac:dyDescent="0.25">
      <c r="A739" s="35">
        <v>487478</v>
      </c>
      <c r="C739" s="36" t="s">
        <v>27</v>
      </c>
      <c r="D739" s="36">
        <v>1</v>
      </c>
      <c r="J739" s="46">
        <v>13311</v>
      </c>
      <c r="L739" s="46">
        <v>13311</v>
      </c>
      <c r="M739" s="46">
        <v>1041</v>
      </c>
      <c r="O739" s="46">
        <v>1313</v>
      </c>
      <c r="R739" s="36">
        <v>12158.866572000001</v>
      </c>
      <c r="T739" s="36">
        <v>1199.065787</v>
      </c>
      <c r="V739" s="36">
        <v>1138.2702899999999</v>
      </c>
      <c r="AC739" s="57">
        <f t="shared" si="124"/>
        <v>13311</v>
      </c>
      <c r="AD739" s="57">
        <f t="shared" si="125"/>
        <v>1041</v>
      </c>
      <c r="AE739" s="57">
        <f t="shared" si="126"/>
        <v>1313</v>
      </c>
      <c r="AF739" s="12">
        <f t="shared" si="121"/>
        <v>12158.866572000001</v>
      </c>
      <c r="AG739" s="12">
        <f t="shared" si="122"/>
        <v>1199.065787</v>
      </c>
      <c r="AH739" s="12">
        <f t="shared" si="123"/>
        <v>1138.2702899999999</v>
      </c>
      <c r="AI739" s="15">
        <f t="shared" si="128"/>
        <v>-8.6554986702727002E-2</v>
      </c>
      <c r="AJ739" s="15">
        <f t="shared" si="128"/>
        <v>0.15184033333333333</v>
      </c>
      <c r="AK739" s="15">
        <f t="shared" si="128"/>
        <v>-0.13307670220868245</v>
      </c>
      <c r="AL739" s="23">
        <f>VLOOKUP(AC739,'Charts and Tables'!$I$43:$J$49,2,TRUE)</f>
        <v>0.2</v>
      </c>
      <c r="AM739" s="2">
        <f t="shared" si="127"/>
        <v>1</v>
      </c>
    </row>
    <row r="740" spans="1:39" x14ac:dyDescent="0.25">
      <c r="A740" s="35">
        <v>445377</v>
      </c>
      <c r="B740" s="36">
        <v>332106</v>
      </c>
      <c r="C740" s="36" t="s">
        <v>26</v>
      </c>
      <c r="D740" s="36">
        <v>0</v>
      </c>
      <c r="J740" s="46">
        <v>4041</v>
      </c>
      <c r="K740" s="46">
        <v>4245</v>
      </c>
      <c r="L740" s="46">
        <v>8286</v>
      </c>
      <c r="M740" s="46">
        <v>177</v>
      </c>
      <c r="N740" s="46">
        <v>314</v>
      </c>
      <c r="O740" s="46">
        <v>386</v>
      </c>
      <c r="P740" s="46">
        <v>338</v>
      </c>
      <c r="R740" s="36">
        <v>3691.3847879999998</v>
      </c>
      <c r="S740" s="36">
        <v>3752.741426</v>
      </c>
      <c r="T740" s="36">
        <v>246.52647099999999</v>
      </c>
      <c r="U740" s="36">
        <v>271.3467</v>
      </c>
      <c r="V740" s="36">
        <v>342.03293100000002</v>
      </c>
      <c r="W740" s="36">
        <v>332.02444200000002</v>
      </c>
      <c r="AC740" s="57">
        <f t="shared" si="124"/>
        <v>8286</v>
      </c>
      <c r="AD740" s="57">
        <f t="shared" si="125"/>
        <v>491</v>
      </c>
      <c r="AE740" s="57">
        <f t="shared" si="126"/>
        <v>724</v>
      </c>
      <c r="AF740" s="12">
        <f t="shared" si="121"/>
        <v>7444.1262139999999</v>
      </c>
      <c r="AG740" s="12">
        <f t="shared" si="122"/>
        <v>517.87317099999996</v>
      </c>
      <c r="AH740" s="12">
        <f t="shared" si="123"/>
        <v>674.0573730000001</v>
      </c>
      <c r="AI740" s="15">
        <f t="shared" si="128"/>
        <v>-0.10160195341539949</v>
      </c>
      <c r="AJ740" s="15">
        <f t="shared" si="128"/>
        <v>5.4731509164969362E-2</v>
      </c>
      <c r="AK740" s="15">
        <f t="shared" si="128"/>
        <v>-6.8981529005524733E-2</v>
      </c>
      <c r="AL740" s="23">
        <f>VLOOKUP(AC740,'Charts and Tables'!$I$43:$J$49,2,TRUE)</f>
        <v>0.25</v>
      </c>
      <c r="AM740" s="2">
        <f t="shared" si="127"/>
        <v>1</v>
      </c>
    </row>
    <row r="741" spans="1:39" x14ac:dyDescent="0.25">
      <c r="A741" s="35">
        <v>522513</v>
      </c>
      <c r="B741" s="36">
        <v>333139</v>
      </c>
      <c r="C741" s="36" t="s">
        <v>27</v>
      </c>
      <c r="D741" s="36">
        <v>1</v>
      </c>
      <c r="J741" s="46">
        <v>9256</v>
      </c>
      <c r="L741" s="46">
        <v>9256</v>
      </c>
      <c r="M741" s="46">
        <v>1300</v>
      </c>
      <c r="O741" s="46">
        <v>686</v>
      </c>
      <c r="R741" s="36">
        <v>10812.991346999999</v>
      </c>
      <c r="T741" s="36">
        <v>1494.970421</v>
      </c>
      <c r="V741" s="36">
        <v>903.67367200000001</v>
      </c>
      <c r="AC741" s="57">
        <f t="shared" si="124"/>
        <v>9256</v>
      </c>
      <c r="AD741" s="57">
        <f t="shared" si="125"/>
        <v>1300</v>
      </c>
      <c r="AE741" s="57">
        <f t="shared" si="126"/>
        <v>686</v>
      </c>
      <c r="AF741" s="12">
        <f t="shared" si="121"/>
        <v>10812.991346999999</v>
      </c>
      <c r="AG741" s="12">
        <f t="shared" si="122"/>
        <v>1494.970421</v>
      </c>
      <c r="AH741" s="12">
        <f t="shared" si="123"/>
        <v>903.67367200000001</v>
      </c>
      <c r="AI741" s="15">
        <f t="shared" si="128"/>
        <v>0.16821427690146923</v>
      </c>
      <c r="AJ741" s="15">
        <f t="shared" si="128"/>
        <v>0.1499772469230769</v>
      </c>
      <c r="AK741" s="15">
        <f t="shared" si="128"/>
        <v>0.31730855976676386</v>
      </c>
      <c r="AL741" s="23">
        <f>VLOOKUP(AC741,'Charts and Tables'!$I$43:$J$49,2,TRUE)</f>
        <v>0.25</v>
      </c>
      <c r="AM741" s="2">
        <f t="shared" si="127"/>
        <v>1</v>
      </c>
    </row>
    <row r="742" spans="1:39" x14ac:dyDescent="0.25">
      <c r="A742" s="35">
        <v>522551</v>
      </c>
      <c r="C742" s="36" t="s">
        <v>27</v>
      </c>
      <c r="D742" s="36">
        <v>-1</v>
      </c>
      <c r="K742" s="46">
        <v>13123</v>
      </c>
      <c r="L742" s="46">
        <v>13123</v>
      </c>
      <c r="N742" s="46">
        <v>766</v>
      </c>
      <c r="P742" s="46">
        <v>1266</v>
      </c>
      <c r="S742" s="36">
        <v>14401.722878</v>
      </c>
      <c r="U742" s="36">
        <v>1129.25089</v>
      </c>
      <c r="W742" s="36">
        <v>1587.646493</v>
      </c>
      <c r="AC742" s="57">
        <f t="shared" si="124"/>
        <v>13123</v>
      </c>
      <c r="AD742" s="57">
        <f t="shared" si="125"/>
        <v>766</v>
      </c>
      <c r="AE742" s="57">
        <f t="shared" si="126"/>
        <v>1266</v>
      </c>
      <c r="AF742" s="12">
        <f t="shared" si="121"/>
        <v>14401.722878</v>
      </c>
      <c r="AG742" s="12">
        <f t="shared" si="122"/>
        <v>1129.25089</v>
      </c>
      <c r="AH742" s="12">
        <f t="shared" si="123"/>
        <v>1587.646493</v>
      </c>
      <c r="AI742" s="15">
        <f t="shared" si="128"/>
        <v>9.7441353196677627E-2</v>
      </c>
      <c r="AJ742" s="15">
        <f t="shared" si="128"/>
        <v>0.47421787206266319</v>
      </c>
      <c r="AK742" s="15">
        <f t="shared" si="128"/>
        <v>0.25406516034755133</v>
      </c>
      <c r="AL742" s="23">
        <f>VLOOKUP(AC742,'Charts and Tables'!$I$43:$J$49,2,TRUE)</f>
        <v>0.2</v>
      </c>
      <c r="AM742" s="2">
        <f t="shared" si="127"/>
        <v>1</v>
      </c>
    </row>
    <row r="743" spans="1:39" x14ac:dyDescent="0.25">
      <c r="A743" s="35">
        <v>439265</v>
      </c>
      <c r="C743" s="36" t="s">
        <v>33</v>
      </c>
      <c r="D743" s="36">
        <v>1</v>
      </c>
      <c r="J743" s="46">
        <v>2766</v>
      </c>
      <c r="L743" s="46">
        <v>2766</v>
      </c>
      <c r="M743" s="46">
        <v>183</v>
      </c>
      <c r="O743" s="46">
        <v>346</v>
      </c>
      <c r="R743" s="36">
        <v>672.00058100000001</v>
      </c>
      <c r="T743" s="36">
        <v>41.080765999999997</v>
      </c>
      <c r="V743" s="36">
        <v>98.609510999999998</v>
      </c>
      <c r="AC743" s="57">
        <f t="shared" si="124"/>
        <v>2766</v>
      </c>
      <c r="AD743" s="57">
        <f t="shared" si="125"/>
        <v>183</v>
      </c>
      <c r="AE743" s="57">
        <f t="shared" si="126"/>
        <v>346</v>
      </c>
      <c r="AF743" s="12">
        <f t="shared" si="121"/>
        <v>672.00058100000001</v>
      </c>
      <c r="AG743" s="12">
        <f t="shared" si="122"/>
        <v>41.080765999999997</v>
      </c>
      <c r="AH743" s="12">
        <f t="shared" si="123"/>
        <v>98.609510999999998</v>
      </c>
      <c r="AI743" s="15">
        <f t="shared" si="128"/>
        <v>-0.75704968148951546</v>
      </c>
      <c r="AJ743" s="15">
        <f t="shared" si="128"/>
        <v>-0.77551493989071052</v>
      </c>
      <c r="AK743" s="15">
        <f t="shared" si="128"/>
        <v>-0.71500141329479772</v>
      </c>
      <c r="AL743" s="23">
        <f>VLOOKUP(AC743,'Charts and Tables'!$I$43:$J$49,2,TRUE)</f>
        <v>0.5</v>
      </c>
      <c r="AM743" s="2">
        <f t="shared" si="127"/>
        <v>0</v>
      </c>
    </row>
    <row r="744" spans="1:39" x14ac:dyDescent="0.25">
      <c r="A744" s="35">
        <v>441074</v>
      </c>
      <c r="B744" s="36">
        <v>332049</v>
      </c>
      <c r="C744" s="36" t="s">
        <v>25</v>
      </c>
      <c r="D744" s="36">
        <v>0</v>
      </c>
      <c r="J744" s="46">
        <v>411</v>
      </c>
      <c r="K744" s="46">
        <v>465</v>
      </c>
      <c r="L744" s="46">
        <v>876</v>
      </c>
      <c r="M744" s="46">
        <v>26</v>
      </c>
      <c r="N744" s="46">
        <v>53</v>
      </c>
      <c r="O744" s="46">
        <v>45</v>
      </c>
      <c r="P744" s="46">
        <v>39</v>
      </c>
      <c r="R744" s="36">
        <v>477.27541500000001</v>
      </c>
      <c r="S744" s="36">
        <v>551.28244800000004</v>
      </c>
      <c r="T744" s="36">
        <v>58.878386999999996</v>
      </c>
      <c r="U744" s="36">
        <v>34.468487000000003</v>
      </c>
      <c r="V744" s="36">
        <v>42.225659999999998</v>
      </c>
      <c r="W744" s="36">
        <v>73.92559</v>
      </c>
      <c r="AC744" s="57">
        <f t="shared" si="124"/>
        <v>876</v>
      </c>
      <c r="AD744" s="57">
        <f t="shared" si="125"/>
        <v>79</v>
      </c>
      <c r="AE744" s="57">
        <f t="shared" si="126"/>
        <v>84</v>
      </c>
      <c r="AF744" s="12">
        <f t="shared" si="121"/>
        <v>1028.557863</v>
      </c>
      <c r="AG744" s="12">
        <f t="shared" si="122"/>
        <v>93.346874</v>
      </c>
      <c r="AH744" s="12">
        <f t="shared" si="123"/>
        <v>116.15125</v>
      </c>
      <c r="AI744" s="15">
        <f t="shared" si="128"/>
        <v>0.17415281164383561</v>
      </c>
      <c r="AJ744" s="15">
        <f t="shared" si="128"/>
        <v>0.18160599999999999</v>
      </c>
      <c r="AK744" s="15">
        <f t="shared" si="128"/>
        <v>0.38275297619047627</v>
      </c>
      <c r="AL744" s="23">
        <f>VLOOKUP(AC744,'Charts and Tables'!$I$43:$J$49,2,TRUE)</f>
        <v>2</v>
      </c>
      <c r="AM744" s="2">
        <f t="shared" si="127"/>
        <v>1</v>
      </c>
    </row>
    <row r="745" spans="1:39" x14ac:dyDescent="0.25">
      <c r="A745" s="35">
        <v>506053</v>
      </c>
      <c r="C745" s="36" t="s">
        <v>27</v>
      </c>
      <c r="D745" s="36">
        <v>1</v>
      </c>
      <c r="J745" s="46">
        <v>12524</v>
      </c>
      <c r="L745" s="46">
        <v>12524</v>
      </c>
      <c r="M745" s="46">
        <v>1066</v>
      </c>
      <c r="O745" s="46">
        <v>933</v>
      </c>
      <c r="R745" s="36">
        <v>13777.650149999999</v>
      </c>
      <c r="T745" s="36">
        <v>1368.2219259999999</v>
      </c>
      <c r="V745" s="36">
        <v>1307.1633509999999</v>
      </c>
      <c r="AC745" s="57">
        <f t="shared" si="124"/>
        <v>12524</v>
      </c>
      <c r="AD745" s="57">
        <f t="shared" si="125"/>
        <v>1066</v>
      </c>
      <c r="AE745" s="57">
        <f t="shared" si="126"/>
        <v>933</v>
      </c>
      <c r="AF745" s="12">
        <f t="shared" si="121"/>
        <v>13777.650149999999</v>
      </c>
      <c r="AG745" s="12">
        <f t="shared" si="122"/>
        <v>1368.2219259999999</v>
      </c>
      <c r="AH745" s="12">
        <f t="shared" si="123"/>
        <v>1307.1633509999999</v>
      </c>
      <c r="AI745" s="15">
        <f t="shared" si="128"/>
        <v>0.10009982034493768</v>
      </c>
      <c r="AJ745" s="15">
        <f t="shared" si="128"/>
        <v>0.28351024953095677</v>
      </c>
      <c r="AK745" s="15">
        <f t="shared" si="128"/>
        <v>0.40103253054662369</v>
      </c>
      <c r="AL745" s="23">
        <f>VLOOKUP(AC745,'Charts and Tables'!$I$43:$J$49,2,TRUE)</f>
        <v>0.2</v>
      </c>
      <c r="AM745" s="2">
        <f t="shared" si="127"/>
        <v>1</v>
      </c>
    </row>
    <row r="746" spans="1:39" x14ac:dyDescent="0.25">
      <c r="A746" s="35">
        <v>473507</v>
      </c>
      <c r="B746" s="36">
        <v>333035</v>
      </c>
      <c r="C746" s="36" t="s">
        <v>32</v>
      </c>
      <c r="D746" s="36">
        <v>1</v>
      </c>
      <c r="J746" s="46">
        <v>7213</v>
      </c>
      <c r="L746" s="46">
        <v>7213</v>
      </c>
      <c r="M746" s="46">
        <v>545</v>
      </c>
      <c r="O746" s="46">
        <v>599</v>
      </c>
      <c r="R746" s="36">
        <v>6734.3432860000003</v>
      </c>
      <c r="T746" s="36">
        <v>523.63719600000002</v>
      </c>
      <c r="V746" s="36">
        <v>624.48382400000003</v>
      </c>
      <c r="AC746" s="57">
        <f t="shared" si="124"/>
        <v>7213</v>
      </c>
      <c r="AD746" s="57">
        <f t="shared" si="125"/>
        <v>545</v>
      </c>
      <c r="AE746" s="57">
        <f t="shared" si="126"/>
        <v>599</v>
      </c>
      <c r="AF746" s="12">
        <f t="shared" si="121"/>
        <v>6734.3432860000003</v>
      </c>
      <c r="AG746" s="12">
        <f t="shared" si="122"/>
        <v>523.63719600000002</v>
      </c>
      <c r="AH746" s="12">
        <f t="shared" si="123"/>
        <v>624.48382400000003</v>
      </c>
      <c r="AI746" s="15">
        <f t="shared" si="128"/>
        <v>-6.6360281990849812E-2</v>
      </c>
      <c r="AJ746" s="15">
        <f t="shared" si="128"/>
        <v>-3.9197805504587124E-2</v>
      </c>
      <c r="AK746" s="15">
        <f t="shared" si="128"/>
        <v>4.254394657762943E-2</v>
      </c>
      <c r="AL746" s="23">
        <f>VLOOKUP(AC746,'Charts and Tables'!$I$43:$J$49,2,TRUE)</f>
        <v>0.25</v>
      </c>
      <c r="AM746" s="2">
        <f t="shared" si="127"/>
        <v>1</v>
      </c>
    </row>
    <row r="747" spans="1:39" x14ac:dyDescent="0.25">
      <c r="A747" s="35">
        <v>482211</v>
      </c>
      <c r="B747" s="36">
        <v>333047</v>
      </c>
      <c r="C747" s="36" t="s">
        <v>32</v>
      </c>
      <c r="D747" s="36">
        <v>-1</v>
      </c>
      <c r="K747" s="46">
        <v>20847</v>
      </c>
      <c r="L747" s="46">
        <v>20847</v>
      </c>
      <c r="N747" s="46">
        <v>1465</v>
      </c>
      <c r="P747" s="46">
        <v>2084</v>
      </c>
      <c r="S747" s="36">
        <v>23909.477157000001</v>
      </c>
      <c r="U747" s="36">
        <v>1608.80414</v>
      </c>
      <c r="W747" s="36">
        <v>2193.3199519999998</v>
      </c>
      <c r="AC747" s="57">
        <f t="shared" si="124"/>
        <v>20847</v>
      </c>
      <c r="AD747" s="57">
        <f t="shared" si="125"/>
        <v>1465</v>
      </c>
      <c r="AE747" s="57">
        <f t="shared" si="126"/>
        <v>2084</v>
      </c>
      <c r="AF747" s="12">
        <f t="shared" si="121"/>
        <v>23909.477157000001</v>
      </c>
      <c r="AG747" s="12">
        <f t="shared" si="122"/>
        <v>1608.80414</v>
      </c>
      <c r="AH747" s="12">
        <f t="shared" si="123"/>
        <v>2193.3199519999998</v>
      </c>
      <c r="AI747" s="15">
        <f t="shared" si="128"/>
        <v>0.14690253547272994</v>
      </c>
      <c r="AJ747" s="15">
        <f t="shared" si="128"/>
        <v>9.815982252559724E-2</v>
      </c>
      <c r="AK747" s="15">
        <f t="shared" si="128"/>
        <v>5.2456790786948093E-2</v>
      </c>
      <c r="AL747" s="23">
        <f>VLOOKUP(AC747,'Charts and Tables'!$I$43:$J$49,2,TRUE)</f>
        <v>0.2</v>
      </c>
      <c r="AM747" s="2">
        <f t="shared" si="127"/>
        <v>1</v>
      </c>
    </row>
    <row r="748" spans="1:39" x14ac:dyDescent="0.25">
      <c r="A748" s="35">
        <v>482307</v>
      </c>
      <c r="B748" s="36">
        <v>330089</v>
      </c>
      <c r="C748" s="36" t="s">
        <v>31</v>
      </c>
      <c r="D748" s="36">
        <v>-1</v>
      </c>
      <c r="K748" s="46">
        <v>11950</v>
      </c>
      <c r="L748" s="46">
        <v>11950</v>
      </c>
      <c r="N748" s="46">
        <v>1007</v>
      </c>
      <c r="P748" s="46">
        <v>958</v>
      </c>
      <c r="S748" s="36">
        <v>11953.355039</v>
      </c>
      <c r="U748" s="36">
        <v>948.89986099999999</v>
      </c>
      <c r="W748" s="36">
        <v>967.16781500000002</v>
      </c>
      <c r="AC748" s="57">
        <f t="shared" si="124"/>
        <v>11950</v>
      </c>
      <c r="AD748" s="57">
        <f t="shared" si="125"/>
        <v>1007</v>
      </c>
      <c r="AE748" s="57">
        <f t="shared" si="126"/>
        <v>958</v>
      </c>
      <c r="AF748" s="12">
        <f t="shared" si="121"/>
        <v>11953.355039</v>
      </c>
      <c r="AG748" s="12">
        <f t="shared" si="122"/>
        <v>948.89986099999999</v>
      </c>
      <c r="AH748" s="12">
        <f t="shared" si="123"/>
        <v>967.16781500000002</v>
      </c>
      <c r="AI748" s="15">
        <f t="shared" si="128"/>
        <v>2.8075640167364298E-4</v>
      </c>
      <c r="AJ748" s="15">
        <f t="shared" si="128"/>
        <v>-5.7696265143992072E-2</v>
      </c>
      <c r="AK748" s="15">
        <f t="shared" si="128"/>
        <v>9.5697442588726714E-3</v>
      </c>
      <c r="AL748" s="23">
        <f>VLOOKUP(AC748,'Charts and Tables'!$I$43:$J$49,2,TRUE)</f>
        <v>0.2</v>
      </c>
      <c r="AM748" s="2">
        <f t="shared" si="127"/>
        <v>1</v>
      </c>
    </row>
    <row r="749" spans="1:39" x14ac:dyDescent="0.25">
      <c r="A749" s="35">
        <v>457589</v>
      </c>
      <c r="B749" s="36">
        <v>331138</v>
      </c>
      <c r="C749" s="36" t="s">
        <v>31</v>
      </c>
      <c r="D749" s="36">
        <v>0</v>
      </c>
      <c r="J749" s="46">
        <v>7515</v>
      </c>
      <c r="K749" s="46">
        <v>7745</v>
      </c>
      <c r="L749" s="46">
        <v>15260</v>
      </c>
      <c r="M749" s="46">
        <v>406</v>
      </c>
      <c r="N749" s="46">
        <v>502</v>
      </c>
      <c r="O749" s="46">
        <v>669</v>
      </c>
      <c r="P749" s="46">
        <v>661</v>
      </c>
      <c r="R749" s="36">
        <v>6470.1863329999996</v>
      </c>
      <c r="S749" s="36">
        <v>7552.8534790000003</v>
      </c>
      <c r="T749" s="36">
        <v>453.60277500000001</v>
      </c>
      <c r="U749" s="36">
        <v>648.25402799999995</v>
      </c>
      <c r="V749" s="36">
        <v>637.39651000000003</v>
      </c>
      <c r="W749" s="36">
        <v>658.97136599999999</v>
      </c>
      <c r="AC749" s="57">
        <f t="shared" si="124"/>
        <v>15260</v>
      </c>
      <c r="AD749" s="57">
        <f t="shared" si="125"/>
        <v>908</v>
      </c>
      <c r="AE749" s="57">
        <f t="shared" si="126"/>
        <v>1330</v>
      </c>
      <c r="AF749" s="12">
        <f t="shared" si="121"/>
        <v>14023.039811999999</v>
      </c>
      <c r="AG749" s="12">
        <f t="shared" si="122"/>
        <v>1101.8568029999999</v>
      </c>
      <c r="AH749" s="12">
        <f t="shared" si="123"/>
        <v>1296.367876</v>
      </c>
      <c r="AI749" s="15">
        <f t="shared" si="128"/>
        <v>-8.1058990039318546E-2</v>
      </c>
      <c r="AJ749" s="15">
        <f t="shared" si="128"/>
        <v>0.21349868171806155</v>
      </c>
      <c r="AK749" s="15">
        <f t="shared" si="128"/>
        <v>-2.528731127819547E-2</v>
      </c>
      <c r="AL749" s="23">
        <f>VLOOKUP(AC749,'Charts and Tables'!$I$43:$J$49,2,TRUE)</f>
        <v>0.2</v>
      </c>
      <c r="AM749" s="2">
        <f t="shared" si="127"/>
        <v>1</v>
      </c>
    </row>
    <row r="750" spans="1:39" x14ac:dyDescent="0.25">
      <c r="A750" s="35">
        <v>473208</v>
      </c>
      <c r="B750" s="36">
        <v>334010</v>
      </c>
      <c r="C750" s="36" t="s">
        <v>26</v>
      </c>
      <c r="D750" s="36">
        <v>0</v>
      </c>
      <c r="J750" s="46">
        <v>4084</v>
      </c>
      <c r="K750" s="46">
        <v>3494</v>
      </c>
      <c r="L750" s="46">
        <v>7578</v>
      </c>
      <c r="M750" s="46">
        <v>233</v>
      </c>
      <c r="N750" s="46">
        <v>259</v>
      </c>
      <c r="O750" s="46">
        <v>436</v>
      </c>
      <c r="P750" s="46">
        <v>299</v>
      </c>
      <c r="R750" s="36">
        <v>1938.131879</v>
      </c>
      <c r="S750" s="36">
        <v>983.17086700000004</v>
      </c>
      <c r="T750" s="36">
        <v>155.18269900000001</v>
      </c>
      <c r="U750" s="36">
        <v>79.741889999999998</v>
      </c>
      <c r="V750" s="36">
        <v>211.790998</v>
      </c>
      <c r="W750" s="36">
        <v>105.434051</v>
      </c>
      <c r="AC750" s="57">
        <f t="shared" si="124"/>
        <v>7578</v>
      </c>
      <c r="AD750" s="57">
        <f t="shared" si="125"/>
        <v>492</v>
      </c>
      <c r="AE750" s="57">
        <f t="shared" si="126"/>
        <v>735</v>
      </c>
      <c r="AF750" s="12">
        <f t="shared" si="121"/>
        <v>2921.3027460000003</v>
      </c>
      <c r="AG750" s="12">
        <f t="shared" si="122"/>
        <v>234.92458900000003</v>
      </c>
      <c r="AH750" s="12">
        <f t="shared" si="123"/>
        <v>317.22504900000001</v>
      </c>
      <c r="AI750" s="15">
        <f t="shared" si="128"/>
        <v>-0.61450214489311161</v>
      </c>
      <c r="AJ750" s="15">
        <f t="shared" si="128"/>
        <v>-0.52251099796747957</v>
      </c>
      <c r="AK750" s="15">
        <f t="shared" si="128"/>
        <v>-0.56840129387755101</v>
      </c>
      <c r="AL750" s="23">
        <f>VLOOKUP(AC750,'Charts and Tables'!$I$43:$J$49,2,TRUE)</f>
        <v>0.25</v>
      </c>
      <c r="AM750" s="2">
        <f t="shared" si="127"/>
        <v>0</v>
      </c>
    </row>
    <row r="751" spans="1:39" x14ac:dyDescent="0.25">
      <c r="A751" s="35">
        <v>510837</v>
      </c>
      <c r="B751" s="36">
        <v>330235</v>
      </c>
      <c r="C751" s="36" t="s">
        <v>26</v>
      </c>
      <c r="D751" s="36">
        <v>0</v>
      </c>
      <c r="J751" s="46">
        <v>6966</v>
      </c>
      <c r="K751" s="46">
        <v>5848</v>
      </c>
      <c r="L751" s="46">
        <v>12814</v>
      </c>
      <c r="M751" s="46">
        <v>424</v>
      </c>
      <c r="N751" s="46">
        <v>374</v>
      </c>
      <c r="O751" s="46">
        <v>655</v>
      </c>
      <c r="P751" s="46">
        <v>601</v>
      </c>
      <c r="R751" s="36">
        <v>2799.8452689999999</v>
      </c>
      <c r="S751" s="36">
        <v>3041.5813360000002</v>
      </c>
      <c r="T751" s="36">
        <v>217.06181000000001</v>
      </c>
      <c r="U751" s="36">
        <v>231.29465300000001</v>
      </c>
      <c r="V751" s="36">
        <v>248.91842199999999</v>
      </c>
      <c r="W751" s="36">
        <v>312.336006</v>
      </c>
      <c r="AC751" s="57">
        <f t="shared" si="124"/>
        <v>12814</v>
      </c>
      <c r="AD751" s="57">
        <f t="shared" si="125"/>
        <v>798</v>
      </c>
      <c r="AE751" s="57">
        <f t="shared" si="126"/>
        <v>1256</v>
      </c>
      <c r="AF751" s="12">
        <f t="shared" si="121"/>
        <v>5841.4266050000006</v>
      </c>
      <c r="AG751" s="12">
        <f t="shared" si="122"/>
        <v>448.35646300000002</v>
      </c>
      <c r="AH751" s="12">
        <f t="shared" si="123"/>
        <v>561.25442799999996</v>
      </c>
      <c r="AI751" s="15">
        <f t="shared" si="128"/>
        <v>-0.544137146480412</v>
      </c>
      <c r="AJ751" s="15">
        <f t="shared" si="128"/>
        <v>-0.43814979573934837</v>
      </c>
      <c r="AK751" s="15">
        <f t="shared" si="128"/>
        <v>-0.55314137898089177</v>
      </c>
      <c r="AL751" s="23">
        <f>VLOOKUP(AC751,'Charts and Tables'!$I$43:$J$49,2,TRUE)</f>
        <v>0.2</v>
      </c>
      <c r="AM751" s="2">
        <f t="shared" si="127"/>
        <v>0</v>
      </c>
    </row>
    <row r="752" spans="1:39" x14ac:dyDescent="0.25">
      <c r="A752" s="35">
        <v>510371</v>
      </c>
      <c r="B752" s="36">
        <v>333041</v>
      </c>
      <c r="C752" s="36" t="s">
        <v>32</v>
      </c>
      <c r="D752" s="36">
        <v>1</v>
      </c>
      <c r="J752" s="46">
        <v>2388</v>
      </c>
      <c r="L752" s="46">
        <v>2388</v>
      </c>
      <c r="M752" s="46">
        <v>100</v>
      </c>
      <c r="O752" s="46">
        <v>289</v>
      </c>
      <c r="R752" s="36">
        <v>2279.5895399999999</v>
      </c>
      <c r="T752" s="36">
        <v>126.60718799999999</v>
      </c>
      <c r="V752" s="36">
        <v>304.22647699999999</v>
      </c>
      <c r="AC752" s="57">
        <f t="shared" si="124"/>
        <v>2388</v>
      </c>
      <c r="AD752" s="57">
        <f t="shared" si="125"/>
        <v>100</v>
      </c>
      <c r="AE752" s="57">
        <f t="shared" si="126"/>
        <v>289</v>
      </c>
      <c r="AF752" s="12">
        <f t="shared" si="121"/>
        <v>2279.5895399999999</v>
      </c>
      <c r="AG752" s="12">
        <f t="shared" si="122"/>
        <v>126.60718799999999</v>
      </c>
      <c r="AH752" s="12">
        <f t="shared" si="123"/>
        <v>304.22647699999999</v>
      </c>
      <c r="AI752" s="15">
        <f t="shared" si="128"/>
        <v>-4.5398015075376906E-2</v>
      </c>
      <c r="AJ752" s="15">
        <f t="shared" si="128"/>
        <v>0.26607187999999993</v>
      </c>
      <c r="AK752" s="15">
        <f t="shared" si="128"/>
        <v>5.2686771626297535E-2</v>
      </c>
      <c r="AL752" s="23">
        <f>VLOOKUP(AC752,'Charts and Tables'!$I$43:$J$49,2,TRUE)</f>
        <v>1</v>
      </c>
      <c r="AM752" s="2">
        <f t="shared" si="127"/>
        <v>1</v>
      </c>
    </row>
    <row r="753" spans="1:39" x14ac:dyDescent="0.25">
      <c r="A753" s="35">
        <v>510454</v>
      </c>
      <c r="C753" s="36" t="s">
        <v>27</v>
      </c>
      <c r="D753" s="36">
        <v>1</v>
      </c>
      <c r="J753" s="46">
        <v>15248</v>
      </c>
      <c r="L753" s="46">
        <v>15248</v>
      </c>
      <c r="M753" s="46">
        <v>1177</v>
      </c>
      <c r="O753" s="46">
        <v>2432</v>
      </c>
      <c r="R753" s="36">
        <v>15040.324718</v>
      </c>
      <c r="T753" s="36">
        <v>943.89252099999999</v>
      </c>
      <c r="V753" s="36">
        <v>1825.7100820000001</v>
      </c>
      <c r="AC753" s="57">
        <f t="shared" si="124"/>
        <v>15248</v>
      </c>
      <c r="AD753" s="57">
        <f t="shared" si="125"/>
        <v>1177</v>
      </c>
      <c r="AE753" s="57">
        <f t="shared" si="126"/>
        <v>2432</v>
      </c>
      <c r="AF753" s="12">
        <f t="shared" si="121"/>
        <v>15040.324718</v>
      </c>
      <c r="AG753" s="12">
        <f t="shared" si="122"/>
        <v>943.89252099999999</v>
      </c>
      <c r="AH753" s="12">
        <f t="shared" si="123"/>
        <v>1825.7100820000001</v>
      </c>
      <c r="AI753" s="15">
        <f t="shared" si="128"/>
        <v>-1.3619837486883536E-2</v>
      </c>
      <c r="AJ753" s="15">
        <f t="shared" si="128"/>
        <v>-0.19805223364485983</v>
      </c>
      <c r="AK753" s="15">
        <f t="shared" si="128"/>
        <v>-0.24929684128289473</v>
      </c>
      <c r="AL753" s="23">
        <f>VLOOKUP(AC753,'Charts and Tables'!$I$43:$J$49,2,TRUE)</f>
        <v>0.2</v>
      </c>
      <c r="AM753" s="2">
        <f t="shared" si="127"/>
        <v>1</v>
      </c>
    </row>
    <row r="754" spans="1:39" x14ac:dyDescent="0.25">
      <c r="A754" s="35">
        <v>509454</v>
      </c>
      <c r="B754" s="36">
        <v>333048</v>
      </c>
      <c r="C754" s="36" t="s">
        <v>27</v>
      </c>
      <c r="D754" s="36">
        <v>1</v>
      </c>
      <c r="J754" s="46">
        <v>17074</v>
      </c>
      <c r="L754" s="46">
        <v>17074</v>
      </c>
      <c r="M754" s="46">
        <v>1471</v>
      </c>
      <c r="O754" s="46">
        <v>1567</v>
      </c>
      <c r="R754" s="36">
        <v>22921.508171000001</v>
      </c>
      <c r="T754" s="36">
        <v>1917.5972429999999</v>
      </c>
      <c r="V754" s="36">
        <v>1900.876291</v>
      </c>
      <c r="AC754" s="57">
        <f t="shared" si="124"/>
        <v>17074</v>
      </c>
      <c r="AD754" s="57">
        <f t="shared" si="125"/>
        <v>1471</v>
      </c>
      <c r="AE754" s="57">
        <f t="shared" si="126"/>
        <v>1567</v>
      </c>
      <c r="AF754" s="12">
        <f t="shared" si="121"/>
        <v>22921.508171000001</v>
      </c>
      <c r="AG754" s="12">
        <f t="shared" si="122"/>
        <v>1917.5972429999999</v>
      </c>
      <c r="AH754" s="12">
        <f t="shared" si="123"/>
        <v>1900.876291</v>
      </c>
      <c r="AI754" s="15">
        <f t="shared" si="128"/>
        <v>0.34248027240248341</v>
      </c>
      <c r="AJ754" s="15">
        <f t="shared" si="128"/>
        <v>0.30360111692726033</v>
      </c>
      <c r="AK754" s="15">
        <f t="shared" si="128"/>
        <v>0.21306719272495217</v>
      </c>
      <c r="AL754" s="23">
        <f>VLOOKUP(AC754,'Charts and Tables'!$I$43:$J$49,2,TRUE)</f>
        <v>0.2</v>
      </c>
      <c r="AM754" s="2">
        <f t="shared" si="127"/>
        <v>0</v>
      </c>
    </row>
    <row r="755" spans="1:39" x14ac:dyDescent="0.25">
      <c r="A755" s="35">
        <v>509523</v>
      </c>
      <c r="B755" s="36">
        <v>333039</v>
      </c>
      <c r="C755" s="36" t="s">
        <v>32</v>
      </c>
      <c r="D755" s="36">
        <v>1</v>
      </c>
      <c r="J755" s="46">
        <v>3301</v>
      </c>
      <c r="L755" s="46">
        <v>3301</v>
      </c>
      <c r="M755" s="46">
        <v>196</v>
      </c>
      <c r="O755" s="46">
        <v>356</v>
      </c>
      <c r="R755" s="36">
        <v>8844.5726790000008</v>
      </c>
      <c r="T755" s="36">
        <v>734.11178099999995</v>
      </c>
      <c r="V755" s="36">
        <v>670.78618300000005</v>
      </c>
      <c r="AC755" s="57">
        <f t="shared" si="124"/>
        <v>3301</v>
      </c>
      <c r="AD755" s="57">
        <f t="shared" si="125"/>
        <v>196</v>
      </c>
      <c r="AE755" s="57">
        <f t="shared" si="126"/>
        <v>356</v>
      </c>
      <c r="AF755" s="12">
        <f t="shared" si="121"/>
        <v>8844.5726790000008</v>
      </c>
      <c r="AG755" s="12">
        <f t="shared" si="122"/>
        <v>734.11178099999995</v>
      </c>
      <c r="AH755" s="12">
        <f t="shared" si="123"/>
        <v>670.78618300000005</v>
      </c>
      <c r="AI755" s="15">
        <f t="shared" si="128"/>
        <v>1.6793616113299004</v>
      </c>
      <c r="AJ755" s="15">
        <f t="shared" si="128"/>
        <v>2.7454682704081632</v>
      </c>
      <c r="AK755" s="15">
        <f t="shared" si="128"/>
        <v>0.88423085112359567</v>
      </c>
      <c r="AL755" s="23">
        <f>VLOOKUP(AC755,'Charts and Tables'!$I$43:$J$49,2,TRUE)</f>
        <v>0.5</v>
      </c>
      <c r="AM755" s="2">
        <f t="shared" si="127"/>
        <v>0</v>
      </c>
    </row>
    <row r="756" spans="1:39" x14ac:dyDescent="0.25">
      <c r="A756" s="35">
        <v>509653</v>
      </c>
      <c r="C756" s="36" t="s">
        <v>31</v>
      </c>
      <c r="D756" s="36">
        <v>1</v>
      </c>
      <c r="J756" s="46">
        <v>12896</v>
      </c>
      <c r="L756" s="46">
        <v>12896</v>
      </c>
      <c r="M756" s="46">
        <v>1113</v>
      </c>
      <c r="O756" s="46">
        <v>1583</v>
      </c>
      <c r="R756" s="36">
        <v>10818.903308000001</v>
      </c>
      <c r="T756" s="36">
        <v>823.18387299999995</v>
      </c>
      <c r="V756" s="36">
        <v>923.64021400000001</v>
      </c>
      <c r="AC756" s="57">
        <f t="shared" si="124"/>
        <v>12896</v>
      </c>
      <c r="AD756" s="57">
        <f t="shared" si="125"/>
        <v>1113</v>
      </c>
      <c r="AE756" s="57">
        <f t="shared" si="126"/>
        <v>1583</v>
      </c>
      <c r="AF756" s="12">
        <f t="shared" si="121"/>
        <v>10818.903308000001</v>
      </c>
      <c r="AG756" s="12">
        <f t="shared" si="122"/>
        <v>823.18387299999995</v>
      </c>
      <c r="AH756" s="12">
        <f t="shared" si="123"/>
        <v>923.64021400000001</v>
      </c>
      <c r="AI756" s="15">
        <f t="shared" si="128"/>
        <v>-0.16106519013647635</v>
      </c>
      <c r="AJ756" s="15">
        <f t="shared" si="128"/>
        <v>-0.26039184815813121</v>
      </c>
      <c r="AK756" s="15">
        <f t="shared" si="128"/>
        <v>-0.41652544914718886</v>
      </c>
      <c r="AL756" s="23">
        <f>VLOOKUP(AC756,'Charts and Tables'!$I$43:$J$49,2,TRUE)</f>
        <v>0.2</v>
      </c>
      <c r="AM756" s="2">
        <f t="shared" si="127"/>
        <v>1</v>
      </c>
    </row>
    <row r="757" spans="1:39" x14ac:dyDescent="0.25">
      <c r="A757" s="35">
        <v>509663</v>
      </c>
      <c r="C757" s="36" t="s">
        <v>31</v>
      </c>
      <c r="D757" s="36">
        <v>-1</v>
      </c>
      <c r="K757" s="46">
        <v>11445</v>
      </c>
      <c r="L757" s="46">
        <v>11445</v>
      </c>
      <c r="N757" s="46">
        <v>730</v>
      </c>
      <c r="P757" s="46">
        <v>1145</v>
      </c>
      <c r="S757" s="36">
        <v>14445.902217999999</v>
      </c>
      <c r="U757" s="36">
        <v>769.49733200000003</v>
      </c>
      <c r="W757" s="36">
        <v>1343.911746</v>
      </c>
      <c r="AC757" s="57">
        <f t="shared" si="124"/>
        <v>11445</v>
      </c>
      <c r="AD757" s="57">
        <f t="shared" si="125"/>
        <v>730</v>
      </c>
      <c r="AE757" s="57">
        <f t="shared" si="126"/>
        <v>1145</v>
      </c>
      <c r="AF757" s="12">
        <f t="shared" si="121"/>
        <v>14445.902217999999</v>
      </c>
      <c r="AG757" s="12">
        <f t="shared" si="122"/>
        <v>769.49733200000003</v>
      </c>
      <c r="AH757" s="12">
        <f t="shared" si="123"/>
        <v>1343.911746</v>
      </c>
      <c r="AI757" s="15">
        <f t="shared" si="128"/>
        <v>0.26220202865880293</v>
      </c>
      <c r="AJ757" s="15">
        <f t="shared" si="128"/>
        <v>5.410593424657538E-2</v>
      </c>
      <c r="AK757" s="15">
        <f t="shared" si="128"/>
        <v>0.17372204890829693</v>
      </c>
      <c r="AL757" s="23">
        <f>VLOOKUP(AC757,'Charts and Tables'!$I$43:$J$49,2,TRUE)</f>
        <v>0.2</v>
      </c>
      <c r="AM757" s="2">
        <f t="shared" si="127"/>
        <v>0</v>
      </c>
    </row>
    <row r="758" spans="1:39" x14ac:dyDescent="0.25">
      <c r="A758" s="35">
        <v>509792</v>
      </c>
      <c r="B758" s="36">
        <v>330089</v>
      </c>
      <c r="C758" s="36" t="s">
        <v>31</v>
      </c>
      <c r="D758" s="36">
        <v>1</v>
      </c>
      <c r="J758" s="46">
        <v>11728</v>
      </c>
      <c r="L758" s="46">
        <v>11728</v>
      </c>
      <c r="M758" s="46">
        <v>806</v>
      </c>
      <c r="O758" s="46">
        <v>1099</v>
      </c>
      <c r="R758" s="36">
        <v>13144.712353000001</v>
      </c>
      <c r="T758" s="36">
        <v>797.66948100000002</v>
      </c>
      <c r="V758" s="36">
        <v>1187.963043</v>
      </c>
      <c r="AC758" s="57">
        <f t="shared" si="124"/>
        <v>11728</v>
      </c>
      <c r="AD758" s="57">
        <f t="shared" si="125"/>
        <v>806</v>
      </c>
      <c r="AE758" s="57">
        <f t="shared" si="126"/>
        <v>1099</v>
      </c>
      <c r="AF758" s="12">
        <f t="shared" si="121"/>
        <v>13144.712353000001</v>
      </c>
      <c r="AG758" s="12">
        <f t="shared" si="122"/>
        <v>797.66948100000002</v>
      </c>
      <c r="AH758" s="12">
        <f t="shared" si="123"/>
        <v>1187.963043</v>
      </c>
      <c r="AI758" s="15">
        <f t="shared" si="128"/>
        <v>0.12079743801159624</v>
      </c>
      <c r="AJ758" s="15">
        <f t="shared" si="128"/>
        <v>-1.0335631513647619E-2</v>
      </c>
      <c r="AK758" s="15">
        <f t="shared" si="128"/>
        <v>8.0949083712465855E-2</v>
      </c>
      <c r="AL758" s="23">
        <f>VLOOKUP(AC758,'Charts and Tables'!$I$43:$J$49,2,TRUE)</f>
        <v>0.2</v>
      </c>
      <c r="AM758" s="2">
        <f t="shared" si="127"/>
        <v>1</v>
      </c>
    </row>
    <row r="759" spans="1:39" x14ac:dyDescent="0.25">
      <c r="A759" s="35">
        <v>490721</v>
      </c>
      <c r="B759" s="36">
        <v>332046</v>
      </c>
      <c r="C759" s="36" t="s">
        <v>26</v>
      </c>
      <c r="D759" s="36">
        <v>0</v>
      </c>
      <c r="J759" s="46">
        <v>2162</v>
      </c>
      <c r="K759" s="46">
        <v>2355</v>
      </c>
      <c r="L759" s="46">
        <v>4517</v>
      </c>
      <c r="M759" s="46">
        <v>151</v>
      </c>
      <c r="N759" s="46">
        <v>172</v>
      </c>
      <c r="O759" s="46">
        <v>210</v>
      </c>
      <c r="P759" s="46">
        <v>218</v>
      </c>
      <c r="R759" s="36">
        <v>3178.9015359999999</v>
      </c>
      <c r="S759" s="36">
        <v>2815.607086</v>
      </c>
      <c r="T759" s="36">
        <v>207.60290900000001</v>
      </c>
      <c r="U759" s="36">
        <v>199.475909</v>
      </c>
      <c r="V759" s="36">
        <v>290.81080100000003</v>
      </c>
      <c r="W759" s="36">
        <v>247.460161</v>
      </c>
      <c r="AC759" s="57">
        <f t="shared" si="124"/>
        <v>4517</v>
      </c>
      <c r="AD759" s="57">
        <f t="shared" si="125"/>
        <v>323</v>
      </c>
      <c r="AE759" s="57">
        <f t="shared" si="126"/>
        <v>428</v>
      </c>
      <c r="AF759" s="12">
        <f t="shared" si="121"/>
        <v>5994.5086219999994</v>
      </c>
      <c r="AG759" s="12">
        <f t="shared" si="122"/>
        <v>407.07881800000001</v>
      </c>
      <c r="AH759" s="12">
        <f t="shared" si="123"/>
        <v>538.27096200000005</v>
      </c>
      <c r="AI759" s="15">
        <f t="shared" si="128"/>
        <v>0.3270995399601504</v>
      </c>
      <c r="AJ759" s="15">
        <f t="shared" si="128"/>
        <v>0.2603059380804954</v>
      </c>
      <c r="AK759" s="15">
        <f t="shared" si="128"/>
        <v>0.25764243457943936</v>
      </c>
      <c r="AL759" s="23">
        <f>VLOOKUP(AC759,'Charts and Tables'!$I$43:$J$49,2,TRUE)</f>
        <v>0.5</v>
      </c>
      <c r="AM759" s="2">
        <f t="shared" si="127"/>
        <v>1</v>
      </c>
    </row>
    <row r="760" spans="1:39" x14ac:dyDescent="0.25">
      <c r="A760" s="35">
        <v>500243</v>
      </c>
      <c r="C760" s="36" t="s">
        <v>33</v>
      </c>
      <c r="D760" s="36">
        <v>1</v>
      </c>
      <c r="J760" s="46">
        <v>4053</v>
      </c>
      <c r="L760" s="46">
        <v>4053</v>
      </c>
      <c r="M760" s="46">
        <v>550</v>
      </c>
      <c r="O760" s="46">
        <v>250</v>
      </c>
      <c r="R760" s="36">
        <v>2473.1984689999999</v>
      </c>
      <c r="T760" s="36">
        <v>76.663792000000001</v>
      </c>
      <c r="V760" s="36">
        <v>359.71462200000002</v>
      </c>
      <c r="AC760" s="57">
        <f t="shared" ref="AC760:AC817" si="129">L760</f>
        <v>4053</v>
      </c>
      <c r="AD760" s="57">
        <f t="shared" ref="AD760:AD817" si="130">IF(D760=1,M760,IF(D760=-1,N760,M760+N760))</f>
        <v>550</v>
      </c>
      <c r="AE760" s="57">
        <f t="shared" ref="AE760:AE817" si="131">IF(D760=1,O760,IF(D760=-1,P760,O760+P760))</f>
        <v>250</v>
      </c>
      <c r="AF760" s="12">
        <f t="shared" ref="AF760:AF816" si="132">IF(D760=1,R760,IF(D760=-1,S760,R760+S760))</f>
        <v>2473.1984689999999</v>
      </c>
      <c r="AG760" s="12">
        <f t="shared" ref="AG760:AG816" si="133">IF(D760=1,T760,IF(D760=-1,U760,T760+U760))</f>
        <v>76.663792000000001</v>
      </c>
      <c r="AH760" s="12">
        <f t="shared" ref="AH760:AH816" si="134">IF(D760=1,V760,IF(D760=-1,W760,V760+W760))</f>
        <v>359.71462200000002</v>
      </c>
      <c r="AI760" s="15">
        <f t="shared" si="128"/>
        <v>-0.38978572193436961</v>
      </c>
      <c r="AJ760" s="15">
        <f t="shared" si="128"/>
        <v>-0.86061128727272729</v>
      </c>
      <c r="AK760" s="15">
        <f t="shared" si="128"/>
        <v>0.4388584880000001</v>
      </c>
      <c r="AL760" s="23">
        <f>VLOOKUP(AC760,'Charts and Tables'!$I$43:$J$49,2,TRUE)</f>
        <v>0.5</v>
      </c>
      <c r="AM760" s="2">
        <f t="shared" ref="AM760:AM817" si="135">IF(ABS(AI760)&lt;=AL760,1,0)</f>
        <v>1</v>
      </c>
    </row>
    <row r="761" spans="1:39" x14ac:dyDescent="0.25">
      <c r="A761" s="35">
        <v>404577</v>
      </c>
      <c r="C761" s="36" t="s">
        <v>27</v>
      </c>
      <c r="D761" s="36">
        <v>-1</v>
      </c>
      <c r="K761" s="46">
        <v>11177</v>
      </c>
      <c r="L761" s="46">
        <v>11177</v>
      </c>
      <c r="N761" s="46">
        <v>996</v>
      </c>
      <c r="P761" s="46">
        <v>1065.5</v>
      </c>
      <c r="S761" s="36">
        <v>12544.407536999999</v>
      </c>
      <c r="U761" s="36">
        <v>1084.224602</v>
      </c>
      <c r="W761" s="36">
        <v>1338.609095</v>
      </c>
      <c r="AC761" s="57">
        <f t="shared" si="129"/>
        <v>11177</v>
      </c>
      <c r="AD761" s="57">
        <f t="shared" si="130"/>
        <v>996</v>
      </c>
      <c r="AE761" s="57">
        <f t="shared" si="131"/>
        <v>1065.5</v>
      </c>
      <c r="AF761" s="12">
        <f t="shared" si="132"/>
        <v>12544.407536999999</v>
      </c>
      <c r="AG761" s="12">
        <f t="shared" si="133"/>
        <v>1084.224602</v>
      </c>
      <c r="AH761" s="12">
        <f t="shared" si="134"/>
        <v>1338.609095</v>
      </c>
      <c r="AI761" s="15">
        <f t="shared" si="128"/>
        <v>0.12234119504339261</v>
      </c>
      <c r="AJ761" s="15">
        <f t="shared" si="128"/>
        <v>8.8578917670682739E-2</v>
      </c>
      <c r="AK761" s="15">
        <f t="shared" si="128"/>
        <v>0.25632012670107934</v>
      </c>
      <c r="AL761" s="23">
        <f>VLOOKUP(AC761,'Charts and Tables'!$I$43:$J$49,2,TRUE)</f>
        <v>0.2</v>
      </c>
      <c r="AM761" s="2">
        <f t="shared" si="135"/>
        <v>1</v>
      </c>
    </row>
    <row r="762" spans="1:39" x14ac:dyDescent="0.25">
      <c r="A762" s="35">
        <v>430436</v>
      </c>
      <c r="B762" s="36">
        <v>332042</v>
      </c>
      <c r="C762" s="36" t="s">
        <v>25</v>
      </c>
      <c r="D762" s="36">
        <v>0</v>
      </c>
      <c r="J762" s="46">
        <v>379</v>
      </c>
      <c r="K762" s="46">
        <v>420</v>
      </c>
      <c r="L762" s="46">
        <v>799</v>
      </c>
      <c r="M762" s="46">
        <v>34</v>
      </c>
      <c r="N762" s="46">
        <v>19</v>
      </c>
      <c r="O762" s="46">
        <v>39</v>
      </c>
      <c r="P762" s="46">
        <v>42</v>
      </c>
      <c r="R762" s="36">
        <v>40.616363999999997</v>
      </c>
      <c r="S762" s="36">
        <v>37.772322000000003</v>
      </c>
      <c r="T762" s="36">
        <v>3.762972</v>
      </c>
      <c r="U762" s="36">
        <v>2.367632</v>
      </c>
      <c r="V762" s="36">
        <v>3.9744440000000001</v>
      </c>
      <c r="W762" s="36">
        <v>3.868554</v>
      </c>
      <c r="AC762" s="57">
        <f t="shared" si="129"/>
        <v>799</v>
      </c>
      <c r="AD762" s="57">
        <f t="shared" si="130"/>
        <v>53</v>
      </c>
      <c r="AE762" s="57">
        <f t="shared" si="131"/>
        <v>81</v>
      </c>
      <c r="AF762" s="12">
        <f t="shared" si="132"/>
        <v>78.388686000000007</v>
      </c>
      <c r="AG762" s="12">
        <f t="shared" si="133"/>
        <v>6.1306039999999999</v>
      </c>
      <c r="AH762" s="12">
        <f t="shared" si="134"/>
        <v>7.8429979999999997</v>
      </c>
      <c r="AI762" s="15">
        <f t="shared" si="128"/>
        <v>-0.90189150688360453</v>
      </c>
      <c r="AJ762" s="15">
        <f t="shared" si="128"/>
        <v>-0.88432822641509434</v>
      </c>
      <c r="AK762" s="15">
        <f t="shared" si="128"/>
        <v>-0.90317286419753096</v>
      </c>
      <c r="AL762" s="23">
        <f>VLOOKUP(AC762,'Charts and Tables'!$I$43:$J$49,2,TRUE)</f>
        <v>2</v>
      </c>
      <c r="AM762" s="2">
        <f t="shared" si="135"/>
        <v>1</v>
      </c>
    </row>
    <row r="763" spans="1:39" x14ac:dyDescent="0.25">
      <c r="A763" s="35">
        <v>430490</v>
      </c>
      <c r="B763" s="36">
        <v>331034</v>
      </c>
      <c r="C763" s="36" t="s">
        <v>25</v>
      </c>
      <c r="D763" s="36">
        <v>1</v>
      </c>
      <c r="J763" s="46">
        <v>1088</v>
      </c>
      <c r="L763" s="46">
        <v>1088</v>
      </c>
      <c r="M763" s="46">
        <v>60</v>
      </c>
      <c r="O763" s="46">
        <v>109</v>
      </c>
      <c r="R763" s="36">
        <v>495.90912900000001</v>
      </c>
      <c r="T763" s="36">
        <v>40.039859999999997</v>
      </c>
      <c r="V763" s="36">
        <v>56.544781</v>
      </c>
      <c r="AC763" s="57">
        <f t="shared" si="129"/>
        <v>1088</v>
      </c>
      <c r="AD763" s="57">
        <f t="shared" si="130"/>
        <v>60</v>
      </c>
      <c r="AE763" s="57">
        <f t="shared" si="131"/>
        <v>109</v>
      </c>
      <c r="AF763" s="12">
        <f t="shared" si="132"/>
        <v>495.90912900000001</v>
      </c>
      <c r="AG763" s="12">
        <f t="shared" si="133"/>
        <v>40.039859999999997</v>
      </c>
      <c r="AH763" s="12">
        <f t="shared" si="134"/>
        <v>56.544781</v>
      </c>
      <c r="AI763" s="15">
        <f t="shared" si="128"/>
        <v>-0.54420116819852937</v>
      </c>
      <c r="AJ763" s="15">
        <f t="shared" si="128"/>
        <v>-0.33266900000000005</v>
      </c>
      <c r="AK763" s="15">
        <f t="shared" si="128"/>
        <v>-0.48124054128440369</v>
      </c>
      <c r="AL763" s="23">
        <f>VLOOKUP(AC763,'Charts and Tables'!$I$43:$J$49,2,TRUE)</f>
        <v>1</v>
      </c>
      <c r="AM763" s="2">
        <f t="shared" si="135"/>
        <v>1</v>
      </c>
    </row>
    <row r="764" spans="1:39" x14ac:dyDescent="0.25">
      <c r="A764" s="35">
        <v>430504</v>
      </c>
      <c r="B764" s="36">
        <v>331034</v>
      </c>
      <c r="C764" s="36" t="s">
        <v>25</v>
      </c>
      <c r="D764" s="36">
        <v>-1</v>
      </c>
      <c r="K764" s="46">
        <v>1539</v>
      </c>
      <c r="L764" s="46">
        <v>1539</v>
      </c>
      <c r="N764" s="46">
        <v>98</v>
      </c>
      <c r="P764" s="46">
        <v>138</v>
      </c>
      <c r="S764" s="36">
        <v>535.17020300000001</v>
      </c>
      <c r="U764" s="36">
        <v>51.070447999999999</v>
      </c>
      <c r="W764" s="36">
        <v>50.821595000000002</v>
      </c>
      <c r="AC764" s="57">
        <f t="shared" si="129"/>
        <v>1539</v>
      </c>
      <c r="AD764" s="57">
        <f t="shared" si="130"/>
        <v>98</v>
      </c>
      <c r="AE764" s="57">
        <f t="shared" si="131"/>
        <v>138</v>
      </c>
      <c r="AF764" s="12">
        <f t="shared" si="132"/>
        <v>535.17020300000001</v>
      </c>
      <c r="AG764" s="12">
        <f t="shared" si="133"/>
        <v>51.070447999999999</v>
      </c>
      <c r="AH764" s="12">
        <f t="shared" si="134"/>
        <v>50.821595000000002</v>
      </c>
      <c r="AI764" s="15">
        <f t="shared" si="128"/>
        <v>-0.65226107667316435</v>
      </c>
      <c r="AJ764" s="15">
        <f t="shared" si="128"/>
        <v>-0.47887297959183672</v>
      </c>
      <c r="AK764" s="15">
        <f t="shared" si="128"/>
        <v>-0.63172757246376809</v>
      </c>
      <c r="AL764" s="23">
        <f>VLOOKUP(AC764,'Charts and Tables'!$I$43:$J$49,2,TRUE)</f>
        <v>1</v>
      </c>
      <c r="AM764" s="2">
        <f t="shared" si="135"/>
        <v>1</v>
      </c>
    </row>
    <row r="765" spans="1:39" x14ac:dyDescent="0.25">
      <c r="A765" s="35">
        <v>409950</v>
      </c>
      <c r="C765" s="36" t="s">
        <v>27</v>
      </c>
      <c r="D765" s="36">
        <v>-1</v>
      </c>
      <c r="K765" s="46">
        <v>35150</v>
      </c>
      <c r="L765" s="46">
        <v>35150</v>
      </c>
      <c r="N765" s="46">
        <v>2539</v>
      </c>
      <c r="P765" s="46">
        <v>3655</v>
      </c>
      <c r="S765" s="36">
        <v>33498.995362000001</v>
      </c>
      <c r="U765" s="36">
        <v>2042.847955</v>
      </c>
      <c r="W765" s="36">
        <v>3726.3797610000001</v>
      </c>
      <c r="AC765" s="57">
        <f t="shared" si="129"/>
        <v>35150</v>
      </c>
      <c r="AD765" s="57">
        <f t="shared" si="130"/>
        <v>2539</v>
      </c>
      <c r="AE765" s="57">
        <f t="shared" si="131"/>
        <v>3655</v>
      </c>
      <c r="AF765" s="12">
        <f t="shared" si="132"/>
        <v>33498.995362000001</v>
      </c>
      <c r="AG765" s="12">
        <f t="shared" si="133"/>
        <v>2042.847955</v>
      </c>
      <c r="AH765" s="12">
        <f t="shared" si="134"/>
        <v>3726.3797610000001</v>
      </c>
      <c r="AI765" s="15">
        <f t="shared" si="128"/>
        <v>-4.6970259971550458E-2</v>
      </c>
      <c r="AJ765" s="15">
        <f t="shared" si="128"/>
        <v>-0.19541238479716425</v>
      </c>
      <c r="AK765" s="15">
        <f t="shared" si="128"/>
        <v>1.9529346374829042E-2</v>
      </c>
      <c r="AL765" s="23">
        <f>VLOOKUP(AC765,'Charts and Tables'!$I$43:$J$49,2,TRUE)</f>
        <v>0.15</v>
      </c>
      <c r="AM765" s="2">
        <f t="shared" si="135"/>
        <v>1</v>
      </c>
    </row>
    <row r="766" spans="1:39" x14ac:dyDescent="0.25">
      <c r="A766" s="35">
        <v>419173</v>
      </c>
      <c r="B766" s="36">
        <v>334019</v>
      </c>
      <c r="C766" s="36" t="s">
        <v>26</v>
      </c>
      <c r="D766" s="36">
        <v>0</v>
      </c>
      <c r="J766" s="46">
        <v>4832</v>
      </c>
      <c r="K766" s="46">
        <v>5046</v>
      </c>
      <c r="L766" s="46">
        <v>9878</v>
      </c>
      <c r="M766" s="46">
        <v>451</v>
      </c>
      <c r="N766" s="46">
        <v>254</v>
      </c>
      <c r="O766" s="46">
        <v>363</v>
      </c>
      <c r="P766" s="46">
        <v>525</v>
      </c>
      <c r="R766" s="36">
        <v>2720.6248620000001</v>
      </c>
      <c r="S766" s="36">
        <v>3459.3912540000001</v>
      </c>
      <c r="T766" s="36">
        <v>370.321888</v>
      </c>
      <c r="U766" s="36">
        <v>179.45168799999999</v>
      </c>
      <c r="V766" s="36">
        <v>241.41824</v>
      </c>
      <c r="W766" s="36">
        <v>527.18140700000004</v>
      </c>
      <c r="AC766" s="57">
        <f t="shared" si="129"/>
        <v>9878</v>
      </c>
      <c r="AD766" s="57">
        <f t="shared" si="130"/>
        <v>705</v>
      </c>
      <c r="AE766" s="57">
        <f t="shared" si="131"/>
        <v>888</v>
      </c>
      <c r="AF766" s="12">
        <f t="shared" si="132"/>
        <v>6180.0161160000007</v>
      </c>
      <c r="AG766" s="12">
        <f t="shared" si="133"/>
        <v>549.77357600000005</v>
      </c>
      <c r="AH766" s="12">
        <f t="shared" si="134"/>
        <v>768.599647</v>
      </c>
      <c r="AI766" s="15">
        <f t="shared" si="128"/>
        <v>-0.374365649321725</v>
      </c>
      <c r="AJ766" s="15">
        <f t="shared" si="128"/>
        <v>-0.22017932482269498</v>
      </c>
      <c r="AK766" s="15">
        <f t="shared" si="128"/>
        <v>-0.13445985698198198</v>
      </c>
      <c r="AL766" s="23">
        <f>VLOOKUP(AC766,'Charts and Tables'!$I$43:$J$49,2,TRUE)</f>
        <v>0.25</v>
      </c>
      <c r="AM766" s="2">
        <f t="shared" si="135"/>
        <v>0</v>
      </c>
    </row>
    <row r="767" spans="1:39" x14ac:dyDescent="0.25">
      <c r="A767" s="35">
        <v>433091</v>
      </c>
      <c r="B767" s="36">
        <v>332026</v>
      </c>
      <c r="C767" s="36" t="s">
        <v>26</v>
      </c>
      <c r="D767" s="36">
        <v>0</v>
      </c>
      <c r="J767" s="46">
        <v>3268</v>
      </c>
      <c r="K767" s="46">
        <v>2986</v>
      </c>
      <c r="L767" s="46">
        <v>6254</v>
      </c>
      <c r="M767" s="46">
        <v>215</v>
      </c>
      <c r="N767" s="46">
        <v>197</v>
      </c>
      <c r="O767" s="46">
        <v>306</v>
      </c>
      <c r="P767" s="46">
        <v>271</v>
      </c>
      <c r="R767" s="36">
        <v>2373.4676420000001</v>
      </c>
      <c r="S767" s="36">
        <v>1934.7354929999999</v>
      </c>
      <c r="T767" s="36">
        <v>154.72600499999999</v>
      </c>
      <c r="U767" s="36">
        <v>151.622153</v>
      </c>
      <c r="V767" s="36">
        <v>185.211263</v>
      </c>
      <c r="W767" s="36">
        <v>174.410676</v>
      </c>
      <c r="AC767" s="57">
        <f t="shared" si="129"/>
        <v>6254</v>
      </c>
      <c r="AD767" s="57">
        <f t="shared" si="130"/>
        <v>412</v>
      </c>
      <c r="AE767" s="57">
        <f t="shared" si="131"/>
        <v>577</v>
      </c>
      <c r="AF767" s="12">
        <f t="shared" si="132"/>
        <v>4308.2031349999997</v>
      </c>
      <c r="AG767" s="12">
        <f t="shared" si="133"/>
        <v>306.34815800000001</v>
      </c>
      <c r="AH767" s="12">
        <f t="shared" si="134"/>
        <v>359.621939</v>
      </c>
      <c r="AI767" s="15">
        <f t="shared" si="128"/>
        <v>-0.31112837623920697</v>
      </c>
      <c r="AJ767" s="15">
        <f t="shared" si="128"/>
        <v>-0.25643650970873783</v>
      </c>
      <c r="AK767" s="15">
        <f t="shared" si="128"/>
        <v>-0.37673840727902946</v>
      </c>
      <c r="AL767" s="23">
        <f>VLOOKUP(AC767,'Charts and Tables'!$I$43:$J$49,2,TRUE)</f>
        <v>0.25</v>
      </c>
      <c r="AM767" s="2">
        <f t="shared" si="135"/>
        <v>0</v>
      </c>
    </row>
    <row r="768" spans="1:39" x14ac:dyDescent="0.25">
      <c r="A768" s="35">
        <v>400620</v>
      </c>
      <c r="C768" s="36" t="s">
        <v>27</v>
      </c>
      <c r="D768" s="36">
        <v>1</v>
      </c>
      <c r="J768" s="46">
        <v>32312</v>
      </c>
      <c r="L768" s="46">
        <v>32312</v>
      </c>
      <c r="M768" s="46">
        <v>2990</v>
      </c>
      <c r="O768" s="46">
        <v>2289</v>
      </c>
      <c r="R768" s="36">
        <v>32001.051818</v>
      </c>
      <c r="T768" s="36">
        <v>3682.7199479999999</v>
      </c>
      <c r="V768" s="36">
        <v>2390.7071529999998</v>
      </c>
      <c r="AC768" s="57">
        <f t="shared" si="129"/>
        <v>32312</v>
      </c>
      <c r="AD768" s="57">
        <f t="shared" si="130"/>
        <v>2990</v>
      </c>
      <c r="AE768" s="57">
        <f t="shared" si="131"/>
        <v>2289</v>
      </c>
      <c r="AF768" s="12">
        <f t="shared" si="132"/>
        <v>32001.051818</v>
      </c>
      <c r="AG768" s="12">
        <f t="shared" si="133"/>
        <v>3682.7199479999999</v>
      </c>
      <c r="AH768" s="12">
        <f t="shared" si="134"/>
        <v>2390.7071529999998</v>
      </c>
      <c r="AI768" s="15">
        <f t="shared" si="128"/>
        <v>-9.6233034785838112E-3</v>
      </c>
      <c r="AJ768" s="15">
        <f t="shared" si="128"/>
        <v>0.23167891237458191</v>
      </c>
      <c r="AK768" s="15">
        <f t="shared" si="128"/>
        <v>4.4433006989951875E-2</v>
      </c>
      <c r="AL768" s="23">
        <f>VLOOKUP(AC768,'Charts and Tables'!$I$43:$J$49,2,TRUE)</f>
        <v>0.15</v>
      </c>
      <c r="AM768" s="2">
        <f t="shared" si="135"/>
        <v>1</v>
      </c>
    </row>
    <row r="769" spans="1:39" x14ac:dyDescent="0.25">
      <c r="A769" s="35">
        <v>426365</v>
      </c>
      <c r="C769" s="36" t="s">
        <v>32</v>
      </c>
      <c r="D769" s="36">
        <v>1</v>
      </c>
      <c r="J769" s="46">
        <v>5704</v>
      </c>
      <c r="L769" s="46">
        <v>5704</v>
      </c>
      <c r="M769" s="46">
        <v>313</v>
      </c>
      <c r="O769" s="46">
        <v>634</v>
      </c>
      <c r="R769" s="36">
        <v>3548.329553</v>
      </c>
      <c r="T769" s="36">
        <v>219.940687</v>
      </c>
      <c r="V769" s="36">
        <v>369.7509</v>
      </c>
      <c r="AC769" s="57">
        <f t="shared" si="129"/>
        <v>5704</v>
      </c>
      <c r="AD769" s="57">
        <f t="shared" si="130"/>
        <v>313</v>
      </c>
      <c r="AE769" s="57">
        <f t="shared" si="131"/>
        <v>634</v>
      </c>
      <c r="AF769" s="12">
        <f t="shared" si="132"/>
        <v>3548.329553</v>
      </c>
      <c r="AG769" s="12">
        <f t="shared" si="133"/>
        <v>219.940687</v>
      </c>
      <c r="AH769" s="12">
        <f t="shared" si="134"/>
        <v>369.7509</v>
      </c>
      <c r="AI769" s="15">
        <f t="shared" si="128"/>
        <v>-0.37792258888499297</v>
      </c>
      <c r="AJ769" s="15">
        <f t="shared" si="128"/>
        <v>-0.29731409904153355</v>
      </c>
      <c r="AK769" s="15">
        <f t="shared" si="128"/>
        <v>-0.41679668769716088</v>
      </c>
      <c r="AL769" s="23">
        <f>VLOOKUP(AC769,'Charts and Tables'!$I$43:$J$49,2,TRUE)</f>
        <v>0.25</v>
      </c>
      <c r="AM769" s="2">
        <f t="shared" si="135"/>
        <v>0</v>
      </c>
    </row>
    <row r="770" spans="1:39" x14ac:dyDescent="0.25">
      <c r="A770" s="35">
        <v>426375</v>
      </c>
      <c r="C770" s="36" t="s">
        <v>32</v>
      </c>
      <c r="D770" s="36">
        <v>-1</v>
      </c>
      <c r="K770" s="46">
        <v>5223</v>
      </c>
      <c r="L770" s="46">
        <v>5223</v>
      </c>
      <c r="N770" s="46">
        <v>548</v>
      </c>
      <c r="P770" s="46">
        <v>381</v>
      </c>
      <c r="S770" s="36">
        <v>4866.8946180000003</v>
      </c>
      <c r="U770" s="36">
        <v>548.28888700000005</v>
      </c>
      <c r="W770" s="36">
        <v>386.839923</v>
      </c>
      <c r="AC770" s="57">
        <f t="shared" si="129"/>
        <v>5223</v>
      </c>
      <c r="AD770" s="57">
        <f t="shared" si="130"/>
        <v>548</v>
      </c>
      <c r="AE770" s="57">
        <f t="shared" si="131"/>
        <v>381</v>
      </c>
      <c r="AF770" s="12">
        <f t="shared" si="132"/>
        <v>4866.8946180000003</v>
      </c>
      <c r="AG770" s="12">
        <f t="shared" si="133"/>
        <v>548.28888700000005</v>
      </c>
      <c r="AH770" s="12">
        <f t="shared" si="134"/>
        <v>386.839923</v>
      </c>
      <c r="AI770" s="15">
        <f t="shared" si="128"/>
        <v>-6.8180237794371004E-2</v>
      </c>
      <c r="AJ770" s="15">
        <f t="shared" si="128"/>
        <v>5.2716605839424303E-4</v>
      </c>
      <c r="AK770" s="15">
        <f t="shared" si="128"/>
        <v>1.5327881889763776E-2</v>
      </c>
      <c r="AL770" s="23">
        <f>VLOOKUP(AC770,'Charts and Tables'!$I$43:$J$49,2,TRUE)</f>
        <v>0.25</v>
      </c>
      <c r="AM770" s="2">
        <f t="shared" si="135"/>
        <v>1</v>
      </c>
    </row>
    <row r="771" spans="1:39" x14ac:dyDescent="0.25">
      <c r="A771" s="35">
        <v>402417</v>
      </c>
      <c r="B771" s="36">
        <v>330162</v>
      </c>
      <c r="C771" s="36" t="s">
        <v>26</v>
      </c>
      <c r="D771" s="36">
        <v>0</v>
      </c>
      <c r="J771" s="46">
        <v>3980</v>
      </c>
      <c r="K771" s="46">
        <v>4412</v>
      </c>
      <c r="L771" s="46">
        <v>8392</v>
      </c>
      <c r="M771" s="46">
        <v>185</v>
      </c>
      <c r="N771" s="46">
        <v>470</v>
      </c>
      <c r="O771" s="46">
        <v>449</v>
      </c>
      <c r="P771" s="46">
        <v>328</v>
      </c>
      <c r="R771" s="36">
        <v>5745.9137259999998</v>
      </c>
      <c r="S771" s="36">
        <v>6330.2612369999997</v>
      </c>
      <c r="T771" s="36">
        <v>377.41372899999999</v>
      </c>
      <c r="U771" s="36">
        <v>670.56982700000003</v>
      </c>
      <c r="V771" s="36">
        <v>650.34942699999999</v>
      </c>
      <c r="W771" s="36">
        <v>539.55117800000005</v>
      </c>
      <c r="AC771" s="57">
        <f t="shared" si="129"/>
        <v>8392</v>
      </c>
      <c r="AD771" s="57">
        <f t="shared" si="130"/>
        <v>655</v>
      </c>
      <c r="AE771" s="57">
        <f t="shared" si="131"/>
        <v>777</v>
      </c>
      <c r="AF771" s="12">
        <f t="shared" si="132"/>
        <v>12076.174962999999</v>
      </c>
      <c r="AG771" s="12">
        <f t="shared" si="133"/>
        <v>1047.9835560000001</v>
      </c>
      <c r="AH771" s="12">
        <f t="shared" si="134"/>
        <v>1189.900605</v>
      </c>
      <c r="AI771" s="15">
        <f t="shared" si="128"/>
        <v>0.43901036260724491</v>
      </c>
      <c r="AJ771" s="15">
        <f t="shared" si="128"/>
        <v>0.59997489465648879</v>
      </c>
      <c r="AK771" s="15">
        <f t="shared" si="128"/>
        <v>0.53140361003861014</v>
      </c>
      <c r="AL771" s="23">
        <f>VLOOKUP(AC771,'Charts and Tables'!$I$43:$J$49,2,TRUE)</f>
        <v>0.25</v>
      </c>
      <c r="AM771" s="2">
        <f t="shared" si="135"/>
        <v>0</v>
      </c>
    </row>
    <row r="772" spans="1:39" x14ac:dyDescent="0.25">
      <c r="A772" s="35">
        <v>402466</v>
      </c>
      <c r="B772" s="36">
        <v>331007</v>
      </c>
      <c r="C772" s="36" t="s">
        <v>25</v>
      </c>
      <c r="D772" s="36">
        <v>0</v>
      </c>
      <c r="J772" s="46">
        <v>6609</v>
      </c>
      <c r="K772" s="46">
        <v>2683</v>
      </c>
      <c r="L772" s="46">
        <v>9292</v>
      </c>
      <c r="M772" s="46">
        <v>564</v>
      </c>
      <c r="N772" s="46">
        <v>213</v>
      </c>
      <c r="O772" s="46">
        <v>640</v>
      </c>
      <c r="P772" s="46">
        <v>249</v>
      </c>
      <c r="R772" s="36">
        <v>3558.8272350000002</v>
      </c>
      <c r="S772" s="36">
        <v>1161.8655080000001</v>
      </c>
      <c r="T772" s="36">
        <v>378.82504999999998</v>
      </c>
      <c r="U772" s="36">
        <v>70.663612000000001</v>
      </c>
      <c r="V772" s="36">
        <v>320.76169299999998</v>
      </c>
      <c r="W772" s="36">
        <v>266.69124900000003</v>
      </c>
      <c r="AC772" s="57">
        <f t="shared" si="129"/>
        <v>9292</v>
      </c>
      <c r="AD772" s="57">
        <f t="shared" si="130"/>
        <v>777</v>
      </c>
      <c r="AE772" s="57">
        <f t="shared" si="131"/>
        <v>889</v>
      </c>
      <c r="AF772" s="12">
        <f t="shared" si="132"/>
        <v>4720.6927430000005</v>
      </c>
      <c r="AG772" s="12">
        <f t="shared" si="133"/>
        <v>449.48866199999998</v>
      </c>
      <c r="AH772" s="12">
        <f t="shared" si="134"/>
        <v>587.45294200000001</v>
      </c>
      <c r="AI772" s="15">
        <f t="shared" si="128"/>
        <v>-0.49196160751183809</v>
      </c>
      <c r="AJ772" s="15">
        <f t="shared" si="128"/>
        <v>-0.42150751351351357</v>
      </c>
      <c r="AK772" s="15">
        <f t="shared" si="128"/>
        <v>-0.33919804049493812</v>
      </c>
      <c r="AL772" s="23">
        <f>VLOOKUP(AC772,'Charts and Tables'!$I$43:$J$49,2,TRUE)</f>
        <v>0.25</v>
      </c>
      <c r="AM772" s="2">
        <f t="shared" si="135"/>
        <v>0</v>
      </c>
    </row>
    <row r="773" spans="1:39" x14ac:dyDescent="0.25">
      <c r="A773" s="35">
        <v>402501</v>
      </c>
      <c r="C773" s="36" t="s">
        <v>27</v>
      </c>
      <c r="D773" s="36">
        <v>1</v>
      </c>
      <c r="J773" s="46">
        <v>10504</v>
      </c>
      <c r="L773" s="46">
        <v>10504</v>
      </c>
      <c r="M773" s="46">
        <v>794</v>
      </c>
      <c r="O773" s="46">
        <v>1100</v>
      </c>
      <c r="R773" s="36">
        <v>10369.715929</v>
      </c>
      <c r="T773" s="36">
        <v>896.95314499999995</v>
      </c>
      <c r="V773" s="36">
        <v>1241.4840200000001</v>
      </c>
      <c r="AC773" s="57">
        <f t="shared" si="129"/>
        <v>10504</v>
      </c>
      <c r="AD773" s="57">
        <f t="shared" si="130"/>
        <v>794</v>
      </c>
      <c r="AE773" s="57">
        <f t="shared" si="131"/>
        <v>1100</v>
      </c>
      <c r="AF773" s="12">
        <f t="shared" si="132"/>
        <v>10369.715929</v>
      </c>
      <c r="AG773" s="12">
        <f t="shared" si="133"/>
        <v>896.95314499999995</v>
      </c>
      <c r="AH773" s="12">
        <f t="shared" si="134"/>
        <v>1241.4840200000001</v>
      </c>
      <c r="AI773" s="15">
        <f t="shared" si="128"/>
        <v>-1.2784089013709067E-2</v>
      </c>
      <c r="AJ773" s="15">
        <f t="shared" si="128"/>
        <v>0.12966391057934504</v>
      </c>
      <c r="AK773" s="15">
        <f t="shared" si="128"/>
        <v>0.12862183636363644</v>
      </c>
      <c r="AL773" s="23">
        <f>VLOOKUP(AC773,'Charts and Tables'!$I$43:$J$49,2,TRUE)</f>
        <v>0.2</v>
      </c>
      <c r="AM773" s="2">
        <f t="shared" si="135"/>
        <v>1</v>
      </c>
    </row>
    <row r="774" spans="1:39" x14ac:dyDescent="0.25">
      <c r="A774" s="35">
        <v>432001</v>
      </c>
      <c r="B774" s="36">
        <v>334042</v>
      </c>
      <c r="C774" s="36" t="s">
        <v>26</v>
      </c>
      <c r="D774" s="36">
        <v>0</v>
      </c>
      <c r="J774" s="46">
        <v>3292</v>
      </c>
      <c r="K774" s="46">
        <v>3574</v>
      </c>
      <c r="L774" s="46">
        <v>6866</v>
      </c>
      <c r="M774" s="46">
        <v>116</v>
      </c>
      <c r="N774" s="46">
        <v>434</v>
      </c>
      <c r="O774" s="46">
        <v>416</v>
      </c>
      <c r="P774" s="46">
        <v>232</v>
      </c>
      <c r="R774" s="36">
        <v>3773.594529</v>
      </c>
      <c r="S774" s="36">
        <v>4310.9357909999999</v>
      </c>
      <c r="T774" s="36">
        <v>289.53290299999998</v>
      </c>
      <c r="U774" s="36">
        <v>401.06701099999998</v>
      </c>
      <c r="V774" s="36">
        <v>391.44864799999999</v>
      </c>
      <c r="W774" s="36">
        <v>383.01569599999999</v>
      </c>
      <c r="AC774" s="57">
        <f t="shared" si="129"/>
        <v>6866</v>
      </c>
      <c r="AD774" s="57">
        <f t="shared" si="130"/>
        <v>550</v>
      </c>
      <c r="AE774" s="57">
        <f t="shared" si="131"/>
        <v>648</v>
      </c>
      <c r="AF774" s="12">
        <f t="shared" si="132"/>
        <v>8084.5303199999998</v>
      </c>
      <c r="AG774" s="12">
        <f t="shared" si="133"/>
        <v>690.5999139999999</v>
      </c>
      <c r="AH774" s="12">
        <f t="shared" si="134"/>
        <v>774.46434399999998</v>
      </c>
      <c r="AI774" s="15">
        <f t="shared" si="128"/>
        <v>0.17747310224293619</v>
      </c>
      <c r="AJ774" s="15">
        <f t="shared" si="128"/>
        <v>0.25563620727272707</v>
      </c>
      <c r="AK774" s="15">
        <f t="shared" si="128"/>
        <v>0.19516102469135799</v>
      </c>
      <c r="AL774" s="23">
        <f>VLOOKUP(AC774,'Charts and Tables'!$I$43:$J$49,2,TRUE)</f>
        <v>0.25</v>
      </c>
      <c r="AM774" s="2">
        <f t="shared" si="135"/>
        <v>1</v>
      </c>
    </row>
    <row r="775" spans="1:39" x14ac:dyDescent="0.25">
      <c r="A775" s="35">
        <v>400965</v>
      </c>
      <c r="C775" s="36" t="s">
        <v>26</v>
      </c>
      <c r="D775" s="36">
        <v>0</v>
      </c>
      <c r="J775" s="46">
        <v>7982</v>
      </c>
      <c r="K775" s="46">
        <v>7175</v>
      </c>
      <c r="L775" s="46">
        <v>15157</v>
      </c>
      <c r="M775" s="46">
        <v>683</v>
      </c>
      <c r="N775" s="46">
        <v>469.66666700000002</v>
      </c>
      <c r="O775" s="46">
        <v>605.33333300000004</v>
      </c>
      <c r="P775" s="46">
        <v>784.33333300000004</v>
      </c>
      <c r="R775" s="36">
        <v>5597.5551290000003</v>
      </c>
      <c r="S775" s="36">
        <v>3971.5354240000001</v>
      </c>
      <c r="T775" s="36">
        <v>551.49707899999999</v>
      </c>
      <c r="U775" s="36">
        <v>314.67328900000001</v>
      </c>
      <c r="V775" s="36">
        <v>502.593929</v>
      </c>
      <c r="W775" s="36">
        <v>456.45950099999999</v>
      </c>
      <c r="AC775" s="57">
        <f t="shared" si="129"/>
        <v>15157</v>
      </c>
      <c r="AD775" s="57">
        <f t="shared" si="130"/>
        <v>1152.666667</v>
      </c>
      <c r="AE775" s="57">
        <f t="shared" si="131"/>
        <v>1389.6666660000001</v>
      </c>
      <c r="AF775" s="12">
        <f t="shared" si="132"/>
        <v>9569.090553</v>
      </c>
      <c r="AG775" s="12">
        <f t="shared" si="133"/>
        <v>866.17036800000005</v>
      </c>
      <c r="AH775" s="12">
        <f t="shared" si="134"/>
        <v>959.05342999999993</v>
      </c>
      <c r="AI775" s="15">
        <f t="shared" si="128"/>
        <v>-0.36866856548129578</v>
      </c>
      <c r="AJ775" s="15">
        <f t="shared" si="128"/>
        <v>-0.2485508666140685</v>
      </c>
      <c r="AK775" s="15">
        <f t="shared" si="128"/>
        <v>-0.30986800398650427</v>
      </c>
      <c r="AL775" s="23">
        <f>VLOOKUP(AC775,'Charts and Tables'!$I$43:$J$49,2,TRUE)</f>
        <v>0.2</v>
      </c>
      <c r="AM775" s="2">
        <f t="shared" si="135"/>
        <v>0</v>
      </c>
    </row>
    <row r="776" spans="1:39" x14ac:dyDescent="0.25">
      <c r="A776" s="35">
        <v>401049</v>
      </c>
      <c r="C776" s="36" t="s">
        <v>27</v>
      </c>
      <c r="D776" s="36">
        <v>1</v>
      </c>
      <c r="J776" s="46">
        <v>17049</v>
      </c>
      <c r="L776" s="46">
        <v>17049</v>
      </c>
      <c r="M776" s="46">
        <v>1085</v>
      </c>
      <c r="O776" s="46">
        <v>1569</v>
      </c>
      <c r="R776" s="36">
        <v>15669.397865999999</v>
      </c>
      <c r="T776" s="36">
        <v>923.77019399999995</v>
      </c>
      <c r="V776" s="36">
        <v>1907.46676</v>
      </c>
      <c r="AC776" s="57">
        <f t="shared" si="129"/>
        <v>17049</v>
      </c>
      <c r="AD776" s="57">
        <f t="shared" si="130"/>
        <v>1085</v>
      </c>
      <c r="AE776" s="57">
        <f t="shared" si="131"/>
        <v>1569</v>
      </c>
      <c r="AF776" s="12">
        <f t="shared" si="132"/>
        <v>15669.397865999999</v>
      </c>
      <c r="AG776" s="12">
        <f t="shared" si="133"/>
        <v>923.77019399999995</v>
      </c>
      <c r="AH776" s="12">
        <f t="shared" si="134"/>
        <v>1907.46676</v>
      </c>
      <c r="AI776" s="15">
        <f t="shared" si="128"/>
        <v>-8.0919827203941613E-2</v>
      </c>
      <c r="AJ776" s="15">
        <f t="shared" si="128"/>
        <v>-0.14859889953917055</v>
      </c>
      <c r="AK776" s="15">
        <f t="shared" si="128"/>
        <v>0.21572132568514979</v>
      </c>
      <c r="AL776" s="23">
        <f>VLOOKUP(AC776,'Charts and Tables'!$I$43:$J$49,2,TRUE)</f>
        <v>0.2</v>
      </c>
      <c r="AM776" s="2">
        <f t="shared" si="135"/>
        <v>1</v>
      </c>
    </row>
    <row r="777" spans="1:39" x14ac:dyDescent="0.25">
      <c r="A777" s="35">
        <v>402347</v>
      </c>
      <c r="C777" s="36" t="s">
        <v>27</v>
      </c>
      <c r="D777" s="36">
        <v>1</v>
      </c>
      <c r="J777" s="46">
        <v>8253</v>
      </c>
      <c r="L777" s="46">
        <v>8253</v>
      </c>
      <c r="M777" s="46">
        <v>936</v>
      </c>
      <c r="O777" s="46">
        <v>766</v>
      </c>
      <c r="R777" s="36">
        <v>6907.5595990000002</v>
      </c>
      <c r="T777" s="36">
        <v>665.88998900000001</v>
      </c>
      <c r="V777" s="36">
        <v>691.12505599999997</v>
      </c>
      <c r="AC777" s="57">
        <f t="shared" si="129"/>
        <v>8253</v>
      </c>
      <c r="AD777" s="57">
        <f t="shared" si="130"/>
        <v>936</v>
      </c>
      <c r="AE777" s="57">
        <f t="shared" si="131"/>
        <v>766</v>
      </c>
      <c r="AF777" s="12">
        <f t="shared" si="132"/>
        <v>6907.5595990000002</v>
      </c>
      <c r="AG777" s="12">
        <f t="shared" si="133"/>
        <v>665.88998900000001</v>
      </c>
      <c r="AH777" s="12">
        <f t="shared" si="134"/>
        <v>691.12505599999997</v>
      </c>
      <c r="AI777" s="15">
        <f t="shared" si="128"/>
        <v>-0.16302440336847204</v>
      </c>
      <c r="AJ777" s="15">
        <f t="shared" si="128"/>
        <v>-0.28857907158119656</v>
      </c>
      <c r="AK777" s="15">
        <f t="shared" si="128"/>
        <v>-9.7747968668407348E-2</v>
      </c>
      <c r="AL777" s="23">
        <f>VLOOKUP(AC777,'Charts and Tables'!$I$43:$J$49,2,TRUE)</f>
        <v>0.25</v>
      </c>
      <c r="AM777" s="2">
        <f t="shared" si="135"/>
        <v>1</v>
      </c>
    </row>
    <row r="778" spans="1:39" x14ac:dyDescent="0.25">
      <c r="A778" s="35">
        <v>402632</v>
      </c>
      <c r="C778" s="36" t="s">
        <v>32</v>
      </c>
      <c r="D778" s="36">
        <v>1</v>
      </c>
      <c r="J778" s="46">
        <v>5800</v>
      </c>
      <c r="L778" s="46">
        <v>5800</v>
      </c>
      <c r="M778" s="46">
        <v>300</v>
      </c>
      <c r="O778" s="46">
        <v>743</v>
      </c>
      <c r="R778" s="36">
        <v>5923.4133840000004</v>
      </c>
      <c r="T778" s="36">
        <v>409.403232</v>
      </c>
      <c r="V778" s="36">
        <v>893.32916999999998</v>
      </c>
      <c r="AC778" s="57">
        <f t="shared" si="129"/>
        <v>5800</v>
      </c>
      <c r="AD778" s="57">
        <f t="shared" si="130"/>
        <v>300</v>
      </c>
      <c r="AE778" s="57">
        <f t="shared" si="131"/>
        <v>743</v>
      </c>
      <c r="AF778" s="12">
        <f t="shared" si="132"/>
        <v>5923.4133840000004</v>
      </c>
      <c r="AG778" s="12">
        <f t="shared" si="133"/>
        <v>409.403232</v>
      </c>
      <c r="AH778" s="12">
        <f t="shared" si="134"/>
        <v>893.32916999999998</v>
      </c>
      <c r="AI778" s="15">
        <f t="shared" si="128"/>
        <v>2.1278169655172485E-2</v>
      </c>
      <c r="AJ778" s="15">
        <f t="shared" si="128"/>
        <v>0.36467744000000002</v>
      </c>
      <c r="AK778" s="15">
        <f t="shared" si="128"/>
        <v>0.20232728129205918</v>
      </c>
      <c r="AL778" s="23">
        <f>VLOOKUP(AC778,'Charts and Tables'!$I$43:$J$49,2,TRUE)</f>
        <v>0.25</v>
      </c>
      <c r="AM778" s="2">
        <f t="shared" si="135"/>
        <v>1</v>
      </c>
    </row>
    <row r="779" spans="1:39" x14ac:dyDescent="0.25">
      <c r="A779" s="35">
        <v>402645</v>
      </c>
      <c r="C779" s="36" t="s">
        <v>32</v>
      </c>
      <c r="D779" s="36">
        <v>-1</v>
      </c>
      <c r="K779" s="46">
        <v>9054</v>
      </c>
      <c r="L779" s="46">
        <v>9054</v>
      </c>
      <c r="N779" s="46">
        <v>1192</v>
      </c>
      <c r="P779" s="46">
        <v>750</v>
      </c>
      <c r="S779" s="36">
        <v>9290.3047009999991</v>
      </c>
      <c r="U779" s="36">
        <v>1078.2777550000001</v>
      </c>
      <c r="W779" s="36">
        <v>816.81200000000001</v>
      </c>
      <c r="AC779" s="57">
        <f t="shared" si="129"/>
        <v>9054</v>
      </c>
      <c r="AD779" s="57">
        <f t="shared" si="130"/>
        <v>1192</v>
      </c>
      <c r="AE779" s="57">
        <f t="shared" si="131"/>
        <v>750</v>
      </c>
      <c r="AF779" s="12">
        <f t="shared" si="132"/>
        <v>9290.3047009999991</v>
      </c>
      <c r="AG779" s="12">
        <f t="shared" si="133"/>
        <v>1078.2777550000001</v>
      </c>
      <c r="AH779" s="12">
        <f t="shared" si="134"/>
        <v>816.81200000000001</v>
      </c>
      <c r="AI779" s="15">
        <f t="shared" si="128"/>
        <v>2.6099481002871561E-2</v>
      </c>
      <c r="AJ779" s="15">
        <f t="shared" si="128"/>
        <v>-9.5404567953020075E-2</v>
      </c>
      <c r="AK779" s="15">
        <f t="shared" si="128"/>
        <v>8.9082666666666685E-2</v>
      </c>
      <c r="AL779" s="23">
        <f>VLOOKUP(AC779,'Charts and Tables'!$I$43:$J$49,2,TRUE)</f>
        <v>0.25</v>
      </c>
      <c r="AM779" s="2">
        <f t="shared" si="135"/>
        <v>1</v>
      </c>
    </row>
    <row r="780" spans="1:39" x14ac:dyDescent="0.25">
      <c r="A780" s="35">
        <v>401492</v>
      </c>
      <c r="C780" s="36" t="s">
        <v>27</v>
      </c>
      <c r="D780" s="36">
        <v>-1</v>
      </c>
      <c r="K780" s="46">
        <v>17109</v>
      </c>
      <c r="L780" s="46">
        <v>17109</v>
      </c>
      <c r="N780" s="46">
        <v>1329</v>
      </c>
      <c r="P780" s="46">
        <v>1010</v>
      </c>
      <c r="S780" s="36">
        <v>14959.253245</v>
      </c>
      <c r="U780" s="36">
        <v>1949.2872629999999</v>
      </c>
      <c r="W780" s="36">
        <v>1112.756854</v>
      </c>
      <c r="AC780" s="57">
        <f t="shared" si="129"/>
        <v>17109</v>
      </c>
      <c r="AD780" s="57">
        <f t="shared" si="130"/>
        <v>1329</v>
      </c>
      <c r="AE780" s="57">
        <f t="shared" si="131"/>
        <v>1010</v>
      </c>
      <c r="AF780" s="12">
        <f t="shared" si="132"/>
        <v>14959.253245</v>
      </c>
      <c r="AG780" s="12">
        <f t="shared" si="133"/>
        <v>1949.2872629999999</v>
      </c>
      <c r="AH780" s="12">
        <f t="shared" si="134"/>
        <v>1112.756854</v>
      </c>
      <c r="AI780" s="15">
        <f t="shared" si="128"/>
        <v>-0.12565005289613654</v>
      </c>
      <c r="AJ780" s="15">
        <f t="shared" si="128"/>
        <v>0.46673232731376968</v>
      </c>
      <c r="AK780" s="15">
        <f t="shared" si="128"/>
        <v>0.10173945940594056</v>
      </c>
      <c r="AL780" s="23">
        <f>VLOOKUP(AC780,'Charts and Tables'!$I$43:$J$49,2,TRUE)</f>
        <v>0.2</v>
      </c>
      <c r="AM780" s="2">
        <f t="shared" si="135"/>
        <v>1</v>
      </c>
    </row>
    <row r="781" spans="1:39" x14ac:dyDescent="0.25">
      <c r="A781" s="35">
        <v>401824</v>
      </c>
      <c r="C781" s="36" t="s">
        <v>26</v>
      </c>
      <c r="D781" s="36">
        <v>0</v>
      </c>
      <c r="J781" s="46">
        <v>7940</v>
      </c>
      <c r="K781" s="46">
        <v>10165</v>
      </c>
      <c r="L781" s="46">
        <v>18105</v>
      </c>
      <c r="M781" s="46">
        <v>894</v>
      </c>
      <c r="N781" s="46">
        <v>600</v>
      </c>
      <c r="O781" s="46">
        <v>565</v>
      </c>
      <c r="P781" s="46">
        <v>1079</v>
      </c>
      <c r="R781" s="36">
        <v>6241.2369490000001</v>
      </c>
      <c r="S781" s="36">
        <v>6416.1586779999998</v>
      </c>
      <c r="T781" s="36">
        <v>662.64859000000001</v>
      </c>
      <c r="U781" s="36">
        <v>390.09128399999997</v>
      </c>
      <c r="V781" s="36">
        <v>480.727936</v>
      </c>
      <c r="W781" s="36">
        <v>632.07059700000002</v>
      </c>
      <c r="AC781" s="57">
        <f t="shared" si="129"/>
        <v>18105</v>
      </c>
      <c r="AD781" s="57">
        <f t="shared" si="130"/>
        <v>1494</v>
      </c>
      <c r="AE781" s="57">
        <f t="shared" si="131"/>
        <v>1644</v>
      </c>
      <c r="AF781" s="12">
        <f t="shared" si="132"/>
        <v>12657.395627</v>
      </c>
      <c r="AG781" s="12">
        <f t="shared" si="133"/>
        <v>1052.7398739999999</v>
      </c>
      <c r="AH781" s="12">
        <f t="shared" si="134"/>
        <v>1112.7985330000001</v>
      </c>
      <c r="AI781" s="15">
        <f t="shared" ref="AI781:AK838" si="136">IF(OR(AC781="",AC781=0),0,(AF781-AC781)/AC781)</f>
        <v>-0.30088949864678266</v>
      </c>
      <c r="AJ781" s="15">
        <f t="shared" si="136"/>
        <v>-0.29535483668005363</v>
      </c>
      <c r="AK781" s="15">
        <f t="shared" si="136"/>
        <v>-0.3231152475669099</v>
      </c>
      <c r="AL781" s="23">
        <f>VLOOKUP(AC781,'Charts and Tables'!$I$43:$J$49,2,TRUE)</f>
        <v>0.2</v>
      </c>
      <c r="AM781" s="2">
        <f t="shared" si="135"/>
        <v>0</v>
      </c>
    </row>
    <row r="782" spans="1:39" x14ac:dyDescent="0.25">
      <c r="A782" s="35">
        <v>399298</v>
      </c>
      <c r="B782" s="36">
        <v>330007</v>
      </c>
      <c r="C782" s="36" t="s">
        <v>27</v>
      </c>
      <c r="D782" s="36">
        <v>1</v>
      </c>
      <c r="J782" s="46">
        <v>25373</v>
      </c>
      <c r="L782" s="46">
        <v>25373</v>
      </c>
      <c r="M782" s="46">
        <v>1313</v>
      </c>
      <c r="O782" s="46">
        <v>2684</v>
      </c>
      <c r="R782" s="36">
        <v>21592.811249999999</v>
      </c>
      <c r="T782" s="36">
        <v>1333.1734269999999</v>
      </c>
      <c r="V782" s="36">
        <v>2800.7959300000002</v>
      </c>
      <c r="AC782" s="57">
        <f t="shared" si="129"/>
        <v>25373</v>
      </c>
      <c r="AD782" s="57">
        <f t="shared" si="130"/>
        <v>1313</v>
      </c>
      <c r="AE782" s="57">
        <f t="shared" si="131"/>
        <v>2684</v>
      </c>
      <c r="AF782" s="12">
        <f t="shared" si="132"/>
        <v>21592.811249999999</v>
      </c>
      <c r="AG782" s="12">
        <f t="shared" si="133"/>
        <v>1333.1734269999999</v>
      </c>
      <c r="AH782" s="12">
        <f t="shared" si="134"/>
        <v>2800.7959300000002</v>
      </c>
      <c r="AI782" s="15">
        <f t="shared" si="136"/>
        <v>-0.148984698301344</v>
      </c>
      <c r="AJ782" s="15">
        <f t="shared" si="136"/>
        <v>1.5364376999238346E-2</v>
      </c>
      <c r="AK782" s="15">
        <f t="shared" si="136"/>
        <v>4.3515622205663275E-2</v>
      </c>
      <c r="AL782" s="23">
        <f>VLOOKUP(AC782,'Charts and Tables'!$I$43:$J$49,2,TRUE)</f>
        <v>0.15</v>
      </c>
      <c r="AM782" s="2">
        <f t="shared" si="135"/>
        <v>1</v>
      </c>
    </row>
    <row r="783" spans="1:39" x14ac:dyDescent="0.25">
      <c r="A783" s="35">
        <v>399328</v>
      </c>
      <c r="B783" s="36">
        <v>330007</v>
      </c>
      <c r="C783" s="36" t="s">
        <v>27</v>
      </c>
      <c r="D783" s="36">
        <v>-1</v>
      </c>
      <c r="K783" s="46">
        <v>23041</v>
      </c>
      <c r="L783" s="46">
        <v>23041</v>
      </c>
      <c r="N783" s="46">
        <v>2332</v>
      </c>
      <c r="P783" s="46">
        <v>1663</v>
      </c>
      <c r="S783" s="36">
        <v>24249.557946000001</v>
      </c>
      <c r="U783" s="36">
        <v>3027.5650179999998</v>
      </c>
      <c r="W783" s="36">
        <v>1929.5688540000001</v>
      </c>
      <c r="AC783" s="57">
        <f t="shared" si="129"/>
        <v>23041</v>
      </c>
      <c r="AD783" s="57">
        <f t="shared" si="130"/>
        <v>2332</v>
      </c>
      <c r="AE783" s="57">
        <f t="shared" si="131"/>
        <v>1663</v>
      </c>
      <c r="AF783" s="12">
        <f t="shared" si="132"/>
        <v>24249.557946000001</v>
      </c>
      <c r="AG783" s="12">
        <f t="shared" si="133"/>
        <v>3027.5650179999998</v>
      </c>
      <c r="AH783" s="12">
        <f t="shared" si="134"/>
        <v>1929.5688540000001</v>
      </c>
      <c r="AI783" s="15">
        <f t="shared" si="136"/>
        <v>5.2452495377804817E-2</v>
      </c>
      <c r="AJ783" s="15">
        <f t="shared" si="136"/>
        <v>0.29826973327615769</v>
      </c>
      <c r="AK783" s="15">
        <f t="shared" si="136"/>
        <v>0.16029395911004216</v>
      </c>
      <c r="AL783" s="23">
        <f>VLOOKUP(AC783,'Charts and Tables'!$I$43:$J$49,2,TRUE)</f>
        <v>0.2</v>
      </c>
      <c r="AM783" s="2">
        <f t="shared" si="135"/>
        <v>1</v>
      </c>
    </row>
    <row r="784" spans="1:39" x14ac:dyDescent="0.25">
      <c r="A784" s="35">
        <v>403254</v>
      </c>
      <c r="C784" s="36" t="s">
        <v>33</v>
      </c>
      <c r="D784" s="36">
        <v>1</v>
      </c>
      <c r="J784" s="46">
        <v>5517</v>
      </c>
      <c r="L784" s="46">
        <v>5517</v>
      </c>
      <c r="M784" s="46">
        <v>550</v>
      </c>
      <c r="O784" s="46">
        <v>484</v>
      </c>
      <c r="R784" s="36">
        <v>6295.5557559999997</v>
      </c>
      <c r="T784" s="36">
        <v>640.86078999999995</v>
      </c>
      <c r="V784" s="36">
        <v>586.82135400000004</v>
      </c>
      <c r="AC784" s="57">
        <f t="shared" si="129"/>
        <v>5517</v>
      </c>
      <c r="AD784" s="57">
        <f t="shared" si="130"/>
        <v>550</v>
      </c>
      <c r="AE784" s="57">
        <f t="shared" si="131"/>
        <v>484</v>
      </c>
      <c r="AF784" s="12">
        <f t="shared" si="132"/>
        <v>6295.5557559999997</v>
      </c>
      <c r="AG784" s="12">
        <f t="shared" si="133"/>
        <v>640.86078999999995</v>
      </c>
      <c r="AH784" s="12">
        <f t="shared" si="134"/>
        <v>586.82135400000004</v>
      </c>
      <c r="AI784" s="15">
        <f t="shared" si="136"/>
        <v>0.14111940474895773</v>
      </c>
      <c r="AJ784" s="15">
        <f t="shared" si="136"/>
        <v>0.16520143636363627</v>
      </c>
      <c r="AK784" s="15">
        <f t="shared" si="136"/>
        <v>0.21244081404958687</v>
      </c>
      <c r="AL784" s="23">
        <f>VLOOKUP(AC784,'Charts and Tables'!$I$43:$J$49,2,TRUE)</f>
        <v>0.25</v>
      </c>
      <c r="AM784" s="2">
        <f t="shared" si="135"/>
        <v>1</v>
      </c>
    </row>
    <row r="785" spans="1:39" x14ac:dyDescent="0.25">
      <c r="A785" s="35">
        <v>393905</v>
      </c>
      <c r="C785" s="36" t="s">
        <v>26</v>
      </c>
      <c r="D785" s="36">
        <v>0</v>
      </c>
      <c r="J785" s="46">
        <v>9184</v>
      </c>
      <c r="K785" s="46">
        <v>8590</v>
      </c>
      <c r="L785" s="46">
        <v>17774</v>
      </c>
      <c r="M785" s="46">
        <v>706.33333300000004</v>
      </c>
      <c r="N785" s="46">
        <v>605</v>
      </c>
      <c r="O785" s="46">
        <v>757</v>
      </c>
      <c r="P785" s="46">
        <v>800.66666699999996</v>
      </c>
      <c r="R785" s="36">
        <v>7272.2487160000001</v>
      </c>
      <c r="S785" s="36">
        <v>6739.0239149999998</v>
      </c>
      <c r="T785" s="36">
        <v>673.98741099999995</v>
      </c>
      <c r="U785" s="36">
        <v>488.71350999999999</v>
      </c>
      <c r="V785" s="36">
        <v>583.09507399999995</v>
      </c>
      <c r="W785" s="36">
        <v>620.03502200000003</v>
      </c>
      <c r="AC785" s="57">
        <f t="shared" si="129"/>
        <v>17774</v>
      </c>
      <c r="AD785" s="57">
        <f t="shared" si="130"/>
        <v>1311.333333</v>
      </c>
      <c r="AE785" s="57">
        <f t="shared" si="131"/>
        <v>1557.666667</v>
      </c>
      <c r="AF785" s="12">
        <f t="shared" si="132"/>
        <v>14011.272631</v>
      </c>
      <c r="AG785" s="12">
        <f t="shared" si="133"/>
        <v>1162.7009209999999</v>
      </c>
      <c r="AH785" s="12">
        <f t="shared" si="134"/>
        <v>1203.1300959999999</v>
      </c>
      <c r="AI785" s="15">
        <f t="shared" si="136"/>
        <v>-0.21169840041633847</v>
      </c>
      <c r="AJ785" s="15">
        <f t="shared" si="136"/>
        <v>-0.11334449316556812</v>
      </c>
      <c r="AK785" s="15">
        <f t="shared" si="136"/>
        <v>-0.22760747116892635</v>
      </c>
      <c r="AL785" s="23">
        <f>VLOOKUP(AC785,'Charts and Tables'!$I$43:$J$49,2,TRUE)</f>
        <v>0.2</v>
      </c>
      <c r="AM785" s="2">
        <f t="shared" si="135"/>
        <v>0</v>
      </c>
    </row>
    <row r="786" spans="1:39" x14ac:dyDescent="0.25">
      <c r="A786" s="35">
        <v>394586</v>
      </c>
      <c r="B786" s="36">
        <v>330382</v>
      </c>
      <c r="C786" s="36" t="s">
        <v>26</v>
      </c>
      <c r="D786" s="36">
        <v>0</v>
      </c>
      <c r="J786" s="46">
        <v>5875</v>
      </c>
      <c r="K786" s="46">
        <v>5459</v>
      </c>
      <c r="L786" s="46">
        <v>11334</v>
      </c>
      <c r="M786" s="46">
        <v>516</v>
      </c>
      <c r="N786" s="46">
        <v>290</v>
      </c>
      <c r="O786" s="46">
        <v>428</v>
      </c>
      <c r="P786" s="46">
        <v>530</v>
      </c>
      <c r="R786" s="36">
        <v>6157.9579089999997</v>
      </c>
      <c r="S786" s="36">
        <v>5856.5799360000001</v>
      </c>
      <c r="T786" s="36">
        <v>553.25832800000001</v>
      </c>
      <c r="U786" s="36">
        <v>271.43735600000002</v>
      </c>
      <c r="V786" s="36">
        <v>430.89142199999998</v>
      </c>
      <c r="W786" s="36">
        <v>531.22936800000002</v>
      </c>
      <c r="AC786" s="57">
        <f t="shared" si="129"/>
        <v>11334</v>
      </c>
      <c r="AD786" s="57">
        <f t="shared" si="130"/>
        <v>806</v>
      </c>
      <c r="AE786" s="57">
        <f t="shared" si="131"/>
        <v>958</v>
      </c>
      <c r="AF786" s="12">
        <f t="shared" si="132"/>
        <v>12014.537844999999</v>
      </c>
      <c r="AG786" s="12">
        <f t="shared" si="133"/>
        <v>824.69568400000003</v>
      </c>
      <c r="AH786" s="12">
        <f t="shared" si="134"/>
        <v>962.12078999999994</v>
      </c>
      <c r="AI786" s="15">
        <f t="shared" si="136"/>
        <v>6.0043924916181303E-2</v>
      </c>
      <c r="AJ786" s="15">
        <f t="shared" si="136"/>
        <v>2.3195637717121624E-2</v>
      </c>
      <c r="AK786" s="15">
        <f t="shared" si="136"/>
        <v>4.3014509394571424E-3</v>
      </c>
      <c r="AL786" s="23">
        <f>VLOOKUP(AC786,'Charts and Tables'!$I$43:$J$49,2,TRUE)</f>
        <v>0.2</v>
      </c>
      <c r="AM786" s="2">
        <f t="shared" si="135"/>
        <v>1</v>
      </c>
    </row>
    <row r="787" spans="1:39" x14ac:dyDescent="0.25">
      <c r="A787" s="35">
        <v>394551</v>
      </c>
      <c r="C787" s="36" t="s">
        <v>26</v>
      </c>
      <c r="D787" s="36">
        <v>0</v>
      </c>
      <c r="J787" s="46">
        <v>5775</v>
      </c>
      <c r="K787" s="46">
        <v>5564</v>
      </c>
      <c r="L787" s="46">
        <v>11339</v>
      </c>
      <c r="M787" s="46">
        <v>446.66666700000002</v>
      </c>
      <c r="N787" s="46">
        <v>390.66666700000002</v>
      </c>
      <c r="O787" s="46">
        <v>459.33333299999998</v>
      </c>
      <c r="P787" s="46">
        <v>566</v>
      </c>
      <c r="R787" s="36">
        <v>5127.3034820000003</v>
      </c>
      <c r="S787" s="36">
        <v>4825.9254950000004</v>
      </c>
      <c r="T787" s="36">
        <v>448.28974399999998</v>
      </c>
      <c r="U787" s="36">
        <v>200.44063700000001</v>
      </c>
      <c r="V787" s="36">
        <v>342.86311999999998</v>
      </c>
      <c r="W787" s="36">
        <v>421.92418700000002</v>
      </c>
      <c r="AC787" s="57">
        <f t="shared" si="129"/>
        <v>11339</v>
      </c>
      <c r="AD787" s="57">
        <f t="shared" si="130"/>
        <v>837.33333400000004</v>
      </c>
      <c r="AE787" s="57">
        <f t="shared" si="131"/>
        <v>1025.333333</v>
      </c>
      <c r="AF787" s="12">
        <f t="shared" si="132"/>
        <v>9953.2289770000007</v>
      </c>
      <c r="AG787" s="12">
        <f t="shared" si="133"/>
        <v>648.73038099999997</v>
      </c>
      <c r="AH787" s="12">
        <f t="shared" si="134"/>
        <v>764.78730700000006</v>
      </c>
      <c r="AI787" s="15">
        <f t="shared" si="136"/>
        <v>-0.12221280739042238</v>
      </c>
      <c r="AJ787" s="15">
        <f t="shared" si="136"/>
        <v>-0.22524237999582619</v>
      </c>
      <c r="AK787" s="15">
        <f t="shared" si="136"/>
        <v>-0.25410860801498975</v>
      </c>
      <c r="AL787" s="23">
        <f>VLOOKUP(AC787,'Charts and Tables'!$I$43:$J$49,2,TRUE)</f>
        <v>0.2</v>
      </c>
      <c r="AM787" s="2">
        <f t="shared" si="135"/>
        <v>1</v>
      </c>
    </row>
    <row r="788" spans="1:39" x14ac:dyDescent="0.25">
      <c r="A788" s="35">
        <v>400571</v>
      </c>
      <c r="C788" s="36" t="s">
        <v>27</v>
      </c>
      <c r="D788" s="36">
        <v>1</v>
      </c>
      <c r="J788" s="46">
        <v>21768</v>
      </c>
      <c r="L788" s="46">
        <v>21768</v>
      </c>
      <c r="M788" s="46">
        <v>1310</v>
      </c>
      <c r="O788" s="46">
        <v>2214</v>
      </c>
      <c r="R788" s="36">
        <v>17155.793036999999</v>
      </c>
      <c r="T788" s="36">
        <v>927.72218299999997</v>
      </c>
      <c r="V788" s="36">
        <v>2351.9534739999999</v>
      </c>
      <c r="AC788" s="57">
        <f t="shared" si="129"/>
        <v>21768</v>
      </c>
      <c r="AD788" s="57">
        <f t="shared" si="130"/>
        <v>1310</v>
      </c>
      <c r="AE788" s="57">
        <f t="shared" si="131"/>
        <v>2214</v>
      </c>
      <c r="AF788" s="12">
        <f t="shared" si="132"/>
        <v>17155.793036999999</v>
      </c>
      <c r="AG788" s="12">
        <f t="shared" si="133"/>
        <v>927.72218299999997</v>
      </c>
      <c r="AH788" s="12">
        <f t="shared" si="134"/>
        <v>2351.9534739999999</v>
      </c>
      <c r="AI788" s="15">
        <f t="shared" si="136"/>
        <v>-0.21188014346747522</v>
      </c>
      <c r="AJ788" s="15">
        <f t="shared" si="136"/>
        <v>-0.29181512748091604</v>
      </c>
      <c r="AK788" s="15">
        <f t="shared" si="136"/>
        <v>6.2309608852755154E-2</v>
      </c>
      <c r="AL788" s="23">
        <f>VLOOKUP(AC788,'Charts and Tables'!$I$43:$J$49,2,TRUE)</f>
        <v>0.2</v>
      </c>
      <c r="AM788" s="2">
        <f t="shared" si="135"/>
        <v>0</v>
      </c>
    </row>
    <row r="789" spans="1:39" x14ac:dyDescent="0.25">
      <c r="A789" s="35">
        <v>399370</v>
      </c>
      <c r="B789" s="36">
        <v>333069</v>
      </c>
      <c r="C789" s="36" t="s">
        <v>32</v>
      </c>
      <c r="D789" s="36">
        <v>-1</v>
      </c>
      <c r="K789" s="46">
        <v>1477</v>
      </c>
      <c r="L789" s="46">
        <v>1477</v>
      </c>
      <c r="N789" s="46">
        <v>105</v>
      </c>
      <c r="P789" s="46">
        <v>156</v>
      </c>
      <c r="S789" s="36">
        <v>4437.0182119999999</v>
      </c>
      <c r="U789" s="36">
        <v>405.45124299999998</v>
      </c>
      <c r="W789" s="36">
        <v>448.84245499999997</v>
      </c>
      <c r="AC789" s="57">
        <f t="shared" si="129"/>
        <v>1477</v>
      </c>
      <c r="AD789" s="57">
        <f t="shared" si="130"/>
        <v>105</v>
      </c>
      <c r="AE789" s="57">
        <f t="shared" si="131"/>
        <v>156</v>
      </c>
      <c r="AF789" s="12">
        <f t="shared" si="132"/>
        <v>4437.0182119999999</v>
      </c>
      <c r="AG789" s="12">
        <f t="shared" si="133"/>
        <v>405.45124299999998</v>
      </c>
      <c r="AH789" s="12">
        <f t="shared" si="134"/>
        <v>448.84245499999997</v>
      </c>
      <c r="AI789" s="15">
        <f t="shared" si="136"/>
        <v>2.0040746188219365</v>
      </c>
      <c r="AJ789" s="15">
        <f t="shared" si="136"/>
        <v>2.8614404095238095</v>
      </c>
      <c r="AK789" s="15">
        <f t="shared" si="136"/>
        <v>1.8771952243589742</v>
      </c>
      <c r="AL789" s="23">
        <f>VLOOKUP(AC789,'Charts and Tables'!$I$43:$J$49,2,TRUE)</f>
        <v>1</v>
      </c>
      <c r="AM789" s="2">
        <f t="shared" si="135"/>
        <v>0</v>
      </c>
    </row>
    <row r="790" spans="1:39" x14ac:dyDescent="0.25">
      <c r="A790" s="35">
        <v>399401</v>
      </c>
      <c r="C790" s="36" t="s">
        <v>27</v>
      </c>
      <c r="D790" s="36">
        <v>1</v>
      </c>
      <c r="J790" s="46">
        <v>25401</v>
      </c>
      <c r="L790" s="46">
        <v>25401</v>
      </c>
      <c r="M790" s="46">
        <v>2438</v>
      </c>
      <c r="O790" s="46">
        <v>1697</v>
      </c>
      <c r="R790" s="36">
        <v>22879.730609999999</v>
      </c>
      <c r="T790" s="36">
        <v>2925.3518319999998</v>
      </c>
      <c r="V790" s="36">
        <v>1774.8554180000001</v>
      </c>
      <c r="AC790" s="57">
        <f t="shared" si="129"/>
        <v>25401</v>
      </c>
      <c r="AD790" s="57">
        <f t="shared" si="130"/>
        <v>2438</v>
      </c>
      <c r="AE790" s="57">
        <f t="shared" si="131"/>
        <v>1697</v>
      </c>
      <c r="AF790" s="12">
        <f t="shared" si="132"/>
        <v>22879.730609999999</v>
      </c>
      <c r="AG790" s="12">
        <f t="shared" si="133"/>
        <v>2925.3518319999998</v>
      </c>
      <c r="AH790" s="12">
        <f t="shared" si="134"/>
        <v>1774.8554180000001</v>
      </c>
      <c r="AI790" s="15">
        <f t="shared" si="136"/>
        <v>-9.9258666587929659E-2</v>
      </c>
      <c r="AJ790" s="15">
        <f t="shared" si="136"/>
        <v>0.19989820836751429</v>
      </c>
      <c r="AK790" s="15">
        <f t="shared" si="136"/>
        <v>4.5878266352386621E-2</v>
      </c>
      <c r="AL790" s="23">
        <f>VLOOKUP(AC790,'Charts and Tables'!$I$43:$J$49,2,TRUE)</f>
        <v>0.15</v>
      </c>
      <c r="AM790" s="2">
        <f t="shared" si="135"/>
        <v>1</v>
      </c>
    </row>
    <row r="791" spans="1:39" x14ac:dyDescent="0.25">
      <c r="A791" s="35">
        <v>399417</v>
      </c>
      <c r="B791" s="36">
        <v>333068</v>
      </c>
      <c r="C791" s="36" t="s">
        <v>32</v>
      </c>
      <c r="D791" s="36">
        <v>1</v>
      </c>
      <c r="J791" s="46">
        <v>896</v>
      </c>
      <c r="L791" s="46">
        <v>896</v>
      </c>
      <c r="M791" s="46">
        <v>106</v>
      </c>
      <c r="O791" s="46">
        <v>90</v>
      </c>
      <c r="R791" s="36">
        <v>1369.8273369999999</v>
      </c>
      <c r="T791" s="36">
        <v>102.21318599999999</v>
      </c>
      <c r="V791" s="36">
        <v>154.713436</v>
      </c>
      <c r="AC791" s="57">
        <f t="shared" si="129"/>
        <v>896</v>
      </c>
      <c r="AD791" s="57">
        <f t="shared" si="130"/>
        <v>106</v>
      </c>
      <c r="AE791" s="57">
        <f t="shared" si="131"/>
        <v>90</v>
      </c>
      <c r="AF791" s="12">
        <f t="shared" si="132"/>
        <v>1369.8273369999999</v>
      </c>
      <c r="AG791" s="12">
        <f t="shared" si="133"/>
        <v>102.21318599999999</v>
      </c>
      <c r="AH791" s="12">
        <f t="shared" si="134"/>
        <v>154.713436</v>
      </c>
      <c r="AI791" s="15">
        <f t="shared" si="136"/>
        <v>0.52882515290178567</v>
      </c>
      <c r="AJ791" s="15">
        <f t="shared" si="136"/>
        <v>-3.5724660377358552E-2</v>
      </c>
      <c r="AK791" s="15">
        <f t="shared" si="136"/>
        <v>0.71903817777777779</v>
      </c>
      <c r="AL791" s="23">
        <f>VLOOKUP(AC791,'Charts and Tables'!$I$43:$J$49,2,TRUE)</f>
        <v>2</v>
      </c>
      <c r="AM791" s="2">
        <f t="shared" si="135"/>
        <v>1</v>
      </c>
    </row>
    <row r="792" spans="1:39" x14ac:dyDescent="0.25">
      <c r="A792" s="35">
        <v>397605</v>
      </c>
      <c r="C792" s="36" t="s">
        <v>26</v>
      </c>
      <c r="D792" s="36">
        <v>0</v>
      </c>
      <c r="J792" s="46">
        <v>3351</v>
      </c>
      <c r="K792" s="46">
        <v>2787</v>
      </c>
      <c r="L792" s="46">
        <v>6138</v>
      </c>
      <c r="M792" s="46">
        <v>182</v>
      </c>
      <c r="N792" s="46">
        <v>150</v>
      </c>
      <c r="O792" s="46">
        <v>252</v>
      </c>
      <c r="P792" s="46">
        <v>237</v>
      </c>
      <c r="R792" s="36">
        <v>1518.345071</v>
      </c>
      <c r="S792" s="36">
        <v>2005.169543</v>
      </c>
      <c r="T792" s="36">
        <v>235.301895</v>
      </c>
      <c r="U792" s="36">
        <v>85.07902</v>
      </c>
      <c r="V792" s="36">
        <v>127.411878</v>
      </c>
      <c r="W792" s="36">
        <v>293.32512000000003</v>
      </c>
      <c r="AC792" s="57">
        <f t="shared" si="129"/>
        <v>6138</v>
      </c>
      <c r="AD792" s="57">
        <f t="shared" si="130"/>
        <v>332</v>
      </c>
      <c r="AE792" s="57">
        <f t="shared" si="131"/>
        <v>489</v>
      </c>
      <c r="AF792" s="12">
        <f t="shared" si="132"/>
        <v>3523.5146139999997</v>
      </c>
      <c r="AG792" s="12">
        <f t="shared" si="133"/>
        <v>320.38091500000002</v>
      </c>
      <c r="AH792" s="12">
        <f t="shared" si="134"/>
        <v>420.73699800000003</v>
      </c>
      <c r="AI792" s="15">
        <f t="shared" si="136"/>
        <v>-0.42595069827305315</v>
      </c>
      <c r="AJ792" s="15">
        <f t="shared" si="136"/>
        <v>-3.4997243975903564E-2</v>
      </c>
      <c r="AK792" s="15">
        <f t="shared" si="136"/>
        <v>-0.13959714110429441</v>
      </c>
      <c r="AL792" s="23">
        <f>VLOOKUP(AC792,'Charts and Tables'!$I$43:$J$49,2,TRUE)</f>
        <v>0.25</v>
      </c>
      <c r="AM792" s="2">
        <f t="shared" si="135"/>
        <v>0</v>
      </c>
    </row>
    <row r="793" spans="1:39" x14ac:dyDescent="0.25">
      <c r="A793" s="35">
        <v>397706</v>
      </c>
      <c r="B793" s="36">
        <v>334125</v>
      </c>
      <c r="C793" s="36" t="s">
        <v>26</v>
      </c>
      <c r="D793" s="36">
        <v>0</v>
      </c>
      <c r="J793" s="46">
        <v>4086</v>
      </c>
      <c r="K793" s="46">
        <v>4141</v>
      </c>
      <c r="L793" s="46">
        <v>8227</v>
      </c>
      <c r="M793" s="46">
        <v>335</v>
      </c>
      <c r="N793" s="46">
        <v>269</v>
      </c>
      <c r="O793" s="46">
        <v>304</v>
      </c>
      <c r="P793" s="46">
        <v>448</v>
      </c>
      <c r="R793" s="36">
        <v>3874.930484</v>
      </c>
      <c r="S793" s="36">
        <v>5082.6797909999996</v>
      </c>
      <c r="T793" s="36">
        <v>312.00613700000002</v>
      </c>
      <c r="U793" s="36">
        <v>328.14179300000001</v>
      </c>
      <c r="V793" s="36">
        <v>284.03476699999999</v>
      </c>
      <c r="W793" s="36">
        <v>455.14476999999999</v>
      </c>
      <c r="AC793" s="57">
        <f t="shared" si="129"/>
        <v>8227</v>
      </c>
      <c r="AD793" s="57">
        <f t="shared" si="130"/>
        <v>604</v>
      </c>
      <c r="AE793" s="57">
        <f t="shared" si="131"/>
        <v>752</v>
      </c>
      <c r="AF793" s="12">
        <f t="shared" si="132"/>
        <v>8957.6102749999991</v>
      </c>
      <c r="AG793" s="12">
        <f t="shared" si="133"/>
        <v>640.14793000000009</v>
      </c>
      <c r="AH793" s="12">
        <f t="shared" si="134"/>
        <v>739.17953699999998</v>
      </c>
      <c r="AI793" s="15">
        <f t="shared" si="136"/>
        <v>8.8806402698431888E-2</v>
      </c>
      <c r="AJ793" s="15">
        <f t="shared" si="136"/>
        <v>5.984756622516571E-2</v>
      </c>
      <c r="AK793" s="15">
        <f t="shared" si="136"/>
        <v>-1.7048488031914919E-2</v>
      </c>
      <c r="AL793" s="23">
        <f>VLOOKUP(AC793,'Charts and Tables'!$I$43:$J$49,2,TRUE)</f>
        <v>0.25</v>
      </c>
      <c r="AM793" s="2">
        <f t="shared" si="135"/>
        <v>1</v>
      </c>
    </row>
    <row r="794" spans="1:39" x14ac:dyDescent="0.25">
      <c r="A794" s="35">
        <v>398605</v>
      </c>
      <c r="B794" s="36">
        <v>330168</v>
      </c>
      <c r="C794" s="36" t="s">
        <v>26</v>
      </c>
      <c r="D794" s="36">
        <v>0</v>
      </c>
      <c r="J794" s="46">
        <v>6992</v>
      </c>
      <c r="K794" s="46">
        <v>7066</v>
      </c>
      <c r="L794" s="46">
        <v>14058</v>
      </c>
      <c r="M794" s="46">
        <v>350</v>
      </c>
      <c r="N794" s="46">
        <v>444</v>
      </c>
      <c r="O794" s="46">
        <v>646</v>
      </c>
      <c r="P794" s="46">
        <v>506</v>
      </c>
      <c r="R794" s="36">
        <v>7773.6245079999999</v>
      </c>
      <c r="S794" s="36">
        <v>6724.564711</v>
      </c>
      <c r="T794" s="36">
        <v>444.94600600000001</v>
      </c>
      <c r="U794" s="36">
        <v>668.92603499999996</v>
      </c>
      <c r="V794" s="36">
        <v>739.20434899999998</v>
      </c>
      <c r="W794" s="36">
        <v>487.10145299999999</v>
      </c>
      <c r="AC794" s="57">
        <f t="shared" si="129"/>
        <v>14058</v>
      </c>
      <c r="AD794" s="57">
        <f t="shared" si="130"/>
        <v>794</v>
      </c>
      <c r="AE794" s="57">
        <f t="shared" si="131"/>
        <v>1152</v>
      </c>
      <c r="AF794" s="12">
        <f t="shared" si="132"/>
        <v>14498.189219</v>
      </c>
      <c r="AG794" s="12">
        <f t="shared" si="133"/>
        <v>1113.8720410000001</v>
      </c>
      <c r="AH794" s="12">
        <f t="shared" si="134"/>
        <v>1226.3058019999999</v>
      </c>
      <c r="AI794" s="15">
        <f t="shared" si="136"/>
        <v>3.1312364418836239E-2</v>
      </c>
      <c r="AJ794" s="15">
        <f t="shared" si="136"/>
        <v>0.40286151259445852</v>
      </c>
      <c r="AK794" s="15">
        <f t="shared" si="136"/>
        <v>6.4501564236110989E-2</v>
      </c>
      <c r="AL794" s="23">
        <f>VLOOKUP(AC794,'Charts and Tables'!$I$43:$J$49,2,TRUE)</f>
        <v>0.2</v>
      </c>
      <c r="AM794" s="2">
        <f t="shared" si="135"/>
        <v>1</v>
      </c>
    </row>
    <row r="795" spans="1:39" x14ac:dyDescent="0.25">
      <c r="A795" s="35">
        <v>398637</v>
      </c>
      <c r="C795" s="36" t="s">
        <v>26</v>
      </c>
      <c r="D795" s="36">
        <v>0</v>
      </c>
      <c r="J795" s="46">
        <v>8029</v>
      </c>
      <c r="K795" s="46">
        <v>7274</v>
      </c>
      <c r="L795" s="46">
        <v>15303</v>
      </c>
      <c r="M795" s="46">
        <v>520.5</v>
      </c>
      <c r="N795" s="46">
        <v>482.5</v>
      </c>
      <c r="O795" s="46">
        <v>767.5</v>
      </c>
      <c r="P795" s="46">
        <v>506</v>
      </c>
      <c r="R795" s="36">
        <v>7773.6245079999999</v>
      </c>
      <c r="S795" s="36">
        <v>6724.564711</v>
      </c>
      <c r="T795" s="36">
        <v>444.94600600000001</v>
      </c>
      <c r="U795" s="36">
        <v>668.92603499999996</v>
      </c>
      <c r="V795" s="36">
        <v>739.20434899999998</v>
      </c>
      <c r="W795" s="36">
        <v>487.10145299999999</v>
      </c>
      <c r="AC795" s="57">
        <f t="shared" si="129"/>
        <v>15303</v>
      </c>
      <c r="AD795" s="57">
        <f t="shared" si="130"/>
        <v>1003</v>
      </c>
      <c r="AE795" s="57">
        <f t="shared" si="131"/>
        <v>1273.5</v>
      </c>
      <c r="AF795" s="12">
        <f t="shared" si="132"/>
        <v>14498.189219</v>
      </c>
      <c r="AG795" s="12">
        <f t="shared" si="133"/>
        <v>1113.8720410000001</v>
      </c>
      <c r="AH795" s="12">
        <f t="shared" si="134"/>
        <v>1226.3058019999999</v>
      </c>
      <c r="AI795" s="15">
        <f t="shared" si="136"/>
        <v>-5.2591699732078688E-2</v>
      </c>
      <c r="AJ795" s="15">
        <f t="shared" si="136"/>
        <v>0.11054041974077775</v>
      </c>
      <c r="AK795" s="15">
        <f t="shared" si="136"/>
        <v>-3.7058655673341295E-2</v>
      </c>
      <c r="AL795" s="23">
        <f>VLOOKUP(AC795,'Charts and Tables'!$I$43:$J$49,2,TRUE)</f>
        <v>0.2</v>
      </c>
      <c r="AM795" s="2">
        <f t="shared" si="135"/>
        <v>1</v>
      </c>
    </row>
    <row r="796" spans="1:39" x14ac:dyDescent="0.25">
      <c r="A796" s="35">
        <v>400556</v>
      </c>
      <c r="C796" s="36" t="s">
        <v>31</v>
      </c>
      <c r="D796" s="36">
        <v>0</v>
      </c>
      <c r="J796" s="46">
        <v>6569</v>
      </c>
      <c r="K796" s="46">
        <v>3105</v>
      </c>
      <c r="L796" s="46">
        <v>9674</v>
      </c>
      <c r="M796" s="46">
        <v>499</v>
      </c>
      <c r="N796" s="46">
        <v>277</v>
      </c>
      <c r="O796" s="46">
        <v>608</v>
      </c>
      <c r="P796" s="46">
        <v>274</v>
      </c>
      <c r="R796" s="36">
        <v>6312.7467390000002</v>
      </c>
      <c r="S796" s="36">
        <v>3612.0710239999999</v>
      </c>
      <c r="T796" s="36">
        <v>533.39431000000002</v>
      </c>
      <c r="U796" s="36">
        <v>258.66393499999998</v>
      </c>
      <c r="V796" s="36">
        <v>424.39048400000001</v>
      </c>
      <c r="W796" s="36">
        <v>345.852913</v>
      </c>
      <c r="AC796" s="57">
        <f t="shared" si="129"/>
        <v>9674</v>
      </c>
      <c r="AD796" s="57">
        <f t="shared" si="130"/>
        <v>776</v>
      </c>
      <c r="AE796" s="57">
        <f t="shared" si="131"/>
        <v>882</v>
      </c>
      <c r="AF796" s="12">
        <f t="shared" si="132"/>
        <v>9924.8177629999991</v>
      </c>
      <c r="AG796" s="12">
        <f t="shared" si="133"/>
        <v>792.05824499999994</v>
      </c>
      <c r="AH796" s="12">
        <f t="shared" si="134"/>
        <v>770.24339699999996</v>
      </c>
      <c r="AI796" s="15">
        <f t="shared" si="136"/>
        <v>2.5926996382054899E-2</v>
      </c>
      <c r="AJ796" s="15">
        <f t="shared" si="136"/>
        <v>2.0693614690721576E-2</v>
      </c>
      <c r="AK796" s="15">
        <f t="shared" si="136"/>
        <v>-0.12670816666666671</v>
      </c>
      <c r="AL796" s="23">
        <f>VLOOKUP(AC796,'Charts and Tables'!$I$43:$J$49,2,TRUE)</f>
        <v>0.25</v>
      </c>
      <c r="AM796" s="2">
        <f t="shared" si="135"/>
        <v>1</v>
      </c>
    </row>
    <row r="797" spans="1:39" x14ac:dyDescent="0.25">
      <c r="A797" s="35">
        <v>399488</v>
      </c>
      <c r="B797" s="36">
        <v>334028</v>
      </c>
      <c r="C797" s="36" t="s">
        <v>29</v>
      </c>
      <c r="D797" s="36">
        <v>0</v>
      </c>
      <c r="J797" s="46">
        <v>5466</v>
      </c>
      <c r="K797" s="46">
        <v>7496</v>
      </c>
      <c r="L797" s="46">
        <v>12962</v>
      </c>
      <c r="M797" s="46">
        <v>432</v>
      </c>
      <c r="N797" s="46">
        <v>385</v>
      </c>
      <c r="O797" s="46">
        <v>393</v>
      </c>
      <c r="P797" s="46">
        <v>691</v>
      </c>
      <c r="R797" s="36">
        <v>7344.990331</v>
      </c>
      <c r="S797" s="36">
        <v>4985.7787710000002</v>
      </c>
      <c r="T797" s="36">
        <v>680.70786199999998</v>
      </c>
      <c r="U797" s="36">
        <v>292.54370799999998</v>
      </c>
      <c r="V797" s="36">
        <v>558.45700399999998</v>
      </c>
      <c r="W797" s="36">
        <v>524.49794999999995</v>
      </c>
      <c r="AC797" s="57">
        <f t="shared" si="129"/>
        <v>12962</v>
      </c>
      <c r="AD797" s="57">
        <f t="shared" si="130"/>
        <v>817</v>
      </c>
      <c r="AE797" s="57">
        <f t="shared" si="131"/>
        <v>1084</v>
      </c>
      <c r="AF797" s="12">
        <f t="shared" si="132"/>
        <v>12330.769102</v>
      </c>
      <c r="AG797" s="12">
        <f t="shared" si="133"/>
        <v>973.2515699999999</v>
      </c>
      <c r="AH797" s="12">
        <f t="shared" si="134"/>
        <v>1082.9549539999998</v>
      </c>
      <c r="AI797" s="15">
        <f t="shared" si="136"/>
        <v>-4.8698572596821463E-2</v>
      </c>
      <c r="AJ797" s="15">
        <f t="shared" si="136"/>
        <v>0.19125039167686647</v>
      </c>
      <c r="AK797" s="15">
        <f t="shared" si="136"/>
        <v>-9.6406457564592615E-4</v>
      </c>
      <c r="AL797" s="23">
        <f>VLOOKUP(AC797,'Charts and Tables'!$I$43:$J$49,2,TRUE)</f>
        <v>0.2</v>
      </c>
      <c r="AM797" s="2">
        <f t="shared" si="135"/>
        <v>1</v>
      </c>
    </row>
    <row r="798" spans="1:39" x14ac:dyDescent="0.25">
      <c r="A798" s="35">
        <v>400012</v>
      </c>
      <c r="B798" s="36">
        <v>333071</v>
      </c>
      <c r="C798" s="36" t="s">
        <v>32</v>
      </c>
      <c r="D798" s="36">
        <v>-1</v>
      </c>
      <c r="K798" s="46">
        <v>19331</v>
      </c>
      <c r="L798" s="46">
        <v>19331</v>
      </c>
      <c r="N798" s="46">
        <v>1398</v>
      </c>
      <c r="P798" s="46">
        <v>1642</v>
      </c>
      <c r="S798" s="36">
        <v>16343.202325</v>
      </c>
      <c r="U798" s="36">
        <v>1115.125771</v>
      </c>
      <c r="W798" s="36">
        <v>1374.426287</v>
      </c>
      <c r="AC798" s="57">
        <f t="shared" si="129"/>
        <v>19331</v>
      </c>
      <c r="AD798" s="57">
        <f t="shared" si="130"/>
        <v>1398</v>
      </c>
      <c r="AE798" s="57">
        <f t="shared" si="131"/>
        <v>1642</v>
      </c>
      <c r="AF798" s="12">
        <f t="shared" si="132"/>
        <v>16343.202325</v>
      </c>
      <c r="AG798" s="12">
        <f t="shared" si="133"/>
        <v>1115.125771</v>
      </c>
      <c r="AH798" s="12">
        <f t="shared" si="134"/>
        <v>1374.426287</v>
      </c>
      <c r="AI798" s="15">
        <f t="shared" si="136"/>
        <v>-0.15455991283430759</v>
      </c>
      <c r="AJ798" s="15">
        <f t="shared" si="136"/>
        <v>-0.2023420808297568</v>
      </c>
      <c r="AK798" s="15">
        <f t="shared" si="136"/>
        <v>-0.16295597624847746</v>
      </c>
      <c r="AL798" s="23">
        <f>VLOOKUP(AC798,'Charts and Tables'!$I$43:$J$49,2,TRUE)</f>
        <v>0.2</v>
      </c>
      <c r="AM798" s="2">
        <f t="shared" si="135"/>
        <v>1</v>
      </c>
    </row>
    <row r="799" spans="1:39" x14ac:dyDescent="0.25">
      <c r="A799" s="35">
        <v>399918</v>
      </c>
      <c r="C799" s="36" t="s">
        <v>31</v>
      </c>
      <c r="D799" s="36">
        <v>0</v>
      </c>
      <c r="J799" s="46">
        <v>5635</v>
      </c>
      <c r="K799" s="46">
        <v>6842</v>
      </c>
      <c r="L799" s="46">
        <v>12477</v>
      </c>
      <c r="M799" s="46">
        <v>360.33333299999998</v>
      </c>
      <c r="N799" s="46">
        <v>484.66666700000002</v>
      </c>
      <c r="O799" s="46">
        <v>458</v>
      </c>
      <c r="P799" s="46">
        <v>550.66666699999996</v>
      </c>
      <c r="R799" s="36">
        <v>3287.0532979999998</v>
      </c>
      <c r="S799" s="36">
        <v>4237.6097300000001</v>
      </c>
      <c r="T799" s="36">
        <v>182.406419</v>
      </c>
      <c r="U799" s="36">
        <v>382.42457200000001</v>
      </c>
      <c r="V799" s="36">
        <v>378.57384300000001</v>
      </c>
      <c r="W799" s="36">
        <v>368.017764</v>
      </c>
      <c r="AC799" s="57">
        <f t="shared" si="129"/>
        <v>12477</v>
      </c>
      <c r="AD799" s="57">
        <f t="shared" si="130"/>
        <v>845</v>
      </c>
      <c r="AE799" s="57">
        <f t="shared" si="131"/>
        <v>1008.666667</v>
      </c>
      <c r="AF799" s="12">
        <f t="shared" si="132"/>
        <v>7524.6630279999999</v>
      </c>
      <c r="AG799" s="12">
        <f t="shared" si="133"/>
        <v>564.83099100000004</v>
      </c>
      <c r="AH799" s="12">
        <f t="shared" si="134"/>
        <v>746.59160700000007</v>
      </c>
      <c r="AI799" s="15">
        <f t="shared" si="136"/>
        <v>-0.39691728556544043</v>
      </c>
      <c r="AJ799" s="15">
        <f t="shared" si="136"/>
        <v>-0.33156095739644964</v>
      </c>
      <c r="AK799" s="15">
        <f t="shared" si="136"/>
        <v>-0.25982325834110259</v>
      </c>
      <c r="AL799" s="23">
        <f>VLOOKUP(AC799,'Charts and Tables'!$I$43:$J$49,2,TRUE)</f>
        <v>0.2</v>
      </c>
      <c r="AM799" s="2">
        <f t="shared" si="135"/>
        <v>0</v>
      </c>
    </row>
    <row r="800" spans="1:39" x14ac:dyDescent="0.25">
      <c r="A800" s="35">
        <v>400062</v>
      </c>
      <c r="B800" s="36">
        <v>333070</v>
      </c>
      <c r="C800" s="36" t="s">
        <v>32</v>
      </c>
      <c r="D800" s="36">
        <v>1</v>
      </c>
      <c r="J800" s="46">
        <v>6676</v>
      </c>
      <c r="L800" s="46">
        <v>6676</v>
      </c>
      <c r="M800" s="46">
        <v>495</v>
      </c>
      <c r="O800" s="46">
        <v>560</v>
      </c>
      <c r="R800" s="36">
        <v>9121.3212089999997</v>
      </c>
      <c r="T800" s="36">
        <v>757.36811599999999</v>
      </c>
      <c r="V800" s="36">
        <v>615.85173499999996</v>
      </c>
      <c r="AC800" s="57">
        <f t="shared" si="129"/>
        <v>6676</v>
      </c>
      <c r="AD800" s="57">
        <f t="shared" si="130"/>
        <v>495</v>
      </c>
      <c r="AE800" s="57">
        <f t="shared" si="131"/>
        <v>560</v>
      </c>
      <c r="AF800" s="12">
        <f t="shared" si="132"/>
        <v>9121.3212089999997</v>
      </c>
      <c r="AG800" s="12">
        <f t="shared" si="133"/>
        <v>757.36811599999999</v>
      </c>
      <c r="AH800" s="12">
        <f t="shared" si="134"/>
        <v>615.85173499999996</v>
      </c>
      <c r="AI800" s="15">
        <f t="shared" si="136"/>
        <v>0.36628538181545833</v>
      </c>
      <c r="AJ800" s="15">
        <f t="shared" si="136"/>
        <v>0.53003659797979796</v>
      </c>
      <c r="AK800" s="15">
        <f t="shared" si="136"/>
        <v>9.9735241071428504E-2</v>
      </c>
      <c r="AL800" s="23">
        <f>VLOOKUP(AC800,'Charts and Tables'!$I$43:$J$49,2,TRUE)</f>
        <v>0.25</v>
      </c>
      <c r="AM800" s="2">
        <f t="shared" si="135"/>
        <v>0</v>
      </c>
    </row>
    <row r="801" spans="1:39" x14ac:dyDescent="0.25">
      <c r="A801" s="35">
        <v>402388</v>
      </c>
      <c r="C801" s="36" t="s">
        <v>26</v>
      </c>
      <c r="D801" s="36">
        <v>0</v>
      </c>
      <c r="J801" s="46">
        <v>3676</v>
      </c>
      <c r="K801" s="46">
        <v>4123</v>
      </c>
      <c r="L801" s="46">
        <v>7799</v>
      </c>
      <c r="M801" s="46">
        <v>209</v>
      </c>
      <c r="N801" s="46">
        <v>531</v>
      </c>
      <c r="O801" s="46">
        <v>396</v>
      </c>
      <c r="P801" s="46">
        <v>304</v>
      </c>
      <c r="R801" s="36">
        <v>5745.9137259999998</v>
      </c>
      <c r="S801" s="36">
        <v>6330.2612369999997</v>
      </c>
      <c r="T801" s="36">
        <v>377.41372899999999</v>
      </c>
      <c r="U801" s="36">
        <v>670.56982700000003</v>
      </c>
      <c r="V801" s="36">
        <v>650.34942699999999</v>
      </c>
      <c r="W801" s="36">
        <v>539.55117800000005</v>
      </c>
      <c r="AC801" s="57">
        <f t="shared" si="129"/>
        <v>7799</v>
      </c>
      <c r="AD801" s="57">
        <f t="shared" si="130"/>
        <v>740</v>
      </c>
      <c r="AE801" s="57">
        <f t="shared" si="131"/>
        <v>700</v>
      </c>
      <c r="AF801" s="12">
        <f t="shared" si="132"/>
        <v>12076.174962999999</v>
      </c>
      <c r="AG801" s="12">
        <f t="shared" si="133"/>
        <v>1047.9835560000001</v>
      </c>
      <c r="AH801" s="12">
        <f t="shared" si="134"/>
        <v>1189.900605</v>
      </c>
      <c r="AI801" s="15">
        <f t="shared" si="136"/>
        <v>0.54842607552250278</v>
      </c>
      <c r="AJ801" s="15">
        <f t="shared" si="136"/>
        <v>0.41619399459459477</v>
      </c>
      <c r="AK801" s="15">
        <f t="shared" si="136"/>
        <v>0.69985800714285717</v>
      </c>
      <c r="AL801" s="23">
        <f>VLOOKUP(AC801,'Charts and Tables'!$I$43:$J$49,2,TRUE)</f>
        <v>0.25</v>
      </c>
      <c r="AM801" s="2">
        <f t="shared" si="135"/>
        <v>0</v>
      </c>
    </row>
    <row r="802" spans="1:39" x14ac:dyDescent="0.25">
      <c r="A802" s="35">
        <v>401029</v>
      </c>
      <c r="C802" s="36" t="s">
        <v>32</v>
      </c>
      <c r="D802" s="36">
        <v>-1</v>
      </c>
      <c r="K802" s="46">
        <v>4716</v>
      </c>
      <c r="L802" s="46">
        <v>4716</v>
      </c>
      <c r="N802" s="46">
        <v>294</v>
      </c>
      <c r="P802" s="46">
        <v>500</v>
      </c>
      <c r="S802" s="36">
        <v>3912.8106539999999</v>
      </c>
      <c r="U802" s="36">
        <v>228.47302400000001</v>
      </c>
      <c r="W802" s="36">
        <v>461.13441</v>
      </c>
      <c r="AC802" s="57">
        <f t="shared" si="129"/>
        <v>4716</v>
      </c>
      <c r="AD802" s="57">
        <f t="shared" si="130"/>
        <v>294</v>
      </c>
      <c r="AE802" s="57">
        <f t="shared" si="131"/>
        <v>500</v>
      </c>
      <c r="AF802" s="12">
        <f t="shared" si="132"/>
        <v>3912.8106539999999</v>
      </c>
      <c r="AG802" s="12">
        <f t="shared" si="133"/>
        <v>228.47302400000001</v>
      </c>
      <c r="AH802" s="12">
        <f t="shared" si="134"/>
        <v>461.13441</v>
      </c>
      <c r="AI802" s="15">
        <f t="shared" si="136"/>
        <v>-0.17031156615776083</v>
      </c>
      <c r="AJ802" s="15">
        <f t="shared" si="136"/>
        <v>-0.22288087074829929</v>
      </c>
      <c r="AK802" s="15">
        <f t="shared" si="136"/>
        <v>-7.7731179999999997E-2</v>
      </c>
      <c r="AL802" s="23">
        <f>VLOOKUP(AC802,'Charts and Tables'!$I$43:$J$49,2,TRUE)</f>
        <v>0.5</v>
      </c>
      <c r="AM802" s="2">
        <f t="shared" si="135"/>
        <v>1</v>
      </c>
    </row>
    <row r="803" spans="1:39" x14ac:dyDescent="0.25">
      <c r="A803" s="35">
        <v>401512</v>
      </c>
      <c r="B803" s="36">
        <v>333066</v>
      </c>
      <c r="C803" s="36" t="s">
        <v>32</v>
      </c>
      <c r="D803" s="36">
        <v>-1</v>
      </c>
      <c r="K803" s="46">
        <v>5743</v>
      </c>
      <c r="L803" s="46">
        <v>5743</v>
      </c>
      <c r="N803" s="46">
        <v>480</v>
      </c>
      <c r="P803" s="46">
        <v>440</v>
      </c>
      <c r="S803" s="36">
        <v>4446.3025449999996</v>
      </c>
      <c r="U803" s="36">
        <v>487.549913</v>
      </c>
      <c r="W803" s="36">
        <v>348.15485000000001</v>
      </c>
      <c r="AC803" s="57">
        <f t="shared" si="129"/>
        <v>5743</v>
      </c>
      <c r="AD803" s="57">
        <f t="shared" si="130"/>
        <v>480</v>
      </c>
      <c r="AE803" s="57">
        <f t="shared" si="131"/>
        <v>440</v>
      </c>
      <c r="AF803" s="12">
        <f t="shared" si="132"/>
        <v>4446.3025449999996</v>
      </c>
      <c r="AG803" s="12">
        <f t="shared" si="133"/>
        <v>487.549913</v>
      </c>
      <c r="AH803" s="12">
        <f t="shared" si="134"/>
        <v>348.15485000000001</v>
      </c>
      <c r="AI803" s="15">
        <f t="shared" si="136"/>
        <v>-0.22578747257530915</v>
      </c>
      <c r="AJ803" s="15">
        <f t="shared" si="136"/>
        <v>1.5728985416666674E-2</v>
      </c>
      <c r="AK803" s="15">
        <f t="shared" si="136"/>
        <v>-0.20873897727272725</v>
      </c>
      <c r="AL803" s="23">
        <f>VLOOKUP(AC803,'Charts and Tables'!$I$43:$J$49,2,TRUE)</f>
        <v>0.25</v>
      </c>
      <c r="AM803" s="2">
        <f t="shared" si="135"/>
        <v>1</v>
      </c>
    </row>
    <row r="804" spans="1:39" x14ac:dyDescent="0.25">
      <c r="A804" s="35">
        <v>405449</v>
      </c>
      <c r="B804" s="36">
        <v>334091</v>
      </c>
      <c r="C804" s="36" t="s">
        <v>29</v>
      </c>
      <c r="D804" s="36">
        <v>0</v>
      </c>
      <c r="J804" s="46">
        <v>18</v>
      </c>
      <c r="K804" s="46">
        <v>48</v>
      </c>
      <c r="L804" s="46">
        <v>66</v>
      </c>
      <c r="M804" s="46">
        <v>2</v>
      </c>
      <c r="N804" s="46">
        <v>4</v>
      </c>
      <c r="O804" s="46">
        <v>2</v>
      </c>
      <c r="P804" s="46">
        <v>5</v>
      </c>
      <c r="AC804" s="57">
        <f t="shared" si="129"/>
        <v>66</v>
      </c>
      <c r="AD804" s="57">
        <f t="shared" si="130"/>
        <v>6</v>
      </c>
      <c r="AE804" s="57">
        <f t="shared" si="131"/>
        <v>7</v>
      </c>
      <c r="AF804" s="12">
        <f t="shared" si="132"/>
        <v>0</v>
      </c>
      <c r="AG804" s="12">
        <f t="shared" si="133"/>
        <v>0</v>
      </c>
      <c r="AH804" s="12">
        <f t="shared" si="134"/>
        <v>0</v>
      </c>
      <c r="AI804" s="15">
        <f t="shared" si="136"/>
        <v>-1</v>
      </c>
      <c r="AJ804" s="15">
        <f t="shared" si="136"/>
        <v>-1</v>
      </c>
      <c r="AK804" s="15">
        <f t="shared" si="136"/>
        <v>-1</v>
      </c>
      <c r="AL804" s="23">
        <f>VLOOKUP(AC804,'Charts and Tables'!$I$43:$J$49,2,TRUE)</f>
        <v>2</v>
      </c>
      <c r="AM804" s="2">
        <f t="shared" si="135"/>
        <v>1</v>
      </c>
    </row>
    <row r="805" spans="1:39" x14ac:dyDescent="0.25">
      <c r="A805" s="35">
        <v>404571</v>
      </c>
      <c r="B805" s="36">
        <v>332122</v>
      </c>
      <c r="C805" s="36" t="s">
        <v>25</v>
      </c>
      <c r="D805" s="36">
        <v>0</v>
      </c>
      <c r="J805" s="46">
        <v>1871</v>
      </c>
      <c r="K805" s="46">
        <v>1905</v>
      </c>
      <c r="L805" s="46">
        <v>3776</v>
      </c>
      <c r="M805" s="46">
        <v>114</v>
      </c>
      <c r="N805" s="46">
        <v>270</v>
      </c>
      <c r="O805" s="46">
        <v>220</v>
      </c>
      <c r="P805" s="46">
        <v>122</v>
      </c>
      <c r="R805" s="36">
        <v>123.620155</v>
      </c>
      <c r="S805" s="36">
        <v>89.641310000000004</v>
      </c>
      <c r="T805" s="36">
        <v>0</v>
      </c>
      <c r="U805" s="36">
        <v>23.337266</v>
      </c>
      <c r="V805" s="36">
        <v>45.438440999999997</v>
      </c>
      <c r="W805" s="36">
        <v>15.601333</v>
      </c>
      <c r="AC805" s="57">
        <f t="shared" si="129"/>
        <v>3776</v>
      </c>
      <c r="AD805" s="57">
        <f t="shared" si="130"/>
        <v>384</v>
      </c>
      <c r="AE805" s="57">
        <f t="shared" si="131"/>
        <v>342</v>
      </c>
      <c r="AF805" s="12">
        <f t="shared" si="132"/>
        <v>213.26146499999999</v>
      </c>
      <c r="AG805" s="12">
        <f t="shared" si="133"/>
        <v>23.337266</v>
      </c>
      <c r="AH805" s="12">
        <f t="shared" si="134"/>
        <v>61.039773999999994</v>
      </c>
      <c r="AI805" s="15">
        <f t="shared" si="136"/>
        <v>-0.94352185778601694</v>
      </c>
      <c r="AJ805" s="15">
        <f t="shared" si="136"/>
        <v>-0.93922586979166667</v>
      </c>
      <c r="AK805" s="15">
        <f t="shared" si="136"/>
        <v>-0.82152112865497084</v>
      </c>
      <c r="AL805" s="23">
        <f>VLOOKUP(AC805,'Charts and Tables'!$I$43:$J$49,2,TRUE)</f>
        <v>0.5</v>
      </c>
      <c r="AM805" s="2">
        <f t="shared" si="135"/>
        <v>0</v>
      </c>
    </row>
    <row r="806" spans="1:39" x14ac:dyDescent="0.25">
      <c r="A806" s="35">
        <v>403358</v>
      </c>
      <c r="B806" s="36">
        <v>333126</v>
      </c>
      <c r="C806" s="36" t="s">
        <v>32</v>
      </c>
      <c r="D806" s="36">
        <v>-1</v>
      </c>
      <c r="K806" s="46">
        <v>5130</v>
      </c>
      <c r="L806" s="46">
        <v>5130</v>
      </c>
      <c r="N806" s="46">
        <v>397</v>
      </c>
      <c r="P806" s="46">
        <v>548</v>
      </c>
      <c r="S806" s="36">
        <v>5636.8479379999999</v>
      </c>
      <c r="U806" s="36">
        <v>418.33461299999999</v>
      </c>
      <c r="W806" s="36">
        <v>647.48403900000005</v>
      </c>
      <c r="AC806" s="57">
        <f t="shared" si="129"/>
        <v>5130</v>
      </c>
      <c r="AD806" s="57">
        <f t="shared" si="130"/>
        <v>397</v>
      </c>
      <c r="AE806" s="57">
        <f t="shared" si="131"/>
        <v>548</v>
      </c>
      <c r="AF806" s="12">
        <f t="shared" si="132"/>
        <v>5636.8479379999999</v>
      </c>
      <c r="AG806" s="12">
        <f t="shared" si="133"/>
        <v>418.33461299999999</v>
      </c>
      <c r="AH806" s="12">
        <f t="shared" si="134"/>
        <v>647.48403900000005</v>
      </c>
      <c r="AI806" s="15">
        <f t="shared" si="136"/>
        <v>9.8800767641325518E-2</v>
      </c>
      <c r="AJ806" s="15">
        <f t="shared" si="136"/>
        <v>5.3739579345088134E-2</v>
      </c>
      <c r="AK806" s="15">
        <f t="shared" si="136"/>
        <v>0.18154021715328478</v>
      </c>
      <c r="AL806" s="23">
        <f>VLOOKUP(AC806,'Charts and Tables'!$I$43:$J$49,2,TRUE)</f>
        <v>0.25</v>
      </c>
      <c r="AM806" s="2">
        <f t="shared" si="135"/>
        <v>1</v>
      </c>
    </row>
    <row r="807" spans="1:39" x14ac:dyDescent="0.25">
      <c r="A807" s="35">
        <v>403140</v>
      </c>
      <c r="B807" s="36">
        <v>334000</v>
      </c>
      <c r="C807" s="36" t="s">
        <v>25</v>
      </c>
      <c r="D807" s="36">
        <v>0</v>
      </c>
      <c r="J807" s="46">
        <v>2714</v>
      </c>
      <c r="K807" s="46">
        <v>2672</v>
      </c>
      <c r="L807" s="46">
        <v>5386</v>
      </c>
      <c r="M807" s="46">
        <v>341</v>
      </c>
      <c r="N807" s="46">
        <v>140</v>
      </c>
      <c r="O807" s="46">
        <v>150</v>
      </c>
      <c r="P807" s="46">
        <v>312</v>
      </c>
      <c r="R807" s="36">
        <v>2537.6550280000001</v>
      </c>
      <c r="S807" s="36">
        <v>2489.5465869999998</v>
      </c>
      <c r="T807" s="36">
        <v>295.89879300000001</v>
      </c>
      <c r="U807" s="36">
        <v>88.614964000000001</v>
      </c>
      <c r="V807" s="36">
        <v>188.90205</v>
      </c>
      <c r="W807" s="36">
        <v>328.03449499999999</v>
      </c>
      <c r="AC807" s="57">
        <f t="shared" si="129"/>
        <v>5386</v>
      </c>
      <c r="AD807" s="57">
        <f t="shared" si="130"/>
        <v>481</v>
      </c>
      <c r="AE807" s="57">
        <f t="shared" si="131"/>
        <v>462</v>
      </c>
      <c r="AF807" s="12">
        <f t="shared" si="132"/>
        <v>5027.2016149999999</v>
      </c>
      <c r="AG807" s="12">
        <f t="shared" si="133"/>
        <v>384.513757</v>
      </c>
      <c r="AH807" s="12">
        <f t="shared" si="134"/>
        <v>516.93654500000002</v>
      </c>
      <c r="AI807" s="15">
        <f t="shared" si="136"/>
        <v>-6.6616855737096178E-2</v>
      </c>
      <c r="AJ807" s="15">
        <f t="shared" si="136"/>
        <v>-0.2005950997920998</v>
      </c>
      <c r="AK807" s="15">
        <f t="shared" si="136"/>
        <v>0.11891027056277062</v>
      </c>
      <c r="AL807" s="23">
        <f>VLOOKUP(AC807,'Charts and Tables'!$I$43:$J$49,2,TRUE)</f>
        <v>0.25</v>
      </c>
      <c r="AM807" s="2">
        <f t="shared" si="135"/>
        <v>1</v>
      </c>
    </row>
    <row r="808" spans="1:39" x14ac:dyDescent="0.25">
      <c r="A808" s="35">
        <v>402600</v>
      </c>
      <c r="B808" s="36">
        <v>336002</v>
      </c>
      <c r="C808" s="36" t="s">
        <v>29</v>
      </c>
      <c r="D808" s="36">
        <v>0</v>
      </c>
      <c r="J808" s="46">
        <v>2379</v>
      </c>
      <c r="K808" s="46">
        <v>2201</v>
      </c>
      <c r="L808" s="46">
        <v>4580</v>
      </c>
      <c r="M808" s="46">
        <v>225</v>
      </c>
      <c r="N808" s="46">
        <v>165</v>
      </c>
      <c r="O808" s="46">
        <v>237</v>
      </c>
      <c r="P808" s="46">
        <v>245</v>
      </c>
      <c r="R808" s="36">
        <v>4065.1714470000002</v>
      </c>
      <c r="S808" s="36">
        <v>2430.4618070000001</v>
      </c>
      <c r="T808" s="36">
        <v>366.464969</v>
      </c>
      <c r="U808" s="36">
        <v>287.30126000000001</v>
      </c>
      <c r="V808" s="36">
        <v>373.242931</v>
      </c>
      <c r="W808" s="36">
        <v>277.93582199999997</v>
      </c>
      <c r="AC808" s="57">
        <f t="shared" si="129"/>
        <v>4580</v>
      </c>
      <c r="AD808" s="57">
        <f t="shared" si="130"/>
        <v>390</v>
      </c>
      <c r="AE808" s="57">
        <f t="shared" si="131"/>
        <v>482</v>
      </c>
      <c r="AF808" s="12">
        <f t="shared" si="132"/>
        <v>6495.6332540000003</v>
      </c>
      <c r="AG808" s="12">
        <f t="shared" si="133"/>
        <v>653.76622900000007</v>
      </c>
      <c r="AH808" s="12">
        <f t="shared" si="134"/>
        <v>651.17875299999992</v>
      </c>
      <c r="AI808" s="15">
        <f t="shared" si="136"/>
        <v>0.41826053580786032</v>
      </c>
      <c r="AJ808" s="15">
        <f t="shared" si="136"/>
        <v>0.67632366410256428</v>
      </c>
      <c r="AK808" s="15">
        <f t="shared" si="136"/>
        <v>0.35099326348547699</v>
      </c>
      <c r="AL808" s="23">
        <f>VLOOKUP(AC808,'Charts and Tables'!$I$43:$J$49,2,TRUE)</f>
        <v>0.5</v>
      </c>
      <c r="AM808" s="2">
        <f t="shared" si="135"/>
        <v>1</v>
      </c>
    </row>
    <row r="809" spans="1:39" x14ac:dyDescent="0.25">
      <c r="A809" s="35">
        <v>403096</v>
      </c>
      <c r="C809" s="36" t="s">
        <v>31</v>
      </c>
      <c r="D809" s="36">
        <v>0</v>
      </c>
      <c r="J809" s="46">
        <v>5176</v>
      </c>
      <c r="K809" s="46">
        <v>7663</v>
      </c>
      <c r="L809" s="46">
        <v>12839</v>
      </c>
      <c r="M809" s="46">
        <v>522</v>
      </c>
      <c r="N809" s="46">
        <v>474</v>
      </c>
      <c r="O809" s="46">
        <v>423</v>
      </c>
      <c r="P809" s="46">
        <v>859</v>
      </c>
      <c r="R809" s="36">
        <v>4575.2102960000002</v>
      </c>
      <c r="S809" s="36">
        <v>7043.5494829999998</v>
      </c>
      <c r="T809" s="36">
        <v>446.74538699999999</v>
      </c>
      <c r="U809" s="36">
        <v>475.87796800000001</v>
      </c>
      <c r="V809" s="36">
        <v>442.55551000000003</v>
      </c>
      <c r="W809" s="36">
        <v>628.54259500000001</v>
      </c>
      <c r="AC809" s="57">
        <f t="shared" si="129"/>
        <v>12839</v>
      </c>
      <c r="AD809" s="57">
        <f t="shared" si="130"/>
        <v>996</v>
      </c>
      <c r="AE809" s="57">
        <f t="shared" si="131"/>
        <v>1282</v>
      </c>
      <c r="AF809" s="12">
        <f t="shared" si="132"/>
        <v>11618.759779</v>
      </c>
      <c r="AG809" s="12">
        <f t="shared" si="133"/>
        <v>922.62335499999995</v>
      </c>
      <c r="AH809" s="12">
        <f t="shared" si="134"/>
        <v>1071.098105</v>
      </c>
      <c r="AI809" s="15">
        <f t="shared" si="136"/>
        <v>-9.5041687125165517E-2</v>
      </c>
      <c r="AJ809" s="15">
        <f t="shared" si="136"/>
        <v>-7.36713303212852E-2</v>
      </c>
      <c r="AK809" s="15">
        <f t="shared" si="136"/>
        <v>-0.16451005850234007</v>
      </c>
      <c r="AL809" s="23">
        <f>VLOOKUP(AC809,'Charts and Tables'!$I$43:$J$49,2,TRUE)</f>
        <v>0.2</v>
      </c>
      <c r="AM809" s="2">
        <f t="shared" si="135"/>
        <v>1</v>
      </c>
    </row>
    <row r="810" spans="1:39" x14ac:dyDescent="0.25">
      <c r="A810" s="35">
        <v>403156</v>
      </c>
      <c r="B810" s="36">
        <v>331129</v>
      </c>
      <c r="C810" s="36" t="s">
        <v>31</v>
      </c>
      <c r="D810" s="36">
        <v>0</v>
      </c>
      <c r="J810" s="46">
        <v>5711</v>
      </c>
      <c r="K810" s="46">
        <v>3243</v>
      </c>
      <c r="L810" s="46">
        <v>8954</v>
      </c>
      <c r="M810" s="46">
        <v>413</v>
      </c>
      <c r="N810" s="46">
        <v>277</v>
      </c>
      <c r="O810" s="46">
        <v>464</v>
      </c>
      <c r="P810" s="46">
        <v>255</v>
      </c>
      <c r="R810" s="36">
        <v>3648.2406529999998</v>
      </c>
      <c r="S810" s="36">
        <v>6356.5812299999998</v>
      </c>
      <c r="T810" s="36">
        <v>264.736558</v>
      </c>
      <c r="U810" s="36">
        <v>538.12251500000002</v>
      </c>
      <c r="V810" s="36">
        <v>319.43822599999999</v>
      </c>
      <c r="W810" s="36">
        <v>419.263103</v>
      </c>
      <c r="AC810" s="57">
        <f t="shared" si="129"/>
        <v>8954</v>
      </c>
      <c r="AD810" s="57">
        <f t="shared" si="130"/>
        <v>690</v>
      </c>
      <c r="AE810" s="57">
        <f t="shared" si="131"/>
        <v>719</v>
      </c>
      <c r="AF810" s="12">
        <f t="shared" si="132"/>
        <v>10004.821883000001</v>
      </c>
      <c r="AG810" s="12">
        <f t="shared" si="133"/>
        <v>802.85907300000008</v>
      </c>
      <c r="AH810" s="12">
        <f t="shared" si="134"/>
        <v>738.70132899999999</v>
      </c>
      <c r="AI810" s="15">
        <f t="shared" si="136"/>
        <v>0.11735781583649771</v>
      </c>
      <c r="AJ810" s="15">
        <f t="shared" si="136"/>
        <v>0.16356387391304358</v>
      </c>
      <c r="AK810" s="15">
        <f t="shared" si="136"/>
        <v>2.7401013908205825E-2</v>
      </c>
      <c r="AL810" s="23">
        <f>VLOOKUP(AC810,'Charts and Tables'!$I$43:$J$49,2,TRUE)</f>
        <v>0.25</v>
      </c>
      <c r="AM810" s="2">
        <f t="shared" si="135"/>
        <v>1</v>
      </c>
    </row>
    <row r="811" spans="1:39" x14ac:dyDescent="0.25">
      <c r="A811" s="35">
        <v>403163</v>
      </c>
      <c r="C811" s="36" t="s">
        <v>31</v>
      </c>
      <c r="D811" s="36">
        <v>0</v>
      </c>
      <c r="J811" s="46">
        <v>2800</v>
      </c>
      <c r="K811" s="46">
        <v>5689</v>
      </c>
      <c r="L811" s="46">
        <v>8489</v>
      </c>
      <c r="M811" s="46">
        <v>255</v>
      </c>
      <c r="N811" s="46">
        <v>411</v>
      </c>
      <c r="O811" s="46">
        <v>281</v>
      </c>
      <c r="P811" s="46">
        <v>517</v>
      </c>
      <c r="R811" s="36">
        <v>3420.4541909999998</v>
      </c>
      <c r="S811" s="36">
        <v>5936.9018189999997</v>
      </c>
      <c r="T811" s="36">
        <v>266.32381700000002</v>
      </c>
      <c r="U811" s="36">
        <v>502.740227</v>
      </c>
      <c r="V811" s="36">
        <v>360.88650899999999</v>
      </c>
      <c r="W811" s="36">
        <v>407.74114900000001</v>
      </c>
      <c r="AC811" s="57">
        <f t="shared" si="129"/>
        <v>8489</v>
      </c>
      <c r="AD811" s="57">
        <f t="shared" si="130"/>
        <v>666</v>
      </c>
      <c r="AE811" s="57">
        <f t="shared" si="131"/>
        <v>798</v>
      </c>
      <c r="AF811" s="12">
        <f t="shared" si="132"/>
        <v>9357.3560099999995</v>
      </c>
      <c r="AG811" s="12">
        <f t="shared" si="133"/>
        <v>769.06404399999997</v>
      </c>
      <c r="AH811" s="12">
        <f t="shared" si="134"/>
        <v>768.627658</v>
      </c>
      <c r="AI811" s="15">
        <f t="shared" si="136"/>
        <v>0.10229190835198486</v>
      </c>
      <c r="AJ811" s="15">
        <f t="shared" si="136"/>
        <v>0.15475081681681677</v>
      </c>
      <c r="AK811" s="15">
        <f t="shared" si="136"/>
        <v>-3.6807446115288224E-2</v>
      </c>
      <c r="AL811" s="23">
        <f>VLOOKUP(AC811,'Charts and Tables'!$I$43:$J$49,2,TRUE)</f>
        <v>0.25</v>
      </c>
      <c r="AM811" s="2">
        <f t="shared" si="135"/>
        <v>1</v>
      </c>
    </row>
    <row r="812" spans="1:39" x14ac:dyDescent="0.25">
      <c r="A812" s="35">
        <v>403348</v>
      </c>
      <c r="C812" s="36" t="s">
        <v>25</v>
      </c>
      <c r="D812" s="36">
        <v>0</v>
      </c>
      <c r="J812" s="46">
        <v>2147</v>
      </c>
      <c r="K812" s="46">
        <v>2201</v>
      </c>
      <c r="L812" s="46">
        <v>4348</v>
      </c>
      <c r="M812" s="46">
        <v>120</v>
      </c>
      <c r="N812" s="46">
        <v>300</v>
      </c>
      <c r="O812" s="46">
        <v>260</v>
      </c>
      <c r="P812" s="46">
        <v>148</v>
      </c>
      <c r="R812" s="36">
        <v>2489.5465869999998</v>
      </c>
      <c r="S812" s="36">
        <v>2537.6550280000001</v>
      </c>
      <c r="T812" s="36">
        <v>88.614964000000001</v>
      </c>
      <c r="U812" s="36">
        <v>295.89879300000001</v>
      </c>
      <c r="V812" s="36">
        <v>328.03449499999999</v>
      </c>
      <c r="W812" s="36">
        <v>188.90205</v>
      </c>
      <c r="AC812" s="57">
        <f t="shared" si="129"/>
        <v>4348</v>
      </c>
      <c r="AD812" s="57">
        <f t="shared" si="130"/>
        <v>420</v>
      </c>
      <c r="AE812" s="57">
        <f t="shared" si="131"/>
        <v>408</v>
      </c>
      <c r="AF812" s="12">
        <f t="shared" si="132"/>
        <v>5027.2016149999999</v>
      </c>
      <c r="AG812" s="12">
        <f t="shared" si="133"/>
        <v>384.513757</v>
      </c>
      <c r="AH812" s="12">
        <f t="shared" si="134"/>
        <v>516.93654500000002</v>
      </c>
      <c r="AI812" s="15">
        <f t="shared" si="136"/>
        <v>0.1562101230450782</v>
      </c>
      <c r="AJ812" s="15">
        <f t="shared" si="136"/>
        <v>-8.4491054761904771E-2</v>
      </c>
      <c r="AK812" s="15">
        <f t="shared" si="136"/>
        <v>0.26700133578431379</v>
      </c>
      <c r="AL812" s="23">
        <f>VLOOKUP(AC812,'Charts and Tables'!$I$43:$J$49,2,TRUE)</f>
        <v>0.5</v>
      </c>
      <c r="AM812" s="2">
        <f t="shared" si="135"/>
        <v>1</v>
      </c>
    </row>
    <row r="813" spans="1:39" x14ac:dyDescent="0.25">
      <c r="A813" s="35">
        <v>403470</v>
      </c>
      <c r="B813" s="36">
        <v>331033</v>
      </c>
      <c r="C813" s="36" t="s">
        <v>25</v>
      </c>
      <c r="D813" s="36">
        <v>0</v>
      </c>
      <c r="J813" s="46">
        <v>2829</v>
      </c>
      <c r="K813" s="46">
        <v>1943</v>
      </c>
      <c r="L813" s="46">
        <v>4772</v>
      </c>
      <c r="M813" s="46">
        <v>215</v>
      </c>
      <c r="N813" s="46">
        <v>120</v>
      </c>
      <c r="O813" s="46">
        <v>241</v>
      </c>
      <c r="P813" s="46">
        <v>173</v>
      </c>
      <c r="R813" s="36">
        <v>522.22291499999994</v>
      </c>
      <c r="S813" s="36">
        <v>529.88777800000003</v>
      </c>
      <c r="T813" s="36">
        <v>39.225434</v>
      </c>
      <c r="U813" s="36">
        <v>37.881016000000002</v>
      </c>
      <c r="V813" s="36">
        <v>68.000809000000004</v>
      </c>
      <c r="W813" s="36">
        <v>89.288115000000005</v>
      </c>
      <c r="AC813" s="57">
        <f t="shared" si="129"/>
        <v>4772</v>
      </c>
      <c r="AD813" s="57">
        <f t="shared" si="130"/>
        <v>335</v>
      </c>
      <c r="AE813" s="57">
        <f t="shared" si="131"/>
        <v>414</v>
      </c>
      <c r="AF813" s="12">
        <f t="shared" si="132"/>
        <v>1052.1106930000001</v>
      </c>
      <c r="AG813" s="12">
        <f t="shared" si="133"/>
        <v>77.106449999999995</v>
      </c>
      <c r="AH813" s="12">
        <f t="shared" si="134"/>
        <v>157.28892400000001</v>
      </c>
      <c r="AI813" s="15">
        <f t="shared" si="136"/>
        <v>-0.77952416324392282</v>
      </c>
      <c r="AJ813" s="15">
        <f t="shared" si="136"/>
        <v>-0.76983149253731342</v>
      </c>
      <c r="AK813" s="15">
        <f t="shared" si="136"/>
        <v>-0.62007506280193236</v>
      </c>
      <c r="AL813" s="23">
        <f>VLOOKUP(AC813,'Charts and Tables'!$I$43:$J$49,2,TRUE)</f>
        <v>0.5</v>
      </c>
      <c r="AM813" s="2">
        <f t="shared" si="135"/>
        <v>0</v>
      </c>
    </row>
    <row r="814" spans="1:39" x14ac:dyDescent="0.25">
      <c r="A814" s="35">
        <v>403538</v>
      </c>
      <c r="C814" s="36" t="s">
        <v>25</v>
      </c>
      <c r="D814" s="36">
        <v>0</v>
      </c>
      <c r="J814" s="46">
        <v>2003</v>
      </c>
      <c r="K814" s="46">
        <v>1317</v>
      </c>
      <c r="L814" s="46">
        <v>3320</v>
      </c>
      <c r="M814" s="46">
        <v>12</v>
      </c>
      <c r="N814" s="46">
        <v>30</v>
      </c>
      <c r="O814" s="46">
        <v>24</v>
      </c>
      <c r="P814" s="46">
        <v>18</v>
      </c>
      <c r="R814" s="36">
        <v>825.95853099999999</v>
      </c>
      <c r="S814" s="36">
        <v>641.730458</v>
      </c>
      <c r="T814" s="36">
        <v>97.716161</v>
      </c>
      <c r="U814" s="36">
        <v>47.315358000000003</v>
      </c>
      <c r="V814" s="36">
        <v>93.464980999999995</v>
      </c>
      <c r="W814" s="36">
        <v>78.963656999999998</v>
      </c>
      <c r="AC814" s="57">
        <f t="shared" si="129"/>
        <v>3320</v>
      </c>
      <c r="AD814" s="57">
        <f t="shared" si="130"/>
        <v>42</v>
      </c>
      <c r="AE814" s="57">
        <f t="shared" si="131"/>
        <v>42</v>
      </c>
      <c r="AF814" s="12">
        <f t="shared" si="132"/>
        <v>1467.688989</v>
      </c>
      <c r="AG814" s="12">
        <f t="shared" si="133"/>
        <v>145.031519</v>
      </c>
      <c r="AH814" s="12">
        <f t="shared" si="134"/>
        <v>172.42863799999998</v>
      </c>
      <c r="AI814" s="15">
        <f t="shared" si="136"/>
        <v>-0.55792500331325301</v>
      </c>
      <c r="AJ814" s="15">
        <f t="shared" si="136"/>
        <v>2.4531314047619048</v>
      </c>
      <c r="AK814" s="15">
        <f t="shared" si="136"/>
        <v>3.1054437619047612</v>
      </c>
      <c r="AL814" s="23">
        <f>VLOOKUP(AC814,'Charts and Tables'!$I$43:$J$49,2,TRUE)</f>
        <v>0.5</v>
      </c>
      <c r="AM814" s="2">
        <f t="shared" si="135"/>
        <v>0</v>
      </c>
    </row>
    <row r="815" spans="1:39" x14ac:dyDescent="0.25">
      <c r="A815" s="35">
        <v>404587</v>
      </c>
      <c r="B815" s="36">
        <v>334059</v>
      </c>
      <c r="C815" s="36" t="s">
        <v>25</v>
      </c>
      <c r="D815" s="36">
        <v>0</v>
      </c>
      <c r="J815" s="46">
        <v>1539</v>
      </c>
      <c r="K815" s="46">
        <v>1516</v>
      </c>
      <c r="L815" s="46">
        <v>3055</v>
      </c>
      <c r="M815" s="46">
        <v>127</v>
      </c>
      <c r="N815" s="46">
        <v>97</v>
      </c>
      <c r="O815" s="46">
        <v>124</v>
      </c>
      <c r="P815" s="46">
        <v>146</v>
      </c>
      <c r="R815" s="36">
        <v>89.641310000000004</v>
      </c>
      <c r="S815" s="36">
        <v>123.620155</v>
      </c>
      <c r="T815" s="36">
        <v>23.337266</v>
      </c>
      <c r="U815" s="36">
        <v>0</v>
      </c>
      <c r="V815" s="36">
        <v>15.601333</v>
      </c>
      <c r="W815" s="36">
        <v>45.438440999999997</v>
      </c>
      <c r="AC815" s="57">
        <f t="shared" si="129"/>
        <v>3055</v>
      </c>
      <c r="AD815" s="57">
        <f t="shared" si="130"/>
        <v>224</v>
      </c>
      <c r="AE815" s="57">
        <f t="shared" si="131"/>
        <v>270</v>
      </c>
      <c r="AF815" s="12">
        <f t="shared" si="132"/>
        <v>213.26146499999999</v>
      </c>
      <c r="AG815" s="12">
        <f t="shared" si="133"/>
        <v>23.337266</v>
      </c>
      <c r="AH815" s="12">
        <f t="shared" si="134"/>
        <v>61.039773999999994</v>
      </c>
      <c r="AI815" s="15">
        <f t="shared" si="136"/>
        <v>-0.93019264648117839</v>
      </c>
      <c r="AJ815" s="15">
        <f t="shared" si="136"/>
        <v>-0.89581577678571433</v>
      </c>
      <c r="AK815" s="15">
        <f t="shared" si="136"/>
        <v>-0.77392676296296303</v>
      </c>
      <c r="AL815" s="23">
        <f>VLOOKUP(AC815,'Charts and Tables'!$I$43:$J$49,2,TRUE)</f>
        <v>0.5</v>
      </c>
      <c r="AM815" s="2">
        <f t="shared" si="135"/>
        <v>0</v>
      </c>
    </row>
    <row r="816" spans="1:39" x14ac:dyDescent="0.25">
      <c r="A816" s="35">
        <v>404709</v>
      </c>
      <c r="B816" s="36">
        <v>334116</v>
      </c>
      <c r="C816" s="36" t="s">
        <v>29</v>
      </c>
      <c r="D816" s="36">
        <v>0</v>
      </c>
      <c r="J816" s="46">
        <v>70</v>
      </c>
      <c r="K816" s="46">
        <v>77</v>
      </c>
      <c r="L816" s="46">
        <v>147</v>
      </c>
      <c r="M816" s="46">
        <v>3</v>
      </c>
      <c r="N816" s="46">
        <v>6</v>
      </c>
      <c r="O816" s="46">
        <v>8</v>
      </c>
      <c r="P816" s="46">
        <v>6</v>
      </c>
      <c r="AC816" s="57">
        <f t="shared" si="129"/>
        <v>147</v>
      </c>
      <c r="AD816" s="57">
        <f t="shared" si="130"/>
        <v>9</v>
      </c>
      <c r="AE816" s="57">
        <f t="shared" si="131"/>
        <v>14</v>
      </c>
      <c r="AF816" s="12">
        <f t="shared" si="132"/>
        <v>0</v>
      </c>
      <c r="AG816" s="12">
        <f t="shared" si="133"/>
        <v>0</v>
      </c>
      <c r="AH816" s="12">
        <f t="shared" si="134"/>
        <v>0</v>
      </c>
      <c r="AI816" s="15">
        <f t="shared" si="136"/>
        <v>-1</v>
      </c>
      <c r="AJ816" s="15">
        <f t="shared" si="136"/>
        <v>-1</v>
      </c>
      <c r="AK816" s="15">
        <f t="shared" si="136"/>
        <v>-1</v>
      </c>
      <c r="AL816" s="23">
        <f>VLOOKUP(AC816,'Charts and Tables'!$I$43:$J$49,2,TRUE)</f>
        <v>2</v>
      </c>
      <c r="AM816" s="2">
        <f t="shared" si="135"/>
        <v>1</v>
      </c>
    </row>
    <row r="817" spans="1:39" x14ac:dyDescent="0.25">
      <c r="A817" s="35">
        <v>406471</v>
      </c>
      <c r="B817" s="36">
        <v>332123</v>
      </c>
      <c r="C817" s="36" t="s">
        <v>26</v>
      </c>
      <c r="D817" s="36">
        <v>0</v>
      </c>
      <c r="J817" s="46">
        <v>5084</v>
      </c>
      <c r="K817" s="46">
        <v>4767</v>
      </c>
      <c r="L817" s="46">
        <v>9851</v>
      </c>
      <c r="M817" s="46">
        <v>516</v>
      </c>
      <c r="N817" s="46">
        <v>257</v>
      </c>
      <c r="O817" s="46">
        <v>385</v>
      </c>
      <c r="P817" s="46">
        <v>595</v>
      </c>
      <c r="R817" s="36">
        <v>5921.1711880000003</v>
      </c>
      <c r="S817" s="36">
        <v>5578.8047319999996</v>
      </c>
      <c r="T817" s="36">
        <v>578.77093500000001</v>
      </c>
      <c r="U817" s="36">
        <v>346.441869</v>
      </c>
      <c r="V817" s="36">
        <v>483.52188899999999</v>
      </c>
      <c r="W817" s="36">
        <v>634.04021999999998</v>
      </c>
      <c r="AC817" s="57">
        <f t="shared" si="129"/>
        <v>9851</v>
      </c>
      <c r="AD817" s="57">
        <f t="shared" si="130"/>
        <v>773</v>
      </c>
      <c r="AE817" s="57">
        <f t="shared" si="131"/>
        <v>980</v>
      </c>
      <c r="AF817" s="12">
        <f t="shared" ref="AF817:AF871" si="137">IF(D817=1,R817,IF(D817=-1,S817,R817+S817))</f>
        <v>11499.975920000001</v>
      </c>
      <c r="AG817" s="12">
        <f t="shared" ref="AG817:AG871" si="138">IF(D817=1,T817,IF(D817=-1,U817,T817+U817))</f>
        <v>925.21280400000001</v>
      </c>
      <c r="AH817" s="12">
        <f t="shared" ref="AH817:AH871" si="139">IF(D817=1,V817,IF(D817=-1,W817,V817+W817))</f>
        <v>1117.562109</v>
      </c>
      <c r="AI817" s="15">
        <f t="shared" si="136"/>
        <v>0.16739172875850175</v>
      </c>
      <c r="AJ817" s="15">
        <f t="shared" si="136"/>
        <v>0.19691177749029756</v>
      </c>
      <c r="AK817" s="15">
        <f t="shared" si="136"/>
        <v>0.14036949897959181</v>
      </c>
      <c r="AL817" s="23">
        <f>VLOOKUP(AC817,'Charts and Tables'!$I$43:$J$49,2,TRUE)</f>
        <v>0.25</v>
      </c>
      <c r="AM817" s="2">
        <f t="shared" si="135"/>
        <v>1</v>
      </c>
    </row>
    <row r="818" spans="1:39" x14ac:dyDescent="0.25">
      <c r="A818" s="35">
        <v>405424</v>
      </c>
      <c r="B818" s="36">
        <v>334117</v>
      </c>
      <c r="C818" s="36" t="s">
        <v>25</v>
      </c>
      <c r="D818" s="36">
        <v>0</v>
      </c>
      <c r="J818" s="46">
        <v>315</v>
      </c>
      <c r="K818" s="46">
        <v>276</v>
      </c>
      <c r="L818" s="46">
        <v>591</v>
      </c>
      <c r="M818" s="46">
        <v>12</v>
      </c>
      <c r="N818" s="46">
        <v>31</v>
      </c>
      <c r="O818" s="46">
        <v>33</v>
      </c>
      <c r="P818" s="46">
        <v>26</v>
      </c>
      <c r="AC818" s="57">
        <f t="shared" ref="AC818:AC872" si="140">L818</f>
        <v>591</v>
      </c>
      <c r="AD818" s="57">
        <f t="shared" ref="AD818:AD872" si="141">IF(D818=1,M818,IF(D818=-1,N818,M818+N818))</f>
        <v>43</v>
      </c>
      <c r="AE818" s="57">
        <f t="shared" ref="AE818:AE872" si="142">IF(D818=1,O818,IF(D818=-1,P818,O818+P818))</f>
        <v>59</v>
      </c>
      <c r="AF818" s="12">
        <f t="shared" si="137"/>
        <v>0</v>
      </c>
      <c r="AG818" s="12">
        <f t="shared" si="138"/>
        <v>0</v>
      </c>
      <c r="AH818" s="12">
        <f t="shared" si="139"/>
        <v>0</v>
      </c>
      <c r="AI818" s="15">
        <f t="shared" si="136"/>
        <v>-1</v>
      </c>
      <c r="AJ818" s="15">
        <f t="shared" si="136"/>
        <v>-1</v>
      </c>
      <c r="AK818" s="15">
        <f t="shared" si="136"/>
        <v>-1</v>
      </c>
      <c r="AL818" s="23">
        <f>VLOOKUP(AC818,'Charts and Tables'!$I$43:$J$49,2,TRUE)</f>
        <v>2</v>
      </c>
      <c r="AM818" s="2">
        <f t="shared" ref="AM818:AM872" si="143">IF(ABS(AI818)&lt;=AL818,1,0)</f>
        <v>1</v>
      </c>
    </row>
    <row r="819" spans="1:39" x14ac:dyDescent="0.25">
      <c r="A819" s="35">
        <v>406630</v>
      </c>
      <c r="B819" s="36">
        <v>334007</v>
      </c>
      <c r="C819" s="36" t="s">
        <v>25</v>
      </c>
      <c r="D819" s="36">
        <v>0</v>
      </c>
      <c r="J819" s="46">
        <v>1410</v>
      </c>
      <c r="K819" s="46">
        <v>1720</v>
      </c>
      <c r="L819" s="46">
        <v>3130</v>
      </c>
      <c r="M819" s="46">
        <v>96</v>
      </c>
      <c r="N819" s="46">
        <v>152</v>
      </c>
      <c r="O819" s="46">
        <v>169</v>
      </c>
      <c r="P819" s="46">
        <v>142</v>
      </c>
      <c r="R819" s="36">
        <v>495.90912900000001</v>
      </c>
      <c r="S819" s="36">
        <v>535.17020300000001</v>
      </c>
      <c r="T819" s="36">
        <v>40.039859999999997</v>
      </c>
      <c r="U819" s="36">
        <v>51.070447999999999</v>
      </c>
      <c r="V819" s="36">
        <v>56.544781</v>
      </c>
      <c r="W819" s="36">
        <v>50.821595000000002</v>
      </c>
      <c r="AC819" s="57">
        <f t="shared" si="140"/>
        <v>3130</v>
      </c>
      <c r="AD819" s="57">
        <f t="shared" si="141"/>
        <v>248</v>
      </c>
      <c r="AE819" s="57">
        <f t="shared" si="142"/>
        <v>311</v>
      </c>
      <c r="AF819" s="12">
        <f t="shared" si="137"/>
        <v>1031.079332</v>
      </c>
      <c r="AG819" s="12">
        <f t="shared" si="138"/>
        <v>91.110308000000003</v>
      </c>
      <c r="AH819" s="12">
        <f t="shared" si="139"/>
        <v>107.366376</v>
      </c>
      <c r="AI819" s="15">
        <f t="shared" si="136"/>
        <v>-0.67058168306709254</v>
      </c>
      <c r="AJ819" s="15">
        <f t="shared" si="136"/>
        <v>-0.63261972580645165</v>
      </c>
      <c r="AK819" s="15">
        <f t="shared" si="136"/>
        <v>-0.65477049517684882</v>
      </c>
      <c r="AL819" s="23">
        <f>VLOOKUP(AC819,'Charts and Tables'!$I$43:$J$49,2,TRUE)</f>
        <v>0.5</v>
      </c>
      <c r="AM819" s="2">
        <f t="shared" si="143"/>
        <v>0</v>
      </c>
    </row>
    <row r="820" spans="1:39" x14ac:dyDescent="0.25">
      <c r="A820" s="35">
        <v>423646</v>
      </c>
      <c r="B820" s="36">
        <v>330064</v>
      </c>
      <c r="C820" s="36" t="s">
        <v>27</v>
      </c>
      <c r="D820" s="36">
        <v>1</v>
      </c>
      <c r="J820" s="46">
        <v>49173</v>
      </c>
      <c r="L820" s="46">
        <v>49173</v>
      </c>
      <c r="M820" s="46">
        <v>4115</v>
      </c>
      <c r="O820" s="46">
        <v>5048</v>
      </c>
      <c r="R820" s="36">
        <v>47859.018369999998</v>
      </c>
      <c r="T820" s="36">
        <v>3843.4993789999999</v>
      </c>
      <c r="V820" s="36">
        <v>4613.162765</v>
      </c>
      <c r="AC820" s="57">
        <f t="shared" si="140"/>
        <v>49173</v>
      </c>
      <c r="AD820" s="57">
        <f t="shared" si="141"/>
        <v>4115</v>
      </c>
      <c r="AE820" s="57">
        <f t="shared" si="142"/>
        <v>5048</v>
      </c>
      <c r="AF820" s="12">
        <f t="shared" si="137"/>
        <v>47859.018369999998</v>
      </c>
      <c r="AG820" s="12">
        <f t="shared" si="138"/>
        <v>3843.4993789999999</v>
      </c>
      <c r="AH820" s="12">
        <f t="shared" si="139"/>
        <v>4613.162765</v>
      </c>
      <c r="AI820" s="15">
        <f t="shared" si="136"/>
        <v>-2.672160799625815E-2</v>
      </c>
      <c r="AJ820" s="15">
        <f t="shared" si="136"/>
        <v>-6.5978279708383991E-2</v>
      </c>
      <c r="AK820" s="15">
        <f t="shared" si="136"/>
        <v>-8.6140498217115682E-2</v>
      </c>
      <c r="AL820" s="23">
        <f>VLOOKUP(AC820,'Charts and Tables'!$I$43:$J$49,2,TRUE)</f>
        <v>0.15</v>
      </c>
      <c r="AM820" s="2">
        <f t="shared" si="143"/>
        <v>1</v>
      </c>
    </row>
    <row r="821" spans="1:39" x14ac:dyDescent="0.25">
      <c r="A821" s="35">
        <v>423710</v>
      </c>
      <c r="C821" s="36" t="s">
        <v>27</v>
      </c>
      <c r="D821" s="36">
        <v>-1</v>
      </c>
      <c r="K821" s="46">
        <v>49857</v>
      </c>
      <c r="L821" s="46">
        <v>49857</v>
      </c>
      <c r="N821" s="46">
        <v>4231</v>
      </c>
      <c r="P821" s="46">
        <v>4236</v>
      </c>
      <c r="S821" s="36">
        <v>52395.690977999999</v>
      </c>
      <c r="U821" s="36">
        <v>4383.0053589999998</v>
      </c>
      <c r="W821" s="36">
        <v>4810.5428739999998</v>
      </c>
      <c r="AC821" s="57">
        <f t="shared" si="140"/>
        <v>49857</v>
      </c>
      <c r="AD821" s="57">
        <f t="shared" si="141"/>
        <v>4231</v>
      </c>
      <c r="AE821" s="57">
        <f t="shared" si="142"/>
        <v>4236</v>
      </c>
      <c r="AF821" s="12">
        <f t="shared" si="137"/>
        <v>52395.690977999999</v>
      </c>
      <c r="AG821" s="12">
        <f t="shared" si="138"/>
        <v>4383.0053589999998</v>
      </c>
      <c r="AH821" s="12">
        <f t="shared" si="139"/>
        <v>4810.5428739999998</v>
      </c>
      <c r="AI821" s="15">
        <f t="shared" si="136"/>
        <v>5.0919449184668127E-2</v>
      </c>
      <c r="AJ821" s="15">
        <f t="shared" si="136"/>
        <v>3.5926579768376217E-2</v>
      </c>
      <c r="AK821" s="15">
        <f t="shared" si="136"/>
        <v>0.13563335080264394</v>
      </c>
      <c r="AL821" s="23">
        <f>VLOOKUP(AC821,'Charts and Tables'!$I$43:$J$49,2,TRUE)</f>
        <v>0.15</v>
      </c>
      <c r="AM821" s="2">
        <f t="shared" si="143"/>
        <v>1</v>
      </c>
    </row>
    <row r="822" spans="1:39" x14ac:dyDescent="0.25">
      <c r="A822" s="35">
        <v>421659</v>
      </c>
      <c r="B822" s="36">
        <v>334055</v>
      </c>
      <c r="C822" s="36" t="s">
        <v>26</v>
      </c>
      <c r="D822" s="36">
        <v>0</v>
      </c>
      <c r="J822" s="46">
        <v>3781</v>
      </c>
      <c r="K822" s="46">
        <v>720</v>
      </c>
      <c r="L822" s="46">
        <v>4501</v>
      </c>
      <c r="M822" s="46">
        <v>277</v>
      </c>
      <c r="N822" s="46">
        <v>36</v>
      </c>
      <c r="O822" s="46">
        <v>349</v>
      </c>
      <c r="P822" s="46">
        <v>108</v>
      </c>
      <c r="R822" s="36">
        <v>4576.4425039999996</v>
      </c>
      <c r="S822" s="36">
        <v>1129.3455690000001</v>
      </c>
      <c r="T822" s="36">
        <v>481.450245</v>
      </c>
      <c r="U822" s="36">
        <v>88.708098000000007</v>
      </c>
      <c r="V822" s="36">
        <v>302.90520700000002</v>
      </c>
      <c r="W822" s="36">
        <v>131.746849</v>
      </c>
      <c r="AC822" s="57">
        <f t="shared" si="140"/>
        <v>4501</v>
      </c>
      <c r="AD822" s="57">
        <f t="shared" si="141"/>
        <v>313</v>
      </c>
      <c r="AE822" s="57">
        <f t="shared" si="142"/>
        <v>457</v>
      </c>
      <c r="AF822" s="12">
        <f t="shared" si="137"/>
        <v>5705.7880729999997</v>
      </c>
      <c r="AG822" s="12">
        <f t="shared" si="138"/>
        <v>570.15834300000006</v>
      </c>
      <c r="AH822" s="12">
        <f t="shared" si="139"/>
        <v>434.65205600000002</v>
      </c>
      <c r="AI822" s="15">
        <f t="shared" si="136"/>
        <v>0.26767120039991105</v>
      </c>
      <c r="AJ822" s="15">
        <f t="shared" si="136"/>
        <v>0.82159215015974463</v>
      </c>
      <c r="AK822" s="15">
        <f t="shared" si="136"/>
        <v>-4.8901409190371954E-2</v>
      </c>
      <c r="AL822" s="23">
        <f>VLOOKUP(AC822,'Charts and Tables'!$I$43:$J$49,2,TRUE)</f>
        <v>0.5</v>
      </c>
      <c r="AM822" s="2">
        <f t="shared" si="143"/>
        <v>1</v>
      </c>
    </row>
    <row r="823" spans="1:39" x14ac:dyDescent="0.25">
      <c r="A823" s="35">
        <v>416647</v>
      </c>
      <c r="C823" s="36" t="s">
        <v>26</v>
      </c>
      <c r="D823" s="36">
        <v>0</v>
      </c>
      <c r="J823" s="46">
        <v>5005</v>
      </c>
      <c r="K823" s="46">
        <v>5210</v>
      </c>
      <c r="L823" s="46">
        <v>10215</v>
      </c>
      <c r="M823" s="46">
        <v>552</v>
      </c>
      <c r="N823" s="46">
        <v>304</v>
      </c>
      <c r="O823" s="46">
        <v>380</v>
      </c>
      <c r="P823" s="46">
        <v>485</v>
      </c>
      <c r="R823" s="36">
        <v>5622.1188050000001</v>
      </c>
      <c r="S823" s="36">
        <v>3744.9619750000002</v>
      </c>
      <c r="T823" s="36">
        <v>583.02058899999997</v>
      </c>
      <c r="U823" s="36">
        <v>211.56675799999999</v>
      </c>
      <c r="V823" s="36">
        <v>458.62884100000002</v>
      </c>
      <c r="W823" s="36">
        <v>414.99959999999999</v>
      </c>
      <c r="AC823" s="57">
        <f t="shared" si="140"/>
        <v>10215</v>
      </c>
      <c r="AD823" s="57">
        <f t="shared" si="141"/>
        <v>856</v>
      </c>
      <c r="AE823" s="57">
        <f t="shared" si="142"/>
        <v>865</v>
      </c>
      <c r="AF823" s="12">
        <f t="shared" si="137"/>
        <v>9367.0807800000002</v>
      </c>
      <c r="AG823" s="12">
        <f t="shared" si="138"/>
        <v>794.58734699999991</v>
      </c>
      <c r="AH823" s="12">
        <f t="shared" si="139"/>
        <v>873.62844100000007</v>
      </c>
      <c r="AI823" s="15">
        <f t="shared" si="136"/>
        <v>-8.300726578560938E-2</v>
      </c>
      <c r="AJ823" s="15">
        <f t="shared" si="136"/>
        <v>-7.1743753504673005E-2</v>
      </c>
      <c r="AK823" s="15">
        <f t="shared" si="136"/>
        <v>9.9750763005781104E-3</v>
      </c>
      <c r="AL823" s="23">
        <f>VLOOKUP(AC823,'Charts and Tables'!$I$43:$J$49,2,TRUE)</f>
        <v>0.2</v>
      </c>
      <c r="AM823" s="2">
        <f t="shared" si="143"/>
        <v>1</v>
      </c>
    </row>
    <row r="824" spans="1:39" x14ac:dyDescent="0.25">
      <c r="A824" s="35">
        <v>422035</v>
      </c>
      <c r="C824" s="36" t="s">
        <v>31</v>
      </c>
      <c r="D824" s="36">
        <v>0</v>
      </c>
      <c r="J824" s="46">
        <v>4638</v>
      </c>
      <c r="K824" s="46">
        <v>4381</v>
      </c>
      <c r="L824" s="46">
        <v>9019</v>
      </c>
      <c r="M824" s="46">
        <v>467.33333299999998</v>
      </c>
      <c r="N824" s="46">
        <v>294</v>
      </c>
      <c r="O824" s="46">
        <v>359.33333299999998</v>
      </c>
      <c r="P824" s="46">
        <v>477.33333299999998</v>
      </c>
      <c r="R824" s="36">
        <v>2757.5391960000002</v>
      </c>
      <c r="S824" s="36">
        <v>2147.73155</v>
      </c>
      <c r="T824" s="36">
        <v>275.424778</v>
      </c>
      <c r="U824" s="36">
        <v>150.15871899999999</v>
      </c>
      <c r="V824" s="36">
        <v>226.706245</v>
      </c>
      <c r="W824" s="36">
        <v>226.81652800000001</v>
      </c>
      <c r="AC824" s="57">
        <f t="shared" si="140"/>
        <v>9019</v>
      </c>
      <c r="AD824" s="57">
        <f t="shared" si="141"/>
        <v>761.33333300000004</v>
      </c>
      <c r="AE824" s="57">
        <f t="shared" si="142"/>
        <v>836.66666599999996</v>
      </c>
      <c r="AF824" s="12">
        <f t="shared" si="137"/>
        <v>4905.2707460000001</v>
      </c>
      <c r="AG824" s="12">
        <f t="shared" si="138"/>
        <v>425.58349699999997</v>
      </c>
      <c r="AH824" s="12">
        <f t="shared" si="139"/>
        <v>453.52277300000003</v>
      </c>
      <c r="AI824" s="15">
        <f t="shared" si="136"/>
        <v>-0.45611811220756182</v>
      </c>
      <c r="AJ824" s="15">
        <f t="shared" si="136"/>
        <v>-0.44100241175175242</v>
      </c>
      <c r="AK824" s="15">
        <f t="shared" si="136"/>
        <v>-0.45794090833302059</v>
      </c>
      <c r="AL824" s="23">
        <f>VLOOKUP(AC824,'Charts and Tables'!$I$43:$J$49,2,TRUE)</f>
        <v>0.25</v>
      </c>
      <c r="AM824" s="2">
        <f t="shared" si="143"/>
        <v>0</v>
      </c>
    </row>
    <row r="825" spans="1:39" x14ac:dyDescent="0.25">
      <c r="A825" s="35">
        <v>422048</v>
      </c>
      <c r="B825" s="36">
        <v>334034</v>
      </c>
      <c r="C825" s="36" t="s">
        <v>26</v>
      </c>
      <c r="D825" s="36">
        <v>0</v>
      </c>
      <c r="J825" s="46">
        <v>1870</v>
      </c>
      <c r="K825" s="46">
        <v>1659</v>
      </c>
      <c r="L825" s="46">
        <v>3529</v>
      </c>
      <c r="M825" s="46">
        <v>181</v>
      </c>
      <c r="N825" s="46">
        <v>125</v>
      </c>
      <c r="O825" s="46">
        <v>141</v>
      </c>
      <c r="P825" s="46">
        <v>166</v>
      </c>
      <c r="R825" s="36">
        <v>1533.2644909999999</v>
      </c>
      <c r="S825" s="36">
        <v>1576.840387</v>
      </c>
      <c r="T825" s="36">
        <v>75.418912000000006</v>
      </c>
      <c r="U825" s="36">
        <v>165.80978099999999</v>
      </c>
      <c r="V825" s="36">
        <v>180.70786899999999</v>
      </c>
      <c r="W825" s="36">
        <v>120.41353599999999</v>
      </c>
      <c r="AC825" s="57">
        <f t="shared" si="140"/>
        <v>3529</v>
      </c>
      <c r="AD825" s="57">
        <f t="shared" si="141"/>
        <v>306</v>
      </c>
      <c r="AE825" s="57">
        <f t="shared" si="142"/>
        <v>307</v>
      </c>
      <c r="AF825" s="12">
        <f t="shared" si="137"/>
        <v>3110.1048780000001</v>
      </c>
      <c r="AG825" s="12">
        <f t="shared" si="138"/>
        <v>241.22869299999999</v>
      </c>
      <c r="AH825" s="12">
        <f t="shared" si="139"/>
        <v>301.12140499999998</v>
      </c>
      <c r="AI825" s="15">
        <f t="shared" si="136"/>
        <v>-0.1187007996599603</v>
      </c>
      <c r="AJ825" s="15">
        <f t="shared" si="136"/>
        <v>-0.21167093790849675</v>
      </c>
      <c r="AK825" s="15">
        <f t="shared" si="136"/>
        <v>-1.9148517915309506E-2</v>
      </c>
      <c r="AL825" s="23">
        <f>VLOOKUP(AC825,'Charts and Tables'!$I$43:$J$49,2,TRUE)</f>
        <v>0.5</v>
      </c>
      <c r="AM825" s="2">
        <f t="shared" si="143"/>
        <v>1</v>
      </c>
    </row>
    <row r="826" spans="1:39" x14ac:dyDescent="0.25">
      <c r="A826" s="35">
        <v>422162</v>
      </c>
      <c r="B826" s="36">
        <v>334017</v>
      </c>
      <c r="C826" s="36" t="s">
        <v>26</v>
      </c>
      <c r="D826" s="36">
        <v>-1</v>
      </c>
      <c r="K826" s="46">
        <v>2340</v>
      </c>
      <c r="L826" s="46">
        <v>2340</v>
      </c>
      <c r="N826" s="46">
        <v>110</v>
      </c>
      <c r="P826" s="46">
        <v>267</v>
      </c>
      <c r="S826" s="36">
        <v>3403.756809</v>
      </c>
      <c r="U826" s="36">
        <v>288.20899300000002</v>
      </c>
      <c r="W826" s="36">
        <v>283.353882</v>
      </c>
      <c r="AC826" s="57">
        <f t="shared" si="140"/>
        <v>2340</v>
      </c>
      <c r="AD826" s="57">
        <f t="shared" si="141"/>
        <v>110</v>
      </c>
      <c r="AE826" s="57">
        <f t="shared" si="142"/>
        <v>267</v>
      </c>
      <c r="AF826" s="12">
        <f t="shared" si="137"/>
        <v>3403.756809</v>
      </c>
      <c r="AG826" s="12">
        <f t="shared" si="138"/>
        <v>288.20899300000002</v>
      </c>
      <c r="AH826" s="12">
        <f t="shared" si="139"/>
        <v>283.353882</v>
      </c>
      <c r="AI826" s="15">
        <f t="shared" si="136"/>
        <v>0.4545969269230769</v>
      </c>
      <c r="AJ826" s="15">
        <f t="shared" si="136"/>
        <v>1.6200817545454547</v>
      </c>
      <c r="AK826" s="15">
        <f t="shared" si="136"/>
        <v>6.1250494382022465E-2</v>
      </c>
      <c r="AL826" s="23">
        <f>VLOOKUP(AC826,'Charts and Tables'!$I$43:$J$49,2,TRUE)</f>
        <v>1</v>
      </c>
      <c r="AM826" s="2">
        <f t="shared" si="143"/>
        <v>1</v>
      </c>
    </row>
    <row r="827" spans="1:39" x14ac:dyDescent="0.25">
      <c r="A827" s="35">
        <v>415435</v>
      </c>
      <c r="C827" s="36" t="s">
        <v>27</v>
      </c>
      <c r="D827" s="36">
        <v>-1</v>
      </c>
      <c r="K827" s="46">
        <v>28051</v>
      </c>
      <c r="L827" s="46">
        <v>28051</v>
      </c>
      <c r="N827" s="46">
        <v>2192</v>
      </c>
      <c r="P827" s="46">
        <v>2395</v>
      </c>
      <c r="S827" s="36">
        <v>29268.127536</v>
      </c>
      <c r="U827" s="36">
        <v>1927.084233</v>
      </c>
      <c r="W827" s="36">
        <v>2943.4234729999998</v>
      </c>
      <c r="AC827" s="57">
        <f t="shared" si="140"/>
        <v>28051</v>
      </c>
      <c r="AD827" s="57">
        <f t="shared" si="141"/>
        <v>2192</v>
      </c>
      <c r="AE827" s="57">
        <f t="shared" si="142"/>
        <v>2395</v>
      </c>
      <c r="AF827" s="12">
        <f t="shared" si="137"/>
        <v>29268.127536</v>
      </c>
      <c r="AG827" s="12">
        <f t="shared" si="138"/>
        <v>1927.084233</v>
      </c>
      <c r="AH827" s="12">
        <f t="shared" si="139"/>
        <v>2943.4234729999998</v>
      </c>
      <c r="AI827" s="15">
        <f t="shared" si="136"/>
        <v>4.3389809133364231E-2</v>
      </c>
      <c r="AJ827" s="15">
        <f t="shared" si="136"/>
        <v>-0.12085573312043794</v>
      </c>
      <c r="AK827" s="15">
        <f t="shared" si="136"/>
        <v>0.22898683632567843</v>
      </c>
      <c r="AL827" s="23">
        <f>VLOOKUP(AC827,'Charts and Tables'!$I$43:$J$49,2,TRUE)</f>
        <v>0.15</v>
      </c>
      <c r="AM827" s="2">
        <f t="shared" si="143"/>
        <v>1</v>
      </c>
    </row>
    <row r="828" spans="1:39" x14ac:dyDescent="0.25">
      <c r="A828" s="35">
        <v>415455</v>
      </c>
      <c r="C828" s="36" t="s">
        <v>32</v>
      </c>
      <c r="D828" s="36">
        <v>-1</v>
      </c>
      <c r="K828" s="46">
        <v>9616</v>
      </c>
      <c r="L828" s="46">
        <v>9616</v>
      </c>
      <c r="N828" s="46">
        <v>1457</v>
      </c>
      <c r="P828" s="46">
        <v>445</v>
      </c>
      <c r="S828" s="36">
        <v>8095.0050229999997</v>
      </c>
      <c r="U828" s="36">
        <v>1296.6448359999999</v>
      </c>
      <c r="W828" s="36">
        <v>533.19532300000003</v>
      </c>
      <c r="AC828" s="57">
        <f t="shared" si="140"/>
        <v>9616</v>
      </c>
      <c r="AD828" s="57">
        <f t="shared" si="141"/>
        <v>1457</v>
      </c>
      <c r="AE828" s="57">
        <f t="shared" si="142"/>
        <v>445</v>
      </c>
      <c r="AF828" s="12">
        <f t="shared" si="137"/>
        <v>8095.0050229999997</v>
      </c>
      <c r="AG828" s="12">
        <f t="shared" si="138"/>
        <v>1296.6448359999999</v>
      </c>
      <c r="AH828" s="12">
        <f t="shared" si="139"/>
        <v>533.19532300000003</v>
      </c>
      <c r="AI828" s="15">
        <f t="shared" si="136"/>
        <v>-0.15817335451331119</v>
      </c>
      <c r="AJ828" s="15">
        <f t="shared" si="136"/>
        <v>-0.11005845161290327</v>
      </c>
      <c r="AK828" s="15">
        <f t="shared" si="136"/>
        <v>0.19819173707865176</v>
      </c>
      <c r="AL828" s="23">
        <f>VLOOKUP(AC828,'Charts and Tables'!$I$43:$J$49,2,TRUE)</f>
        <v>0.25</v>
      </c>
      <c r="AM828" s="2">
        <f t="shared" si="143"/>
        <v>1</v>
      </c>
    </row>
    <row r="829" spans="1:39" x14ac:dyDescent="0.25">
      <c r="A829" s="35">
        <v>415490</v>
      </c>
      <c r="C829" s="36" t="s">
        <v>27</v>
      </c>
      <c r="D829" s="36">
        <v>1</v>
      </c>
      <c r="J829" s="46">
        <v>28659</v>
      </c>
      <c r="L829" s="46">
        <v>28659</v>
      </c>
      <c r="M829" s="46">
        <v>1971</v>
      </c>
      <c r="O829" s="46">
        <v>2403</v>
      </c>
      <c r="R829" s="36">
        <v>30400.213119</v>
      </c>
      <c r="T829" s="36">
        <v>3031.9808309999999</v>
      </c>
      <c r="V829" s="36">
        <v>2344.4422039999999</v>
      </c>
      <c r="AC829" s="57">
        <f t="shared" si="140"/>
        <v>28659</v>
      </c>
      <c r="AD829" s="57">
        <f t="shared" si="141"/>
        <v>1971</v>
      </c>
      <c r="AE829" s="57">
        <f t="shared" si="142"/>
        <v>2403</v>
      </c>
      <c r="AF829" s="12">
        <f t="shared" si="137"/>
        <v>30400.213119</v>
      </c>
      <c r="AG829" s="12">
        <f t="shared" si="138"/>
        <v>3031.9808309999999</v>
      </c>
      <c r="AH829" s="12">
        <f t="shared" si="139"/>
        <v>2344.4422039999999</v>
      </c>
      <c r="AI829" s="15">
        <f t="shared" si="136"/>
        <v>6.0756241285460068E-2</v>
      </c>
      <c r="AJ829" s="15">
        <f t="shared" si="136"/>
        <v>0.53829570319634701</v>
      </c>
      <c r="AK829" s="15">
        <f t="shared" si="136"/>
        <v>-2.4368620890553496E-2</v>
      </c>
      <c r="AL829" s="23">
        <f>VLOOKUP(AC829,'Charts and Tables'!$I$43:$J$49,2,TRUE)</f>
        <v>0.15</v>
      </c>
      <c r="AM829" s="2">
        <f t="shared" si="143"/>
        <v>1</v>
      </c>
    </row>
    <row r="830" spans="1:39" x14ac:dyDescent="0.25">
      <c r="A830" s="35">
        <v>407628</v>
      </c>
      <c r="B830" s="36">
        <v>334103</v>
      </c>
      <c r="C830" s="36" t="s">
        <v>26</v>
      </c>
      <c r="D830" s="36">
        <v>0</v>
      </c>
      <c r="J830" s="46">
        <v>1423</v>
      </c>
      <c r="K830" s="46">
        <v>1504</v>
      </c>
      <c r="L830" s="46">
        <v>2927</v>
      </c>
      <c r="M830" s="46">
        <v>135</v>
      </c>
      <c r="N830" s="46">
        <v>58</v>
      </c>
      <c r="O830" s="46">
        <v>119</v>
      </c>
      <c r="P830" s="46">
        <v>161</v>
      </c>
      <c r="R830" s="36">
        <v>1848.0679680000001</v>
      </c>
      <c r="S830" s="36">
        <v>3540.590733</v>
      </c>
      <c r="T830" s="36">
        <v>257.31601699999999</v>
      </c>
      <c r="U830" s="36">
        <v>162.088199</v>
      </c>
      <c r="V830" s="36">
        <v>131.43976799999999</v>
      </c>
      <c r="W830" s="36">
        <v>363.81232799999998</v>
      </c>
      <c r="AC830" s="57">
        <f t="shared" si="140"/>
        <v>2927</v>
      </c>
      <c r="AD830" s="57">
        <f t="shared" si="141"/>
        <v>193</v>
      </c>
      <c r="AE830" s="57">
        <f t="shared" si="142"/>
        <v>280</v>
      </c>
      <c r="AF830" s="12">
        <f t="shared" si="137"/>
        <v>5388.6587010000003</v>
      </c>
      <c r="AG830" s="12">
        <f t="shared" si="138"/>
        <v>419.40421600000002</v>
      </c>
      <c r="AH830" s="12">
        <f t="shared" si="139"/>
        <v>495.25209599999994</v>
      </c>
      <c r="AI830" s="15">
        <f t="shared" si="136"/>
        <v>0.84101766347796392</v>
      </c>
      <c r="AJ830" s="15">
        <f t="shared" si="136"/>
        <v>1.1730788393782385</v>
      </c>
      <c r="AK830" s="15">
        <f t="shared" si="136"/>
        <v>0.76875748571428548</v>
      </c>
      <c r="AL830" s="23">
        <f>VLOOKUP(AC830,'Charts and Tables'!$I$43:$J$49,2,TRUE)</f>
        <v>0.5</v>
      </c>
      <c r="AM830" s="2">
        <f t="shared" si="143"/>
        <v>0</v>
      </c>
    </row>
    <row r="831" spans="1:39" x14ac:dyDescent="0.25">
      <c r="A831" s="35">
        <v>409912</v>
      </c>
      <c r="B831" s="36">
        <v>334029</v>
      </c>
      <c r="C831" s="36" t="s">
        <v>26</v>
      </c>
      <c r="D831" s="36">
        <v>0</v>
      </c>
      <c r="J831" s="46">
        <v>1079</v>
      </c>
      <c r="K831" s="46">
        <v>1299</v>
      </c>
      <c r="L831" s="46">
        <v>2378</v>
      </c>
      <c r="M831" s="46">
        <v>128</v>
      </c>
      <c r="N831" s="46">
        <v>70</v>
      </c>
      <c r="O831" s="46">
        <v>60</v>
      </c>
      <c r="P831" s="46">
        <v>194</v>
      </c>
      <c r="R831" s="36">
        <v>4965.0127199999997</v>
      </c>
      <c r="S831" s="36">
        <v>5815.6768320000001</v>
      </c>
      <c r="T831" s="36">
        <v>712.39100900000005</v>
      </c>
      <c r="U831" s="36">
        <v>206.22745599999999</v>
      </c>
      <c r="V831" s="36">
        <v>295.33027700000002</v>
      </c>
      <c r="W831" s="36">
        <v>746.00515499999995</v>
      </c>
      <c r="AC831" s="57">
        <f t="shared" si="140"/>
        <v>2378</v>
      </c>
      <c r="AD831" s="57">
        <f t="shared" si="141"/>
        <v>198</v>
      </c>
      <c r="AE831" s="57">
        <f t="shared" si="142"/>
        <v>254</v>
      </c>
      <c r="AF831" s="12">
        <f t="shared" si="137"/>
        <v>10780.689552</v>
      </c>
      <c r="AG831" s="12">
        <f t="shared" si="138"/>
        <v>918.61846500000001</v>
      </c>
      <c r="AH831" s="12">
        <f t="shared" si="139"/>
        <v>1041.3354319999999</v>
      </c>
      <c r="AI831" s="15">
        <f t="shared" si="136"/>
        <v>3.5335111656854501</v>
      </c>
      <c r="AJ831" s="15">
        <f t="shared" si="136"/>
        <v>3.6394871969696969</v>
      </c>
      <c r="AK831" s="15">
        <f t="shared" si="136"/>
        <v>3.0997457952755898</v>
      </c>
      <c r="AL831" s="23">
        <f>VLOOKUP(AC831,'Charts and Tables'!$I$43:$J$49,2,TRUE)</f>
        <v>1</v>
      </c>
      <c r="AM831" s="2">
        <f t="shared" si="143"/>
        <v>0</v>
      </c>
    </row>
    <row r="832" spans="1:39" x14ac:dyDescent="0.25">
      <c r="A832" s="35">
        <v>410004</v>
      </c>
      <c r="B832" s="36">
        <v>330011</v>
      </c>
      <c r="C832" s="36" t="s">
        <v>27</v>
      </c>
      <c r="D832" s="36">
        <v>1</v>
      </c>
      <c r="J832" s="46">
        <v>38274</v>
      </c>
      <c r="L832" s="46">
        <v>38274</v>
      </c>
      <c r="M832" s="46">
        <v>3427</v>
      </c>
      <c r="O832" s="46">
        <v>2847</v>
      </c>
      <c r="R832" s="36">
        <v>38495.218141999998</v>
      </c>
      <c r="T832" s="36">
        <v>4328.6256670000002</v>
      </c>
      <c r="V832" s="36">
        <v>2877.6375269999999</v>
      </c>
      <c r="AC832" s="57">
        <f t="shared" si="140"/>
        <v>38274</v>
      </c>
      <c r="AD832" s="57">
        <f t="shared" si="141"/>
        <v>3427</v>
      </c>
      <c r="AE832" s="57">
        <f t="shared" si="142"/>
        <v>2847</v>
      </c>
      <c r="AF832" s="12">
        <f t="shared" si="137"/>
        <v>38495.218141999998</v>
      </c>
      <c r="AG832" s="12">
        <f t="shared" si="138"/>
        <v>4328.6256670000002</v>
      </c>
      <c r="AH832" s="12">
        <f t="shared" si="139"/>
        <v>2877.6375269999999</v>
      </c>
      <c r="AI832" s="15">
        <f t="shared" si="136"/>
        <v>5.7798542613784268E-3</v>
      </c>
      <c r="AJ832" s="15">
        <f t="shared" si="136"/>
        <v>0.26309473796323324</v>
      </c>
      <c r="AK832" s="15">
        <f t="shared" si="136"/>
        <v>1.0761337197049478E-2</v>
      </c>
      <c r="AL832" s="23">
        <f>VLOOKUP(AC832,'Charts and Tables'!$I$43:$J$49,2,TRUE)</f>
        <v>0.15</v>
      </c>
      <c r="AM832" s="2">
        <f t="shared" si="143"/>
        <v>1</v>
      </c>
    </row>
    <row r="833" spans="1:39" x14ac:dyDescent="0.25">
      <c r="A833" s="35">
        <v>410084</v>
      </c>
      <c r="B833" s="36">
        <v>334013</v>
      </c>
      <c r="C833" s="36" t="s">
        <v>26</v>
      </c>
      <c r="D833" s="36">
        <v>0</v>
      </c>
      <c r="J833" s="46">
        <v>2219</v>
      </c>
      <c r="K833" s="46">
        <v>1685</v>
      </c>
      <c r="L833" s="46">
        <v>3904</v>
      </c>
      <c r="M833" s="46">
        <v>147</v>
      </c>
      <c r="N833" s="46">
        <v>80</v>
      </c>
      <c r="O833" s="46">
        <v>190</v>
      </c>
      <c r="P833" s="46">
        <v>164</v>
      </c>
      <c r="R833" s="36">
        <v>1338.232172</v>
      </c>
      <c r="S833" s="36">
        <v>1868.6255470000001</v>
      </c>
      <c r="T833" s="36">
        <v>177.967715</v>
      </c>
      <c r="U833" s="36">
        <v>83.108945000000006</v>
      </c>
      <c r="V833" s="36">
        <v>85.904917999999995</v>
      </c>
      <c r="W833" s="36">
        <v>193.674509</v>
      </c>
      <c r="AC833" s="57">
        <f t="shared" si="140"/>
        <v>3904</v>
      </c>
      <c r="AD833" s="57">
        <f t="shared" si="141"/>
        <v>227</v>
      </c>
      <c r="AE833" s="57">
        <f t="shared" si="142"/>
        <v>354</v>
      </c>
      <c r="AF833" s="12">
        <f t="shared" si="137"/>
        <v>3206.8577190000001</v>
      </c>
      <c r="AG833" s="12">
        <f t="shared" si="138"/>
        <v>261.07666</v>
      </c>
      <c r="AH833" s="12">
        <f t="shared" si="139"/>
        <v>279.57942700000001</v>
      </c>
      <c r="AI833" s="15">
        <f t="shared" si="136"/>
        <v>-0.17857128099385244</v>
      </c>
      <c r="AJ833" s="15">
        <f t="shared" si="136"/>
        <v>0.15011744493392074</v>
      </c>
      <c r="AK833" s="15">
        <f t="shared" si="136"/>
        <v>-0.21022760734463275</v>
      </c>
      <c r="AL833" s="23">
        <f>VLOOKUP(AC833,'Charts and Tables'!$I$43:$J$49,2,TRUE)</f>
        <v>0.5</v>
      </c>
      <c r="AM833" s="2">
        <f t="shared" si="143"/>
        <v>1</v>
      </c>
    </row>
    <row r="834" spans="1:39" x14ac:dyDescent="0.25">
      <c r="A834" s="35">
        <v>407168</v>
      </c>
      <c r="B834" s="36">
        <v>334127</v>
      </c>
      <c r="C834" s="36" t="s">
        <v>26</v>
      </c>
      <c r="D834" s="36">
        <v>0</v>
      </c>
      <c r="K834" s="46">
        <v>3527</v>
      </c>
      <c r="N834" s="46">
        <v>180</v>
      </c>
      <c r="P834" s="46">
        <v>358</v>
      </c>
      <c r="R834" s="36">
        <v>4426.6753220000001</v>
      </c>
      <c r="S834" s="36">
        <v>3420.2423349999999</v>
      </c>
      <c r="T834" s="36">
        <v>436.36110500000001</v>
      </c>
      <c r="U834" s="36">
        <v>187.649551</v>
      </c>
      <c r="V834" s="36">
        <v>338.40219000000002</v>
      </c>
      <c r="W834" s="36">
        <v>388.99427800000001</v>
      </c>
      <c r="AC834" s="57">
        <f t="shared" si="140"/>
        <v>0</v>
      </c>
      <c r="AD834" s="57">
        <f t="shared" si="141"/>
        <v>180</v>
      </c>
      <c r="AE834" s="57">
        <f t="shared" si="142"/>
        <v>358</v>
      </c>
      <c r="AF834" s="12">
        <f t="shared" si="137"/>
        <v>7846.917657</v>
      </c>
      <c r="AG834" s="12">
        <f t="shared" si="138"/>
        <v>624.01065600000004</v>
      </c>
      <c r="AH834" s="12">
        <f t="shared" si="139"/>
        <v>727.39646800000003</v>
      </c>
      <c r="AI834" s="15">
        <f t="shared" si="136"/>
        <v>0</v>
      </c>
      <c r="AJ834" s="15">
        <f t="shared" si="136"/>
        <v>2.4667258666666667</v>
      </c>
      <c r="AK834" s="15">
        <f t="shared" si="136"/>
        <v>1.0318337094972068</v>
      </c>
      <c r="AL834" s="23">
        <f>VLOOKUP(AC834,'Charts and Tables'!$I$43:$J$49,2,TRUE)</f>
        <v>2</v>
      </c>
      <c r="AM834" s="2">
        <f t="shared" si="143"/>
        <v>1</v>
      </c>
    </row>
    <row r="835" spans="1:39" x14ac:dyDescent="0.25">
      <c r="A835" s="35">
        <v>407597</v>
      </c>
      <c r="B835" s="36">
        <v>330163</v>
      </c>
      <c r="C835" s="36" t="s">
        <v>31</v>
      </c>
      <c r="D835" s="36">
        <v>0</v>
      </c>
      <c r="J835" s="46">
        <v>5476</v>
      </c>
      <c r="K835" s="46">
        <v>5332</v>
      </c>
      <c r="L835" s="46">
        <v>10808</v>
      </c>
      <c r="M835" s="46">
        <v>279</v>
      </c>
      <c r="N835" s="46">
        <v>435</v>
      </c>
      <c r="O835" s="46">
        <v>514</v>
      </c>
      <c r="P835" s="46">
        <v>379</v>
      </c>
      <c r="R835" s="36">
        <v>3568.1999420000002</v>
      </c>
      <c r="S835" s="36">
        <v>3347.1660320000001</v>
      </c>
      <c r="T835" s="36">
        <v>173.88886500000001</v>
      </c>
      <c r="U835" s="36">
        <v>393.41599200000002</v>
      </c>
      <c r="V835" s="36">
        <v>410.14335699999998</v>
      </c>
      <c r="W835" s="36">
        <v>255.174115</v>
      </c>
      <c r="AC835" s="57">
        <f t="shared" si="140"/>
        <v>10808</v>
      </c>
      <c r="AD835" s="57">
        <f t="shared" si="141"/>
        <v>714</v>
      </c>
      <c r="AE835" s="57">
        <f t="shared" si="142"/>
        <v>893</v>
      </c>
      <c r="AF835" s="12">
        <f t="shared" si="137"/>
        <v>6915.3659740000003</v>
      </c>
      <c r="AG835" s="12">
        <f t="shared" si="138"/>
        <v>567.30485700000008</v>
      </c>
      <c r="AH835" s="12">
        <f t="shared" si="139"/>
        <v>665.31747199999995</v>
      </c>
      <c r="AI835" s="15">
        <f t="shared" si="136"/>
        <v>-0.36016228960029606</v>
      </c>
      <c r="AJ835" s="15">
        <f t="shared" si="136"/>
        <v>-0.20545538235294106</v>
      </c>
      <c r="AK835" s="15">
        <f t="shared" si="136"/>
        <v>-0.25496363717805154</v>
      </c>
      <c r="AL835" s="23">
        <f>VLOOKUP(AC835,'Charts and Tables'!$I$43:$J$49,2,TRUE)</f>
        <v>0.2</v>
      </c>
      <c r="AM835" s="2">
        <f t="shared" si="143"/>
        <v>0</v>
      </c>
    </row>
    <row r="836" spans="1:39" x14ac:dyDescent="0.25">
      <c r="A836" s="35">
        <v>407610</v>
      </c>
      <c r="C836" s="36" t="s">
        <v>31</v>
      </c>
      <c r="D836" s="36">
        <v>0</v>
      </c>
      <c r="J836" s="46">
        <v>5218</v>
      </c>
      <c r="K836" s="46">
        <v>5408</v>
      </c>
      <c r="L836" s="46">
        <v>10626</v>
      </c>
      <c r="M836" s="46">
        <v>259.33333299999998</v>
      </c>
      <c r="N836" s="46">
        <v>378.66666700000002</v>
      </c>
      <c r="O836" s="46">
        <v>467</v>
      </c>
      <c r="P836" s="46">
        <v>402.66666700000002</v>
      </c>
      <c r="R836" s="36">
        <v>3769.9683960000002</v>
      </c>
      <c r="S836" s="36">
        <v>4048.804427</v>
      </c>
      <c r="T836" s="36">
        <v>157.749493</v>
      </c>
      <c r="U836" s="36">
        <v>605.53895899999998</v>
      </c>
      <c r="V836" s="36">
        <v>474.22878900000001</v>
      </c>
      <c r="W836" s="36">
        <v>262.61183999999997</v>
      </c>
      <c r="AC836" s="57">
        <f t="shared" si="140"/>
        <v>10626</v>
      </c>
      <c r="AD836" s="57">
        <f t="shared" si="141"/>
        <v>638</v>
      </c>
      <c r="AE836" s="57">
        <f t="shared" si="142"/>
        <v>869.66666699999996</v>
      </c>
      <c r="AF836" s="12">
        <f t="shared" si="137"/>
        <v>7818.7728230000002</v>
      </c>
      <c r="AG836" s="12">
        <f t="shared" si="138"/>
        <v>763.28845200000001</v>
      </c>
      <c r="AH836" s="12">
        <f t="shared" si="139"/>
        <v>736.84062900000004</v>
      </c>
      <c r="AI836" s="15">
        <f t="shared" si="136"/>
        <v>-0.26418475221155652</v>
      </c>
      <c r="AJ836" s="15">
        <f t="shared" si="136"/>
        <v>0.19637688401253919</v>
      </c>
      <c r="AK836" s="15">
        <f t="shared" si="136"/>
        <v>-0.15273212489354837</v>
      </c>
      <c r="AL836" s="23">
        <f>VLOOKUP(AC836,'Charts and Tables'!$I$43:$J$49,2,TRUE)</f>
        <v>0.2</v>
      </c>
      <c r="AM836" s="2">
        <f t="shared" si="143"/>
        <v>0</v>
      </c>
    </row>
    <row r="837" spans="1:39" x14ac:dyDescent="0.25">
      <c r="A837" s="35">
        <v>407776</v>
      </c>
      <c r="C837" s="36" t="s">
        <v>29</v>
      </c>
      <c r="D837" s="36">
        <v>0</v>
      </c>
      <c r="J837" s="46">
        <v>1440</v>
      </c>
      <c r="K837" s="46">
        <v>1653</v>
      </c>
      <c r="L837" s="46">
        <v>3093</v>
      </c>
      <c r="M837" s="46">
        <v>108</v>
      </c>
      <c r="N837" s="46">
        <v>111</v>
      </c>
      <c r="O837" s="46">
        <v>132.5</v>
      </c>
      <c r="P837" s="46">
        <v>129.5</v>
      </c>
      <c r="R837" s="36">
        <v>689.74611900000002</v>
      </c>
      <c r="S837" s="36">
        <v>557.90120100000001</v>
      </c>
      <c r="T837" s="36">
        <v>112.812286</v>
      </c>
      <c r="U837" s="36">
        <v>34.911175</v>
      </c>
      <c r="V837" s="36">
        <v>70.711292</v>
      </c>
      <c r="W837" s="36">
        <v>95.900118000000006</v>
      </c>
      <c r="AC837" s="57">
        <f t="shared" si="140"/>
        <v>3093</v>
      </c>
      <c r="AD837" s="57">
        <f t="shared" si="141"/>
        <v>219</v>
      </c>
      <c r="AE837" s="57">
        <f t="shared" si="142"/>
        <v>262</v>
      </c>
      <c r="AF837" s="12">
        <f t="shared" si="137"/>
        <v>1247.64732</v>
      </c>
      <c r="AG837" s="12">
        <f t="shared" si="138"/>
        <v>147.72346099999999</v>
      </c>
      <c r="AH837" s="12">
        <f t="shared" si="139"/>
        <v>166.61141000000001</v>
      </c>
      <c r="AI837" s="15">
        <f t="shared" si="136"/>
        <v>-0.59662226964112508</v>
      </c>
      <c r="AJ837" s="15">
        <f t="shared" si="136"/>
        <v>-0.32546364840182657</v>
      </c>
      <c r="AK837" s="15">
        <f t="shared" si="136"/>
        <v>-0.36407858778625951</v>
      </c>
      <c r="AL837" s="23">
        <f>VLOOKUP(AC837,'Charts and Tables'!$I$43:$J$49,2,TRUE)</f>
        <v>0.5</v>
      </c>
      <c r="AM837" s="2">
        <f t="shared" si="143"/>
        <v>0</v>
      </c>
    </row>
    <row r="838" spans="1:39" x14ac:dyDescent="0.25">
      <c r="A838" s="35">
        <v>408136</v>
      </c>
      <c r="B838" s="36">
        <v>334012</v>
      </c>
      <c r="C838" s="36" t="s">
        <v>26</v>
      </c>
      <c r="D838" s="36">
        <v>0</v>
      </c>
      <c r="J838" s="46">
        <v>2002</v>
      </c>
      <c r="K838" s="46">
        <v>647</v>
      </c>
      <c r="L838" s="46">
        <v>2649</v>
      </c>
      <c r="M838" s="46">
        <v>144</v>
      </c>
      <c r="N838" s="46">
        <v>25</v>
      </c>
      <c r="O838" s="46">
        <v>168</v>
      </c>
      <c r="P838" s="46">
        <v>71</v>
      </c>
      <c r="R838" s="36">
        <v>2066.2796920000001</v>
      </c>
      <c r="S838" s="36">
        <v>2607.7737080000002</v>
      </c>
      <c r="T838" s="36">
        <v>210.46022500000001</v>
      </c>
      <c r="U838" s="36">
        <v>179.12820099999999</v>
      </c>
      <c r="V838" s="36">
        <v>167.697406</v>
      </c>
      <c r="W838" s="36">
        <v>242.30946900000001</v>
      </c>
      <c r="AC838" s="57">
        <f t="shared" si="140"/>
        <v>2649</v>
      </c>
      <c r="AD838" s="57">
        <f t="shared" si="141"/>
        <v>169</v>
      </c>
      <c r="AE838" s="57">
        <f t="shared" si="142"/>
        <v>239</v>
      </c>
      <c r="AF838" s="12">
        <f t="shared" si="137"/>
        <v>4674.0534000000007</v>
      </c>
      <c r="AG838" s="12">
        <f t="shared" si="138"/>
        <v>389.58842600000003</v>
      </c>
      <c r="AH838" s="12">
        <f t="shared" si="139"/>
        <v>410.00687500000004</v>
      </c>
      <c r="AI838" s="15">
        <f t="shared" si="136"/>
        <v>0.76445956964892436</v>
      </c>
      <c r="AJ838" s="15">
        <f t="shared" si="136"/>
        <v>1.3052569585798819</v>
      </c>
      <c r="AK838" s="15">
        <f t="shared" si="136"/>
        <v>0.71550993723849388</v>
      </c>
      <c r="AL838" s="23">
        <f>VLOOKUP(AC838,'Charts and Tables'!$I$43:$J$49,2,TRUE)</f>
        <v>0.5</v>
      </c>
      <c r="AM838" s="2">
        <f t="shared" si="143"/>
        <v>0</v>
      </c>
    </row>
    <row r="839" spans="1:39" x14ac:dyDescent="0.25">
      <c r="A839" s="35">
        <v>408182</v>
      </c>
      <c r="B839" s="36">
        <v>331131</v>
      </c>
      <c r="C839" s="36" t="s">
        <v>31</v>
      </c>
      <c r="D839" s="36">
        <v>0</v>
      </c>
      <c r="J839" s="46">
        <v>1880</v>
      </c>
      <c r="K839" s="46">
        <v>2372</v>
      </c>
      <c r="L839" s="46">
        <v>4252</v>
      </c>
      <c r="M839" s="46">
        <v>172</v>
      </c>
      <c r="N839" s="46">
        <v>113</v>
      </c>
      <c r="O839" s="46">
        <v>110</v>
      </c>
      <c r="P839" s="46">
        <v>244</v>
      </c>
      <c r="R839" s="36">
        <v>4654.1212489999998</v>
      </c>
      <c r="S839" s="36">
        <v>4239.8412310000003</v>
      </c>
      <c r="T839" s="36">
        <v>544.84108600000002</v>
      </c>
      <c r="U839" s="36">
        <v>206.88293200000001</v>
      </c>
      <c r="V839" s="36">
        <v>325.50219700000002</v>
      </c>
      <c r="W839" s="36">
        <v>504.30328500000002</v>
      </c>
      <c r="AC839" s="57">
        <f t="shared" si="140"/>
        <v>4252</v>
      </c>
      <c r="AD839" s="57">
        <f t="shared" si="141"/>
        <v>285</v>
      </c>
      <c r="AE839" s="57">
        <f t="shared" si="142"/>
        <v>354</v>
      </c>
      <c r="AF839" s="12">
        <f t="shared" si="137"/>
        <v>8893.9624800000001</v>
      </c>
      <c r="AG839" s="12">
        <f t="shared" si="138"/>
        <v>751.724018</v>
      </c>
      <c r="AH839" s="12">
        <f t="shared" si="139"/>
        <v>829.80548199999998</v>
      </c>
      <c r="AI839" s="15">
        <f t="shared" ref="AI839:AK892" si="144">IF(OR(AC839="",AC839=0),0,(AF839-AC839)/AC839)</f>
        <v>1.0917127187206022</v>
      </c>
      <c r="AJ839" s="15">
        <f t="shared" si="144"/>
        <v>1.6376281333333333</v>
      </c>
      <c r="AK839" s="15">
        <f t="shared" si="144"/>
        <v>1.3440832824858757</v>
      </c>
      <c r="AL839" s="23">
        <f>VLOOKUP(AC839,'Charts and Tables'!$I$43:$J$49,2,TRUE)</f>
        <v>0.5</v>
      </c>
      <c r="AM839" s="2">
        <f t="shared" si="143"/>
        <v>0</v>
      </c>
    </row>
    <row r="840" spans="1:39" x14ac:dyDescent="0.25">
      <c r="A840" s="35">
        <v>407719</v>
      </c>
      <c r="B840" s="36">
        <v>334022</v>
      </c>
      <c r="C840" s="36" t="s">
        <v>26</v>
      </c>
      <c r="D840" s="36">
        <v>0</v>
      </c>
      <c r="J840" s="46">
        <v>2684</v>
      </c>
      <c r="K840" s="46">
        <v>1440</v>
      </c>
      <c r="L840" s="46">
        <v>4124</v>
      </c>
      <c r="M840" s="46">
        <v>314</v>
      </c>
      <c r="N840" s="46">
        <v>60</v>
      </c>
      <c r="O840" s="46">
        <v>167</v>
      </c>
      <c r="P840" s="46">
        <v>183</v>
      </c>
      <c r="R840" s="36">
        <v>3141.6182170000002</v>
      </c>
      <c r="S840" s="36">
        <v>3406.0805529999998</v>
      </c>
      <c r="T840" s="36">
        <v>394.531522</v>
      </c>
      <c r="U840" s="36">
        <v>123.666106</v>
      </c>
      <c r="V840" s="36">
        <v>238.50369900000001</v>
      </c>
      <c r="W840" s="36">
        <v>432.51482399999998</v>
      </c>
      <c r="AC840" s="57">
        <f t="shared" si="140"/>
        <v>4124</v>
      </c>
      <c r="AD840" s="57">
        <f t="shared" si="141"/>
        <v>374</v>
      </c>
      <c r="AE840" s="57">
        <f t="shared" si="142"/>
        <v>350</v>
      </c>
      <c r="AF840" s="12">
        <f t="shared" si="137"/>
        <v>6547.69877</v>
      </c>
      <c r="AG840" s="12">
        <f t="shared" si="138"/>
        <v>518.19762800000001</v>
      </c>
      <c r="AH840" s="12">
        <f t="shared" si="139"/>
        <v>671.01852299999996</v>
      </c>
      <c r="AI840" s="15">
        <f t="shared" si="144"/>
        <v>0.58770581231813768</v>
      </c>
      <c r="AJ840" s="15">
        <f t="shared" si="144"/>
        <v>0.38555515508021393</v>
      </c>
      <c r="AK840" s="15">
        <f t="shared" si="144"/>
        <v>0.91719577999999991</v>
      </c>
      <c r="AL840" s="23">
        <f>VLOOKUP(AC840,'Charts and Tables'!$I$43:$J$49,2,TRUE)</f>
        <v>0.5</v>
      </c>
      <c r="AM840" s="2">
        <f t="shared" si="143"/>
        <v>0</v>
      </c>
    </row>
    <row r="841" spans="1:39" x14ac:dyDescent="0.25">
      <c r="A841" s="35">
        <v>407763</v>
      </c>
      <c r="B841" s="36">
        <v>330046</v>
      </c>
      <c r="C841" s="36" t="s">
        <v>26</v>
      </c>
      <c r="D841" s="36">
        <v>0</v>
      </c>
      <c r="J841" s="46">
        <v>6444</v>
      </c>
      <c r="K841" s="46">
        <v>4342</v>
      </c>
      <c r="L841" s="46">
        <v>10786</v>
      </c>
      <c r="M841" s="46">
        <v>266</v>
      </c>
      <c r="N841" s="46">
        <v>379</v>
      </c>
      <c r="O841" s="46">
        <v>586</v>
      </c>
      <c r="P841" s="46">
        <v>314</v>
      </c>
      <c r="R841" s="36">
        <v>2829.3525960000002</v>
      </c>
      <c r="S841" s="36">
        <v>2622.2385389999999</v>
      </c>
      <c r="T841" s="36">
        <v>123.547595</v>
      </c>
      <c r="U841" s="36">
        <v>360.104804</v>
      </c>
      <c r="V841" s="36">
        <v>352.05451299999999</v>
      </c>
      <c r="W841" s="36">
        <v>181.88328000000001</v>
      </c>
      <c r="AC841" s="57">
        <f t="shared" si="140"/>
        <v>10786</v>
      </c>
      <c r="AD841" s="57">
        <f t="shared" si="141"/>
        <v>645</v>
      </c>
      <c r="AE841" s="57">
        <f t="shared" si="142"/>
        <v>900</v>
      </c>
      <c r="AF841" s="12">
        <f t="shared" si="137"/>
        <v>5451.5911350000006</v>
      </c>
      <c r="AG841" s="12">
        <f t="shared" si="138"/>
        <v>483.652399</v>
      </c>
      <c r="AH841" s="12">
        <f t="shared" si="139"/>
        <v>533.93779300000006</v>
      </c>
      <c r="AI841" s="15">
        <f t="shared" si="144"/>
        <v>-0.49456785323567581</v>
      </c>
      <c r="AJ841" s="15">
        <f t="shared" si="144"/>
        <v>-0.25015131937984497</v>
      </c>
      <c r="AK841" s="15">
        <f t="shared" si="144"/>
        <v>-0.40673578555555551</v>
      </c>
      <c r="AL841" s="23">
        <f>VLOOKUP(AC841,'Charts and Tables'!$I$43:$J$49,2,TRUE)</f>
        <v>0.2</v>
      </c>
      <c r="AM841" s="2">
        <f t="shared" si="143"/>
        <v>0</v>
      </c>
    </row>
    <row r="842" spans="1:39" x14ac:dyDescent="0.25">
      <c r="A842" s="35">
        <v>408148</v>
      </c>
      <c r="C842" s="36" t="s">
        <v>26</v>
      </c>
      <c r="D842" s="36">
        <v>0</v>
      </c>
      <c r="J842" s="46">
        <v>4508</v>
      </c>
      <c r="K842" s="46">
        <v>7391</v>
      </c>
      <c r="L842" s="46">
        <v>11899</v>
      </c>
      <c r="M842" s="46">
        <v>307</v>
      </c>
      <c r="N842" s="46">
        <v>701</v>
      </c>
      <c r="O842" s="46">
        <v>401</v>
      </c>
      <c r="P842" s="46">
        <v>577</v>
      </c>
      <c r="R842" s="36">
        <v>4725.2116059999998</v>
      </c>
      <c r="S842" s="36">
        <v>6497.3621229999999</v>
      </c>
      <c r="T842" s="36">
        <v>253.39481599999999</v>
      </c>
      <c r="U842" s="36">
        <v>758.55951600000003</v>
      </c>
      <c r="V842" s="36">
        <v>544.68155300000001</v>
      </c>
      <c r="W842" s="36">
        <v>532.99598100000003</v>
      </c>
      <c r="AC842" s="57">
        <f t="shared" si="140"/>
        <v>11899</v>
      </c>
      <c r="AD842" s="57">
        <f t="shared" si="141"/>
        <v>1008</v>
      </c>
      <c r="AE842" s="57">
        <f t="shared" si="142"/>
        <v>978</v>
      </c>
      <c r="AF842" s="12">
        <f t="shared" si="137"/>
        <v>11222.573729</v>
      </c>
      <c r="AG842" s="12">
        <f t="shared" si="138"/>
        <v>1011.954332</v>
      </c>
      <c r="AH842" s="12">
        <f t="shared" si="139"/>
        <v>1077.6775339999999</v>
      </c>
      <c r="AI842" s="15">
        <f t="shared" si="144"/>
        <v>-5.6847320867299794E-2</v>
      </c>
      <c r="AJ842" s="15">
        <f t="shared" si="144"/>
        <v>3.9229484126984343E-3</v>
      </c>
      <c r="AK842" s="15">
        <f t="shared" si="144"/>
        <v>0.10191976891615534</v>
      </c>
      <c r="AL842" s="23">
        <f>VLOOKUP(AC842,'Charts and Tables'!$I$43:$J$49,2,TRUE)</f>
        <v>0.2</v>
      </c>
      <c r="AM842" s="2">
        <f t="shared" si="143"/>
        <v>1</v>
      </c>
    </row>
    <row r="843" spans="1:39" x14ac:dyDescent="0.25">
      <c r="A843" s="35">
        <v>409454</v>
      </c>
      <c r="B843" s="36">
        <v>333072</v>
      </c>
      <c r="C843" s="36" t="s">
        <v>32</v>
      </c>
      <c r="D843" s="36">
        <v>-1</v>
      </c>
      <c r="K843" s="46">
        <v>7514</v>
      </c>
      <c r="L843" s="46">
        <v>7514</v>
      </c>
      <c r="N843" s="46">
        <v>506</v>
      </c>
      <c r="P843" s="46">
        <v>621</v>
      </c>
      <c r="S843" s="36">
        <v>6494.1663230000004</v>
      </c>
      <c r="U843" s="36">
        <v>645.90571899999998</v>
      </c>
      <c r="W843" s="36">
        <v>486.93037399999997</v>
      </c>
      <c r="AC843" s="57">
        <f t="shared" si="140"/>
        <v>7514</v>
      </c>
      <c r="AD843" s="57">
        <f t="shared" si="141"/>
        <v>506</v>
      </c>
      <c r="AE843" s="57">
        <f t="shared" si="142"/>
        <v>621</v>
      </c>
      <c r="AF843" s="12">
        <f t="shared" si="137"/>
        <v>6494.1663230000004</v>
      </c>
      <c r="AG843" s="12">
        <f t="shared" si="138"/>
        <v>645.90571899999998</v>
      </c>
      <c r="AH843" s="12">
        <f t="shared" si="139"/>
        <v>486.93037399999997</v>
      </c>
      <c r="AI843" s="15">
        <f t="shared" si="144"/>
        <v>-0.13572447125365977</v>
      </c>
      <c r="AJ843" s="15">
        <f t="shared" si="144"/>
        <v>0.27649351581027665</v>
      </c>
      <c r="AK843" s="15">
        <f t="shared" si="144"/>
        <v>-0.21589311755233498</v>
      </c>
      <c r="AL843" s="23">
        <f>VLOOKUP(AC843,'Charts and Tables'!$I$43:$J$49,2,TRUE)</f>
        <v>0.25</v>
      </c>
      <c r="AM843" s="2">
        <f t="shared" si="143"/>
        <v>1</v>
      </c>
    </row>
    <row r="844" spans="1:39" x14ac:dyDescent="0.25">
      <c r="A844" s="35">
        <v>408746</v>
      </c>
      <c r="B844" s="36">
        <v>334030</v>
      </c>
      <c r="C844" s="36" t="s">
        <v>26</v>
      </c>
      <c r="D844" s="36">
        <v>0</v>
      </c>
      <c r="J844" s="46">
        <v>4206</v>
      </c>
      <c r="K844" s="46">
        <v>2868</v>
      </c>
      <c r="L844" s="46">
        <v>7074</v>
      </c>
      <c r="M844" s="46">
        <v>330</v>
      </c>
      <c r="N844" s="46">
        <v>330</v>
      </c>
      <c r="O844" s="46">
        <v>312</v>
      </c>
      <c r="P844" s="46">
        <v>312</v>
      </c>
      <c r="R844" s="36">
        <v>5400.5654249999998</v>
      </c>
      <c r="S844" s="36">
        <v>3217.4913799999999</v>
      </c>
      <c r="T844" s="36">
        <v>514.38476400000002</v>
      </c>
      <c r="U844" s="36">
        <v>204.40078199999999</v>
      </c>
      <c r="V844" s="36">
        <v>403.39724200000001</v>
      </c>
      <c r="W844" s="36">
        <v>358.75639999999999</v>
      </c>
      <c r="AC844" s="57">
        <f t="shared" si="140"/>
        <v>7074</v>
      </c>
      <c r="AD844" s="57">
        <f t="shared" si="141"/>
        <v>660</v>
      </c>
      <c r="AE844" s="57">
        <f t="shared" si="142"/>
        <v>624</v>
      </c>
      <c r="AF844" s="12">
        <f t="shared" si="137"/>
        <v>8618.0568050000002</v>
      </c>
      <c r="AG844" s="12">
        <f t="shared" si="138"/>
        <v>718.78554600000007</v>
      </c>
      <c r="AH844" s="12">
        <f t="shared" si="139"/>
        <v>762.15364199999999</v>
      </c>
      <c r="AI844" s="15">
        <f t="shared" si="144"/>
        <v>0.21827209570257283</v>
      </c>
      <c r="AJ844" s="15">
        <f t="shared" si="144"/>
        <v>8.9069009090909187E-2</v>
      </c>
      <c r="AK844" s="15">
        <f t="shared" si="144"/>
        <v>0.22140006730769229</v>
      </c>
      <c r="AL844" s="23">
        <f>VLOOKUP(AC844,'Charts and Tables'!$I$43:$J$49,2,TRUE)</f>
        <v>0.25</v>
      </c>
      <c r="AM844" s="2">
        <f t="shared" si="143"/>
        <v>1</v>
      </c>
    </row>
    <row r="845" spans="1:39" x14ac:dyDescent="0.25">
      <c r="A845" s="35">
        <v>617132</v>
      </c>
      <c r="B845" s="36">
        <v>334090</v>
      </c>
      <c r="C845" s="36" t="s">
        <v>26</v>
      </c>
      <c r="D845" s="36">
        <v>0</v>
      </c>
      <c r="J845" s="46">
        <v>1944</v>
      </c>
      <c r="K845" s="46">
        <v>1553</v>
      </c>
      <c r="L845" s="46">
        <v>3497</v>
      </c>
      <c r="M845" s="46">
        <v>195</v>
      </c>
      <c r="N845" s="46">
        <v>71</v>
      </c>
      <c r="O845" s="46">
        <v>166</v>
      </c>
      <c r="P845" s="46">
        <v>218</v>
      </c>
      <c r="R845" s="36">
        <v>4965.0127199999997</v>
      </c>
      <c r="S845" s="36">
        <v>5815.6768320000001</v>
      </c>
      <c r="T845" s="36">
        <v>712.39100900000005</v>
      </c>
      <c r="U845" s="36">
        <v>206.22745599999999</v>
      </c>
      <c r="V845" s="36">
        <v>295.33027700000002</v>
      </c>
      <c r="W845" s="36">
        <v>746.00515499999995</v>
      </c>
      <c r="AC845" s="57">
        <f t="shared" si="140"/>
        <v>3497</v>
      </c>
      <c r="AD845" s="57">
        <f t="shared" si="141"/>
        <v>266</v>
      </c>
      <c r="AE845" s="57">
        <f t="shared" si="142"/>
        <v>384</v>
      </c>
      <c r="AF845" s="12">
        <f t="shared" si="137"/>
        <v>10780.689552</v>
      </c>
      <c r="AG845" s="12">
        <f t="shared" si="138"/>
        <v>918.61846500000001</v>
      </c>
      <c r="AH845" s="12">
        <f t="shared" si="139"/>
        <v>1041.3354319999999</v>
      </c>
      <c r="AI845" s="15">
        <f t="shared" si="144"/>
        <v>2.0828394486702888</v>
      </c>
      <c r="AJ845" s="15">
        <f t="shared" si="144"/>
        <v>2.4534528759398495</v>
      </c>
      <c r="AK845" s="15">
        <f t="shared" si="144"/>
        <v>1.711811020833333</v>
      </c>
      <c r="AL845" s="23">
        <f>VLOOKUP(AC845,'Charts and Tables'!$I$43:$J$49,2,TRUE)</f>
        <v>0.5</v>
      </c>
      <c r="AM845" s="2">
        <f t="shared" si="143"/>
        <v>0</v>
      </c>
    </row>
    <row r="846" spans="1:39" x14ac:dyDescent="0.25">
      <c r="A846" s="35">
        <v>617384</v>
      </c>
      <c r="C846" s="36" t="s">
        <v>32</v>
      </c>
      <c r="D846" s="36">
        <v>1</v>
      </c>
      <c r="J846" s="46">
        <v>7100</v>
      </c>
      <c r="L846" s="46">
        <v>7100</v>
      </c>
      <c r="M846" s="46">
        <v>348</v>
      </c>
      <c r="O846" s="46">
        <v>1261</v>
      </c>
      <c r="R846" s="36">
        <v>4230.867827</v>
      </c>
      <c r="T846" s="36">
        <v>115.763721</v>
      </c>
      <c r="V846" s="36">
        <v>782.95628799999997</v>
      </c>
      <c r="AC846" s="57">
        <f t="shared" si="140"/>
        <v>7100</v>
      </c>
      <c r="AD846" s="57">
        <f t="shared" si="141"/>
        <v>348</v>
      </c>
      <c r="AE846" s="57">
        <f t="shared" si="142"/>
        <v>1261</v>
      </c>
      <c r="AF846" s="12">
        <f t="shared" si="137"/>
        <v>4230.867827</v>
      </c>
      <c r="AG846" s="12">
        <f t="shared" si="138"/>
        <v>115.763721</v>
      </c>
      <c r="AH846" s="12">
        <f t="shared" si="139"/>
        <v>782.95628799999997</v>
      </c>
      <c r="AI846" s="15">
        <f t="shared" si="144"/>
        <v>-0.40410312295774647</v>
      </c>
      <c r="AJ846" s="15">
        <f t="shared" si="144"/>
        <v>-0.6673456293103448</v>
      </c>
      <c r="AK846" s="15">
        <f t="shared" si="144"/>
        <v>-0.37909889928628077</v>
      </c>
      <c r="AL846" s="23">
        <f>VLOOKUP(AC846,'Charts and Tables'!$I$43:$J$49,2,TRUE)</f>
        <v>0.25</v>
      </c>
      <c r="AM846" s="2">
        <f t="shared" si="143"/>
        <v>0</v>
      </c>
    </row>
    <row r="847" spans="1:39" x14ac:dyDescent="0.25">
      <c r="A847" s="35">
        <v>411163</v>
      </c>
      <c r="B847" s="36">
        <v>332126</v>
      </c>
      <c r="C847" s="36" t="s">
        <v>26</v>
      </c>
      <c r="D847" s="36">
        <v>0</v>
      </c>
      <c r="J847" s="46">
        <v>3299</v>
      </c>
      <c r="K847" s="46">
        <v>3346</v>
      </c>
      <c r="L847" s="46">
        <v>6645</v>
      </c>
      <c r="M847" s="46">
        <v>337</v>
      </c>
      <c r="N847" s="46">
        <v>268</v>
      </c>
      <c r="O847" s="46">
        <v>226</v>
      </c>
      <c r="P847" s="46">
        <v>315</v>
      </c>
      <c r="R847" s="36">
        <v>6594.7772100000002</v>
      </c>
      <c r="S847" s="36">
        <v>4414.6705890000003</v>
      </c>
      <c r="T847" s="36">
        <v>393.44569300000001</v>
      </c>
      <c r="U847" s="36">
        <v>452.38683500000002</v>
      </c>
      <c r="V847" s="36">
        <v>707.90619400000003</v>
      </c>
      <c r="W847" s="36">
        <v>418.89688999999998</v>
      </c>
      <c r="AC847" s="57">
        <f t="shared" si="140"/>
        <v>6645</v>
      </c>
      <c r="AD847" s="57">
        <f t="shared" si="141"/>
        <v>605</v>
      </c>
      <c r="AE847" s="57">
        <f t="shared" si="142"/>
        <v>541</v>
      </c>
      <c r="AF847" s="12">
        <f t="shared" si="137"/>
        <v>11009.447799000001</v>
      </c>
      <c r="AG847" s="12">
        <f t="shared" si="138"/>
        <v>845.83252800000002</v>
      </c>
      <c r="AH847" s="12">
        <f t="shared" si="139"/>
        <v>1126.8030840000001</v>
      </c>
      <c r="AI847" s="15">
        <f t="shared" si="144"/>
        <v>0.65680177562076769</v>
      </c>
      <c r="AJ847" s="15">
        <f t="shared" si="144"/>
        <v>0.39807029421487605</v>
      </c>
      <c r="AK847" s="15">
        <f t="shared" si="144"/>
        <v>1.0828153123844735</v>
      </c>
      <c r="AL847" s="23">
        <f>VLOOKUP(AC847,'Charts and Tables'!$I$43:$J$49,2,TRUE)</f>
        <v>0.25</v>
      </c>
      <c r="AM847" s="2">
        <f t="shared" si="143"/>
        <v>0</v>
      </c>
    </row>
    <row r="848" spans="1:39" x14ac:dyDescent="0.25">
      <c r="A848" s="35">
        <v>412673</v>
      </c>
      <c r="C848" s="36" t="s">
        <v>26</v>
      </c>
      <c r="D848" s="36">
        <v>0</v>
      </c>
      <c r="J848" s="46">
        <v>5011</v>
      </c>
      <c r="K848" s="46">
        <v>4440</v>
      </c>
      <c r="L848" s="46">
        <v>9451</v>
      </c>
      <c r="M848" s="46">
        <v>365</v>
      </c>
      <c r="N848" s="46">
        <v>332</v>
      </c>
      <c r="O848" s="46">
        <v>415</v>
      </c>
      <c r="P848" s="46">
        <v>338</v>
      </c>
      <c r="R848" s="36">
        <v>5011.6945299999998</v>
      </c>
      <c r="S848" s="36">
        <v>3572.361026</v>
      </c>
      <c r="T848" s="36">
        <v>334.45150899999999</v>
      </c>
      <c r="U848" s="36">
        <v>342.94057400000003</v>
      </c>
      <c r="V848" s="36">
        <v>514.027558</v>
      </c>
      <c r="W848" s="36">
        <v>280.51446199999998</v>
      </c>
      <c r="AC848" s="57">
        <f t="shared" si="140"/>
        <v>9451</v>
      </c>
      <c r="AD848" s="57">
        <f t="shared" si="141"/>
        <v>697</v>
      </c>
      <c r="AE848" s="57">
        <f t="shared" si="142"/>
        <v>753</v>
      </c>
      <c r="AF848" s="12">
        <f t="shared" si="137"/>
        <v>8584.0555559999993</v>
      </c>
      <c r="AG848" s="12">
        <f t="shared" si="138"/>
        <v>677.39208299999996</v>
      </c>
      <c r="AH848" s="12">
        <f t="shared" si="139"/>
        <v>794.54201999999998</v>
      </c>
      <c r="AI848" s="15">
        <f t="shared" si="144"/>
        <v>-9.1730445878743058E-2</v>
      </c>
      <c r="AJ848" s="15">
        <f t="shared" si="144"/>
        <v>-2.8131875179340092E-2</v>
      </c>
      <c r="AK848" s="15">
        <f t="shared" si="144"/>
        <v>5.5168685258964116E-2</v>
      </c>
      <c r="AL848" s="23">
        <f>VLOOKUP(AC848,'Charts and Tables'!$I$43:$J$49,2,TRUE)</f>
        <v>0.25</v>
      </c>
      <c r="AM848" s="2">
        <f t="shared" si="143"/>
        <v>1</v>
      </c>
    </row>
    <row r="849" spans="1:39" x14ac:dyDescent="0.25">
      <c r="A849" s="35">
        <v>412876</v>
      </c>
      <c r="B849" s="36">
        <v>334071</v>
      </c>
      <c r="C849" s="36" t="s">
        <v>25</v>
      </c>
      <c r="D849" s="36">
        <v>1</v>
      </c>
      <c r="J849" s="46">
        <v>1952</v>
      </c>
      <c r="L849" s="46">
        <v>1952</v>
      </c>
      <c r="M849" s="46">
        <v>187</v>
      </c>
      <c r="O849" s="46">
        <v>202</v>
      </c>
      <c r="R849" s="36">
        <v>2036.1846330000001</v>
      </c>
      <c r="T849" s="36">
        <v>298.479648</v>
      </c>
      <c r="V849" s="36">
        <v>174.43018499999999</v>
      </c>
      <c r="AC849" s="57">
        <f t="shared" si="140"/>
        <v>1952</v>
      </c>
      <c r="AD849" s="57">
        <f t="shared" si="141"/>
        <v>187</v>
      </c>
      <c r="AE849" s="57">
        <f t="shared" si="142"/>
        <v>202</v>
      </c>
      <c r="AF849" s="12">
        <f t="shared" si="137"/>
        <v>2036.1846330000001</v>
      </c>
      <c r="AG849" s="12">
        <f t="shared" si="138"/>
        <v>298.479648</v>
      </c>
      <c r="AH849" s="12">
        <f t="shared" si="139"/>
        <v>174.43018499999999</v>
      </c>
      <c r="AI849" s="15">
        <f t="shared" si="144"/>
        <v>4.3127373463114793E-2</v>
      </c>
      <c r="AJ849" s="15">
        <f t="shared" si="144"/>
        <v>0.59614785026737971</v>
      </c>
      <c r="AK849" s="15">
        <f t="shared" si="144"/>
        <v>-0.13648423267326734</v>
      </c>
      <c r="AL849" s="23">
        <f>VLOOKUP(AC849,'Charts and Tables'!$I$43:$J$49,2,TRUE)</f>
        <v>1</v>
      </c>
      <c r="AM849" s="2">
        <f t="shared" si="143"/>
        <v>1</v>
      </c>
    </row>
    <row r="850" spans="1:39" x14ac:dyDescent="0.25">
      <c r="A850" s="35">
        <v>414165</v>
      </c>
      <c r="B850" s="36">
        <v>330013</v>
      </c>
      <c r="C850" s="36" t="s">
        <v>31</v>
      </c>
      <c r="D850" s="36">
        <v>0</v>
      </c>
      <c r="J850" s="46">
        <v>4199</v>
      </c>
      <c r="K850" s="46">
        <v>4196</v>
      </c>
      <c r="L850" s="46">
        <v>8395</v>
      </c>
      <c r="M850" s="46">
        <v>516</v>
      </c>
      <c r="N850" s="46">
        <v>253</v>
      </c>
      <c r="O850" s="46">
        <v>311</v>
      </c>
      <c r="P850" s="46">
        <v>581</v>
      </c>
      <c r="R850" s="36">
        <v>3924.6724119999999</v>
      </c>
      <c r="S850" s="36">
        <v>4480.1299360000003</v>
      </c>
      <c r="T850" s="36">
        <v>468.92927600000002</v>
      </c>
      <c r="U850" s="36">
        <v>213.04241500000001</v>
      </c>
      <c r="V850" s="36">
        <v>291.32205599999998</v>
      </c>
      <c r="W850" s="36">
        <v>505.22806100000003</v>
      </c>
      <c r="AC850" s="57">
        <f t="shared" si="140"/>
        <v>8395</v>
      </c>
      <c r="AD850" s="57">
        <f t="shared" si="141"/>
        <v>769</v>
      </c>
      <c r="AE850" s="57">
        <f t="shared" si="142"/>
        <v>892</v>
      </c>
      <c r="AF850" s="12">
        <f t="shared" si="137"/>
        <v>8404.8023480000011</v>
      </c>
      <c r="AG850" s="12">
        <f t="shared" si="138"/>
        <v>681.97169099999996</v>
      </c>
      <c r="AH850" s="12">
        <f t="shared" si="139"/>
        <v>796.550117</v>
      </c>
      <c r="AI850" s="15">
        <f t="shared" si="144"/>
        <v>1.1676412150090618E-3</v>
      </c>
      <c r="AJ850" s="15">
        <f t="shared" si="144"/>
        <v>-0.1131707529258778</v>
      </c>
      <c r="AK850" s="15">
        <f t="shared" si="144"/>
        <v>-0.10700659529147982</v>
      </c>
      <c r="AL850" s="23">
        <f>VLOOKUP(AC850,'Charts and Tables'!$I$43:$J$49,2,TRUE)</f>
        <v>0.25</v>
      </c>
      <c r="AM850" s="2">
        <f t="shared" si="143"/>
        <v>1</v>
      </c>
    </row>
    <row r="851" spans="1:39" x14ac:dyDescent="0.25">
      <c r="A851" s="35">
        <v>414736</v>
      </c>
      <c r="C851" s="36" t="s">
        <v>27</v>
      </c>
      <c r="D851" s="36">
        <v>1</v>
      </c>
      <c r="J851" s="46">
        <v>33575</v>
      </c>
      <c r="L851" s="46">
        <v>33575</v>
      </c>
      <c r="M851" s="46">
        <v>2457</v>
      </c>
      <c r="O851" s="46">
        <v>3160</v>
      </c>
      <c r="R851" s="36">
        <v>37960.892345</v>
      </c>
      <c r="T851" s="36">
        <v>3081.4245110000002</v>
      </c>
      <c r="V851" s="36">
        <v>3644.568045</v>
      </c>
      <c r="AC851" s="57">
        <f t="shared" si="140"/>
        <v>33575</v>
      </c>
      <c r="AD851" s="57">
        <f t="shared" si="141"/>
        <v>2457</v>
      </c>
      <c r="AE851" s="57">
        <f t="shared" si="142"/>
        <v>3160</v>
      </c>
      <c r="AF851" s="12">
        <f t="shared" si="137"/>
        <v>37960.892345</v>
      </c>
      <c r="AG851" s="12">
        <f t="shared" si="138"/>
        <v>3081.4245110000002</v>
      </c>
      <c r="AH851" s="12">
        <f t="shared" si="139"/>
        <v>3644.568045</v>
      </c>
      <c r="AI851" s="15">
        <f t="shared" si="144"/>
        <v>0.13062970498883097</v>
      </c>
      <c r="AJ851" s="15">
        <f t="shared" si="144"/>
        <v>0.25414103011803019</v>
      </c>
      <c r="AK851" s="15">
        <f t="shared" si="144"/>
        <v>0.15334431803797469</v>
      </c>
      <c r="AL851" s="23">
        <f>VLOOKUP(AC851,'Charts and Tables'!$I$43:$J$49,2,TRUE)</f>
        <v>0.15</v>
      </c>
      <c r="AM851" s="2">
        <f t="shared" si="143"/>
        <v>1</v>
      </c>
    </row>
    <row r="852" spans="1:39" x14ac:dyDescent="0.25">
      <c r="A852" s="35">
        <v>416529</v>
      </c>
      <c r="C852" s="36" t="s">
        <v>27</v>
      </c>
      <c r="D852" s="36">
        <v>-1</v>
      </c>
      <c r="K852" s="46">
        <v>46107</v>
      </c>
      <c r="L852" s="46">
        <v>46107</v>
      </c>
      <c r="N852" s="46">
        <v>2668</v>
      </c>
      <c r="P852" s="46">
        <v>4802</v>
      </c>
      <c r="S852" s="36">
        <v>50113.081396000001</v>
      </c>
      <c r="U852" s="36">
        <v>3825.781125</v>
      </c>
      <c r="W852" s="36">
        <v>4537.7147359999999</v>
      </c>
      <c r="AC852" s="57">
        <f t="shared" si="140"/>
        <v>46107</v>
      </c>
      <c r="AD852" s="57">
        <f t="shared" si="141"/>
        <v>2668</v>
      </c>
      <c r="AE852" s="57">
        <f t="shared" si="142"/>
        <v>4802</v>
      </c>
      <c r="AF852" s="12">
        <f t="shared" si="137"/>
        <v>50113.081396000001</v>
      </c>
      <c r="AG852" s="12">
        <f t="shared" si="138"/>
        <v>3825.781125</v>
      </c>
      <c r="AH852" s="12">
        <f t="shared" si="139"/>
        <v>4537.7147359999999</v>
      </c>
      <c r="AI852" s="15">
        <f t="shared" si="144"/>
        <v>8.6886620166135325E-2</v>
      </c>
      <c r="AJ852" s="15">
        <f t="shared" si="144"/>
        <v>0.4339509464017991</v>
      </c>
      <c r="AK852" s="15">
        <f t="shared" si="144"/>
        <v>-5.5036498125780944E-2</v>
      </c>
      <c r="AL852" s="23">
        <f>VLOOKUP(AC852,'Charts and Tables'!$I$43:$J$49,2,TRUE)</f>
        <v>0.15</v>
      </c>
      <c r="AM852" s="2">
        <f t="shared" si="143"/>
        <v>1</v>
      </c>
    </row>
    <row r="853" spans="1:39" x14ac:dyDescent="0.25">
      <c r="A853" s="35">
        <v>415323</v>
      </c>
      <c r="B853" s="36">
        <v>330912</v>
      </c>
      <c r="C853" s="36" t="s">
        <v>31</v>
      </c>
      <c r="D853" s="36">
        <v>-1</v>
      </c>
      <c r="K853" s="46">
        <v>15929</v>
      </c>
      <c r="L853" s="46">
        <v>15929</v>
      </c>
      <c r="N853" s="46">
        <v>1129</v>
      </c>
      <c r="P853" s="46">
        <v>1664</v>
      </c>
      <c r="S853" s="36">
        <v>11489.417106999999</v>
      </c>
      <c r="U853" s="36">
        <v>1066.480339</v>
      </c>
      <c r="W853" s="36">
        <v>1036.577327</v>
      </c>
      <c r="AC853" s="57">
        <f t="shared" si="140"/>
        <v>15929</v>
      </c>
      <c r="AD853" s="57">
        <f t="shared" si="141"/>
        <v>1129</v>
      </c>
      <c r="AE853" s="57">
        <f t="shared" si="142"/>
        <v>1664</v>
      </c>
      <c r="AF853" s="12">
        <f t="shared" si="137"/>
        <v>11489.417106999999</v>
      </c>
      <c r="AG853" s="12">
        <f t="shared" si="138"/>
        <v>1066.480339</v>
      </c>
      <c r="AH853" s="12">
        <f t="shared" si="139"/>
        <v>1036.577327</v>
      </c>
      <c r="AI853" s="15">
        <f t="shared" si="144"/>
        <v>-0.27871070958628918</v>
      </c>
      <c r="AJ853" s="15">
        <f t="shared" si="144"/>
        <v>-5.5376139061116068E-2</v>
      </c>
      <c r="AK853" s="15">
        <f t="shared" si="144"/>
        <v>-0.37705689483173077</v>
      </c>
      <c r="AL853" s="23">
        <f>VLOOKUP(AC853,'Charts and Tables'!$I$43:$J$49,2,TRUE)</f>
        <v>0.2</v>
      </c>
      <c r="AM853" s="2">
        <f t="shared" si="143"/>
        <v>0</v>
      </c>
    </row>
    <row r="854" spans="1:39" x14ac:dyDescent="0.25">
      <c r="A854" s="35">
        <v>417261</v>
      </c>
      <c r="C854" s="36" t="s">
        <v>27</v>
      </c>
      <c r="D854" s="36">
        <v>-1</v>
      </c>
      <c r="K854" s="46">
        <v>35422</v>
      </c>
      <c r="L854" s="46">
        <v>35422</v>
      </c>
      <c r="N854" s="46">
        <v>1939</v>
      </c>
      <c r="P854" s="46">
        <v>3857</v>
      </c>
      <c r="S854" s="36">
        <v>41105.404705000001</v>
      </c>
      <c r="U854" s="36">
        <v>3124.6989880000001</v>
      </c>
      <c r="W854" s="36">
        <v>3790.7389600000001</v>
      </c>
      <c r="AC854" s="57">
        <f t="shared" si="140"/>
        <v>35422</v>
      </c>
      <c r="AD854" s="57">
        <f t="shared" si="141"/>
        <v>1939</v>
      </c>
      <c r="AE854" s="57">
        <f t="shared" si="142"/>
        <v>3857</v>
      </c>
      <c r="AF854" s="12">
        <f t="shared" si="137"/>
        <v>41105.404705000001</v>
      </c>
      <c r="AG854" s="12">
        <f t="shared" si="138"/>
        <v>3124.6989880000001</v>
      </c>
      <c r="AH854" s="12">
        <f t="shared" si="139"/>
        <v>3790.7389600000001</v>
      </c>
      <c r="AI854" s="15">
        <f t="shared" si="144"/>
        <v>0.16044844178758966</v>
      </c>
      <c r="AJ854" s="15">
        <f t="shared" si="144"/>
        <v>0.61150025167612176</v>
      </c>
      <c r="AK854" s="15">
        <f t="shared" si="144"/>
        <v>-1.7179424423126748E-2</v>
      </c>
      <c r="AL854" s="23">
        <f>VLOOKUP(AC854,'Charts and Tables'!$I$43:$J$49,2,TRUE)</f>
        <v>0.15</v>
      </c>
      <c r="AM854" s="2">
        <f t="shared" si="143"/>
        <v>0</v>
      </c>
    </row>
    <row r="855" spans="1:39" x14ac:dyDescent="0.25">
      <c r="A855" s="35">
        <v>417342</v>
      </c>
      <c r="C855" s="36" t="s">
        <v>27</v>
      </c>
      <c r="D855" s="36">
        <v>1</v>
      </c>
      <c r="J855" s="46">
        <v>33428</v>
      </c>
      <c r="L855" s="46">
        <v>33428</v>
      </c>
      <c r="M855" s="46">
        <v>3171</v>
      </c>
      <c r="O855" s="46">
        <v>3364</v>
      </c>
      <c r="R855" s="36">
        <v>30745.541279000001</v>
      </c>
      <c r="T855" s="36">
        <v>2819.8713830000002</v>
      </c>
      <c r="V855" s="36">
        <v>2911.8975380000002</v>
      </c>
      <c r="AC855" s="57">
        <f t="shared" si="140"/>
        <v>33428</v>
      </c>
      <c r="AD855" s="57">
        <f t="shared" si="141"/>
        <v>3171</v>
      </c>
      <c r="AE855" s="57">
        <f t="shared" si="142"/>
        <v>3364</v>
      </c>
      <c r="AF855" s="12">
        <f t="shared" si="137"/>
        <v>30745.541279000001</v>
      </c>
      <c r="AG855" s="12">
        <f t="shared" si="138"/>
        <v>2819.8713830000002</v>
      </c>
      <c r="AH855" s="12">
        <f t="shared" si="139"/>
        <v>2911.8975380000002</v>
      </c>
      <c r="AI855" s="15">
        <f t="shared" si="144"/>
        <v>-8.0245863378006432E-2</v>
      </c>
      <c r="AJ855" s="15">
        <f t="shared" si="144"/>
        <v>-0.11073119426048561</v>
      </c>
      <c r="AK855" s="15">
        <f t="shared" si="144"/>
        <v>-0.13439431093935786</v>
      </c>
      <c r="AL855" s="23">
        <f>VLOOKUP(AC855,'Charts and Tables'!$I$43:$J$49,2,TRUE)</f>
        <v>0.15</v>
      </c>
      <c r="AM855" s="2">
        <f t="shared" si="143"/>
        <v>1</v>
      </c>
    </row>
    <row r="856" spans="1:39" x14ac:dyDescent="0.25">
      <c r="A856" s="35">
        <v>417753</v>
      </c>
      <c r="C856" s="36" t="s">
        <v>32</v>
      </c>
      <c r="D856" s="36">
        <v>1</v>
      </c>
      <c r="J856" s="46">
        <v>10356</v>
      </c>
      <c r="L856" s="46">
        <v>10356</v>
      </c>
      <c r="M856" s="46">
        <v>1400</v>
      </c>
      <c r="O856" s="46">
        <v>539</v>
      </c>
      <c r="R856" s="36">
        <v>7329.7137039999998</v>
      </c>
      <c r="T856" s="36">
        <v>876.52835000000005</v>
      </c>
      <c r="V856" s="36">
        <v>462.43555600000002</v>
      </c>
      <c r="AC856" s="57">
        <f t="shared" si="140"/>
        <v>10356</v>
      </c>
      <c r="AD856" s="57">
        <f t="shared" si="141"/>
        <v>1400</v>
      </c>
      <c r="AE856" s="57">
        <f t="shared" si="142"/>
        <v>539</v>
      </c>
      <c r="AF856" s="12">
        <f t="shared" si="137"/>
        <v>7329.7137039999998</v>
      </c>
      <c r="AG856" s="12">
        <f t="shared" si="138"/>
        <v>876.52835000000005</v>
      </c>
      <c r="AH856" s="12">
        <f t="shared" si="139"/>
        <v>462.43555600000002</v>
      </c>
      <c r="AI856" s="15">
        <f t="shared" si="144"/>
        <v>-0.29222540517574352</v>
      </c>
      <c r="AJ856" s="15">
        <f t="shared" si="144"/>
        <v>-0.37390832142857139</v>
      </c>
      <c r="AK856" s="15">
        <f t="shared" si="144"/>
        <v>-0.14204906122448976</v>
      </c>
      <c r="AL856" s="23">
        <f>VLOOKUP(AC856,'Charts and Tables'!$I$43:$J$49,2,TRUE)</f>
        <v>0.2</v>
      </c>
      <c r="AM856" s="2">
        <f t="shared" si="143"/>
        <v>0</v>
      </c>
    </row>
    <row r="857" spans="1:39" x14ac:dyDescent="0.25">
      <c r="A857" s="35">
        <v>417806</v>
      </c>
      <c r="C857" s="36" t="s">
        <v>31</v>
      </c>
      <c r="D857" s="36">
        <v>0</v>
      </c>
      <c r="J857" s="46">
        <v>3916</v>
      </c>
      <c r="K857" s="46">
        <v>3217</v>
      </c>
      <c r="L857" s="46">
        <v>7133</v>
      </c>
      <c r="M857" s="46">
        <v>300.5</v>
      </c>
      <c r="N857" s="46">
        <v>308.5</v>
      </c>
      <c r="O857" s="46">
        <v>407.5</v>
      </c>
      <c r="P857" s="46">
        <v>338</v>
      </c>
      <c r="R857" s="36">
        <v>2740.0823879999998</v>
      </c>
      <c r="S857" s="36">
        <v>1917.1421580000001</v>
      </c>
      <c r="T857" s="36">
        <v>208.84947700000001</v>
      </c>
      <c r="U857" s="36">
        <v>222.952653</v>
      </c>
      <c r="V857" s="36">
        <v>304.16311400000001</v>
      </c>
      <c r="W857" s="36">
        <v>160.63047599999999</v>
      </c>
      <c r="AC857" s="57">
        <f t="shared" si="140"/>
        <v>7133</v>
      </c>
      <c r="AD857" s="57">
        <f t="shared" si="141"/>
        <v>609</v>
      </c>
      <c r="AE857" s="57">
        <f t="shared" si="142"/>
        <v>745.5</v>
      </c>
      <c r="AF857" s="12">
        <f t="shared" si="137"/>
        <v>4657.2245459999995</v>
      </c>
      <c r="AG857" s="12">
        <f t="shared" si="138"/>
        <v>431.80213000000003</v>
      </c>
      <c r="AH857" s="12">
        <f t="shared" si="139"/>
        <v>464.79358999999999</v>
      </c>
      <c r="AI857" s="15">
        <f t="shared" si="144"/>
        <v>-0.34708754437123235</v>
      </c>
      <c r="AJ857" s="15">
        <f t="shared" si="144"/>
        <v>-0.290965303776683</v>
      </c>
      <c r="AK857" s="15">
        <f t="shared" si="144"/>
        <v>-0.37653441985244801</v>
      </c>
      <c r="AL857" s="23">
        <f>VLOOKUP(AC857,'Charts and Tables'!$I$43:$J$49,2,TRUE)</f>
        <v>0.25</v>
      </c>
      <c r="AM857" s="2">
        <f t="shared" si="143"/>
        <v>0</v>
      </c>
    </row>
    <row r="858" spans="1:39" x14ac:dyDescent="0.25">
      <c r="A858" s="35">
        <v>417813</v>
      </c>
      <c r="B858" s="36">
        <v>336235</v>
      </c>
      <c r="C858" s="36" t="s">
        <v>32</v>
      </c>
      <c r="D858" s="36">
        <v>-1</v>
      </c>
      <c r="K858" s="46">
        <v>6246</v>
      </c>
      <c r="L858" s="46">
        <v>6246</v>
      </c>
      <c r="N858" s="46">
        <v>368</v>
      </c>
      <c r="P858" s="46">
        <v>504</v>
      </c>
      <c r="S858" s="36">
        <v>7105.0849289999996</v>
      </c>
      <c r="U858" s="36">
        <v>425.05249900000001</v>
      </c>
      <c r="W858" s="36">
        <v>703.53927399999998</v>
      </c>
      <c r="AC858" s="57">
        <f t="shared" si="140"/>
        <v>6246</v>
      </c>
      <c r="AD858" s="57">
        <f t="shared" si="141"/>
        <v>368</v>
      </c>
      <c r="AE858" s="57">
        <f t="shared" si="142"/>
        <v>504</v>
      </c>
      <c r="AF858" s="12">
        <f t="shared" si="137"/>
        <v>7105.0849289999996</v>
      </c>
      <c r="AG858" s="12">
        <f t="shared" si="138"/>
        <v>425.05249900000001</v>
      </c>
      <c r="AH858" s="12">
        <f t="shared" si="139"/>
        <v>703.53927399999998</v>
      </c>
      <c r="AI858" s="15">
        <f t="shared" si="144"/>
        <v>0.13754161527377515</v>
      </c>
      <c r="AJ858" s="15">
        <f t="shared" si="144"/>
        <v>0.15503396467391309</v>
      </c>
      <c r="AK858" s="15">
        <f t="shared" si="144"/>
        <v>0.39591125793650789</v>
      </c>
      <c r="AL858" s="23">
        <f>VLOOKUP(AC858,'Charts and Tables'!$I$43:$J$49,2,TRUE)</f>
        <v>0.25</v>
      </c>
      <c r="AM858" s="2">
        <f t="shared" si="143"/>
        <v>1</v>
      </c>
    </row>
    <row r="859" spans="1:39" x14ac:dyDescent="0.25">
      <c r="A859" s="35">
        <v>416020</v>
      </c>
      <c r="C859" s="36" t="s">
        <v>27</v>
      </c>
      <c r="D859" s="36">
        <v>1</v>
      </c>
      <c r="J859" s="46">
        <v>33718</v>
      </c>
      <c r="L859" s="46">
        <v>33718</v>
      </c>
      <c r="M859" s="46">
        <v>3616</v>
      </c>
      <c r="O859" s="46">
        <v>2454</v>
      </c>
      <c r="R859" s="36">
        <v>39032.352119000003</v>
      </c>
      <c r="T859" s="36">
        <v>3315.124953</v>
      </c>
      <c r="V859" s="36">
        <v>3401.8851100000002</v>
      </c>
      <c r="AC859" s="57">
        <f t="shared" si="140"/>
        <v>33718</v>
      </c>
      <c r="AD859" s="57">
        <f t="shared" si="141"/>
        <v>3616</v>
      </c>
      <c r="AE859" s="57">
        <f t="shared" si="142"/>
        <v>2454</v>
      </c>
      <c r="AF859" s="12">
        <f t="shared" si="137"/>
        <v>39032.352119000003</v>
      </c>
      <c r="AG859" s="12">
        <f t="shared" si="138"/>
        <v>3315.124953</v>
      </c>
      <c r="AH859" s="12">
        <f t="shared" si="139"/>
        <v>3401.8851100000002</v>
      </c>
      <c r="AI859" s="15">
        <f t="shared" si="144"/>
        <v>0.15761172427190234</v>
      </c>
      <c r="AJ859" s="15">
        <f t="shared" si="144"/>
        <v>-8.3206594856194693E-2</v>
      </c>
      <c r="AK859" s="15">
        <f t="shared" si="144"/>
        <v>0.38626125101874498</v>
      </c>
      <c r="AL859" s="23">
        <f>VLOOKUP(AC859,'Charts and Tables'!$I$43:$J$49,2,TRUE)</f>
        <v>0.15</v>
      </c>
      <c r="AM859" s="2">
        <f t="shared" si="143"/>
        <v>0</v>
      </c>
    </row>
    <row r="860" spans="1:39" x14ac:dyDescent="0.25">
      <c r="A860" s="35">
        <v>412163</v>
      </c>
      <c r="B860" s="36">
        <v>331026</v>
      </c>
      <c r="C860" s="36" t="s">
        <v>25</v>
      </c>
      <c r="D860" s="36">
        <v>-1</v>
      </c>
      <c r="K860" s="46">
        <v>1978</v>
      </c>
      <c r="L860" s="46">
        <v>1978</v>
      </c>
      <c r="N860" s="46">
        <v>158</v>
      </c>
      <c r="P860" s="46">
        <v>215</v>
      </c>
      <c r="S860" s="36">
        <v>710.23482000000001</v>
      </c>
      <c r="U860" s="36">
        <v>26.484639999999999</v>
      </c>
      <c r="W860" s="36">
        <v>115.18073099999999</v>
      </c>
      <c r="AC860" s="57">
        <f t="shared" si="140"/>
        <v>1978</v>
      </c>
      <c r="AD860" s="57">
        <f t="shared" si="141"/>
        <v>158</v>
      </c>
      <c r="AE860" s="57">
        <f t="shared" si="142"/>
        <v>215</v>
      </c>
      <c r="AF860" s="12">
        <f t="shared" si="137"/>
        <v>710.23482000000001</v>
      </c>
      <c r="AG860" s="12">
        <f t="shared" si="138"/>
        <v>26.484639999999999</v>
      </c>
      <c r="AH860" s="12">
        <f t="shared" si="139"/>
        <v>115.18073099999999</v>
      </c>
      <c r="AI860" s="15">
        <f t="shared" si="144"/>
        <v>-0.6409328513650151</v>
      </c>
      <c r="AJ860" s="15">
        <f t="shared" si="144"/>
        <v>-0.8323756962025316</v>
      </c>
      <c r="AK860" s="15">
        <f t="shared" si="144"/>
        <v>-0.46427566976744189</v>
      </c>
      <c r="AL860" s="23">
        <f>VLOOKUP(AC860,'Charts and Tables'!$I$43:$J$49,2,TRUE)</f>
        <v>1</v>
      </c>
      <c r="AM860" s="2">
        <f t="shared" si="143"/>
        <v>1</v>
      </c>
    </row>
    <row r="861" spans="1:39" x14ac:dyDescent="0.25">
      <c r="A861" s="35">
        <v>411652</v>
      </c>
      <c r="B861" s="36">
        <v>334107</v>
      </c>
      <c r="C861" s="36" t="s">
        <v>26</v>
      </c>
      <c r="D861" s="36">
        <v>-1</v>
      </c>
      <c r="K861" s="46">
        <v>3121</v>
      </c>
      <c r="L861" s="46">
        <v>3121</v>
      </c>
      <c r="N861" s="46">
        <v>318</v>
      </c>
      <c r="P861" s="46">
        <v>350</v>
      </c>
      <c r="S861" s="36">
        <v>3985.9211180000002</v>
      </c>
      <c r="U861" s="36">
        <v>381.66388899999998</v>
      </c>
      <c r="W861" s="36">
        <v>360.64913100000001</v>
      </c>
      <c r="AC861" s="57">
        <f t="shared" si="140"/>
        <v>3121</v>
      </c>
      <c r="AD861" s="57">
        <f t="shared" si="141"/>
        <v>318</v>
      </c>
      <c r="AE861" s="57">
        <f t="shared" si="142"/>
        <v>350</v>
      </c>
      <c r="AF861" s="12">
        <f t="shared" si="137"/>
        <v>3985.9211180000002</v>
      </c>
      <c r="AG861" s="12">
        <f t="shared" si="138"/>
        <v>381.66388899999998</v>
      </c>
      <c r="AH861" s="12">
        <f t="shared" si="139"/>
        <v>360.64913100000001</v>
      </c>
      <c r="AI861" s="15">
        <f t="shared" si="144"/>
        <v>0.27712948349887861</v>
      </c>
      <c r="AJ861" s="15">
        <f t="shared" si="144"/>
        <v>0.20020090880503139</v>
      </c>
      <c r="AK861" s="15">
        <f t="shared" si="144"/>
        <v>3.0426088571428603E-2</v>
      </c>
      <c r="AL861" s="23">
        <f>VLOOKUP(AC861,'Charts and Tables'!$I$43:$J$49,2,TRUE)</f>
        <v>0.5</v>
      </c>
      <c r="AM861" s="2">
        <f t="shared" si="143"/>
        <v>1</v>
      </c>
    </row>
    <row r="862" spans="1:39" x14ac:dyDescent="0.25">
      <c r="A862" s="35">
        <v>616715</v>
      </c>
      <c r="B862" s="36">
        <v>331018</v>
      </c>
      <c r="C862" s="36" t="s">
        <v>25</v>
      </c>
      <c r="D862" s="36">
        <v>0</v>
      </c>
      <c r="J862" s="46">
        <v>5991</v>
      </c>
      <c r="K862" s="46">
        <v>3657</v>
      </c>
      <c r="L862" s="46">
        <v>9648</v>
      </c>
      <c r="M862" s="46">
        <v>586</v>
      </c>
      <c r="N862" s="46">
        <v>382</v>
      </c>
      <c r="O862" s="46">
        <v>466</v>
      </c>
      <c r="P862" s="46">
        <v>376</v>
      </c>
      <c r="R862" s="36">
        <v>2944.8568869999999</v>
      </c>
      <c r="S862" s="36">
        <v>2590.3322859999998</v>
      </c>
      <c r="T862" s="36">
        <v>202.53814</v>
      </c>
      <c r="U862" s="36">
        <v>237.71207999999999</v>
      </c>
      <c r="V862" s="36">
        <v>304.22413999999998</v>
      </c>
      <c r="W862" s="36">
        <v>257.30451699999998</v>
      </c>
      <c r="AC862" s="57">
        <f t="shared" si="140"/>
        <v>9648</v>
      </c>
      <c r="AD862" s="57">
        <f t="shared" si="141"/>
        <v>968</v>
      </c>
      <c r="AE862" s="57">
        <f t="shared" si="142"/>
        <v>842</v>
      </c>
      <c r="AF862" s="12">
        <f t="shared" si="137"/>
        <v>5535.1891729999998</v>
      </c>
      <c r="AG862" s="12">
        <f t="shared" si="138"/>
        <v>440.25022000000001</v>
      </c>
      <c r="AH862" s="12">
        <f t="shared" si="139"/>
        <v>561.52865699999995</v>
      </c>
      <c r="AI862" s="15">
        <f t="shared" si="144"/>
        <v>-0.42628636266583753</v>
      </c>
      <c r="AJ862" s="15">
        <f t="shared" si="144"/>
        <v>-0.54519605371900826</v>
      </c>
      <c r="AK862" s="15">
        <f t="shared" si="144"/>
        <v>-0.33310135748218533</v>
      </c>
      <c r="AL862" s="23">
        <f>VLOOKUP(AC862,'Charts and Tables'!$I$43:$J$49,2,TRUE)</f>
        <v>0.25</v>
      </c>
      <c r="AM862" s="2">
        <f t="shared" si="143"/>
        <v>0</v>
      </c>
    </row>
    <row r="863" spans="1:39" x14ac:dyDescent="0.25">
      <c r="A863" s="35">
        <v>411595</v>
      </c>
      <c r="B863" s="36">
        <v>330911</v>
      </c>
      <c r="C863" s="36" t="s">
        <v>31</v>
      </c>
      <c r="D863" s="36">
        <v>0</v>
      </c>
      <c r="J863" s="46">
        <v>1513</v>
      </c>
      <c r="K863" s="46">
        <v>11940</v>
      </c>
      <c r="L863" s="46">
        <v>13453</v>
      </c>
      <c r="M863" s="46">
        <v>67</v>
      </c>
      <c r="N863" s="46">
        <v>1225</v>
      </c>
      <c r="O863" s="46">
        <v>320</v>
      </c>
      <c r="P863" s="46">
        <v>837</v>
      </c>
      <c r="R863" s="36">
        <v>2376.9099369999999</v>
      </c>
      <c r="S863" s="36">
        <v>6970.0652659999996</v>
      </c>
      <c r="T863" s="36">
        <v>99.818404999999998</v>
      </c>
      <c r="U863" s="36">
        <v>558.88630599999999</v>
      </c>
      <c r="V863" s="36">
        <v>274.94141500000001</v>
      </c>
      <c r="W863" s="36">
        <v>601.79589299999998</v>
      </c>
      <c r="AC863" s="57">
        <f t="shared" si="140"/>
        <v>13453</v>
      </c>
      <c r="AD863" s="57">
        <f t="shared" si="141"/>
        <v>1292</v>
      </c>
      <c r="AE863" s="57">
        <f t="shared" si="142"/>
        <v>1157</v>
      </c>
      <c r="AF863" s="12">
        <f t="shared" si="137"/>
        <v>9346.975203</v>
      </c>
      <c r="AG863" s="12">
        <f t="shared" si="138"/>
        <v>658.70471099999997</v>
      </c>
      <c r="AH863" s="12">
        <f t="shared" si="139"/>
        <v>876.73730799999998</v>
      </c>
      <c r="AI863" s="15">
        <f t="shared" si="144"/>
        <v>-0.30521257689734632</v>
      </c>
      <c r="AJ863" s="15">
        <f t="shared" si="144"/>
        <v>-0.49016663235294122</v>
      </c>
      <c r="AK863" s="15">
        <f t="shared" si="144"/>
        <v>-0.24223223163353502</v>
      </c>
      <c r="AL863" s="23">
        <f>VLOOKUP(AC863,'Charts and Tables'!$I$43:$J$49,2,TRUE)</f>
        <v>0.2</v>
      </c>
      <c r="AM863" s="2">
        <f t="shared" si="143"/>
        <v>0</v>
      </c>
    </row>
    <row r="864" spans="1:39" x14ac:dyDescent="0.25">
      <c r="A864" s="35">
        <v>411601</v>
      </c>
      <c r="C864" s="36" t="s">
        <v>25</v>
      </c>
      <c r="D864" s="36">
        <v>0</v>
      </c>
      <c r="K864" s="46">
        <v>2245</v>
      </c>
      <c r="L864" s="46">
        <v>2245</v>
      </c>
      <c r="N864" s="46">
        <v>244.5</v>
      </c>
      <c r="P864" s="46">
        <v>219</v>
      </c>
      <c r="R864" s="36">
        <v>271.98375900000002</v>
      </c>
      <c r="S864" s="36">
        <v>1367.276873</v>
      </c>
      <c r="T864" s="36">
        <v>49.467336000000003</v>
      </c>
      <c r="U864" s="36">
        <v>30.919354999999999</v>
      </c>
      <c r="V864" s="36">
        <v>13.299146</v>
      </c>
      <c r="W864" s="36">
        <v>245.97013999999999</v>
      </c>
      <c r="AC864" s="57">
        <f t="shared" si="140"/>
        <v>2245</v>
      </c>
      <c r="AD864" s="57">
        <f t="shared" si="141"/>
        <v>244.5</v>
      </c>
      <c r="AE864" s="57">
        <f t="shared" si="142"/>
        <v>219</v>
      </c>
      <c r="AF864" s="12">
        <f t="shared" si="137"/>
        <v>1639.260632</v>
      </c>
      <c r="AG864" s="12">
        <f t="shared" si="138"/>
        <v>80.386690999999999</v>
      </c>
      <c r="AH864" s="12">
        <f t="shared" si="139"/>
        <v>259.26928599999997</v>
      </c>
      <c r="AI864" s="15">
        <f t="shared" si="144"/>
        <v>-0.2698170904231626</v>
      </c>
      <c r="AJ864" s="15">
        <f t="shared" si="144"/>
        <v>-0.67122007770961156</v>
      </c>
      <c r="AK864" s="15">
        <f t="shared" si="144"/>
        <v>0.18387801826484002</v>
      </c>
      <c r="AL864" s="23">
        <f>VLOOKUP(AC864,'Charts and Tables'!$I$43:$J$49,2,TRUE)</f>
        <v>1</v>
      </c>
      <c r="AM864" s="2">
        <f t="shared" si="143"/>
        <v>1</v>
      </c>
    </row>
    <row r="865" spans="1:39" x14ac:dyDescent="0.25">
      <c r="A865" s="35">
        <v>411664</v>
      </c>
      <c r="B865" s="36">
        <v>332090</v>
      </c>
      <c r="C865" s="36" t="s">
        <v>26</v>
      </c>
      <c r="D865" s="36">
        <v>0</v>
      </c>
      <c r="J865" s="46">
        <v>4702</v>
      </c>
      <c r="K865" s="46">
        <v>3922</v>
      </c>
      <c r="L865" s="46">
        <v>8624</v>
      </c>
      <c r="M865" s="46">
        <v>266</v>
      </c>
      <c r="N865" s="46">
        <v>292</v>
      </c>
      <c r="O865" s="46">
        <v>423</v>
      </c>
      <c r="P865" s="46">
        <v>287</v>
      </c>
      <c r="R865" s="36">
        <v>4734.3429619999997</v>
      </c>
      <c r="S865" s="36">
        <v>3541.026445</v>
      </c>
      <c r="T865" s="36">
        <v>341.27405199999998</v>
      </c>
      <c r="U865" s="36">
        <v>328.88232399999998</v>
      </c>
      <c r="V865" s="36">
        <v>469.89654200000001</v>
      </c>
      <c r="W865" s="36">
        <v>283.77729299999999</v>
      </c>
      <c r="AC865" s="57">
        <f t="shared" si="140"/>
        <v>8624</v>
      </c>
      <c r="AD865" s="57">
        <f t="shared" si="141"/>
        <v>558</v>
      </c>
      <c r="AE865" s="57">
        <f t="shared" si="142"/>
        <v>710</v>
      </c>
      <c r="AF865" s="12">
        <f t="shared" si="137"/>
        <v>8275.3694070000001</v>
      </c>
      <c r="AG865" s="12">
        <f t="shared" si="138"/>
        <v>670.15637599999991</v>
      </c>
      <c r="AH865" s="12">
        <f t="shared" si="139"/>
        <v>753.67383500000005</v>
      </c>
      <c r="AI865" s="15">
        <f t="shared" si="144"/>
        <v>-4.0425625347866402E-2</v>
      </c>
      <c r="AJ865" s="15">
        <f t="shared" si="144"/>
        <v>0.20099708960573459</v>
      </c>
      <c r="AK865" s="15">
        <f t="shared" si="144"/>
        <v>6.1512443661971908E-2</v>
      </c>
      <c r="AL865" s="23">
        <f>VLOOKUP(AC865,'Charts and Tables'!$I$43:$J$49,2,TRUE)</f>
        <v>0.25</v>
      </c>
      <c r="AM865" s="2">
        <f t="shared" si="143"/>
        <v>1</v>
      </c>
    </row>
    <row r="866" spans="1:39" x14ac:dyDescent="0.25">
      <c r="A866" s="35">
        <v>411737</v>
      </c>
      <c r="B866" s="36">
        <v>334038</v>
      </c>
      <c r="C866" s="36" t="s">
        <v>25</v>
      </c>
      <c r="D866" s="36">
        <v>0</v>
      </c>
      <c r="J866" s="46">
        <v>1089</v>
      </c>
      <c r="K866" s="46">
        <v>1998</v>
      </c>
      <c r="L866" s="46">
        <v>3087</v>
      </c>
      <c r="M866" s="46">
        <v>91</v>
      </c>
      <c r="N866" s="46">
        <v>217</v>
      </c>
      <c r="O866" s="46">
        <v>88</v>
      </c>
      <c r="P866" s="46">
        <v>167</v>
      </c>
      <c r="R866" s="36">
        <v>1395.1860039999999</v>
      </c>
      <c r="S866" s="36">
        <v>1051.0209</v>
      </c>
      <c r="T866" s="36">
        <v>148.31100900000001</v>
      </c>
      <c r="U866" s="36">
        <v>84.329994999999997</v>
      </c>
      <c r="V866" s="36">
        <v>96.321920000000006</v>
      </c>
      <c r="W866" s="36">
        <v>144.69887499999999</v>
      </c>
      <c r="AC866" s="57">
        <f t="shared" si="140"/>
        <v>3087</v>
      </c>
      <c r="AD866" s="57">
        <f t="shared" si="141"/>
        <v>308</v>
      </c>
      <c r="AE866" s="57">
        <f t="shared" si="142"/>
        <v>255</v>
      </c>
      <c r="AF866" s="12">
        <f t="shared" si="137"/>
        <v>2446.2069039999997</v>
      </c>
      <c r="AG866" s="12">
        <f t="shared" si="138"/>
        <v>232.64100400000001</v>
      </c>
      <c r="AH866" s="12">
        <f t="shared" si="139"/>
        <v>241.02079499999999</v>
      </c>
      <c r="AI866" s="15">
        <f t="shared" si="144"/>
        <v>-0.20757793845157121</v>
      </c>
      <c r="AJ866" s="15">
        <f t="shared" si="144"/>
        <v>-0.24467206493506491</v>
      </c>
      <c r="AK866" s="15">
        <f t="shared" si="144"/>
        <v>-5.4820411764705909E-2</v>
      </c>
      <c r="AL866" s="23">
        <f>VLOOKUP(AC866,'Charts and Tables'!$I$43:$J$49,2,TRUE)</f>
        <v>0.5</v>
      </c>
      <c r="AM866" s="2">
        <f t="shared" si="143"/>
        <v>1</v>
      </c>
    </row>
    <row r="867" spans="1:39" x14ac:dyDescent="0.25">
      <c r="A867" s="35">
        <v>411750</v>
      </c>
      <c r="B867" s="36">
        <v>332079</v>
      </c>
      <c r="C867" s="36" t="s">
        <v>26</v>
      </c>
      <c r="D867" s="36">
        <v>0</v>
      </c>
      <c r="J867" s="46">
        <v>3005</v>
      </c>
      <c r="K867" s="46">
        <v>3024</v>
      </c>
      <c r="L867" s="46">
        <v>6029</v>
      </c>
      <c r="M867" s="46">
        <v>210</v>
      </c>
      <c r="N867" s="46">
        <v>277</v>
      </c>
      <c r="O867" s="46">
        <v>366</v>
      </c>
      <c r="P867" s="46">
        <v>245</v>
      </c>
      <c r="R867" s="36">
        <v>2723.7130139999999</v>
      </c>
      <c r="S867" s="36">
        <v>3023.1737840000001</v>
      </c>
      <c r="T867" s="36">
        <v>226.885625</v>
      </c>
      <c r="U867" s="36">
        <v>271.16036800000001</v>
      </c>
      <c r="V867" s="36">
        <v>250.98212000000001</v>
      </c>
      <c r="W867" s="36">
        <v>265.11812500000002</v>
      </c>
      <c r="AC867" s="57">
        <f t="shared" si="140"/>
        <v>6029</v>
      </c>
      <c r="AD867" s="57">
        <f t="shared" si="141"/>
        <v>487</v>
      </c>
      <c r="AE867" s="57">
        <f t="shared" si="142"/>
        <v>611</v>
      </c>
      <c r="AF867" s="12">
        <f t="shared" si="137"/>
        <v>5746.8867979999995</v>
      </c>
      <c r="AG867" s="12">
        <f t="shared" si="138"/>
        <v>498.04599300000001</v>
      </c>
      <c r="AH867" s="12">
        <f t="shared" si="139"/>
        <v>516.10024500000009</v>
      </c>
      <c r="AI867" s="15">
        <f t="shared" si="144"/>
        <v>-4.6792702272350384E-2</v>
      </c>
      <c r="AJ867" s="15">
        <f t="shared" si="144"/>
        <v>2.2681710472279282E-2</v>
      </c>
      <c r="AK867" s="15">
        <f t="shared" si="144"/>
        <v>-0.15531874795417336</v>
      </c>
      <c r="AL867" s="23">
        <f>VLOOKUP(AC867,'Charts and Tables'!$I$43:$J$49,2,TRUE)</f>
        <v>0.25</v>
      </c>
      <c r="AM867" s="2">
        <f t="shared" si="143"/>
        <v>1</v>
      </c>
    </row>
    <row r="868" spans="1:39" x14ac:dyDescent="0.25">
      <c r="A868" s="35">
        <v>411768</v>
      </c>
      <c r="B868" s="36">
        <v>334072</v>
      </c>
      <c r="C868" s="36" t="s">
        <v>25</v>
      </c>
      <c r="D868" s="36">
        <v>1</v>
      </c>
      <c r="J868" s="46">
        <v>2262</v>
      </c>
      <c r="L868" s="46">
        <v>2262</v>
      </c>
      <c r="M868" s="46">
        <v>215</v>
      </c>
      <c r="O868" s="46">
        <v>192</v>
      </c>
      <c r="R868" s="36">
        <v>2170.9416620000002</v>
      </c>
      <c r="T868" s="36">
        <v>308.27566899999999</v>
      </c>
      <c r="V868" s="36">
        <v>204.75503499999999</v>
      </c>
      <c r="AC868" s="57">
        <f t="shared" si="140"/>
        <v>2262</v>
      </c>
      <c r="AD868" s="57">
        <f t="shared" si="141"/>
        <v>215</v>
      </c>
      <c r="AE868" s="57">
        <f t="shared" si="142"/>
        <v>192</v>
      </c>
      <c r="AF868" s="12">
        <f t="shared" si="137"/>
        <v>2170.9416620000002</v>
      </c>
      <c r="AG868" s="12">
        <f t="shared" si="138"/>
        <v>308.27566899999999</v>
      </c>
      <c r="AH868" s="12">
        <f t="shared" si="139"/>
        <v>204.75503499999999</v>
      </c>
      <c r="AI868" s="15">
        <f t="shared" si="144"/>
        <v>-4.025567550839957E-2</v>
      </c>
      <c r="AJ868" s="15">
        <f t="shared" si="144"/>
        <v>0.4338403209302325</v>
      </c>
      <c r="AK868" s="15">
        <f t="shared" si="144"/>
        <v>6.6432473958333293E-2</v>
      </c>
      <c r="AL868" s="23">
        <f>VLOOKUP(AC868,'Charts and Tables'!$I$43:$J$49,2,TRUE)</f>
        <v>1</v>
      </c>
      <c r="AM868" s="2">
        <f t="shared" si="143"/>
        <v>1</v>
      </c>
    </row>
    <row r="869" spans="1:39" x14ac:dyDescent="0.25">
      <c r="A869" s="35">
        <v>616724</v>
      </c>
      <c r="C869" s="36" t="s">
        <v>31</v>
      </c>
      <c r="D869" s="36">
        <v>0</v>
      </c>
      <c r="J869" s="46">
        <v>2041</v>
      </c>
      <c r="K869" s="46">
        <v>1951</v>
      </c>
      <c r="L869" s="46">
        <v>3992</v>
      </c>
      <c r="M869" s="46">
        <v>197</v>
      </c>
      <c r="N869" s="46">
        <v>189</v>
      </c>
      <c r="O869" s="46">
        <v>178</v>
      </c>
      <c r="P869" s="46">
        <v>207</v>
      </c>
      <c r="R869" s="36">
        <v>1371.4384709999999</v>
      </c>
      <c r="S869" s="36">
        <v>2690.544762</v>
      </c>
      <c r="T869" s="36">
        <v>201.49037200000001</v>
      </c>
      <c r="U869" s="36">
        <v>130.57440500000001</v>
      </c>
      <c r="V869" s="36">
        <v>126.172369</v>
      </c>
      <c r="W869" s="36">
        <v>320.87967099999997</v>
      </c>
      <c r="AC869" s="57">
        <f t="shared" si="140"/>
        <v>3992</v>
      </c>
      <c r="AD869" s="57">
        <f t="shared" si="141"/>
        <v>386</v>
      </c>
      <c r="AE869" s="57">
        <f t="shared" si="142"/>
        <v>385</v>
      </c>
      <c r="AF869" s="12">
        <f t="shared" si="137"/>
        <v>4061.9832329999999</v>
      </c>
      <c r="AG869" s="12">
        <f t="shared" si="138"/>
        <v>332.06477700000005</v>
      </c>
      <c r="AH869" s="12">
        <f t="shared" si="139"/>
        <v>447.05203999999998</v>
      </c>
      <c r="AI869" s="15">
        <f t="shared" si="144"/>
        <v>1.7530869989979943E-2</v>
      </c>
      <c r="AJ869" s="15">
        <f t="shared" si="144"/>
        <v>-0.13972855699481854</v>
      </c>
      <c r="AK869" s="15">
        <f t="shared" si="144"/>
        <v>0.1611741298701298</v>
      </c>
      <c r="AL869" s="23">
        <f>VLOOKUP(AC869,'Charts and Tables'!$I$43:$J$49,2,TRUE)</f>
        <v>0.5</v>
      </c>
      <c r="AM869" s="2">
        <f t="shared" si="143"/>
        <v>1</v>
      </c>
    </row>
    <row r="870" spans="1:39" x14ac:dyDescent="0.25">
      <c r="A870" s="35">
        <v>412134</v>
      </c>
      <c r="C870" s="36" t="s">
        <v>31</v>
      </c>
      <c r="D870" s="36">
        <v>1</v>
      </c>
      <c r="J870" s="46">
        <v>9041</v>
      </c>
      <c r="L870" s="46">
        <v>9041</v>
      </c>
      <c r="M870" s="46">
        <v>1234</v>
      </c>
      <c r="O870" s="46">
        <v>690.5</v>
      </c>
      <c r="R870" s="36">
        <v>7340.6194240000004</v>
      </c>
      <c r="T870" s="36">
        <v>634.61912400000006</v>
      </c>
      <c r="V870" s="36">
        <v>620.52991399999996</v>
      </c>
      <c r="AC870" s="57">
        <f t="shared" si="140"/>
        <v>9041</v>
      </c>
      <c r="AD870" s="57">
        <f t="shared" si="141"/>
        <v>1234</v>
      </c>
      <c r="AE870" s="57">
        <f t="shared" si="142"/>
        <v>690.5</v>
      </c>
      <c r="AF870" s="12">
        <f t="shared" si="137"/>
        <v>7340.6194240000004</v>
      </c>
      <c r="AG870" s="12">
        <f t="shared" si="138"/>
        <v>634.61912400000006</v>
      </c>
      <c r="AH870" s="12">
        <f t="shared" si="139"/>
        <v>620.52991399999996</v>
      </c>
      <c r="AI870" s="15">
        <f t="shared" si="144"/>
        <v>-0.18807439177082177</v>
      </c>
      <c r="AJ870" s="15">
        <f t="shared" si="144"/>
        <v>-0.48572194165316041</v>
      </c>
      <c r="AK870" s="15">
        <f t="shared" si="144"/>
        <v>-0.10133249239681395</v>
      </c>
      <c r="AL870" s="23">
        <f>VLOOKUP(AC870,'Charts and Tables'!$I$43:$J$49,2,TRUE)</f>
        <v>0.25</v>
      </c>
      <c r="AM870" s="2">
        <f t="shared" si="143"/>
        <v>1</v>
      </c>
    </row>
    <row r="871" spans="1:39" x14ac:dyDescent="0.25">
      <c r="A871" s="35">
        <v>412282</v>
      </c>
      <c r="C871" s="36" t="s">
        <v>25</v>
      </c>
      <c r="D871" s="36">
        <v>0</v>
      </c>
      <c r="J871" s="46">
        <v>6159</v>
      </c>
      <c r="K871" s="46">
        <v>4340</v>
      </c>
      <c r="L871" s="46">
        <v>10499</v>
      </c>
      <c r="M871" s="46">
        <v>689</v>
      </c>
      <c r="N871" s="46">
        <v>460</v>
      </c>
      <c r="O871" s="46">
        <v>505</v>
      </c>
      <c r="P871" s="46">
        <v>451</v>
      </c>
      <c r="R871" s="36">
        <v>2526.7476790000001</v>
      </c>
      <c r="S871" s="36">
        <v>1569.032048</v>
      </c>
      <c r="T871" s="36">
        <v>168.679857</v>
      </c>
      <c r="U871" s="36">
        <v>142.77136300000001</v>
      </c>
      <c r="V871" s="36">
        <v>272.787756</v>
      </c>
      <c r="W871" s="36">
        <v>180.04182599999999</v>
      </c>
      <c r="AC871" s="57">
        <f t="shared" si="140"/>
        <v>10499</v>
      </c>
      <c r="AD871" s="57">
        <f t="shared" si="141"/>
        <v>1149</v>
      </c>
      <c r="AE871" s="57">
        <f t="shared" si="142"/>
        <v>956</v>
      </c>
      <c r="AF871" s="12">
        <f t="shared" si="137"/>
        <v>4095.7797270000001</v>
      </c>
      <c r="AG871" s="12">
        <f t="shared" si="138"/>
        <v>311.45122000000003</v>
      </c>
      <c r="AH871" s="12">
        <f t="shared" si="139"/>
        <v>452.82958199999996</v>
      </c>
      <c r="AI871" s="15">
        <f t="shared" si="144"/>
        <v>-0.60988858681779212</v>
      </c>
      <c r="AJ871" s="15">
        <f t="shared" si="144"/>
        <v>-0.72893714534377718</v>
      </c>
      <c r="AK871" s="15">
        <f t="shared" si="144"/>
        <v>-0.52632888912133891</v>
      </c>
      <c r="AL871" s="23">
        <f>VLOOKUP(AC871,'Charts and Tables'!$I$43:$J$49,2,TRUE)</f>
        <v>0.2</v>
      </c>
      <c r="AM871" s="2">
        <f t="shared" si="143"/>
        <v>0</v>
      </c>
    </row>
    <row r="872" spans="1:39" x14ac:dyDescent="0.25">
      <c r="A872" s="35">
        <v>412661</v>
      </c>
      <c r="B872" s="36">
        <v>334105</v>
      </c>
      <c r="C872" s="36" t="s">
        <v>25</v>
      </c>
      <c r="D872" s="36">
        <v>0</v>
      </c>
      <c r="J872" s="46">
        <v>6629</v>
      </c>
      <c r="K872" s="46">
        <v>3713</v>
      </c>
      <c r="L872" s="46">
        <v>10342</v>
      </c>
      <c r="M872" s="46">
        <v>709</v>
      </c>
      <c r="N872" s="46">
        <v>263</v>
      </c>
      <c r="O872" s="46">
        <v>446</v>
      </c>
      <c r="P872" s="46">
        <v>481</v>
      </c>
      <c r="R872" s="36">
        <v>2887.1144119999999</v>
      </c>
      <c r="S872" s="36">
        <v>1861.5232739999999</v>
      </c>
      <c r="T872" s="36">
        <v>249.68859900000001</v>
      </c>
      <c r="U872" s="36">
        <v>148.88676899999999</v>
      </c>
      <c r="V872" s="36">
        <v>261.56535400000001</v>
      </c>
      <c r="W872" s="36">
        <v>251.157295</v>
      </c>
      <c r="AC872" s="57">
        <f t="shared" si="140"/>
        <v>10342</v>
      </c>
      <c r="AD872" s="57">
        <f t="shared" si="141"/>
        <v>972</v>
      </c>
      <c r="AE872" s="57">
        <f t="shared" si="142"/>
        <v>927</v>
      </c>
      <c r="AF872" s="12">
        <f t="shared" ref="AF872:AF926" si="145">IF(D872=1,R872,IF(D872=-1,S872,R872+S872))</f>
        <v>4748.637686</v>
      </c>
      <c r="AG872" s="12">
        <f t="shared" ref="AG872:AG926" si="146">IF(D872=1,T872,IF(D872=-1,U872,T872+U872))</f>
        <v>398.57536800000003</v>
      </c>
      <c r="AH872" s="12">
        <f t="shared" ref="AH872:AH926" si="147">IF(D872=1,V872,IF(D872=-1,W872,V872+W872))</f>
        <v>512.72264900000005</v>
      </c>
      <c r="AI872" s="15">
        <f t="shared" si="144"/>
        <v>-0.54083951982208467</v>
      </c>
      <c r="AJ872" s="15">
        <f t="shared" si="144"/>
        <v>-0.58994303703703699</v>
      </c>
      <c r="AK872" s="15">
        <f t="shared" si="144"/>
        <v>-0.44690113376483276</v>
      </c>
      <c r="AL872" s="23">
        <f>VLOOKUP(AC872,'Charts and Tables'!$I$43:$J$49,2,TRUE)</f>
        <v>0.2</v>
      </c>
      <c r="AM872" s="2">
        <f t="shared" si="143"/>
        <v>0</v>
      </c>
    </row>
    <row r="873" spans="1:39" x14ac:dyDescent="0.25">
      <c r="A873" s="35">
        <v>412764</v>
      </c>
      <c r="B873" s="36">
        <v>334079</v>
      </c>
      <c r="C873" s="36" t="s">
        <v>26</v>
      </c>
      <c r="D873" s="36">
        <v>0</v>
      </c>
      <c r="J873" s="46">
        <v>3951</v>
      </c>
      <c r="K873" s="46">
        <v>13474</v>
      </c>
      <c r="L873" s="46">
        <v>17425</v>
      </c>
      <c r="M873" s="46">
        <v>263</v>
      </c>
      <c r="N873" s="46">
        <v>1259</v>
      </c>
      <c r="O873" s="46">
        <v>412</v>
      </c>
      <c r="P873" s="46">
        <v>1009</v>
      </c>
      <c r="R873" s="36">
        <v>2914.0268550000001</v>
      </c>
      <c r="S873" s="36">
        <v>4637.1921359999997</v>
      </c>
      <c r="T873" s="36">
        <v>123.434016</v>
      </c>
      <c r="U873" s="36">
        <v>594.60141099999998</v>
      </c>
      <c r="V873" s="36">
        <v>420.419535</v>
      </c>
      <c r="W873" s="36">
        <v>304.88113700000002</v>
      </c>
      <c r="AC873" s="57">
        <f t="shared" ref="AC873:AC927" si="148">L873</f>
        <v>17425</v>
      </c>
      <c r="AD873" s="57">
        <f t="shared" ref="AD873:AD927" si="149">IF(D873=1,M873,IF(D873=-1,N873,M873+N873))</f>
        <v>1522</v>
      </c>
      <c r="AE873" s="57">
        <f t="shared" ref="AE873:AE927" si="150">IF(D873=1,O873,IF(D873=-1,P873,O873+P873))</f>
        <v>1421</v>
      </c>
      <c r="AF873" s="12">
        <f t="shared" si="145"/>
        <v>7551.2189909999997</v>
      </c>
      <c r="AG873" s="12">
        <f t="shared" si="146"/>
        <v>718.03542700000003</v>
      </c>
      <c r="AH873" s="12">
        <f t="shared" si="147"/>
        <v>725.30067200000008</v>
      </c>
      <c r="AI873" s="15">
        <f t="shared" si="144"/>
        <v>-0.56664453423242467</v>
      </c>
      <c r="AJ873" s="15">
        <f t="shared" si="144"/>
        <v>-0.52822902299605778</v>
      </c>
      <c r="AK873" s="15">
        <f t="shared" si="144"/>
        <v>-0.48958432653061218</v>
      </c>
      <c r="AL873" s="23">
        <f>VLOOKUP(AC873,'Charts and Tables'!$I$43:$J$49,2,TRUE)</f>
        <v>0.2</v>
      </c>
      <c r="AM873" s="2">
        <f t="shared" ref="AM873:AM927" si="151">IF(ABS(AI873)&lt;=AL873,1,0)</f>
        <v>0</v>
      </c>
    </row>
    <row r="874" spans="1:39" x14ac:dyDescent="0.25">
      <c r="A874" s="35">
        <v>413357</v>
      </c>
      <c r="C874" s="36" t="s">
        <v>27</v>
      </c>
      <c r="D874" s="36">
        <v>-1</v>
      </c>
      <c r="K874" s="46">
        <v>24949</v>
      </c>
      <c r="L874" s="46">
        <v>24949</v>
      </c>
      <c r="N874" s="46">
        <v>1340</v>
      </c>
      <c r="P874" s="46">
        <v>2763</v>
      </c>
      <c r="S874" s="36">
        <v>28309.374034</v>
      </c>
      <c r="U874" s="36">
        <v>2210.550667</v>
      </c>
      <c r="W874" s="36">
        <v>2535.929048</v>
      </c>
      <c r="AC874" s="57">
        <f t="shared" si="148"/>
        <v>24949</v>
      </c>
      <c r="AD874" s="57">
        <f t="shared" si="149"/>
        <v>1340</v>
      </c>
      <c r="AE874" s="57">
        <f t="shared" si="150"/>
        <v>2763</v>
      </c>
      <c r="AF874" s="12">
        <f t="shared" si="145"/>
        <v>28309.374034</v>
      </c>
      <c r="AG874" s="12">
        <f t="shared" si="146"/>
        <v>2210.550667</v>
      </c>
      <c r="AH874" s="12">
        <f t="shared" si="147"/>
        <v>2535.929048</v>
      </c>
      <c r="AI874" s="15">
        <f t="shared" si="144"/>
        <v>0.13468972840594814</v>
      </c>
      <c r="AJ874" s="15">
        <f t="shared" si="144"/>
        <v>0.64966467686567164</v>
      </c>
      <c r="AK874" s="15">
        <f t="shared" si="144"/>
        <v>-8.2182754976474856E-2</v>
      </c>
      <c r="AL874" s="23">
        <f>VLOOKUP(AC874,'Charts and Tables'!$I$43:$J$49,2,TRUE)</f>
        <v>0.2</v>
      </c>
      <c r="AM874" s="2">
        <f t="shared" si="151"/>
        <v>1</v>
      </c>
    </row>
    <row r="875" spans="1:39" x14ac:dyDescent="0.25">
      <c r="A875" s="35">
        <v>413398</v>
      </c>
      <c r="C875" s="36" t="s">
        <v>32</v>
      </c>
      <c r="D875" s="36">
        <v>1</v>
      </c>
      <c r="J875" s="46">
        <v>9361</v>
      </c>
      <c r="L875" s="46">
        <v>9361</v>
      </c>
      <c r="M875" s="46">
        <v>726.5</v>
      </c>
      <c r="O875" s="46">
        <v>784</v>
      </c>
      <c r="R875" s="36">
        <v>10255.228746000001</v>
      </c>
      <c r="T875" s="36">
        <v>639.930972</v>
      </c>
      <c r="V875" s="36">
        <v>1020.058864</v>
      </c>
      <c r="AC875" s="57">
        <f t="shared" si="148"/>
        <v>9361</v>
      </c>
      <c r="AD875" s="57">
        <f t="shared" si="149"/>
        <v>726.5</v>
      </c>
      <c r="AE875" s="57">
        <f t="shared" si="150"/>
        <v>784</v>
      </c>
      <c r="AF875" s="12">
        <f t="shared" si="145"/>
        <v>10255.228746000001</v>
      </c>
      <c r="AG875" s="12">
        <f t="shared" si="146"/>
        <v>639.930972</v>
      </c>
      <c r="AH875" s="12">
        <f t="shared" si="147"/>
        <v>1020.058864</v>
      </c>
      <c r="AI875" s="15">
        <f t="shared" si="144"/>
        <v>9.5527053306270773E-2</v>
      </c>
      <c r="AJ875" s="15">
        <f t="shared" si="144"/>
        <v>-0.11915901995870613</v>
      </c>
      <c r="AK875" s="15">
        <f t="shared" si="144"/>
        <v>0.30109548979591833</v>
      </c>
      <c r="AL875" s="23">
        <f>VLOOKUP(AC875,'Charts and Tables'!$I$43:$J$49,2,TRUE)</f>
        <v>0.25</v>
      </c>
      <c r="AM875" s="2">
        <f t="shared" si="151"/>
        <v>1</v>
      </c>
    </row>
    <row r="876" spans="1:39" x14ac:dyDescent="0.25">
      <c r="A876" s="35">
        <v>413416</v>
      </c>
      <c r="B876" s="36">
        <v>336218</v>
      </c>
      <c r="C876" s="36" t="s">
        <v>27</v>
      </c>
      <c r="D876" s="36">
        <v>-1</v>
      </c>
      <c r="K876" s="46">
        <v>11874</v>
      </c>
      <c r="L876" s="46">
        <v>11874</v>
      </c>
      <c r="N876" s="46">
        <v>697</v>
      </c>
      <c r="P876" s="46">
        <v>1002</v>
      </c>
      <c r="S876" s="36">
        <v>12442.015743</v>
      </c>
      <c r="U876" s="36">
        <v>1109.668811</v>
      </c>
      <c r="W876" s="36">
        <v>966.65702899999997</v>
      </c>
      <c r="AC876" s="57">
        <f t="shared" si="148"/>
        <v>11874</v>
      </c>
      <c r="AD876" s="57">
        <f t="shared" si="149"/>
        <v>697</v>
      </c>
      <c r="AE876" s="57">
        <f t="shared" si="150"/>
        <v>1002</v>
      </c>
      <c r="AF876" s="12">
        <f t="shared" si="145"/>
        <v>12442.015743</v>
      </c>
      <c r="AG876" s="12">
        <f t="shared" si="146"/>
        <v>1109.668811</v>
      </c>
      <c r="AH876" s="12">
        <f t="shared" si="147"/>
        <v>966.65702899999997</v>
      </c>
      <c r="AI876" s="15">
        <f t="shared" si="144"/>
        <v>4.7836933046993428E-2</v>
      </c>
      <c r="AJ876" s="15">
        <f t="shared" si="144"/>
        <v>0.59206429124820659</v>
      </c>
      <c r="AK876" s="15">
        <f t="shared" si="144"/>
        <v>-3.5272426147704622E-2</v>
      </c>
      <c r="AL876" s="23">
        <f>VLOOKUP(AC876,'Charts and Tables'!$I$43:$J$49,2,TRUE)</f>
        <v>0.2</v>
      </c>
      <c r="AM876" s="2">
        <f t="shared" si="151"/>
        <v>1</v>
      </c>
    </row>
    <row r="877" spans="1:39" x14ac:dyDescent="0.25">
      <c r="A877" s="35">
        <v>413429</v>
      </c>
      <c r="B877" s="36">
        <v>331148</v>
      </c>
      <c r="C877" s="36" t="s">
        <v>31</v>
      </c>
      <c r="D877" s="36">
        <v>0</v>
      </c>
      <c r="J877" s="46">
        <v>4041</v>
      </c>
      <c r="K877" s="46">
        <v>5181</v>
      </c>
      <c r="L877" s="46">
        <v>9222</v>
      </c>
      <c r="M877" s="46">
        <v>346</v>
      </c>
      <c r="N877" s="46">
        <v>586</v>
      </c>
      <c r="O877" s="46">
        <v>363</v>
      </c>
      <c r="P877" s="46">
        <v>385</v>
      </c>
      <c r="R877" s="36">
        <v>4124.014005</v>
      </c>
      <c r="S877" s="36">
        <v>4825.8069409999998</v>
      </c>
      <c r="T877" s="36">
        <v>407.30014999999997</v>
      </c>
      <c r="U877" s="36">
        <v>394.806669</v>
      </c>
      <c r="V877" s="36">
        <v>357.48060099999998</v>
      </c>
      <c r="W877" s="36">
        <v>427.03692599999999</v>
      </c>
      <c r="AC877" s="57">
        <f t="shared" si="148"/>
        <v>9222</v>
      </c>
      <c r="AD877" s="57">
        <f t="shared" si="149"/>
        <v>932</v>
      </c>
      <c r="AE877" s="57">
        <f t="shared" si="150"/>
        <v>748</v>
      </c>
      <c r="AF877" s="12">
        <f t="shared" si="145"/>
        <v>8949.8209459999998</v>
      </c>
      <c r="AG877" s="12">
        <f t="shared" si="146"/>
        <v>802.10681899999997</v>
      </c>
      <c r="AH877" s="12">
        <f t="shared" si="147"/>
        <v>784.51752699999997</v>
      </c>
      <c r="AI877" s="15">
        <f t="shared" si="144"/>
        <v>-2.9514102580785097E-2</v>
      </c>
      <c r="AJ877" s="15">
        <f t="shared" si="144"/>
        <v>-0.13937036587982835</v>
      </c>
      <c r="AK877" s="15">
        <f t="shared" si="144"/>
        <v>4.8820223262032052E-2</v>
      </c>
      <c r="AL877" s="23">
        <f>VLOOKUP(AC877,'Charts and Tables'!$I$43:$J$49,2,TRUE)</f>
        <v>0.25</v>
      </c>
      <c r="AM877" s="2">
        <f t="shared" si="151"/>
        <v>1</v>
      </c>
    </row>
    <row r="878" spans="1:39" x14ac:dyDescent="0.25">
      <c r="A878" s="35">
        <v>414077</v>
      </c>
      <c r="C878" s="36" t="s">
        <v>31</v>
      </c>
      <c r="D878" s="36">
        <v>0</v>
      </c>
      <c r="K878" s="46">
        <v>6990</v>
      </c>
      <c r="L878" s="46">
        <v>6990</v>
      </c>
      <c r="N878" s="46">
        <v>475</v>
      </c>
      <c r="P878" s="46">
        <v>1005</v>
      </c>
      <c r="R878" s="36">
        <v>1983.477429</v>
      </c>
      <c r="S878" s="36">
        <v>3451.021667</v>
      </c>
      <c r="T878" s="36">
        <v>305.20645000000002</v>
      </c>
      <c r="U878" s="36">
        <v>176.46119200000001</v>
      </c>
      <c r="V878" s="36">
        <v>181.32294999999999</v>
      </c>
      <c r="W878" s="36">
        <v>431.948666</v>
      </c>
      <c r="AC878" s="57">
        <f t="shared" si="148"/>
        <v>6990</v>
      </c>
      <c r="AD878" s="57">
        <f t="shared" si="149"/>
        <v>475</v>
      </c>
      <c r="AE878" s="57">
        <f t="shared" si="150"/>
        <v>1005</v>
      </c>
      <c r="AF878" s="12">
        <f t="shared" si="145"/>
        <v>5434.4990959999996</v>
      </c>
      <c r="AG878" s="12">
        <f t="shared" si="146"/>
        <v>481.667642</v>
      </c>
      <c r="AH878" s="12">
        <f t="shared" si="147"/>
        <v>613.27161599999999</v>
      </c>
      <c r="AI878" s="15">
        <f t="shared" si="144"/>
        <v>-0.22253231816881267</v>
      </c>
      <c r="AJ878" s="15">
        <f t="shared" si="144"/>
        <v>1.4037141052631581E-2</v>
      </c>
      <c r="AK878" s="15">
        <f t="shared" si="144"/>
        <v>-0.38977948656716416</v>
      </c>
      <c r="AL878" s="23">
        <f>VLOOKUP(AC878,'Charts and Tables'!$I$43:$J$49,2,TRUE)</f>
        <v>0.25</v>
      </c>
      <c r="AM878" s="2">
        <f t="shared" si="151"/>
        <v>1</v>
      </c>
    </row>
    <row r="879" spans="1:39" x14ac:dyDescent="0.25">
      <c r="A879" s="35">
        <v>414096</v>
      </c>
      <c r="C879" s="36" t="s">
        <v>31</v>
      </c>
      <c r="D879" s="36">
        <v>0</v>
      </c>
      <c r="J879" s="46">
        <v>3611</v>
      </c>
      <c r="K879" s="46">
        <v>6199</v>
      </c>
      <c r="L879" s="46">
        <v>9810</v>
      </c>
      <c r="M879" s="46">
        <v>339.5</v>
      </c>
      <c r="N879" s="46">
        <v>414</v>
      </c>
      <c r="O879" s="46">
        <v>283</v>
      </c>
      <c r="P879" s="46">
        <v>836.5</v>
      </c>
      <c r="R879" s="36">
        <v>2745.6756999999998</v>
      </c>
      <c r="S879" s="36">
        <v>1281.1510639999999</v>
      </c>
      <c r="T879" s="36">
        <v>368.814549</v>
      </c>
      <c r="U879" s="36">
        <v>89.642152999999993</v>
      </c>
      <c r="V879" s="36">
        <v>275.47139099999998</v>
      </c>
      <c r="W879" s="36">
        <v>167.25778099999999</v>
      </c>
      <c r="AC879" s="57">
        <f t="shared" si="148"/>
        <v>9810</v>
      </c>
      <c r="AD879" s="57">
        <f t="shared" si="149"/>
        <v>753.5</v>
      </c>
      <c r="AE879" s="57">
        <f t="shared" si="150"/>
        <v>1119.5</v>
      </c>
      <c r="AF879" s="12">
        <f t="shared" si="145"/>
        <v>4026.8267639999995</v>
      </c>
      <c r="AG879" s="12">
        <f t="shared" si="146"/>
        <v>458.45670200000001</v>
      </c>
      <c r="AH879" s="12">
        <f t="shared" si="147"/>
        <v>442.72917199999995</v>
      </c>
      <c r="AI879" s="15">
        <f t="shared" si="144"/>
        <v>-0.58951816880733954</v>
      </c>
      <c r="AJ879" s="15">
        <f t="shared" si="144"/>
        <v>-0.39156376642335766</v>
      </c>
      <c r="AK879" s="15">
        <f t="shared" si="144"/>
        <v>-0.60452954711924967</v>
      </c>
      <c r="AL879" s="23">
        <f>VLOOKUP(AC879,'Charts and Tables'!$I$43:$J$49,2,TRUE)</f>
        <v>0.25</v>
      </c>
      <c r="AM879" s="2">
        <f t="shared" si="151"/>
        <v>0</v>
      </c>
    </row>
    <row r="880" spans="1:39" x14ac:dyDescent="0.25">
      <c r="A880" s="35">
        <v>414146</v>
      </c>
      <c r="C880" s="36" t="s">
        <v>25</v>
      </c>
      <c r="D880" s="36">
        <v>0</v>
      </c>
      <c r="J880" s="46">
        <v>1137</v>
      </c>
      <c r="K880" s="46">
        <v>899</v>
      </c>
      <c r="L880" s="46">
        <v>2036</v>
      </c>
      <c r="M880" s="46">
        <v>114</v>
      </c>
      <c r="N880" s="46">
        <v>103</v>
      </c>
      <c r="O880" s="46">
        <v>116</v>
      </c>
      <c r="P880" s="46">
        <v>101</v>
      </c>
      <c r="R880" s="36">
        <v>1564.0576840000001</v>
      </c>
      <c r="S880" s="36">
        <v>1735.8404640000001</v>
      </c>
      <c r="T880" s="36">
        <v>98.347959000000003</v>
      </c>
      <c r="U880" s="36">
        <v>189.420602</v>
      </c>
      <c r="V880" s="36">
        <v>203.906218</v>
      </c>
      <c r="W880" s="36">
        <v>157.460566</v>
      </c>
      <c r="AC880" s="57">
        <f t="shared" si="148"/>
        <v>2036</v>
      </c>
      <c r="AD880" s="57">
        <f t="shared" si="149"/>
        <v>217</v>
      </c>
      <c r="AE880" s="57">
        <f t="shared" si="150"/>
        <v>217</v>
      </c>
      <c r="AF880" s="12">
        <f t="shared" si="145"/>
        <v>3299.8981480000002</v>
      </c>
      <c r="AG880" s="12">
        <f t="shared" si="146"/>
        <v>287.76856099999998</v>
      </c>
      <c r="AH880" s="12">
        <f t="shared" si="147"/>
        <v>361.366784</v>
      </c>
      <c r="AI880" s="15">
        <f t="shared" si="144"/>
        <v>0.62077512180746575</v>
      </c>
      <c r="AJ880" s="15">
        <f t="shared" si="144"/>
        <v>0.32612240092165889</v>
      </c>
      <c r="AK880" s="15">
        <f t="shared" si="144"/>
        <v>0.6652847188940092</v>
      </c>
      <c r="AL880" s="23">
        <f>VLOOKUP(AC880,'Charts and Tables'!$I$43:$J$49,2,TRUE)</f>
        <v>1</v>
      </c>
      <c r="AM880" s="2">
        <f t="shared" si="151"/>
        <v>1</v>
      </c>
    </row>
    <row r="881" spans="1:39" x14ac:dyDescent="0.25">
      <c r="A881" s="35">
        <v>414159</v>
      </c>
      <c r="C881" s="36" t="s">
        <v>25</v>
      </c>
      <c r="D881" s="36">
        <v>0</v>
      </c>
      <c r="J881" s="46">
        <v>1181</v>
      </c>
      <c r="K881" s="46">
        <v>928</v>
      </c>
      <c r="L881" s="46">
        <v>2109</v>
      </c>
      <c r="M881" s="46">
        <v>92</v>
      </c>
      <c r="N881" s="46">
        <v>74.5</v>
      </c>
      <c r="O881" s="46">
        <v>120.5</v>
      </c>
      <c r="P881" s="46">
        <v>87.5</v>
      </c>
      <c r="R881" s="36">
        <v>1842.4857770000001</v>
      </c>
      <c r="S881" s="36">
        <v>1319.8480159999999</v>
      </c>
      <c r="T881" s="36">
        <v>114.11191599999999</v>
      </c>
      <c r="U881" s="36">
        <v>166.25868800000001</v>
      </c>
      <c r="V881" s="36">
        <v>218.628106</v>
      </c>
      <c r="W881" s="36">
        <v>95.708428999999995</v>
      </c>
      <c r="AC881" s="57">
        <f t="shared" si="148"/>
        <v>2109</v>
      </c>
      <c r="AD881" s="57">
        <f t="shared" si="149"/>
        <v>166.5</v>
      </c>
      <c r="AE881" s="57">
        <f t="shared" si="150"/>
        <v>208</v>
      </c>
      <c r="AF881" s="12">
        <f t="shared" si="145"/>
        <v>3162.3337929999998</v>
      </c>
      <c r="AG881" s="12">
        <f t="shared" si="146"/>
        <v>280.37060400000001</v>
      </c>
      <c r="AH881" s="12">
        <f t="shared" si="147"/>
        <v>314.33653500000003</v>
      </c>
      <c r="AI881" s="15">
        <f t="shared" si="144"/>
        <v>0.49944703319108574</v>
      </c>
      <c r="AJ881" s="15">
        <f t="shared" si="144"/>
        <v>0.68390753153153161</v>
      </c>
      <c r="AK881" s="15">
        <f t="shared" si="144"/>
        <v>0.51123334134615395</v>
      </c>
      <c r="AL881" s="23">
        <f>VLOOKUP(AC881,'Charts and Tables'!$I$43:$J$49,2,TRUE)</f>
        <v>1</v>
      </c>
      <c r="AM881" s="2">
        <f t="shared" si="151"/>
        <v>1</v>
      </c>
    </row>
    <row r="882" spans="1:39" x14ac:dyDescent="0.25">
      <c r="A882" s="35">
        <v>414225</v>
      </c>
      <c r="C882" s="36" t="s">
        <v>27</v>
      </c>
      <c r="D882" s="36">
        <v>-1</v>
      </c>
      <c r="K882" s="46">
        <v>23882</v>
      </c>
      <c r="L882" s="46">
        <v>23882</v>
      </c>
      <c r="N882" s="46">
        <v>2664</v>
      </c>
      <c r="P882" s="46">
        <v>1771</v>
      </c>
      <c r="S882" s="36">
        <v>28373.958391</v>
      </c>
      <c r="U882" s="36">
        <v>2291.3100730000001</v>
      </c>
      <c r="W882" s="36">
        <v>2472.179138</v>
      </c>
      <c r="AC882" s="57">
        <f t="shared" si="148"/>
        <v>23882</v>
      </c>
      <c r="AD882" s="57">
        <f t="shared" si="149"/>
        <v>2664</v>
      </c>
      <c r="AE882" s="57">
        <f t="shared" si="150"/>
        <v>1771</v>
      </c>
      <c r="AF882" s="12">
        <f t="shared" si="145"/>
        <v>28373.958391</v>
      </c>
      <c r="AG882" s="12">
        <f t="shared" si="146"/>
        <v>2291.3100730000001</v>
      </c>
      <c r="AH882" s="12">
        <f t="shared" si="147"/>
        <v>2472.179138</v>
      </c>
      <c r="AI882" s="15">
        <f t="shared" si="144"/>
        <v>0.18808970735281802</v>
      </c>
      <c r="AJ882" s="15">
        <f t="shared" si="144"/>
        <v>-0.13989862124624622</v>
      </c>
      <c r="AK882" s="15">
        <f t="shared" si="144"/>
        <v>0.39592272049689436</v>
      </c>
      <c r="AL882" s="23">
        <f>VLOOKUP(AC882,'Charts and Tables'!$I$43:$J$49,2,TRUE)</f>
        <v>0.2</v>
      </c>
      <c r="AM882" s="2">
        <f t="shared" si="151"/>
        <v>1</v>
      </c>
    </row>
    <row r="883" spans="1:39" x14ac:dyDescent="0.25">
      <c r="A883" s="35">
        <v>414257</v>
      </c>
      <c r="B883" s="36">
        <v>336256</v>
      </c>
      <c r="C883" s="36" t="s">
        <v>32</v>
      </c>
      <c r="D883" s="36">
        <v>-1</v>
      </c>
      <c r="K883" s="46">
        <v>13305</v>
      </c>
      <c r="L883" s="46">
        <v>13305</v>
      </c>
      <c r="N883" s="46">
        <v>782</v>
      </c>
      <c r="P883" s="46">
        <v>1259</v>
      </c>
      <c r="S883" s="36">
        <v>12796.030671</v>
      </c>
      <c r="U883" s="36">
        <v>914.14832200000001</v>
      </c>
      <c r="W883" s="36">
        <v>1254.8099110000001</v>
      </c>
      <c r="AC883" s="57">
        <f t="shared" si="148"/>
        <v>13305</v>
      </c>
      <c r="AD883" s="57">
        <f t="shared" si="149"/>
        <v>782</v>
      </c>
      <c r="AE883" s="57">
        <f t="shared" si="150"/>
        <v>1259</v>
      </c>
      <c r="AF883" s="12">
        <f t="shared" si="145"/>
        <v>12796.030671</v>
      </c>
      <c r="AG883" s="12">
        <f t="shared" si="146"/>
        <v>914.14832200000001</v>
      </c>
      <c r="AH883" s="12">
        <f t="shared" si="147"/>
        <v>1254.8099110000001</v>
      </c>
      <c r="AI883" s="15">
        <f t="shared" si="144"/>
        <v>-3.8253989402480239E-2</v>
      </c>
      <c r="AJ883" s="15">
        <f t="shared" si="144"/>
        <v>0.16898762404092071</v>
      </c>
      <c r="AK883" s="15">
        <f t="shared" si="144"/>
        <v>-3.3281088165210038E-3</v>
      </c>
      <c r="AL883" s="23">
        <f>VLOOKUP(AC883,'Charts and Tables'!$I$43:$J$49,2,TRUE)</f>
        <v>0.2</v>
      </c>
      <c r="AM883" s="2">
        <f t="shared" si="151"/>
        <v>1</v>
      </c>
    </row>
    <row r="884" spans="1:39" x14ac:dyDescent="0.25">
      <c r="A884" s="35">
        <v>412701</v>
      </c>
      <c r="B884" s="36">
        <v>334039</v>
      </c>
      <c r="C884" s="36" t="s">
        <v>25</v>
      </c>
      <c r="D884" s="36">
        <v>1</v>
      </c>
      <c r="J884" s="46">
        <v>2010</v>
      </c>
      <c r="L884" s="46">
        <v>2010</v>
      </c>
      <c r="M884" s="46">
        <v>289</v>
      </c>
      <c r="O884" s="46">
        <v>114</v>
      </c>
      <c r="R884" s="36">
        <v>2465.2586270000002</v>
      </c>
      <c r="T884" s="36">
        <v>333.56431099999998</v>
      </c>
      <c r="V884" s="36">
        <v>178.37571199999999</v>
      </c>
      <c r="AC884" s="57">
        <f t="shared" si="148"/>
        <v>2010</v>
      </c>
      <c r="AD884" s="57">
        <f t="shared" si="149"/>
        <v>289</v>
      </c>
      <c r="AE884" s="57">
        <f t="shared" si="150"/>
        <v>114</v>
      </c>
      <c r="AF884" s="12">
        <f t="shared" si="145"/>
        <v>2465.2586270000002</v>
      </c>
      <c r="AG884" s="12">
        <f t="shared" si="146"/>
        <v>333.56431099999998</v>
      </c>
      <c r="AH884" s="12">
        <f t="shared" si="147"/>
        <v>178.37571199999999</v>
      </c>
      <c r="AI884" s="15">
        <f t="shared" si="144"/>
        <v>0.2264968293532339</v>
      </c>
      <c r="AJ884" s="15">
        <f t="shared" si="144"/>
        <v>0.15420176816608988</v>
      </c>
      <c r="AK884" s="15">
        <f t="shared" si="144"/>
        <v>0.56469922807017536</v>
      </c>
      <c r="AL884" s="23">
        <f>VLOOKUP(AC884,'Charts and Tables'!$I$43:$J$49,2,TRUE)</f>
        <v>1</v>
      </c>
      <c r="AM884" s="2">
        <f t="shared" si="151"/>
        <v>1</v>
      </c>
    </row>
    <row r="885" spans="1:39" x14ac:dyDescent="0.25">
      <c r="A885" s="35">
        <v>616693</v>
      </c>
      <c r="B885" s="36">
        <v>330390</v>
      </c>
      <c r="C885" s="36" t="s">
        <v>31</v>
      </c>
      <c r="D885" s="36">
        <v>0</v>
      </c>
      <c r="J885" s="46">
        <v>6962</v>
      </c>
      <c r="K885" s="46">
        <v>6490</v>
      </c>
      <c r="L885" s="46">
        <v>13452</v>
      </c>
      <c r="M885" s="46">
        <v>824</v>
      </c>
      <c r="N885" s="46">
        <v>390</v>
      </c>
      <c r="O885" s="46">
        <v>517</v>
      </c>
      <c r="P885" s="46">
        <v>686</v>
      </c>
      <c r="R885" s="36">
        <v>3904.38787</v>
      </c>
      <c r="S885" s="36">
        <v>5486.1022059999996</v>
      </c>
      <c r="T885" s="36">
        <v>352.52963699999998</v>
      </c>
      <c r="U885" s="36">
        <v>386.27652599999999</v>
      </c>
      <c r="V885" s="36">
        <v>336.12140699999998</v>
      </c>
      <c r="W885" s="36">
        <v>547.37249699999995</v>
      </c>
      <c r="AC885" s="57">
        <f t="shared" si="148"/>
        <v>13452</v>
      </c>
      <c r="AD885" s="57">
        <f t="shared" si="149"/>
        <v>1214</v>
      </c>
      <c r="AE885" s="57">
        <f t="shared" si="150"/>
        <v>1203</v>
      </c>
      <c r="AF885" s="12">
        <f t="shared" si="145"/>
        <v>9390.490076</v>
      </c>
      <c r="AG885" s="12">
        <f t="shared" si="146"/>
        <v>738.80616299999997</v>
      </c>
      <c r="AH885" s="12">
        <f t="shared" si="147"/>
        <v>883.49390399999993</v>
      </c>
      <c r="AI885" s="15">
        <f t="shared" si="144"/>
        <v>-0.30192610199226882</v>
      </c>
      <c r="AJ885" s="15">
        <f t="shared" si="144"/>
        <v>-0.39142820181219112</v>
      </c>
      <c r="AK885" s="15">
        <f t="shared" si="144"/>
        <v>-0.26559110224438909</v>
      </c>
      <c r="AL885" s="23">
        <f>VLOOKUP(AC885,'Charts and Tables'!$I$43:$J$49,2,TRUE)</f>
        <v>0.2</v>
      </c>
      <c r="AM885" s="2">
        <f t="shared" si="151"/>
        <v>0</v>
      </c>
    </row>
    <row r="886" spans="1:39" x14ac:dyDescent="0.25">
      <c r="A886" s="35">
        <v>412869</v>
      </c>
      <c r="B886" s="36">
        <v>331136</v>
      </c>
      <c r="C886" s="36" t="s">
        <v>31</v>
      </c>
      <c r="D886" s="36">
        <v>1</v>
      </c>
      <c r="J886" s="46">
        <v>2108</v>
      </c>
      <c r="L886" s="46">
        <v>2108</v>
      </c>
      <c r="M886" s="46">
        <v>150</v>
      </c>
      <c r="O886" s="46">
        <v>194</v>
      </c>
      <c r="R886" s="36">
        <v>4740.6289029999998</v>
      </c>
      <c r="T886" s="36">
        <v>390.60762</v>
      </c>
      <c r="V886" s="36">
        <v>428.93573199999997</v>
      </c>
      <c r="AC886" s="57">
        <f t="shared" si="148"/>
        <v>2108</v>
      </c>
      <c r="AD886" s="57">
        <f t="shared" si="149"/>
        <v>150</v>
      </c>
      <c r="AE886" s="57">
        <f t="shared" si="150"/>
        <v>194</v>
      </c>
      <c r="AF886" s="12">
        <f t="shared" si="145"/>
        <v>4740.6289029999998</v>
      </c>
      <c r="AG886" s="12">
        <f t="shared" si="146"/>
        <v>390.60762</v>
      </c>
      <c r="AH886" s="12">
        <f t="shared" si="147"/>
        <v>428.93573199999997</v>
      </c>
      <c r="AI886" s="15">
        <f t="shared" si="144"/>
        <v>1.2488751911764704</v>
      </c>
      <c r="AJ886" s="15">
        <f t="shared" si="144"/>
        <v>1.6040508</v>
      </c>
      <c r="AK886" s="15">
        <f t="shared" si="144"/>
        <v>1.2110089278350513</v>
      </c>
      <c r="AL886" s="23">
        <f>VLOOKUP(AC886,'Charts and Tables'!$I$43:$J$49,2,TRUE)</f>
        <v>1</v>
      </c>
      <c r="AM886" s="2">
        <f t="shared" si="151"/>
        <v>0</v>
      </c>
    </row>
    <row r="887" spans="1:39" x14ac:dyDescent="0.25">
      <c r="A887" s="35">
        <v>413571</v>
      </c>
      <c r="C887" s="36" t="s">
        <v>33</v>
      </c>
      <c r="D887" s="36">
        <v>-1</v>
      </c>
      <c r="K887" s="46">
        <v>7500</v>
      </c>
      <c r="L887" s="46">
        <v>7500</v>
      </c>
      <c r="N887" s="46">
        <v>350</v>
      </c>
      <c r="P887" s="46">
        <v>1100</v>
      </c>
      <c r="S887" s="36">
        <v>7801.2365799999998</v>
      </c>
      <c r="U887" s="36">
        <v>294.43839300000002</v>
      </c>
      <c r="W887" s="36">
        <v>959.09396600000002</v>
      </c>
      <c r="AC887" s="57">
        <f t="shared" si="148"/>
        <v>7500</v>
      </c>
      <c r="AD887" s="57">
        <f t="shared" si="149"/>
        <v>350</v>
      </c>
      <c r="AE887" s="57">
        <f t="shared" si="150"/>
        <v>1100</v>
      </c>
      <c r="AF887" s="12">
        <f t="shared" si="145"/>
        <v>7801.2365799999998</v>
      </c>
      <c r="AG887" s="12">
        <f t="shared" si="146"/>
        <v>294.43839300000002</v>
      </c>
      <c r="AH887" s="12">
        <f t="shared" si="147"/>
        <v>959.09396600000002</v>
      </c>
      <c r="AI887" s="15">
        <f t="shared" si="144"/>
        <v>4.01648773333333E-2</v>
      </c>
      <c r="AJ887" s="15">
        <f t="shared" si="144"/>
        <v>-0.15874744857142853</v>
      </c>
      <c r="AK887" s="15">
        <f t="shared" si="144"/>
        <v>-0.12809639454545452</v>
      </c>
      <c r="AL887" s="23">
        <f>VLOOKUP(AC887,'Charts and Tables'!$I$43:$J$49,2,TRUE)</f>
        <v>0.25</v>
      </c>
      <c r="AM887" s="2">
        <f t="shared" si="151"/>
        <v>1</v>
      </c>
    </row>
    <row r="888" spans="1:39" x14ac:dyDescent="0.25">
      <c r="A888" s="35">
        <v>413615</v>
      </c>
      <c r="B888" s="36">
        <v>334089</v>
      </c>
      <c r="C888" s="36" t="s">
        <v>26</v>
      </c>
      <c r="D888" s="36">
        <v>0</v>
      </c>
      <c r="J888" s="46">
        <v>1004</v>
      </c>
      <c r="K888" s="46">
        <v>2390</v>
      </c>
      <c r="L888" s="46">
        <v>3394</v>
      </c>
      <c r="M888" s="46">
        <v>120</v>
      </c>
      <c r="N888" s="46">
        <v>78</v>
      </c>
      <c r="O888" s="46">
        <v>63</v>
      </c>
      <c r="P888" s="46">
        <v>372</v>
      </c>
      <c r="R888" s="36">
        <v>625.001306</v>
      </c>
      <c r="S888" s="36">
        <v>3348.1935530000001</v>
      </c>
      <c r="T888" s="36">
        <v>40.210044000000003</v>
      </c>
      <c r="U888" s="36">
        <v>531.95150899999999</v>
      </c>
      <c r="V888" s="36">
        <v>57.750374999999998</v>
      </c>
      <c r="W888" s="36">
        <v>265.625519</v>
      </c>
      <c r="AC888" s="57">
        <f t="shared" si="148"/>
        <v>3394</v>
      </c>
      <c r="AD888" s="57">
        <f t="shared" si="149"/>
        <v>198</v>
      </c>
      <c r="AE888" s="57">
        <f t="shared" si="150"/>
        <v>435</v>
      </c>
      <c r="AF888" s="12">
        <f t="shared" si="145"/>
        <v>3973.1948590000002</v>
      </c>
      <c r="AG888" s="12">
        <f t="shared" si="146"/>
        <v>572.16155300000003</v>
      </c>
      <c r="AH888" s="12">
        <f t="shared" si="147"/>
        <v>323.37589400000002</v>
      </c>
      <c r="AI888" s="15">
        <f t="shared" si="144"/>
        <v>0.1706525807307013</v>
      </c>
      <c r="AJ888" s="15">
        <f t="shared" si="144"/>
        <v>1.8897048131313132</v>
      </c>
      <c r="AK888" s="15">
        <f t="shared" si="144"/>
        <v>-0.25660714022988501</v>
      </c>
      <c r="AL888" s="23">
        <f>VLOOKUP(AC888,'Charts and Tables'!$I$43:$J$49,2,TRUE)</f>
        <v>0.5</v>
      </c>
      <c r="AM888" s="2">
        <f t="shared" si="151"/>
        <v>1</v>
      </c>
    </row>
    <row r="889" spans="1:39" x14ac:dyDescent="0.25">
      <c r="A889" s="35">
        <v>414011</v>
      </c>
      <c r="B889" s="36">
        <v>334080</v>
      </c>
      <c r="C889" s="36" t="s">
        <v>26</v>
      </c>
      <c r="D889" s="36">
        <v>0</v>
      </c>
      <c r="J889" s="46">
        <v>3398</v>
      </c>
      <c r="K889" s="46">
        <v>2894</v>
      </c>
      <c r="L889" s="46">
        <v>6292</v>
      </c>
      <c r="M889" s="46">
        <v>144</v>
      </c>
      <c r="N889" s="46">
        <v>185</v>
      </c>
      <c r="O889" s="46">
        <v>304</v>
      </c>
      <c r="P889" s="46">
        <v>216</v>
      </c>
      <c r="R889" s="36">
        <v>4355.1581390000001</v>
      </c>
      <c r="S889" s="36">
        <v>1983.2072439999999</v>
      </c>
      <c r="T889" s="36">
        <v>278.15781800000002</v>
      </c>
      <c r="U889" s="36">
        <v>168.98611199999999</v>
      </c>
      <c r="V889" s="36">
        <v>588.18179499999997</v>
      </c>
      <c r="W889" s="36">
        <v>214.51348400000001</v>
      </c>
      <c r="AC889" s="57">
        <f t="shared" si="148"/>
        <v>6292</v>
      </c>
      <c r="AD889" s="57">
        <f t="shared" si="149"/>
        <v>329</v>
      </c>
      <c r="AE889" s="57">
        <f t="shared" si="150"/>
        <v>520</v>
      </c>
      <c r="AF889" s="12">
        <f t="shared" si="145"/>
        <v>6338.3653830000003</v>
      </c>
      <c r="AG889" s="12">
        <f t="shared" si="146"/>
        <v>447.14393000000001</v>
      </c>
      <c r="AH889" s="12">
        <f t="shared" si="147"/>
        <v>802.69527900000003</v>
      </c>
      <c r="AI889" s="15">
        <f t="shared" si="144"/>
        <v>7.3689419898284002E-3</v>
      </c>
      <c r="AJ889" s="15">
        <f t="shared" si="144"/>
        <v>0.35910009118541036</v>
      </c>
      <c r="AK889" s="15">
        <f t="shared" si="144"/>
        <v>0.5436447673076924</v>
      </c>
      <c r="AL889" s="23">
        <f>VLOOKUP(AC889,'Charts and Tables'!$I$43:$J$49,2,TRUE)</f>
        <v>0.25</v>
      </c>
      <c r="AM889" s="2">
        <f t="shared" si="151"/>
        <v>1</v>
      </c>
    </row>
    <row r="890" spans="1:39" x14ac:dyDescent="0.25">
      <c r="A890" s="35">
        <v>414633</v>
      </c>
      <c r="B890" s="36">
        <v>336255</v>
      </c>
      <c r="C890" s="36" t="s">
        <v>32</v>
      </c>
      <c r="D890" s="36">
        <v>1</v>
      </c>
      <c r="J890" s="46">
        <v>12143</v>
      </c>
      <c r="L890" s="46">
        <v>12143</v>
      </c>
      <c r="M890" s="46">
        <v>1094</v>
      </c>
      <c r="O890" s="46">
        <v>741</v>
      </c>
      <c r="R890" s="36">
        <v>10658.393727999999</v>
      </c>
      <c r="T890" s="36">
        <v>1023.81488</v>
      </c>
      <c r="V890" s="36">
        <v>929.70597199999997</v>
      </c>
      <c r="AC890" s="57">
        <f t="shared" si="148"/>
        <v>12143</v>
      </c>
      <c r="AD890" s="57">
        <f t="shared" si="149"/>
        <v>1094</v>
      </c>
      <c r="AE890" s="57">
        <f t="shared" si="150"/>
        <v>741</v>
      </c>
      <c r="AF890" s="12">
        <f t="shared" si="145"/>
        <v>10658.393727999999</v>
      </c>
      <c r="AG890" s="12">
        <f t="shared" si="146"/>
        <v>1023.81488</v>
      </c>
      <c r="AH890" s="12">
        <f t="shared" si="147"/>
        <v>929.70597199999997</v>
      </c>
      <c r="AI890" s="15">
        <f t="shared" si="144"/>
        <v>-0.12226025463229852</v>
      </c>
      <c r="AJ890" s="15">
        <f t="shared" si="144"/>
        <v>-6.4154588665447876E-2</v>
      </c>
      <c r="AK890" s="15">
        <f t="shared" si="144"/>
        <v>0.25466392982456137</v>
      </c>
      <c r="AL890" s="23">
        <f>VLOOKUP(AC890,'Charts and Tables'!$I$43:$J$49,2,TRUE)</f>
        <v>0.2</v>
      </c>
      <c r="AM890" s="2">
        <f t="shared" si="151"/>
        <v>1</v>
      </c>
    </row>
    <row r="891" spans="1:39" x14ac:dyDescent="0.25">
      <c r="A891" s="35">
        <v>414171</v>
      </c>
      <c r="C891" s="36" t="s">
        <v>31</v>
      </c>
      <c r="D891" s="36">
        <v>0</v>
      </c>
      <c r="J891" s="46">
        <v>3993</v>
      </c>
      <c r="K891" s="46">
        <v>4172</v>
      </c>
      <c r="L891" s="46">
        <v>8165</v>
      </c>
      <c r="M891" s="46">
        <v>552.5</v>
      </c>
      <c r="N891" s="46">
        <v>320</v>
      </c>
      <c r="O891" s="46">
        <v>334.5</v>
      </c>
      <c r="P891" s="46">
        <v>625.5</v>
      </c>
      <c r="R891" s="36">
        <v>4019.5733660000001</v>
      </c>
      <c r="S891" s="36">
        <v>4504.3742540000003</v>
      </c>
      <c r="T891" s="36">
        <v>496.02237400000001</v>
      </c>
      <c r="U891" s="36">
        <v>203.78392600000001</v>
      </c>
      <c r="V891" s="36">
        <v>292.93371100000002</v>
      </c>
      <c r="W891" s="36">
        <v>522.36640899999998</v>
      </c>
      <c r="AC891" s="57">
        <f t="shared" si="148"/>
        <v>8165</v>
      </c>
      <c r="AD891" s="57">
        <f t="shared" si="149"/>
        <v>872.5</v>
      </c>
      <c r="AE891" s="57">
        <f t="shared" si="150"/>
        <v>960</v>
      </c>
      <c r="AF891" s="12">
        <f t="shared" si="145"/>
        <v>8523.9476200000008</v>
      </c>
      <c r="AG891" s="12">
        <f t="shared" si="146"/>
        <v>699.80629999999996</v>
      </c>
      <c r="AH891" s="12">
        <f t="shared" si="147"/>
        <v>815.30011999999999</v>
      </c>
      <c r="AI891" s="15">
        <f t="shared" si="144"/>
        <v>4.3961741579914372E-2</v>
      </c>
      <c r="AJ891" s="15">
        <f t="shared" si="144"/>
        <v>-0.19792974212034389</v>
      </c>
      <c r="AK891" s="15">
        <f t="shared" si="144"/>
        <v>-0.15072904166666667</v>
      </c>
      <c r="AL891" s="23">
        <f>VLOOKUP(AC891,'Charts and Tables'!$I$43:$J$49,2,TRUE)</f>
        <v>0.25</v>
      </c>
      <c r="AM891" s="2">
        <f t="shared" si="151"/>
        <v>1</v>
      </c>
    </row>
    <row r="892" spans="1:39" x14ac:dyDescent="0.25">
      <c r="A892" s="35">
        <v>414701</v>
      </c>
      <c r="B892" s="36">
        <v>334104</v>
      </c>
      <c r="C892" s="36" t="s">
        <v>25</v>
      </c>
      <c r="D892" s="36">
        <v>0</v>
      </c>
      <c r="J892" s="46">
        <v>7320</v>
      </c>
      <c r="K892" s="46">
        <v>3351</v>
      </c>
      <c r="L892" s="46">
        <v>10671</v>
      </c>
      <c r="M892" s="46">
        <v>871</v>
      </c>
      <c r="N892" s="46">
        <v>193</v>
      </c>
      <c r="O892" s="46">
        <v>428</v>
      </c>
      <c r="P892" s="46">
        <v>443</v>
      </c>
      <c r="R892" s="36">
        <v>3283.8108200000001</v>
      </c>
      <c r="S892" s="36">
        <v>1409.85463</v>
      </c>
      <c r="T892" s="36">
        <v>337.90050000000002</v>
      </c>
      <c r="U892" s="36">
        <v>82.520156</v>
      </c>
      <c r="V892" s="36">
        <v>240.813096</v>
      </c>
      <c r="W892" s="36">
        <v>228.34781599999999</v>
      </c>
      <c r="AC892" s="57">
        <f t="shared" si="148"/>
        <v>10671</v>
      </c>
      <c r="AD892" s="57">
        <f t="shared" si="149"/>
        <v>1064</v>
      </c>
      <c r="AE892" s="57">
        <f t="shared" si="150"/>
        <v>871</v>
      </c>
      <c r="AF892" s="12">
        <f t="shared" si="145"/>
        <v>4693.6654500000004</v>
      </c>
      <c r="AG892" s="12">
        <f t="shared" si="146"/>
        <v>420.42065600000001</v>
      </c>
      <c r="AH892" s="12">
        <f t="shared" si="147"/>
        <v>469.160912</v>
      </c>
      <c r="AI892" s="15">
        <f t="shared" si="144"/>
        <v>-0.56014755411863926</v>
      </c>
      <c r="AJ892" s="15">
        <f t="shared" si="144"/>
        <v>-0.6048678045112782</v>
      </c>
      <c r="AK892" s="15">
        <f t="shared" si="144"/>
        <v>-0.46135371756601606</v>
      </c>
      <c r="AL892" s="23">
        <f>VLOOKUP(AC892,'Charts and Tables'!$I$43:$J$49,2,TRUE)</f>
        <v>0.2</v>
      </c>
      <c r="AM892" s="2">
        <f t="shared" si="151"/>
        <v>0</v>
      </c>
    </row>
    <row r="893" spans="1:39" x14ac:dyDescent="0.25">
      <c r="A893" s="35">
        <v>414695</v>
      </c>
      <c r="B893" s="36">
        <v>331020</v>
      </c>
      <c r="C893" s="36" t="s">
        <v>25</v>
      </c>
      <c r="D893" s="36">
        <v>0</v>
      </c>
      <c r="J893" s="46">
        <v>914</v>
      </c>
      <c r="K893" s="46">
        <v>875</v>
      </c>
      <c r="L893" s="46">
        <v>1789</v>
      </c>
      <c r="M893" s="46">
        <v>89</v>
      </c>
      <c r="N893" s="46">
        <v>120</v>
      </c>
      <c r="O893" s="46">
        <v>106</v>
      </c>
      <c r="P893" s="46">
        <v>121</v>
      </c>
      <c r="R893" s="36">
        <v>1332.573686</v>
      </c>
      <c r="S893" s="36">
        <v>873.04503999999997</v>
      </c>
      <c r="T893" s="36">
        <v>86.867998</v>
      </c>
      <c r="U893" s="36">
        <v>86.977642000000003</v>
      </c>
      <c r="V893" s="36">
        <v>168.080524</v>
      </c>
      <c r="W893" s="36">
        <v>93.960279</v>
      </c>
      <c r="AC893" s="57">
        <f t="shared" si="148"/>
        <v>1789</v>
      </c>
      <c r="AD893" s="57">
        <f t="shared" si="149"/>
        <v>209</v>
      </c>
      <c r="AE893" s="57">
        <f t="shared" si="150"/>
        <v>227</v>
      </c>
      <c r="AF893" s="12">
        <f t="shared" si="145"/>
        <v>2205.6187259999997</v>
      </c>
      <c r="AG893" s="12">
        <f t="shared" si="146"/>
        <v>173.84564</v>
      </c>
      <c r="AH893" s="12">
        <f t="shared" si="147"/>
        <v>262.04080299999998</v>
      </c>
      <c r="AI893" s="15">
        <f t="shared" ref="AI893:AK943" si="152">IF(OR(AC893="",AC893=0),0,(AF893-AC893)/AC893)</f>
        <v>0.23287799105645596</v>
      </c>
      <c r="AJ893" s="15">
        <f t="shared" si="152"/>
        <v>-0.1682026794258373</v>
      </c>
      <c r="AK893" s="15">
        <f t="shared" si="152"/>
        <v>0.15436477092511006</v>
      </c>
      <c r="AL893" s="23">
        <f>VLOOKUP(AC893,'Charts and Tables'!$I$43:$J$49,2,TRUE)</f>
        <v>1</v>
      </c>
      <c r="AM893" s="2">
        <f t="shared" si="151"/>
        <v>1</v>
      </c>
    </row>
    <row r="894" spans="1:39" x14ac:dyDescent="0.25">
      <c r="A894" s="35">
        <v>416051</v>
      </c>
      <c r="C894" s="36" t="s">
        <v>31</v>
      </c>
      <c r="D894" s="36">
        <v>1</v>
      </c>
      <c r="J894" s="46">
        <v>17449</v>
      </c>
      <c r="L894" s="46">
        <v>17449</v>
      </c>
      <c r="M894" s="46">
        <v>960</v>
      </c>
      <c r="O894" s="46">
        <v>2238</v>
      </c>
      <c r="R894" s="36">
        <v>26089.195625</v>
      </c>
      <c r="T894" s="36">
        <v>1447.3729980000001</v>
      </c>
      <c r="V894" s="36">
        <v>2618.2298689999998</v>
      </c>
      <c r="AC894" s="57">
        <f t="shared" si="148"/>
        <v>17449</v>
      </c>
      <c r="AD894" s="57">
        <f t="shared" si="149"/>
        <v>960</v>
      </c>
      <c r="AE894" s="57">
        <f t="shared" si="150"/>
        <v>2238</v>
      </c>
      <c r="AF894" s="12">
        <f t="shared" si="145"/>
        <v>26089.195625</v>
      </c>
      <c r="AG894" s="12">
        <f t="shared" si="146"/>
        <v>1447.3729980000001</v>
      </c>
      <c r="AH894" s="12">
        <f t="shared" si="147"/>
        <v>2618.2298689999998</v>
      </c>
      <c r="AI894" s="15">
        <f t="shared" si="152"/>
        <v>0.49516852684967622</v>
      </c>
      <c r="AJ894" s="15">
        <f t="shared" si="152"/>
        <v>0.5076802062500001</v>
      </c>
      <c r="AK894" s="15">
        <f t="shared" si="152"/>
        <v>0.16989717113494182</v>
      </c>
      <c r="AL894" s="23">
        <f>VLOOKUP(AC894,'Charts and Tables'!$I$43:$J$49,2,TRUE)</f>
        <v>0.2</v>
      </c>
      <c r="AM894" s="2">
        <f t="shared" si="151"/>
        <v>0</v>
      </c>
    </row>
    <row r="895" spans="1:39" x14ac:dyDescent="0.25">
      <c r="A895" s="35">
        <v>617368</v>
      </c>
      <c r="B895" s="36">
        <v>336205</v>
      </c>
      <c r="C895" s="36" t="s">
        <v>32</v>
      </c>
      <c r="D895" s="36">
        <v>1</v>
      </c>
      <c r="J895" s="46">
        <v>16917</v>
      </c>
      <c r="L895" s="46">
        <v>16917</v>
      </c>
      <c r="M895" s="46">
        <v>680</v>
      </c>
      <c r="O895" s="46">
        <v>2355</v>
      </c>
      <c r="R895" s="36">
        <v>19712.868277000001</v>
      </c>
      <c r="T895" s="36">
        <v>793.80029400000001</v>
      </c>
      <c r="V895" s="36">
        <v>2193.2725310000001</v>
      </c>
      <c r="AC895" s="57">
        <f t="shared" si="148"/>
        <v>16917</v>
      </c>
      <c r="AD895" s="57">
        <f t="shared" si="149"/>
        <v>680</v>
      </c>
      <c r="AE895" s="57">
        <f t="shared" si="150"/>
        <v>2355</v>
      </c>
      <c r="AF895" s="12">
        <f t="shared" si="145"/>
        <v>19712.868277000001</v>
      </c>
      <c r="AG895" s="12">
        <f t="shared" si="146"/>
        <v>793.80029400000001</v>
      </c>
      <c r="AH895" s="12">
        <f t="shared" si="147"/>
        <v>2193.2725310000001</v>
      </c>
      <c r="AI895" s="15">
        <f t="shared" si="152"/>
        <v>0.16526974504935871</v>
      </c>
      <c r="AJ895" s="15">
        <f t="shared" si="152"/>
        <v>0.16735337352941176</v>
      </c>
      <c r="AK895" s="15">
        <f t="shared" si="152"/>
        <v>-6.8674084501061536E-2</v>
      </c>
      <c r="AL895" s="23">
        <f>VLOOKUP(AC895,'Charts and Tables'!$I$43:$J$49,2,TRUE)</f>
        <v>0.2</v>
      </c>
      <c r="AM895" s="2">
        <f t="shared" si="151"/>
        <v>1</v>
      </c>
    </row>
    <row r="896" spans="1:39" x14ac:dyDescent="0.25">
      <c r="A896" s="35">
        <v>415407</v>
      </c>
      <c r="C896" s="36" t="s">
        <v>31</v>
      </c>
      <c r="D896" s="36">
        <v>-1</v>
      </c>
      <c r="K896" s="46">
        <v>15778</v>
      </c>
      <c r="L896" s="46">
        <v>15778</v>
      </c>
      <c r="N896" s="46">
        <v>1149</v>
      </c>
      <c r="P896" s="46">
        <v>1767.5</v>
      </c>
      <c r="S896" s="36">
        <v>11489.417106999999</v>
      </c>
      <c r="U896" s="36">
        <v>1066.480339</v>
      </c>
      <c r="W896" s="36">
        <v>1036.577327</v>
      </c>
      <c r="AC896" s="57">
        <f t="shared" si="148"/>
        <v>15778</v>
      </c>
      <c r="AD896" s="57">
        <f t="shared" si="149"/>
        <v>1149</v>
      </c>
      <c r="AE896" s="57">
        <f t="shared" si="150"/>
        <v>1767.5</v>
      </c>
      <c r="AF896" s="12">
        <f t="shared" si="145"/>
        <v>11489.417106999999</v>
      </c>
      <c r="AG896" s="12">
        <f t="shared" si="146"/>
        <v>1066.480339</v>
      </c>
      <c r="AH896" s="12">
        <f t="shared" si="147"/>
        <v>1036.577327</v>
      </c>
      <c r="AI896" s="15">
        <f t="shared" si="152"/>
        <v>-0.2718077635314996</v>
      </c>
      <c r="AJ896" s="15">
        <f t="shared" si="152"/>
        <v>-7.1818677980852952E-2</v>
      </c>
      <c r="AK896" s="15">
        <f t="shared" si="152"/>
        <v>-0.41353475134370582</v>
      </c>
      <c r="AL896" s="23">
        <f>VLOOKUP(AC896,'Charts and Tables'!$I$43:$J$49,2,TRUE)</f>
        <v>0.2</v>
      </c>
      <c r="AM896" s="2">
        <f t="shared" si="151"/>
        <v>0</v>
      </c>
    </row>
    <row r="897" spans="1:39" x14ac:dyDescent="0.25">
      <c r="A897" s="35">
        <v>415874</v>
      </c>
      <c r="B897" s="36">
        <v>334025</v>
      </c>
      <c r="C897" s="36" t="s">
        <v>26</v>
      </c>
      <c r="D897" s="36">
        <v>1</v>
      </c>
      <c r="J897" s="46">
        <v>17442</v>
      </c>
      <c r="L897" s="46">
        <v>17442</v>
      </c>
      <c r="M897" s="46">
        <v>2315</v>
      </c>
      <c r="O897" s="46">
        <v>787</v>
      </c>
      <c r="R897" s="36">
        <v>18395.755293999999</v>
      </c>
      <c r="T897" s="36">
        <v>2216.1885990000001</v>
      </c>
      <c r="V897" s="36">
        <v>1184.461961</v>
      </c>
      <c r="AC897" s="57">
        <f t="shared" si="148"/>
        <v>17442</v>
      </c>
      <c r="AD897" s="57">
        <f t="shared" si="149"/>
        <v>2315</v>
      </c>
      <c r="AE897" s="57">
        <f t="shared" si="150"/>
        <v>787</v>
      </c>
      <c r="AF897" s="12">
        <f t="shared" si="145"/>
        <v>18395.755293999999</v>
      </c>
      <c r="AG897" s="12">
        <f t="shared" si="146"/>
        <v>2216.1885990000001</v>
      </c>
      <c r="AH897" s="12">
        <f t="shared" si="147"/>
        <v>1184.461961</v>
      </c>
      <c r="AI897" s="15">
        <f t="shared" si="152"/>
        <v>5.468153273707136E-2</v>
      </c>
      <c r="AJ897" s="15">
        <f t="shared" si="152"/>
        <v>-4.2683110583153321E-2</v>
      </c>
      <c r="AK897" s="15">
        <f t="shared" si="152"/>
        <v>0.5050342579415501</v>
      </c>
      <c r="AL897" s="23">
        <f>VLOOKUP(AC897,'Charts and Tables'!$I$43:$J$49,2,TRUE)</f>
        <v>0.2</v>
      </c>
      <c r="AM897" s="2">
        <f t="shared" si="151"/>
        <v>1</v>
      </c>
    </row>
    <row r="898" spans="1:39" x14ac:dyDescent="0.25">
      <c r="A898" s="35">
        <v>416039</v>
      </c>
      <c r="B898" s="36">
        <v>334033</v>
      </c>
      <c r="C898" s="36" t="s">
        <v>26</v>
      </c>
      <c r="D898" s="36">
        <v>0</v>
      </c>
      <c r="J898" s="46">
        <v>1851</v>
      </c>
      <c r="K898" s="46">
        <v>1773</v>
      </c>
      <c r="L898" s="46">
        <v>3624</v>
      </c>
      <c r="M898" s="46">
        <v>200</v>
      </c>
      <c r="N898" s="46">
        <v>154</v>
      </c>
      <c r="O898" s="46">
        <v>144</v>
      </c>
      <c r="P898" s="46">
        <v>198</v>
      </c>
      <c r="R898" s="36">
        <v>1873.3455650000001</v>
      </c>
      <c r="S898" s="36">
        <v>1730.058182</v>
      </c>
      <c r="T898" s="36">
        <v>106.416569</v>
      </c>
      <c r="U898" s="36">
        <v>175.994407</v>
      </c>
      <c r="V898" s="36">
        <v>184.317317</v>
      </c>
      <c r="W898" s="36">
        <v>136.18888100000001</v>
      </c>
      <c r="AC898" s="57">
        <f t="shared" si="148"/>
        <v>3624</v>
      </c>
      <c r="AD898" s="57">
        <f t="shared" si="149"/>
        <v>354</v>
      </c>
      <c r="AE898" s="57">
        <f t="shared" si="150"/>
        <v>342</v>
      </c>
      <c r="AF898" s="12">
        <f t="shared" si="145"/>
        <v>3603.4037470000003</v>
      </c>
      <c r="AG898" s="12">
        <f t="shared" si="146"/>
        <v>282.41097600000001</v>
      </c>
      <c r="AH898" s="12">
        <f t="shared" si="147"/>
        <v>320.50619800000004</v>
      </c>
      <c r="AI898" s="15">
        <f t="shared" si="152"/>
        <v>-5.683292770419345E-3</v>
      </c>
      <c r="AJ898" s="15">
        <f t="shared" si="152"/>
        <v>-0.2022288813559322</v>
      </c>
      <c r="AK898" s="15">
        <f t="shared" si="152"/>
        <v>-6.2847374269005732E-2</v>
      </c>
      <c r="AL898" s="23">
        <f>VLOOKUP(AC898,'Charts and Tables'!$I$43:$J$49,2,TRUE)</f>
        <v>0.5</v>
      </c>
      <c r="AM898" s="2">
        <f t="shared" si="151"/>
        <v>1</v>
      </c>
    </row>
    <row r="899" spans="1:39" x14ac:dyDescent="0.25">
      <c r="A899" s="35">
        <v>617313</v>
      </c>
      <c r="C899" s="36" t="s">
        <v>32</v>
      </c>
      <c r="D899" s="36">
        <v>-1</v>
      </c>
      <c r="K899" s="46">
        <v>11595</v>
      </c>
      <c r="L899" s="46">
        <v>11595</v>
      </c>
      <c r="N899" s="46">
        <v>1800</v>
      </c>
      <c r="P899" s="46">
        <v>598</v>
      </c>
      <c r="S899" s="36">
        <v>16869.309512</v>
      </c>
      <c r="U899" s="36">
        <v>1813.093218</v>
      </c>
      <c r="W899" s="36">
        <v>1162.0009110000001</v>
      </c>
      <c r="AC899" s="57">
        <f t="shared" si="148"/>
        <v>11595</v>
      </c>
      <c r="AD899" s="57">
        <f t="shared" si="149"/>
        <v>1800</v>
      </c>
      <c r="AE899" s="57">
        <f t="shared" si="150"/>
        <v>598</v>
      </c>
      <c r="AF899" s="12">
        <f t="shared" si="145"/>
        <v>16869.309512</v>
      </c>
      <c r="AG899" s="12">
        <f t="shared" si="146"/>
        <v>1813.093218</v>
      </c>
      <c r="AH899" s="12">
        <f t="shared" si="147"/>
        <v>1162.0009110000001</v>
      </c>
      <c r="AI899" s="15">
        <f t="shared" si="152"/>
        <v>0.4548779225528245</v>
      </c>
      <c r="AJ899" s="15">
        <f t="shared" si="152"/>
        <v>7.2740099999999879E-3</v>
      </c>
      <c r="AK899" s="15">
        <f t="shared" si="152"/>
        <v>0.94314533612040152</v>
      </c>
      <c r="AL899" s="23">
        <f>VLOOKUP(AC899,'Charts and Tables'!$I$43:$J$49,2,TRUE)</f>
        <v>0.2</v>
      </c>
      <c r="AM899" s="2">
        <f t="shared" si="151"/>
        <v>0</v>
      </c>
    </row>
    <row r="900" spans="1:39" x14ac:dyDescent="0.25">
      <c r="A900" s="35">
        <v>617315</v>
      </c>
      <c r="C900" s="36" t="s">
        <v>32</v>
      </c>
      <c r="D900" s="36">
        <v>1</v>
      </c>
      <c r="J900" s="46">
        <v>10980</v>
      </c>
      <c r="L900" s="46">
        <v>10980</v>
      </c>
      <c r="M900" s="46">
        <v>1304</v>
      </c>
      <c r="O900" s="46">
        <v>635</v>
      </c>
      <c r="R900" s="36">
        <v>12521.427338</v>
      </c>
      <c r="T900" s="36">
        <v>1158.358876</v>
      </c>
      <c r="V900" s="36">
        <v>924.62690399999997</v>
      </c>
      <c r="AC900" s="57">
        <f t="shared" si="148"/>
        <v>10980</v>
      </c>
      <c r="AD900" s="57">
        <f t="shared" si="149"/>
        <v>1304</v>
      </c>
      <c r="AE900" s="57">
        <f t="shared" si="150"/>
        <v>635</v>
      </c>
      <c r="AF900" s="12">
        <f t="shared" si="145"/>
        <v>12521.427338</v>
      </c>
      <c r="AG900" s="12">
        <f t="shared" si="146"/>
        <v>1158.358876</v>
      </c>
      <c r="AH900" s="12">
        <f t="shared" si="147"/>
        <v>924.62690399999997</v>
      </c>
      <c r="AI900" s="15">
        <f t="shared" si="152"/>
        <v>0.14038500346083785</v>
      </c>
      <c r="AJ900" s="15">
        <f t="shared" si="152"/>
        <v>-0.11168797852760735</v>
      </c>
      <c r="AK900" s="15">
        <f t="shared" si="152"/>
        <v>0.45610536062992119</v>
      </c>
      <c r="AL900" s="23">
        <f>VLOOKUP(AC900,'Charts and Tables'!$I$43:$J$49,2,TRUE)</f>
        <v>0.2</v>
      </c>
      <c r="AM900" s="2">
        <f t="shared" si="151"/>
        <v>1</v>
      </c>
    </row>
    <row r="901" spans="1:39" x14ac:dyDescent="0.25">
      <c r="A901" s="35">
        <v>415994</v>
      </c>
      <c r="B901" s="36">
        <v>334101</v>
      </c>
      <c r="C901" s="36" t="s">
        <v>25</v>
      </c>
      <c r="D901" s="36">
        <v>0</v>
      </c>
      <c r="J901" s="46">
        <v>722</v>
      </c>
      <c r="K901" s="46">
        <v>899</v>
      </c>
      <c r="L901" s="46">
        <v>1621</v>
      </c>
      <c r="M901" s="46">
        <v>78</v>
      </c>
      <c r="N901" s="46">
        <v>64</v>
      </c>
      <c r="O901" s="46">
        <v>68</v>
      </c>
      <c r="P901" s="46">
        <v>129</v>
      </c>
      <c r="R901" s="36">
        <v>660.62534700000003</v>
      </c>
      <c r="S901" s="36">
        <v>985.02261199999998</v>
      </c>
      <c r="T901" s="36">
        <v>75.723760999999996</v>
      </c>
      <c r="U901" s="36">
        <v>77.540145999999993</v>
      </c>
      <c r="V901" s="36">
        <v>51.863804000000002</v>
      </c>
      <c r="W901" s="36">
        <v>106.902248</v>
      </c>
      <c r="AC901" s="57">
        <f t="shared" si="148"/>
        <v>1621</v>
      </c>
      <c r="AD901" s="57">
        <f t="shared" si="149"/>
        <v>142</v>
      </c>
      <c r="AE901" s="57">
        <f t="shared" si="150"/>
        <v>197</v>
      </c>
      <c r="AF901" s="12">
        <f t="shared" si="145"/>
        <v>1645.6479589999999</v>
      </c>
      <c r="AG901" s="12">
        <f t="shared" si="146"/>
        <v>153.26390699999999</v>
      </c>
      <c r="AH901" s="12">
        <f t="shared" si="147"/>
        <v>158.766052</v>
      </c>
      <c r="AI901" s="15">
        <f t="shared" si="152"/>
        <v>1.5205403454657557E-2</v>
      </c>
      <c r="AJ901" s="15">
        <f t="shared" si="152"/>
        <v>7.932328873239429E-2</v>
      </c>
      <c r="AK901" s="15">
        <f t="shared" si="152"/>
        <v>-0.1940809543147208</v>
      </c>
      <c r="AL901" s="23">
        <f>VLOOKUP(AC901,'Charts and Tables'!$I$43:$J$49,2,TRUE)</f>
        <v>1</v>
      </c>
      <c r="AM901" s="2">
        <f t="shared" si="151"/>
        <v>1</v>
      </c>
    </row>
    <row r="902" spans="1:39" x14ac:dyDescent="0.25">
      <c r="A902" s="35">
        <v>416109</v>
      </c>
      <c r="B902" s="36">
        <v>331125</v>
      </c>
      <c r="C902" s="36" t="s">
        <v>31</v>
      </c>
      <c r="D902" s="36">
        <v>1</v>
      </c>
      <c r="J902" s="46">
        <v>5631</v>
      </c>
      <c r="L902" s="46">
        <v>5631</v>
      </c>
      <c r="M902" s="46">
        <v>508</v>
      </c>
      <c r="O902" s="46">
        <v>372</v>
      </c>
      <c r="R902" s="36">
        <v>5362.6715299999996</v>
      </c>
      <c r="T902" s="36">
        <v>474.20928500000002</v>
      </c>
      <c r="V902" s="36">
        <v>425.36720200000002</v>
      </c>
      <c r="AC902" s="57">
        <f t="shared" si="148"/>
        <v>5631</v>
      </c>
      <c r="AD902" s="57">
        <f t="shared" si="149"/>
        <v>508</v>
      </c>
      <c r="AE902" s="57">
        <f t="shared" si="150"/>
        <v>372</v>
      </c>
      <c r="AF902" s="12">
        <f t="shared" si="145"/>
        <v>5362.6715299999996</v>
      </c>
      <c r="AG902" s="12">
        <f t="shared" si="146"/>
        <v>474.20928500000002</v>
      </c>
      <c r="AH902" s="12">
        <f t="shared" si="147"/>
        <v>425.36720200000002</v>
      </c>
      <c r="AI902" s="15">
        <f t="shared" si="152"/>
        <v>-4.7652010300124378E-2</v>
      </c>
      <c r="AJ902" s="15">
        <f t="shared" si="152"/>
        <v>-6.6517155511810977E-2</v>
      </c>
      <c r="AK902" s="15">
        <f t="shared" si="152"/>
        <v>0.14346022043010759</v>
      </c>
      <c r="AL902" s="23">
        <f>VLOOKUP(AC902,'Charts and Tables'!$I$43:$J$49,2,TRUE)</f>
        <v>0.25</v>
      </c>
      <c r="AM902" s="2">
        <f t="shared" si="151"/>
        <v>1</v>
      </c>
    </row>
    <row r="903" spans="1:39" x14ac:dyDescent="0.25">
      <c r="A903" s="35">
        <v>416625</v>
      </c>
      <c r="B903" s="36">
        <v>334054</v>
      </c>
      <c r="C903" s="36" t="s">
        <v>26</v>
      </c>
      <c r="D903" s="36">
        <v>0</v>
      </c>
      <c r="J903" s="46">
        <v>15336</v>
      </c>
      <c r="K903" s="46">
        <v>1057</v>
      </c>
      <c r="L903" s="46">
        <v>16393</v>
      </c>
      <c r="M903" s="46">
        <v>879</v>
      </c>
      <c r="N903" s="46">
        <v>109</v>
      </c>
      <c r="O903" s="46">
        <v>1624</v>
      </c>
      <c r="P903" s="46">
        <v>125</v>
      </c>
      <c r="R903" s="36">
        <v>10141.264669</v>
      </c>
      <c r="S903" s="36">
        <v>1220.2960029999999</v>
      </c>
      <c r="T903" s="36">
        <v>780.50214200000005</v>
      </c>
      <c r="U903" s="36">
        <v>140.16503700000001</v>
      </c>
      <c r="V903" s="36">
        <v>950.19751199999996</v>
      </c>
      <c r="W903" s="36">
        <v>113.242935</v>
      </c>
      <c r="AC903" s="57">
        <f t="shared" si="148"/>
        <v>16393</v>
      </c>
      <c r="AD903" s="57">
        <f t="shared" si="149"/>
        <v>988</v>
      </c>
      <c r="AE903" s="57">
        <f t="shared" si="150"/>
        <v>1749</v>
      </c>
      <c r="AF903" s="12">
        <f t="shared" si="145"/>
        <v>11361.560672</v>
      </c>
      <c r="AG903" s="12">
        <f t="shared" si="146"/>
        <v>920.66717900000003</v>
      </c>
      <c r="AH903" s="12">
        <f t="shared" si="147"/>
        <v>1063.4404469999999</v>
      </c>
      <c r="AI903" s="15">
        <f t="shared" si="152"/>
        <v>-0.30692608601232235</v>
      </c>
      <c r="AJ903" s="15">
        <f t="shared" si="152"/>
        <v>-6.8150628542510083E-2</v>
      </c>
      <c r="AK903" s="15">
        <f t="shared" si="152"/>
        <v>-0.39197230017152662</v>
      </c>
      <c r="AL903" s="23">
        <f>VLOOKUP(AC903,'Charts and Tables'!$I$43:$J$49,2,TRUE)</f>
        <v>0.2</v>
      </c>
      <c r="AM903" s="2">
        <f t="shared" si="151"/>
        <v>0</v>
      </c>
    </row>
    <row r="904" spans="1:39" x14ac:dyDescent="0.25">
      <c r="A904" s="35">
        <v>416666</v>
      </c>
      <c r="B904" s="36">
        <v>334026</v>
      </c>
      <c r="C904" s="36" t="s">
        <v>26</v>
      </c>
      <c r="D904" s="36">
        <v>-1</v>
      </c>
      <c r="K904" s="46">
        <v>4881</v>
      </c>
      <c r="L904" s="46">
        <v>4881</v>
      </c>
      <c r="N904" s="46">
        <v>429</v>
      </c>
      <c r="P904" s="46">
        <v>344</v>
      </c>
      <c r="S904" s="36">
        <v>5750.0292369999997</v>
      </c>
      <c r="U904" s="36">
        <v>219.969855</v>
      </c>
      <c r="W904" s="36">
        <v>653.23104899999998</v>
      </c>
      <c r="AC904" s="57">
        <f t="shared" si="148"/>
        <v>4881</v>
      </c>
      <c r="AD904" s="57">
        <f t="shared" si="149"/>
        <v>429</v>
      </c>
      <c r="AE904" s="57">
        <f t="shared" si="150"/>
        <v>344</v>
      </c>
      <c r="AF904" s="12">
        <f t="shared" si="145"/>
        <v>5750.0292369999997</v>
      </c>
      <c r="AG904" s="12">
        <f t="shared" si="146"/>
        <v>219.969855</v>
      </c>
      <c r="AH904" s="12">
        <f t="shared" si="147"/>
        <v>653.23104899999998</v>
      </c>
      <c r="AI904" s="15">
        <f t="shared" si="152"/>
        <v>0.17804327740217163</v>
      </c>
      <c r="AJ904" s="15">
        <f t="shared" si="152"/>
        <v>-0.48724975524475528</v>
      </c>
      <c r="AK904" s="15">
        <f t="shared" si="152"/>
        <v>0.89892746802325574</v>
      </c>
      <c r="AL904" s="23">
        <f>VLOOKUP(AC904,'Charts and Tables'!$I$43:$J$49,2,TRUE)</f>
        <v>0.5</v>
      </c>
      <c r="AM904" s="2">
        <f t="shared" si="151"/>
        <v>1</v>
      </c>
    </row>
    <row r="905" spans="1:39" x14ac:dyDescent="0.25">
      <c r="A905" s="35">
        <v>616543</v>
      </c>
      <c r="C905" s="36" t="s">
        <v>25</v>
      </c>
      <c r="D905" s="36">
        <v>1</v>
      </c>
      <c r="J905" s="46">
        <v>4467</v>
      </c>
      <c r="L905" s="46">
        <v>4467</v>
      </c>
      <c r="M905" s="46">
        <v>335</v>
      </c>
      <c r="O905" s="46">
        <v>427</v>
      </c>
      <c r="R905" s="36">
        <v>2952.2127599999999</v>
      </c>
      <c r="T905" s="36">
        <v>104.969294</v>
      </c>
      <c r="V905" s="36">
        <v>403.36146400000001</v>
      </c>
      <c r="AC905" s="57">
        <f t="shared" si="148"/>
        <v>4467</v>
      </c>
      <c r="AD905" s="57">
        <f t="shared" si="149"/>
        <v>335</v>
      </c>
      <c r="AE905" s="57">
        <f t="shared" si="150"/>
        <v>427</v>
      </c>
      <c r="AF905" s="12">
        <f t="shared" si="145"/>
        <v>2952.2127599999999</v>
      </c>
      <c r="AG905" s="12">
        <f t="shared" si="146"/>
        <v>104.969294</v>
      </c>
      <c r="AH905" s="12">
        <f t="shared" si="147"/>
        <v>403.36146400000001</v>
      </c>
      <c r="AI905" s="15">
        <f t="shared" si="152"/>
        <v>-0.3391061652115514</v>
      </c>
      <c r="AJ905" s="15">
        <f t="shared" si="152"/>
        <v>-0.68665882388059707</v>
      </c>
      <c r="AK905" s="15">
        <f t="shared" si="152"/>
        <v>-5.5359569086651024E-2</v>
      </c>
      <c r="AL905" s="23">
        <f>VLOOKUP(AC905,'Charts and Tables'!$I$43:$J$49,2,TRUE)</f>
        <v>0.5</v>
      </c>
      <c r="AM905" s="2">
        <f t="shared" si="151"/>
        <v>1</v>
      </c>
    </row>
    <row r="906" spans="1:39" x14ac:dyDescent="0.25">
      <c r="A906" s="35">
        <v>418383</v>
      </c>
      <c r="B906" s="36">
        <v>336254</v>
      </c>
      <c r="C906" s="36" t="s">
        <v>32</v>
      </c>
      <c r="D906" s="36">
        <v>-1</v>
      </c>
      <c r="K906" s="46">
        <v>10717</v>
      </c>
      <c r="L906" s="46">
        <v>10717</v>
      </c>
      <c r="N906" s="46">
        <v>622</v>
      </c>
      <c r="P906" s="46">
        <v>982</v>
      </c>
      <c r="S906" s="36">
        <v>9007.6766910000006</v>
      </c>
      <c r="U906" s="36">
        <v>701.08213699999999</v>
      </c>
      <c r="W906" s="36">
        <v>746.975776</v>
      </c>
      <c r="AC906" s="57">
        <f t="shared" si="148"/>
        <v>10717</v>
      </c>
      <c r="AD906" s="57">
        <f t="shared" si="149"/>
        <v>622</v>
      </c>
      <c r="AE906" s="57">
        <f t="shared" si="150"/>
        <v>982</v>
      </c>
      <c r="AF906" s="12">
        <f t="shared" si="145"/>
        <v>9007.6766910000006</v>
      </c>
      <c r="AG906" s="12">
        <f t="shared" si="146"/>
        <v>701.08213699999999</v>
      </c>
      <c r="AH906" s="12">
        <f t="shared" si="147"/>
        <v>746.975776</v>
      </c>
      <c r="AI906" s="15">
        <f t="shared" si="152"/>
        <v>-0.15949643640944289</v>
      </c>
      <c r="AJ906" s="15">
        <f t="shared" si="152"/>
        <v>0.12714169935691316</v>
      </c>
      <c r="AK906" s="15">
        <f t="shared" si="152"/>
        <v>-0.23933220366598779</v>
      </c>
      <c r="AL906" s="23">
        <f>VLOOKUP(AC906,'Charts and Tables'!$I$43:$J$49,2,TRUE)</f>
        <v>0.2</v>
      </c>
      <c r="AM906" s="2">
        <f t="shared" si="151"/>
        <v>1</v>
      </c>
    </row>
    <row r="907" spans="1:39" x14ac:dyDescent="0.25">
      <c r="A907" s="35">
        <v>418467</v>
      </c>
      <c r="C907" s="36" t="s">
        <v>27</v>
      </c>
      <c r="D907" s="36">
        <v>-1</v>
      </c>
      <c r="K907" s="46">
        <v>43930</v>
      </c>
      <c r="L907" s="46">
        <v>43930</v>
      </c>
      <c r="N907" s="46">
        <v>3856</v>
      </c>
      <c r="P907" s="46">
        <v>3698</v>
      </c>
      <c r="S907" s="36">
        <v>45290.606049000002</v>
      </c>
      <c r="U907" s="36">
        <v>3957.9528610000002</v>
      </c>
      <c r="W907" s="36">
        <v>4107.0036010000003</v>
      </c>
      <c r="AC907" s="57">
        <f t="shared" si="148"/>
        <v>43930</v>
      </c>
      <c r="AD907" s="57">
        <f t="shared" si="149"/>
        <v>3856</v>
      </c>
      <c r="AE907" s="57">
        <f t="shared" si="150"/>
        <v>3698</v>
      </c>
      <c r="AF907" s="12">
        <f t="shared" si="145"/>
        <v>45290.606049000002</v>
      </c>
      <c r="AG907" s="12">
        <f t="shared" si="146"/>
        <v>3957.9528610000002</v>
      </c>
      <c r="AH907" s="12">
        <f t="shared" si="147"/>
        <v>4107.0036010000003</v>
      </c>
      <c r="AI907" s="15">
        <f t="shared" si="152"/>
        <v>3.0972138606874613E-2</v>
      </c>
      <c r="AJ907" s="15">
        <f t="shared" si="152"/>
        <v>2.6440057313278063E-2</v>
      </c>
      <c r="AK907" s="15">
        <f t="shared" si="152"/>
        <v>0.11060129826933487</v>
      </c>
      <c r="AL907" s="23">
        <f>VLOOKUP(AC907,'Charts and Tables'!$I$43:$J$49,2,TRUE)</f>
        <v>0.15</v>
      </c>
      <c r="AM907" s="2">
        <f t="shared" si="151"/>
        <v>1</v>
      </c>
    </row>
    <row r="908" spans="1:39" x14ac:dyDescent="0.25">
      <c r="A908" s="35">
        <v>417778</v>
      </c>
      <c r="B908" s="36">
        <v>336219</v>
      </c>
      <c r="C908" s="36" t="s">
        <v>32</v>
      </c>
      <c r="D908" s="36">
        <v>-1</v>
      </c>
      <c r="K908" s="46">
        <v>5447</v>
      </c>
      <c r="L908" s="46">
        <v>5447</v>
      </c>
      <c r="N908" s="46">
        <v>198</v>
      </c>
      <c r="P908" s="46">
        <v>775</v>
      </c>
      <c r="S908" s="36">
        <v>8105.8003989999997</v>
      </c>
      <c r="U908" s="36">
        <v>322.54586</v>
      </c>
      <c r="W908" s="36">
        <v>954.28944999999999</v>
      </c>
      <c r="AC908" s="57">
        <f t="shared" si="148"/>
        <v>5447</v>
      </c>
      <c r="AD908" s="57">
        <f t="shared" si="149"/>
        <v>198</v>
      </c>
      <c r="AE908" s="57">
        <f t="shared" si="150"/>
        <v>775</v>
      </c>
      <c r="AF908" s="12">
        <f t="shared" si="145"/>
        <v>8105.8003989999997</v>
      </c>
      <c r="AG908" s="12">
        <f t="shared" si="146"/>
        <v>322.54586</v>
      </c>
      <c r="AH908" s="12">
        <f t="shared" si="147"/>
        <v>954.28944999999999</v>
      </c>
      <c r="AI908" s="15">
        <f t="shared" si="152"/>
        <v>0.48812197521571504</v>
      </c>
      <c r="AJ908" s="15">
        <f t="shared" si="152"/>
        <v>0.62901949494949494</v>
      </c>
      <c r="AK908" s="15">
        <f t="shared" si="152"/>
        <v>0.23134122580645158</v>
      </c>
      <c r="AL908" s="23">
        <f>VLOOKUP(AC908,'Charts and Tables'!$I$43:$J$49,2,TRUE)</f>
        <v>0.25</v>
      </c>
      <c r="AM908" s="2">
        <f t="shared" si="151"/>
        <v>0</v>
      </c>
    </row>
    <row r="909" spans="1:39" x14ac:dyDescent="0.25">
      <c r="A909" s="35">
        <v>417788</v>
      </c>
      <c r="B909" s="36">
        <v>334008</v>
      </c>
      <c r="C909" s="36" t="s">
        <v>26</v>
      </c>
      <c r="D909" s="36">
        <v>0</v>
      </c>
      <c r="J909" s="46">
        <v>821</v>
      </c>
      <c r="K909" s="46">
        <v>1312</v>
      </c>
      <c r="L909" s="46">
        <v>2133</v>
      </c>
      <c r="M909" s="46">
        <v>45</v>
      </c>
      <c r="N909" s="46">
        <v>96</v>
      </c>
      <c r="O909" s="46">
        <v>84</v>
      </c>
      <c r="P909" s="46">
        <v>122</v>
      </c>
      <c r="R909" s="36">
        <v>867.88234599999998</v>
      </c>
      <c r="S909" s="36">
        <v>1062.9332879999999</v>
      </c>
      <c r="T909" s="36">
        <v>83.929805000000002</v>
      </c>
      <c r="U909" s="36">
        <v>96.391302999999994</v>
      </c>
      <c r="V909" s="36">
        <v>89.084917000000004</v>
      </c>
      <c r="W909" s="36">
        <v>118.876873</v>
      </c>
      <c r="AC909" s="57">
        <f t="shared" si="148"/>
        <v>2133</v>
      </c>
      <c r="AD909" s="57">
        <f t="shared" si="149"/>
        <v>141</v>
      </c>
      <c r="AE909" s="57">
        <f t="shared" si="150"/>
        <v>206</v>
      </c>
      <c r="AF909" s="12">
        <f t="shared" si="145"/>
        <v>1930.815634</v>
      </c>
      <c r="AG909" s="12">
        <f t="shared" si="146"/>
        <v>180.32110799999998</v>
      </c>
      <c r="AH909" s="12">
        <f t="shared" si="147"/>
        <v>207.96179000000001</v>
      </c>
      <c r="AI909" s="15">
        <f t="shared" si="152"/>
        <v>-9.4788732301922154E-2</v>
      </c>
      <c r="AJ909" s="15">
        <f t="shared" si="152"/>
        <v>0.27887310638297858</v>
      </c>
      <c r="AK909" s="15">
        <f t="shared" si="152"/>
        <v>9.5232524271845042E-3</v>
      </c>
      <c r="AL909" s="23">
        <f>VLOOKUP(AC909,'Charts and Tables'!$I$43:$J$49,2,TRUE)</f>
        <v>1</v>
      </c>
      <c r="AM909" s="2">
        <f t="shared" si="151"/>
        <v>1</v>
      </c>
    </row>
    <row r="910" spans="1:39" x14ac:dyDescent="0.25">
      <c r="A910" s="35">
        <v>418496</v>
      </c>
      <c r="C910" s="36" t="s">
        <v>27</v>
      </c>
      <c r="D910" s="36">
        <v>1</v>
      </c>
      <c r="J910" s="46">
        <v>38488</v>
      </c>
      <c r="L910" s="46">
        <v>38488</v>
      </c>
      <c r="M910" s="46">
        <v>3386</v>
      </c>
      <c r="O910" s="46">
        <v>4103</v>
      </c>
      <c r="R910" s="36">
        <v>38851.341678999997</v>
      </c>
      <c r="T910" s="36">
        <v>3142.417242</v>
      </c>
      <c r="V910" s="36">
        <v>3866.1869889999998</v>
      </c>
      <c r="AC910" s="57">
        <f t="shared" si="148"/>
        <v>38488</v>
      </c>
      <c r="AD910" s="57">
        <f t="shared" si="149"/>
        <v>3386</v>
      </c>
      <c r="AE910" s="57">
        <f t="shared" si="150"/>
        <v>4103</v>
      </c>
      <c r="AF910" s="12">
        <f t="shared" si="145"/>
        <v>38851.341678999997</v>
      </c>
      <c r="AG910" s="12">
        <f t="shared" si="146"/>
        <v>3142.417242</v>
      </c>
      <c r="AH910" s="12">
        <f t="shared" si="147"/>
        <v>3866.1869889999998</v>
      </c>
      <c r="AI910" s="15">
        <f t="shared" si="152"/>
        <v>9.440388666597313E-3</v>
      </c>
      <c r="AJ910" s="15">
        <f t="shared" si="152"/>
        <v>-7.1938203780271714E-2</v>
      </c>
      <c r="AK910" s="15">
        <f t="shared" si="152"/>
        <v>-5.7717038995856736E-2</v>
      </c>
      <c r="AL910" s="23">
        <f>VLOOKUP(AC910,'Charts and Tables'!$I$43:$J$49,2,TRUE)</f>
        <v>0.15</v>
      </c>
      <c r="AM910" s="2">
        <f t="shared" si="151"/>
        <v>1</v>
      </c>
    </row>
    <row r="911" spans="1:39" x14ac:dyDescent="0.25">
      <c r="A911" s="35">
        <v>419763</v>
      </c>
      <c r="B911" s="36">
        <v>332109</v>
      </c>
      <c r="C911" s="36" t="s">
        <v>29</v>
      </c>
      <c r="D911" s="36">
        <v>0</v>
      </c>
      <c r="J911" s="46">
        <v>793</v>
      </c>
      <c r="K911" s="46">
        <v>1625</v>
      </c>
      <c r="L911" s="46">
        <v>2418</v>
      </c>
      <c r="M911" s="46">
        <v>39</v>
      </c>
      <c r="N911" s="46">
        <v>151</v>
      </c>
      <c r="O911" s="46">
        <v>91</v>
      </c>
      <c r="P911" s="46">
        <v>113</v>
      </c>
      <c r="R911" s="36">
        <v>16.596499000000001</v>
      </c>
      <c r="S911" s="36">
        <v>1465.6548290000001</v>
      </c>
      <c r="T911" s="36">
        <v>0.31447799999999998</v>
      </c>
      <c r="U911" s="36">
        <v>171.96252699999999</v>
      </c>
      <c r="V911" s="36">
        <v>2.9676879999999999</v>
      </c>
      <c r="W911" s="36">
        <v>111.217395</v>
      </c>
      <c r="AC911" s="57">
        <f t="shared" si="148"/>
        <v>2418</v>
      </c>
      <c r="AD911" s="57">
        <f t="shared" si="149"/>
        <v>190</v>
      </c>
      <c r="AE911" s="57">
        <f t="shared" si="150"/>
        <v>204</v>
      </c>
      <c r="AF911" s="12">
        <f t="shared" si="145"/>
        <v>1482.2513280000001</v>
      </c>
      <c r="AG911" s="12">
        <f t="shared" si="146"/>
        <v>172.277005</v>
      </c>
      <c r="AH911" s="12">
        <f t="shared" si="147"/>
        <v>114.18508299999999</v>
      </c>
      <c r="AI911" s="15">
        <f t="shared" si="152"/>
        <v>-0.38699283374689825</v>
      </c>
      <c r="AJ911" s="15">
        <f t="shared" si="152"/>
        <v>-9.3278921052631567E-2</v>
      </c>
      <c r="AK911" s="15">
        <f t="shared" si="152"/>
        <v>-0.44026920098039218</v>
      </c>
      <c r="AL911" s="23">
        <f>VLOOKUP(AC911,'Charts and Tables'!$I$43:$J$49,2,TRUE)</f>
        <v>1</v>
      </c>
      <c r="AM911" s="2">
        <f t="shared" si="151"/>
        <v>1</v>
      </c>
    </row>
    <row r="912" spans="1:39" x14ac:dyDescent="0.25">
      <c r="A912" s="35">
        <v>617461</v>
      </c>
      <c r="B912" s="36">
        <v>331029</v>
      </c>
      <c r="C912" s="36" t="s">
        <v>25</v>
      </c>
      <c r="D912" s="36">
        <v>0</v>
      </c>
      <c r="J912" s="46">
        <v>6667</v>
      </c>
      <c r="K912" s="46">
        <v>6733</v>
      </c>
      <c r="L912" s="46">
        <v>13400</v>
      </c>
      <c r="M912" s="46">
        <v>818</v>
      </c>
      <c r="N912" s="46">
        <v>286</v>
      </c>
      <c r="O912" s="46">
        <v>516</v>
      </c>
      <c r="P912" s="46">
        <v>667</v>
      </c>
      <c r="R912" s="36">
        <v>5143.0917229999995</v>
      </c>
      <c r="S912" s="36">
        <v>3158.1118040000001</v>
      </c>
      <c r="T912" s="36">
        <v>677.367662</v>
      </c>
      <c r="U912" s="36">
        <v>113.33063900000001</v>
      </c>
      <c r="V912" s="36">
        <v>331.65139199999999</v>
      </c>
      <c r="W912" s="36">
        <v>368.33377000000002</v>
      </c>
      <c r="AC912" s="57">
        <f t="shared" si="148"/>
        <v>13400</v>
      </c>
      <c r="AD912" s="57">
        <f t="shared" si="149"/>
        <v>1104</v>
      </c>
      <c r="AE912" s="57">
        <f t="shared" si="150"/>
        <v>1183</v>
      </c>
      <c r="AF912" s="12">
        <f t="shared" si="145"/>
        <v>8301.2035269999997</v>
      </c>
      <c r="AG912" s="12">
        <f t="shared" si="146"/>
        <v>790.69830100000001</v>
      </c>
      <c r="AH912" s="12">
        <f t="shared" si="147"/>
        <v>699.98516199999995</v>
      </c>
      <c r="AI912" s="15">
        <f t="shared" si="152"/>
        <v>-0.38050719947761197</v>
      </c>
      <c r="AJ912" s="15">
        <f t="shared" si="152"/>
        <v>-0.28378777083333334</v>
      </c>
      <c r="AK912" s="15">
        <f t="shared" si="152"/>
        <v>-0.40829656635672024</v>
      </c>
      <c r="AL912" s="23">
        <f>VLOOKUP(AC912,'Charts and Tables'!$I$43:$J$49,2,TRUE)</f>
        <v>0.2</v>
      </c>
      <c r="AM912" s="2">
        <f t="shared" si="151"/>
        <v>0</v>
      </c>
    </row>
    <row r="913" spans="1:39" x14ac:dyDescent="0.25">
      <c r="A913" s="35">
        <v>420903</v>
      </c>
      <c r="C913" s="36" t="s">
        <v>26</v>
      </c>
      <c r="D913" s="36">
        <v>0</v>
      </c>
      <c r="J913" s="46">
        <v>3592</v>
      </c>
      <c r="K913" s="46">
        <v>4316</v>
      </c>
      <c r="L913" s="46">
        <v>7908</v>
      </c>
      <c r="M913" s="46">
        <v>163</v>
      </c>
      <c r="N913" s="46">
        <v>483</v>
      </c>
      <c r="O913" s="46">
        <v>460</v>
      </c>
      <c r="P913" s="46">
        <v>311</v>
      </c>
      <c r="R913" s="36">
        <v>3706.2534860000001</v>
      </c>
      <c r="S913" s="36">
        <v>4289.0441469999996</v>
      </c>
      <c r="T913" s="36">
        <v>228.09020699999999</v>
      </c>
      <c r="U913" s="36">
        <v>479.14633199999997</v>
      </c>
      <c r="V913" s="36">
        <v>422.02002399999998</v>
      </c>
      <c r="W913" s="36">
        <v>345.97716600000001</v>
      </c>
      <c r="AC913" s="57">
        <f t="shared" si="148"/>
        <v>7908</v>
      </c>
      <c r="AD913" s="57">
        <f t="shared" si="149"/>
        <v>646</v>
      </c>
      <c r="AE913" s="57">
        <f t="shared" si="150"/>
        <v>771</v>
      </c>
      <c r="AF913" s="12">
        <f t="shared" si="145"/>
        <v>7995.2976330000001</v>
      </c>
      <c r="AG913" s="12">
        <f t="shared" si="146"/>
        <v>707.23653899999999</v>
      </c>
      <c r="AH913" s="12">
        <f t="shared" si="147"/>
        <v>767.99719000000005</v>
      </c>
      <c r="AI913" s="15">
        <f t="shared" si="152"/>
        <v>1.1039154400606998E-2</v>
      </c>
      <c r="AJ913" s="15">
        <f t="shared" si="152"/>
        <v>9.4793404024767797E-2</v>
      </c>
      <c r="AK913" s="15">
        <f t="shared" si="152"/>
        <v>-3.8946952010375539E-3</v>
      </c>
      <c r="AL913" s="23">
        <f>VLOOKUP(AC913,'Charts and Tables'!$I$43:$J$49,2,TRUE)</f>
        <v>0.25</v>
      </c>
      <c r="AM913" s="2">
        <f t="shared" si="151"/>
        <v>1</v>
      </c>
    </row>
    <row r="914" spans="1:39" x14ac:dyDescent="0.25">
      <c r="A914" s="35">
        <v>422137</v>
      </c>
      <c r="C914" s="36" t="s">
        <v>25</v>
      </c>
      <c r="D914" s="36">
        <v>0</v>
      </c>
      <c r="J914" s="46">
        <v>3860</v>
      </c>
      <c r="L914" s="46">
        <v>3860</v>
      </c>
      <c r="M914" s="46">
        <v>205</v>
      </c>
      <c r="O914" s="46">
        <v>337</v>
      </c>
      <c r="R914" s="36">
        <v>954.37922400000002</v>
      </c>
      <c r="S914" s="36">
        <v>683.47740599999997</v>
      </c>
      <c r="T914" s="36">
        <v>53.101264999999998</v>
      </c>
      <c r="U914" s="36">
        <v>124.70316</v>
      </c>
      <c r="V914" s="36">
        <v>109.638824</v>
      </c>
      <c r="W914" s="36">
        <v>40.292231000000001</v>
      </c>
      <c r="AC914" s="57">
        <f t="shared" si="148"/>
        <v>3860</v>
      </c>
      <c r="AD914" s="57">
        <f t="shared" si="149"/>
        <v>205</v>
      </c>
      <c r="AE914" s="57">
        <f t="shared" si="150"/>
        <v>337</v>
      </c>
      <c r="AF914" s="12">
        <f t="shared" si="145"/>
        <v>1637.85663</v>
      </c>
      <c r="AG914" s="12">
        <f t="shared" si="146"/>
        <v>177.80442499999998</v>
      </c>
      <c r="AH914" s="12">
        <f t="shared" si="147"/>
        <v>149.93105500000001</v>
      </c>
      <c r="AI914" s="15">
        <f t="shared" si="152"/>
        <v>-0.57568481088082901</v>
      </c>
      <c r="AJ914" s="15">
        <f t="shared" si="152"/>
        <v>-0.13266134146341474</v>
      </c>
      <c r="AK914" s="15">
        <f t="shared" si="152"/>
        <v>-0.55510072700296731</v>
      </c>
      <c r="AL914" s="23">
        <f>VLOOKUP(AC914,'Charts and Tables'!$I$43:$J$49,2,TRUE)</f>
        <v>0.5</v>
      </c>
      <c r="AM914" s="2">
        <f t="shared" si="151"/>
        <v>0</v>
      </c>
    </row>
    <row r="915" spans="1:39" x14ac:dyDescent="0.25">
      <c r="A915" s="35">
        <v>421685</v>
      </c>
      <c r="B915" s="36">
        <v>334027</v>
      </c>
      <c r="C915" s="36" t="s">
        <v>26</v>
      </c>
      <c r="D915" s="36">
        <v>-1</v>
      </c>
      <c r="K915" s="46">
        <v>2221</v>
      </c>
      <c r="L915" s="46">
        <v>2221</v>
      </c>
      <c r="N915" s="46">
        <v>147</v>
      </c>
      <c r="P915" s="46">
        <v>236</v>
      </c>
      <c r="S915" s="36">
        <v>3996.5474170000002</v>
      </c>
      <c r="U915" s="36">
        <v>78.665437999999995</v>
      </c>
      <c r="W915" s="36">
        <v>482.65935200000001</v>
      </c>
      <c r="AC915" s="57">
        <f t="shared" si="148"/>
        <v>2221</v>
      </c>
      <c r="AD915" s="57">
        <f t="shared" si="149"/>
        <v>147</v>
      </c>
      <c r="AE915" s="57">
        <f t="shared" si="150"/>
        <v>236</v>
      </c>
      <c r="AF915" s="12">
        <f t="shared" si="145"/>
        <v>3996.5474170000002</v>
      </c>
      <c r="AG915" s="12">
        <f t="shared" si="146"/>
        <v>78.665437999999995</v>
      </c>
      <c r="AH915" s="12">
        <f t="shared" si="147"/>
        <v>482.65935200000001</v>
      </c>
      <c r="AI915" s="15">
        <f t="shared" si="152"/>
        <v>0.79943602746510589</v>
      </c>
      <c r="AJ915" s="15">
        <f t="shared" si="152"/>
        <v>-0.46486096598639459</v>
      </c>
      <c r="AK915" s="15">
        <f t="shared" si="152"/>
        <v>1.0451667457627118</v>
      </c>
      <c r="AL915" s="23">
        <f>VLOOKUP(AC915,'Charts and Tables'!$I$43:$J$49,2,TRUE)</f>
        <v>1</v>
      </c>
      <c r="AM915" s="2">
        <f t="shared" si="151"/>
        <v>1</v>
      </c>
    </row>
    <row r="916" spans="1:39" x14ac:dyDescent="0.25">
      <c r="A916" s="35">
        <v>421666</v>
      </c>
      <c r="B916" s="36">
        <v>334118</v>
      </c>
      <c r="C916" s="36" t="s">
        <v>26</v>
      </c>
      <c r="D916" s="36">
        <v>0</v>
      </c>
      <c r="J916" s="46">
        <v>4020</v>
      </c>
      <c r="M916" s="46">
        <v>242</v>
      </c>
      <c r="O916" s="46">
        <v>339</v>
      </c>
      <c r="R916" s="36">
        <v>1425.7820360000001</v>
      </c>
      <c r="S916" s="36">
        <v>894.42272600000001</v>
      </c>
      <c r="T916" s="36">
        <v>153.93994499999999</v>
      </c>
      <c r="U916" s="36">
        <v>44.664402000000003</v>
      </c>
      <c r="V916" s="36">
        <v>134.146849</v>
      </c>
      <c r="W916" s="36">
        <v>112.63082199999999</v>
      </c>
      <c r="AC916" s="57">
        <f t="shared" si="148"/>
        <v>0</v>
      </c>
      <c r="AD916" s="57">
        <f t="shared" si="149"/>
        <v>242</v>
      </c>
      <c r="AE916" s="57">
        <f t="shared" si="150"/>
        <v>339</v>
      </c>
      <c r="AF916" s="12">
        <f t="shared" si="145"/>
        <v>2320.2047620000003</v>
      </c>
      <c r="AG916" s="12">
        <f t="shared" si="146"/>
        <v>198.60434699999999</v>
      </c>
      <c r="AH916" s="12">
        <f t="shared" si="147"/>
        <v>246.777671</v>
      </c>
      <c r="AI916" s="15">
        <f t="shared" si="152"/>
        <v>0</v>
      </c>
      <c r="AJ916" s="15">
        <f t="shared" si="152"/>
        <v>-0.1793208801652893</v>
      </c>
      <c r="AK916" s="15">
        <f t="shared" si="152"/>
        <v>-0.27204226843657819</v>
      </c>
      <c r="AL916" s="23">
        <f>VLOOKUP(AC916,'Charts and Tables'!$I$43:$J$49,2,TRUE)</f>
        <v>2</v>
      </c>
      <c r="AM916" s="2">
        <f t="shared" si="151"/>
        <v>1</v>
      </c>
    </row>
    <row r="917" spans="1:39" x14ac:dyDescent="0.25">
      <c r="A917" s="35">
        <v>617628</v>
      </c>
      <c r="B917" s="36">
        <v>334057</v>
      </c>
      <c r="C917" s="36" t="s">
        <v>26</v>
      </c>
      <c r="D917" s="36">
        <v>0</v>
      </c>
      <c r="J917" s="46">
        <v>3528</v>
      </c>
      <c r="K917" s="46">
        <v>5175</v>
      </c>
      <c r="L917" s="46">
        <v>8703</v>
      </c>
      <c r="M917" s="46">
        <v>330</v>
      </c>
      <c r="N917" s="46">
        <v>332</v>
      </c>
      <c r="O917" s="46">
        <v>221</v>
      </c>
      <c r="P917" s="46">
        <v>527</v>
      </c>
      <c r="R917" s="36">
        <v>3016.7290410000001</v>
      </c>
      <c r="S917" s="36">
        <v>4299.0092720000002</v>
      </c>
      <c r="T917" s="36">
        <v>328.19270699999998</v>
      </c>
      <c r="U917" s="36">
        <v>209.554137</v>
      </c>
      <c r="V917" s="36">
        <v>227.658062</v>
      </c>
      <c r="W917" s="36">
        <v>565.97120600000005</v>
      </c>
      <c r="AC917" s="57">
        <f t="shared" si="148"/>
        <v>8703</v>
      </c>
      <c r="AD917" s="57">
        <f t="shared" si="149"/>
        <v>662</v>
      </c>
      <c r="AE917" s="57">
        <f t="shared" si="150"/>
        <v>748</v>
      </c>
      <c r="AF917" s="12">
        <f t="shared" si="145"/>
        <v>7315.7383129999998</v>
      </c>
      <c r="AG917" s="12">
        <f t="shared" si="146"/>
        <v>537.74684400000001</v>
      </c>
      <c r="AH917" s="12">
        <f t="shared" si="147"/>
        <v>793.62926800000002</v>
      </c>
      <c r="AI917" s="15">
        <f t="shared" si="152"/>
        <v>-0.15940040066643688</v>
      </c>
      <c r="AJ917" s="15">
        <f t="shared" si="152"/>
        <v>-0.18769358912386705</v>
      </c>
      <c r="AK917" s="15">
        <f t="shared" si="152"/>
        <v>6.1001695187165805E-2</v>
      </c>
      <c r="AL917" s="23">
        <f>VLOOKUP(AC917,'Charts and Tables'!$I$43:$J$49,2,TRUE)</f>
        <v>0.25</v>
      </c>
      <c r="AM917" s="2">
        <f t="shared" si="151"/>
        <v>1</v>
      </c>
    </row>
    <row r="918" spans="1:39" x14ac:dyDescent="0.25">
      <c r="A918" s="35">
        <v>421997</v>
      </c>
      <c r="C918" s="36" t="s">
        <v>26</v>
      </c>
      <c r="D918" s="36">
        <v>0</v>
      </c>
      <c r="J918" s="46">
        <v>3093</v>
      </c>
      <c r="L918" s="46">
        <v>3093</v>
      </c>
      <c r="M918" s="46">
        <v>228</v>
      </c>
      <c r="O918" s="46">
        <v>276</v>
      </c>
      <c r="R918" s="36">
        <v>1855.3561010000001</v>
      </c>
      <c r="S918" s="36">
        <v>962.20862</v>
      </c>
      <c r="T918" s="36">
        <v>260.10681799999998</v>
      </c>
      <c r="U918" s="36">
        <v>27.621164</v>
      </c>
      <c r="V918" s="36">
        <v>135.229949</v>
      </c>
      <c r="W918" s="36">
        <v>140.87457499999999</v>
      </c>
      <c r="AC918" s="57">
        <f t="shared" si="148"/>
        <v>3093</v>
      </c>
      <c r="AD918" s="57">
        <f t="shared" si="149"/>
        <v>228</v>
      </c>
      <c r="AE918" s="57">
        <f t="shared" si="150"/>
        <v>276</v>
      </c>
      <c r="AF918" s="12">
        <f t="shared" si="145"/>
        <v>2817.5647210000002</v>
      </c>
      <c r="AG918" s="12">
        <f t="shared" si="146"/>
        <v>287.727982</v>
      </c>
      <c r="AH918" s="12">
        <f t="shared" si="147"/>
        <v>276.10452399999997</v>
      </c>
      <c r="AI918" s="15">
        <f t="shared" si="152"/>
        <v>-8.905117329453599E-2</v>
      </c>
      <c r="AJ918" s="15">
        <f t="shared" si="152"/>
        <v>0.26196483333333331</v>
      </c>
      <c r="AK918" s="15">
        <f t="shared" si="152"/>
        <v>3.787101449274254E-4</v>
      </c>
      <c r="AL918" s="23">
        <f>VLOOKUP(AC918,'Charts and Tables'!$I$43:$J$49,2,TRUE)</f>
        <v>0.5</v>
      </c>
      <c r="AM918" s="2">
        <f t="shared" si="151"/>
        <v>1</v>
      </c>
    </row>
    <row r="919" spans="1:39" x14ac:dyDescent="0.25">
      <c r="A919" s="35">
        <v>422054</v>
      </c>
      <c r="B919" s="36">
        <v>334119</v>
      </c>
      <c r="C919" s="36" t="s">
        <v>26</v>
      </c>
      <c r="D919" s="36">
        <v>0</v>
      </c>
      <c r="J919" s="46">
        <v>4152</v>
      </c>
      <c r="M919" s="46">
        <v>515</v>
      </c>
      <c r="O919" s="46">
        <v>268</v>
      </c>
      <c r="R919" s="36">
        <v>2815.4913630000001</v>
      </c>
      <c r="S919" s="36">
        <v>1066.8393639999999</v>
      </c>
      <c r="T919" s="36">
        <v>385.01824399999998</v>
      </c>
      <c r="U919" s="36">
        <v>46.882613999999997</v>
      </c>
      <c r="V919" s="36">
        <v>199.56646699999999</v>
      </c>
      <c r="W919" s="36">
        <v>120.246379</v>
      </c>
      <c r="AC919" s="57">
        <f t="shared" si="148"/>
        <v>0</v>
      </c>
      <c r="AD919" s="57">
        <f t="shared" si="149"/>
        <v>515</v>
      </c>
      <c r="AE919" s="57">
        <f t="shared" si="150"/>
        <v>268</v>
      </c>
      <c r="AF919" s="12">
        <f t="shared" si="145"/>
        <v>3882.330727</v>
      </c>
      <c r="AG919" s="12">
        <f t="shared" si="146"/>
        <v>431.90085799999997</v>
      </c>
      <c r="AH919" s="12">
        <f t="shared" si="147"/>
        <v>319.81284599999998</v>
      </c>
      <c r="AI919" s="15">
        <f t="shared" si="152"/>
        <v>0</v>
      </c>
      <c r="AJ919" s="15">
        <f t="shared" si="152"/>
        <v>-0.16135755728155346</v>
      </c>
      <c r="AK919" s="15">
        <f t="shared" si="152"/>
        <v>0.19333151492537307</v>
      </c>
      <c r="AL919" s="23">
        <f>VLOOKUP(AC919,'Charts and Tables'!$I$43:$J$49,2,TRUE)</f>
        <v>2</v>
      </c>
      <c r="AM919" s="2">
        <f t="shared" si="151"/>
        <v>1</v>
      </c>
    </row>
    <row r="920" spans="1:39" x14ac:dyDescent="0.25">
      <c r="A920" s="35">
        <v>423043</v>
      </c>
      <c r="B920" s="36">
        <v>332077</v>
      </c>
      <c r="C920" s="36" t="s">
        <v>29</v>
      </c>
      <c r="D920" s="36">
        <v>0</v>
      </c>
      <c r="J920" s="46">
        <v>346</v>
      </c>
      <c r="K920" s="46">
        <v>540</v>
      </c>
      <c r="L920" s="46">
        <v>886</v>
      </c>
      <c r="M920" s="46">
        <v>45</v>
      </c>
      <c r="N920" s="46">
        <v>44</v>
      </c>
      <c r="O920" s="46">
        <v>31</v>
      </c>
      <c r="P920" s="46">
        <v>67</v>
      </c>
      <c r="R920" s="36">
        <v>1259.787787</v>
      </c>
      <c r="S920" s="36">
        <v>996.29710699999998</v>
      </c>
      <c r="T920" s="36">
        <v>154.53213700000001</v>
      </c>
      <c r="U920" s="36">
        <v>60.664357000000003</v>
      </c>
      <c r="V920" s="36">
        <v>93.446955000000003</v>
      </c>
      <c r="W920" s="36">
        <v>116.33746499999999</v>
      </c>
      <c r="AC920" s="57">
        <f t="shared" si="148"/>
        <v>886</v>
      </c>
      <c r="AD920" s="57">
        <f t="shared" si="149"/>
        <v>89</v>
      </c>
      <c r="AE920" s="57">
        <f t="shared" si="150"/>
        <v>98</v>
      </c>
      <c r="AF920" s="12">
        <f t="shared" si="145"/>
        <v>2256.0848940000001</v>
      </c>
      <c r="AG920" s="12">
        <f t="shared" si="146"/>
        <v>215.196494</v>
      </c>
      <c r="AH920" s="12">
        <f t="shared" si="147"/>
        <v>209.78442000000001</v>
      </c>
      <c r="AI920" s="15">
        <f t="shared" si="152"/>
        <v>1.5463712121896163</v>
      </c>
      <c r="AJ920" s="15">
        <f t="shared" si="152"/>
        <v>1.4179381348314606</v>
      </c>
      <c r="AK920" s="15">
        <f t="shared" si="152"/>
        <v>1.1406573469387755</v>
      </c>
      <c r="AL920" s="23">
        <f>VLOOKUP(AC920,'Charts and Tables'!$I$43:$J$49,2,TRUE)</f>
        <v>2</v>
      </c>
      <c r="AM920" s="2">
        <f t="shared" si="151"/>
        <v>1</v>
      </c>
    </row>
    <row r="921" spans="1:39" x14ac:dyDescent="0.25">
      <c r="A921" s="35">
        <v>423056</v>
      </c>
      <c r="B921" s="36">
        <v>334064</v>
      </c>
      <c r="C921" s="36" t="s">
        <v>26</v>
      </c>
      <c r="D921" s="36">
        <v>0</v>
      </c>
      <c r="M921" s="46">
        <v>137</v>
      </c>
      <c r="N921" s="46">
        <v>160</v>
      </c>
      <c r="O921" s="46">
        <v>279</v>
      </c>
      <c r="P921" s="46">
        <v>385</v>
      </c>
      <c r="R921" s="36">
        <v>2525.3627649999999</v>
      </c>
      <c r="S921" s="36">
        <v>2662.8342889999999</v>
      </c>
      <c r="T921" s="36">
        <v>188.772446</v>
      </c>
      <c r="U921" s="36">
        <v>250.81055699999999</v>
      </c>
      <c r="V921" s="36">
        <v>275.84200199999998</v>
      </c>
      <c r="W921" s="36">
        <v>243.678721</v>
      </c>
      <c r="AC921" s="57">
        <f t="shared" si="148"/>
        <v>0</v>
      </c>
      <c r="AD921" s="57">
        <f t="shared" si="149"/>
        <v>297</v>
      </c>
      <c r="AE921" s="57">
        <f t="shared" si="150"/>
        <v>664</v>
      </c>
      <c r="AF921" s="12">
        <f t="shared" si="145"/>
        <v>5188.1970540000002</v>
      </c>
      <c r="AG921" s="12">
        <f t="shared" si="146"/>
        <v>439.58300299999996</v>
      </c>
      <c r="AH921" s="12">
        <f t="shared" si="147"/>
        <v>519.52072299999998</v>
      </c>
      <c r="AI921" s="15">
        <f t="shared" si="152"/>
        <v>0</v>
      </c>
      <c r="AJ921" s="15">
        <f t="shared" si="152"/>
        <v>0.48007745117845108</v>
      </c>
      <c r="AK921" s="15">
        <f t="shared" si="152"/>
        <v>-0.21758927259036148</v>
      </c>
      <c r="AL921" s="23">
        <f>VLOOKUP(AC921,'Charts and Tables'!$I$43:$J$49,2,TRUE)</f>
        <v>2</v>
      </c>
      <c r="AM921" s="2">
        <f t="shared" si="151"/>
        <v>1</v>
      </c>
    </row>
    <row r="922" spans="1:39" x14ac:dyDescent="0.25">
      <c r="A922" s="35">
        <v>423704</v>
      </c>
      <c r="B922" s="36">
        <v>334009</v>
      </c>
      <c r="C922" s="36" t="s">
        <v>26</v>
      </c>
      <c r="D922" s="36">
        <v>0</v>
      </c>
      <c r="J922" s="46">
        <v>2907</v>
      </c>
      <c r="K922" s="46">
        <v>3385</v>
      </c>
      <c r="L922" s="46">
        <v>6292</v>
      </c>
      <c r="M922" s="46">
        <v>154</v>
      </c>
      <c r="N922" s="46">
        <v>343</v>
      </c>
      <c r="O922" s="46">
        <v>348</v>
      </c>
      <c r="P922" s="46">
        <v>292</v>
      </c>
      <c r="R922" s="36">
        <v>1473.418369</v>
      </c>
      <c r="S922" s="36">
        <v>1385.7027049999999</v>
      </c>
      <c r="T922" s="36">
        <v>83.741720000000001</v>
      </c>
      <c r="U922" s="36">
        <v>146.232617</v>
      </c>
      <c r="V922" s="36">
        <v>151.598005</v>
      </c>
      <c r="W922" s="36">
        <v>124.345555</v>
      </c>
      <c r="AC922" s="57">
        <f t="shared" si="148"/>
        <v>6292</v>
      </c>
      <c r="AD922" s="57">
        <f t="shared" si="149"/>
        <v>497</v>
      </c>
      <c r="AE922" s="57">
        <f t="shared" si="150"/>
        <v>640</v>
      </c>
      <c r="AF922" s="12">
        <f t="shared" si="145"/>
        <v>2859.1210739999997</v>
      </c>
      <c r="AG922" s="12">
        <f t="shared" si="146"/>
        <v>229.97433699999999</v>
      </c>
      <c r="AH922" s="12">
        <f t="shared" si="147"/>
        <v>275.94355999999999</v>
      </c>
      <c r="AI922" s="15">
        <f t="shared" si="152"/>
        <v>-0.54559423490146219</v>
      </c>
      <c r="AJ922" s="15">
        <f t="shared" si="152"/>
        <v>-0.53727497585513084</v>
      </c>
      <c r="AK922" s="15">
        <f t="shared" si="152"/>
        <v>-0.56883818750000004</v>
      </c>
      <c r="AL922" s="23">
        <f>VLOOKUP(AC922,'Charts and Tables'!$I$43:$J$49,2,TRUE)</f>
        <v>0.25</v>
      </c>
      <c r="AM922" s="2">
        <f t="shared" si="151"/>
        <v>0</v>
      </c>
    </row>
    <row r="923" spans="1:39" x14ac:dyDescent="0.25">
      <c r="A923" s="35">
        <v>423640</v>
      </c>
      <c r="B923" s="36">
        <v>334063</v>
      </c>
      <c r="C923" s="36" t="s">
        <v>26</v>
      </c>
      <c r="D923" s="36">
        <v>0</v>
      </c>
      <c r="J923" s="46">
        <v>2652</v>
      </c>
      <c r="K923" s="46">
        <v>2165</v>
      </c>
      <c r="L923" s="46">
        <v>4817</v>
      </c>
      <c r="M923" s="46">
        <v>208</v>
      </c>
      <c r="N923" s="46">
        <v>132</v>
      </c>
      <c r="O923" s="46">
        <v>238</v>
      </c>
      <c r="P923" s="46">
        <v>244</v>
      </c>
      <c r="R923" s="36">
        <v>3599.1418399999998</v>
      </c>
      <c r="S923" s="36">
        <v>3168.9788910000002</v>
      </c>
      <c r="T923" s="36">
        <v>326.09490299999999</v>
      </c>
      <c r="U923" s="36">
        <v>241.308514</v>
      </c>
      <c r="V923" s="36">
        <v>338.36761100000001</v>
      </c>
      <c r="W923" s="36">
        <v>324.15869300000003</v>
      </c>
      <c r="AC923" s="57">
        <f t="shared" si="148"/>
        <v>4817</v>
      </c>
      <c r="AD923" s="57">
        <f t="shared" si="149"/>
        <v>340</v>
      </c>
      <c r="AE923" s="57">
        <f t="shared" si="150"/>
        <v>482</v>
      </c>
      <c r="AF923" s="12">
        <f t="shared" si="145"/>
        <v>6768.120731</v>
      </c>
      <c r="AG923" s="12">
        <f t="shared" si="146"/>
        <v>567.40341699999999</v>
      </c>
      <c r="AH923" s="12">
        <f t="shared" si="147"/>
        <v>662.52630399999998</v>
      </c>
      <c r="AI923" s="15">
        <f t="shared" si="152"/>
        <v>0.40504893730537678</v>
      </c>
      <c r="AJ923" s="15">
        <f t="shared" si="152"/>
        <v>0.66883357941176469</v>
      </c>
      <c r="AK923" s="15">
        <f t="shared" si="152"/>
        <v>0.37453590041493773</v>
      </c>
      <c r="AL923" s="23">
        <f>VLOOKUP(AC923,'Charts and Tables'!$I$43:$J$49,2,TRUE)</f>
        <v>0.5</v>
      </c>
      <c r="AM923" s="2">
        <f t="shared" si="151"/>
        <v>1</v>
      </c>
    </row>
    <row r="924" spans="1:39" x14ac:dyDescent="0.25">
      <c r="A924" s="35">
        <v>425192</v>
      </c>
      <c r="C924" s="36" t="s">
        <v>31</v>
      </c>
      <c r="D924" s="36">
        <v>0</v>
      </c>
      <c r="J924" s="46">
        <v>2443</v>
      </c>
      <c r="K924" s="46">
        <v>2835</v>
      </c>
      <c r="L924" s="46">
        <v>5278</v>
      </c>
      <c r="M924" s="46">
        <v>141</v>
      </c>
      <c r="N924" s="46">
        <v>194</v>
      </c>
      <c r="O924" s="46">
        <v>231</v>
      </c>
      <c r="P924" s="46">
        <v>198</v>
      </c>
      <c r="R924" s="36">
        <v>2231.6014709999999</v>
      </c>
      <c r="S924" s="36">
        <v>2242.71333</v>
      </c>
      <c r="T924" s="36">
        <v>184.336848</v>
      </c>
      <c r="U924" s="36">
        <v>179.65676300000001</v>
      </c>
      <c r="V924" s="36">
        <v>210.484331</v>
      </c>
      <c r="W924" s="36">
        <v>164.05231000000001</v>
      </c>
      <c r="AC924" s="57">
        <f t="shared" si="148"/>
        <v>5278</v>
      </c>
      <c r="AD924" s="57">
        <f t="shared" si="149"/>
        <v>335</v>
      </c>
      <c r="AE924" s="57">
        <f t="shared" si="150"/>
        <v>429</v>
      </c>
      <c r="AF924" s="12">
        <f t="shared" si="145"/>
        <v>4474.3148010000004</v>
      </c>
      <c r="AG924" s="12">
        <f t="shared" si="146"/>
        <v>363.99361099999999</v>
      </c>
      <c r="AH924" s="12">
        <f t="shared" si="147"/>
        <v>374.53664100000003</v>
      </c>
      <c r="AI924" s="15">
        <f t="shared" si="152"/>
        <v>-0.15227078419855997</v>
      </c>
      <c r="AJ924" s="15">
        <f t="shared" si="152"/>
        <v>8.6548092537313395E-2</v>
      </c>
      <c r="AK924" s="15">
        <f t="shared" si="152"/>
        <v>-0.12695421678321672</v>
      </c>
      <c r="AL924" s="23">
        <f>VLOOKUP(AC924,'Charts and Tables'!$I$43:$J$49,2,TRUE)</f>
        <v>0.25</v>
      </c>
      <c r="AM924" s="2">
        <f t="shared" si="151"/>
        <v>1</v>
      </c>
    </row>
    <row r="925" spans="1:39" x14ac:dyDescent="0.25">
      <c r="A925" s="35">
        <v>426258</v>
      </c>
      <c r="C925" s="36" t="s">
        <v>32</v>
      </c>
      <c r="D925" s="36">
        <v>-1</v>
      </c>
      <c r="K925" s="46">
        <v>10500</v>
      </c>
      <c r="L925" s="46">
        <v>10500</v>
      </c>
      <c r="N925" s="46">
        <v>700</v>
      </c>
      <c r="P925" s="46">
        <v>1000</v>
      </c>
      <c r="S925" s="36">
        <v>11542.263901</v>
      </c>
      <c r="U925" s="36">
        <v>945.83219899999995</v>
      </c>
      <c r="W925" s="36">
        <v>1155.4521050000001</v>
      </c>
      <c r="AC925" s="57">
        <f t="shared" si="148"/>
        <v>10500</v>
      </c>
      <c r="AD925" s="57">
        <f t="shared" si="149"/>
        <v>700</v>
      </c>
      <c r="AE925" s="57">
        <f t="shared" si="150"/>
        <v>1000</v>
      </c>
      <c r="AF925" s="12">
        <f t="shared" si="145"/>
        <v>11542.263901</v>
      </c>
      <c r="AG925" s="12">
        <f t="shared" si="146"/>
        <v>945.83219899999995</v>
      </c>
      <c r="AH925" s="12">
        <f t="shared" si="147"/>
        <v>1155.4521050000001</v>
      </c>
      <c r="AI925" s="15">
        <f t="shared" si="152"/>
        <v>9.9263228666666689E-2</v>
      </c>
      <c r="AJ925" s="15">
        <f t="shared" si="152"/>
        <v>0.35118885571428565</v>
      </c>
      <c r="AK925" s="15">
        <f t="shared" si="152"/>
        <v>0.15545210500000006</v>
      </c>
      <c r="AL925" s="23">
        <f>VLOOKUP(AC925,'Charts and Tables'!$I$43:$J$49,2,TRUE)</f>
        <v>0.2</v>
      </c>
      <c r="AM925" s="2">
        <f t="shared" si="151"/>
        <v>1</v>
      </c>
    </row>
    <row r="926" spans="1:39" x14ac:dyDescent="0.25">
      <c r="A926" s="35">
        <v>426333</v>
      </c>
      <c r="C926" s="36" t="s">
        <v>31</v>
      </c>
      <c r="D926" s="36">
        <v>0</v>
      </c>
      <c r="K926" s="46">
        <v>4638</v>
      </c>
      <c r="L926" s="46">
        <v>4638</v>
      </c>
      <c r="N926" s="46">
        <v>293</v>
      </c>
      <c r="P926" s="46">
        <v>488</v>
      </c>
      <c r="R926" s="36">
        <v>10320.13954</v>
      </c>
      <c r="S926" s="36">
        <v>4829.7753590000002</v>
      </c>
      <c r="T926" s="36">
        <v>833.27497600000004</v>
      </c>
      <c r="U926" s="36">
        <v>528.39253499999995</v>
      </c>
      <c r="V926" s="36">
        <v>991.40623200000005</v>
      </c>
      <c r="W926" s="36">
        <v>361.938804</v>
      </c>
      <c r="AC926" s="57">
        <f t="shared" si="148"/>
        <v>4638</v>
      </c>
      <c r="AD926" s="57">
        <f t="shared" si="149"/>
        <v>293</v>
      </c>
      <c r="AE926" s="57">
        <f t="shared" si="150"/>
        <v>488</v>
      </c>
      <c r="AF926" s="12">
        <f t="shared" si="145"/>
        <v>15149.914898999999</v>
      </c>
      <c r="AG926" s="12">
        <f t="shared" si="146"/>
        <v>1361.6675110000001</v>
      </c>
      <c r="AH926" s="12">
        <f t="shared" si="147"/>
        <v>1353.3450360000002</v>
      </c>
      <c r="AI926" s="15">
        <f t="shared" si="152"/>
        <v>2.2664758298835705</v>
      </c>
      <c r="AJ926" s="15">
        <f t="shared" si="152"/>
        <v>3.6473293890784988</v>
      </c>
      <c r="AK926" s="15">
        <f t="shared" si="152"/>
        <v>1.7732480245901643</v>
      </c>
      <c r="AL926" s="23">
        <f>VLOOKUP(AC926,'Charts and Tables'!$I$43:$J$49,2,TRUE)</f>
        <v>0.5</v>
      </c>
      <c r="AM926" s="2">
        <f t="shared" si="151"/>
        <v>0</v>
      </c>
    </row>
    <row r="927" spans="1:39" x14ac:dyDescent="0.25">
      <c r="A927" s="35">
        <v>425714</v>
      </c>
      <c r="C927" s="36" t="s">
        <v>26</v>
      </c>
      <c r="D927" s="36">
        <v>0</v>
      </c>
      <c r="J927" s="46">
        <v>4628</v>
      </c>
      <c r="K927" s="46">
        <v>4375</v>
      </c>
      <c r="L927" s="46">
        <v>9003</v>
      </c>
      <c r="M927" s="46">
        <v>299</v>
      </c>
      <c r="N927" s="46">
        <v>265</v>
      </c>
      <c r="O927" s="46">
        <v>505</v>
      </c>
      <c r="P927" s="46">
        <v>340</v>
      </c>
      <c r="R927" s="36">
        <v>2891.3464349999999</v>
      </c>
      <c r="S927" s="36">
        <v>2628.308978</v>
      </c>
      <c r="T927" s="36">
        <v>195.24770799999999</v>
      </c>
      <c r="U927" s="36">
        <v>225.257541</v>
      </c>
      <c r="V927" s="36">
        <v>279.47171900000001</v>
      </c>
      <c r="W927" s="36">
        <v>204.592511</v>
      </c>
      <c r="AC927" s="57">
        <f t="shared" si="148"/>
        <v>9003</v>
      </c>
      <c r="AD927" s="57">
        <f t="shared" si="149"/>
        <v>564</v>
      </c>
      <c r="AE927" s="57">
        <f t="shared" si="150"/>
        <v>845</v>
      </c>
      <c r="AF927" s="12">
        <f t="shared" ref="AF927:AF972" si="153">IF(D927=1,R927,IF(D927=-1,S927,R927+S927))</f>
        <v>5519.6554130000004</v>
      </c>
      <c r="AG927" s="12">
        <f t="shared" ref="AG927:AG972" si="154">IF(D927=1,T927,IF(D927=-1,U927,T927+U927))</f>
        <v>420.50524899999999</v>
      </c>
      <c r="AH927" s="12">
        <f t="shared" ref="AH927:AH972" si="155">IF(D927=1,V927,IF(D927=-1,W927,V927+W927))</f>
        <v>484.06423000000001</v>
      </c>
      <c r="AI927" s="15">
        <f t="shared" si="152"/>
        <v>-0.38690931767188708</v>
      </c>
      <c r="AJ927" s="15">
        <f t="shared" si="152"/>
        <v>-0.25442331737588653</v>
      </c>
      <c r="AK927" s="15">
        <f t="shared" si="152"/>
        <v>-0.42714292307692309</v>
      </c>
      <c r="AL927" s="23">
        <f>VLOOKUP(AC927,'Charts and Tables'!$I$43:$J$49,2,TRUE)</f>
        <v>0.25</v>
      </c>
      <c r="AM927" s="2">
        <f t="shared" si="151"/>
        <v>0</v>
      </c>
    </row>
    <row r="928" spans="1:39" x14ac:dyDescent="0.25">
      <c r="A928" s="35">
        <v>425849</v>
      </c>
      <c r="B928" s="36">
        <v>333032</v>
      </c>
      <c r="C928" s="36" t="s">
        <v>32</v>
      </c>
      <c r="D928" s="36">
        <v>1</v>
      </c>
      <c r="J928" s="46">
        <v>18921</v>
      </c>
      <c r="L928" s="46">
        <v>18921</v>
      </c>
      <c r="M928" s="46">
        <v>1543</v>
      </c>
      <c r="O928" s="46">
        <v>1549</v>
      </c>
      <c r="R928" s="36">
        <v>8556.340886</v>
      </c>
      <c r="T928" s="36">
        <v>758.28887499999996</v>
      </c>
      <c r="V928" s="36">
        <v>780.85943399999996</v>
      </c>
      <c r="AC928" s="57">
        <f t="shared" ref="AC928:AC973" si="156">L928</f>
        <v>18921</v>
      </c>
      <c r="AD928" s="57">
        <f t="shared" ref="AD928:AD973" si="157">IF(D928=1,M928,IF(D928=-1,N928,M928+N928))</f>
        <v>1543</v>
      </c>
      <c r="AE928" s="57">
        <f t="shared" ref="AE928:AE973" si="158">IF(D928=1,O928,IF(D928=-1,P928,O928+P928))</f>
        <v>1549</v>
      </c>
      <c r="AF928" s="12">
        <f t="shared" si="153"/>
        <v>8556.340886</v>
      </c>
      <c r="AG928" s="12">
        <f t="shared" si="154"/>
        <v>758.28887499999996</v>
      </c>
      <c r="AH928" s="12">
        <f t="shared" si="155"/>
        <v>780.85943399999996</v>
      </c>
      <c r="AI928" s="15">
        <f t="shared" si="152"/>
        <v>-0.54778601099307644</v>
      </c>
      <c r="AJ928" s="15">
        <f t="shared" si="152"/>
        <v>-0.50856197342838627</v>
      </c>
      <c r="AK928" s="15">
        <f t="shared" si="152"/>
        <v>-0.49589449063912205</v>
      </c>
      <c r="AL928" s="23">
        <f>VLOOKUP(AC928,'Charts and Tables'!$I$43:$J$49,2,TRUE)</f>
        <v>0.2</v>
      </c>
      <c r="AM928" s="2">
        <f t="shared" ref="AM928:AM973" si="159">IF(ABS(AI928)&lt;=AL928,1,0)</f>
        <v>0</v>
      </c>
    </row>
    <row r="929" spans="1:39" x14ac:dyDescent="0.25">
      <c r="A929" s="35">
        <v>427084</v>
      </c>
      <c r="B929" s="36">
        <v>333128</v>
      </c>
      <c r="C929" s="36" t="s">
        <v>33</v>
      </c>
      <c r="D929" s="36">
        <v>-1</v>
      </c>
      <c r="K929" s="46">
        <v>4867</v>
      </c>
      <c r="L929" s="46">
        <v>4867</v>
      </c>
      <c r="N929" s="46">
        <v>395</v>
      </c>
      <c r="P929" s="46">
        <v>453</v>
      </c>
      <c r="S929" s="36">
        <v>3464.2275960000002</v>
      </c>
      <c r="U929" s="36">
        <v>370.25301000000002</v>
      </c>
      <c r="W929" s="36">
        <v>317.38202200000001</v>
      </c>
      <c r="AC929" s="57">
        <f t="shared" si="156"/>
        <v>4867</v>
      </c>
      <c r="AD929" s="57">
        <f t="shared" si="157"/>
        <v>395</v>
      </c>
      <c r="AE929" s="57">
        <f t="shared" si="158"/>
        <v>453</v>
      </c>
      <c r="AF929" s="12">
        <f t="shared" si="153"/>
        <v>3464.2275960000002</v>
      </c>
      <c r="AG929" s="12">
        <f t="shared" si="154"/>
        <v>370.25301000000002</v>
      </c>
      <c r="AH929" s="12">
        <f t="shared" si="155"/>
        <v>317.38202200000001</v>
      </c>
      <c r="AI929" s="15">
        <f t="shared" si="152"/>
        <v>-0.28822116375590712</v>
      </c>
      <c r="AJ929" s="15">
        <f t="shared" si="152"/>
        <v>-6.2650607594936666E-2</v>
      </c>
      <c r="AK929" s="15">
        <f t="shared" si="152"/>
        <v>-0.2993774348785872</v>
      </c>
      <c r="AL929" s="23">
        <f>VLOOKUP(AC929,'Charts and Tables'!$I$43:$J$49,2,TRUE)</f>
        <v>0.5</v>
      </c>
      <c r="AM929" s="2">
        <f t="shared" si="159"/>
        <v>1</v>
      </c>
    </row>
    <row r="930" spans="1:39" x14ac:dyDescent="0.25">
      <c r="A930" s="35">
        <v>427025</v>
      </c>
      <c r="B930" s="36">
        <v>333127</v>
      </c>
      <c r="C930" s="36" t="s">
        <v>33</v>
      </c>
      <c r="D930" s="36">
        <v>1</v>
      </c>
      <c r="J930" s="46">
        <v>2060</v>
      </c>
      <c r="L930" s="46">
        <v>2060</v>
      </c>
      <c r="M930" s="46">
        <v>148</v>
      </c>
      <c r="O930" s="46">
        <v>250</v>
      </c>
      <c r="R930" s="36">
        <v>1675.076953</v>
      </c>
      <c r="T930" s="36">
        <v>68.140367999999995</v>
      </c>
      <c r="V930" s="36">
        <v>420.595752</v>
      </c>
      <c r="AC930" s="57">
        <f t="shared" si="156"/>
        <v>2060</v>
      </c>
      <c r="AD930" s="57">
        <f t="shared" si="157"/>
        <v>148</v>
      </c>
      <c r="AE930" s="57">
        <f t="shared" si="158"/>
        <v>250</v>
      </c>
      <c r="AF930" s="12">
        <f t="shared" si="153"/>
        <v>1675.076953</v>
      </c>
      <c r="AG930" s="12">
        <f t="shared" si="154"/>
        <v>68.140367999999995</v>
      </c>
      <c r="AH930" s="12">
        <f t="shared" si="155"/>
        <v>420.595752</v>
      </c>
      <c r="AI930" s="15">
        <f t="shared" si="152"/>
        <v>-0.18685584805825242</v>
      </c>
      <c r="AJ930" s="15">
        <f t="shared" si="152"/>
        <v>-0.53959210810810809</v>
      </c>
      <c r="AK930" s="15">
        <f t="shared" si="152"/>
        <v>0.68238300800000007</v>
      </c>
      <c r="AL930" s="23">
        <f>VLOOKUP(AC930,'Charts and Tables'!$I$43:$J$49,2,TRUE)</f>
        <v>1</v>
      </c>
      <c r="AM930" s="2">
        <f t="shared" si="159"/>
        <v>1</v>
      </c>
    </row>
    <row r="931" spans="1:39" x14ac:dyDescent="0.25">
      <c r="A931" s="35">
        <v>430332</v>
      </c>
      <c r="C931" s="36" t="s">
        <v>26</v>
      </c>
      <c r="D931" s="36">
        <v>0</v>
      </c>
      <c r="J931" s="46">
        <v>2156</v>
      </c>
      <c r="K931" s="46">
        <v>2200</v>
      </c>
      <c r="L931" s="46">
        <v>4356</v>
      </c>
      <c r="M931" s="46">
        <v>279</v>
      </c>
      <c r="N931" s="46">
        <v>147</v>
      </c>
      <c r="O931" s="46">
        <v>179</v>
      </c>
      <c r="P931" s="46">
        <v>325</v>
      </c>
      <c r="R931" s="36">
        <v>2056.2450690000001</v>
      </c>
      <c r="S931" s="36">
        <v>2577.4528439999999</v>
      </c>
      <c r="T931" s="36">
        <v>239.132991</v>
      </c>
      <c r="U931" s="36">
        <v>142.81302299999999</v>
      </c>
      <c r="V931" s="36">
        <v>207.642291</v>
      </c>
      <c r="W931" s="36">
        <v>374.09156300000001</v>
      </c>
      <c r="AC931" s="57">
        <f t="shared" si="156"/>
        <v>4356</v>
      </c>
      <c r="AD931" s="57">
        <f t="shared" si="157"/>
        <v>426</v>
      </c>
      <c r="AE931" s="57">
        <f t="shared" si="158"/>
        <v>504</v>
      </c>
      <c r="AF931" s="12">
        <f t="shared" si="153"/>
        <v>4633.697913</v>
      </c>
      <c r="AG931" s="12">
        <f t="shared" si="154"/>
        <v>381.94601399999999</v>
      </c>
      <c r="AH931" s="12">
        <f t="shared" si="155"/>
        <v>581.73385400000006</v>
      </c>
      <c r="AI931" s="15">
        <f t="shared" si="152"/>
        <v>6.3750668732782359E-2</v>
      </c>
      <c r="AJ931" s="15">
        <f t="shared" si="152"/>
        <v>-0.10341311267605637</v>
      </c>
      <c r="AK931" s="15">
        <f t="shared" si="152"/>
        <v>0.15423383730158743</v>
      </c>
      <c r="AL931" s="23">
        <f>VLOOKUP(AC931,'Charts and Tables'!$I$43:$J$49,2,TRUE)</f>
        <v>0.5</v>
      </c>
      <c r="AM931" s="2">
        <f t="shared" si="159"/>
        <v>1</v>
      </c>
    </row>
    <row r="932" spans="1:39" x14ac:dyDescent="0.25">
      <c r="A932" s="35">
        <v>441569</v>
      </c>
      <c r="B932" s="36">
        <v>334061</v>
      </c>
      <c r="C932" s="36" t="s">
        <v>26</v>
      </c>
      <c r="D932" s="36">
        <v>0</v>
      </c>
      <c r="J932" s="46">
        <v>479</v>
      </c>
      <c r="K932" s="46">
        <v>449</v>
      </c>
      <c r="L932" s="46">
        <v>928</v>
      </c>
      <c r="M932" s="46">
        <v>66</v>
      </c>
      <c r="N932" s="46">
        <v>41</v>
      </c>
      <c r="O932" s="46">
        <v>54</v>
      </c>
      <c r="P932" s="46">
        <v>59</v>
      </c>
      <c r="R932" s="36">
        <v>477.01092899999998</v>
      </c>
      <c r="S932" s="36">
        <v>666.86396500000001</v>
      </c>
      <c r="T932" s="36">
        <v>48.375872999999999</v>
      </c>
      <c r="U932" s="36">
        <v>39.278274000000003</v>
      </c>
      <c r="V932" s="36">
        <v>43.649824000000002</v>
      </c>
      <c r="W932" s="36">
        <v>72.551174000000003</v>
      </c>
      <c r="AC932" s="57">
        <f t="shared" si="156"/>
        <v>928</v>
      </c>
      <c r="AD932" s="57">
        <f t="shared" si="157"/>
        <v>107</v>
      </c>
      <c r="AE932" s="57">
        <f t="shared" si="158"/>
        <v>113</v>
      </c>
      <c r="AF932" s="12">
        <f t="shared" si="153"/>
        <v>1143.874894</v>
      </c>
      <c r="AG932" s="12">
        <f t="shared" si="154"/>
        <v>87.654146999999995</v>
      </c>
      <c r="AH932" s="12">
        <f t="shared" si="155"/>
        <v>116.200998</v>
      </c>
      <c r="AI932" s="15">
        <f t="shared" si="152"/>
        <v>0.23262380818965522</v>
      </c>
      <c r="AJ932" s="15">
        <f t="shared" si="152"/>
        <v>-0.18080236448598136</v>
      </c>
      <c r="AK932" s="15">
        <f t="shared" si="152"/>
        <v>2.8327415929203525E-2</v>
      </c>
      <c r="AL932" s="23">
        <f>VLOOKUP(AC932,'Charts and Tables'!$I$43:$J$49,2,TRUE)</f>
        <v>2</v>
      </c>
      <c r="AM932" s="2">
        <f t="shared" si="159"/>
        <v>1</v>
      </c>
    </row>
    <row r="933" spans="1:39" x14ac:dyDescent="0.25">
      <c r="A933" s="35">
        <v>431626</v>
      </c>
      <c r="B933" s="36">
        <v>331046</v>
      </c>
      <c r="C933" s="36" t="s">
        <v>25</v>
      </c>
      <c r="D933" s="36">
        <v>0</v>
      </c>
      <c r="J933" s="46">
        <v>2057</v>
      </c>
      <c r="K933" s="46">
        <v>1632</v>
      </c>
      <c r="L933" s="46">
        <v>3689</v>
      </c>
      <c r="M933" s="46">
        <v>123</v>
      </c>
      <c r="N933" s="46">
        <v>142</v>
      </c>
      <c r="O933" s="46">
        <v>220</v>
      </c>
      <c r="P933" s="46">
        <v>141</v>
      </c>
      <c r="R933" s="36">
        <v>927.07378200000005</v>
      </c>
      <c r="S933" s="36">
        <v>702.35118799999998</v>
      </c>
      <c r="T933" s="36">
        <v>54.322951000000003</v>
      </c>
      <c r="U933" s="36">
        <v>71.931064000000006</v>
      </c>
      <c r="V933" s="36">
        <v>93.936933999999994</v>
      </c>
      <c r="W933" s="36">
        <v>60.779646</v>
      </c>
      <c r="AC933" s="57">
        <f t="shared" si="156"/>
        <v>3689</v>
      </c>
      <c r="AD933" s="57">
        <f t="shared" si="157"/>
        <v>265</v>
      </c>
      <c r="AE933" s="57">
        <f t="shared" si="158"/>
        <v>361</v>
      </c>
      <c r="AF933" s="12">
        <f t="shared" si="153"/>
        <v>1629.42497</v>
      </c>
      <c r="AG933" s="12">
        <f t="shared" si="154"/>
        <v>126.25401500000001</v>
      </c>
      <c r="AH933" s="12">
        <f t="shared" si="155"/>
        <v>154.71657999999999</v>
      </c>
      <c r="AI933" s="15">
        <f t="shared" si="152"/>
        <v>-0.55830171591217126</v>
      </c>
      <c r="AJ933" s="15">
        <f t="shared" si="152"/>
        <v>-0.52356975471698108</v>
      </c>
      <c r="AK933" s="15">
        <f t="shared" si="152"/>
        <v>-0.57142221606648202</v>
      </c>
      <c r="AL933" s="23">
        <f>VLOOKUP(AC933,'Charts and Tables'!$I$43:$J$49,2,TRUE)</f>
        <v>0.5</v>
      </c>
      <c r="AM933" s="2">
        <f t="shared" si="159"/>
        <v>0</v>
      </c>
    </row>
    <row r="934" spans="1:39" x14ac:dyDescent="0.25">
      <c r="A934" s="35">
        <v>430863</v>
      </c>
      <c r="B934" s="36">
        <v>334137</v>
      </c>
      <c r="C934" s="36" t="s">
        <v>25</v>
      </c>
      <c r="D934" s="36">
        <v>0</v>
      </c>
      <c r="J934" s="46">
        <v>505</v>
      </c>
      <c r="K934" s="46">
        <v>770</v>
      </c>
      <c r="L934" s="46">
        <v>1275</v>
      </c>
      <c r="M934" s="46">
        <v>28</v>
      </c>
      <c r="N934" s="46">
        <v>39</v>
      </c>
      <c r="O934" s="46">
        <v>46</v>
      </c>
      <c r="P934" s="46">
        <v>64</v>
      </c>
      <c r="R934" s="36">
        <v>525.965598</v>
      </c>
      <c r="S934" s="36">
        <v>705.61732500000005</v>
      </c>
      <c r="T934" s="36">
        <v>51.357250000000001</v>
      </c>
      <c r="U934" s="36">
        <v>55.989175000000003</v>
      </c>
      <c r="V934" s="36">
        <v>48.339247</v>
      </c>
      <c r="W934" s="36">
        <v>68.359031000000002</v>
      </c>
      <c r="AC934" s="57">
        <f t="shared" si="156"/>
        <v>1275</v>
      </c>
      <c r="AD934" s="57">
        <f t="shared" si="157"/>
        <v>67</v>
      </c>
      <c r="AE934" s="57">
        <f t="shared" si="158"/>
        <v>110</v>
      </c>
      <c r="AF934" s="12">
        <f t="shared" si="153"/>
        <v>1231.5829229999999</v>
      </c>
      <c r="AG934" s="12">
        <f t="shared" si="154"/>
        <v>107.34642500000001</v>
      </c>
      <c r="AH934" s="12">
        <f t="shared" si="155"/>
        <v>116.698278</v>
      </c>
      <c r="AI934" s="15">
        <f t="shared" si="152"/>
        <v>-3.4052609411764752E-2</v>
      </c>
      <c r="AJ934" s="15">
        <f t="shared" si="152"/>
        <v>0.6021854477611942</v>
      </c>
      <c r="AK934" s="15">
        <f t="shared" si="152"/>
        <v>6.089343636363638E-2</v>
      </c>
      <c r="AL934" s="23">
        <f>VLOOKUP(AC934,'Charts and Tables'!$I$43:$J$49,2,TRUE)</f>
        <v>1</v>
      </c>
      <c r="AM934" s="2">
        <f t="shared" si="159"/>
        <v>1</v>
      </c>
    </row>
    <row r="935" spans="1:39" x14ac:dyDescent="0.25">
      <c r="A935" s="35">
        <v>431423</v>
      </c>
      <c r="B935" s="36">
        <v>331021</v>
      </c>
      <c r="C935" s="36" t="s">
        <v>25</v>
      </c>
      <c r="D935" s="36">
        <v>0</v>
      </c>
      <c r="J935" s="46">
        <v>1988</v>
      </c>
      <c r="K935" s="46">
        <v>2335</v>
      </c>
      <c r="L935" s="46">
        <v>4323</v>
      </c>
      <c r="M935" s="46">
        <v>106</v>
      </c>
      <c r="N935" s="46">
        <v>164</v>
      </c>
      <c r="O935" s="46">
        <v>198</v>
      </c>
      <c r="P935" s="46">
        <v>209</v>
      </c>
      <c r="R935" s="36">
        <v>922.37936100000002</v>
      </c>
      <c r="S935" s="36">
        <v>875.311733</v>
      </c>
      <c r="T935" s="36">
        <v>52.114795000000001</v>
      </c>
      <c r="U935" s="36">
        <v>103.355178</v>
      </c>
      <c r="V935" s="36">
        <v>117.397645</v>
      </c>
      <c r="W935" s="36">
        <v>81.917195000000007</v>
      </c>
      <c r="AC935" s="57">
        <f t="shared" si="156"/>
        <v>4323</v>
      </c>
      <c r="AD935" s="57">
        <f t="shared" si="157"/>
        <v>270</v>
      </c>
      <c r="AE935" s="57">
        <f t="shared" si="158"/>
        <v>407</v>
      </c>
      <c r="AF935" s="12">
        <f t="shared" si="153"/>
        <v>1797.691094</v>
      </c>
      <c r="AG935" s="12">
        <f t="shared" si="154"/>
        <v>155.46997299999998</v>
      </c>
      <c r="AH935" s="12">
        <f t="shared" si="155"/>
        <v>199.31484</v>
      </c>
      <c r="AI935" s="15">
        <f t="shared" si="152"/>
        <v>-0.5841565824658802</v>
      </c>
      <c r="AJ935" s="15">
        <f t="shared" si="152"/>
        <v>-0.42418528518518528</v>
      </c>
      <c r="AK935" s="15">
        <f t="shared" si="152"/>
        <v>-0.51028294840294841</v>
      </c>
      <c r="AL935" s="23">
        <f>VLOOKUP(AC935,'Charts and Tables'!$I$43:$J$49,2,TRUE)</f>
        <v>0.5</v>
      </c>
      <c r="AM935" s="2">
        <f t="shared" si="159"/>
        <v>0</v>
      </c>
    </row>
    <row r="936" spans="1:39" x14ac:dyDescent="0.25">
      <c r="A936" s="35">
        <v>432020</v>
      </c>
      <c r="B936" s="36">
        <v>331032</v>
      </c>
      <c r="C936" s="36" t="s">
        <v>25</v>
      </c>
      <c r="D936" s="36">
        <v>0</v>
      </c>
      <c r="J936" s="46">
        <v>3487</v>
      </c>
      <c r="K936" s="46">
        <v>3103</v>
      </c>
      <c r="L936" s="46">
        <v>6590</v>
      </c>
      <c r="M936" s="46">
        <v>181</v>
      </c>
      <c r="N936" s="46">
        <v>219</v>
      </c>
      <c r="O936" s="46">
        <v>330</v>
      </c>
      <c r="P936" s="46">
        <v>269</v>
      </c>
      <c r="R936" s="36">
        <v>3099.9698429999999</v>
      </c>
      <c r="S936" s="36">
        <v>2601.8861499999998</v>
      </c>
      <c r="T936" s="36">
        <v>206.579398</v>
      </c>
      <c r="U936" s="36">
        <v>290.26991099999998</v>
      </c>
      <c r="V936" s="36">
        <v>333.331412</v>
      </c>
      <c r="W936" s="36">
        <v>229.73240100000001</v>
      </c>
      <c r="AC936" s="57">
        <f t="shared" si="156"/>
        <v>6590</v>
      </c>
      <c r="AD936" s="57">
        <f t="shared" si="157"/>
        <v>400</v>
      </c>
      <c r="AE936" s="57">
        <f t="shared" si="158"/>
        <v>599</v>
      </c>
      <c r="AF936" s="12">
        <f t="shared" si="153"/>
        <v>5701.8559929999992</v>
      </c>
      <c r="AG936" s="12">
        <f t="shared" si="154"/>
        <v>496.84930899999995</v>
      </c>
      <c r="AH936" s="12">
        <f t="shared" si="155"/>
        <v>563.06381299999998</v>
      </c>
      <c r="AI936" s="15">
        <f t="shared" si="152"/>
        <v>-0.13477147298937797</v>
      </c>
      <c r="AJ936" s="15">
        <f t="shared" si="152"/>
        <v>0.24212327249999988</v>
      </c>
      <c r="AK936" s="15">
        <f t="shared" si="152"/>
        <v>-5.9993634390651113E-2</v>
      </c>
      <c r="AL936" s="23">
        <f>VLOOKUP(AC936,'Charts and Tables'!$I$43:$J$49,2,TRUE)</f>
        <v>0.25</v>
      </c>
      <c r="AM936" s="2">
        <f t="shared" si="159"/>
        <v>1</v>
      </c>
    </row>
    <row r="937" spans="1:39" x14ac:dyDescent="0.25">
      <c r="A937" s="35">
        <v>434424</v>
      </c>
      <c r="B937" s="36">
        <v>334043</v>
      </c>
      <c r="C937" s="36" t="s">
        <v>25</v>
      </c>
      <c r="D937" s="36">
        <v>0</v>
      </c>
      <c r="J937" s="46">
        <v>860</v>
      </c>
      <c r="K937" s="46">
        <v>884</v>
      </c>
      <c r="L937" s="46">
        <v>1744</v>
      </c>
      <c r="M937" s="46">
        <v>46</v>
      </c>
      <c r="N937" s="46">
        <v>126</v>
      </c>
      <c r="O937" s="46">
        <v>127</v>
      </c>
      <c r="P937" s="46">
        <v>70</v>
      </c>
      <c r="R937" s="36">
        <v>1143.6549970000001</v>
      </c>
      <c r="S937" s="36">
        <v>986.89304200000004</v>
      </c>
      <c r="T937" s="36">
        <v>108.49029</v>
      </c>
      <c r="U937" s="36">
        <v>47.627474999999997</v>
      </c>
      <c r="V937" s="36">
        <v>90.851742000000002</v>
      </c>
      <c r="W937" s="36">
        <v>96.381963999999996</v>
      </c>
      <c r="AC937" s="57">
        <f t="shared" si="156"/>
        <v>1744</v>
      </c>
      <c r="AD937" s="57">
        <f t="shared" si="157"/>
        <v>172</v>
      </c>
      <c r="AE937" s="57">
        <f t="shared" si="158"/>
        <v>197</v>
      </c>
      <c r="AF937" s="12">
        <f t="shared" si="153"/>
        <v>2130.5480390000002</v>
      </c>
      <c r="AG937" s="12">
        <f t="shared" si="154"/>
        <v>156.11776499999999</v>
      </c>
      <c r="AH937" s="12">
        <f t="shared" si="155"/>
        <v>187.23370599999998</v>
      </c>
      <c r="AI937" s="15">
        <f t="shared" si="152"/>
        <v>0.2216445177752295</v>
      </c>
      <c r="AJ937" s="15">
        <f t="shared" si="152"/>
        <v>-9.2338575581395396E-2</v>
      </c>
      <c r="AK937" s="15">
        <f t="shared" si="152"/>
        <v>-4.9575096446700592E-2</v>
      </c>
      <c r="AL937" s="23">
        <f>VLOOKUP(AC937,'Charts and Tables'!$I$43:$J$49,2,TRUE)</f>
        <v>1</v>
      </c>
      <c r="AM937" s="2">
        <f t="shared" si="159"/>
        <v>1</v>
      </c>
    </row>
    <row r="938" spans="1:39" x14ac:dyDescent="0.25">
      <c r="A938" s="35">
        <v>434442</v>
      </c>
      <c r="B938" s="36">
        <v>331015</v>
      </c>
      <c r="C938" s="36" t="s">
        <v>25</v>
      </c>
      <c r="D938" s="36">
        <v>0</v>
      </c>
      <c r="J938" s="46">
        <v>859</v>
      </c>
      <c r="K938" s="46">
        <v>885</v>
      </c>
      <c r="L938" s="46">
        <v>1744</v>
      </c>
      <c r="M938" s="46">
        <v>113</v>
      </c>
      <c r="N938" s="46">
        <v>46</v>
      </c>
      <c r="O938" s="46">
        <v>73</v>
      </c>
      <c r="P938" s="46">
        <v>133</v>
      </c>
      <c r="R938" s="36">
        <v>1143.6549970000001</v>
      </c>
      <c r="S938" s="36">
        <v>986.89304200000004</v>
      </c>
      <c r="T938" s="36">
        <v>108.49029</v>
      </c>
      <c r="U938" s="36">
        <v>47.627474999999997</v>
      </c>
      <c r="V938" s="36">
        <v>90.851742000000002</v>
      </c>
      <c r="W938" s="36">
        <v>96.381963999999996</v>
      </c>
      <c r="AC938" s="57">
        <f t="shared" si="156"/>
        <v>1744</v>
      </c>
      <c r="AD938" s="57">
        <f t="shared" si="157"/>
        <v>159</v>
      </c>
      <c r="AE938" s="57">
        <f t="shared" si="158"/>
        <v>206</v>
      </c>
      <c r="AF938" s="12">
        <f t="shared" si="153"/>
        <v>2130.5480390000002</v>
      </c>
      <c r="AG938" s="12">
        <f t="shared" si="154"/>
        <v>156.11776499999999</v>
      </c>
      <c r="AH938" s="12">
        <f t="shared" si="155"/>
        <v>187.23370599999998</v>
      </c>
      <c r="AI938" s="15">
        <f t="shared" si="152"/>
        <v>0.2216445177752295</v>
      </c>
      <c r="AJ938" s="15">
        <f t="shared" si="152"/>
        <v>-1.8127264150943449E-2</v>
      </c>
      <c r="AK938" s="15">
        <f t="shared" si="152"/>
        <v>-9.1098514563106872E-2</v>
      </c>
      <c r="AL938" s="23">
        <f>VLOOKUP(AC938,'Charts and Tables'!$I$43:$J$49,2,TRUE)</f>
        <v>1</v>
      </c>
      <c r="AM938" s="2">
        <f t="shared" si="159"/>
        <v>1</v>
      </c>
    </row>
    <row r="939" spans="1:39" x14ac:dyDescent="0.25">
      <c r="A939" s="35">
        <v>617338</v>
      </c>
      <c r="B939" s="36">
        <v>332028</v>
      </c>
      <c r="C939" s="36" t="s">
        <v>26</v>
      </c>
      <c r="D939" s="36">
        <v>-1</v>
      </c>
      <c r="K939" s="46">
        <v>8276</v>
      </c>
      <c r="L939" s="46">
        <v>8276</v>
      </c>
      <c r="N939" s="46">
        <v>1262</v>
      </c>
      <c r="P939" s="46">
        <v>464</v>
      </c>
      <c r="S939" s="36">
        <v>9084.9316099999996</v>
      </c>
      <c r="U939" s="36">
        <v>1007.934124</v>
      </c>
      <c r="W939" s="36">
        <v>617.86347599999999</v>
      </c>
      <c r="AC939" s="57">
        <f t="shared" si="156"/>
        <v>8276</v>
      </c>
      <c r="AD939" s="57">
        <f t="shared" si="157"/>
        <v>1262</v>
      </c>
      <c r="AE939" s="57">
        <f t="shared" si="158"/>
        <v>464</v>
      </c>
      <c r="AF939" s="12">
        <f t="shared" si="153"/>
        <v>9084.9316099999996</v>
      </c>
      <c r="AG939" s="12">
        <f t="shared" si="154"/>
        <v>1007.934124</v>
      </c>
      <c r="AH939" s="12">
        <f t="shared" si="155"/>
        <v>617.86347599999999</v>
      </c>
      <c r="AI939" s="15">
        <f t="shared" si="152"/>
        <v>9.774427380376989E-2</v>
      </c>
      <c r="AJ939" s="15">
        <f t="shared" si="152"/>
        <v>-0.20132002852614897</v>
      </c>
      <c r="AK939" s="15">
        <f t="shared" si="152"/>
        <v>0.33160231896551723</v>
      </c>
      <c r="AL939" s="23">
        <f>VLOOKUP(AC939,'Charts and Tables'!$I$43:$J$49,2,TRUE)</f>
        <v>0.25</v>
      </c>
      <c r="AM939" s="2">
        <f t="shared" si="159"/>
        <v>1</v>
      </c>
    </row>
    <row r="940" spans="1:39" x14ac:dyDescent="0.25">
      <c r="A940" s="35">
        <v>437409</v>
      </c>
      <c r="C940" s="36" t="s">
        <v>27</v>
      </c>
      <c r="D940" s="36">
        <v>-1</v>
      </c>
      <c r="K940" s="46">
        <v>44580</v>
      </c>
      <c r="L940" s="46">
        <v>44580</v>
      </c>
      <c r="N940" s="46">
        <v>4079</v>
      </c>
      <c r="P940" s="46">
        <v>3617</v>
      </c>
      <c r="S940" s="36">
        <v>45720.321694999999</v>
      </c>
      <c r="U940" s="36">
        <v>3985.462047</v>
      </c>
      <c r="W940" s="36">
        <v>4041.9306929999998</v>
      </c>
      <c r="AC940" s="57">
        <f t="shared" si="156"/>
        <v>44580</v>
      </c>
      <c r="AD940" s="57">
        <f t="shared" si="157"/>
        <v>4079</v>
      </c>
      <c r="AE940" s="57">
        <f t="shared" si="158"/>
        <v>3617</v>
      </c>
      <c r="AF940" s="12">
        <f t="shared" si="153"/>
        <v>45720.321694999999</v>
      </c>
      <c r="AG940" s="12">
        <f t="shared" si="154"/>
        <v>3985.462047</v>
      </c>
      <c r="AH940" s="12">
        <f t="shared" si="155"/>
        <v>4041.9306929999998</v>
      </c>
      <c r="AI940" s="15">
        <f t="shared" si="152"/>
        <v>2.5579221511888711E-2</v>
      </c>
      <c r="AJ940" s="15">
        <f t="shared" si="152"/>
        <v>-2.2931589360137294E-2</v>
      </c>
      <c r="AK940" s="15">
        <f t="shared" si="152"/>
        <v>0.11748152972076301</v>
      </c>
      <c r="AL940" s="23">
        <f>VLOOKUP(AC940,'Charts and Tables'!$I$43:$J$49,2,TRUE)</f>
        <v>0.15</v>
      </c>
      <c r="AM940" s="2">
        <f t="shared" si="159"/>
        <v>1</v>
      </c>
    </row>
    <row r="941" spans="1:39" x14ac:dyDescent="0.25">
      <c r="A941" s="35">
        <v>437433</v>
      </c>
      <c r="B941" s="36">
        <v>330065</v>
      </c>
      <c r="C941" s="36" t="s">
        <v>27</v>
      </c>
      <c r="D941" s="36">
        <v>1</v>
      </c>
      <c r="M941" s="46">
        <v>2733</v>
      </c>
      <c r="O941" s="46">
        <v>3860</v>
      </c>
      <c r="R941" s="36">
        <v>42851.007037000003</v>
      </c>
      <c r="T941" s="36">
        <v>3305.1511909999999</v>
      </c>
      <c r="V941" s="36">
        <v>4202.0542299999997</v>
      </c>
      <c r="AC941" s="57">
        <f t="shared" si="156"/>
        <v>0</v>
      </c>
      <c r="AD941" s="57">
        <f t="shared" si="157"/>
        <v>2733</v>
      </c>
      <c r="AE941" s="57">
        <f t="shared" si="158"/>
        <v>3860</v>
      </c>
      <c r="AF941" s="12">
        <f t="shared" si="153"/>
        <v>42851.007037000003</v>
      </c>
      <c r="AG941" s="12">
        <f t="shared" si="154"/>
        <v>3305.1511909999999</v>
      </c>
      <c r="AH941" s="12">
        <f t="shared" si="155"/>
        <v>4202.0542299999997</v>
      </c>
      <c r="AI941" s="15">
        <f t="shared" si="152"/>
        <v>0</v>
      </c>
      <c r="AJ941" s="15">
        <f t="shared" si="152"/>
        <v>0.2093491368459568</v>
      </c>
      <c r="AK941" s="15">
        <f t="shared" si="152"/>
        <v>8.8615085492227907E-2</v>
      </c>
      <c r="AL941" s="23">
        <f>VLOOKUP(AC941,'Charts and Tables'!$I$43:$J$49,2,TRUE)</f>
        <v>2</v>
      </c>
      <c r="AM941" s="2">
        <f t="shared" si="159"/>
        <v>1</v>
      </c>
    </row>
    <row r="942" spans="1:39" x14ac:dyDescent="0.25">
      <c r="A942" s="35">
        <v>435325</v>
      </c>
      <c r="B942" s="36">
        <v>334136</v>
      </c>
      <c r="C942" s="36" t="s">
        <v>25</v>
      </c>
      <c r="D942" s="36">
        <v>0</v>
      </c>
      <c r="J942" s="46">
        <v>3059</v>
      </c>
      <c r="K942" s="46">
        <v>3158</v>
      </c>
      <c r="L942" s="46">
        <v>6217</v>
      </c>
      <c r="M942" s="46">
        <v>191</v>
      </c>
      <c r="N942" s="46">
        <v>146</v>
      </c>
      <c r="O942" s="46">
        <v>260</v>
      </c>
      <c r="P942" s="46">
        <v>308</v>
      </c>
      <c r="R942" s="36">
        <v>2184.4157919999998</v>
      </c>
      <c r="S942" s="36">
        <v>2538.8775479999999</v>
      </c>
      <c r="T942" s="36">
        <v>241.82908900000001</v>
      </c>
      <c r="U942" s="36">
        <v>179.778989</v>
      </c>
      <c r="V942" s="36">
        <v>185.99017699999999</v>
      </c>
      <c r="W942" s="36">
        <v>268.216588</v>
      </c>
      <c r="AC942" s="57">
        <f t="shared" si="156"/>
        <v>6217</v>
      </c>
      <c r="AD942" s="57">
        <f t="shared" si="157"/>
        <v>337</v>
      </c>
      <c r="AE942" s="57">
        <f t="shared" si="158"/>
        <v>568</v>
      </c>
      <c r="AF942" s="12">
        <f t="shared" si="153"/>
        <v>4723.2933400000002</v>
      </c>
      <c r="AG942" s="12">
        <f t="shared" si="154"/>
        <v>421.60807799999998</v>
      </c>
      <c r="AH942" s="12">
        <f t="shared" si="155"/>
        <v>454.20676500000002</v>
      </c>
      <c r="AI942" s="15">
        <f t="shared" si="152"/>
        <v>-0.24026164709667039</v>
      </c>
      <c r="AJ942" s="15">
        <f t="shared" si="152"/>
        <v>0.25106254599406519</v>
      </c>
      <c r="AK942" s="15">
        <f t="shared" si="152"/>
        <v>-0.2003402024647887</v>
      </c>
      <c r="AL942" s="23">
        <f>VLOOKUP(AC942,'Charts and Tables'!$I$43:$J$49,2,TRUE)</f>
        <v>0.25</v>
      </c>
      <c r="AM942" s="2">
        <f t="shared" si="159"/>
        <v>1</v>
      </c>
    </row>
    <row r="943" spans="1:39" x14ac:dyDescent="0.25">
      <c r="A943" s="35">
        <v>435676</v>
      </c>
      <c r="B943" s="36">
        <v>334135</v>
      </c>
      <c r="C943" s="36" t="s">
        <v>25</v>
      </c>
      <c r="D943" s="36">
        <v>0</v>
      </c>
      <c r="J943" s="46">
        <v>3010</v>
      </c>
      <c r="K943" s="46">
        <v>1630</v>
      </c>
      <c r="L943" s="46">
        <v>4640</v>
      </c>
      <c r="M943" s="46">
        <v>200</v>
      </c>
      <c r="N943" s="46">
        <v>77</v>
      </c>
      <c r="O943" s="46">
        <v>263</v>
      </c>
      <c r="P943" s="46">
        <v>164</v>
      </c>
      <c r="R943" s="36">
        <v>2420.9969660000002</v>
      </c>
      <c r="S943" s="36">
        <v>2046.666633</v>
      </c>
      <c r="T943" s="36">
        <v>231.83041</v>
      </c>
      <c r="U943" s="36">
        <v>171.737166</v>
      </c>
      <c r="V943" s="36">
        <v>204.159727</v>
      </c>
      <c r="W943" s="36">
        <v>230.04768100000001</v>
      </c>
      <c r="AC943" s="57">
        <f t="shared" si="156"/>
        <v>4640</v>
      </c>
      <c r="AD943" s="57">
        <f t="shared" si="157"/>
        <v>277</v>
      </c>
      <c r="AE943" s="57">
        <f t="shared" si="158"/>
        <v>427</v>
      </c>
      <c r="AF943" s="12">
        <f t="shared" si="153"/>
        <v>4467.6635990000004</v>
      </c>
      <c r="AG943" s="12">
        <f t="shared" si="154"/>
        <v>403.56757600000003</v>
      </c>
      <c r="AH943" s="12">
        <f t="shared" si="155"/>
        <v>434.20740799999999</v>
      </c>
      <c r="AI943" s="15">
        <f t="shared" si="152"/>
        <v>-3.7141465732758526E-2</v>
      </c>
      <c r="AJ943" s="15">
        <f t="shared" si="152"/>
        <v>0.4569226570397113</v>
      </c>
      <c r="AK943" s="15">
        <f t="shared" si="152"/>
        <v>1.6879175644028074E-2</v>
      </c>
      <c r="AL943" s="23">
        <f>VLOOKUP(AC943,'Charts and Tables'!$I$43:$J$49,2,TRUE)</f>
        <v>0.5</v>
      </c>
      <c r="AM943" s="2">
        <f t="shared" si="159"/>
        <v>1</v>
      </c>
    </row>
    <row r="944" spans="1:39" x14ac:dyDescent="0.25">
      <c r="A944" s="35">
        <v>437671</v>
      </c>
      <c r="B944" s="36">
        <v>334035</v>
      </c>
      <c r="C944" s="36" t="s">
        <v>25</v>
      </c>
      <c r="D944" s="36">
        <v>0</v>
      </c>
      <c r="J944" s="46">
        <v>1001</v>
      </c>
      <c r="K944" s="46">
        <v>1106</v>
      </c>
      <c r="L944" s="46">
        <v>2107</v>
      </c>
      <c r="M944" s="46">
        <v>43</v>
      </c>
      <c r="N944" s="46">
        <v>71</v>
      </c>
      <c r="O944" s="46">
        <v>94</v>
      </c>
      <c r="P944" s="46">
        <v>92</v>
      </c>
      <c r="R944" s="36">
        <v>572.15884000000005</v>
      </c>
      <c r="S944" s="36">
        <v>623.93989799999997</v>
      </c>
      <c r="T944" s="36">
        <v>21.737957999999999</v>
      </c>
      <c r="U944" s="36">
        <v>75.658794</v>
      </c>
      <c r="V944" s="36">
        <v>72.531262999999996</v>
      </c>
      <c r="W944" s="36">
        <v>59.713721999999997</v>
      </c>
      <c r="AC944" s="57">
        <f t="shared" si="156"/>
        <v>2107</v>
      </c>
      <c r="AD944" s="57">
        <f t="shared" si="157"/>
        <v>114</v>
      </c>
      <c r="AE944" s="57">
        <f t="shared" si="158"/>
        <v>186</v>
      </c>
      <c r="AF944" s="12">
        <f t="shared" si="153"/>
        <v>1196.0987380000001</v>
      </c>
      <c r="AG944" s="12">
        <f t="shared" si="154"/>
        <v>97.396751999999992</v>
      </c>
      <c r="AH944" s="12">
        <f t="shared" si="155"/>
        <v>132.24498499999999</v>
      </c>
      <c r="AI944" s="15">
        <f t="shared" ref="AI944:AK991" si="160">IF(OR(AC944="",AC944=0),0,(AF944-AC944)/AC944)</f>
        <v>-0.43232143426672986</v>
      </c>
      <c r="AJ944" s="15">
        <f t="shared" si="160"/>
        <v>-0.14564252631578956</v>
      </c>
      <c r="AK944" s="15">
        <f t="shared" si="160"/>
        <v>-0.2890054569892474</v>
      </c>
      <c r="AL944" s="23">
        <f>VLOOKUP(AC944,'Charts and Tables'!$I$43:$J$49,2,TRUE)</f>
        <v>1</v>
      </c>
      <c r="AM944" s="2">
        <f t="shared" si="159"/>
        <v>1</v>
      </c>
    </row>
    <row r="945" spans="1:39" x14ac:dyDescent="0.25">
      <c r="A945" s="35">
        <v>438062</v>
      </c>
      <c r="B945" s="36">
        <v>330537</v>
      </c>
      <c r="C945" s="36" t="s">
        <v>31</v>
      </c>
      <c r="D945" s="36">
        <v>0</v>
      </c>
      <c r="J945" s="46">
        <v>3437</v>
      </c>
      <c r="K945" s="46">
        <v>3369</v>
      </c>
      <c r="L945" s="46">
        <v>6806</v>
      </c>
      <c r="M945" s="46">
        <v>348</v>
      </c>
      <c r="N945" s="46">
        <v>222</v>
      </c>
      <c r="O945" s="46">
        <v>231</v>
      </c>
      <c r="P945" s="46">
        <v>401</v>
      </c>
      <c r="R945" s="36">
        <v>4274.5930820000003</v>
      </c>
      <c r="S945" s="36">
        <v>3240.7722610000001</v>
      </c>
      <c r="T945" s="36">
        <v>268.02779199999998</v>
      </c>
      <c r="U945" s="36">
        <v>338.78867400000001</v>
      </c>
      <c r="V945" s="36">
        <v>408.29369200000002</v>
      </c>
      <c r="W945" s="36">
        <v>253.56045</v>
      </c>
      <c r="AC945" s="57">
        <f t="shared" si="156"/>
        <v>6806</v>
      </c>
      <c r="AD945" s="57">
        <f t="shared" si="157"/>
        <v>570</v>
      </c>
      <c r="AE945" s="57">
        <f t="shared" si="158"/>
        <v>632</v>
      </c>
      <c r="AF945" s="12">
        <f t="shared" si="153"/>
        <v>7515.3653430000004</v>
      </c>
      <c r="AG945" s="12">
        <f t="shared" si="154"/>
        <v>606.81646599999999</v>
      </c>
      <c r="AH945" s="12">
        <f t="shared" si="155"/>
        <v>661.85414200000002</v>
      </c>
      <c r="AI945" s="15">
        <f t="shared" si="160"/>
        <v>0.10422646826329715</v>
      </c>
      <c r="AJ945" s="15">
        <f t="shared" si="160"/>
        <v>6.4590291228070154E-2</v>
      </c>
      <c r="AK945" s="15">
        <f t="shared" si="160"/>
        <v>4.7237566455696239E-2</v>
      </c>
      <c r="AL945" s="23">
        <f>VLOOKUP(AC945,'Charts and Tables'!$I$43:$J$49,2,TRUE)</f>
        <v>0.25</v>
      </c>
      <c r="AM945" s="2">
        <f t="shared" si="159"/>
        <v>1</v>
      </c>
    </row>
    <row r="946" spans="1:39" x14ac:dyDescent="0.25">
      <c r="A946" s="35">
        <v>439186</v>
      </c>
      <c r="C946" s="36" t="s">
        <v>31</v>
      </c>
      <c r="D946" s="36">
        <v>1</v>
      </c>
      <c r="J946" s="46">
        <v>9962</v>
      </c>
      <c r="L946" s="46">
        <v>9962</v>
      </c>
      <c r="M946" s="46">
        <v>692.66666699999996</v>
      </c>
      <c r="O946" s="46">
        <v>941.66666699999996</v>
      </c>
      <c r="R946" s="36">
        <v>4753.3582550000001</v>
      </c>
      <c r="T946" s="36">
        <v>327.221091</v>
      </c>
      <c r="V946" s="36">
        <v>484.47362399999997</v>
      </c>
      <c r="AC946" s="57">
        <f t="shared" si="156"/>
        <v>9962</v>
      </c>
      <c r="AD946" s="57">
        <f t="shared" si="157"/>
        <v>692.66666699999996</v>
      </c>
      <c r="AE946" s="57">
        <f t="shared" si="158"/>
        <v>941.66666699999996</v>
      </c>
      <c r="AF946" s="12">
        <f t="shared" si="153"/>
        <v>4753.3582550000001</v>
      </c>
      <c r="AG946" s="12">
        <f t="shared" si="154"/>
        <v>327.221091</v>
      </c>
      <c r="AH946" s="12">
        <f t="shared" si="155"/>
        <v>484.47362399999997</v>
      </c>
      <c r="AI946" s="15">
        <f t="shared" si="160"/>
        <v>-0.52285100833166032</v>
      </c>
      <c r="AJ946" s="15">
        <f t="shared" si="160"/>
        <v>-0.52759226538614423</v>
      </c>
      <c r="AK946" s="15">
        <f t="shared" si="160"/>
        <v>-0.48551473575733994</v>
      </c>
      <c r="AL946" s="23">
        <f>VLOOKUP(AC946,'Charts and Tables'!$I$43:$J$49,2,TRUE)</f>
        <v>0.25</v>
      </c>
      <c r="AM946" s="2">
        <f t="shared" si="159"/>
        <v>0</v>
      </c>
    </row>
    <row r="947" spans="1:39" x14ac:dyDescent="0.25">
      <c r="A947" s="35">
        <v>439192</v>
      </c>
      <c r="C947" s="36" t="s">
        <v>31</v>
      </c>
      <c r="D947" s="36">
        <v>-1</v>
      </c>
      <c r="K947" s="46">
        <v>8615</v>
      </c>
      <c r="L947" s="46">
        <v>8615</v>
      </c>
      <c r="N947" s="46">
        <v>707.33333300000004</v>
      </c>
      <c r="P947" s="46">
        <v>927</v>
      </c>
      <c r="S947" s="36">
        <v>5617.4144820000001</v>
      </c>
      <c r="U947" s="36">
        <v>459.94780700000001</v>
      </c>
      <c r="W947" s="36">
        <v>533.12202400000001</v>
      </c>
      <c r="AC947" s="57">
        <f t="shared" si="156"/>
        <v>8615</v>
      </c>
      <c r="AD947" s="57">
        <f t="shared" si="157"/>
        <v>707.33333300000004</v>
      </c>
      <c r="AE947" s="57">
        <f t="shared" si="158"/>
        <v>927</v>
      </c>
      <c r="AF947" s="12">
        <f t="shared" si="153"/>
        <v>5617.4144820000001</v>
      </c>
      <c r="AG947" s="12">
        <f t="shared" si="154"/>
        <v>459.94780700000001</v>
      </c>
      <c r="AH947" s="12">
        <f t="shared" si="155"/>
        <v>533.12202400000001</v>
      </c>
      <c r="AI947" s="15">
        <f t="shared" si="160"/>
        <v>-0.34794956680208938</v>
      </c>
      <c r="AJ947" s="15">
        <f t="shared" si="160"/>
        <v>-0.34974391062664656</v>
      </c>
      <c r="AK947" s="15">
        <f t="shared" si="160"/>
        <v>-0.42489533549083064</v>
      </c>
      <c r="AL947" s="23">
        <f>VLOOKUP(AC947,'Charts and Tables'!$I$43:$J$49,2,TRUE)</f>
        <v>0.25</v>
      </c>
      <c r="AM947" s="2">
        <f t="shared" si="159"/>
        <v>0</v>
      </c>
    </row>
    <row r="948" spans="1:39" x14ac:dyDescent="0.25">
      <c r="A948" s="35">
        <v>439245</v>
      </c>
      <c r="B948" s="36">
        <v>333036</v>
      </c>
      <c r="C948" s="36" t="s">
        <v>32</v>
      </c>
      <c r="D948" s="36">
        <v>-1</v>
      </c>
      <c r="K948" s="46">
        <v>7778</v>
      </c>
      <c r="L948" s="46">
        <v>7778</v>
      </c>
      <c r="N948" s="46">
        <v>551</v>
      </c>
      <c r="P948" s="46">
        <v>648</v>
      </c>
      <c r="S948" s="36">
        <v>5561.174728</v>
      </c>
      <c r="U948" s="36">
        <v>484.74219399999998</v>
      </c>
      <c r="W948" s="36">
        <v>574.07736899999998</v>
      </c>
      <c r="AC948" s="57">
        <f t="shared" si="156"/>
        <v>7778</v>
      </c>
      <c r="AD948" s="57">
        <f t="shared" si="157"/>
        <v>551</v>
      </c>
      <c r="AE948" s="57">
        <f t="shared" si="158"/>
        <v>648</v>
      </c>
      <c r="AF948" s="12">
        <f t="shared" si="153"/>
        <v>5561.174728</v>
      </c>
      <c r="AG948" s="12">
        <f t="shared" si="154"/>
        <v>484.74219399999998</v>
      </c>
      <c r="AH948" s="12">
        <f t="shared" si="155"/>
        <v>574.07736899999998</v>
      </c>
      <c r="AI948" s="15">
        <f t="shared" si="160"/>
        <v>-0.28501224890717408</v>
      </c>
      <c r="AJ948" s="15">
        <f t="shared" si="160"/>
        <v>-0.12025010163339386</v>
      </c>
      <c r="AK948" s="15">
        <f t="shared" si="160"/>
        <v>-0.11407813425925929</v>
      </c>
      <c r="AL948" s="23">
        <f>VLOOKUP(AC948,'Charts and Tables'!$I$43:$J$49,2,TRUE)</f>
        <v>0.25</v>
      </c>
      <c r="AM948" s="2">
        <f t="shared" si="159"/>
        <v>0</v>
      </c>
    </row>
    <row r="949" spans="1:39" x14ac:dyDescent="0.25">
      <c r="A949" s="35">
        <v>438809</v>
      </c>
      <c r="B949" s="36">
        <v>334093</v>
      </c>
      <c r="C949" s="36" t="s">
        <v>26</v>
      </c>
      <c r="D949" s="36">
        <v>0</v>
      </c>
      <c r="J949" s="46">
        <v>2821</v>
      </c>
      <c r="K949" s="46">
        <v>3234</v>
      </c>
      <c r="L949" s="46">
        <v>6055</v>
      </c>
      <c r="M949" s="46">
        <v>187</v>
      </c>
      <c r="N949" s="46">
        <v>199</v>
      </c>
      <c r="O949" s="46">
        <v>252</v>
      </c>
      <c r="P949" s="46">
        <v>290</v>
      </c>
      <c r="R949" s="36">
        <v>2031.602891</v>
      </c>
      <c r="S949" s="36">
        <v>2949.3858770000002</v>
      </c>
      <c r="T949" s="36">
        <v>198.75492</v>
      </c>
      <c r="U949" s="36">
        <v>199.89908199999999</v>
      </c>
      <c r="V949" s="36">
        <v>184.41986499999999</v>
      </c>
      <c r="W949" s="36">
        <v>337.341409</v>
      </c>
      <c r="AC949" s="57">
        <f t="shared" si="156"/>
        <v>6055</v>
      </c>
      <c r="AD949" s="57">
        <f t="shared" si="157"/>
        <v>386</v>
      </c>
      <c r="AE949" s="57">
        <f t="shared" si="158"/>
        <v>542</v>
      </c>
      <c r="AF949" s="12">
        <f t="shared" si="153"/>
        <v>4980.9887680000002</v>
      </c>
      <c r="AG949" s="12">
        <f t="shared" si="154"/>
        <v>398.65400199999999</v>
      </c>
      <c r="AH949" s="12">
        <f t="shared" si="155"/>
        <v>521.76127399999996</v>
      </c>
      <c r="AI949" s="15">
        <f t="shared" si="160"/>
        <v>-0.17737592601156066</v>
      </c>
      <c r="AJ949" s="15">
        <f t="shared" si="160"/>
        <v>3.2782388601036244E-2</v>
      </c>
      <c r="AK949" s="15">
        <f t="shared" si="160"/>
        <v>-3.734082287822886E-2</v>
      </c>
      <c r="AL949" s="23">
        <f>VLOOKUP(AC949,'Charts and Tables'!$I$43:$J$49,2,TRUE)</f>
        <v>0.25</v>
      </c>
      <c r="AM949" s="2">
        <f t="shared" si="159"/>
        <v>1</v>
      </c>
    </row>
    <row r="950" spans="1:39" x14ac:dyDescent="0.25">
      <c r="A950" s="35">
        <v>439315</v>
      </c>
      <c r="C950" s="36" t="s">
        <v>26</v>
      </c>
      <c r="D950" s="36">
        <v>0</v>
      </c>
      <c r="J950" s="46">
        <v>8151</v>
      </c>
      <c r="K950" s="46">
        <v>8200</v>
      </c>
      <c r="L950" s="46">
        <v>16351</v>
      </c>
      <c r="M950" s="46">
        <v>456.5</v>
      </c>
      <c r="N950" s="46">
        <v>490</v>
      </c>
      <c r="O950" s="46">
        <v>620.5</v>
      </c>
      <c r="P950" s="46">
        <v>671.5</v>
      </c>
      <c r="R950" s="36">
        <v>4374.1553370000001</v>
      </c>
      <c r="S950" s="36">
        <v>4148.0913220000002</v>
      </c>
      <c r="T950" s="36">
        <v>281.25787400000002</v>
      </c>
      <c r="U950" s="36">
        <v>348.73384399999998</v>
      </c>
      <c r="V950" s="36">
        <v>419.04758199999998</v>
      </c>
      <c r="W950" s="36">
        <v>412.602259</v>
      </c>
      <c r="AC950" s="57">
        <f t="shared" si="156"/>
        <v>16351</v>
      </c>
      <c r="AD950" s="57">
        <f t="shared" si="157"/>
        <v>946.5</v>
      </c>
      <c r="AE950" s="57">
        <f t="shared" si="158"/>
        <v>1292</v>
      </c>
      <c r="AF950" s="12">
        <f t="shared" si="153"/>
        <v>8522.2466590000004</v>
      </c>
      <c r="AG950" s="12">
        <f t="shared" si="154"/>
        <v>629.99171799999999</v>
      </c>
      <c r="AH950" s="12">
        <f t="shared" si="155"/>
        <v>831.64984099999992</v>
      </c>
      <c r="AI950" s="15">
        <f t="shared" si="160"/>
        <v>-0.47879355030273374</v>
      </c>
      <c r="AJ950" s="15">
        <f t="shared" si="160"/>
        <v>-0.33439860750132067</v>
      </c>
      <c r="AK950" s="15">
        <f t="shared" si="160"/>
        <v>-0.35630817260061926</v>
      </c>
      <c r="AL950" s="23">
        <f>VLOOKUP(AC950,'Charts and Tables'!$I$43:$J$49,2,TRUE)</f>
        <v>0.2</v>
      </c>
      <c r="AM950" s="2">
        <f t="shared" si="159"/>
        <v>0</v>
      </c>
    </row>
    <row r="951" spans="1:39" x14ac:dyDescent="0.25">
      <c r="A951" s="35">
        <v>617393</v>
      </c>
      <c r="B951" s="36">
        <v>336121</v>
      </c>
      <c r="C951" s="36" t="s">
        <v>25</v>
      </c>
      <c r="D951" s="36">
        <v>0</v>
      </c>
      <c r="J951" s="46">
        <v>1340</v>
      </c>
      <c r="K951" s="46">
        <v>1277</v>
      </c>
      <c r="L951" s="46">
        <v>2617</v>
      </c>
      <c r="M951" s="46">
        <v>64</v>
      </c>
      <c r="N951" s="46">
        <v>189</v>
      </c>
      <c r="O951" s="46">
        <v>189</v>
      </c>
      <c r="P951" s="46">
        <v>89</v>
      </c>
      <c r="R951" s="36">
        <v>1934.8648499999999</v>
      </c>
      <c r="S951" s="36">
        <v>1789.1382149999999</v>
      </c>
      <c r="T951" s="36">
        <v>147.15936199999999</v>
      </c>
      <c r="U951" s="36">
        <v>270.227171</v>
      </c>
      <c r="V951" s="36">
        <v>265.62399399999998</v>
      </c>
      <c r="W951" s="36">
        <v>159.12634600000001</v>
      </c>
      <c r="AC951" s="57">
        <f t="shared" si="156"/>
        <v>2617</v>
      </c>
      <c r="AD951" s="57">
        <f t="shared" si="157"/>
        <v>253</v>
      </c>
      <c r="AE951" s="57">
        <f t="shared" si="158"/>
        <v>278</v>
      </c>
      <c r="AF951" s="12">
        <f t="shared" si="153"/>
        <v>3724.0030649999999</v>
      </c>
      <c r="AG951" s="12">
        <f t="shared" si="154"/>
        <v>417.38653299999999</v>
      </c>
      <c r="AH951" s="12">
        <f t="shared" si="155"/>
        <v>424.75033999999999</v>
      </c>
      <c r="AI951" s="15">
        <f t="shared" si="160"/>
        <v>0.4230046102407336</v>
      </c>
      <c r="AJ951" s="15">
        <f t="shared" si="160"/>
        <v>0.64974914229249003</v>
      </c>
      <c r="AK951" s="15">
        <f t="shared" si="160"/>
        <v>0.52787892086330934</v>
      </c>
      <c r="AL951" s="23">
        <f>VLOOKUP(AC951,'Charts and Tables'!$I$43:$J$49,2,TRUE)</f>
        <v>0.5</v>
      </c>
      <c r="AM951" s="2">
        <f t="shared" si="159"/>
        <v>1</v>
      </c>
    </row>
    <row r="952" spans="1:39" x14ac:dyDescent="0.25">
      <c r="A952" s="35">
        <v>441005</v>
      </c>
      <c r="B952" s="36">
        <v>338002</v>
      </c>
      <c r="C952" s="36" t="s">
        <v>26</v>
      </c>
      <c r="D952" s="36">
        <v>0</v>
      </c>
      <c r="J952" s="46">
        <v>794</v>
      </c>
      <c r="K952" s="46">
        <v>836</v>
      </c>
      <c r="L952" s="46">
        <v>1630</v>
      </c>
      <c r="M952" s="46">
        <v>100</v>
      </c>
      <c r="N952" s="46">
        <v>74</v>
      </c>
      <c r="O952" s="46">
        <v>74</v>
      </c>
      <c r="P952" s="46">
        <v>114</v>
      </c>
      <c r="R952" s="36">
        <v>1226.3092220000001</v>
      </c>
      <c r="S952" s="36">
        <v>1171.3726280000001</v>
      </c>
      <c r="T952" s="36">
        <v>113.159012</v>
      </c>
      <c r="U952" s="36">
        <v>66.790488999999994</v>
      </c>
      <c r="V952" s="36">
        <v>117.028069</v>
      </c>
      <c r="W952" s="36">
        <v>131.86037899999999</v>
      </c>
      <c r="AC952" s="57">
        <f t="shared" si="156"/>
        <v>1630</v>
      </c>
      <c r="AD952" s="57">
        <f t="shared" si="157"/>
        <v>174</v>
      </c>
      <c r="AE952" s="57">
        <f t="shared" si="158"/>
        <v>188</v>
      </c>
      <c r="AF952" s="12">
        <f t="shared" si="153"/>
        <v>2397.6818499999999</v>
      </c>
      <c r="AG952" s="12">
        <f t="shared" si="154"/>
        <v>179.949501</v>
      </c>
      <c r="AH952" s="12">
        <f t="shared" si="155"/>
        <v>248.88844799999998</v>
      </c>
      <c r="AI952" s="15">
        <f t="shared" si="160"/>
        <v>0.47097046012269933</v>
      </c>
      <c r="AJ952" s="15">
        <f t="shared" si="160"/>
        <v>3.4192534482758608E-2</v>
      </c>
      <c r="AK952" s="15">
        <f t="shared" si="160"/>
        <v>0.32387472340425522</v>
      </c>
      <c r="AL952" s="23">
        <f>VLOOKUP(AC952,'Charts and Tables'!$I$43:$J$49,2,TRUE)</f>
        <v>1</v>
      </c>
      <c r="AM952" s="2">
        <f t="shared" si="159"/>
        <v>1</v>
      </c>
    </row>
    <row r="953" spans="1:39" x14ac:dyDescent="0.25">
      <c r="A953" s="35">
        <v>439598</v>
      </c>
      <c r="B953" s="36">
        <v>332052</v>
      </c>
      <c r="C953" s="36" t="s">
        <v>26</v>
      </c>
      <c r="D953" s="36">
        <v>0</v>
      </c>
      <c r="J953" s="46">
        <v>2191</v>
      </c>
      <c r="K953" s="46">
        <v>2411</v>
      </c>
      <c r="L953" s="46">
        <v>4602</v>
      </c>
      <c r="M953" s="46">
        <v>166</v>
      </c>
      <c r="N953" s="46">
        <v>133</v>
      </c>
      <c r="O953" s="46">
        <v>217</v>
      </c>
      <c r="P953" s="46">
        <v>200</v>
      </c>
      <c r="R953" s="36">
        <v>3038.1471750000001</v>
      </c>
      <c r="S953" s="36">
        <v>3195.2422799999999</v>
      </c>
      <c r="T953" s="36">
        <v>215.80999299999999</v>
      </c>
      <c r="U953" s="36">
        <v>219.31315000000001</v>
      </c>
      <c r="V953" s="36">
        <v>296.75039099999998</v>
      </c>
      <c r="W953" s="36">
        <v>292.61532999999997</v>
      </c>
      <c r="AC953" s="57">
        <f t="shared" si="156"/>
        <v>4602</v>
      </c>
      <c r="AD953" s="57">
        <f t="shared" si="157"/>
        <v>299</v>
      </c>
      <c r="AE953" s="57">
        <f t="shared" si="158"/>
        <v>417</v>
      </c>
      <c r="AF953" s="12">
        <f t="shared" si="153"/>
        <v>6233.3894550000005</v>
      </c>
      <c r="AG953" s="12">
        <f t="shared" si="154"/>
        <v>435.12314300000003</v>
      </c>
      <c r="AH953" s="12">
        <f t="shared" si="155"/>
        <v>589.36572099999989</v>
      </c>
      <c r="AI953" s="15">
        <f t="shared" si="160"/>
        <v>0.35449575293350727</v>
      </c>
      <c r="AJ953" s="15">
        <f t="shared" si="160"/>
        <v>0.45526134782608707</v>
      </c>
      <c r="AK953" s="15">
        <f t="shared" si="160"/>
        <v>0.41334705275779349</v>
      </c>
      <c r="AL953" s="23">
        <f>VLOOKUP(AC953,'Charts and Tables'!$I$43:$J$49,2,TRUE)</f>
        <v>0.5</v>
      </c>
      <c r="AM953" s="2">
        <f t="shared" si="159"/>
        <v>1</v>
      </c>
    </row>
    <row r="954" spans="1:39" x14ac:dyDescent="0.25">
      <c r="A954" s="35">
        <v>440880</v>
      </c>
      <c r="B954" s="36">
        <v>334044</v>
      </c>
      <c r="C954" s="36" t="s">
        <v>25</v>
      </c>
      <c r="D954" s="36">
        <v>0</v>
      </c>
      <c r="J954" s="46">
        <v>697</v>
      </c>
      <c r="K954" s="46">
        <v>686</v>
      </c>
      <c r="L954" s="46">
        <v>1383</v>
      </c>
      <c r="M954" s="46">
        <v>52</v>
      </c>
      <c r="N954" s="46">
        <v>60</v>
      </c>
      <c r="O954" s="46">
        <v>93</v>
      </c>
      <c r="P954" s="46">
        <v>76</v>
      </c>
      <c r="R954" s="36">
        <v>154.971262</v>
      </c>
      <c r="S954" s="36">
        <v>180.75251800000001</v>
      </c>
      <c r="T954" s="36">
        <v>12.623393</v>
      </c>
      <c r="U954" s="36">
        <v>18.370132999999999</v>
      </c>
      <c r="V954" s="36">
        <v>17.502272000000001</v>
      </c>
      <c r="W954" s="36">
        <v>20.081292000000001</v>
      </c>
      <c r="AC954" s="57">
        <f t="shared" si="156"/>
        <v>1383</v>
      </c>
      <c r="AD954" s="57">
        <f t="shared" si="157"/>
        <v>112</v>
      </c>
      <c r="AE954" s="57">
        <f t="shared" si="158"/>
        <v>169</v>
      </c>
      <c r="AF954" s="12">
        <f t="shared" si="153"/>
        <v>335.72378000000003</v>
      </c>
      <c r="AG954" s="12">
        <f t="shared" si="154"/>
        <v>30.993525999999999</v>
      </c>
      <c r="AH954" s="12">
        <f t="shared" si="155"/>
        <v>37.583564000000003</v>
      </c>
      <c r="AI954" s="15">
        <f t="shared" si="160"/>
        <v>-0.75724961677512648</v>
      </c>
      <c r="AJ954" s="15">
        <f t="shared" si="160"/>
        <v>-0.72327208928571429</v>
      </c>
      <c r="AK954" s="15">
        <f t="shared" si="160"/>
        <v>-0.77761204733727818</v>
      </c>
      <c r="AL954" s="23">
        <f>VLOOKUP(AC954,'Charts and Tables'!$I$43:$J$49,2,TRUE)</f>
        <v>1</v>
      </c>
      <c r="AM954" s="2">
        <f t="shared" si="159"/>
        <v>1</v>
      </c>
    </row>
    <row r="955" spans="1:39" x14ac:dyDescent="0.25">
      <c r="A955" s="35">
        <v>441540</v>
      </c>
      <c r="B955" s="36">
        <v>334060</v>
      </c>
      <c r="C955" s="36" t="s">
        <v>26</v>
      </c>
      <c r="D955" s="36">
        <v>0</v>
      </c>
      <c r="J955" s="46">
        <v>727</v>
      </c>
      <c r="K955" s="46">
        <v>820</v>
      </c>
      <c r="L955" s="46">
        <v>1547</v>
      </c>
      <c r="M955" s="46">
        <v>100</v>
      </c>
      <c r="N955" s="46">
        <v>73</v>
      </c>
      <c r="O955" s="46">
        <v>91</v>
      </c>
      <c r="P955" s="46">
        <v>118</v>
      </c>
      <c r="R955" s="36">
        <v>1175.288636</v>
      </c>
      <c r="S955" s="36">
        <v>1122.3121249999999</v>
      </c>
      <c r="T955" s="36">
        <v>112.760238</v>
      </c>
      <c r="U955" s="36">
        <v>62.309336999999999</v>
      </c>
      <c r="V955" s="36">
        <v>106.785815</v>
      </c>
      <c r="W955" s="36">
        <v>124.457717</v>
      </c>
      <c r="AC955" s="57">
        <f t="shared" si="156"/>
        <v>1547</v>
      </c>
      <c r="AD955" s="57">
        <f t="shared" si="157"/>
        <v>173</v>
      </c>
      <c r="AE955" s="57">
        <f t="shared" si="158"/>
        <v>209</v>
      </c>
      <c r="AF955" s="12">
        <f t="shared" si="153"/>
        <v>2297.6007609999997</v>
      </c>
      <c r="AG955" s="12">
        <f t="shared" si="154"/>
        <v>175.06957499999999</v>
      </c>
      <c r="AH955" s="12">
        <f t="shared" si="155"/>
        <v>231.24353200000002</v>
      </c>
      <c r="AI955" s="15">
        <f t="shared" si="160"/>
        <v>0.48519764770523577</v>
      </c>
      <c r="AJ955" s="15">
        <f t="shared" si="160"/>
        <v>1.1962861271676221E-2</v>
      </c>
      <c r="AK955" s="15">
        <f t="shared" si="160"/>
        <v>0.10642838277511969</v>
      </c>
      <c r="AL955" s="23">
        <f>VLOOKUP(AC955,'Charts and Tables'!$I$43:$J$49,2,TRUE)</f>
        <v>1</v>
      </c>
      <c r="AM955" s="2">
        <f t="shared" si="159"/>
        <v>1</v>
      </c>
    </row>
    <row r="956" spans="1:39" x14ac:dyDescent="0.25">
      <c r="A956" s="35">
        <v>617394</v>
      </c>
      <c r="B956" s="36">
        <v>246090</v>
      </c>
      <c r="C956" s="36" t="s">
        <v>25</v>
      </c>
      <c r="D956" s="36">
        <v>0</v>
      </c>
      <c r="J956" s="46">
        <v>768</v>
      </c>
      <c r="K956" s="46">
        <v>687</v>
      </c>
      <c r="L956" s="46">
        <v>1455</v>
      </c>
      <c r="M956" s="46">
        <v>49</v>
      </c>
      <c r="N956" s="46">
        <v>72</v>
      </c>
      <c r="O956" s="46">
        <v>99</v>
      </c>
      <c r="P956" s="46">
        <v>74</v>
      </c>
      <c r="R956" s="36">
        <v>869.04039399999999</v>
      </c>
      <c r="S956" s="36">
        <v>934.14025300000003</v>
      </c>
      <c r="T956" s="36">
        <v>52.907522</v>
      </c>
      <c r="U956" s="36">
        <v>95.093821000000005</v>
      </c>
      <c r="V956" s="36">
        <v>103.97200599999999</v>
      </c>
      <c r="W956" s="36">
        <v>86.890365000000003</v>
      </c>
      <c r="AC956" s="57">
        <f t="shared" si="156"/>
        <v>1455</v>
      </c>
      <c r="AD956" s="57">
        <f t="shared" si="157"/>
        <v>121</v>
      </c>
      <c r="AE956" s="57">
        <f t="shared" si="158"/>
        <v>173</v>
      </c>
      <c r="AF956" s="12">
        <f t="shared" si="153"/>
        <v>1803.1806470000001</v>
      </c>
      <c r="AG956" s="12">
        <f t="shared" si="154"/>
        <v>148.00134300000002</v>
      </c>
      <c r="AH956" s="12">
        <f t="shared" si="155"/>
        <v>190.862371</v>
      </c>
      <c r="AI956" s="15">
        <f t="shared" si="160"/>
        <v>0.23929941374570457</v>
      </c>
      <c r="AJ956" s="15">
        <f t="shared" si="160"/>
        <v>0.22315159504132248</v>
      </c>
      <c r="AK956" s="15">
        <f t="shared" si="160"/>
        <v>0.1032506994219653</v>
      </c>
      <c r="AL956" s="23">
        <f>VLOOKUP(AC956,'Charts and Tables'!$I$43:$J$49,2,TRUE)</f>
        <v>1</v>
      </c>
      <c r="AM956" s="2">
        <f t="shared" si="159"/>
        <v>1</v>
      </c>
    </row>
    <row r="957" spans="1:39" x14ac:dyDescent="0.25">
      <c r="A957" s="35">
        <v>462358</v>
      </c>
      <c r="B957" s="36">
        <v>330213</v>
      </c>
      <c r="C957" s="36" t="s">
        <v>26</v>
      </c>
      <c r="D957" s="36">
        <v>0</v>
      </c>
      <c r="J957" s="46">
        <v>5000</v>
      </c>
      <c r="K957" s="46">
        <v>4590</v>
      </c>
      <c r="L957" s="46">
        <v>9590</v>
      </c>
      <c r="M957" s="46">
        <v>198</v>
      </c>
      <c r="N957" s="46">
        <v>336</v>
      </c>
      <c r="O957" s="46">
        <v>492</v>
      </c>
      <c r="P957" s="46">
        <v>393</v>
      </c>
      <c r="R957" s="36">
        <v>3807.5971079999999</v>
      </c>
      <c r="S957" s="36">
        <v>4515.2724609999996</v>
      </c>
      <c r="T957" s="36">
        <v>324.75879300000003</v>
      </c>
      <c r="U957" s="36">
        <v>304.69489900000002</v>
      </c>
      <c r="V957" s="36">
        <v>299.013171</v>
      </c>
      <c r="W957" s="36">
        <v>411.97726599999999</v>
      </c>
      <c r="AC957" s="57">
        <f t="shared" si="156"/>
        <v>9590</v>
      </c>
      <c r="AD957" s="57">
        <f t="shared" si="157"/>
        <v>534</v>
      </c>
      <c r="AE957" s="57">
        <f t="shared" si="158"/>
        <v>885</v>
      </c>
      <c r="AF957" s="12">
        <f t="shared" si="153"/>
        <v>8322.8695689999986</v>
      </c>
      <c r="AG957" s="12">
        <f t="shared" si="154"/>
        <v>629.45369200000005</v>
      </c>
      <c r="AH957" s="12">
        <f t="shared" si="155"/>
        <v>710.99043699999993</v>
      </c>
      <c r="AI957" s="15">
        <f t="shared" si="160"/>
        <v>-0.13213038905109503</v>
      </c>
      <c r="AJ957" s="15">
        <f t="shared" si="160"/>
        <v>0.1787522322097379</v>
      </c>
      <c r="AK957" s="15">
        <f t="shared" si="160"/>
        <v>-0.19662097514124302</v>
      </c>
      <c r="AL957" s="23">
        <f>VLOOKUP(AC957,'Charts and Tables'!$I$43:$J$49,2,TRUE)</f>
        <v>0.25</v>
      </c>
      <c r="AM957" s="2">
        <f t="shared" si="159"/>
        <v>1</v>
      </c>
    </row>
    <row r="958" spans="1:39" x14ac:dyDescent="0.25">
      <c r="A958" s="35">
        <v>470527</v>
      </c>
      <c r="B958" s="36">
        <v>332029</v>
      </c>
      <c r="C958" s="36" t="s">
        <v>26</v>
      </c>
      <c r="D958" s="36">
        <v>0</v>
      </c>
      <c r="J958" s="46">
        <v>2559</v>
      </c>
      <c r="K958" s="46">
        <v>2357</v>
      </c>
      <c r="L958" s="46">
        <v>4916</v>
      </c>
      <c r="M958" s="46">
        <v>337</v>
      </c>
      <c r="N958" s="46">
        <v>95</v>
      </c>
      <c r="O958" s="46">
        <v>160</v>
      </c>
      <c r="P958" s="46">
        <v>327</v>
      </c>
      <c r="R958" s="36">
        <v>5468.2503509999997</v>
      </c>
      <c r="S958" s="36">
        <v>4485.5628859999997</v>
      </c>
      <c r="T958" s="36">
        <v>549.81026599999996</v>
      </c>
      <c r="U958" s="36">
        <v>152.31337199999999</v>
      </c>
      <c r="V958" s="36">
        <v>352.27256599999998</v>
      </c>
      <c r="W958" s="36">
        <v>503.03891900000002</v>
      </c>
      <c r="AC958" s="57">
        <f t="shared" si="156"/>
        <v>4916</v>
      </c>
      <c r="AD958" s="57">
        <f t="shared" si="157"/>
        <v>432</v>
      </c>
      <c r="AE958" s="57">
        <f t="shared" si="158"/>
        <v>487</v>
      </c>
      <c r="AF958" s="12">
        <f t="shared" si="153"/>
        <v>9953.8132369999985</v>
      </c>
      <c r="AG958" s="12">
        <f t="shared" si="154"/>
        <v>702.12363799999991</v>
      </c>
      <c r="AH958" s="12">
        <f t="shared" si="155"/>
        <v>855.31148499999995</v>
      </c>
      <c r="AI958" s="15">
        <f t="shared" si="160"/>
        <v>1.0247789334825057</v>
      </c>
      <c r="AJ958" s="15">
        <f t="shared" si="160"/>
        <v>0.6252861990740739</v>
      </c>
      <c r="AK958" s="15">
        <f t="shared" si="160"/>
        <v>0.75628641683778219</v>
      </c>
      <c r="AL958" s="23">
        <f>VLOOKUP(AC958,'Charts and Tables'!$I$43:$J$49,2,TRUE)</f>
        <v>0.5</v>
      </c>
      <c r="AM958" s="2">
        <f t="shared" si="159"/>
        <v>0</v>
      </c>
    </row>
    <row r="959" spans="1:39" x14ac:dyDescent="0.25">
      <c r="A959" s="35">
        <v>462825</v>
      </c>
      <c r="C959" s="36" t="s">
        <v>26</v>
      </c>
      <c r="D959" s="36">
        <v>0</v>
      </c>
      <c r="J959" s="46">
        <v>4886</v>
      </c>
      <c r="K959" s="46">
        <v>5599</v>
      </c>
      <c r="L959" s="46">
        <v>10485</v>
      </c>
      <c r="M959" s="46">
        <v>328.5</v>
      </c>
      <c r="N959" s="46">
        <v>509</v>
      </c>
      <c r="O959" s="46">
        <v>528</v>
      </c>
      <c r="P959" s="46">
        <v>408.5</v>
      </c>
      <c r="R959" s="36">
        <v>5625.3406580000001</v>
      </c>
      <c r="S959" s="36">
        <v>5586.3963210000002</v>
      </c>
      <c r="T959" s="36">
        <v>407.558044</v>
      </c>
      <c r="U959" s="36">
        <v>482.21044799999999</v>
      </c>
      <c r="V959" s="36">
        <v>514.86673299999995</v>
      </c>
      <c r="W959" s="36">
        <v>507.01203199999998</v>
      </c>
      <c r="AC959" s="57">
        <f t="shared" si="156"/>
        <v>10485</v>
      </c>
      <c r="AD959" s="57">
        <f t="shared" si="157"/>
        <v>837.5</v>
      </c>
      <c r="AE959" s="57">
        <f t="shared" si="158"/>
        <v>936.5</v>
      </c>
      <c r="AF959" s="12">
        <f t="shared" si="153"/>
        <v>11211.736979000001</v>
      </c>
      <c r="AG959" s="12">
        <f t="shared" si="154"/>
        <v>889.76849199999992</v>
      </c>
      <c r="AH959" s="12">
        <f t="shared" si="155"/>
        <v>1021.8787649999999</v>
      </c>
      <c r="AI959" s="15">
        <f t="shared" si="160"/>
        <v>6.9312062851693002E-2</v>
      </c>
      <c r="AJ959" s="15">
        <f t="shared" si="160"/>
        <v>6.2410139701492444E-2</v>
      </c>
      <c r="AK959" s="15">
        <f t="shared" si="160"/>
        <v>9.116792845702075E-2</v>
      </c>
      <c r="AL959" s="23">
        <f>VLOOKUP(AC959,'Charts and Tables'!$I$43:$J$49,2,TRUE)</f>
        <v>0.2</v>
      </c>
      <c r="AM959" s="2">
        <f t="shared" si="159"/>
        <v>1</v>
      </c>
    </row>
    <row r="960" spans="1:39" x14ac:dyDescent="0.25">
      <c r="A960" s="35">
        <v>451740</v>
      </c>
      <c r="B960" s="36">
        <v>334049</v>
      </c>
      <c r="C960" s="36" t="s">
        <v>26</v>
      </c>
      <c r="D960" s="36">
        <v>0</v>
      </c>
      <c r="J960" s="46">
        <v>2862</v>
      </c>
      <c r="K960" s="46">
        <v>2793</v>
      </c>
      <c r="L960" s="46">
        <v>5655</v>
      </c>
      <c r="M960" s="46">
        <v>197</v>
      </c>
      <c r="N960" s="46">
        <v>197</v>
      </c>
      <c r="O960" s="46">
        <v>254</v>
      </c>
      <c r="P960" s="46">
        <v>224</v>
      </c>
      <c r="R960" s="36">
        <v>2718.9697959999999</v>
      </c>
      <c r="S960" s="36">
        <v>2609.960196</v>
      </c>
      <c r="T960" s="36">
        <v>248.85116300000001</v>
      </c>
      <c r="U960" s="36">
        <v>186.42483200000001</v>
      </c>
      <c r="V960" s="36">
        <v>259.95074499999998</v>
      </c>
      <c r="W960" s="36">
        <v>260.818398</v>
      </c>
      <c r="AC960" s="57">
        <f t="shared" si="156"/>
        <v>5655</v>
      </c>
      <c r="AD960" s="57">
        <f t="shared" si="157"/>
        <v>394</v>
      </c>
      <c r="AE960" s="57">
        <f t="shared" si="158"/>
        <v>478</v>
      </c>
      <c r="AF960" s="12">
        <f t="shared" si="153"/>
        <v>5328.9299919999994</v>
      </c>
      <c r="AG960" s="12">
        <f t="shared" si="154"/>
        <v>435.27599500000002</v>
      </c>
      <c r="AH960" s="12">
        <f t="shared" si="155"/>
        <v>520.76914299999999</v>
      </c>
      <c r="AI960" s="15">
        <f t="shared" si="160"/>
        <v>-5.7660478868258286E-2</v>
      </c>
      <c r="AJ960" s="15">
        <f t="shared" si="160"/>
        <v>0.10476140862944168</v>
      </c>
      <c r="AK960" s="15">
        <f t="shared" si="160"/>
        <v>8.9475194560669422E-2</v>
      </c>
      <c r="AL960" s="23">
        <f>VLOOKUP(AC960,'Charts and Tables'!$I$43:$J$49,2,TRUE)</f>
        <v>0.25</v>
      </c>
      <c r="AM960" s="2">
        <f t="shared" si="159"/>
        <v>1</v>
      </c>
    </row>
    <row r="961" spans="1:39" x14ac:dyDescent="0.25">
      <c r="A961" s="35">
        <v>446392</v>
      </c>
      <c r="C961" s="36" t="s">
        <v>26</v>
      </c>
      <c r="D961" s="36">
        <v>0</v>
      </c>
      <c r="J961" s="46">
        <v>3101</v>
      </c>
      <c r="K961" s="46">
        <v>2516</v>
      </c>
      <c r="L961" s="46">
        <v>5617</v>
      </c>
      <c r="M961" s="46">
        <v>231</v>
      </c>
      <c r="N961" s="46">
        <v>184</v>
      </c>
      <c r="O961" s="46">
        <v>281</v>
      </c>
      <c r="P961" s="46">
        <v>192</v>
      </c>
      <c r="R961" s="36">
        <v>2273.90643</v>
      </c>
      <c r="S961" s="36">
        <v>2738.2504960000001</v>
      </c>
      <c r="T961" s="36">
        <v>216.424487</v>
      </c>
      <c r="U961" s="36">
        <v>237.97277099999999</v>
      </c>
      <c r="V961" s="36">
        <v>223.300037</v>
      </c>
      <c r="W961" s="36">
        <v>260.85186299999998</v>
      </c>
      <c r="AC961" s="57">
        <f t="shared" si="156"/>
        <v>5617</v>
      </c>
      <c r="AD961" s="57">
        <f t="shared" si="157"/>
        <v>415</v>
      </c>
      <c r="AE961" s="57">
        <f t="shared" si="158"/>
        <v>473</v>
      </c>
      <c r="AF961" s="12">
        <f t="shared" si="153"/>
        <v>5012.1569259999997</v>
      </c>
      <c r="AG961" s="12">
        <f t="shared" si="154"/>
        <v>454.39725799999997</v>
      </c>
      <c r="AH961" s="12">
        <f t="shared" si="155"/>
        <v>484.15189999999996</v>
      </c>
      <c r="AI961" s="15">
        <f t="shared" si="160"/>
        <v>-0.10768080363183199</v>
      </c>
      <c r="AJ961" s="15">
        <f t="shared" si="160"/>
        <v>9.4933151807228833E-2</v>
      </c>
      <c r="AK961" s="15">
        <f t="shared" si="160"/>
        <v>2.3576955602536902E-2</v>
      </c>
      <c r="AL961" s="23">
        <f>VLOOKUP(AC961,'Charts and Tables'!$I$43:$J$49,2,TRUE)</f>
        <v>0.25</v>
      </c>
      <c r="AM961" s="2">
        <f t="shared" si="159"/>
        <v>1</v>
      </c>
    </row>
    <row r="962" spans="1:39" x14ac:dyDescent="0.25">
      <c r="A962" s="35">
        <v>446502</v>
      </c>
      <c r="B962" s="36">
        <v>334014</v>
      </c>
      <c r="C962" s="36" t="s">
        <v>26</v>
      </c>
      <c r="D962" s="36">
        <v>0</v>
      </c>
      <c r="J962" s="46">
        <v>4187</v>
      </c>
      <c r="K962" s="46">
        <v>4004</v>
      </c>
      <c r="L962" s="46">
        <v>8191</v>
      </c>
      <c r="M962" s="46">
        <v>175</v>
      </c>
      <c r="N962" s="46">
        <v>118</v>
      </c>
      <c r="O962" s="46">
        <v>324</v>
      </c>
      <c r="P962" s="46">
        <v>342</v>
      </c>
      <c r="R962" s="36">
        <v>2500.1469000000002</v>
      </c>
      <c r="S962" s="36">
        <v>2505.2961959999998</v>
      </c>
      <c r="T962" s="36">
        <v>235.101382</v>
      </c>
      <c r="U962" s="36">
        <v>184.400295</v>
      </c>
      <c r="V962" s="36">
        <v>218.32101299999999</v>
      </c>
      <c r="W962" s="36">
        <v>255.26865100000001</v>
      </c>
      <c r="AC962" s="57">
        <f t="shared" si="156"/>
        <v>8191</v>
      </c>
      <c r="AD962" s="57">
        <f t="shared" si="157"/>
        <v>293</v>
      </c>
      <c r="AE962" s="57">
        <f t="shared" si="158"/>
        <v>666</v>
      </c>
      <c r="AF962" s="12">
        <f t="shared" si="153"/>
        <v>5005.443096</v>
      </c>
      <c r="AG962" s="12">
        <f t="shared" si="154"/>
        <v>419.50167699999997</v>
      </c>
      <c r="AH962" s="12">
        <f t="shared" si="155"/>
        <v>473.58966399999997</v>
      </c>
      <c r="AI962" s="15">
        <f t="shared" si="160"/>
        <v>-0.38890940104993288</v>
      </c>
      <c r="AJ962" s="15">
        <f t="shared" si="160"/>
        <v>0.43174633788395894</v>
      </c>
      <c r="AK962" s="15">
        <f t="shared" si="160"/>
        <v>-0.28890440840840848</v>
      </c>
      <c r="AL962" s="23">
        <f>VLOOKUP(AC962,'Charts and Tables'!$I$43:$J$49,2,TRUE)</f>
        <v>0.25</v>
      </c>
      <c r="AM962" s="2">
        <f t="shared" si="159"/>
        <v>0</v>
      </c>
    </row>
    <row r="963" spans="1:39" x14ac:dyDescent="0.25">
      <c r="A963" s="35">
        <v>447423</v>
      </c>
      <c r="B963" s="36">
        <v>332108</v>
      </c>
      <c r="C963" s="36" t="s">
        <v>25</v>
      </c>
      <c r="D963" s="36">
        <v>0</v>
      </c>
      <c r="J963" s="46">
        <v>2297</v>
      </c>
      <c r="K963" s="46">
        <v>1953</v>
      </c>
      <c r="L963" s="46">
        <v>4250</v>
      </c>
      <c r="M963" s="46">
        <v>136</v>
      </c>
      <c r="N963" s="46">
        <v>103</v>
      </c>
      <c r="O963" s="46">
        <v>194</v>
      </c>
      <c r="P963" s="46">
        <v>1859</v>
      </c>
      <c r="AC963" s="57">
        <f t="shared" si="156"/>
        <v>4250</v>
      </c>
      <c r="AD963" s="57">
        <f t="shared" si="157"/>
        <v>239</v>
      </c>
      <c r="AE963" s="57">
        <f t="shared" si="158"/>
        <v>2053</v>
      </c>
      <c r="AF963" s="12">
        <f t="shared" si="153"/>
        <v>0</v>
      </c>
      <c r="AG963" s="12">
        <f t="shared" si="154"/>
        <v>0</v>
      </c>
      <c r="AH963" s="12">
        <f t="shared" si="155"/>
        <v>0</v>
      </c>
      <c r="AI963" s="15">
        <f t="shared" si="160"/>
        <v>-1</v>
      </c>
      <c r="AJ963" s="15">
        <f t="shared" si="160"/>
        <v>-1</v>
      </c>
      <c r="AK963" s="15">
        <f t="shared" si="160"/>
        <v>-1</v>
      </c>
      <c r="AL963" s="23">
        <f>VLOOKUP(AC963,'Charts and Tables'!$I$43:$J$49,2,TRUE)</f>
        <v>0.5</v>
      </c>
      <c r="AM963" s="2">
        <f t="shared" si="159"/>
        <v>0</v>
      </c>
    </row>
    <row r="964" spans="1:39" x14ac:dyDescent="0.25">
      <c r="A964" s="35">
        <v>448346</v>
      </c>
      <c r="B964" s="36">
        <v>334065</v>
      </c>
      <c r="C964" s="36" t="s">
        <v>26</v>
      </c>
      <c r="D964" s="36">
        <v>0</v>
      </c>
      <c r="J964" s="46">
        <v>3466</v>
      </c>
      <c r="K964" s="46">
        <v>4073</v>
      </c>
      <c r="L964" s="46">
        <v>7539</v>
      </c>
      <c r="M964" s="46">
        <v>226</v>
      </c>
      <c r="N964" s="46">
        <v>199</v>
      </c>
      <c r="O964" s="46">
        <v>252</v>
      </c>
      <c r="P964" s="46">
        <v>385</v>
      </c>
      <c r="R964" s="36">
        <v>2497.3281659999998</v>
      </c>
      <c r="S964" s="36">
        <v>3021.9964559999999</v>
      </c>
      <c r="T964" s="36">
        <v>177.23983999999999</v>
      </c>
      <c r="U964" s="36">
        <v>293.54521499999998</v>
      </c>
      <c r="V964" s="36">
        <v>294.304056</v>
      </c>
      <c r="W964" s="36">
        <v>253.419353</v>
      </c>
      <c r="AC964" s="57">
        <f t="shared" si="156"/>
        <v>7539</v>
      </c>
      <c r="AD964" s="57">
        <f t="shared" si="157"/>
        <v>425</v>
      </c>
      <c r="AE964" s="57">
        <f t="shared" si="158"/>
        <v>637</v>
      </c>
      <c r="AF964" s="12">
        <f t="shared" si="153"/>
        <v>5519.3246220000001</v>
      </c>
      <c r="AG964" s="12">
        <f t="shared" si="154"/>
        <v>470.78505499999994</v>
      </c>
      <c r="AH964" s="12">
        <f t="shared" si="155"/>
        <v>547.72340899999995</v>
      </c>
      <c r="AI964" s="15">
        <f t="shared" si="160"/>
        <v>-0.2678969860724234</v>
      </c>
      <c r="AJ964" s="15">
        <f t="shared" si="160"/>
        <v>0.10772954117647045</v>
      </c>
      <c r="AK964" s="15">
        <f t="shared" si="160"/>
        <v>-0.14015163422292001</v>
      </c>
      <c r="AL964" s="23">
        <f>VLOOKUP(AC964,'Charts and Tables'!$I$43:$J$49,2,TRUE)</f>
        <v>0.25</v>
      </c>
      <c r="AM964" s="2">
        <f t="shared" si="159"/>
        <v>0</v>
      </c>
    </row>
    <row r="965" spans="1:39" x14ac:dyDescent="0.25">
      <c r="A965" s="35">
        <v>449391</v>
      </c>
      <c r="B965" s="36">
        <v>332097</v>
      </c>
      <c r="C965" s="36" t="s">
        <v>25</v>
      </c>
      <c r="D965" s="36">
        <v>0</v>
      </c>
      <c r="J965" s="46">
        <v>1808</v>
      </c>
      <c r="K965" s="46">
        <v>2176</v>
      </c>
      <c r="L965" s="46">
        <v>3984</v>
      </c>
      <c r="M965" s="46">
        <v>117</v>
      </c>
      <c r="N965" s="46">
        <v>138</v>
      </c>
      <c r="O965" s="46">
        <v>150</v>
      </c>
      <c r="P965" s="46">
        <v>190</v>
      </c>
      <c r="R965" s="36">
        <v>910.487303</v>
      </c>
      <c r="S965" s="36">
        <v>866.41534100000001</v>
      </c>
      <c r="T965" s="36">
        <v>85.695680999999993</v>
      </c>
      <c r="U965" s="36">
        <v>71.944995000000006</v>
      </c>
      <c r="V965" s="36">
        <v>113.375344</v>
      </c>
      <c r="W965" s="36">
        <v>90.704445000000007</v>
      </c>
      <c r="AC965" s="57">
        <f t="shared" si="156"/>
        <v>3984</v>
      </c>
      <c r="AD965" s="57">
        <f t="shared" si="157"/>
        <v>255</v>
      </c>
      <c r="AE965" s="57">
        <f t="shared" si="158"/>
        <v>340</v>
      </c>
      <c r="AF965" s="12">
        <f t="shared" si="153"/>
        <v>1776.902644</v>
      </c>
      <c r="AG965" s="12">
        <f t="shared" si="154"/>
        <v>157.64067599999998</v>
      </c>
      <c r="AH965" s="12">
        <f t="shared" si="155"/>
        <v>204.07978900000001</v>
      </c>
      <c r="AI965" s="15">
        <f t="shared" si="160"/>
        <v>-0.55399030020080331</v>
      </c>
      <c r="AJ965" s="15">
        <f t="shared" si="160"/>
        <v>-0.38180127058823538</v>
      </c>
      <c r="AK965" s="15">
        <f t="shared" si="160"/>
        <v>-0.39976532647058821</v>
      </c>
      <c r="AL965" s="23">
        <f>VLOOKUP(AC965,'Charts and Tables'!$I$43:$J$49,2,TRUE)</f>
        <v>0.5</v>
      </c>
      <c r="AM965" s="2">
        <f t="shared" si="159"/>
        <v>0</v>
      </c>
    </row>
    <row r="966" spans="1:39" x14ac:dyDescent="0.25">
      <c r="A966" s="35">
        <v>451275</v>
      </c>
      <c r="B966" s="36">
        <v>330595</v>
      </c>
      <c r="C966" s="36" t="s">
        <v>26</v>
      </c>
      <c r="D966" s="36">
        <v>0</v>
      </c>
      <c r="J966" s="46">
        <v>3179</v>
      </c>
      <c r="K966" s="46">
        <v>3724</v>
      </c>
      <c r="L966" s="46">
        <v>6903</v>
      </c>
      <c r="M966" s="46">
        <v>195</v>
      </c>
      <c r="N966" s="46">
        <v>269</v>
      </c>
      <c r="O966" s="46">
        <v>253</v>
      </c>
      <c r="P966" s="46">
        <v>322</v>
      </c>
      <c r="R966" s="36">
        <v>3132.453074</v>
      </c>
      <c r="S966" s="36">
        <v>2995.237455</v>
      </c>
      <c r="T966" s="36">
        <v>267.65459700000002</v>
      </c>
      <c r="U966" s="36">
        <v>191.78995599999999</v>
      </c>
      <c r="V966" s="36">
        <v>263.513126</v>
      </c>
      <c r="W966" s="36">
        <v>296.70525800000001</v>
      </c>
      <c r="AC966" s="57">
        <f t="shared" si="156"/>
        <v>6903</v>
      </c>
      <c r="AD966" s="57">
        <f t="shared" si="157"/>
        <v>464</v>
      </c>
      <c r="AE966" s="57">
        <f t="shared" si="158"/>
        <v>575</v>
      </c>
      <c r="AF966" s="12">
        <f t="shared" si="153"/>
        <v>6127.6905289999995</v>
      </c>
      <c r="AG966" s="12">
        <f t="shared" si="154"/>
        <v>459.44455300000004</v>
      </c>
      <c r="AH966" s="12">
        <f t="shared" si="155"/>
        <v>560.21838400000001</v>
      </c>
      <c r="AI966" s="15">
        <f t="shared" si="160"/>
        <v>-0.11231485890192677</v>
      </c>
      <c r="AJ966" s="15">
        <f t="shared" si="160"/>
        <v>-9.8177737068964616E-3</v>
      </c>
      <c r="AK966" s="15">
        <f t="shared" si="160"/>
        <v>-2.5707158260869539E-2</v>
      </c>
      <c r="AL966" s="23">
        <f>VLOOKUP(AC966,'Charts and Tables'!$I$43:$J$49,2,TRUE)</f>
        <v>0.25</v>
      </c>
      <c r="AM966" s="2">
        <f t="shared" si="159"/>
        <v>1</v>
      </c>
    </row>
    <row r="967" spans="1:39" x14ac:dyDescent="0.25">
      <c r="A967" s="35">
        <v>452966</v>
      </c>
      <c r="C967" s="36" t="s">
        <v>26</v>
      </c>
      <c r="D967" s="36">
        <v>0</v>
      </c>
      <c r="J967" s="46">
        <v>4276</v>
      </c>
      <c r="K967" s="46">
        <v>4295</v>
      </c>
      <c r="L967" s="46">
        <v>8571</v>
      </c>
      <c r="M967" s="46">
        <v>277</v>
      </c>
      <c r="N967" s="46">
        <v>281</v>
      </c>
      <c r="O967" s="46">
        <v>386</v>
      </c>
      <c r="P967" s="46">
        <v>362</v>
      </c>
      <c r="R967" s="36">
        <v>3990.6521929999999</v>
      </c>
      <c r="S967" s="36">
        <v>4055.529524</v>
      </c>
      <c r="T967" s="36">
        <v>357.34586100000001</v>
      </c>
      <c r="U967" s="36">
        <v>282.829251</v>
      </c>
      <c r="V967" s="36">
        <v>320.77992899999998</v>
      </c>
      <c r="W967" s="36">
        <v>413.91466200000002</v>
      </c>
      <c r="AC967" s="57">
        <f t="shared" si="156"/>
        <v>8571</v>
      </c>
      <c r="AD967" s="57">
        <f t="shared" si="157"/>
        <v>558</v>
      </c>
      <c r="AE967" s="57">
        <f t="shared" si="158"/>
        <v>748</v>
      </c>
      <c r="AF967" s="12">
        <f t="shared" si="153"/>
        <v>8046.1817169999995</v>
      </c>
      <c r="AG967" s="12">
        <f t="shared" si="154"/>
        <v>640.17511200000001</v>
      </c>
      <c r="AH967" s="12">
        <f t="shared" si="155"/>
        <v>734.69459099999995</v>
      </c>
      <c r="AI967" s="15">
        <f t="shared" si="160"/>
        <v>-6.1231861276397216E-2</v>
      </c>
      <c r="AJ967" s="15">
        <f t="shared" si="160"/>
        <v>0.14726722580645163</v>
      </c>
      <c r="AK967" s="15">
        <f t="shared" si="160"/>
        <v>-1.7787979946524136E-2</v>
      </c>
      <c r="AL967" s="23">
        <f>VLOOKUP(AC967,'Charts and Tables'!$I$43:$J$49,2,TRUE)</f>
        <v>0.25</v>
      </c>
      <c r="AM967" s="2">
        <f t="shared" si="159"/>
        <v>1</v>
      </c>
    </row>
    <row r="968" spans="1:39" x14ac:dyDescent="0.25">
      <c r="A968" s="35">
        <v>452275</v>
      </c>
      <c r="B968" s="36">
        <v>334062</v>
      </c>
      <c r="C968" s="36" t="s">
        <v>26</v>
      </c>
      <c r="D968" s="36">
        <v>0</v>
      </c>
      <c r="J968" s="46">
        <v>1665</v>
      </c>
      <c r="K968" s="46">
        <v>1588</v>
      </c>
      <c r="L968" s="46">
        <v>3253</v>
      </c>
      <c r="M968" s="46">
        <v>121</v>
      </c>
      <c r="N968" s="46">
        <v>149</v>
      </c>
      <c r="O968" s="46">
        <v>174</v>
      </c>
      <c r="P968" s="46">
        <v>120</v>
      </c>
      <c r="R968" s="36">
        <v>1313.0130320000001</v>
      </c>
      <c r="S968" s="36">
        <v>1302.9308980000001</v>
      </c>
      <c r="T968" s="36">
        <v>74.192850000000007</v>
      </c>
      <c r="U968" s="36">
        <v>138.12054599999999</v>
      </c>
      <c r="V968" s="36">
        <v>160.23267999999999</v>
      </c>
      <c r="W968" s="36">
        <v>105.202626</v>
      </c>
      <c r="AC968" s="57">
        <f t="shared" si="156"/>
        <v>3253</v>
      </c>
      <c r="AD968" s="57">
        <f t="shared" si="157"/>
        <v>270</v>
      </c>
      <c r="AE968" s="57">
        <f t="shared" si="158"/>
        <v>294</v>
      </c>
      <c r="AF968" s="12">
        <f t="shared" si="153"/>
        <v>2615.9439300000004</v>
      </c>
      <c r="AG968" s="12">
        <f t="shared" si="154"/>
        <v>212.31339600000001</v>
      </c>
      <c r="AH968" s="12">
        <f t="shared" si="155"/>
        <v>265.43530599999997</v>
      </c>
      <c r="AI968" s="15">
        <f t="shared" si="160"/>
        <v>-0.19583648017214866</v>
      </c>
      <c r="AJ968" s="15">
        <f t="shared" si="160"/>
        <v>-0.21365408888888884</v>
      </c>
      <c r="AK968" s="15">
        <f t="shared" si="160"/>
        <v>-9.7158823129251809E-2</v>
      </c>
      <c r="AL968" s="23">
        <f>VLOOKUP(AC968,'Charts and Tables'!$I$43:$J$49,2,TRUE)</f>
        <v>0.5</v>
      </c>
      <c r="AM968" s="2">
        <f t="shared" si="159"/>
        <v>1</v>
      </c>
    </row>
    <row r="969" spans="1:39" x14ac:dyDescent="0.25">
      <c r="A969" s="35">
        <v>452362</v>
      </c>
      <c r="B969" s="36">
        <v>331035</v>
      </c>
      <c r="C969" s="36" t="s">
        <v>25</v>
      </c>
      <c r="D969" s="36">
        <v>0</v>
      </c>
      <c r="J969" s="46">
        <v>2646</v>
      </c>
      <c r="K969" s="46">
        <v>2622</v>
      </c>
      <c r="L969" s="46">
        <v>5268</v>
      </c>
      <c r="M969" s="46">
        <v>190</v>
      </c>
      <c r="N969" s="46">
        <v>184</v>
      </c>
      <c r="O969" s="46">
        <v>258</v>
      </c>
      <c r="P969" s="46">
        <v>231</v>
      </c>
      <c r="R969" s="36">
        <v>3014.69922</v>
      </c>
      <c r="S969" s="36">
        <v>3145.9120079999998</v>
      </c>
      <c r="T969" s="36">
        <v>251.81141299999999</v>
      </c>
      <c r="U969" s="36">
        <v>228.46339399999999</v>
      </c>
      <c r="V969" s="36">
        <v>242.75552999999999</v>
      </c>
      <c r="W969" s="36">
        <v>305.17420700000002</v>
      </c>
      <c r="AC969" s="57">
        <f t="shared" si="156"/>
        <v>5268</v>
      </c>
      <c r="AD969" s="57">
        <f t="shared" si="157"/>
        <v>374</v>
      </c>
      <c r="AE969" s="57">
        <f t="shared" si="158"/>
        <v>489</v>
      </c>
      <c r="AF969" s="12">
        <f t="shared" si="153"/>
        <v>6160.6112279999998</v>
      </c>
      <c r="AG969" s="12">
        <f t="shared" si="154"/>
        <v>480.27480700000001</v>
      </c>
      <c r="AH969" s="12">
        <f t="shared" si="155"/>
        <v>547.92973700000005</v>
      </c>
      <c r="AI969" s="15">
        <f t="shared" si="160"/>
        <v>0.1694402482915717</v>
      </c>
      <c r="AJ969" s="15">
        <f t="shared" si="160"/>
        <v>0.28415723796791448</v>
      </c>
      <c r="AK969" s="15">
        <f t="shared" si="160"/>
        <v>0.12051070961145204</v>
      </c>
      <c r="AL969" s="23">
        <f>VLOOKUP(AC969,'Charts and Tables'!$I$43:$J$49,2,TRUE)</f>
        <v>0.25</v>
      </c>
      <c r="AM969" s="2">
        <f t="shared" si="159"/>
        <v>1</v>
      </c>
    </row>
    <row r="970" spans="1:39" x14ac:dyDescent="0.25">
      <c r="A970" s="35">
        <v>453027</v>
      </c>
      <c r="B970" s="36">
        <v>332118</v>
      </c>
      <c r="C970" s="36" t="s">
        <v>26</v>
      </c>
      <c r="D970" s="36">
        <v>0</v>
      </c>
      <c r="J970" s="46">
        <v>4210</v>
      </c>
      <c r="K970" s="46">
        <v>4073</v>
      </c>
      <c r="L970" s="46">
        <v>8283</v>
      </c>
      <c r="M970" s="46">
        <v>245</v>
      </c>
      <c r="N970" s="46">
        <v>265</v>
      </c>
      <c r="O970" s="46">
        <v>433</v>
      </c>
      <c r="P970" s="46">
        <v>376</v>
      </c>
      <c r="R970" s="36">
        <v>3990.6521929999999</v>
      </c>
      <c r="S970" s="36">
        <v>4055.529524</v>
      </c>
      <c r="T970" s="36">
        <v>357.34586100000001</v>
      </c>
      <c r="U970" s="36">
        <v>282.829251</v>
      </c>
      <c r="V970" s="36">
        <v>320.77992899999998</v>
      </c>
      <c r="W970" s="36">
        <v>413.91466200000002</v>
      </c>
      <c r="AC970" s="57">
        <f t="shared" si="156"/>
        <v>8283</v>
      </c>
      <c r="AD970" s="57">
        <f t="shared" si="157"/>
        <v>510</v>
      </c>
      <c r="AE970" s="57">
        <f t="shared" si="158"/>
        <v>809</v>
      </c>
      <c r="AF970" s="12">
        <f t="shared" si="153"/>
        <v>8046.1817169999995</v>
      </c>
      <c r="AG970" s="12">
        <f t="shared" si="154"/>
        <v>640.17511200000001</v>
      </c>
      <c r="AH970" s="12">
        <f t="shared" si="155"/>
        <v>734.69459099999995</v>
      </c>
      <c r="AI970" s="15">
        <f t="shared" si="160"/>
        <v>-2.8590882892671799E-2</v>
      </c>
      <c r="AJ970" s="15">
        <f t="shared" si="160"/>
        <v>0.25524531764705882</v>
      </c>
      <c r="AK970" s="15">
        <f t="shared" si="160"/>
        <v>-9.1848466007416626E-2</v>
      </c>
      <c r="AL970" s="23">
        <f>VLOOKUP(AC970,'Charts and Tables'!$I$43:$J$49,2,TRUE)</f>
        <v>0.25</v>
      </c>
      <c r="AM970" s="2">
        <f t="shared" si="159"/>
        <v>1</v>
      </c>
    </row>
    <row r="971" spans="1:39" x14ac:dyDescent="0.25">
      <c r="A971" s="35">
        <v>453569</v>
      </c>
      <c r="C971" s="36" t="s">
        <v>25</v>
      </c>
      <c r="D971" s="36">
        <v>0</v>
      </c>
      <c r="J971" s="46">
        <v>1875</v>
      </c>
      <c r="K971" s="46">
        <v>1975</v>
      </c>
      <c r="L971" s="46">
        <v>3850</v>
      </c>
      <c r="M971" s="46">
        <v>128</v>
      </c>
      <c r="N971" s="46">
        <v>178</v>
      </c>
      <c r="O971" s="46">
        <v>191.5</v>
      </c>
      <c r="P971" s="46">
        <v>169.5</v>
      </c>
      <c r="R971" s="36">
        <v>1785.0772059999999</v>
      </c>
      <c r="S971" s="36">
        <v>1845.9832240000001</v>
      </c>
      <c r="T971" s="36">
        <v>172.81638100000001</v>
      </c>
      <c r="U971" s="36">
        <v>126.917672</v>
      </c>
      <c r="V971" s="36">
        <v>158.87835999999999</v>
      </c>
      <c r="W971" s="36">
        <v>192.71146899999999</v>
      </c>
      <c r="AC971" s="57">
        <f t="shared" si="156"/>
        <v>3850</v>
      </c>
      <c r="AD971" s="57">
        <f t="shared" si="157"/>
        <v>306</v>
      </c>
      <c r="AE971" s="57">
        <f t="shared" si="158"/>
        <v>361</v>
      </c>
      <c r="AF971" s="12">
        <f t="shared" si="153"/>
        <v>3631.06043</v>
      </c>
      <c r="AG971" s="12">
        <f t="shared" si="154"/>
        <v>299.73405300000002</v>
      </c>
      <c r="AH971" s="12">
        <f t="shared" si="155"/>
        <v>351.58982900000001</v>
      </c>
      <c r="AI971" s="15">
        <f t="shared" si="160"/>
        <v>-5.686742077922078E-2</v>
      </c>
      <c r="AJ971" s="15">
        <f t="shared" si="160"/>
        <v>-2.0476950980392102E-2</v>
      </c>
      <c r="AK971" s="15">
        <f t="shared" si="160"/>
        <v>-2.6066955678670335E-2</v>
      </c>
      <c r="AL971" s="23">
        <f>VLOOKUP(AC971,'Charts and Tables'!$I$43:$J$49,2,TRUE)</f>
        <v>0.5</v>
      </c>
      <c r="AM971" s="2">
        <f t="shared" si="159"/>
        <v>1</v>
      </c>
    </row>
    <row r="972" spans="1:39" x14ac:dyDescent="0.25">
      <c r="A972" s="35">
        <v>453167</v>
      </c>
      <c r="C972" s="36" t="s">
        <v>26</v>
      </c>
      <c r="D972" s="36">
        <v>0</v>
      </c>
      <c r="J972" s="46">
        <v>4499</v>
      </c>
      <c r="K972" s="46">
        <v>4107</v>
      </c>
      <c r="L972" s="46">
        <v>8606</v>
      </c>
      <c r="M972" s="46">
        <v>297.33333299999998</v>
      </c>
      <c r="N972" s="46">
        <v>298.66666700000002</v>
      </c>
      <c r="O972" s="46">
        <v>385</v>
      </c>
      <c r="P972" s="46">
        <v>366</v>
      </c>
      <c r="R972" s="36">
        <v>5112.4033259999997</v>
      </c>
      <c r="S972" s="36">
        <v>4847.9617159999998</v>
      </c>
      <c r="T972" s="36">
        <v>405.93186500000002</v>
      </c>
      <c r="U972" s="36">
        <v>338.83392900000001</v>
      </c>
      <c r="V972" s="36">
        <v>449.72125899999998</v>
      </c>
      <c r="W972" s="36">
        <v>468.65945599999998</v>
      </c>
      <c r="AC972" s="57">
        <f t="shared" si="156"/>
        <v>8606</v>
      </c>
      <c r="AD972" s="57">
        <f t="shared" si="157"/>
        <v>596</v>
      </c>
      <c r="AE972" s="57">
        <f t="shared" si="158"/>
        <v>751</v>
      </c>
      <c r="AF972" s="12">
        <f t="shared" si="153"/>
        <v>9960.3650419999994</v>
      </c>
      <c r="AG972" s="12">
        <f t="shared" si="154"/>
        <v>744.76579400000003</v>
      </c>
      <c r="AH972" s="12">
        <f t="shared" si="155"/>
        <v>918.38071500000001</v>
      </c>
      <c r="AI972" s="15">
        <f t="shared" si="160"/>
        <v>0.15737451103881006</v>
      </c>
      <c r="AJ972" s="15">
        <f t="shared" si="160"/>
        <v>0.24960703691275171</v>
      </c>
      <c r="AK972" s="15">
        <f t="shared" si="160"/>
        <v>0.22287711717709721</v>
      </c>
      <c r="AL972" s="23">
        <f>VLOOKUP(AC972,'Charts and Tables'!$I$43:$J$49,2,TRUE)</f>
        <v>0.25</v>
      </c>
      <c r="AM972" s="2">
        <f t="shared" si="159"/>
        <v>1</v>
      </c>
    </row>
    <row r="973" spans="1:39" x14ac:dyDescent="0.25">
      <c r="A973" s="35">
        <v>458984</v>
      </c>
      <c r="B973" s="36">
        <v>331139</v>
      </c>
      <c r="C973" s="36" t="s">
        <v>31</v>
      </c>
      <c r="D973" s="36">
        <v>0</v>
      </c>
      <c r="J973" s="46">
        <v>4683</v>
      </c>
      <c r="K973" s="46">
        <v>4875</v>
      </c>
      <c r="L973" s="46">
        <v>9558</v>
      </c>
      <c r="M973" s="46">
        <v>307</v>
      </c>
      <c r="N973" s="46">
        <v>261</v>
      </c>
      <c r="O973" s="46">
        <v>388</v>
      </c>
      <c r="P973" s="46">
        <v>475</v>
      </c>
      <c r="R973" s="36">
        <v>5806.62619</v>
      </c>
      <c r="S973" s="36">
        <v>5846.1094819999998</v>
      </c>
      <c r="T973" s="36">
        <v>385.27630199999999</v>
      </c>
      <c r="U973" s="36">
        <v>439.79733299999998</v>
      </c>
      <c r="V973" s="36">
        <v>530.12950699999999</v>
      </c>
      <c r="W973" s="36">
        <v>483.27451400000001</v>
      </c>
      <c r="AC973" s="57">
        <f t="shared" si="156"/>
        <v>9558</v>
      </c>
      <c r="AD973" s="57">
        <f t="shared" si="157"/>
        <v>568</v>
      </c>
      <c r="AE973" s="57">
        <f t="shared" si="158"/>
        <v>863</v>
      </c>
      <c r="AF973" s="12">
        <f t="shared" ref="AF973:AF1020" si="161">IF(D973=1,R973,IF(D973=-1,S973,R973+S973))</f>
        <v>11652.735671999999</v>
      </c>
      <c r="AG973" s="12">
        <f t="shared" ref="AG973:AG1020" si="162">IF(D973=1,T973,IF(D973=-1,U973,T973+U973))</f>
        <v>825.07363499999997</v>
      </c>
      <c r="AH973" s="12">
        <f t="shared" ref="AH973:AH1020" si="163">IF(D973=1,V973,IF(D973=-1,W973,V973+W973))</f>
        <v>1013.4040210000001</v>
      </c>
      <c r="AI973" s="15">
        <f t="shared" si="160"/>
        <v>0.2191604595103577</v>
      </c>
      <c r="AJ973" s="15">
        <f t="shared" si="160"/>
        <v>0.45259442781690135</v>
      </c>
      <c r="AK973" s="15">
        <f t="shared" si="160"/>
        <v>0.17428044148319821</v>
      </c>
      <c r="AL973" s="23">
        <f>VLOOKUP(AC973,'Charts and Tables'!$I$43:$J$49,2,TRUE)</f>
        <v>0.25</v>
      </c>
      <c r="AM973" s="2">
        <f t="shared" si="159"/>
        <v>1</v>
      </c>
    </row>
    <row r="974" spans="1:39" x14ac:dyDescent="0.25">
      <c r="A974" s="35">
        <v>454812</v>
      </c>
      <c r="C974" s="36" t="s">
        <v>25</v>
      </c>
      <c r="D974" s="36">
        <v>0</v>
      </c>
      <c r="J974" s="46">
        <v>2593</v>
      </c>
      <c r="K974" s="46">
        <v>2448</v>
      </c>
      <c r="L974" s="46">
        <v>5041</v>
      </c>
      <c r="M974" s="46">
        <v>283.5</v>
      </c>
      <c r="N974" s="46">
        <v>159</v>
      </c>
      <c r="O974" s="46">
        <v>206.5</v>
      </c>
      <c r="P974" s="46">
        <v>309.5</v>
      </c>
      <c r="R974" s="36">
        <v>1776.727169</v>
      </c>
      <c r="S974" s="36">
        <v>1725.185262</v>
      </c>
      <c r="T974" s="36">
        <v>201.093321</v>
      </c>
      <c r="U974" s="36">
        <v>85.757177999999996</v>
      </c>
      <c r="V974" s="36">
        <v>144.77920499999999</v>
      </c>
      <c r="W974" s="36">
        <v>215.98818199999999</v>
      </c>
      <c r="AC974" s="57">
        <f t="shared" ref="AC974:AC1021" si="164">L974</f>
        <v>5041</v>
      </c>
      <c r="AD974" s="57">
        <f t="shared" ref="AD974:AD1021" si="165">IF(D974=1,M974,IF(D974=-1,N974,M974+N974))</f>
        <v>442.5</v>
      </c>
      <c r="AE974" s="57">
        <f t="shared" ref="AE974:AE1021" si="166">IF(D974=1,O974,IF(D974=-1,P974,O974+P974))</f>
        <v>516</v>
      </c>
      <c r="AF974" s="12">
        <f t="shared" si="161"/>
        <v>3501.9124309999997</v>
      </c>
      <c r="AG974" s="12">
        <f t="shared" si="162"/>
        <v>286.85049900000001</v>
      </c>
      <c r="AH974" s="12">
        <f t="shared" si="163"/>
        <v>360.76738699999999</v>
      </c>
      <c r="AI974" s="15">
        <f t="shared" si="160"/>
        <v>-0.30531393949613178</v>
      </c>
      <c r="AJ974" s="15">
        <f t="shared" si="160"/>
        <v>-0.3517502847457627</v>
      </c>
      <c r="AK974" s="15">
        <f t="shared" si="160"/>
        <v>-0.30083839728682171</v>
      </c>
      <c r="AL974" s="23">
        <f>VLOOKUP(AC974,'Charts and Tables'!$I$43:$J$49,2,TRUE)</f>
        <v>0.25</v>
      </c>
      <c r="AM974" s="2">
        <f t="shared" ref="AM974:AM1021" si="167">IF(ABS(AI974)&lt;=AL974,1,0)</f>
        <v>0</v>
      </c>
    </row>
    <row r="975" spans="1:39" x14ac:dyDescent="0.25">
      <c r="A975" s="35">
        <v>455376</v>
      </c>
      <c r="B975" s="36">
        <v>334024</v>
      </c>
      <c r="C975" s="36" t="s">
        <v>25</v>
      </c>
      <c r="D975" s="36">
        <v>0</v>
      </c>
      <c r="J975" s="46">
        <v>1945</v>
      </c>
      <c r="K975" s="46">
        <v>1576</v>
      </c>
      <c r="L975" s="46">
        <v>3521</v>
      </c>
      <c r="M975" s="46">
        <v>180</v>
      </c>
      <c r="N975" s="46">
        <v>96</v>
      </c>
      <c r="O975" s="46">
        <v>162</v>
      </c>
      <c r="P975" s="46">
        <v>148</v>
      </c>
      <c r="R975" s="36">
        <v>964.82998299999997</v>
      </c>
      <c r="S975" s="36">
        <v>780.38996699999996</v>
      </c>
      <c r="T975" s="36">
        <v>124.703307</v>
      </c>
      <c r="U975" s="36">
        <v>42.898972000000001</v>
      </c>
      <c r="V975" s="36">
        <v>104.41160600000001</v>
      </c>
      <c r="W975" s="36">
        <v>122.38276999999999</v>
      </c>
      <c r="AC975" s="57">
        <f t="shared" si="164"/>
        <v>3521</v>
      </c>
      <c r="AD975" s="57">
        <f t="shared" si="165"/>
        <v>276</v>
      </c>
      <c r="AE975" s="57">
        <f t="shared" si="166"/>
        <v>310</v>
      </c>
      <c r="AF975" s="12">
        <f t="shared" si="161"/>
        <v>1745.2199499999999</v>
      </c>
      <c r="AG975" s="12">
        <f t="shared" si="162"/>
        <v>167.60227900000001</v>
      </c>
      <c r="AH975" s="12">
        <f t="shared" si="163"/>
        <v>226.794376</v>
      </c>
      <c r="AI975" s="15">
        <f t="shared" si="160"/>
        <v>-0.50433969042885551</v>
      </c>
      <c r="AJ975" s="15">
        <f t="shared" si="160"/>
        <v>-0.39274536594202897</v>
      </c>
      <c r="AK975" s="15">
        <f t="shared" si="160"/>
        <v>-0.26840523870967742</v>
      </c>
      <c r="AL975" s="23">
        <f>VLOOKUP(AC975,'Charts and Tables'!$I$43:$J$49,2,TRUE)</f>
        <v>0.5</v>
      </c>
      <c r="AM975" s="2">
        <f t="shared" si="167"/>
        <v>0</v>
      </c>
    </row>
    <row r="976" spans="1:39" x14ac:dyDescent="0.25">
      <c r="A976" s="35">
        <v>455241</v>
      </c>
      <c r="C976" s="36" t="s">
        <v>25</v>
      </c>
      <c r="D976" s="36">
        <v>0</v>
      </c>
      <c r="J976" s="46">
        <v>2386</v>
      </c>
      <c r="K976" s="46">
        <v>2008</v>
      </c>
      <c r="L976" s="46">
        <v>4394</v>
      </c>
      <c r="M976" s="46">
        <v>152</v>
      </c>
      <c r="N976" s="46">
        <v>130</v>
      </c>
      <c r="O976" s="46">
        <v>196</v>
      </c>
      <c r="P976" s="46">
        <v>168</v>
      </c>
      <c r="R976" s="36">
        <v>744.10962199999994</v>
      </c>
      <c r="S976" s="36">
        <v>626.25624100000005</v>
      </c>
      <c r="T976" s="36">
        <v>85.117260999999999</v>
      </c>
      <c r="U976" s="36">
        <v>46.794626999999998</v>
      </c>
      <c r="V976" s="36">
        <v>79.104392000000004</v>
      </c>
      <c r="W976" s="36">
        <v>81.865904</v>
      </c>
      <c r="AC976" s="57">
        <f t="shared" si="164"/>
        <v>4394</v>
      </c>
      <c r="AD976" s="57">
        <f t="shared" si="165"/>
        <v>282</v>
      </c>
      <c r="AE976" s="57">
        <f t="shared" si="166"/>
        <v>364</v>
      </c>
      <c r="AF976" s="12">
        <f t="shared" si="161"/>
        <v>1370.365863</v>
      </c>
      <c r="AG976" s="12">
        <f t="shared" si="162"/>
        <v>131.911888</v>
      </c>
      <c r="AH976" s="12">
        <f t="shared" si="163"/>
        <v>160.97029600000002</v>
      </c>
      <c r="AI976" s="15">
        <f t="shared" si="160"/>
        <v>-0.68812793286299501</v>
      </c>
      <c r="AJ976" s="15">
        <f t="shared" si="160"/>
        <v>-0.53222734751773049</v>
      </c>
      <c r="AK976" s="15">
        <f t="shared" si="160"/>
        <v>-0.55777391208791205</v>
      </c>
      <c r="AL976" s="23">
        <f>VLOOKUP(AC976,'Charts and Tables'!$I$43:$J$49,2,TRUE)</f>
        <v>0.5</v>
      </c>
      <c r="AM976" s="2">
        <f t="shared" si="167"/>
        <v>0</v>
      </c>
    </row>
    <row r="977" spans="1:39" x14ac:dyDescent="0.25">
      <c r="A977" s="35">
        <v>456329</v>
      </c>
      <c r="B977" s="36">
        <v>334050</v>
      </c>
      <c r="C977" s="36" t="s">
        <v>26</v>
      </c>
      <c r="D977" s="36">
        <v>0</v>
      </c>
      <c r="J977" s="46">
        <v>5647</v>
      </c>
      <c r="K977" s="46">
        <v>5850</v>
      </c>
      <c r="L977" s="46">
        <v>11497</v>
      </c>
      <c r="M977" s="46">
        <v>360</v>
      </c>
      <c r="N977" s="46">
        <v>323</v>
      </c>
      <c r="O977" s="46">
        <v>437</v>
      </c>
      <c r="P977" s="46">
        <v>505</v>
      </c>
      <c r="R977" s="36">
        <v>2470.5811600000002</v>
      </c>
      <c r="S977" s="36">
        <v>2510.8237960000001</v>
      </c>
      <c r="T977" s="36">
        <v>233.306264</v>
      </c>
      <c r="U977" s="36">
        <v>168.61118099999999</v>
      </c>
      <c r="V977" s="36">
        <v>208.207615</v>
      </c>
      <c r="W977" s="36">
        <v>280.89572700000002</v>
      </c>
      <c r="AC977" s="57">
        <f t="shared" si="164"/>
        <v>11497</v>
      </c>
      <c r="AD977" s="57">
        <f t="shared" si="165"/>
        <v>683</v>
      </c>
      <c r="AE977" s="57">
        <f t="shared" si="166"/>
        <v>942</v>
      </c>
      <c r="AF977" s="12">
        <f t="shared" si="161"/>
        <v>4981.4049560000003</v>
      </c>
      <c r="AG977" s="12">
        <f t="shared" si="162"/>
        <v>401.91744499999999</v>
      </c>
      <c r="AH977" s="12">
        <f t="shared" si="163"/>
        <v>489.103342</v>
      </c>
      <c r="AI977" s="15">
        <f t="shared" si="160"/>
        <v>-0.56672132243193873</v>
      </c>
      <c r="AJ977" s="15">
        <f t="shared" si="160"/>
        <v>-0.41154107613469987</v>
      </c>
      <c r="AK977" s="15">
        <f t="shared" si="160"/>
        <v>-0.48078201486199573</v>
      </c>
      <c r="AL977" s="23">
        <f>VLOOKUP(AC977,'Charts and Tables'!$I$43:$J$49,2,TRUE)</f>
        <v>0.2</v>
      </c>
      <c r="AM977" s="2">
        <f t="shared" si="167"/>
        <v>0</v>
      </c>
    </row>
    <row r="978" spans="1:39" x14ac:dyDescent="0.25">
      <c r="A978" s="35">
        <v>459192</v>
      </c>
      <c r="B978" s="36">
        <v>334051</v>
      </c>
      <c r="C978" s="36" t="s">
        <v>26</v>
      </c>
      <c r="D978" s="36">
        <v>0</v>
      </c>
      <c r="J978" s="46">
        <v>3821</v>
      </c>
      <c r="K978" s="46">
        <v>4281</v>
      </c>
      <c r="L978" s="46">
        <v>8102</v>
      </c>
      <c r="M978" s="46">
        <v>234</v>
      </c>
      <c r="N978" s="46">
        <v>245</v>
      </c>
      <c r="O978" s="46">
        <v>304</v>
      </c>
      <c r="P978" s="46">
        <v>365</v>
      </c>
      <c r="R978" s="36">
        <v>1965.321171</v>
      </c>
      <c r="S978" s="36">
        <v>2868.7078069999998</v>
      </c>
      <c r="T978" s="36">
        <v>149.755303</v>
      </c>
      <c r="U978" s="36">
        <v>185.49453199999999</v>
      </c>
      <c r="V978" s="36">
        <v>167.04730000000001</v>
      </c>
      <c r="W978" s="36">
        <v>290.49958800000002</v>
      </c>
      <c r="AC978" s="57">
        <f t="shared" si="164"/>
        <v>8102</v>
      </c>
      <c r="AD978" s="57">
        <f t="shared" si="165"/>
        <v>479</v>
      </c>
      <c r="AE978" s="57">
        <f t="shared" si="166"/>
        <v>669</v>
      </c>
      <c r="AF978" s="12">
        <f t="shared" si="161"/>
        <v>4834.0289780000003</v>
      </c>
      <c r="AG978" s="12">
        <f t="shared" si="162"/>
        <v>335.24983499999996</v>
      </c>
      <c r="AH978" s="12">
        <f t="shared" si="163"/>
        <v>457.54688800000002</v>
      </c>
      <c r="AI978" s="15">
        <f t="shared" si="160"/>
        <v>-0.40335361910639345</v>
      </c>
      <c r="AJ978" s="15">
        <f t="shared" si="160"/>
        <v>-0.3001047286012527</v>
      </c>
      <c r="AK978" s="15">
        <f t="shared" si="160"/>
        <v>-0.31607341106128545</v>
      </c>
      <c r="AL978" s="23">
        <f>VLOOKUP(AC978,'Charts and Tables'!$I$43:$J$49,2,TRUE)</f>
        <v>0.25</v>
      </c>
      <c r="AM978" s="2">
        <f t="shared" si="167"/>
        <v>0</v>
      </c>
    </row>
    <row r="979" spans="1:39" x14ac:dyDescent="0.25">
      <c r="A979" s="35">
        <v>461232</v>
      </c>
      <c r="B979" s="36">
        <v>330590</v>
      </c>
      <c r="C979" s="36" t="s">
        <v>26</v>
      </c>
      <c r="D979" s="36">
        <v>0</v>
      </c>
      <c r="J979" s="46">
        <v>5971</v>
      </c>
      <c r="K979" s="46">
        <v>6201</v>
      </c>
      <c r="L979" s="46">
        <v>12172</v>
      </c>
      <c r="M979" s="46">
        <v>537</v>
      </c>
      <c r="N979" s="46">
        <v>373</v>
      </c>
      <c r="O979" s="46">
        <v>467</v>
      </c>
      <c r="P979" s="46">
        <v>672</v>
      </c>
      <c r="R979" s="36">
        <v>5296.112435</v>
      </c>
      <c r="S979" s="36">
        <v>5756.1478779999998</v>
      </c>
      <c r="T979" s="36">
        <v>416.11499800000001</v>
      </c>
      <c r="U979" s="36">
        <v>383.54222399999998</v>
      </c>
      <c r="V979" s="36">
        <v>442.597128</v>
      </c>
      <c r="W979" s="36">
        <v>551.65571399999999</v>
      </c>
      <c r="AC979" s="57">
        <f t="shared" si="164"/>
        <v>12172</v>
      </c>
      <c r="AD979" s="57">
        <f t="shared" si="165"/>
        <v>910</v>
      </c>
      <c r="AE979" s="57">
        <f t="shared" si="166"/>
        <v>1139</v>
      </c>
      <c r="AF979" s="12">
        <f t="shared" si="161"/>
        <v>11052.260312999999</v>
      </c>
      <c r="AG979" s="12">
        <f t="shared" si="162"/>
        <v>799.65722200000005</v>
      </c>
      <c r="AH979" s="12">
        <f t="shared" si="163"/>
        <v>994.25284199999999</v>
      </c>
      <c r="AI979" s="15">
        <f t="shared" si="160"/>
        <v>-9.1993073200788783E-2</v>
      </c>
      <c r="AJ979" s="15">
        <f t="shared" si="160"/>
        <v>-0.12125579999999994</v>
      </c>
      <c r="AK979" s="15">
        <f t="shared" si="160"/>
        <v>-0.12708266725197542</v>
      </c>
      <c r="AL979" s="23">
        <f>VLOOKUP(AC979,'Charts and Tables'!$I$43:$J$49,2,TRUE)</f>
        <v>0.2</v>
      </c>
      <c r="AM979" s="2">
        <f t="shared" si="167"/>
        <v>1</v>
      </c>
    </row>
    <row r="980" spans="1:39" x14ac:dyDescent="0.25">
      <c r="A980" s="35">
        <v>461413</v>
      </c>
      <c r="B980" s="36">
        <v>331124</v>
      </c>
      <c r="C980" s="36" t="s">
        <v>31</v>
      </c>
      <c r="D980" s="36">
        <v>0</v>
      </c>
      <c r="J980" s="46">
        <v>4754</v>
      </c>
      <c r="K980" s="46">
        <v>5115</v>
      </c>
      <c r="L980" s="46">
        <v>9869</v>
      </c>
      <c r="M980" s="46">
        <v>314</v>
      </c>
      <c r="N980" s="46">
        <v>327</v>
      </c>
      <c r="O980" s="46">
        <v>429</v>
      </c>
      <c r="P980" s="46">
        <v>454</v>
      </c>
      <c r="R980" s="36">
        <v>5553.8729709999998</v>
      </c>
      <c r="S980" s="36">
        <v>6838.9314569999997</v>
      </c>
      <c r="T980" s="36">
        <v>314.06147700000002</v>
      </c>
      <c r="U980" s="36">
        <v>596.16030899999998</v>
      </c>
      <c r="V980" s="36">
        <v>552.393056</v>
      </c>
      <c r="W980" s="36">
        <v>521.29690800000003</v>
      </c>
      <c r="AC980" s="57">
        <f t="shared" si="164"/>
        <v>9869</v>
      </c>
      <c r="AD980" s="57">
        <f t="shared" si="165"/>
        <v>641</v>
      </c>
      <c r="AE980" s="57">
        <f t="shared" si="166"/>
        <v>883</v>
      </c>
      <c r="AF980" s="12">
        <f t="shared" si="161"/>
        <v>12392.804427999999</v>
      </c>
      <c r="AG980" s="12">
        <f t="shared" si="162"/>
        <v>910.22178600000007</v>
      </c>
      <c r="AH980" s="12">
        <f t="shared" si="163"/>
        <v>1073.6899640000001</v>
      </c>
      <c r="AI980" s="15">
        <f t="shared" si="160"/>
        <v>0.25573051251393247</v>
      </c>
      <c r="AJ980" s="15">
        <f t="shared" si="160"/>
        <v>0.42000278627145093</v>
      </c>
      <c r="AK980" s="15">
        <f t="shared" si="160"/>
        <v>0.21595692412231046</v>
      </c>
      <c r="AL980" s="23">
        <f>VLOOKUP(AC980,'Charts and Tables'!$I$43:$J$49,2,TRUE)</f>
        <v>0.25</v>
      </c>
      <c r="AM980" s="2">
        <f t="shared" si="167"/>
        <v>0</v>
      </c>
    </row>
    <row r="981" spans="1:39" x14ac:dyDescent="0.25">
      <c r="A981" s="35">
        <v>461807</v>
      </c>
      <c r="B981" s="36">
        <v>330122</v>
      </c>
      <c r="C981" s="36" t="s">
        <v>26</v>
      </c>
      <c r="D981" s="36">
        <v>0</v>
      </c>
      <c r="J981" s="46">
        <v>3201</v>
      </c>
      <c r="K981" s="46">
        <v>2722</v>
      </c>
      <c r="L981" s="46">
        <v>5923</v>
      </c>
      <c r="M981" s="46">
        <v>269</v>
      </c>
      <c r="N981" s="46">
        <v>173</v>
      </c>
      <c r="O981" s="46">
        <v>245</v>
      </c>
      <c r="P981" s="46">
        <v>264</v>
      </c>
      <c r="R981" s="36">
        <v>4700.9081299999998</v>
      </c>
      <c r="S981" s="36">
        <v>3059.2325759999999</v>
      </c>
      <c r="T981" s="36">
        <v>441.03115200000002</v>
      </c>
      <c r="U981" s="36">
        <v>143.68673699999999</v>
      </c>
      <c r="V981" s="36">
        <v>329.06063399999999</v>
      </c>
      <c r="W981" s="36">
        <v>342.717692</v>
      </c>
      <c r="AC981" s="57">
        <f t="shared" si="164"/>
        <v>5923</v>
      </c>
      <c r="AD981" s="57">
        <f t="shared" si="165"/>
        <v>442</v>
      </c>
      <c r="AE981" s="57">
        <f t="shared" si="166"/>
        <v>509</v>
      </c>
      <c r="AF981" s="12">
        <f t="shared" si="161"/>
        <v>7760.1407060000001</v>
      </c>
      <c r="AG981" s="12">
        <f t="shared" si="162"/>
        <v>584.71788900000001</v>
      </c>
      <c r="AH981" s="12">
        <f t="shared" si="163"/>
        <v>671.77832599999999</v>
      </c>
      <c r="AI981" s="15">
        <f t="shared" si="160"/>
        <v>0.3101706408914402</v>
      </c>
      <c r="AJ981" s="15">
        <f t="shared" si="160"/>
        <v>0.32289115158371046</v>
      </c>
      <c r="AK981" s="15">
        <f t="shared" si="160"/>
        <v>0.31980024754420433</v>
      </c>
      <c r="AL981" s="23">
        <f>VLOOKUP(AC981,'Charts and Tables'!$I$43:$J$49,2,TRUE)</f>
        <v>0.25</v>
      </c>
      <c r="AM981" s="2">
        <f t="shared" si="167"/>
        <v>0</v>
      </c>
    </row>
    <row r="982" spans="1:39" x14ac:dyDescent="0.25">
      <c r="A982" s="35">
        <v>468889</v>
      </c>
      <c r="C982" s="36" t="s">
        <v>27</v>
      </c>
      <c r="D982" s="36">
        <v>-1</v>
      </c>
      <c r="K982" s="46">
        <v>23710</v>
      </c>
      <c r="L982" s="46">
        <v>23710</v>
      </c>
      <c r="N982" s="46">
        <v>3228</v>
      </c>
      <c r="P982" s="46">
        <v>1640</v>
      </c>
      <c r="S982" s="36">
        <v>26651.643971000001</v>
      </c>
      <c r="U982" s="36">
        <v>3510.9813570000001</v>
      </c>
      <c r="W982" s="36">
        <v>2041.6124460000001</v>
      </c>
      <c r="AC982" s="57">
        <f t="shared" si="164"/>
        <v>23710</v>
      </c>
      <c r="AD982" s="57">
        <f t="shared" si="165"/>
        <v>3228</v>
      </c>
      <c r="AE982" s="57">
        <f t="shared" si="166"/>
        <v>1640</v>
      </c>
      <c r="AF982" s="12">
        <f t="shared" si="161"/>
        <v>26651.643971000001</v>
      </c>
      <c r="AG982" s="12">
        <f t="shared" si="162"/>
        <v>3510.9813570000001</v>
      </c>
      <c r="AH982" s="12">
        <f t="shared" si="163"/>
        <v>2041.6124460000001</v>
      </c>
      <c r="AI982" s="15">
        <f t="shared" si="160"/>
        <v>0.12406764955714894</v>
      </c>
      <c r="AJ982" s="15">
        <f t="shared" si="160"/>
        <v>8.766460873605951E-2</v>
      </c>
      <c r="AK982" s="15">
        <f t="shared" si="160"/>
        <v>0.2448856378048781</v>
      </c>
      <c r="AL982" s="23">
        <f>VLOOKUP(AC982,'Charts and Tables'!$I$43:$J$49,2,TRUE)</f>
        <v>0.2</v>
      </c>
      <c r="AM982" s="2">
        <f t="shared" si="167"/>
        <v>1</v>
      </c>
    </row>
    <row r="983" spans="1:39" x14ac:dyDescent="0.25">
      <c r="A983" s="35">
        <v>468941</v>
      </c>
      <c r="B983" s="36">
        <v>336009</v>
      </c>
      <c r="C983" s="36" t="s">
        <v>26</v>
      </c>
      <c r="D983" s="36">
        <v>0</v>
      </c>
      <c r="J983" s="46">
        <v>3955</v>
      </c>
      <c r="K983" s="46">
        <v>3007</v>
      </c>
      <c r="L983" s="46">
        <v>6962</v>
      </c>
      <c r="M983" s="46">
        <v>141</v>
      </c>
      <c r="N983" s="46">
        <v>217</v>
      </c>
      <c r="O983" s="46">
        <v>345</v>
      </c>
      <c r="P983" s="46">
        <v>220</v>
      </c>
      <c r="R983" s="36">
        <v>5086.2636409999996</v>
      </c>
      <c r="S983" s="36">
        <v>3907.4615960000001</v>
      </c>
      <c r="T983" s="36">
        <v>152.48373900000001</v>
      </c>
      <c r="U983" s="36">
        <v>419.57642499999997</v>
      </c>
      <c r="V983" s="36">
        <v>565.937546</v>
      </c>
      <c r="W983" s="36">
        <v>300.67781600000001</v>
      </c>
      <c r="AC983" s="57">
        <f t="shared" si="164"/>
        <v>6962</v>
      </c>
      <c r="AD983" s="57">
        <f t="shared" si="165"/>
        <v>358</v>
      </c>
      <c r="AE983" s="57">
        <f t="shared" si="166"/>
        <v>565</v>
      </c>
      <c r="AF983" s="12">
        <f t="shared" si="161"/>
        <v>8993.7252369999987</v>
      </c>
      <c r="AG983" s="12">
        <f t="shared" si="162"/>
        <v>572.06016399999999</v>
      </c>
      <c r="AH983" s="12">
        <f t="shared" si="163"/>
        <v>866.615362</v>
      </c>
      <c r="AI983" s="15">
        <f t="shared" si="160"/>
        <v>0.29183068615340402</v>
      </c>
      <c r="AJ983" s="15">
        <f t="shared" si="160"/>
        <v>0.59793341899441332</v>
      </c>
      <c r="AK983" s="15">
        <f t="shared" si="160"/>
        <v>0.53383249911504427</v>
      </c>
      <c r="AL983" s="23">
        <f>VLOOKUP(AC983,'Charts and Tables'!$I$43:$J$49,2,TRUE)</f>
        <v>0.25</v>
      </c>
      <c r="AM983" s="2">
        <f t="shared" si="167"/>
        <v>0</v>
      </c>
    </row>
    <row r="984" spans="1:39" x14ac:dyDescent="0.25">
      <c r="A984" s="35">
        <v>468982</v>
      </c>
      <c r="C984" s="36" t="s">
        <v>26</v>
      </c>
      <c r="D984" s="36">
        <v>0</v>
      </c>
      <c r="J984" s="46">
        <v>4107</v>
      </c>
      <c r="K984" s="46">
        <v>3217</v>
      </c>
      <c r="L984" s="46">
        <v>7324</v>
      </c>
      <c r="M984" s="46">
        <v>474</v>
      </c>
      <c r="N984" s="46">
        <v>237</v>
      </c>
      <c r="O984" s="46">
        <v>292</v>
      </c>
      <c r="P984" s="46">
        <v>349</v>
      </c>
      <c r="R984" s="36">
        <v>4370.7560599999997</v>
      </c>
      <c r="S984" s="36">
        <v>3738.8263280000001</v>
      </c>
      <c r="T984" s="36">
        <v>393.33539300000001</v>
      </c>
      <c r="U984" s="36">
        <v>196.083686</v>
      </c>
      <c r="V984" s="36">
        <v>360.14281799999998</v>
      </c>
      <c r="W984" s="36">
        <v>392.85514499999999</v>
      </c>
      <c r="AC984" s="57">
        <f t="shared" si="164"/>
        <v>7324</v>
      </c>
      <c r="AD984" s="57">
        <f t="shared" si="165"/>
        <v>711</v>
      </c>
      <c r="AE984" s="57">
        <f t="shared" si="166"/>
        <v>641</v>
      </c>
      <c r="AF984" s="12">
        <f t="shared" si="161"/>
        <v>8109.5823879999998</v>
      </c>
      <c r="AG984" s="12">
        <f t="shared" si="162"/>
        <v>589.41907900000001</v>
      </c>
      <c r="AH984" s="12">
        <f t="shared" si="163"/>
        <v>752.99796300000003</v>
      </c>
      <c r="AI984" s="15">
        <f t="shared" si="160"/>
        <v>0.10726138558164934</v>
      </c>
      <c r="AJ984" s="15">
        <f t="shared" si="160"/>
        <v>-0.17099988888888887</v>
      </c>
      <c r="AK984" s="15">
        <f t="shared" si="160"/>
        <v>0.17472381123244934</v>
      </c>
      <c r="AL984" s="23">
        <f>VLOOKUP(AC984,'Charts and Tables'!$I$43:$J$49,2,TRUE)</f>
        <v>0.25</v>
      </c>
      <c r="AM984" s="2">
        <f t="shared" si="167"/>
        <v>1</v>
      </c>
    </row>
    <row r="985" spans="1:39" x14ac:dyDescent="0.25">
      <c r="A985" s="35">
        <v>470640</v>
      </c>
      <c r="C985" s="36" t="s">
        <v>32</v>
      </c>
      <c r="D985" s="36">
        <v>1</v>
      </c>
      <c r="J985" s="46">
        <v>3193</v>
      </c>
      <c r="L985" s="46">
        <v>3193</v>
      </c>
      <c r="M985" s="46">
        <v>203</v>
      </c>
      <c r="O985" s="46">
        <v>202</v>
      </c>
      <c r="R985" s="36">
        <v>4043.799595</v>
      </c>
      <c r="T985" s="36">
        <v>476.92323800000003</v>
      </c>
      <c r="V985" s="36">
        <v>267.27884599999999</v>
      </c>
      <c r="AC985" s="57">
        <f t="shared" si="164"/>
        <v>3193</v>
      </c>
      <c r="AD985" s="57">
        <f t="shared" si="165"/>
        <v>203</v>
      </c>
      <c r="AE985" s="57">
        <f t="shared" si="166"/>
        <v>202</v>
      </c>
      <c r="AF985" s="12">
        <f t="shared" si="161"/>
        <v>4043.799595</v>
      </c>
      <c r="AG985" s="12">
        <f t="shared" si="162"/>
        <v>476.92323800000003</v>
      </c>
      <c r="AH985" s="12">
        <f t="shared" si="163"/>
        <v>267.27884599999999</v>
      </c>
      <c r="AI985" s="15">
        <f t="shared" si="160"/>
        <v>0.26645774976511116</v>
      </c>
      <c r="AJ985" s="15">
        <f t="shared" si="160"/>
        <v>1.3493755566502463</v>
      </c>
      <c r="AK985" s="15">
        <f t="shared" si="160"/>
        <v>0.32316260396039598</v>
      </c>
      <c r="AL985" s="23">
        <f>VLOOKUP(AC985,'Charts and Tables'!$I$43:$J$49,2,TRUE)</f>
        <v>0.5</v>
      </c>
      <c r="AM985" s="2">
        <f t="shared" si="167"/>
        <v>1</v>
      </c>
    </row>
    <row r="986" spans="1:39" x14ac:dyDescent="0.25">
      <c r="A986" s="35">
        <v>470670</v>
      </c>
      <c r="C986" s="36" t="s">
        <v>31</v>
      </c>
      <c r="D986" s="36">
        <v>-1</v>
      </c>
      <c r="K986" s="46">
        <v>11761</v>
      </c>
      <c r="L986" s="46">
        <v>11761</v>
      </c>
      <c r="N986" s="46">
        <v>1002</v>
      </c>
      <c r="P986" s="46">
        <v>1037</v>
      </c>
      <c r="S986" s="36">
        <v>13464.04032</v>
      </c>
      <c r="U986" s="36">
        <v>1116.955195</v>
      </c>
      <c r="W986" s="36">
        <v>1396.771851</v>
      </c>
      <c r="AC986" s="57">
        <f t="shared" si="164"/>
        <v>11761</v>
      </c>
      <c r="AD986" s="57">
        <f t="shared" si="165"/>
        <v>1002</v>
      </c>
      <c r="AE986" s="57">
        <f t="shared" si="166"/>
        <v>1037</v>
      </c>
      <c r="AF986" s="12">
        <f t="shared" si="161"/>
        <v>13464.04032</v>
      </c>
      <c r="AG986" s="12">
        <f t="shared" si="162"/>
        <v>1116.955195</v>
      </c>
      <c r="AH986" s="12">
        <f t="shared" si="163"/>
        <v>1396.771851</v>
      </c>
      <c r="AI986" s="15">
        <f t="shared" si="160"/>
        <v>0.14480404047274892</v>
      </c>
      <c r="AJ986" s="15">
        <f t="shared" si="160"/>
        <v>0.11472574351297406</v>
      </c>
      <c r="AK986" s="15">
        <f t="shared" si="160"/>
        <v>0.34693524686595945</v>
      </c>
      <c r="AL986" s="23">
        <f>VLOOKUP(AC986,'Charts and Tables'!$I$43:$J$49,2,TRUE)</f>
        <v>0.2</v>
      </c>
      <c r="AM986" s="2">
        <f t="shared" si="167"/>
        <v>1</v>
      </c>
    </row>
    <row r="987" spans="1:39" x14ac:dyDescent="0.25">
      <c r="A987" s="35">
        <v>462837</v>
      </c>
      <c r="B987" s="36">
        <v>336014</v>
      </c>
      <c r="C987" s="36" t="s">
        <v>26</v>
      </c>
      <c r="D987" s="36">
        <v>0</v>
      </c>
      <c r="J987" s="46">
        <v>5564</v>
      </c>
      <c r="K987" s="46">
        <v>5887</v>
      </c>
      <c r="L987" s="46">
        <v>11451</v>
      </c>
      <c r="M987" s="46">
        <v>465</v>
      </c>
      <c r="N987" s="46">
        <v>274</v>
      </c>
      <c r="O987" s="46">
        <v>428</v>
      </c>
      <c r="P987" s="46">
        <v>695</v>
      </c>
      <c r="R987" s="36">
        <v>5476.6627900000003</v>
      </c>
      <c r="S987" s="36">
        <v>5533.0515720000003</v>
      </c>
      <c r="T987" s="36">
        <v>472.70945</v>
      </c>
      <c r="U987" s="36">
        <v>401.71551399999998</v>
      </c>
      <c r="V987" s="36">
        <v>495.89603</v>
      </c>
      <c r="W987" s="36">
        <v>504.85680100000002</v>
      </c>
      <c r="AC987" s="57">
        <f t="shared" si="164"/>
        <v>11451</v>
      </c>
      <c r="AD987" s="57">
        <f t="shared" si="165"/>
        <v>739</v>
      </c>
      <c r="AE987" s="57">
        <f t="shared" si="166"/>
        <v>1123</v>
      </c>
      <c r="AF987" s="12">
        <f t="shared" si="161"/>
        <v>11009.714362000001</v>
      </c>
      <c r="AG987" s="12">
        <f t="shared" si="162"/>
        <v>874.42496400000005</v>
      </c>
      <c r="AH987" s="12">
        <f t="shared" si="163"/>
        <v>1000.752831</v>
      </c>
      <c r="AI987" s="15">
        <f t="shared" si="160"/>
        <v>-3.8536864727971305E-2</v>
      </c>
      <c r="AJ987" s="15">
        <f t="shared" si="160"/>
        <v>0.18325434912043309</v>
      </c>
      <c r="AK987" s="15">
        <f t="shared" si="160"/>
        <v>-0.10885767497773818</v>
      </c>
      <c r="AL987" s="23">
        <f>VLOOKUP(AC987,'Charts and Tables'!$I$43:$J$49,2,TRUE)</f>
        <v>0.2</v>
      </c>
      <c r="AM987" s="2">
        <f t="shared" si="167"/>
        <v>1</v>
      </c>
    </row>
    <row r="988" spans="1:39" x14ac:dyDescent="0.25">
      <c r="A988" s="35">
        <v>463014</v>
      </c>
      <c r="B988" s="36">
        <v>338057</v>
      </c>
      <c r="C988" s="36" t="s">
        <v>26</v>
      </c>
      <c r="D988" s="36">
        <v>1</v>
      </c>
      <c r="J988" s="46">
        <v>4379</v>
      </c>
      <c r="L988" s="46">
        <v>4379</v>
      </c>
      <c r="M988" s="46">
        <v>235</v>
      </c>
      <c r="O988" s="46">
        <v>532</v>
      </c>
      <c r="R988" s="36">
        <v>4854.836233</v>
      </c>
      <c r="T988" s="36">
        <v>354.47941800000001</v>
      </c>
      <c r="V988" s="36">
        <v>445.749256</v>
      </c>
      <c r="AC988" s="57">
        <f t="shared" si="164"/>
        <v>4379</v>
      </c>
      <c r="AD988" s="57">
        <f t="shared" si="165"/>
        <v>235</v>
      </c>
      <c r="AE988" s="57">
        <f t="shared" si="166"/>
        <v>532</v>
      </c>
      <c r="AF988" s="12">
        <f t="shared" si="161"/>
        <v>4854.836233</v>
      </c>
      <c r="AG988" s="12">
        <f t="shared" si="162"/>
        <v>354.47941800000001</v>
      </c>
      <c r="AH988" s="12">
        <f t="shared" si="163"/>
        <v>445.749256</v>
      </c>
      <c r="AI988" s="15">
        <f t="shared" si="160"/>
        <v>0.10866321831468372</v>
      </c>
      <c r="AJ988" s="15">
        <f t="shared" si="160"/>
        <v>0.508423055319149</v>
      </c>
      <c r="AK988" s="15">
        <f t="shared" si="160"/>
        <v>-0.16212545864661654</v>
      </c>
      <c r="AL988" s="23">
        <f>VLOOKUP(AC988,'Charts and Tables'!$I$43:$J$49,2,TRUE)</f>
        <v>0.5</v>
      </c>
      <c r="AM988" s="2">
        <f t="shared" si="167"/>
        <v>1</v>
      </c>
    </row>
    <row r="989" spans="1:39" x14ac:dyDescent="0.25">
      <c r="A989" s="35">
        <v>463974</v>
      </c>
      <c r="B989" s="36">
        <v>330224</v>
      </c>
      <c r="C989" s="36" t="s">
        <v>26</v>
      </c>
      <c r="D989" s="36">
        <v>-1</v>
      </c>
      <c r="K989" s="46">
        <v>13928</v>
      </c>
      <c r="L989" s="46">
        <v>13928</v>
      </c>
      <c r="N989" s="46">
        <v>1011</v>
      </c>
      <c r="P989" s="46">
        <v>1170</v>
      </c>
      <c r="S989" s="36">
        <v>10501.167283000001</v>
      </c>
      <c r="U989" s="36">
        <v>776.62416099999996</v>
      </c>
      <c r="W989" s="36">
        <v>902.92058499999996</v>
      </c>
      <c r="AC989" s="57">
        <f t="shared" si="164"/>
        <v>13928</v>
      </c>
      <c r="AD989" s="57">
        <f t="shared" si="165"/>
        <v>1011</v>
      </c>
      <c r="AE989" s="57">
        <f t="shared" si="166"/>
        <v>1170</v>
      </c>
      <c r="AF989" s="12">
        <f t="shared" si="161"/>
        <v>10501.167283000001</v>
      </c>
      <c r="AG989" s="12">
        <f t="shared" si="162"/>
        <v>776.62416099999996</v>
      </c>
      <c r="AH989" s="12">
        <f t="shared" si="163"/>
        <v>902.92058499999996</v>
      </c>
      <c r="AI989" s="15">
        <f t="shared" si="160"/>
        <v>-0.2460391094916714</v>
      </c>
      <c r="AJ989" s="15">
        <f t="shared" si="160"/>
        <v>-0.23182575568743821</v>
      </c>
      <c r="AK989" s="15">
        <f t="shared" si="160"/>
        <v>-0.2282730042735043</v>
      </c>
      <c r="AL989" s="23">
        <f>VLOOKUP(AC989,'Charts and Tables'!$I$43:$J$49,2,TRUE)</f>
        <v>0.2</v>
      </c>
      <c r="AM989" s="2">
        <f t="shared" si="167"/>
        <v>0</v>
      </c>
    </row>
    <row r="990" spans="1:39" x14ac:dyDescent="0.25">
      <c r="A990" s="35">
        <v>464018</v>
      </c>
      <c r="B990" s="36">
        <v>330224</v>
      </c>
      <c r="C990" s="36" t="s">
        <v>26</v>
      </c>
      <c r="D990" s="36">
        <v>1</v>
      </c>
      <c r="J990" s="46">
        <v>14579</v>
      </c>
      <c r="L990" s="46">
        <v>14579</v>
      </c>
      <c r="M990" s="46">
        <v>718</v>
      </c>
      <c r="O990" s="46">
        <v>1576</v>
      </c>
      <c r="R990" s="36">
        <v>8849.7487099999998</v>
      </c>
      <c r="T990" s="36">
        <v>609.67303100000004</v>
      </c>
      <c r="V990" s="36">
        <v>772.80488400000002</v>
      </c>
      <c r="AC990" s="57">
        <f t="shared" si="164"/>
        <v>14579</v>
      </c>
      <c r="AD990" s="57">
        <f t="shared" si="165"/>
        <v>718</v>
      </c>
      <c r="AE990" s="57">
        <f t="shared" si="166"/>
        <v>1576</v>
      </c>
      <c r="AF990" s="12">
        <f t="shared" si="161"/>
        <v>8849.7487099999998</v>
      </c>
      <c r="AG990" s="12">
        <f t="shared" si="162"/>
        <v>609.67303100000004</v>
      </c>
      <c r="AH990" s="12">
        <f t="shared" si="163"/>
        <v>772.80488400000002</v>
      </c>
      <c r="AI990" s="15">
        <f t="shared" si="160"/>
        <v>-0.39297971671582416</v>
      </c>
      <c r="AJ990" s="15">
        <f t="shared" si="160"/>
        <v>-0.15087321587743727</v>
      </c>
      <c r="AK990" s="15">
        <f t="shared" si="160"/>
        <v>-0.50964157106598984</v>
      </c>
      <c r="AL990" s="23">
        <f>VLOOKUP(AC990,'Charts and Tables'!$I$43:$J$49,2,TRUE)</f>
        <v>0.2</v>
      </c>
      <c r="AM990" s="2">
        <f t="shared" si="167"/>
        <v>0</v>
      </c>
    </row>
    <row r="991" spans="1:39" x14ac:dyDescent="0.25">
      <c r="A991" s="35">
        <v>463955</v>
      </c>
      <c r="C991" s="36" t="s">
        <v>26</v>
      </c>
      <c r="D991" s="36">
        <v>1</v>
      </c>
      <c r="J991" s="46">
        <v>13779</v>
      </c>
      <c r="L991" s="46">
        <v>13779</v>
      </c>
      <c r="M991" s="46">
        <v>1053.5</v>
      </c>
      <c r="O991" s="46">
        <v>1284.5</v>
      </c>
      <c r="R991" s="36">
        <v>8849.7487099999998</v>
      </c>
      <c r="T991" s="36">
        <v>609.67303100000004</v>
      </c>
      <c r="V991" s="36">
        <v>772.80488400000002</v>
      </c>
      <c r="AC991" s="57">
        <f t="shared" si="164"/>
        <v>13779</v>
      </c>
      <c r="AD991" s="57">
        <f t="shared" si="165"/>
        <v>1053.5</v>
      </c>
      <c r="AE991" s="57">
        <f t="shared" si="166"/>
        <v>1284.5</v>
      </c>
      <c r="AF991" s="12">
        <f t="shared" si="161"/>
        <v>8849.7487099999998</v>
      </c>
      <c r="AG991" s="12">
        <f t="shared" si="162"/>
        <v>609.67303100000004</v>
      </c>
      <c r="AH991" s="12">
        <f t="shared" si="163"/>
        <v>772.80488400000002</v>
      </c>
      <c r="AI991" s="15">
        <f t="shared" si="160"/>
        <v>-0.35773650410044272</v>
      </c>
      <c r="AJ991" s="15">
        <f t="shared" si="160"/>
        <v>-0.42128805790223062</v>
      </c>
      <c r="AK991" s="15">
        <f t="shared" si="160"/>
        <v>-0.398361320358116</v>
      </c>
      <c r="AL991" s="23">
        <f>VLOOKUP(AC991,'Charts and Tables'!$I$43:$J$49,2,TRUE)</f>
        <v>0.2</v>
      </c>
      <c r="AM991" s="2">
        <f t="shared" si="167"/>
        <v>0</v>
      </c>
    </row>
    <row r="992" spans="1:39" x14ac:dyDescent="0.25">
      <c r="A992" s="35">
        <v>463980</v>
      </c>
      <c r="C992" s="36" t="s">
        <v>26</v>
      </c>
      <c r="D992" s="36">
        <v>-1</v>
      </c>
      <c r="K992" s="46">
        <v>13330</v>
      </c>
      <c r="L992" s="46">
        <v>13330</v>
      </c>
      <c r="N992" s="46">
        <v>973</v>
      </c>
      <c r="P992" s="46">
        <v>1172</v>
      </c>
      <c r="S992" s="36">
        <v>10501.167283000001</v>
      </c>
      <c r="U992" s="36">
        <v>776.62416099999996</v>
      </c>
      <c r="W992" s="36">
        <v>902.92058499999996</v>
      </c>
      <c r="AC992" s="57">
        <f t="shared" si="164"/>
        <v>13330</v>
      </c>
      <c r="AD992" s="57">
        <f t="shared" si="165"/>
        <v>973</v>
      </c>
      <c r="AE992" s="57">
        <f t="shared" si="166"/>
        <v>1172</v>
      </c>
      <c r="AF992" s="12">
        <f t="shared" si="161"/>
        <v>10501.167283000001</v>
      </c>
      <c r="AG992" s="12">
        <f t="shared" si="162"/>
        <v>776.62416099999996</v>
      </c>
      <c r="AH992" s="12">
        <f t="shared" si="163"/>
        <v>902.92058499999996</v>
      </c>
      <c r="AI992" s="15">
        <f t="shared" ref="AI992:AK1039" si="168">IF(OR(AC992="",AC992=0),0,(AF992-AC992)/AC992)</f>
        <v>-0.21221550765191294</v>
      </c>
      <c r="AJ992" s="15">
        <f t="shared" si="168"/>
        <v>-0.20182511716341217</v>
      </c>
      <c r="AK992" s="15">
        <f t="shared" si="168"/>
        <v>-0.22958994453924919</v>
      </c>
      <c r="AL992" s="23">
        <f>VLOOKUP(AC992,'Charts and Tables'!$I$43:$J$49,2,TRUE)</f>
        <v>0.2</v>
      </c>
      <c r="AM992" s="2">
        <f t="shared" si="167"/>
        <v>0</v>
      </c>
    </row>
    <row r="993" spans="1:39" x14ac:dyDescent="0.25">
      <c r="A993" s="35">
        <v>464098</v>
      </c>
      <c r="C993" s="36" t="s">
        <v>26</v>
      </c>
      <c r="D993" s="36">
        <v>1</v>
      </c>
      <c r="J993" s="46">
        <v>17032</v>
      </c>
      <c r="L993" s="46">
        <v>17032</v>
      </c>
      <c r="M993" s="46">
        <v>1168</v>
      </c>
      <c r="O993" s="46">
        <v>1818</v>
      </c>
      <c r="R993" s="36">
        <v>12624.149468</v>
      </c>
      <c r="T993" s="36">
        <v>778.73528899999997</v>
      </c>
      <c r="V993" s="36">
        <v>1177.2816339999999</v>
      </c>
      <c r="AC993" s="57">
        <f t="shared" si="164"/>
        <v>17032</v>
      </c>
      <c r="AD993" s="57">
        <f t="shared" si="165"/>
        <v>1168</v>
      </c>
      <c r="AE993" s="57">
        <f t="shared" si="166"/>
        <v>1818</v>
      </c>
      <c r="AF993" s="12">
        <f t="shared" si="161"/>
        <v>12624.149468</v>
      </c>
      <c r="AG993" s="12">
        <f t="shared" si="162"/>
        <v>778.73528899999997</v>
      </c>
      <c r="AH993" s="12">
        <f t="shared" si="163"/>
        <v>1177.2816339999999</v>
      </c>
      <c r="AI993" s="15">
        <f t="shared" si="168"/>
        <v>-0.25879817590418042</v>
      </c>
      <c r="AJ993" s="15">
        <f t="shared" si="168"/>
        <v>-0.33327458133561649</v>
      </c>
      <c r="AK993" s="15">
        <f t="shared" si="168"/>
        <v>-0.35243034433443349</v>
      </c>
      <c r="AL993" s="23">
        <f>VLOOKUP(AC993,'Charts and Tables'!$I$43:$J$49,2,TRUE)</f>
        <v>0.2</v>
      </c>
      <c r="AM993" s="2">
        <f t="shared" si="167"/>
        <v>0</v>
      </c>
    </row>
    <row r="994" spans="1:39" x14ac:dyDescent="0.25">
      <c r="A994" s="35">
        <v>466350</v>
      </c>
      <c r="C994" s="36" t="s">
        <v>27</v>
      </c>
      <c r="D994" s="36">
        <v>1</v>
      </c>
      <c r="J994" s="46">
        <v>29184</v>
      </c>
      <c r="L994" s="46">
        <v>29184</v>
      </c>
      <c r="M994" s="46">
        <v>1453</v>
      </c>
      <c r="O994" s="46">
        <v>3496</v>
      </c>
      <c r="R994" s="36">
        <v>32102.886704</v>
      </c>
      <c r="T994" s="36">
        <v>2173.0794230000001</v>
      </c>
      <c r="V994" s="36">
        <v>3792.6177870000001</v>
      </c>
      <c r="AC994" s="57">
        <f t="shared" si="164"/>
        <v>29184</v>
      </c>
      <c r="AD994" s="57">
        <f t="shared" si="165"/>
        <v>1453</v>
      </c>
      <c r="AE994" s="57">
        <f t="shared" si="166"/>
        <v>3496</v>
      </c>
      <c r="AF994" s="12">
        <f t="shared" si="161"/>
        <v>32102.886704</v>
      </c>
      <c r="AG994" s="12">
        <f t="shared" si="162"/>
        <v>2173.0794230000001</v>
      </c>
      <c r="AH994" s="12">
        <f t="shared" si="163"/>
        <v>3792.6177870000001</v>
      </c>
      <c r="AI994" s="15">
        <f t="shared" si="168"/>
        <v>0.10001667708333335</v>
      </c>
      <c r="AJ994" s="15">
        <f t="shared" si="168"/>
        <v>0.49558115829318661</v>
      </c>
      <c r="AK994" s="15">
        <f t="shared" si="168"/>
        <v>8.4844904748283795E-2</v>
      </c>
      <c r="AL994" s="23">
        <f>VLOOKUP(AC994,'Charts and Tables'!$I$43:$J$49,2,TRUE)</f>
        <v>0.15</v>
      </c>
      <c r="AM994" s="2">
        <f t="shared" si="167"/>
        <v>1</v>
      </c>
    </row>
    <row r="995" spans="1:39" x14ac:dyDescent="0.25">
      <c r="A995" s="35">
        <v>466384</v>
      </c>
      <c r="C995" s="36" t="s">
        <v>27</v>
      </c>
      <c r="D995" s="36">
        <v>-1</v>
      </c>
      <c r="K995" s="46">
        <v>30169</v>
      </c>
      <c r="L995" s="46">
        <v>30169</v>
      </c>
      <c r="N995" s="46">
        <v>3678</v>
      </c>
      <c r="P995" s="46">
        <v>2188</v>
      </c>
      <c r="S995" s="36">
        <v>34090.523012999998</v>
      </c>
      <c r="U995" s="36">
        <v>3973.1137629999998</v>
      </c>
      <c r="W995" s="36">
        <v>2911.397551</v>
      </c>
      <c r="AC995" s="57">
        <f t="shared" si="164"/>
        <v>30169</v>
      </c>
      <c r="AD995" s="57">
        <f t="shared" si="165"/>
        <v>3678</v>
      </c>
      <c r="AE995" s="57">
        <f t="shared" si="166"/>
        <v>2188</v>
      </c>
      <c r="AF995" s="12">
        <f t="shared" si="161"/>
        <v>34090.523012999998</v>
      </c>
      <c r="AG995" s="12">
        <f t="shared" si="162"/>
        <v>3973.1137629999998</v>
      </c>
      <c r="AH995" s="12">
        <f t="shared" si="163"/>
        <v>2911.397551</v>
      </c>
      <c r="AI995" s="15">
        <f t="shared" si="168"/>
        <v>0.12998518389737804</v>
      </c>
      <c r="AJ995" s="15">
        <f t="shared" si="168"/>
        <v>8.0237564709080972E-2</v>
      </c>
      <c r="AK995" s="15">
        <f t="shared" si="168"/>
        <v>0.33062045292504572</v>
      </c>
      <c r="AL995" s="23">
        <f>VLOOKUP(AC995,'Charts and Tables'!$I$43:$J$49,2,TRUE)</f>
        <v>0.15</v>
      </c>
      <c r="AM995" s="2">
        <f t="shared" si="167"/>
        <v>1</v>
      </c>
    </row>
    <row r="996" spans="1:39" x14ac:dyDescent="0.25">
      <c r="A996" s="35">
        <v>468879</v>
      </c>
      <c r="C996" s="36" t="s">
        <v>31</v>
      </c>
      <c r="D996" s="36">
        <v>-1</v>
      </c>
      <c r="K996" s="46">
        <v>5667</v>
      </c>
      <c r="L996" s="46">
        <v>5667</v>
      </c>
      <c r="N996" s="46">
        <v>511.66666700000002</v>
      </c>
      <c r="P996" s="46">
        <v>464</v>
      </c>
      <c r="S996" s="36">
        <v>11293.279403</v>
      </c>
      <c r="U996" s="36">
        <v>839.17845899999998</v>
      </c>
      <c r="W996" s="36">
        <v>1214.0987299999999</v>
      </c>
      <c r="AC996" s="57">
        <f t="shared" si="164"/>
        <v>5667</v>
      </c>
      <c r="AD996" s="57">
        <f t="shared" si="165"/>
        <v>511.66666700000002</v>
      </c>
      <c r="AE996" s="57">
        <f t="shared" si="166"/>
        <v>464</v>
      </c>
      <c r="AF996" s="12">
        <f t="shared" si="161"/>
        <v>11293.279403</v>
      </c>
      <c r="AG996" s="12">
        <f t="shared" si="162"/>
        <v>839.17845899999998</v>
      </c>
      <c r="AH996" s="12">
        <f t="shared" si="163"/>
        <v>1214.0987299999999</v>
      </c>
      <c r="AI996" s="15">
        <f t="shared" si="168"/>
        <v>0.99281443497441335</v>
      </c>
      <c r="AJ996" s="15">
        <f t="shared" si="168"/>
        <v>0.64008819241688053</v>
      </c>
      <c r="AK996" s="15">
        <f t="shared" si="168"/>
        <v>1.6165920905172413</v>
      </c>
      <c r="AL996" s="23">
        <f>VLOOKUP(AC996,'Charts and Tables'!$I$43:$J$49,2,TRUE)</f>
        <v>0.25</v>
      </c>
      <c r="AM996" s="2">
        <f t="shared" si="167"/>
        <v>0</v>
      </c>
    </row>
    <row r="997" spans="1:39" x14ac:dyDescent="0.25">
      <c r="A997" s="35">
        <v>468359</v>
      </c>
      <c r="B997" s="36">
        <v>330913</v>
      </c>
      <c r="C997" s="36" t="s">
        <v>31</v>
      </c>
      <c r="D997" s="36">
        <v>1</v>
      </c>
      <c r="J997" s="46">
        <v>14061</v>
      </c>
      <c r="L997" s="46">
        <v>14061</v>
      </c>
      <c r="M997" s="46">
        <v>833</v>
      </c>
      <c r="O997" s="46">
        <v>1520</v>
      </c>
      <c r="R997" s="36">
        <v>10581.441627</v>
      </c>
      <c r="T997" s="36">
        <v>934.41565300000002</v>
      </c>
      <c r="V997" s="36">
        <v>966.46416999999997</v>
      </c>
      <c r="AC997" s="57">
        <f t="shared" si="164"/>
        <v>14061</v>
      </c>
      <c r="AD997" s="57">
        <f t="shared" si="165"/>
        <v>833</v>
      </c>
      <c r="AE997" s="57">
        <f t="shared" si="166"/>
        <v>1520</v>
      </c>
      <c r="AF997" s="12">
        <f t="shared" si="161"/>
        <v>10581.441627</v>
      </c>
      <c r="AG997" s="12">
        <f t="shared" si="162"/>
        <v>934.41565300000002</v>
      </c>
      <c r="AH997" s="12">
        <f t="shared" si="163"/>
        <v>966.46416999999997</v>
      </c>
      <c r="AI997" s="15">
        <f t="shared" si="168"/>
        <v>-0.2474616579901856</v>
      </c>
      <c r="AJ997" s="15">
        <f t="shared" si="168"/>
        <v>0.12174748259303723</v>
      </c>
      <c r="AK997" s="15">
        <f t="shared" si="168"/>
        <v>-0.36416830921052634</v>
      </c>
      <c r="AL997" s="23">
        <f>VLOOKUP(AC997,'Charts and Tables'!$I$43:$J$49,2,TRUE)</f>
        <v>0.2</v>
      </c>
      <c r="AM997" s="2">
        <f t="shared" si="167"/>
        <v>0</v>
      </c>
    </row>
    <row r="998" spans="1:39" x14ac:dyDescent="0.25">
      <c r="A998" s="35">
        <v>468444</v>
      </c>
      <c r="B998" s="36">
        <v>330225</v>
      </c>
      <c r="C998" s="36" t="s">
        <v>26</v>
      </c>
      <c r="D998" s="36">
        <v>0</v>
      </c>
      <c r="J998" s="46">
        <v>8847</v>
      </c>
      <c r="K998" s="46">
        <v>8601</v>
      </c>
      <c r="L998" s="46">
        <v>17448</v>
      </c>
      <c r="M998" s="46">
        <v>607</v>
      </c>
      <c r="N998" s="46">
        <v>417</v>
      </c>
      <c r="O998" s="46">
        <v>643</v>
      </c>
      <c r="P998" s="46">
        <v>822</v>
      </c>
      <c r="R998" s="36">
        <v>6113.8044799999998</v>
      </c>
      <c r="S998" s="36">
        <v>5186.4677220000003</v>
      </c>
      <c r="T998" s="36">
        <v>504.608341</v>
      </c>
      <c r="U998" s="36">
        <v>331.023369</v>
      </c>
      <c r="V998" s="36">
        <v>472.043724</v>
      </c>
      <c r="W998" s="36">
        <v>516.73979599999996</v>
      </c>
      <c r="AC998" s="57">
        <f t="shared" si="164"/>
        <v>17448</v>
      </c>
      <c r="AD998" s="57">
        <f t="shared" si="165"/>
        <v>1024</v>
      </c>
      <c r="AE998" s="57">
        <f t="shared" si="166"/>
        <v>1465</v>
      </c>
      <c r="AF998" s="12">
        <f t="shared" si="161"/>
        <v>11300.272202</v>
      </c>
      <c r="AG998" s="12">
        <f t="shared" si="162"/>
        <v>835.63171</v>
      </c>
      <c r="AH998" s="12">
        <f t="shared" si="163"/>
        <v>988.78351999999995</v>
      </c>
      <c r="AI998" s="15">
        <f t="shared" si="168"/>
        <v>-0.35234570139844107</v>
      </c>
      <c r="AJ998" s="15">
        <f t="shared" si="168"/>
        <v>-0.183953408203125</v>
      </c>
      <c r="AK998" s="15">
        <f t="shared" si="168"/>
        <v>-0.32506244368600684</v>
      </c>
      <c r="AL998" s="23">
        <f>VLOOKUP(AC998,'Charts and Tables'!$I$43:$J$49,2,TRUE)</f>
        <v>0.2</v>
      </c>
      <c r="AM998" s="2">
        <f t="shared" si="167"/>
        <v>0</v>
      </c>
    </row>
    <row r="999" spans="1:39" x14ac:dyDescent="0.25">
      <c r="A999" s="35">
        <v>466285</v>
      </c>
      <c r="B999" s="36">
        <v>333096</v>
      </c>
      <c r="C999" s="36" t="s">
        <v>32</v>
      </c>
      <c r="D999" s="36">
        <v>-1</v>
      </c>
      <c r="K999" s="46">
        <v>10060</v>
      </c>
      <c r="L999" s="46">
        <v>10060</v>
      </c>
      <c r="N999" s="46">
        <v>910</v>
      </c>
      <c r="P999" s="46">
        <v>896</v>
      </c>
      <c r="S999" s="36">
        <v>10441.984066000001</v>
      </c>
      <c r="U999" s="36">
        <v>817.32321999999999</v>
      </c>
      <c r="W999" s="36">
        <v>1056.7379209999999</v>
      </c>
      <c r="AC999" s="57">
        <f t="shared" si="164"/>
        <v>10060</v>
      </c>
      <c r="AD999" s="57">
        <f t="shared" si="165"/>
        <v>910</v>
      </c>
      <c r="AE999" s="57">
        <f t="shared" si="166"/>
        <v>896</v>
      </c>
      <c r="AF999" s="12">
        <f t="shared" si="161"/>
        <v>10441.984066000001</v>
      </c>
      <c r="AG999" s="12">
        <f t="shared" si="162"/>
        <v>817.32321999999999</v>
      </c>
      <c r="AH999" s="12">
        <f t="shared" si="163"/>
        <v>1056.7379209999999</v>
      </c>
      <c r="AI999" s="15">
        <f t="shared" si="168"/>
        <v>3.7970583101391737E-2</v>
      </c>
      <c r="AJ999" s="15">
        <f t="shared" si="168"/>
        <v>-0.10184261538461539</v>
      </c>
      <c r="AK999" s="15">
        <f t="shared" si="168"/>
        <v>0.17939500111607135</v>
      </c>
      <c r="AL999" s="23">
        <f>VLOOKUP(AC999,'Charts and Tables'!$I$43:$J$49,2,TRUE)</f>
        <v>0.2</v>
      </c>
      <c r="AM999" s="2">
        <f t="shared" si="167"/>
        <v>1</v>
      </c>
    </row>
    <row r="1000" spans="1:39" x14ac:dyDescent="0.25">
      <c r="A1000" s="35">
        <v>465735</v>
      </c>
      <c r="B1000" s="36">
        <v>333095</v>
      </c>
      <c r="C1000" s="36" t="s">
        <v>32</v>
      </c>
      <c r="D1000" s="36">
        <v>1</v>
      </c>
      <c r="J1000" s="46">
        <v>10280</v>
      </c>
      <c r="L1000" s="46">
        <v>10280</v>
      </c>
      <c r="M1000" s="46">
        <v>623</v>
      </c>
      <c r="O1000" s="46">
        <v>1108</v>
      </c>
      <c r="R1000" s="36">
        <v>11851.525944999999</v>
      </c>
      <c r="T1000" s="36">
        <v>961.37353599999994</v>
      </c>
      <c r="V1000" s="36">
        <v>1115.704459</v>
      </c>
      <c r="AC1000" s="57">
        <f t="shared" si="164"/>
        <v>10280</v>
      </c>
      <c r="AD1000" s="57">
        <f t="shared" si="165"/>
        <v>623</v>
      </c>
      <c r="AE1000" s="57">
        <f t="shared" si="166"/>
        <v>1108</v>
      </c>
      <c r="AF1000" s="12">
        <f t="shared" si="161"/>
        <v>11851.525944999999</v>
      </c>
      <c r="AG1000" s="12">
        <f t="shared" si="162"/>
        <v>961.37353599999994</v>
      </c>
      <c r="AH1000" s="12">
        <f t="shared" si="163"/>
        <v>1115.704459</v>
      </c>
      <c r="AI1000" s="15">
        <f t="shared" si="168"/>
        <v>0.15287217363813224</v>
      </c>
      <c r="AJ1000" s="15">
        <f t="shared" si="168"/>
        <v>0.54313569181380406</v>
      </c>
      <c r="AK1000" s="15">
        <f t="shared" si="168"/>
        <v>6.9534828519855979E-3</v>
      </c>
      <c r="AL1000" s="23">
        <f>VLOOKUP(AC1000,'Charts and Tables'!$I$43:$J$49,2,TRUE)</f>
        <v>0.2</v>
      </c>
      <c r="AM1000" s="2">
        <f t="shared" si="167"/>
        <v>1</v>
      </c>
    </row>
    <row r="1001" spans="1:39" x14ac:dyDescent="0.25">
      <c r="A1001" s="35">
        <v>466424</v>
      </c>
      <c r="C1001" s="36" t="s">
        <v>26</v>
      </c>
      <c r="D1001" s="36">
        <v>-1</v>
      </c>
      <c r="K1001" s="46">
        <v>15413</v>
      </c>
      <c r="L1001" s="46">
        <v>15413</v>
      </c>
      <c r="N1001" s="46">
        <v>1136</v>
      </c>
      <c r="P1001" s="46">
        <v>1244</v>
      </c>
      <c r="S1001" s="36">
        <v>14514.339171</v>
      </c>
      <c r="U1001" s="36">
        <v>1131.36689</v>
      </c>
      <c r="W1001" s="36">
        <v>1227.7173560000001</v>
      </c>
      <c r="AC1001" s="57">
        <f t="shared" si="164"/>
        <v>15413</v>
      </c>
      <c r="AD1001" s="57">
        <f t="shared" si="165"/>
        <v>1136</v>
      </c>
      <c r="AE1001" s="57">
        <f t="shared" si="166"/>
        <v>1244</v>
      </c>
      <c r="AF1001" s="12">
        <f t="shared" si="161"/>
        <v>14514.339171</v>
      </c>
      <c r="AG1001" s="12">
        <f t="shared" si="162"/>
        <v>1131.36689</v>
      </c>
      <c r="AH1001" s="12">
        <f t="shared" si="163"/>
        <v>1227.7173560000001</v>
      </c>
      <c r="AI1001" s="15">
        <f t="shared" si="168"/>
        <v>-5.830538045805491E-2</v>
      </c>
      <c r="AJ1001" s="15">
        <f t="shared" si="168"/>
        <v>-4.0784419014084404E-3</v>
      </c>
      <c r="AK1001" s="15">
        <f t="shared" si="168"/>
        <v>-1.3088942122186408E-2</v>
      </c>
      <c r="AL1001" s="23">
        <f>VLOOKUP(AC1001,'Charts and Tables'!$I$43:$J$49,2,TRUE)</f>
        <v>0.2</v>
      </c>
      <c r="AM1001" s="2">
        <f t="shared" si="167"/>
        <v>1</v>
      </c>
    </row>
    <row r="1002" spans="1:39" x14ac:dyDescent="0.25">
      <c r="A1002" s="35">
        <v>467732</v>
      </c>
      <c r="C1002" s="36" t="s">
        <v>31</v>
      </c>
      <c r="D1002" s="36">
        <v>0</v>
      </c>
      <c r="J1002" s="46">
        <v>12692</v>
      </c>
      <c r="K1002" s="46">
        <v>13669</v>
      </c>
      <c r="L1002" s="46">
        <v>26361</v>
      </c>
      <c r="M1002" s="46">
        <v>918.5</v>
      </c>
      <c r="N1002" s="46">
        <v>819.5</v>
      </c>
      <c r="O1002" s="46">
        <v>1063</v>
      </c>
      <c r="P1002" s="46">
        <v>1238.5</v>
      </c>
      <c r="R1002" s="36">
        <v>12986.030737999999</v>
      </c>
      <c r="S1002" s="36">
        <v>13121.498019000001</v>
      </c>
      <c r="T1002" s="36">
        <v>1066.452315</v>
      </c>
      <c r="U1002" s="36">
        <v>939.44534399999998</v>
      </c>
      <c r="V1002" s="36">
        <v>1116.7703200000001</v>
      </c>
      <c r="W1002" s="36">
        <v>1212.226083</v>
      </c>
      <c r="AC1002" s="57">
        <f t="shared" si="164"/>
        <v>26361</v>
      </c>
      <c r="AD1002" s="57">
        <f t="shared" si="165"/>
        <v>1738</v>
      </c>
      <c r="AE1002" s="57">
        <f t="shared" si="166"/>
        <v>2301.5</v>
      </c>
      <c r="AF1002" s="12">
        <f t="shared" si="161"/>
        <v>26107.528757</v>
      </c>
      <c r="AG1002" s="12">
        <f t="shared" si="162"/>
        <v>2005.897659</v>
      </c>
      <c r="AH1002" s="12">
        <f t="shared" si="163"/>
        <v>2328.9964030000001</v>
      </c>
      <c r="AI1002" s="15">
        <f t="shared" si="168"/>
        <v>-9.6153879974204305E-3</v>
      </c>
      <c r="AJ1002" s="15">
        <f t="shared" si="168"/>
        <v>0.15414134579976985</v>
      </c>
      <c r="AK1002" s="15">
        <f t="shared" si="168"/>
        <v>1.1947166195959201E-2</v>
      </c>
      <c r="AL1002" s="23">
        <f>VLOOKUP(AC1002,'Charts and Tables'!$I$43:$J$49,2,TRUE)</f>
        <v>0.15</v>
      </c>
      <c r="AM1002" s="2">
        <f t="shared" si="167"/>
        <v>1</v>
      </c>
    </row>
    <row r="1003" spans="1:39" x14ac:dyDescent="0.25">
      <c r="A1003" s="35">
        <v>467725</v>
      </c>
      <c r="B1003" s="36">
        <v>331109</v>
      </c>
      <c r="C1003" s="36" t="s">
        <v>31</v>
      </c>
      <c r="D1003" s="36">
        <v>0</v>
      </c>
      <c r="J1003" s="46">
        <v>7201</v>
      </c>
      <c r="K1003" s="46">
        <v>7374</v>
      </c>
      <c r="L1003" s="46">
        <v>14575</v>
      </c>
      <c r="M1003" s="46">
        <v>502</v>
      </c>
      <c r="N1003" s="46">
        <v>425</v>
      </c>
      <c r="O1003" s="46">
        <v>667</v>
      </c>
      <c r="P1003" s="46">
        <v>688</v>
      </c>
      <c r="R1003" s="36">
        <v>12286.763472000001</v>
      </c>
      <c r="S1003" s="36">
        <v>12422.230763</v>
      </c>
      <c r="T1003" s="36">
        <v>1032.7074359999999</v>
      </c>
      <c r="U1003" s="36">
        <v>851.40525200000002</v>
      </c>
      <c r="V1003" s="36">
        <v>1033.484952</v>
      </c>
      <c r="W1003" s="36">
        <v>1153.964287</v>
      </c>
      <c r="AC1003" s="57">
        <f t="shared" si="164"/>
        <v>14575</v>
      </c>
      <c r="AD1003" s="57">
        <f t="shared" si="165"/>
        <v>927</v>
      </c>
      <c r="AE1003" s="57">
        <f t="shared" si="166"/>
        <v>1355</v>
      </c>
      <c r="AF1003" s="12">
        <f t="shared" si="161"/>
        <v>24708.994234999998</v>
      </c>
      <c r="AG1003" s="12">
        <f t="shared" si="162"/>
        <v>1884.1126879999999</v>
      </c>
      <c r="AH1003" s="12">
        <f t="shared" si="163"/>
        <v>2187.449239</v>
      </c>
      <c r="AI1003" s="15">
        <f t="shared" si="168"/>
        <v>0.69529977598627779</v>
      </c>
      <c r="AJ1003" s="15">
        <f t="shared" si="168"/>
        <v>1.0324840215749729</v>
      </c>
      <c r="AK1003" s="15">
        <f t="shared" si="168"/>
        <v>0.61435368191881923</v>
      </c>
      <c r="AL1003" s="23">
        <f>VLOOKUP(AC1003,'Charts and Tables'!$I$43:$J$49,2,TRUE)</f>
        <v>0.2</v>
      </c>
      <c r="AM1003" s="2">
        <f t="shared" si="167"/>
        <v>0</v>
      </c>
    </row>
    <row r="1004" spans="1:39" x14ac:dyDescent="0.25">
      <c r="A1004" s="35">
        <v>468132</v>
      </c>
      <c r="B1004" s="36">
        <v>330225</v>
      </c>
      <c r="C1004" s="36" t="s">
        <v>26</v>
      </c>
      <c r="D1004" s="36">
        <v>0</v>
      </c>
      <c r="J1004" s="46">
        <v>8601</v>
      </c>
      <c r="K1004" s="46">
        <v>8847</v>
      </c>
      <c r="L1004" s="46">
        <v>17448</v>
      </c>
      <c r="M1004" s="46">
        <v>417</v>
      </c>
      <c r="N1004" s="46">
        <v>607</v>
      </c>
      <c r="O1004" s="46">
        <v>822</v>
      </c>
      <c r="P1004" s="46">
        <v>643</v>
      </c>
      <c r="R1004" s="36">
        <v>5186.4677220000003</v>
      </c>
      <c r="S1004" s="36">
        <v>6113.8044799999998</v>
      </c>
      <c r="T1004" s="36">
        <v>331.023369</v>
      </c>
      <c r="U1004" s="36">
        <v>504.608341</v>
      </c>
      <c r="V1004" s="36">
        <v>516.73979599999996</v>
      </c>
      <c r="W1004" s="36">
        <v>472.043724</v>
      </c>
      <c r="AC1004" s="57">
        <f t="shared" si="164"/>
        <v>17448</v>
      </c>
      <c r="AD1004" s="57">
        <f t="shared" si="165"/>
        <v>1024</v>
      </c>
      <c r="AE1004" s="57">
        <f t="shared" si="166"/>
        <v>1465</v>
      </c>
      <c r="AF1004" s="12">
        <f t="shared" si="161"/>
        <v>11300.272202</v>
      </c>
      <c r="AG1004" s="12">
        <f t="shared" si="162"/>
        <v>835.63171</v>
      </c>
      <c r="AH1004" s="12">
        <f t="shared" si="163"/>
        <v>988.78351999999995</v>
      </c>
      <c r="AI1004" s="15">
        <f t="shared" si="168"/>
        <v>-0.35234570139844107</v>
      </c>
      <c r="AJ1004" s="15">
        <f t="shared" si="168"/>
        <v>-0.183953408203125</v>
      </c>
      <c r="AK1004" s="15">
        <f t="shared" si="168"/>
        <v>-0.32506244368600684</v>
      </c>
      <c r="AL1004" s="23">
        <f>VLOOKUP(AC1004,'Charts and Tables'!$I$43:$J$49,2,TRUE)</f>
        <v>0.2</v>
      </c>
      <c r="AM1004" s="2">
        <f t="shared" si="167"/>
        <v>0</v>
      </c>
    </row>
    <row r="1005" spans="1:39" x14ac:dyDescent="0.25">
      <c r="A1005" s="35">
        <v>468332</v>
      </c>
      <c r="B1005" s="36">
        <v>333099</v>
      </c>
      <c r="C1005" s="36" t="s">
        <v>31</v>
      </c>
      <c r="D1005" s="36">
        <v>1</v>
      </c>
      <c r="J1005" s="46">
        <v>5721</v>
      </c>
      <c r="L1005" s="46">
        <v>5721</v>
      </c>
      <c r="M1005" s="46">
        <v>395</v>
      </c>
      <c r="O1005" s="46">
        <v>493</v>
      </c>
      <c r="R1005" s="36">
        <v>7239.2398110000004</v>
      </c>
      <c r="T1005" s="36">
        <v>718.23114399999997</v>
      </c>
      <c r="V1005" s="36">
        <v>634.24815699999999</v>
      </c>
      <c r="AC1005" s="57">
        <f t="shared" si="164"/>
        <v>5721</v>
      </c>
      <c r="AD1005" s="57">
        <f t="shared" si="165"/>
        <v>395</v>
      </c>
      <c r="AE1005" s="57">
        <f t="shared" si="166"/>
        <v>493</v>
      </c>
      <c r="AF1005" s="12">
        <f t="shared" si="161"/>
        <v>7239.2398110000004</v>
      </c>
      <c r="AG1005" s="12">
        <f t="shared" si="162"/>
        <v>718.23114399999997</v>
      </c>
      <c r="AH1005" s="12">
        <f t="shared" si="163"/>
        <v>634.24815699999999</v>
      </c>
      <c r="AI1005" s="15">
        <f t="shared" si="168"/>
        <v>0.26538014525432624</v>
      </c>
      <c r="AJ1005" s="15">
        <f t="shared" si="168"/>
        <v>0.81830669367088604</v>
      </c>
      <c r="AK1005" s="15">
        <f t="shared" si="168"/>
        <v>0.28650741784989858</v>
      </c>
      <c r="AL1005" s="23">
        <f>VLOOKUP(AC1005,'Charts and Tables'!$I$43:$J$49,2,TRUE)</f>
        <v>0.25</v>
      </c>
      <c r="AM1005" s="2">
        <f t="shared" si="167"/>
        <v>0</v>
      </c>
    </row>
    <row r="1006" spans="1:39" x14ac:dyDescent="0.25">
      <c r="A1006" s="35">
        <v>468343</v>
      </c>
      <c r="C1006" s="36" t="s">
        <v>31</v>
      </c>
      <c r="D1006" s="36">
        <v>-1</v>
      </c>
      <c r="K1006" s="46">
        <v>6459</v>
      </c>
      <c r="L1006" s="46">
        <v>6459</v>
      </c>
      <c r="N1006" s="46">
        <v>450</v>
      </c>
      <c r="P1006" s="46">
        <v>548</v>
      </c>
      <c r="S1006" s="36">
        <v>7438.8790419999996</v>
      </c>
      <c r="U1006" s="36">
        <v>462.132406</v>
      </c>
      <c r="W1006" s="36">
        <v>869.78510400000005</v>
      </c>
      <c r="AC1006" s="57">
        <f t="shared" si="164"/>
        <v>6459</v>
      </c>
      <c r="AD1006" s="57">
        <f t="shared" si="165"/>
        <v>450</v>
      </c>
      <c r="AE1006" s="57">
        <f t="shared" si="166"/>
        <v>548</v>
      </c>
      <c r="AF1006" s="12">
        <f t="shared" si="161"/>
        <v>7438.8790419999996</v>
      </c>
      <c r="AG1006" s="12">
        <f t="shared" si="162"/>
        <v>462.132406</v>
      </c>
      <c r="AH1006" s="12">
        <f t="shared" si="163"/>
        <v>869.78510400000005</v>
      </c>
      <c r="AI1006" s="15">
        <f t="shared" si="168"/>
        <v>0.15170754636940698</v>
      </c>
      <c r="AJ1006" s="15">
        <f t="shared" si="168"/>
        <v>2.6960902222222229E-2</v>
      </c>
      <c r="AK1006" s="15">
        <f t="shared" si="168"/>
        <v>0.58719909489051103</v>
      </c>
      <c r="AL1006" s="23">
        <f>VLOOKUP(AC1006,'Charts and Tables'!$I$43:$J$49,2,TRUE)</f>
        <v>0.25</v>
      </c>
      <c r="AM1006" s="2">
        <f t="shared" si="167"/>
        <v>1</v>
      </c>
    </row>
    <row r="1007" spans="1:39" x14ac:dyDescent="0.25">
      <c r="A1007" s="35">
        <v>468393</v>
      </c>
      <c r="B1007" s="36">
        <v>338054</v>
      </c>
      <c r="C1007" s="36" t="s">
        <v>26</v>
      </c>
      <c r="D1007" s="36">
        <v>0</v>
      </c>
      <c r="J1007" s="46">
        <v>6701</v>
      </c>
      <c r="K1007" s="46">
        <v>7028</v>
      </c>
      <c r="L1007" s="46">
        <v>13729</v>
      </c>
      <c r="M1007" s="46">
        <v>521</v>
      </c>
      <c r="N1007" s="46">
        <v>358</v>
      </c>
      <c r="O1007" s="46">
        <v>478</v>
      </c>
      <c r="P1007" s="46">
        <v>724</v>
      </c>
      <c r="R1007" s="36">
        <v>7977.1290650000001</v>
      </c>
      <c r="S1007" s="36">
        <v>6325.7671929999997</v>
      </c>
      <c r="T1007" s="36">
        <v>559.46464400000002</v>
      </c>
      <c r="U1007" s="36">
        <v>476.575311</v>
      </c>
      <c r="V1007" s="36">
        <v>702.42380400000002</v>
      </c>
      <c r="W1007" s="36">
        <v>557.29328899999996</v>
      </c>
      <c r="AC1007" s="57">
        <f t="shared" si="164"/>
        <v>13729</v>
      </c>
      <c r="AD1007" s="57">
        <f t="shared" si="165"/>
        <v>879</v>
      </c>
      <c r="AE1007" s="57">
        <f t="shared" si="166"/>
        <v>1202</v>
      </c>
      <c r="AF1007" s="12">
        <f t="shared" si="161"/>
        <v>14302.896258000001</v>
      </c>
      <c r="AG1007" s="12">
        <f t="shared" si="162"/>
        <v>1036.039955</v>
      </c>
      <c r="AH1007" s="12">
        <f t="shared" si="163"/>
        <v>1259.717093</v>
      </c>
      <c r="AI1007" s="15">
        <f t="shared" si="168"/>
        <v>4.1801752349042223E-2</v>
      </c>
      <c r="AJ1007" s="15">
        <f t="shared" si="168"/>
        <v>0.1786575142207053</v>
      </c>
      <c r="AK1007" s="15">
        <f t="shared" si="168"/>
        <v>4.8017548252911796E-2</v>
      </c>
      <c r="AL1007" s="23">
        <f>VLOOKUP(AC1007,'Charts and Tables'!$I$43:$J$49,2,TRUE)</f>
        <v>0.2</v>
      </c>
      <c r="AM1007" s="2">
        <f t="shared" si="167"/>
        <v>1</v>
      </c>
    </row>
    <row r="1008" spans="1:39" x14ac:dyDescent="0.25">
      <c r="A1008" s="35">
        <v>470123</v>
      </c>
      <c r="C1008" s="36" t="s">
        <v>26</v>
      </c>
      <c r="D1008" s="36">
        <v>0</v>
      </c>
      <c r="J1008" s="46">
        <v>2715</v>
      </c>
      <c r="K1008" s="46">
        <v>2348</v>
      </c>
      <c r="L1008" s="46">
        <v>5063</v>
      </c>
      <c r="M1008" s="46">
        <v>318</v>
      </c>
      <c r="N1008" s="46">
        <v>162</v>
      </c>
      <c r="O1008" s="46">
        <v>220</v>
      </c>
      <c r="P1008" s="46">
        <v>307</v>
      </c>
      <c r="R1008" s="36">
        <v>5468.2503509999997</v>
      </c>
      <c r="S1008" s="36">
        <v>4485.5628859999997</v>
      </c>
      <c r="T1008" s="36">
        <v>549.81026599999996</v>
      </c>
      <c r="U1008" s="36">
        <v>152.31337199999999</v>
      </c>
      <c r="V1008" s="36">
        <v>352.27256599999998</v>
      </c>
      <c r="W1008" s="36">
        <v>503.03891900000002</v>
      </c>
      <c r="AC1008" s="57">
        <f t="shared" si="164"/>
        <v>5063</v>
      </c>
      <c r="AD1008" s="57">
        <f t="shared" si="165"/>
        <v>480</v>
      </c>
      <c r="AE1008" s="57">
        <f t="shared" si="166"/>
        <v>527</v>
      </c>
      <c r="AF1008" s="12">
        <f t="shared" si="161"/>
        <v>9953.8132369999985</v>
      </c>
      <c r="AG1008" s="12">
        <f t="shared" si="162"/>
        <v>702.12363799999991</v>
      </c>
      <c r="AH1008" s="12">
        <f t="shared" si="163"/>
        <v>855.31148499999995</v>
      </c>
      <c r="AI1008" s="15">
        <f t="shared" si="168"/>
        <v>0.96599115879913067</v>
      </c>
      <c r="AJ1008" s="15">
        <f t="shared" si="168"/>
        <v>0.46275757916666649</v>
      </c>
      <c r="AK1008" s="15">
        <f t="shared" si="168"/>
        <v>0.62298194497153692</v>
      </c>
      <c r="AL1008" s="23">
        <f>VLOOKUP(AC1008,'Charts and Tables'!$I$43:$J$49,2,TRUE)</f>
        <v>0.25</v>
      </c>
      <c r="AM1008" s="2">
        <f t="shared" si="167"/>
        <v>0</v>
      </c>
    </row>
    <row r="1009" spans="1:39" x14ac:dyDescent="0.25">
      <c r="A1009" s="35">
        <v>471318</v>
      </c>
      <c r="B1009" s="36">
        <v>330914</v>
      </c>
      <c r="C1009" s="36" t="s">
        <v>31</v>
      </c>
      <c r="D1009" s="36">
        <v>1</v>
      </c>
      <c r="J1009" s="46">
        <v>11830</v>
      </c>
      <c r="L1009" s="46">
        <v>11830</v>
      </c>
      <c r="M1009" s="46">
        <v>600</v>
      </c>
      <c r="O1009" s="46">
        <v>1317</v>
      </c>
      <c r="R1009" s="36">
        <v>9402.6397649999999</v>
      </c>
      <c r="T1009" s="36">
        <v>555.31608300000005</v>
      </c>
      <c r="V1009" s="36">
        <v>1045.5220979999999</v>
      </c>
      <c r="AC1009" s="57">
        <f t="shared" si="164"/>
        <v>11830</v>
      </c>
      <c r="AD1009" s="57">
        <f t="shared" si="165"/>
        <v>600</v>
      </c>
      <c r="AE1009" s="57">
        <f t="shared" si="166"/>
        <v>1317</v>
      </c>
      <c r="AF1009" s="12">
        <f t="shared" si="161"/>
        <v>9402.6397649999999</v>
      </c>
      <c r="AG1009" s="12">
        <f t="shared" si="162"/>
        <v>555.31608300000005</v>
      </c>
      <c r="AH1009" s="12">
        <f t="shared" si="163"/>
        <v>1045.5220979999999</v>
      </c>
      <c r="AI1009" s="15">
        <f t="shared" si="168"/>
        <v>-0.20518683305156382</v>
      </c>
      <c r="AJ1009" s="15">
        <f t="shared" si="168"/>
        <v>-7.4473194999999923E-2</v>
      </c>
      <c r="AK1009" s="15">
        <f t="shared" si="168"/>
        <v>-0.20613356264236909</v>
      </c>
      <c r="AL1009" s="23">
        <f>VLOOKUP(AC1009,'Charts and Tables'!$I$43:$J$49,2,TRUE)</f>
        <v>0.2</v>
      </c>
      <c r="AM1009" s="2">
        <f t="shared" si="167"/>
        <v>0</v>
      </c>
    </row>
    <row r="1010" spans="1:39" x14ac:dyDescent="0.25">
      <c r="A1010" s="35">
        <v>470753</v>
      </c>
      <c r="B1010" s="36">
        <v>333101</v>
      </c>
      <c r="C1010" s="36" t="s">
        <v>32</v>
      </c>
      <c r="D1010" s="36">
        <v>-1</v>
      </c>
      <c r="K1010" s="46">
        <v>1973</v>
      </c>
      <c r="L1010" s="46">
        <v>1973</v>
      </c>
      <c r="N1010" s="46">
        <v>75</v>
      </c>
      <c r="P1010" s="46">
        <v>198</v>
      </c>
      <c r="S1010" s="36">
        <v>2864.9977330000002</v>
      </c>
      <c r="U1010" s="36">
        <v>97.823667999999998</v>
      </c>
      <c r="W1010" s="36">
        <v>346.33677499999999</v>
      </c>
      <c r="AC1010" s="57">
        <f t="shared" si="164"/>
        <v>1973</v>
      </c>
      <c r="AD1010" s="57">
        <f t="shared" si="165"/>
        <v>75</v>
      </c>
      <c r="AE1010" s="57">
        <f t="shared" si="166"/>
        <v>198</v>
      </c>
      <c r="AF1010" s="12">
        <f t="shared" si="161"/>
        <v>2864.9977330000002</v>
      </c>
      <c r="AG1010" s="12">
        <f t="shared" si="162"/>
        <v>97.823667999999998</v>
      </c>
      <c r="AH1010" s="12">
        <f t="shared" si="163"/>
        <v>346.33677499999999</v>
      </c>
      <c r="AI1010" s="15">
        <f t="shared" si="168"/>
        <v>0.45210224683223527</v>
      </c>
      <c r="AJ1010" s="15">
        <f t="shared" si="168"/>
        <v>0.30431557333333331</v>
      </c>
      <c r="AK1010" s="15">
        <f t="shared" si="168"/>
        <v>0.74917563131313125</v>
      </c>
      <c r="AL1010" s="23">
        <f>VLOOKUP(AC1010,'Charts and Tables'!$I$43:$J$49,2,TRUE)</f>
        <v>1</v>
      </c>
      <c r="AM1010" s="2">
        <f t="shared" si="167"/>
        <v>1</v>
      </c>
    </row>
    <row r="1011" spans="1:39" x14ac:dyDescent="0.25">
      <c r="A1011" s="35">
        <v>470624</v>
      </c>
      <c r="C1011" s="36" t="s">
        <v>26</v>
      </c>
      <c r="D1011" s="36">
        <v>0</v>
      </c>
      <c r="J1011" s="46">
        <v>6930</v>
      </c>
      <c r="K1011" s="46">
        <v>7027</v>
      </c>
      <c r="L1011" s="46">
        <v>13957</v>
      </c>
      <c r="M1011" s="46">
        <v>426</v>
      </c>
      <c r="N1011" s="46">
        <v>237</v>
      </c>
      <c r="O1011" s="46">
        <v>437</v>
      </c>
      <c r="P1011" s="46">
        <v>585</v>
      </c>
      <c r="R1011" s="36">
        <v>7951.2611909999996</v>
      </c>
      <c r="S1011" s="36">
        <v>7951.2613730000003</v>
      </c>
      <c r="T1011" s="36">
        <v>896.49966300000006</v>
      </c>
      <c r="U1011" s="36">
        <v>250.30740700000001</v>
      </c>
      <c r="V1011" s="36">
        <v>567.95666300000005</v>
      </c>
      <c r="W1011" s="36">
        <v>912.27432099999999</v>
      </c>
      <c r="AC1011" s="57">
        <f t="shared" si="164"/>
        <v>13957</v>
      </c>
      <c r="AD1011" s="57">
        <f t="shared" si="165"/>
        <v>663</v>
      </c>
      <c r="AE1011" s="57">
        <f t="shared" si="166"/>
        <v>1022</v>
      </c>
      <c r="AF1011" s="12">
        <f t="shared" si="161"/>
        <v>15902.522563999999</v>
      </c>
      <c r="AG1011" s="12">
        <f t="shared" si="162"/>
        <v>1146.8070700000001</v>
      </c>
      <c r="AH1011" s="12">
        <f t="shared" si="163"/>
        <v>1480.230984</v>
      </c>
      <c r="AI1011" s="15">
        <f t="shared" si="168"/>
        <v>0.13939403625420929</v>
      </c>
      <c r="AJ1011" s="15">
        <f t="shared" si="168"/>
        <v>0.72972408748114637</v>
      </c>
      <c r="AK1011" s="15">
        <f t="shared" si="168"/>
        <v>0.44836691193737771</v>
      </c>
      <c r="AL1011" s="23">
        <f>VLOOKUP(AC1011,'Charts and Tables'!$I$43:$J$49,2,TRUE)</f>
        <v>0.2</v>
      </c>
      <c r="AM1011" s="2">
        <f t="shared" si="167"/>
        <v>1</v>
      </c>
    </row>
    <row r="1012" spans="1:39" x14ac:dyDescent="0.25">
      <c r="A1012" s="35">
        <v>470826</v>
      </c>
      <c r="B1012" s="36">
        <v>333104</v>
      </c>
      <c r="C1012" s="36" t="s">
        <v>31</v>
      </c>
      <c r="D1012" s="36">
        <v>-1</v>
      </c>
      <c r="K1012" s="46">
        <v>4837</v>
      </c>
      <c r="L1012" s="46">
        <v>4837</v>
      </c>
      <c r="N1012" s="46">
        <v>516</v>
      </c>
      <c r="P1012" s="46">
        <v>352</v>
      </c>
      <c r="S1012" s="36">
        <v>4082.480137</v>
      </c>
      <c r="U1012" s="36">
        <v>506.13041399999997</v>
      </c>
      <c r="W1012" s="36">
        <v>355.48879799999997</v>
      </c>
      <c r="AC1012" s="57">
        <f t="shared" si="164"/>
        <v>4837</v>
      </c>
      <c r="AD1012" s="57">
        <f t="shared" si="165"/>
        <v>516</v>
      </c>
      <c r="AE1012" s="57">
        <f t="shared" si="166"/>
        <v>352</v>
      </c>
      <c r="AF1012" s="12">
        <f t="shared" si="161"/>
        <v>4082.480137</v>
      </c>
      <c r="AG1012" s="12">
        <f t="shared" si="162"/>
        <v>506.13041399999997</v>
      </c>
      <c r="AH1012" s="12">
        <f t="shared" si="163"/>
        <v>355.48879799999997</v>
      </c>
      <c r="AI1012" s="15">
        <f t="shared" si="168"/>
        <v>-0.15598922121149472</v>
      </c>
      <c r="AJ1012" s="15">
        <f t="shared" si="168"/>
        <v>-1.9127104651162841E-2</v>
      </c>
      <c r="AK1012" s="15">
        <f t="shared" si="168"/>
        <v>9.9113579545453811E-3</v>
      </c>
      <c r="AL1012" s="23">
        <f>VLOOKUP(AC1012,'Charts and Tables'!$I$43:$J$49,2,TRUE)</f>
        <v>0.5</v>
      </c>
      <c r="AM1012" s="2">
        <f t="shared" si="167"/>
        <v>1</v>
      </c>
    </row>
    <row r="1013" spans="1:39" x14ac:dyDescent="0.25">
      <c r="A1013" s="35">
        <v>471362</v>
      </c>
      <c r="B1013" s="36">
        <v>333105</v>
      </c>
      <c r="C1013" s="36" t="s">
        <v>31</v>
      </c>
      <c r="D1013" s="36">
        <v>1</v>
      </c>
      <c r="J1013" s="46">
        <v>5329</v>
      </c>
      <c r="L1013" s="46">
        <v>5329</v>
      </c>
      <c r="M1013" s="46">
        <v>229</v>
      </c>
      <c r="O1013" s="46">
        <v>725</v>
      </c>
      <c r="R1013" s="36">
        <v>3840.266744</v>
      </c>
      <c r="T1013" s="36">
        <v>180.32400699999999</v>
      </c>
      <c r="V1013" s="36">
        <v>456.71601600000002</v>
      </c>
      <c r="AC1013" s="57">
        <f t="shared" si="164"/>
        <v>5329</v>
      </c>
      <c r="AD1013" s="57">
        <f t="shared" si="165"/>
        <v>229</v>
      </c>
      <c r="AE1013" s="57">
        <f t="shared" si="166"/>
        <v>725</v>
      </c>
      <c r="AF1013" s="12">
        <f t="shared" si="161"/>
        <v>3840.266744</v>
      </c>
      <c r="AG1013" s="12">
        <f t="shared" si="162"/>
        <v>180.32400699999999</v>
      </c>
      <c r="AH1013" s="12">
        <f t="shared" si="163"/>
        <v>456.71601600000002</v>
      </c>
      <c r="AI1013" s="15">
        <f t="shared" si="168"/>
        <v>-0.27936446913116908</v>
      </c>
      <c r="AJ1013" s="15">
        <f t="shared" si="168"/>
        <v>-0.21255892139737995</v>
      </c>
      <c r="AK1013" s="15">
        <f t="shared" si="168"/>
        <v>-0.37004687448275858</v>
      </c>
      <c r="AL1013" s="23">
        <f>VLOOKUP(AC1013,'Charts and Tables'!$I$43:$J$49,2,TRUE)</f>
        <v>0.25</v>
      </c>
      <c r="AM1013" s="2">
        <f t="shared" si="167"/>
        <v>0</v>
      </c>
    </row>
    <row r="1014" spans="1:39" x14ac:dyDescent="0.25">
      <c r="A1014" s="35">
        <v>479530</v>
      </c>
      <c r="B1014" s="36">
        <v>330074</v>
      </c>
      <c r="C1014" s="36" t="s">
        <v>27</v>
      </c>
      <c r="D1014" s="36">
        <v>1</v>
      </c>
      <c r="J1014" s="46">
        <v>35010</v>
      </c>
      <c r="L1014" s="46">
        <v>35010</v>
      </c>
      <c r="M1014" s="46">
        <v>2763</v>
      </c>
      <c r="O1014" s="46">
        <v>4277</v>
      </c>
      <c r="R1014" s="36">
        <v>37961.832889999998</v>
      </c>
      <c r="T1014" s="36">
        <v>2861.4897639999999</v>
      </c>
      <c r="V1014" s="36">
        <v>3726.5863730000001</v>
      </c>
      <c r="AC1014" s="57">
        <f t="shared" si="164"/>
        <v>35010</v>
      </c>
      <c r="AD1014" s="57">
        <f t="shared" si="165"/>
        <v>2763</v>
      </c>
      <c r="AE1014" s="57">
        <f t="shared" si="166"/>
        <v>4277</v>
      </c>
      <c r="AF1014" s="12">
        <f t="shared" si="161"/>
        <v>37961.832889999998</v>
      </c>
      <c r="AG1014" s="12">
        <f t="shared" si="162"/>
        <v>2861.4897639999999</v>
      </c>
      <c r="AH1014" s="12">
        <f t="shared" si="163"/>
        <v>3726.5863730000001</v>
      </c>
      <c r="AI1014" s="15">
        <f t="shared" si="168"/>
        <v>8.4313992859183035E-2</v>
      </c>
      <c r="AJ1014" s="15">
        <f t="shared" si="168"/>
        <v>3.5645951501990562E-2</v>
      </c>
      <c r="AK1014" s="15">
        <f t="shared" si="168"/>
        <v>-0.12869151905541265</v>
      </c>
      <c r="AL1014" s="23">
        <f>VLOOKUP(AC1014,'Charts and Tables'!$I$43:$J$49,2,TRUE)</f>
        <v>0.15</v>
      </c>
      <c r="AM1014" s="2">
        <f t="shared" si="167"/>
        <v>1</v>
      </c>
    </row>
    <row r="1015" spans="1:39" x14ac:dyDescent="0.25">
      <c r="A1015" s="35">
        <v>474179</v>
      </c>
      <c r="C1015" s="36" t="s">
        <v>26</v>
      </c>
      <c r="D1015" s="36">
        <v>0</v>
      </c>
      <c r="J1015" s="46">
        <v>7186</v>
      </c>
      <c r="K1015" s="46">
        <v>6179</v>
      </c>
      <c r="L1015" s="46">
        <v>13365</v>
      </c>
      <c r="M1015" s="46">
        <v>437</v>
      </c>
      <c r="N1015" s="46">
        <v>420</v>
      </c>
      <c r="O1015" s="46">
        <v>499</v>
      </c>
      <c r="P1015" s="46">
        <v>498</v>
      </c>
      <c r="R1015" s="36">
        <v>4181.551442</v>
      </c>
      <c r="S1015" s="36">
        <v>4004.9792189999998</v>
      </c>
      <c r="T1015" s="36">
        <v>408.69338299999998</v>
      </c>
      <c r="U1015" s="36">
        <v>270.94367599999998</v>
      </c>
      <c r="V1015" s="36">
        <v>371.67784599999999</v>
      </c>
      <c r="W1015" s="36">
        <v>426.23051500000003</v>
      </c>
      <c r="AC1015" s="57">
        <f t="shared" si="164"/>
        <v>13365</v>
      </c>
      <c r="AD1015" s="57">
        <f t="shared" si="165"/>
        <v>857</v>
      </c>
      <c r="AE1015" s="57">
        <f t="shared" si="166"/>
        <v>997</v>
      </c>
      <c r="AF1015" s="12">
        <f t="shared" si="161"/>
        <v>8186.5306609999998</v>
      </c>
      <c r="AG1015" s="12">
        <f t="shared" si="162"/>
        <v>679.63705899999991</v>
      </c>
      <c r="AH1015" s="12">
        <f t="shared" si="163"/>
        <v>797.90836100000001</v>
      </c>
      <c r="AI1015" s="15">
        <f t="shared" si="168"/>
        <v>-0.38746497111859335</v>
      </c>
      <c r="AJ1015" s="15">
        <f t="shared" si="168"/>
        <v>-0.20695792415402578</v>
      </c>
      <c r="AK1015" s="15">
        <f t="shared" si="168"/>
        <v>-0.1996907111334002</v>
      </c>
      <c r="AL1015" s="23">
        <f>VLOOKUP(AC1015,'Charts and Tables'!$I$43:$J$49,2,TRUE)</f>
        <v>0.2</v>
      </c>
      <c r="AM1015" s="2">
        <f t="shared" si="167"/>
        <v>0</v>
      </c>
    </row>
    <row r="1016" spans="1:39" x14ac:dyDescent="0.25">
      <c r="A1016" s="35">
        <v>474048</v>
      </c>
      <c r="C1016" s="36" t="s">
        <v>26</v>
      </c>
      <c r="D1016" s="36">
        <v>0</v>
      </c>
      <c r="J1016" s="46">
        <v>13564</v>
      </c>
      <c r="K1016" s="46">
        <v>6801</v>
      </c>
      <c r="L1016" s="46">
        <v>20365</v>
      </c>
      <c r="M1016" s="46">
        <v>735</v>
      </c>
      <c r="N1016" s="46">
        <v>560</v>
      </c>
      <c r="O1016" s="46">
        <v>1034</v>
      </c>
      <c r="P1016" s="46">
        <v>802</v>
      </c>
      <c r="R1016" s="36">
        <v>7832.0043990000004</v>
      </c>
      <c r="S1016" s="36">
        <v>2815.5915709999999</v>
      </c>
      <c r="T1016" s="36">
        <v>567.71810900000003</v>
      </c>
      <c r="U1016" s="36">
        <v>226.367345</v>
      </c>
      <c r="V1016" s="36">
        <v>766.41852800000004</v>
      </c>
      <c r="W1016" s="36">
        <v>278.63456300000001</v>
      </c>
      <c r="AC1016" s="57">
        <f t="shared" si="164"/>
        <v>20365</v>
      </c>
      <c r="AD1016" s="57">
        <f t="shared" si="165"/>
        <v>1295</v>
      </c>
      <c r="AE1016" s="57">
        <f t="shared" si="166"/>
        <v>1836</v>
      </c>
      <c r="AF1016" s="12">
        <f t="shared" si="161"/>
        <v>10647.59597</v>
      </c>
      <c r="AG1016" s="12">
        <f t="shared" si="162"/>
        <v>794.08545400000003</v>
      </c>
      <c r="AH1016" s="12">
        <f t="shared" si="163"/>
        <v>1045.053091</v>
      </c>
      <c r="AI1016" s="15">
        <f t="shared" si="168"/>
        <v>-0.47716199508961454</v>
      </c>
      <c r="AJ1016" s="15">
        <f t="shared" si="168"/>
        <v>-0.3868065992277992</v>
      </c>
      <c r="AK1016" s="15">
        <f t="shared" si="168"/>
        <v>-0.43079897004357298</v>
      </c>
      <c r="AL1016" s="23">
        <f>VLOOKUP(AC1016,'Charts and Tables'!$I$43:$J$49,2,TRUE)</f>
        <v>0.2</v>
      </c>
      <c r="AM1016" s="2">
        <f t="shared" si="167"/>
        <v>0</v>
      </c>
    </row>
    <row r="1017" spans="1:39" x14ac:dyDescent="0.25">
      <c r="A1017" s="35">
        <v>474527</v>
      </c>
      <c r="B1017" s="36">
        <v>330234</v>
      </c>
      <c r="C1017" s="36" t="s">
        <v>31</v>
      </c>
      <c r="D1017" s="36">
        <v>0</v>
      </c>
      <c r="J1017" s="46">
        <v>5998</v>
      </c>
      <c r="K1017" s="46">
        <v>6041</v>
      </c>
      <c r="L1017" s="46">
        <v>12039</v>
      </c>
      <c r="M1017" s="46">
        <v>324</v>
      </c>
      <c r="N1017" s="46">
        <v>650</v>
      </c>
      <c r="O1017" s="46">
        <v>602</v>
      </c>
      <c r="P1017" s="46">
        <v>425</v>
      </c>
      <c r="R1017" s="36">
        <v>3105.5779849999999</v>
      </c>
      <c r="S1017" s="36">
        <v>3458.6171859999999</v>
      </c>
      <c r="T1017" s="36">
        <v>272.49074300000001</v>
      </c>
      <c r="U1017" s="36">
        <v>216.342792</v>
      </c>
      <c r="V1017" s="36">
        <v>247.19215800000001</v>
      </c>
      <c r="W1017" s="36">
        <v>343.49631299999999</v>
      </c>
      <c r="AC1017" s="57">
        <f t="shared" si="164"/>
        <v>12039</v>
      </c>
      <c r="AD1017" s="57">
        <f t="shared" si="165"/>
        <v>974</v>
      </c>
      <c r="AE1017" s="57">
        <f t="shared" si="166"/>
        <v>1027</v>
      </c>
      <c r="AF1017" s="12">
        <f t="shared" si="161"/>
        <v>6564.1951709999994</v>
      </c>
      <c r="AG1017" s="12">
        <f t="shared" si="162"/>
        <v>488.83353499999998</v>
      </c>
      <c r="AH1017" s="12">
        <f t="shared" si="163"/>
        <v>590.68847099999994</v>
      </c>
      <c r="AI1017" s="15">
        <f t="shared" si="168"/>
        <v>-0.45475577946673318</v>
      </c>
      <c r="AJ1017" s="15">
        <f t="shared" si="168"/>
        <v>-0.49811752053388092</v>
      </c>
      <c r="AK1017" s="15">
        <f t="shared" si="168"/>
        <v>-0.42484082667964951</v>
      </c>
      <c r="AL1017" s="23">
        <f>VLOOKUP(AC1017,'Charts and Tables'!$I$43:$J$49,2,TRUE)</f>
        <v>0.2</v>
      </c>
      <c r="AM1017" s="2">
        <f t="shared" si="167"/>
        <v>0</v>
      </c>
    </row>
    <row r="1018" spans="1:39" x14ac:dyDescent="0.25">
      <c r="A1018" s="35">
        <v>478765</v>
      </c>
      <c r="B1018" s="36">
        <v>337062</v>
      </c>
      <c r="C1018" s="36" t="s">
        <v>29</v>
      </c>
      <c r="D1018" s="36">
        <v>0</v>
      </c>
      <c r="J1018" s="46">
        <v>1412</v>
      </c>
      <c r="K1018" s="46">
        <v>1163</v>
      </c>
      <c r="L1018" s="46">
        <v>2575</v>
      </c>
      <c r="M1018" s="46">
        <v>124</v>
      </c>
      <c r="N1018" s="46">
        <v>87</v>
      </c>
      <c r="O1018" s="46">
        <v>111</v>
      </c>
      <c r="P1018" s="46">
        <v>125</v>
      </c>
      <c r="R1018" s="36">
        <v>605.538364</v>
      </c>
      <c r="S1018" s="36">
        <v>497.65137600000003</v>
      </c>
      <c r="T1018" s="36">
        <v>46.834251999999999</v>
      </c>
      <c r="U1018" s="36">
        <v>15.119706000000001</v>
      </c>
      <c r="V1018" s="36">
        <v>43.717764000000003</v>
      </c>
      <c r="W1018" s="36">
        <v>48.460566</v>
      </c>
      <c r="AC1018" s="57">
        <f t="shared" si="164"/>
        <v>2575</v>
      </c>
      <c r="AD1018" s="57">
        <f t="shared" si="165"/>
        <v>211</v>
      </c>
      <c r="AE1018" s="57">
        <f t="shared" si="166"/>
        <v>236</v>
      </c>
      <c r="AF1018" s="12">
        <f t="shared" si="161"/>
        <v>1103.18974</v>
      </c>
      <c r="AG1018" s="12">
        <f t="shared" si="162"/>
        <v>61.953958</v>
      </c>
      <c r="AH1018" s="12">
        <f t="shared" si="163"/>
        <v>92.178330000000003</v>
      </c>
      <c r="AI1018" s="15">
        <f t="shared" si="168"/>
        <v>-0.5715768</v>
      </c>
      <c r="AJ1018" s="15">
        <f t="shared" si="168"/>
        <v>-0.70637934597156393</v>
      </c>
      <c r="AK1018" s="15">
        <f t="shared" si="168"/>
        <v>-0.60941385593220332</v>
      </c>
      <c r="AL1018" s="23">
        <f>VLOOKUP(AC1018,'Charts and Tables'!$I$43:$J$49,2,TRUE)</f>
        <v>0.5</v>
      </c>
      <c r="AM1018" s="2">
        <f t="shared" si="167"/>
        <v>0</v>
      </c>
    </row>
    <row r="1019" spans="1:39" x14ac:dyDescent="0.25">
      <c r="A1019" s="35">
        <v>478260</v>
      </c>
      <c r="C1019" s="36" t="s">
        <v>26</v>
      </c>
      <c r="D1019" s="36">
        <v>0</v>
      </c>
      <c r="J1019" s="46">
        <v>3612</v>
      </c>
      <c r="K1019" s="46">
        <v>3864</v>
      </c>
      <c r="L1019" s="46">
        <v>7476</v>
      </c>
      <c r="M1019" s="46">
        <v>274</v>
      </c>
      <c r="N1019" s="46">
        <v>310</v>
      </c>
      <c r="O1019" s="46">
        <v>342</v>
      </c>
      <c r="P1019" s="46">
        <v>349</v>
      </c>
      <c r="R1019" s="36">
        <v>2609.6844769999998</v>
      </c>
      <c r="S1019" s="36">
        <v>4094.588467</v>
      </c>
      <c r="T1019" s="36">
        <v>210.067657</v>
      </c>
      <c r="U1019" s="36">
        <v>289.03912400000002</v>
      </c>
      <c r="V1019" s="36">
        <v>232.11543699999999</v>
      </c>
      <c r="W1019" s="36">
        <v>386.10925400000002</v>
      </c>
      <c r="AC1019" s="57">
        <f t="shared" si="164"/>
        <v>7476</v>
      </c>
      <c r="AD1019" s="57">
        <f t="shared" si="165"/>
        <v>584</v>
      </c>
      <c r="AE1019" s="57">
        <f t="shared" si="166"/>
        <v>691</v>
      </c>
      <c r="AF1019" s="12">
        <f t="shared" si="161"/>
        <v>6704.2729440000003</v>
      </c>
      <c r="AG1019" s="12">
        <f t="shared" si="162"/>
        <v>499.10678100000001</v>
      </c>
      <c r="AH1019" s="12">
        <f t="shared" si="163"/>
        <v>618.22469100000001</v>
      </c>
      <c r="AI1019" s="15">
        <f t="shared" si="168"/>
        <v>-0.10322726805778487</v>
      </c>
      <c r="AJ1019" s="15">
        <f t="shared" si="168"/>
        <v>-0.14536510102739725</v>
      </c>
      <c r="AK1019" s="15">
        <f t="shared" si="168"/>
        <v>-0.10531882633863965</v>
      </c>
      <c r="AL1019" s="23">
        <f>VLOOKUP(AC1019,'Charts and Tables'!$I$43:$J$49,2,TRUE)</f>
        <v>0.25</v>
      </c>
      <c r="AM1019" s="2">
        <f t="shared" si="167"/>
        <v>1</v>
      </c>
    </row>
    <row r="1020" spans="1:39" x14ac:dyDescent="0.25">
      <c r="A1020" s="35">
        <v>480074</v>
      </c>
      <c r="C1020" s="36" t="s">
        <v>27</v>
      </c>
      <c r="D1020" s="36">
        <v>-1</v>
      </c>
      <c r="K1020" s="46">
        <v>36640</v>
      </c>
      <c r="L1020" s="46">
        <v>36640</v>
      </c>
      <c r="N1020" s="46">
        <v>3706</v>
      </c>
      <c r="P1020" s="46">
        <v>3060</v>
      </c>
      <c r="S1020" s="36">
        <v>41069.711668000004</v>
      </c>
      <c r="U1020" s="36">
        <v>3644.8589630000001</v>
      </c>
      <c r="W1020" s="36">
        <v>3636.6933450000001</v>
      </c>
      <c r="AC1020" s="57">
        <f t="shared" si="164"/>
        <v>36640</v>
      </c>
      <c r="AD1020" s="57">
        <f t="shared" si="165"/>
        <v>3706</v>
      </c>
      <c r="AE1020" s="57">
        <f t="shared" si="166"/>
        <v>3060</v>
      </c>
      <c r="AF1020" s="12">
        <f t="shared" si="161"/>
        <v>41069.711668000004</v>
      </c>
      <c r="AG1020" s="12">
        <f t="shared" si="162"/>
        <v>3644.8589630000001</v>
      </c>
      <c r="AH1020" s="12">
        <f t="shared" si="163"/>
        <v>3636.6933450000001</v>
      </c>
      <c r="AI1020" s="15">
        <f t="shared" si="168"/>
        <v>0.1208982442139739</v>
      </c>
      <c r="AJ1020" s="15">
        <f t="shared" si="168"/>
        <v>-1.6497851322180214E-2</v>
      </c>
      <c r="AK1020" s="15">
        <f t="shared" si="168"/>
        <v>0.18846187745098045</v>
      </c>
      <c r="AL1020" s="23">
        <f>VLOOKUP(AC1020,'Charts and Tables'!$I$43:$J$49,2,TRUE)</f>
        <v>0.15</v>
      </c>
      <c r="AM1020" s="2">
        <f t="shared" si="167"/>
        <v>1</v>
      </c>
    </row>
    <row r="1021" spans="1:39" x14ac:dyDescent="0.25">
      <c r="A1021" s="35">
        <v>481606</v>
      </c>
      <c r="C1021" s="36" t="s">
        <v>31</v>
      </c>
      <c r="D1021" s="36">
        <v>0</v>
      </c>
      <c r="J1021" s="46">
        <v>7540</v>
      </c>
      <c r="K1021" s="46">
        <v>6667</v>
      </c>
      <c r="L1021" s="46">
        <v>14207</v>
      </c>
      <c r="M1021" s="46">
        <v>569</v>
      </c>
      <c r="N1021" s="46">
        <v>505</v>
      </c>
      <c r="O1021" s="46">
        <v>708</v>
      </c>
      <c r="P1021" s="46">
        <v>595</v>
      </c>
      <c r="R1021" s="36">
        <v>5898.4378969999998</v>
      </c>
      <c r="S1021" s="36">
        <v>5213.4728889999997</v>
      </c>
      <c r="T1021" s="36">
        <v>529.10947699999997</v>
      </c>
      <c r="U1021" s="36">
        <v>327.941146</v>
      </c>
      <c r="V1021" s="36">
        <v>480.03914900000001</v>
      </c>
      <c r="W1021" s="36">
        <v>513.87052100000005</v>
      </c>
      <c r="AC1021" s="57">
        <f t="shared" si="164"/>
        <v>14207</v>
      </c>
      <c r="AD1021" s="57">
        <f t="shared" si="165"/>
        <v>1074</v>
      </c>
      <c r="AE1021" s="57">
        <f t="shared" si="166"/>
        <v>1303</v>
      </c>
      <c r="AF1021" s="12">
        <f t="shared" ref="AF1021:AF1072" si="169">IF(D1021=1,R1021,IF(D1021=-1,S1021,R1021+S1021))</f>
        <v>11111.910786</v>
      </c>
      <c r="AG1021" s="12">
        <f t="shared" ref="AG1021:AG1072" si="170">IF(D1021=1,T1021,IF(D1021=-1,U1021,T1021+U1021))</f>
        <v>857.05062299999997</v>
      </c>
      <c r="AH1021" s="12">
        <f t="shared" ref="AH1021:AH1072" si="171">IF(D1021=1,V1021,IF(D1021=-1,W1021,V1021+W1021))</f>
        <v>993.90967000000001</v>
      </c>
      <c r="AI1021" s="15">
        <f t="shared" si="168"/>
        <v>-0.21785663503906522</v>
      </c>
      <c r="AJ1021" s="15">
        <f t="shared" si="168"/>
        <v>-0.20200128212290505</v>
      </c>
      <c r="AK1021" s="15">
        <f t="shared" si="168"/>
        <v>-0.23721437452033767</v>
      </c>
      <c r="AL1021" s="23">
        <f>VLOOKUP(AC1021,'Charts and Tables'!$I$43:$J$49,2,TRUE)</f>
        <v>0.2</v>
      </c>
      <c r="AM1021" s="2">
        <f t="shared" si="167"/>
        <v>0</v>
      </c>
    </row>
    <row r="1022" spans="1:39" x14ac:dyDescent="0.25">
      <c r="A1022" s="35">
        <v>479499</v>
      </c>
      <c r="B1022" s="36">
        <v>333034</v>
      </c>
      <c r="C1022" s="36" t="s">
        <v>32</v>
      </c>
      <c r="D1022" s="36">
        <v>-1</v>
      </c>
      <c r="K1022" s="46">
        <v>3794</v>
      </c>
      <c r="L1022" s="46">
        <v>3794</v>
      </c>
      <c r="N1022" s="46">
        <v>256</v>
      </c>
      <c r="P1022" s="46">
        <v>519</v>
      </c>
      <c r="S1022" s="36">
        <v>2083.7332590000001</v>
      </c>
      <c r="U1022" s="36">
        <v>183.03411199999999</v>
      </c>
      <c r="W1022" s="36">
        <v>219.246476</v>
      </c>
      <c r="AC1022" s="57">
        <f t="shared" ref="AC1022:AC1073" si="172">L1022</f>
        <v>3794</v>
      </c>
      <c r="AD1022" s="57">
        <f t="shared" ref="AD1022:AD1073" si="173">IF(D1022=1,M1022,IF(D1022=-1,N1022,M1022+N1022))</f>
        <v>256</v>
      </c>
      <c r="AE1022" s="57">
        <f t="shared" ref="AE1022:AE1073" si="174">IF(D1022=1,O1022,IF(D1022=-1,P1022,O1022+P1022))</f>
        <v>519</v>
      </c>
      <c r="AF1022" s="12">
        <f t="shared" si="169"/>
        <v>2083.7332590000001</v>
      </c>
      <c r="AG1022" s="12">
        <f t="shared" si="170"/>
        <v>183.03411199999999</v>
      </c>
      <c r="AH1022" s="12">
        <f t="shared" si="171"/>
        <v>219.246476</v>
      </c>
      <c r="AI1022" s="15">
        <f t="shared" si="168"/>
        <v>-0.45078195598313126</v>
      </c>
      <c r="AJ1022" s="15">
        <f t="shared" si="168"/>
        <v>-0.28502300000000003</v>
      </c>
      <c r="AK1022" s="15">
        <f t="shared" si="168"/>
        <v>-0.57755977649325618</v>
      </c>
      <c r="AL1022" s="23">
        <f>VLOOKUP(AC1022,'Charts and Tables'!$I$43:$J$49,2,TRUE)</f>
        <v>0.5</v>
      </c>
      <c r="AM1022" s="2">
        <f t="shared" ref="AM1022:AM1073" si="175">IF(ABS(AI1022)&lt;=AL1022,1,0)</f>
        <v>1</v>
      </c>
    </row>
    <row r="1023" spans="1:39" x14ac:dyDescent="0.25">
      <c r="A1023" s="35">
        <v>481656</v>
      </c>
      <c r="B1023" s="36">
        <v>334011</v>
      </c>
      <c r="C1023" s="36" t="s">
        <v>26</v>
      </c>
      <c r="D1023" s="36">
        <v>0</v>
      </c>
      <c r="J1023" s="46">
        <v>2947</v>
      </c>
      <c r="K1023" s="46">
        <v>2925</v>
      </c>
      <c r="L1023" s="46">
        <v>5872</v>
      </c>
      <c r="M1023" s="46">
        <v>171</v>
      </c>
      <c r="N1023" s="46">
        <v>157</v>
      </c>
      <c r="O1023" s="46">
        <v>280</v>
      </c>
      <c r="P1023" s="46">
        <v>299</v>
      </c>
      <c r="R1023" s="36">
        <v>1572.1581859999999</v>
      </c>
      <c r="S1023" s="36">
        <v>593.44603099999995</v>
      </c>
      <c r="T1023" s="36">
        <v>137.69153900000001</v>
      </c>
      <c r="U1023" s="36">
        <v>34.774728000000003</v>
      </c>
      <c r="V1023" s="36">
        <v>158.48449500000001</v>
      </c>
      <c r="W1023" s="36">
        <v>55.288083</v>
      </c>
      <c r="AC1023" s="57">
        <f t="shared" si="172"/>
        <v>5872</v>
      </c>
      <c r="AD1023" s="57">
        <f t="shared" si="173"/>
        <v>328</v>
      </c>
      <c r="AE1023" s="57">
        <f t="shared" si="174"/>
        <v>579</v>
      </c>
      <c r="AF1023" s="12">
        <f t="shared" si="169"/>
        <v>2165.6042170000001</v>
      </c>
      <c r="AG1023" s="12">
        <f t="shared" si="170"/>
        <v>172.46626700000002</v>
      </c>
      <c r="AH1023" s="12">
        <f t="shared" si="171"/>
        <v>213.77257800000001</v>
      </c>
      <c r="AI1023" s="15">
        <f t="shared" si="168"/>
        <v>-0.63119819192779292</v>
      </c>
      <c r="AJ1023" s="15">
        <f t="shared" si="168"/>
        <v>-0.47418821036585362</v>
      </c>
      <c r="AK1023" s="15">
        <f t="shared" si="168"/>
        <v>-0.63079002072538859</v>
      </c>
      <c r="AL1023" s="23">
        <f>VLOOKUP(AC1023,'Charts and Tables'!$I$43:$J$49,2,TRUE)</f>
        <v>0.25</v>
      </c>
      <c r="AM1023" s="2">
        <f t="shared" si="175"/>
        <v>0</v>
      </c>
    </row>
    <row r="1024" spans="1:39" x14ac:dyDescent="0.25">
      <c r="A1024" s="35">
        <v>483368</v>
      </c>
      <c r="B1024" s="36">
        <v>330029</v>
      </c>
      <c r="C1024" s="36" t="s">
        <v>31</v>
      </c>
      <c r="D1024" s="36">
        <v>0</v>
      </c>
      <c r="J1024" s="46">
        <v>7738</v>
      </c>
      <c r="K1024" s="46">
        <v>8246</v>
      </c>
      <c r="L1024" s="46">
        <v>15984</v>
      </c>
      <c r="M1024" s="46">
        <v>548</v>
      </c>
      <c r="N1024" s="46">
        <v>630</v>
      </c>
      <c r="O1024" s="46">
        <v>764</v>
      </c>
      <c r="P1024" s="46">
        <v>866</v>
      </c>
      <c r="R1024" s="36">
        <v>4218.9013619999996</v>
      </c>
      <c r="S1024" s="36">
        <v>5213.4728889999997</v>
      </c>
      <c r="T1024" s="36">
        <v>372.89225499999998</v>
      </c>
      <c r="U1024" s="36">
        <v>327.941146</v>
      </c>
      <c r="V1024" s="36">
        <v>372.41336000000001</v>
      </c>
      <c r="W1024" s="36">
        <v>513.87052100000005</v>
      </c>
      <c r="AC1024" s="57">
        <f t="shared" si="172"/>
        <v>15984</v>
      </c>
      <c r="AD1024" s="57">
        <f t="shared" si="173"/>
        <v>1178</v>
      </c>
      <c r="AE1024" s="57">
        <f t="shared" si="174"/>
        <v>1630</v>
      </c>
      <c r="AF1024" s="12">
        <f t="shared" si="169"/>
        <v>9432.3742509999993</v>
      </c>
      <c r="AG1024" s="12">
        <f t="shared" si="170"/>
        <v>700.83340099999998</v>
      </c>
      <c r="AH1024" s="12">
        <f t="shared" si="171"/>
        <v>886.28388100000006</v>
      </c>
      <c r="AI1024" s="15">
        <f t="shared" si="168"/>
        <v>-0.40988649580830833</v>
      </c>
      <c r="AJ1024" s="15">
        <f t="shared" si="168"/>
        <v>-0.40506502461799659</v>
      </c>
      <c r="AK1024" s="15">
        <f t="shared" si="168"/>
        <v>-0.45626755766871163</v>
      </c>
      <c r="AL1024" s="23">
        <f>VLOOKUP(AC1024,'Charts and Tables'!$I$43:$J$49,2,TRUE)</f>
        <v>0.2</v>
      </c>
      <c r="AM1024" s="2">
        <f t="shared" si="175"/>
        <v>0</v>
      </c>
    </row>
    <row r="1025" spans="1:39" x14ac:dyDescent="0.25">
      <c r="A1025" s="35">
        <v>483396</v>
      </c>
      <c r="C1025" s="36" t="s">
        <v>26</v>
      </c>
      <c r="D1025" s="36">
        <v>0</v>
      </c>
      <c r="J1025" s="46">
        <v>6824</v>
      </c>
      <c r="K1025" s="46">
        <v>6694</v>
      </c>
      <c r="L1025" s="46">
        <v>13518</v>
      </c>
      <c r="M1025" s="46">
        <v>456</v>
      </c>
      <c r="N1025" s="46">
        <v>429</v>
      </c>
      <c r="O1025" s="46">
        <v>656</v>
      </c>
      <c r="P1025" s="46">
        <v>642</v>
      </c>
      <c r="R1025" s="36">
        <v>2799.8452689999999</v>
      </c>
      <c r="S1025" s="36">
        <v>3041.5813360000002</v>
      </c>
      <c r="T1025" s="36">
        <v>217.06181000000001</v>
      </c>
      <c r="U1025" s="36">
        <v>231.29465300000001</v>
      </c>
      <c r="V1025" s="36">
        <v>248.91842199999999</v>
      </c>
      <c r="W1025" s="36">
        <v>312.336006</v>
      </c>
      <c r="AC1025" s="57">
        <f t="shared" si="172"/>
        <v>13518</v>
      </c>
      <c r="AD1025" s="57">
        <f t="shared" si="173"/>
        <v>885</v>
      </c>
      <c r="AE1025" s="57">
        <f t="shared" si="174"/>
        <v>1298</v>
      </c>
      <c r="AF1025" s="12">
        <f t="shared" si="169"/>
        <v>5841.4266050000006</v>
      </c>
      <c r="AG1025" s="12">
        <f t="shared" si="170"/>
        <v>448.35646300000002</v>
      </c>
      <c r="AH1025" s="12">
        <f t="shared" si="171"/>
        <v>561.25442799999996</v>
      </c>
      <c r="AI1025" s="15">
        <f t="shared" si="168"/>
        <v>-0.56787789576860481</v>
      </c>
      <c r="AJ1025" s="15">
        <f t="shared" si="168"/>
        <v>-0.49338252768361579</v>
      </c>
      <c r="AK1025" s="15">
        <f t="shared" si="168"/>
        <v>-0.56760059476117108</v>
      </c>
      <c r="AL1025" s="23">
        <f>VLOOKUP(AC1025,'Charts and Tables'!$I$43:$J$49,2,TRUE)</f>
        <v>0.2</v>
      </c>
      <c r="AM1025" s="2">
        <f t="shared" si="175"/>
        <v>0</v>
      </c>
    </row>
    <row r="1026" spans="1:39" x14ac:dyDescent="0.25">
      <c r="A1026" s="35">
        <v>617404</v>
      </c>
      <c r="B1026" s="36">
        <v>331040</v>
      </c>
      <c r="C1026" s="36" t="s">
        <v>25</v>
      </c>
      <c r="D1026" s="36">
        <v>0</v>
      </c>
      <c r="M1026" s="46">
        <v>18</v>
      </c>
      <c r="N1026" s="46">
        <v>72</v>
      </c>
      <c r="O1026" s="46">
        <v>57</v>
      </c>
      <c r="P1026" s="46">
        <v>38</v>
      </c>
      <c r="R1026" s="36">
        <v>44.37323</v>
      </c>
      <c r="S1026" s="36">
        <v>47.181274000000002</v>
      </c>
      <c r="T1026" s="36">
        <v>3.4942380000000002</v>
      </c>
      <c r="U1026" s="36">
        <v>2.680151</v>
      </c>
      <c r="V1026" s="36">
        <v>3.8252929999999998</v>
      </c>
      <c r="W1026" s="36">
        <v>5.0401379999999998</v>
      </c>
      <c r="AC1026" s="57">
        <f t="shared" si="172"/>
        <v>0</v>
      </c>
      <c r="AD1026" s="57">
        <f t="shared" si="173"/>
        <v>90</v>
      </c>
      <c r="AE1026" s="57">
        <f t="shared" si="174"/>
        <v>95</v>
      </c>
      <c r="AF1026" s="12">
        <f t="shared" si="169"/>
        <v>91.554504000000009</v>
      </c>
      <c r="AG1026" s="12">
        <f t="shared" si="170"/>
        <v>6.1743889999999997</v>
      </c>
      <c r="AH1026" s="12">
        <f t="shared" si="171"/>
        <v>8.8654309999999992</v>
      </c>
      <c r="AI1026" s="15">
        <f t="shared" si="168"/>
        <v>0</v>
      </c>
      <c r="AJ1026" s="15">
        <f t="shared" si="168"/>
        <v>-0.93139567777777776</v>
      </c>
      <c r="AK1026" s="15">
        <f t="shared" si="168"/>
        <v>-0.90667967368421054</v>
      </c>
      <c r="AL1026" s="23">
        <f>VLOOKUP(AC1026,'Charts and Tables'!$I$43:$J$49,2,TRUE)</f>
        <v>2</v>
      </c>
      <c r="AM1026" s="2">
        <f t="shared" si="175"/>
        <v>1</v>
      </c>
    </row>
    <row r="1027" spans="1:39" x14ac:dyDescent="0.25">
      <c r="A1027" s="35">
        <v>484085</v>
      </c>
      <c r="C1027" s="36" t="s">
        <v>31</v>
      </c>
      <c r="D1027" s="36">
        <v>-1</v>
      </c>
      <c r="K1027" s="46">
        <v>5320</v>
      </c>
      <c r="L1027" s="46">
        <v>5320</v>
      </c>
      <c r="N1027" s="46">
        <v>424.2</v>
      </c>
      <c r="P1027" s="46">
        <v>504.4</v>
      </c>
      <c r="S1027" s="36">
        <v>7223.3905080000004</v>
      </c>
      <c r="U1027" s="36">
        <v>463.28437600000001</v>
      </c>
      <c r="W1027" s="36">
        <v>697.27738199999999</v>
      </c>
      <c r="AC1027" s="57">
        <f t="shared" si="172"/>
        <v>5320</v>
      </c>
      <c r="AD1027" s="57">
        <f t="shared" si="173"/>
        <v>424.2</v>
      </c>
      <c r="AE1027" s="57">
        <f t="shared" si="174"/>
        <v>504.4</v>
      </c>
      <c r="AF1027" s="12">
        <f t="shared" si="169"/>
        <v>7223.3905080000004</v>
      </c>
      <c r="AG1027" s="12">
        <f t="shared" si="170"/>
        <v>463.28437600000001</v>
      </c>
      <c r="AH1027" s="12">
        <f t="shared" si="171"/>
        <v>697.27738199999999</v>
      </c>
      <c r="AI1027" s="15">
        <f t="shared" si="168"/>
        <v>0.35778017067669182</v>
      </c>
      <c r="AJ1027" s="15">
        <f t="shared" si="168"/>
        <v>9.213667138142391E-2</v>
      </c>
      <c r="AK1027" s="15">
        <f t="shared" si="168"/>
        <v>0.38238973433782714</v>
      </c>
      <c r="AL1027" s="23">
        <f>VLOOKUP(AC1027,'Charts and Tables'!$I$43:$J$49,2,TRUE)</f>
        <v>0.25</v>
      </c>
      <c r="AM1027" s="2">
        <f t="shared" si="175"/>
        <v>0</v>
      </c>
    </row>
    <row r="1028" spans="1:39" x14ac:dyDescent="0.25">
      <c r="A1028" s="35">
        <v>484121</v>
      </c>
      <c r="B1028" s="36">
        <v>330592</v>
      </c>
      <c r="C1028" s="36" t="s">
        <v>31</v>
      </c>
      <c r="D1028" s="36">
        <v>-1</v>
      </c>
      <c r="K1028" s="46">
        <v>5289</v>
      </c>
      <c r="L1028" s="46">
        <v>5289</v>
      </c>
      <c r="N1028" s="46">
        <v>429.2</v>
      </c>
      <c r="P1028" s="46">
        <v>486.6</v>
      </c>
      <c r="S1028" s="36">
        <v>7460.3182889999998</v>
      </c>
      <c r="U1028" s="36">
        <v>571.28201999999999</v>
      </c>
      <c r="W1028" s="36">
        <v>653.39657699999998</v>
      </c>
      <c r="AC1028" s="57">
        <f t="shared" si="172"/>
        <v>5289</v>
      </c>
      <c r="AD1028" s="57">
        <f t="shared" si="173"/>
        <v>429.2</v>
      </c>
      <c r="AE1028" s="57">
        <f t="shared" si="174"/>
        <v>486.6</v>
      </c>
      <c r="AF1028" s="12">
        <f t="shared" si="169"/>
        <v>7460.3182889999998</v>
      </c>
      <c r="AG1028" s="12">
        <f t="shared" si="170"/>
        <v>571.28201999999999</v>
      </c>
      <c r="AH1028" s="12">
        <f t="shared" si="171"/>
        <v>653.39657699999998</v>
      </c>
      <c r="AI1028" s="15">
        <f t="shared" si="168"/>
        <v>0.41053474929098127</v>
      </c>
      <c r="AJ1028" s="15">
        <f t="shared" si="168"/>
        <v>0.33103918918918918</v>
      </c>
      <c r="AK1028" s="15">
        <f t="shared" si="168"/>
        <v>0.34277964858199744</v>
      </c>
      <c r="AL1028" s="23">
        <f>VLOOKUP(AC1028,'Charts and Tables'!$I$43:$J$49,2,TRUE)</f>
        <v>0.25</v>
      </c>
      <c r="AM1028" s="2">
        <f t="shared" si="175"/>
        <v>0</v>
      </c>
    </row>
    <row r="1029" spans="1:39" x14ac:dyDescent="0.25">
      <c r="A1029" s="35">
        <v>484235</v>
      </c>
      <c r="C1029" s="36" t="s">
        <v>31</v>
      </c>
      <c r="D1029" s="36">
        <v>0</v>
      </c>
      <c r="J1029" s="46">
        <v>12989</v>
      </c>
      <c r="K1029" s="46">
        <v>11871</v>
      </c>
      <c r="L1029" s="46">
        <v>24860</v>
      </c>
      <c r="M1029" s="46">
        <v>976.5</v>
      </c>
      <c r="N1029" s="46">
        <v>753</v>
      </c>
      <c r="O1029" s="46">
        <v>927</v>
      </c>
      <c r="P1029" s="46">
        <v>924</v>
      </c>
      <c r="R1029" s="36">
        <v>10930.399551</v>
      </c>
      <c r="S1029" s="36">
        <v>11635.973115000001</v>
      </c>
      <c r="T1029" s="36">
        <v>1001.45386</v>
      </c>
      <c r="U1029" s="36">
        <v>566.46725600000002</v>
      </c>
      <c r="V1029" s="36">
        <v>844.50907299999994</v>
      </c>
      <c r="W1029" s="36">
        <v>1128.2645660000001</v>
      </c>
      <c r="AC1029" s="57">
        <f t="shared" si="172"/>
        <v>24860</v>
      </c>
      <c r="AD1029" s="57">
        <f t="shared" si="173"/>
        <v>1729.5</v>
      </c>
      <c r="AE1029" s="57">
        <f t="shared" si="174"/>
        <v>1851</v>
      </c>
      <c r="AF1029" s="12">
        <f t="shared" si="169"/>
        <v>22566.372666000003</v>
      </c>
      <c r="AG1029" s="12">
        <f t="shared" si="170"/>
        <v>1567.921116</v>
      </c>
      <c r="AH1029" s="12">
        <f t="shared" si="171"/>
        <v>1972.773639</v>
      </c>
      <c r="AI1029" s="15">
        <f t="shared" si="168"/>
        <v>-9.2261759211584762E-2</v>
      </c>
      <c r="AJ1029" s="15">
        <f t="shared" si="168"/>
        <v>-9.3425200346921089E-2</v>
      </c>
      <c r="AK1029" s="15">
        <f t="shared" si="168"/>
        <v>6.5788027552674225E-2</v>
      </c>
      <c r="AL1029" s="23">
        <f>VLOOKUP(AC1029,'Charts and Tables'!$I$43:$J$49,2,TRUE)</f>
        <v>0.2</v>
      </c>
      <c r="AM1029" s="2">
        <f t="shared" si="175"/>
        <v>1</v>
      </c>
    </row>
    <row r="1030" spans="1:39" x14ac:dyDescent="0.25">
      <c r="A1030" s="35">
        <v>484671</v>
      </c>
      <c r="C1030" s="36" t="s">
        <v>31</v>
      </c>
      <c r="D1030" s="36">
        <v>-1</v>
      </c>
      <c r="K1030" s="46">
        <v>8341</v>
      </c>
      <c r="L1030" s="46">
        <v>8341</v>
      </c>
      <c r="N1030" s="46">
        <v>754</v>
      </c>
      <c r="P1030" s="46">
        <v>657</v>
      </c>
      <c r="S1030" s="36">
        <v>8681.3212899999999</v>
      </c>
      <c r="U1030" s="36">
        <v>525.97234800000001</v>
      </c>
      <c r="W1030" s="36">
        <v>865.42969800000003</v>
      </c>
      <c r="AC1030" s="57">
        <f t="shared" si="172"/>
        <v>8341</v>
      </c>
      <c r="AD1030" s="57">
        <f t="shared" si="173"/>
        <v>754</v>
      </c>
      <c r="AE1030" s="57">
        <f t="shared" si="174"/>
        <v>657</v>
      </c>
      <c r="AF1030" s="12">
        <f t="shared" si="169"/>
        <v>8681.3212899999999</v>
      </c>
      <c r="AG1030" s="12">
        <f t="shared" si="170"/>
        <v>525.97234800000001</v>
      </c>
      <c r="AH1030" s="12">
        <f t="shared" si="171"/>
        <v>865.42969800000003</v>
      </c>
      <c r="AI1030" s="15">
        <f t="shared" si="168"/>
        <v>4.0801017863565506E-2</v>
      </c>
      <c r="AJ1030" s="15">
        <f t="shared" si="168"/>
        <v>-0.30242394164456232</v>
      </c>
      <c r="AK1030" s="15">
        <f t="shared" si="168"/>
        <v>0.317244593607306</v>
      </c>
      <c r="AL1030" s="23">
        <f>VLOOKUP(AC1030,'Charts and Tables'!$I$43:$J$49,2,TRUE)</f>
        <v>0.25</v>
      </c>
      <c r="AM1030" s="2">
        <f t="shared" si="175"/>
        <v>1</v>
      </c>
    </row>
    <row r="1031" spans="1:39" x14ac:dyDescent="0.25">
      <c r="A1031" s="35">
        <v>484963</v>
      </c>
      <c r="C1031" s="36" t="s">
        <v>31</v>
      </c>
      <c r="D1031" s="36">
        <v>1</v>
      </c>
      <c r="J1031" s="46">
        <v>428</v>
      </c>
      <c r="L1031" s="46">
        <v>428</v>
      </c>
      <c r="M1031" s="46">
        <v>25</v>
      </c>
      <c r="O1031" s="46">
        <v>85</v>
      </c>
      <c r="R1031" s="36">
        <v>2908.4181079999998</v>
      </c>
      <c r="T1031" s="36">
        <v>252.66479799999999</v>
      </c>
      <c r="V1031" s="36">
        <v>214.005718</v>
      </c>
      <c r="AC1031" s="57">
        <f t="shared" si="172"/>
        <v>428</v>
      </c>
      <c r="AD1031" s="57">
        <f t="shared" si="173"/>
        <v>25</v>
      </c>
      <c r="AE1031" s="57">
        <f t="shared" si="174"/>
        <v>85</v>
      </c>
      <c r="AF1031" s="12">
        <f t="shared" si="169"/>
        <v>2908.4181079999998</v>
      </c>
      <c r="AG1031" s="12">
        <f t="shared" si="170"/>
        <v>252.66479799999999</v>
      </c>
      <c r="AH1031" s="12">
        <f t="shared" si="171"/>
        <v>214.005718</v>
      </c>
      <c r="AI1031" s="15">
        <f t="shared" si="168"/>
        <v>5.7953694112149527</v>
      </c>
      <c r="AJ1031" s="15">
        <f t="shared" si="168"/>
        <v>9.1065919199999996</v>
      </c>
      <c r="AK1031" s="15">
        <f t="shared" si="168"/>
        <v>1.5177143294117648</v>
      </c>
      <c r="AL1031" s="23">
        <f>VLOOKUP(AC1031,'Charts and Tables'!$I$43:$J$49,2,TRUE)</f>
        <v>2</v>
      </c>
      <c r="AM1031" s="2">
        <f t="shared" si="175"/>
        <v>0</v>
      </c>
    </row>
    <row r="1032" spans="1:39" x14ac:dyDescent="0.25">
      <c r="A1032" s="35">
        <v>484775</v>
      </c>
      <c r="C1032" s="36" t="s">
        <v>31</v>
      </c>
      <c r="D1032" s="36">
        <v>1</v>
      </c>
      <c r="J1032" s="46">
        <v>5732</v>
      </c>
      <c r="L1032" s="46">
        <v>5732</v>
      </c>
      <c r="M1032" s="46">
        <v>468</v>
      </c>
      <c r="O1032" s="46">
        <v>623</v>
      </c>
      <c r="R1032" s="36">
        <v>9796.4609949999995</v>
      </c>
      <c r="T1032" s="36">
        <v>550.960689</v>
      </c>
      <c r="V1032" s="36">
        <v>893.32968100000005</v>
      </c>
      <c r="AC1032" s="57">
        <f t="shared" si="172"/>
        <v>5732</v>
      </c>
      <c r="AD1032" s="57">
        <f t="shared" si="173"/>
        <v>468</v>
      </c>
      <c r="AE1032" s="57">
        <f t="shared" si="174"/>
        <v>623</v>
      </c>
      <c r="AF1032" s="12">
        <f t="shared" si="169"/>
        <v>9796.4609949999995</v>
      </c>
      <c r="AG1032" s="12">
        <f t="shared" si="170"/>
        <v>550.960689</v>
      </c>
      <c r="AH1032" s="12">
        <f t="shared" si="171"/>
        <v>893.32968100000005</v>
      </c>
      <c r="AI1032" s="15">
        <f t="shared" si="168"/>
        <v>0.70908251831821345</v>
      </c>
      <c r="AJ1032" s="15">
        <f t="shared" si="168"/>
        <v>0.17726642948717949</v>
      </c>
      <c r="AK1032" s="15">
        <f t="shared" si="168"/>
        <v>0.43391602086677378</v>
      </c>
      <c r="AL1032" s="23">
        <f>VLOOKUP(AC1032,'Charts and Tables'!$I$43:$J$49,2,TRUE)</f>
        <v>0.25</v>
      </c>
      <c r="AM1032" s="2">
        <f t="shared" si="175"/>
        <v>0</v>
      </c>
    </row>
    <row r="1033" spans="1:39" x14ac:dyDescent="0.25">
      <c r="A1033" s="35">
        <v>484819</v>
      </c>
      <c r="C1033" s="36" t="s">
        <v>31</v>
      </c>
      <c r="D1033" s="36">
        <v>1</v>
      </c>
      <c r="J1033" s="46">
        <v>4004</v>
      </c>
      <c r="L1033" s="46">
        <v>4004</v>
      </c>
      <c r="M1033" s="46">
        <v>363</v>
      </c>
      <c r="O1033" s="46">
        <v>387.5</v>
      </c>
      <c r="R1033" s="36">
        <v>6111.5435889999999</v>
      </c>
      <c r="T1033" s="36">
        <v>505.24782199999999</v>
      </c>
      <c r="V1033" s="36">
        <v>542.95853</v>
      </c>
      <c r="AC1033" s="57">
        <f t="shared" si="172"/>
        <v>4004</v>
      </c>
      <c r="AD1033" s="57">
        <f t="shared" si="173"/>
        <v>363</v>
      </c>
      <c r="AE1033" s="57">
        <f t="shared" si="174"/>
        <v>387.5</v>
      </c>
      <c r="AF1033" s="12">
        <f t="shared" si="169"/>
        <v>6111.5435889999999</v>
      </c>
      <c r="AG1033" s="12">
        <f t="shared" si="170"/>
        <v>505.24782199999999</v>
      </c>
      <c r="AH1033" s="12">
        <f t="shared" si="171"/>
        <v>542.95853</v>
      </c>
      <c r="AI1033" s="15">
        <f t="shared" si="168"/>
        <v>0.52635953771228772</v>
      </c>
      <c r="AJ1033" s="15">
        <f t="shared" si="168"/>
        <v>0.39186727823691458</v>
      </c>
      <c r="AK1033" s="15">
        <f t="shared" si="168"/>
        <v>0.40118330322580642</v>
      </c>
      <c r="AL1033" s="23">
        <f>VLOOKUP(AC1033,'Charts and Tables'!$I$43:$J$49,2,TRUE)</f>
        <v>0.5</v>
      </c>
      <c r="AM1033" s="2">
        <f t="shared" si="175"/>
        <v>0</v>
      </c>
    </row>
    <row r="1034" spans="1:39" x14ac:dyDescent="0.25">
      <c r="A1034" s="35">
        <v>485054</v>
      </c>
      <c r="B1034" s="36">
        <v>336124</v>
      </c>
      <c r="C1034" s="36" t="s">
        <v>29</v>
      </c>
      <c r="D1034" s="36">
        <v>0</v>
      </c>
      <c r="J1034" s="46">
        <v>8293</v>
      </c>
      <c r="K1034" s="46">
        <v>6794</v>
      </c>
      <c r="L1034" s="46">
        <v>15087</v>
      </c>
      <c r="M1034" s="46">
        <v>585</v>
      </c>
      <c r="N1034" s="46">
        <v>544</v>
      </c>
      <c r="O1034" s="46">
        <v>837</v>
      </c>
      <c r="P1034" s="46">
        <v>632</v>
      </c>
      <c r="R1034" s="36">
        <v>3740.8776549999998</v>
      </c>
      <c r="S1034" s="36">
        <v>4794.0450510000001</v>
      </c>
      <c r="T1034" s="36">
        <v>293.67359199999999</v>
      </c>
      <c r="U1034" s="36">
        <v>247.585115</v>
      </c>
      <c r="V1034" s="36">
        <v>307.69798300000002</v>
      </c>
      <c r="W1034" s="36">
        <v>480.75598300000001</v>
      </c>
      <c r="AC1034" s="57">
        <f t="shared" si="172"/>
        <v>15087</v>
      </c>
      <c r="AD1034" s="57">
        <f t="shared" si="173"/>
        <v>1129</v>
      </c>
      <c r="AE1034" s="57">
        <f t="shared" si="174"/>
        <v>1469</v>
      </c>
      <c r="AF1034" s="12">
        <f t="shared" si="169"/>
        <v>8534.9227059999994</v>
      </c>
      <c r="AG1034" s="12">
        <f t="shared" si="170"/>
        <v>541.25870699999996</v>
      </c>
      <c r="AH1034" s="12">
        <f t="shared" si="171"/>
        <v>788.45396600000004</v>
      </c>
      <c r="AI1034" s="15">
        <f t="shared" si="168"/>
        <v>-0.43428629243719763</v>
      </c>
      <c r="AJ1034" s="15">
        <f t="shared" si="168"/>
        <v>-0.52058573339238268</v>
      </c>
      <c r="AK1034" s="15">
        <f t="shared" si="168"/>
        <v>-0.46327163648740638</v>
      </c>
      <c r="AL1034" s="23">
        <f>VLOOKUP(AC1034,'Charts and Tables'!$I$43:$J$49,2,TRUE)</f>
        <v>0.2</v>
      </c>
      <c r="AM1034" s="2">
        <f t="shared" si="175"/>
        <v>0</v>
      </c>
    </row>
    <row r="1035" spans="1:39" x14ac:dyDescent="0.25">
      <c r="A1035" s="35">
        <v>485472</v>
      </c>
      <c r="B1035" s="36">
        <v>336193</v>
      </c>
      <c r="C1035" s="36" t="s">
        <v>29</v>
      </c>
      <c r="D1035" s="36">
        <v>0</v>
      </c>
      <c r="J1035" s="46">
        <v>4169</v>
      </c>
      <c r="K1035" s="46">
        <v>3518</v>
      </c>
      <c r="L1035" s="46">
        <v>7687</v>
      </c>
      <c r="M1035" s="46">
        <v>316</v>
      </c>
      <c r="N1035" s="46">
        <v>291</v>
      </c>
      <c r="O1035" s="46">
        <v>417</v>
      </c>
      <c r="P1035" s="46">
        <v>349</v>
      </c>
      <c r="R1035" s="36">
        <v>1550.219429</v>
      </c>
      <c r="S1035" s="36">
        <v>1788.9906129999999</v>
      </c>
      <c r="T1035" s="36">
        <v>89.336590999999999</v>
      </c>
      <c r="U1035" s="36">
        <v>117.783913</v>
      </c>
      <c r="V1035" s="36">
        <v>146.341848</v>
      </c>
      <c r="W1035" s="36">
        <v>160.79376999999999</v>
      </c>
      <c r="AC1035" s="57">
        <f t="shared" si="172"/>
        <v>7687</v>
      </c>
      <c r="AD1035" s="57">
        <f t="shared" si="173"/>
        <v>607</v>
      </c>
      <c r="AE1035" s="57">
        <f t="shared" si="174"/>
        <v>766</v>
      </c>
      <c r="AF1035" s="12">
        <f t="shared" si="169"/>
        <v>3339.2100419999997</v>
      </c>
      <c r="AG1035" s="12">
        <f t="shared" si="170"/>
        <v>207.12050399999998</v>
      </c>
      <c r="AH1035" s="12">
        <f t="shared" si="171"/>
        <v>307.13561800000002</v>
      </c>
      <c r="AI1035" s="15">
        <f t="shared" si="168"/>
        <v>-0.56560296058280213</v>
      </c>
      <c r="AJ1035" s="15">
        <f t="shared" si="168"/>
        <v>-0.65878005930807249</v>
      </c>
      <c r="AK1035" s="15">
        <f t="shared" si="168"/>
        <v>-0.5990396631853786</v>
      </c>
      <c r="AL1035" s="23">
        <f>VLOOKUP(AC1035,'Charts and Tables'!$I$43:$J$49,2,TRUE)</f>
        <v>0.25</v>
      </c>
      <c r="AM1035" s="2">
        <f t="shared" si="175"/>
        <v>0</v>
      </c>
    </row>
    <row r="1036" spans="1:39" x14ac:dyDescent="0.25">
      <c r="A1036" s="35">
        <v>488960</v>
      </c>
      <c r="B1036" s="36">
        <v>330038</v>
      </c>
      <c r="C1036" s="36" t="s">
        <v>27</v>
      </c>
      <c r="D1036" s="36">
        <v>-1</v>
      </c>
      <c r="K1036" s="46">
        <v>15581</v>
      </c>
      <c r="L1036" s="46">
        <v>15581</v>
      </c>
      <c r="N1036" s="46">
        <v>1029</v>
      </c>
      <c r="P1036" s="46">
        <v>1713</v>
      </c>
      <c r="S1036" s="36">
        <v>12206.998533</v>
      </c>
      <c r="U1036" s="36">
        <v>773.52591099999995</v>
      </c>
      <c r="W1036" s="36">
        <v>1528.5796379999999</v>
      </c>
      <c r="AC1036" s="57">
        <f t="shared" si="172"/>
        <v>15581</v>
      </c>
      <c r="AD1036" s="57">
        <f t="shared" si="173"/>
        <v>1029</v>
      </c>
      <c r="AE1036" s="57">
        <f t="shared" si="174"/>
        <v>1713</v>
      </c>
      <c r="AF1036" s="12">
        <f t="shared" si="169"/>
        <v>12206.998533</v>
      </c>
      <c r="AG1036" s="12">
        <f t="shared" si="170"/>
        <v>773.52591099999995</v>
      </c>
      <c r="AH1036" s="12">
        <f t="shared" si="171"/>
        <v>1528.5796379999999</v>
      </c>
      <c r="AI1036" s="15">
        <f t="shared" si="168"/>
        <v>-0.21654588710609077</v>
      </c>
      <c r="AJ1036" s="15">
        <f t="shared" si="168"/>
        <v>-0.24827413896987371</v>
      </c>
      <c r="AK1036" s="15">
        <f t="shared" si="168"/>
        <v>-0.10765928896672508</v>
      </c>
      <c r="AL1036" s="23">
        <f>VLOOKUP(AC1036,'Charts and Tables'!$I$43:$J$49,2,TRUE)</f>
        <v>0.2</v>
      </c>
      <c r="AM1036" s="2">
        <f t="shared" si="175"/>
        <v>0</v>
      </c>
    </row>
    <row r="1037" spans="1:39" x14ac:dyDescent="0.25">
      <c r="A1037" s="35">
        <v>489353</v>
      </c>
      <c r="B1037" s="36">
        <v>330038</v>
      </c>
      <c r="C1037" s="36" t="s">
        <v>27</v>
      </c>
      <c r="D1037" s="36">
        <v>1</v>
      </c>
      <c r="J1037" s="46">
        <v>17239</v>
      </c>
      <c r="L1037" s="46">
        <v>17239</v>
      </c>
      <c r="M1037" s="46">
        <v>1455</v>
      </c>
      <c r="O1037" s="46">
        <v>1813</v>
      </c>
      <c r="R1037" s="36">
        <v>12676.5944</v>
      </c>
      <c r="T1037" s="36">
        <v>1432.0521220000001</v>
      </c>
      <c r="V1037" s="36">
        <v>1110.9813119999999</v>
      </c>
      <c r="AC1037" s="57">
        <f t="shared" si="172"/>
        <v>17239</v>
      </c>
      <c r="AD1037" s="57">
        <f t="shared" si="173"/>
        <v>1455</v>
      </c>
      <c r="AE1037" s="57">
        <f t="shared" si="174"/>
        <v>1813</v>
      </c>
      <c r="AF1037" s="12">
        <f t="shared" si="169"/>
        <v>12676.5944</v>
      </c>
      <c r="AG1037" s="12">
        <f t="shared" si="170"/>
        <v>1432.0521220000001</v>
      </c>
      <c r="AH1037" s="12">
        <f t="shared" si="171"/>
        <v>1110.9813119999999</v>
      </c>
      <c r="AI1037" s="15">
        <f t="shared" si="168"/>
        <v>-0.26465604733453219</v>
      </c>
      <c r="AJ1037" s="15">
        <f t="shared" si="168"/>
        <v>-1.5771737457044636E-2</v>
      </c>
      <c r="AK1037" s="15">
        <f t="shared" si="168"/>
        <v>-0.38721383783783792</v>
      </c>
      <c r="AL1037" s="23">
        <f>VLOOKUP(AC1037,'Charts and Tables'!$I$43:$J$49,2,TRUE)</f>
        <v>0.2</v>
      </c>
      <c r="AM1037" s="2">
        <f t="shared" si="175"/>
        <v>0</v>
      </c>
    </row>
    <row r="1038" spans="1:39" x14ac:dyDescent="0.25">
      <c r="A1038" s="35">
        <v>503441</v>
      </c>
      <c r="B1038" s="36">
        <v>330164</v>
      </c>
      <c r="C1038" s="36" t="s">
        <v>31</v>
      </c>
      <c r="D1038" s="36">
        <v>0</v>
      </c>
      <c r="J1038" s="46">
        <v>10469</v>
      </c>
      <c r="K1038" s="46">
        <v>10881</v>
      </c>
      <c r="L1038" s="46">
        <v>21350</v>
      </c>
      <c r="M1038" s="46">
        <v>1207</v>
      </c>
      <c r="N1038" s="46">
        <v>536</v>
      </c>
      <c r="O1038" s="46">
        <v>754</v>
      </c>
      <c r="P1038" s="46">
        <v>1318</v>
      </c>
      <c r="R1038" s="36">
        <v>12736.663601</v>
      </c>
      <c r="S1038" s="36">
        <v>13090.972545000001</v>
      </c>
      <c r="T1038" s="36">
        <v>1219.117632</v>
      </c>
      <c r="U1038" s="36">
        <v>845.92444799999998</v>
      </c>
      <c r="V1038" s="36">
        <v>996.335421</v>
      </c>
      <c r="W1038" s="36">
        <v>1214.5045600000001</v>
      </c>
      <c r="AC1038" s="57">
        <f t="shared" si="172"/>
        <v>21350</v>
      </c>
      <c r="AD1038" s="57">
        <f t="shared" si="173"/>
        <v>1743</v>
      </c>
      <c r="AE1038" s="57">
        <f t="shared" si="174"/>
        <v>2072</v>
      </c>
      <c r="AF1038" s="12">
        <f t="shared" si="169"/>
        <v>25827.636146000001</v>
      </c>
      <c r="AG1038" s="12">
        <f t="shared" si="170"/>
        <v>2065.0420800000002</v>
      </c>
      <c r="AH1038" s="12">
        <f t="shared" si="171"/>
        <v>2210.8399810000001</v>
      </c>
      <c r="AI1038" s="15">
        <f t="shared" si="168"/>
        <v>0.20972534641686186</v>
      </c>
      <c r="AJ1038" s="15">
        <f t="shared" si="168"/>
        <v>0.18476309810671265</v>
      </c>
      <c r="AK1038" s="15">
        <f t="shared" si="168"/>
        <v>6.7007712837837879E-2</v>
      </c>
      <c r="AL1038" s="23">
        <f>VLOOKUP(AC1038,'Charts and Tables'!$I$43:$J$49,2,TRUE)</f>
        <v>0.2</v>
      </c>
      <c r="AM1038" s="2">
        <f t="shared" si="175"/>
        <v>0</v>
      </c>
    </row>
    <row r="1039" spans="1:39" x14ac:dyDescent="0.25">
      <c r="A1039" s="35">
        <v>505775</v>
      </c>
      <c r="C1039" s="36" t="s">
        <v>27</v>
      </c>
      <c r="D1039" s="36">
        <v>-1</v>
      </c>
      <c r="K1039" s="46">
        <v>13000</v>
      </c>
      <c r="L1039" s="46">
        <v>13000</v>
      </c>
      <c r="N1039" s="46">
        <v>1300</v>
      </c>
      <c r="P1039" s="46">
        <v>1880</v>
      </c>
      <c r="S1039" s="36">
        <v>9268.6280549999992</v>
      </c>
      <c r="U1039" s="36">
        <v>534.41380100000003</v>
      </c>
      <c r="W1039" s="36">
        <v>1103.542115</v>
      </c>
      <c r="AC1039" s="57">
        <f t="shared" si="172"/>
        <v>13000</v>
      </c>
      <c r="AD1039" s="57">
        <f t="shared" si="173"/>
        <v>1300</v>
      </c>
      <c r="AE1039" s="57">
        <f t="shared" si="174"/>
        <v>1880</v>
      </c>
      <c r="AF1039" s="12">
        <f t="shared" si="169"/>
        <v>9268.6280549999992</v>
      </c>
      <c r="AG1039" s="12">
        <f t="shared" si="170"/>
        <v>534.41380100000003</v>
      </c>
      <c r="AH1039" s="12">
        <f t="shared" si="171"/>
        <v>1103.542115</v>
      </c>
      <c r="AI1039" s="15">
        <f t="shared" si="168"/>
        <v>-0.2870286111538462</v>
      </c>
      <c r="AJ1039" s="15">
        <f t="shared" si="168"/>
        <v>-0.58891246076923076</v>
      </c>
      <c r="AK1039" s="15">
        <f t="shared" si="168"/>
        <v>-0.41300951329787233</v>
      </c>
      <c r="AL1039" s="23">
        <f>VLOOKUP(AC1039,'Charts and Tables'!$I$43:$J$49,2,TRUE)</f>
        <v>0.2</v>
      </c>
      <c r="AM1039" s="2">
        <f t="shared" si="175"/>
        <v>0</v>
      </c>
    </row>
    <row r="1040" spans="1:39" x14ac:dyDescent="0.25">
      <c r="A1040" s="35">
        <v>500519</v>
      </c>
      <c r="B1040" s="36">
        <v>331019</v>
      </c>
      <c r="C1040" s="36" t="s">
        <v>25</v>
      </c>
      <c r="D1040" s="36">
        <v>0</v>
      </c>
      <c r="J1040" s="46">
        <v>2879</v>
      </c>
      <c r="K1040" s="46">
        <v>2759</v>
      </c>
      <c r="L1040" s="46">
        <v>5638</v>
      </c>
      <c r="M1040" s="46">
        <v>98</v>
      </c>
      <c r="N1040" s="46">
        <v>208</v>
      </c>
      <c r="O1040" s="46">
        <v>325</v>
      </c>
      <c r="P1040" s="46">
        <v>221</v>
      </c>
      <c r="R1040" s="36">
        <v>4622.6040560000001</v>
      </c>
      <c r="S1040" s="36">
        <v>3511.3837819999999</v>
      </c>
      <c r="T1040" s="36">
        <v>298.41316599999999</v>
      </c>
      <c r="U1040" s="36">
        <v>404.0231</v>
      </c>
      <c r="V1040" s="36">
        <v>528.35182699999996</v>
      </c>
      <c r="W1040" s="36">
        <v>271.932008</v>
      </c>
      <c r="AC1040" s="57">
        <f t="shared" si="172"/>
        <v>5638</v>
      </c>
      <c r="AD1040" s="57">
        <f t="shared" si="173"/>
        <v>306</v>
      </c>
      <c r="AE1040" s="57">
        <f t="shared" si="174"/>
        <v>546</v>
      </c>
      <c r="AF1040" s="12">
        <f t="shared" si="169"/>
        <v>8133.987838</v>
      </c>
      <c r="AG1040" s="12">
        <f t="shared" si="170"/>
        <v>702.43626599999993</v>
      </c>
      <c r="AH1040" s="12">
        <f t="shared" si="171"/>
        <v>800.28383499999995</v>
      </c>
      <c r="AI1040" s="15">
        <f t="shared" ref="AI1040:AK1091" si="176">IF(OR(AC1040="",AC1040=0),0,(AF1040-AC1040)/AC1040)</f>
        <v>0.44270802376729335</v>
      </c>
      <c r="AJ1040" s="15">
        <f t="shared" si="176"/>
        <v>1.2955433529411762</v>
      </c>
      <c r="AK1040" s="15">
        <f t="shared" si="176"/>
        <v>0.46572130952380941</v>
      </c>
      <c r="AL1040" s="23">
        <f>VLOOKUP(AC1040,'Charts and Tables'!$I$43:$J$49,2,TRUE)</f>
        <v>0.25</v>
      </c>
      <c r="AM1040" s="2">
        <f t="shared" si="175"/>
        <v>0</v>
      </c>
    </row>
    <row r="1041" spans="1:39" x14ac:dyDescent="0.25">
      <c r="A1041" s="35">
        <v>504595</v>
      </c>
      <c r="C1041" s="36" t="s">
        <v>27</v>
      </c>
      <c r="D1041" s="36">
        <v>-1</v>
      </c>
      <c r="K1041" s="46">
        <v>26122</v>
      </c>
      <c r="L1041" s="46">
        <v>26122</v>
      </c>
      <c r="N1041" s="46">
        <v>2065</v>
      </c>
      <c r="P1041" s="46">
        <v>3145</v>
      </c>
      <c r="S1041" s="36">
        <v>23670.350933999998</v>
      </c>
      <c r="U1041" s="36">
        <v>1663.6646920000001</v>
      </c>
      <c r="W1041" s="36">
        <v>2691.188607</v>
      </c>
      <c r="AC1041" s="57">
        <f t="shared" si="172"/>
        <v>26122</v>
      </c>
      <c r="AD1041" s="57">
        <f t="shared" si="173"/>
        <v>2065</v>
      </c>
      <c r="AE1041" s="57">
        <f t="shared" si="174"/>
        <v>3145</v>
      </c>
      <c r="AF1041" s="12">
        <f t="shared" si="169"/>
        <v>23670.350933999998</v>
      </c>
      <c r="AG1041" s="12">
        <f t="shared" si="170"/>
        <v>1663.6646920000001</v>
      </c>
      <c r="AH1041" s="12">
        <f t="shared" si="171"/>
        <v>2691.188607</v>
      </c>
      <c r="AI1041" s="15">
        <f t="shared" si="176"/>
        <v>-9.3853803920067438E-2</v>
      </c>
      <c r="AJ1041" s="15">
        <f t="shared" si="176"/>
        <v>-0.19435123874092006</v>
      </c>
      <c r="AK1041" s="15">
        <f t="shared" si="176"/>
        <v>-0.14429615039745627</v>
      </c>
      <c r="AL1041" s="23">
        <f>VLOOKUP(AC1041,'Charts and Tables'!$I$43:$J$49,2,TRUE)</f>
        <v>0.15</v>
      </c>
      <c r="AM1041" s="2">
        <f t="shared" si="175"/>
        <v>1</v>
      </c>
    </row>
    <row r="1042" spans="1:39" x14ac:dyDescent="0.25">
      <c r="A1042" s="35">
        <v>504612</v>
      </c>
      <c r="B1042" s="36">
        <v>330072</v>
      </c>
      <c r="C1042" s="36" t="s">
        <v>27</v>
      </c>
      <c r="D1042" s="36">
        <v>1</v>
      </c>
      <c r="J1042" s="46">
        <v>25664</v>
      </c>
      <c r="L1042" s="46">
        <v>25664</v>
      </c>
      <c r="M1042" s="46">
        <v>2496</v>
      </c>
      <c r="O1042" s="46">
        <v>1901</v>
      </c>
      <c r="R1042" s="36">
        <v>26160.081542</v>
      </c>
      <c r="T1042" s="36">
        <v>2744.358694</v>
      </c>
      <c r="V1042" s="36">
        <v>2300.6134259999999</v>
      </c>
      <c r="AC1042" s="57">
        <f t="shared" si="172"/>
        <v>25664</v>
      </c>
      <c r="AD1042" s="57">
        <f t="shared" si="173"/>
        <v>2496</v>
      </c>
      <c r="AE1042" s="57">
        <f t="shared" si="174"/>
        <v>1901</v>
      </c>
      <c r="AF1042" s="12">
        <f t="shared" si="169"/>
        <v>26160.081542</v>
      </c>
      <c r="AG1042" s="12">
        <f t="shared" si="170"/>
        <v>2744.358694</v>
      </c>
      <c r="AH1042" s="12">
        <f t="shared" si="171"/>
        <v>2300.6134259999999</v>
      </c>
      <c r="AI1042" s="15">
        <f t="shared" si="176"/>
        <v>1.9329860582917701E-2</v>
      </c>
      <c r="AJ1042" s="15">
        <f t="shared" si="176"/>
        <v>9.9502681891025652E-2</v>
      </c>
      <c r="AK1042" s="15">
        <f t="shared" si="176"/>
        <v>0.21021221778011567</v>
      </c>
      <c r="AL1042" s="23">
        <f>VLOOKUP(AC1042,'Charts and Tables'!$I$43:$J$49,2,TRUE)</f>
        <v>0.15</v>
      </c>
      <c r="AM1042" s="2">
        <f t="shared" si="175"/>
        <v>1</v>
      </c>
    </row>
    <row r="1043" spans="1:39" x14ac:dyDescent="0.25">
      <c r="A1043" s="35">
        <v>492151</v>
      </c>
      <c r="B1043" s="36">
        <v>338003</v>
      </c>
      <c r="C1043" s="36" t="s">
        <v>26</v>
      </c>
      <c r="D1043" s="36">
        <v>0</v>
      </c>
      <c r="J1043" s="46">
        <v>2587</v>
      </c>
      <c r="K1043" s="46">
        <v>2585</v>
      </c>
      <c r="L1043" s="46">
        <v>5172</v>
      </c>
      <c r="M1043" s="46">
        <v>118</v>
      </c>
      <c r="N1043" s="46">
        <v>234</v>
      </c>
      <c r="O1043" s="46">
        <v>255</v>
      </c>
      <c r="P1043" s="46">
        <v>222</v>
      </c>
      <c r="R1043" s="36">
        <v>1479.3625280000001</v>
      </c>
      <c r="S1043" s="36">
        <v>1434.2254559999999</v>
      </c>
      <c r="T1043" s="36">
        <v>69.212069999999997</v>
      </c>
      <c r="U1043" s="36">
        <v>107.88199899999999</v>
      </c>
      <c r="V1043" s="36">
        <v>116.296227</v>
      </c>
      <c r="W1043" s="36">
        <v>88.111287000000004</v>
      </c>
      <c r="AC1043" s="57">
        <f t="shared" si="172"/>
        <v>5172</v>
      </c>
      <c r="AD1043" s="57">
        <f t="shared" si="173"/>
        <v>352</v>
      </c>
      <c r="AE1043" s="57">
        <f t="shared" si="174"/>
        <v>477</v>
      </c>
      <c r="AF1043" s="12">
        <f t="shared" si="169"/>
        <v>2913.5879839999998</v>
      </c>
      <c r="AG1043" s="12">
        <f t="shared" si="170"/>
        <v>177.09406899999999</v>
      </c>
      <c r="AH1043" s="12">
        <f t="shared" si="171"/>
        <v>204.40751399999999</v>
      </c>
      <c r="AI1043" s="15">
        <f t="shared" si="176"/>
        <v>-0.43666125599381289</v>
      </c>
      <c r="AJ1043" s="15">
        <f t="shared" si="176"/>
        <v>-0.49689184943181819</v>
      </c>
      <c r="AK1043" s="15">
        <f t="shared" si="176"/>
        <v>-0.57147271698113211</v>
      </c>
      <c r="AL1043" s="23">
        <f>VLOOKUP(AC1043,'Charts and Tables'!$I$43:$J$49,2,TRUE)</f>
        <v>0.25</v>
      </c>
      <c r="AM1043" s="2">
        <f t="shared" si="175"/>
        <v>0</v>
      </c>
    </row>
    <row r="1044" spans="1:39" x14ac:dyDescent="0.25">
      <c r="A1044" s="35">
        <v>490005</v>
      </c>
      <c r="B1044" s="36">
        <v>332006</v>
      </c>
      <c r="C1044" s="36" t="s">
        <v>25</v>
      </c>
      <c r="D1044" s="36">
        <v>0</v>
      </c>
      <c r="J1044" s="46">
        <v>2063</v>
      </c>
      <c r="K1044" s="46">
        <v>2052</v>
      </c>
      <c r="L1044" s="46">
        <v>4115</v>
      </c>
      <c r="M1044" s="46">
        <v>234</v>
      </c>
      <c r="N1044" s="46">
        <v>110</v>
      </c>
      <c r="O1044" s="46">
        <v>146</v>
      </c>
      <c r="P1044" s="46">
        <v>339</v>
      </c>
      <c r="R1044" s="36">
        <v>2393.766944</v>
      </c>
      <c r="S1044" s="36">
        <v>2382.2343940000001</v>
      </c>
      <c r="T1044" s="36">
        <v>325.21792099999999</v>
      </c>
      <c r="U1044" s="36">
        <v>154.78233499999999</v>
      </c>
      <c r="V1044" s="36">
        <v>210.709283</v>
      </c>
      <c r="W1044" s="36">
        <v>399.89111200000002</v>
      </c>
      <c r="AC1044" s="57">
        <f t="shared" si="172"/>
        <v>4115</v>
      </c>
      <c r="AD1044" s="57">
        <f t="shared" si="173"/>
        <v>344</v>
      </c>
      <c r="AE1044" s="57">
        <f t="shared" si="174"/>
        <v>485</v>
      </c>
      <c r="AF1044" s="12">
        <f t="shared" si="169"/>
        <v>4776.001338</v>
      </c>
      <c r="AG1044" s="12">
        <f t="shared" si="170"/>
        <v>480.00025599999998</v>
      </c>
      <c r="AH1044" s="12">
        <f t="shared" si="171"/>
        <v>610.60039500000005</v>
      </c>
      <c r="AI1044" s="15">
        <f t="shared" si="176"/>
        <v>0.16063215990279467</v>
      </c>
      <c r="AJ1044" s="15">
        <f t="shared" si="176"/>
        <v>0.39534958139534876</v>
      </c>
      <c r="AK1044" s="15">
        <f t="shared" si="176"/>
        <v>0.25896988659793824</v>
      </c>
      <c r="AL1044" s="23">
        <f>VLOOKUP(AC1044,'Charts and Tables'!$I$43:$J$49,2,TRUE)</f>
        <v>0.5</v>
      </c>
      <c r="AM1044" s="2">
        <f t="shared" si="175"/>
        <v>1</v>
      </c>
    </row>
    <row r="1045" spans="1:39" x14ac:dyDescent="0.25">
      <c r="A1045" s="35">
        <v>489263</v>
      </c>
      <c r="C1045" s="36" t="s">
        <v>26</v>
      </c>
      <c r="D1045" s="36">
        <v>0</v>
      </c>
      <c r="J1045" s="46">
        <v>5097</v>
      </c>
      <c r="K1045" s="46">
        <v>5782</v>
      </c>
      <c r="L1045" s="46">
        <v>10879</v>
      </c>
      <c r="M1045" s="46">
        <v>344</v>
      </c>
      <c r="N1045" s="46">
        <v>407</v>
      </c>
      <c r="O1045" s="46">
        <v>545</v>
      </c>
      <c r="P1045" s="46">
        <v>492</v>
      </c>
      <c r="R1045" s="36">
        <v>4595.8348619999997</v>
      </c>
      <c r="S1045" s="36">
        <v>4842.2292200000002</v>
      </c>
      <c r="T1045" s="36">
        <v>426.62064800000002</v>
      </c>
      <c r="U1045" s="36">
        <v>380.35227600000002</v>
      </c>
      <c r="V1045" s="36">
        <v>437.73585100000003</v>
      </c>
      <c r="W1045" s="36">
        <v>485.88252199999999</v>
      </c>
      <c r="AC1045" s="57">
        <f t="shared" si="172"/>
        <v>10879</v>
      </c>
      <c r="AD1045" s="57">
        <f t="shared" si="173"/>
        <v>751</v>
      </c>
      <c r="AE1045" s="57">
        <f t="shared" si="174"/>
        <v>1037</v>
      </c>
      <c r="AF1045" s="12">
        <f t="shared" si="169"/>
        <v>9438.0640820000008</v>
      </c>
      <c r="AG1045" s="12">
        <f t="shared" si="170"/>
        <v>806.97292400000003</v>
      </c>
      <c r="AH1045" s="12">
        <f t="shared" si="171"/>
        <v>923.61837300000002</v>
      </c>
      <c r="AI1045" s="15">
        <f t="shared" si="176"/>
        <v>-0.13245113686919746</v>
      </c>
      <c r="AJ1045" s="15">
        <f t="shared" si="176"/>
        <v>7.4531190412782999E-2</v>
      </c>
      <c r="AK1045" s="15">
        <f t="shared" si="176"/>
        <v>-0.10933618804243007</v>
      </c>
      <c r="AL1045" s="23">
        <f>VLOOKUP(AC1045,'Charts and Tables'!$I$43:$J$49,2,TRUE)</f>
        <v>0.2</v>
      </c>
      <c r="AM1045" s="2">
        <f t="shared" si="175"/>
        <v>1</v>
      </c>
    </row>
    <row r="1046" spans="1:39" x14ac:dyDescent="0.25">
      <c r="A1046" s="35">
        <v>487572</v>
      </c>
      <c r="C1046" s="36" t="s">
        <v>26</v>
      </c>
      <c r="D1046" s="36">
        <v>0</v>
      </c>
      <c r="J1046" s="46">
        <v>5135</v>
      </c>
      <c r="K1046" s="46">
        <v>5273</v>
      </c>
      <c r="L1046" s="46">
        <v>10408</v>
      </c>
      <c r="M1046" s="46">
        <v>619</v>
      </c>
      <c r="N1046" s="46">
        <v>295</v>
      </c>
      <c r="O1046" s="46">
        <v>340</v>
      </c>
      <c r="P1046" s="46">
        <v>718</v>
      </c>
      <c r="R1046" s="36">
        <v>4884.4245389999996</v>
      </c>
      <c r="S1046" s="36">
        <v>5154.0265579999996</v>
      </c>
      <c r="T1046" s="36">
        <v>702.971541</v>
      </c>
      <c r="U1046" s="36">
        <v>249.895771</v>
      </c>
      <c r="V1046" s="36">
        <v>377.97295200000002</v>
      </c>
      <c r="W1046" s="36">
        <v>735.386796</v>
      </c>
      <c r="AC1046" s="57">
        <f t="shared" si="172"/>
        <v>10408</v>
      </c>
      <c r="AD1046" s="57">
        <f t="shared" si="173"/>
        <v>914</v>
      </c>
      <c r="AE1046" s="57">
        <f t="shared" si="174"/>
        <v>1058</v>
      </c>
      <c r="AF1046" s="12">
        <f t="shared" si="169"/>
        <v>10038.451096999999</v>
      </c>
      <c r="AG1046" s="12">
        <f t="shared" si="170"/>
        <v>952.86731199999997</v>
      </c>
      <c r="AH1046" s="12">
        <f t="shared" si="171"/>
        <v>1113.3597480000001</v>
      </c>
      <c r="AI1046" s="15">
        <f t="shared" si="176"/>
        <v>-3.5506235876249112E-2</v>
      </c>
      <c r="AJ1046" s="15">
        <f t="shared" si="176"/>
        <v>4.2524411378555768E-2</v>
      </c>
      <c r="AK1046" s="15">
        <f t="shared" si="176"/>
        <v>5.2324903591682494E-2</v>
      </c>
      <c r="AL1046" s="23">
        <f>VLOOKUP(AC1046,'Charts and Tables'!$I$43:$J$49,2,TRUE)</f>
        <v>0.2</v>
      </c>
      <c r="AM1046" s="2">
        <f t="shared" si="175"/>
        <v>1</v>
      </c>
    </row>
    <row r="1047" spans="1:39" x14ac:dyDescent="0.25">
      <c r="A1047" s="35">
        <v>488518</v>
      </c>
      <c r="B1047" s="36">
        <v>333130</v>
      </c>
      <c r="C1047" s="36" t="s">
        <v>32</v>
      </c>
      <c r="D1047" s="36">
        <v>1</v>
      </c>
      <c r="J1047" s="46">
        <v>4679</v>
      </c>
      <c r="L1047" s="46">
        <v>4679</v>
      </c>
      <c r="M1047" s="46">
        <v>539</v>
      </c>
      <c r="O1047" s="46">
        <v>376</v>
      </c>
      <c r="R1047" s="36">
        <v>3756.104605</v>
      </c>
      <c r="T1047" s="36">
        <v>460.29244799999998</v>
      </c>
      <c r="V1047" s="36">
        <v>332.88769000000002</v>
      </c>
      <c r="AC1047" s="57">
        <f t="shared" si="172"/>
        <v>4679</v>
      </c>
      <c r="AD1047" s="57">
        <f t="shared" si="173"/>
        <v>539</v>
      </c>
      <c r="AE1047" s="57">
        <f t="shared" si="174"/>
        <v>376</v>
      </c>
      <c r="AF1047" s="12">
        <f t="shared" si="169"/>
        <v>3756.104605</v>
      </c>
      <c r="AG1047" s="12">
        <f t="shared" si="170"/>
        <v>460.29244799999998</v>
      </c>
      <c r="AH1047" s="12">
        <f t="shared" si="171"/>
        <v>332.88769000000002</v>
      </c>
      <c r="AI1047" s="15">
        <f t="shared" si="176"/>
        <v>-0.1972420164565078</v>
      </c>
      <c r="AJ1047" s="15">
        <f t="shared" si="176"/>
        <v>-0.14602514285714291</v>
      </c>
      <c r="AK1047" s="15">
        <f t="shared" si="176"/>
        <v>-0.11466039893617015</v>
      </c>
      <c r="AL1047" s="23">
        <f>VLOOKUP(AC1047,'Charts and Tables'!$I$43:$J$49,2,TRUE)</f>
        <v>0.5</v>
      </c>
      <c r="AM1047" s="2">
        <f t="shared" si="175"/>
        <v>1</v>
      </c>
    </row>
    <row r="1048" spans="1:39" x14ac:dyDescent="0.25">
      <c r="A1048" s="35">
        <v>487514</v>
      </c>
      <c r="C1048" s="36" t="s">
        <v>25</v>
      </c>
      <c r="D1048" s="36">
        <v>0</v>
      </c>
      <c r="J1048" s="46">
        <v>911</v>
      </c>
      <c r="K1048" s="46">
        <v>1194</v>
      </c>
      <c r="L1048" s="46">
        <v>2105</v>
      </c>
      <c r="M1048" s="46">
        <v>100</v>
      </c>
      <c r="N1048" s="46">
        <v>95</v>
      </c>
      <c r="O1048" s="46">
        <v>82</v>
      </c>
      <c r="P1048" s="46">
        <v>118</v>
      </c>
      <c r="R1048" s="36">
        <v>988.44980699999996</v>
      </c>
      <c r="S1048" s="36">
        <v>1280.904348</v>
      </c>
      <c r="T1048" s="36">
        <v>70.848562999999999</v>
      </c>
      <c r="U1048" s="36">
        <v>60.273632999999997</v>
      </c>
      <c r="V1048" s="36">
        <v>90.088886000000002</v>
      </c>
      <c r="W1048" s="36">
        <v>222.773214</v>
      </c>
      <c r="AC1048" s="57">
        <f t="shared" si="172"/>
        <v>2105</v>
      </c>
      <c r="AD1048" s="57">
        <f t="shared" si="173"/>
        <v>195</v>
      </c>
      <c r="AE1048" s="57">
        <f t="shared" si="174"/>
        <v>200</v>
      </c>
      <c r="AF1048" s="12">
        <f t="shared" si="169"/>
        <v>2269.354155</v>
      </c>
      <c r="AG1048" s="12">
        <f t="shared" si="170"/>
        <v>131.122196</v>
      </c>
      <c r="AH1048" s="12">
        <f t="shared" si="171"/>
        <v>312.8621</v>
      </c>
      <c r="AI1048" s="15">
        <f t="shared" si="176"/>
        <v>7.8077983372921614E-2</v>
      </c>
      <c r="AJ1048" s="15">
        <f t="shared" si="176"/>
        <v>-0.32757848205128204</v>
      </c>
      <c r="AK1048" s="15">
        <f t="shared" si="176"/>
        <v>0.56431049999999994</v>
      </c>
      <c r="AL1048" s="23">
        <f>VLOOKUP(AC1048,'Charts and Tables'!$I$43:$J$49,2,TRUE)</f>
        <v>1</v>
      </c>
      <c r="AM1048" s="2">
        <f t="shared" si="175"/>
        <v>1</v>
      </c>
    </row>
    <row r="1049" spans="1:39" x14ac:dyDescent="0.25">
      <c r="A1049" s="35">
        <v>487610</v>
      </c>
      <c r="B1049" s="36">
        <v>332067</v>
      </c>
      <c r="C1049" s="36" t="s">
        <v>26</v>
      </c>
      <c r="D1049" s="36">
        <v>0</v>
      </c>
      <c r="J1049" s="46">
        <v>4830</v>
      </c>
      <c r="K1049" s="46">
        <v>5298</v>
      </c>
      <c r="L1049" s="46">
        <v>10128</v>
      </c>
      <c r="M1049" s="46">
        <v>570</v>
      </c>
      <c r="N1049" s="46">
        <v>197</v>
      </c>
      <c r="O1049" s="46">
        <v>311</v>
      </c>
      <c r="P1049" s="46">
        <v>753</v>
      </c>
      <c r="R1049" s="36">
        <v>4705.7709789999999</v>
      </c>
      <c r="S1049" s="36">
        <v>4974.9333539999998</v>
      </c>
      <c r="T1049" s="36">
        <v>685.93155999999999</v>
      </c>
      <c r="U1049" s="36">
        <v>240.298225</v>
      </c>
      <c r="V1049" s="36">
        <v>363.08723600000002</v>
      </c>
      <c r="W1049" s="36">
        <v>717.04640099999995</v>
      </c>
      <c r="AC1049" s="57">
        <f t="shared" si="172"/>
        <v>10128</v>
      </c>
      <c r="AD1049" s="57">
        <f t="shared" si="173"/>
        <v>767</v>
      </c>
      <c r="AE1049" s="57">
        <f t="shared" si="174"/>
        <v>1064</v>
      </c>
      <c r="AF1049" s="12">
        <f t="shared" si="169"/>
        <v>9680.7043329999997</v>
      </c>
      <c r="AG1049" s="12">
        <f t="shared" si="170"/>
        <v>926.22978499999999</v>
      </c>
      <c r="AH1049" s="12">
        <f t="shared" si="171"/>
        <v>1080.1336369999999</v>
      </c>
      <c r="AI1049" s="15">
        <f t="shared" si="176"/>
        <v>-4.4164264119273336E-2</v>
      </c>
      <c r="AJ1049" s="15">
        <f t="shared" si="176"/>
        <v>0.2076007627118644</v>
      </c>
      <c r="AK1049" s="15">
        <f t="shared" si="176"/>
        <v>1.5163192669172846E-2</v>
      </c>
      <c r="AL1049" s="23">
        <f>VLOOKUP(AC1049,'Charts and Tables'!$I$43:$J$49,2,TRUE)</f>
        <v>0.2</v>
      </c>
      <c r="AM1049" s="2">
        <f t="shared" si="175"/>
        <v>1</v>
      </c>
    </row>
    <row r="1050" spans="1:39" x14ac:dyDescent="0.25">
      <c r="A1050" s="35">
        <v>488048</v>
      </c>
      <c r="B1050" s="36">
        <v>336132</v>
      </c>
      <c r="C1050" s="36" t="s">
        <v>26</v>
      </c>
      <c r="D1050" s="36">
        <v>0</v>
      </c>
      <c r="J1050" s="46">
        <v>4978</v>
      </c>
      <c r="K1050" s="46">
        <v>4726</v>
      </c>
      <c r="L1050" s="46">
        <v>9704</v>
      </c>
      <c r="M1050" s="46">
        <v>198</v>
      </c>
      <c r="N1050" s="46">
        <v>550</v>
      </c>
      <c r="O1050" s="46">
        <v>703</v>
      </c>
      <c r="P1050" s="46">
        <v>324</v>
      </c>
      <c r="R1050" s="36">
        <v>5582.9142519999996</v>
      </c>
      <c r="S1050" s="36">
        <v>5606.2064190000001</v>
      </c>
      <c r="T1050" s="36">
        <v>307.097508</v>
      </c>
      <c r="U1050" s="36">
        <v>742.15591300000006</v>
      </c>
      <c r="V1050" s="36">
        <v>670.02947200000006</v>
      </c>
      <c r="W1050" s="36">
        <v>448.75463400000001</v>
      </c>
      <c r="AC1050" s="57">
        <f t="shared" si="172"/>
        <v>9704</v>
      </c>
      <c r="AD1050" s="57">
        <f t="shared" si="173"/>
        <v>748</v>
      </c>
      <c r="AE1050" s="57">
        <f t="shared" si="174"/>
        <v>1027</v>
      </c>
      <c r="AF1050" s="12">
        <f t="shared" si="169"/>
        <v>11189.120671000001</v>
      </c>
      <c r="AG1050" s="12">
        <f t="shared" si="170"/>
        <v>1049.2534210000001</v>
      </c>
      <c r="AH1050" s="12">
        <f t="shared" si="171"/>
        <v>1118.7841060000001</v>
      </c>
      <c r="AI1050" s="15">
        <f t="shared" si="176"/>
        <v>0.15304211366446832</v>
      </c>
      <c r="AJ1050" s="15">
        <f t="shared" si="176"/>
        <v>0.40274521524064189</v>
      </c>
      <c r="AK1050" s="15">
        <f t="shared" si="176"/>
        <v>8.9371086660175333E-2</v>
      </c>
      <c r="AL1050" s="23">
        <f>VLOOKUP(AC1050,'Charts and Tables'!$I$43:$J$49,2,TRUE)</f>
        <v>0.25</v>
      </c>
      <c r="AM1050" s="2">
        <f t="shared" si="175"/>
        <v>1</v>
      </c>
    </row>
    <row r="1051" spans="1:39" x14ac:dyDescent="0.25">
      <c r="A1051" s="35">
        <v>488288</v>
      </c>
      <c r="C1051" s="36" t="s">
        <v>25</v>
      </c>
      <c r="D1051" s="36">
        <v>0</v>
      </c>
      <c r="J1051" s="46">
        <v>625</v>
      </c>
      <c r="K1051" s="46">
        <v>614</v>
      </c>
      <c r="L1051" s="46">
        <v>1239</v>
      </c>
      <c r="M1051" s="46">
        <v>86</v>
      </c>
      <c r="N1051" s="46">
        <v>66</v>
      </c>
      <c r="O1051" s="46">
        <v>72</v>
      </c>
      <c r="P1051" s="46">
        <v>60</v>
      </c>
      <c r="R1051" s="36">
        <v>92.190320999999997</v>
      </c>
      <c r="S1051" s="36">
        <v>130.86248399999999</v>
      </c>
      <c r="T1051" s="36">
        <v>9.4689680000000003</v>
      </c>
      <c r="U1051" s="36">
        <v>10.604547999999999</v>
      </c>
      <c r="V1051" s="36">
        <v>11.830985999999999</v>
      </c>
      <c r="W1051" s="36">
        <v>22.232506999999998</v>
      </c>
      <c r="AC1051" s="57">
        <f t="shared" si="172"/>
        <v>1239</v>
      </c>
      <c r="AD1051" s="57">
        <f t="shared" si="173"/>
        <v>152</v>
      </c>
      <c r="AE1051" s="57">
        <f t="shared" si="174"/>
        <v>132</v>
      </c>
      <c r="AF1051" s="12">
        <f t="shared" si="169"/>
        <v>223.05280499999998</v>
      </c>
      <c r="AG1051" s="12">
        <f t="shared" si="170"/>
        <v>20.073515999999998</v>
      </c>
      <c r="AH1051" s="12">
        <f t="shared" si="171"/>
        <v>34.063492999999994</v>
      </c>
      <c r="AI1051" s="15">
        <f t="shared" si="176"/>
        <v>-0.81997352300242132</v>
      </c>
      <c r="AJ1051" s="15">
        <f t="shared" si="176"/>
        <v>-0.86793739473684217</v>
      </c>
      <c r="AK1051" s="15">
        <f t="shared" si="176"/>
        <v>-0.7419432348484849</v>
      </c>
      <c r="AL1051" s="23">
        <f>VLOOKUP(AC1051,'Charts and Tables'!$I$43:$J$49,2,TRUE)</f>
        <v>1</v>
      </c>
      <c r="AM1051" s="2">
        <f t="shared" si="175"/>
        <v>1</v>
      </c>
    </row>
    <row r="1052" spans="1:39" x14ac:dyDescent="0.25">
      <c r="A1052" s="35">
        <v>488354</v>
      </c>
      <c r="B1052" s="36">
        <v>336226</v>
      </c>
      <c r="C1052" s="36" t="s">
        <v>32</v>
      </c>
      <c r="D1052" s="36">
        <v>1</v>
      </c>
      <c r="J1052" s="46">
        <v>2842</v>
      </c>
      <c r="L1052" s="46">
        <v>2842</v>
      </c>
      <c r="M1052" s="46">
        <v>233</v>
      </c>
      <c r="O1052" s="46">
        <v>437</v>
      </c>
      <c r="R1052" s="36">
        <v>3238.3767760000001</v>
      </c>
      <c r="T1052" s="36">
        <v>227.30611300000001</v>
      </c>
      <c r="V1052" s="36">
        <v>360.176669</v>
      </c>
      <c r="AC1052" s="57">
        <f t="shared" si="172"/>
        <v>2842</v>
      </c>
      <c r="AD1052" s="57">
        <f t="shared" si="173"/>
        <v>233</v>
      </c>
      <c r="AE1052" s="57">
        <f t="shared" si="174"/>
        <v>437</v>
      </c>
      <c r="AF1052" s="12">
        <f t="shared" si="169"/>
        <v>3238.3767760000001</v>
      </c>
      <c r="AG1052" s="12">
        <f t="shared" si="170"/>
        <v>227.30611300000001</v>
      </c>
      <c r="AH1052" s="12">
        <f t="shared" si="171"/>
        <v>360.176669</v>
      </c>
      <c r="AI1052" s="15">
        <f t="shared" si="176"/>
        <v>0.13947106826178748</v>
      </c>
      <c r="AJ1052" s="15">
        <f t="shared" si="176"/>
        <v>-2.4437283261802532E-2</v>
      </c>
      <c r="AK1052" s="15">
        <f t="shared" si="176"/>
        <v>-0.17579709610983982</v>
      </c>
      <c r="AL1052" s="23">
        <f>VLOOKUP(AC1052,'Charts and Tables'!$I$43:$J$49,2,TRUE)</f>
        <v>0.5</v>
      </c>
      <c r="AM1052" s="2">
        <f t="shared" si="175"/>
        <v>1</v>
      </c>
    </row>
    <row r="1053" spans="1:39" x14ac:dyDescent="0.25">
      <c r="A1053" s="35">
        <v>488374</v>
      </c>
      <c r="B1053" s="36">
        <v>336225</v>
      </c>
      <c r="C1053" s="36" t="s">
        <v>32</v>
      </c>
      <c r="D1053" s="36">
        <v>-1</v>
      </c>
      <c r="K1053" s="46">
        <v>2675</v>
      </c>
      <c r="L1053" s="46">
        <v>2675</v>
      </c>
      <c r="N1053" s="46">
        <v>413</v>
      </c>
      <c r="P1053" s="46">
        <v>184</v>
      </c>
      <c r="S1053" s="36">
        <v>4025.3769390000002</v>
      </c>
      <c r="U1053" s="36">
        <v>544.45896200000004</v>
      </c>
      <c r="W1053" s="36">
        <v>299.19376499999998</v>
      </c>
      <c r="AC1053" s="57">
        <f t="shared" si="172"/>
        <v>2675</v>
      </c>
      <c r="AD1053" s="57">
        <f t="shared" si="173"/>
        <v>413</v>
      </c>
      <c r="AE1053" s="57">
        <f t="shared" si="174"/>
        <v>184</v>
      </c>
      <c r="AF1053" s="12">
        <f t="shared" si="169"/>
        <v>4025.3769390000002</v>
      </c>
      <c r="AG1053" s="12">
        <f t="shared" si="170"/>
        <v>544.45896200000004</v>
      </c>
      <c r="AH1053" s="12">
        <f t="shared" si="171"/>
        <v>299.19376499999998</v>
      </c>
      <c r="AI1053" s="15">
        <f t="shared" si="176"/>
        <v>0.50481380897196271</v>
      </c>
      <c r="AJ1053" s="15">
        <f t="shared" si="176"/>
        <v>0.31830257142857155</v>
      </c>
      <c r="AK1053" s="15">
        <f t="shared" si="176"/>
        <v>0.62605307065217386</v>
      </c>
      <c r="AL1053" s="23">
        <f>VLOOKUP(AC1053,'Charts and Tables'!$I$43:$J$49,2,TRUE)</f>
        <v>0.5</v>
      </c>
      <c r="AM1053" s="2">
        <f t="shared" si="175"/>
        <v>0</v>
      </c>
    </row>
    <row r="1054" spans="1:39" x14ac:dyDescent="0.25">
      <c r="A1054" s="35">
        <v>488428</v>
      </c>
      <c r="C1054" s="36" t="s">
        <v>27</v>
      </c>
      <c r="D1054" s="36">
        <v>-1</v>
      </c>
      <c r="K1054" s="46">
        <v>4716</v>
      </c>
      <c r="L1054" s="46">
        <v>4716</v>
      </c>
      <c r="N1054" s="46">
        <v>294</v>
      </c>
      <c r="P1054" s="46">
        <v>500</v>
      </c>
      <c r="S1054" s="36">
        <v>8519.0305979999994</v>
      </c>
      <c r="U1054" s="36">
        <v>539.76563899999996</v>
      </c>
      <c r="W1054" s="36">
        <v>1039.41533</v>
      </c>
      <c r="AC1054" s="57">
        <f t="shared" si="172"/>
        <v>4716</v>
      </c>
      <c r="AD1054" s="57">
        <f t="shared" si="173"/>
        <v>294</v>
      </c>
      <c r="AE1054" s="57">
        <f t="shared" si="174"/>
        <v>500</v>
      </c>
      <c r="AF1054" s="12">
        <f t="shared" si="169"/>
        <v>8519.0305979999994</v>
      </c>
      <c r="AG1054" s="12">
        <f t="shared" si="170"/>
        <v>539.76563899999996</v>
      </c>
      <c r="AH1054" s="12">
        <f t="shared" si="171"/>
        <v>1039.41533</v>
      </c>
      <c r="AI1054" s="15">
        <f t="shared" si="176"/>
        <v>0.80641022010178098</v>
      </c>
      <c r="AJ1054" s="15">
        <f t="shared" si="176"/>
        <v>0.83593754761904748</v>
      </c>
      <c r="AK1054" s="15">
        <f t="shared" si="176"/>
        <v>1.0788306600000002</v>
      </c>
      <c r="AL1054" s="23">
        <f>VLOOKUP(AC1054,'Charts and Tables'!$I$43:$J$49,2,TRUE)</f>
        <v>0.5</v>
      </c>
      <c r="AM1054" s="2">
        <f t="shared" si="175"/>
        <v>0</v>
      </c>
    </row>
    <row r="1055" spans="1:39" x14ac:dyDescent="0.25">
      <c r="A1055" s="35">
        <v>616225</v>
      </c>
      <c r="B1055" s="36">
        <v>338068</v>
      </c>
      <c r="C1055" s="36" t="s">
        <v>26</v>
      </c>
      <c r="D1055" s="36">
        <v>0</v>
      </c>
      <c r="J1055" s="46">
        <v>2552</v>
      </c>
      <c r="K1055" s="46">
        <v>2503</v>
      </c>
      <c r="L1055" s="46">
        <v>5055</v>
      </c>
      <c r="M1055" s="46">
        <v>175</v>
      </c>
      <c r="N1055" s="46">
        <v>315</v>
      </c>
      <c r="O1055" s="46">
        <v>312</v>
      </c>
      <c r="P1055" s="46">
        <v>191</v>
      </c>
      <c r="R1055" s="36">
        <v>2432.2402189999998</v>
      </c>
      <c r="S1055" s="36">
        <v>1945.958316</v>
      </c>
      <c r="T1055" s="36">
        <v>134.731166</v>
      </c>
      <c r="U1055" s="36">
        <v>229.40849900000001</v>
      </c>
      <c r="V1055" s="36">
        <v>360.20865700000002</v>
      </c>
      <c r="W1055" s="36">
        <v>198.64292</v>
      </c>
      <c r="AC1055" s="57">
        <f t="shared" si="172"/>
        <v>5055</v>
      </c>
      <c r="AD1055" s="57">
        <f t="shared" si="173"/>
        <v>490</v>
      </c>
      <c r="AE1055" s="57">
        <f t="shared" si="174"/>
        <v>503</v>
      </c>
      <c r="AF1055" s="12">
        <f t="shared" si="169"/>
        <v>4378.1985349999995</v>
      </c>
      <c r="AG1055" s="12">
        <f t="shared" si="170"/>
        <v>364.13966500000004</v>
      </c>
      <c r="AH1055" s="12">
        <f t="shared" si="171"/>
        <v>558.85157700000002</v>
      </c>
      <c r="AI1055" s="15">
        <f t="shared" si="176"/>
        <v>-0.13388753016815044</v>
      </c>
      <c r="AJ1055" s="15">
        <f t="shared" si="176"/>
        <v>-0.25685782653061218</v>
      </c>
      <c r="AK1055" s="15">
        <f t="shared" si="176"/>
        <v>0.11103693240556664</v>
      </c>
      <c r="AL1055" s="23">
        <f>VLOOKUP(AC1055,'Charts and Tables'!$I$43:$J$49,2,TRUE)</f>
        <v>0.25</v>
      </c>
      <c r="AM1055" s="2">
        <f t="shared" si="175"/>
        <v>1</v>
      </c>
    </row>
    <row r="1056" spans="1:39" x14ac:dyDescent="0.25">
      <c r="A1056" s="35">
        <v>488947</v>
      </c>
      <c r="B1056" s="36">
        <v>333129</v>
      </c>
      <c r="C1056" s="36" t="s">
        <v>32</v>
      </c>
      <c r="D1056" s="36">
        <v>-1</v>
      </c>
      <c r="K1056" s="46">
        <v>5344</v>
      </c>
      <c r="L1056" s="46">
        <v>5344</v>
      </c>
      <c r="N1056" s="46">
        <v>384</v>
      </c>
      <c r="P1056" s="46">
        <v>617</v>
      </c>
      <c r="S1056" s="36">
        <v>3687.9679350000001</v>
      </c>
      <c r="U1056" s="36">
        <v>233.76027199999999</v>
      </c>
      <c r="W1056" s="36">
        <v>489.16430800000001</v>
      </c>
      <c r="AC1056" s="57">
        <f t="shared" si="172"/>
        <v>5344</v>
      </c>
      <c r="AD1056" s="57">
        <f t="shared" si="173"/>
        <v>384</v>
      </c>
      <c r="AE1056" s="57">
        <f t="shared" si="174"/>
        <v>617</v>
      </c>
      <c r="AF1056" s="12">
        <f t="shared" si="169"/>
        <v>3687.9679350000001</v>
      </c>
      <c r="AG1056" s="12">
        <f t="shared" si="170"/>
        <v>233.76027199999999</v>
      </c>
      <c r="AH1056" s="12">
        <f t="shared" si="171"/>
        <v>489.16430800000001</v>
      </c>
      <c r="AI1056" s="15">
        <f t="shared" si="176"/>
        <v>-0.30988623970808382</v>
      </c>
      <c r="AJ1056" s="15">
        <f t="shared" si="176"/>
        <v>-0.39124929166666672</v>
      </c>
      <c r="AK1056" s="15">
        <f t="shared" si="176"/>
        <v>-0.20718912803889789</v>
      </c>
      <c r="AL1056" s="23">
        <f>VLOOKUP(AC1056,'Charts and Tables'!$I$43:$J$49,2,TRUE)</f>
        <v>0.25</v>
      </c>
      <c r="AM1056" s="2">
        <f t="shared" si="175"/>
        <v>0</v>
      </c>
    </row>
    <row r="1057" spans="1:39" x14ac:dyDescent="0.25">
      <c r="A1057" s="35">
        <v>488511</v>
      </c>
      <c r="C1057" s="36" t="s">
        <v>26</v>
      </c>
      <c r="D1057" s="36">
        <v>0</v>
      </c>
      <c r="J1057" s="46">
        <v>3408</v>
      </c>
      <c r="L1057" s="46">
        <v>3408</v>
      </c>
      <c r="M1057" s="46">
        <v>478</v>
      </c>
      <c r="O1057" s="46">
        <v>245</v>
      </c>
      <c r="R1057" s="36">
        <v>6550.2402700000002</v>
      </c>
      <c r="S1057" s="36">
        <v>6067.3371729999999</v>
      </c>
      <c r="T1057" s="36">
        <v>382.31366400000002</v>
      </c>
      <c r="U1057" s="36">
        <v>731.80586800000003</v>
      </c>
      <c r="V1057" s="36">
        <v>855.13458600000001</v>
      </c>
      <c r="W1057" s="36">
        <v>490.50959499999999</v>
      </c>
      <c r="AC1057" s="57">
        <f t="shared" si="172"/>
        <v>3408</v>
      </c>
      <c r="AD1057" s="57">
        <f t="shared" si="173"/>
        <v>478</v>
      </c>
      <c r="AE1057" s="57">
        <f t="shared" si="174"/>
        <v>245</v>
      </c>
      <c r="AF1057" s="12">
        <f t="shared" si="169"/>
        <v>12617.577443</v>
      </c>
      <c r="AG1057" s="12">
        <f t="shared" si="170"/>
        <v>1114.1195320000002</v>
      </c>
      <c r="AH1057" s="12">
        <f t="shared" si="171"/>
        <v>1345.6441810000001</v>
      </c>
      <c r="AI1057" s="15">
        <f t="shared" si="176"/>
        <v>2.7023407990023474</v>
      </c>
      <c r="AJ1057" s="15">
        <f t="shared" si="176"/>
        <v>1.3307940000000003</v>
      </c>
      <c r="AK1057" s="15">
        <f t="shared" si="176"/>
        <v>4.4924252285714292</v>
      </c>
      <c r="AL1057" s="23">
        <f>VLOOKUP(AC1057,'Charts and Tables'!$I$43:$J$49,2,TRUE)</f>
        <v>0.5</v>
      </c>
      <c r="AM1057" s="2">
        <f t="shared" si="175"/>
        <v>0</v>
      </c>
    </row>
    <row r="1058" spans="1:39" x14ac:dyDescent="0.25">
      <c r="A1058" s="35">
        <v>500157</v>
      </c>
      <c r="C1058" s="36" t="s">
        <v>31</v>
      </c>
      <c r="D1058" s="36">
        <v>0</v>
      </c>
      <c r="J1058" s="46">
        <v>4329</v>
      </c>
      <c r="L1058" s="46">
        <v>4329</v>
      </c>
      <c r="M1058" s="46">
        <v>352</v>
      </c>
      <c r="O1058" s="46">
        <v>472.5</v>
      </c>
      <c r="R1058" s="36">
        <v>4704.7089089999999</v>
      </c>
      <c r="S1058" s="36">
        <v>5192.2303030000003</v>
      </c>
      <c r="T1058" s="36">
        <v>302.50874900000002</v>
      </c>
      <c r="U1058" s="36">
        <v>318.62976099999997</v>
      </c>
      <c r="V1058" s="36">
        <v>417.572653</v>
      </c>
      <c r="W1058" s="36">
        <v>459.12767700000001</v>
      </c>
      <c r="AC1058" s="57">
        <f t="shared" si="172"/>
        <v>4329</v>
      </c>
      <c r="AD1058" s="57">
        <f t="shared" si="173"/>
        <v>352</v>
      </c>
      <c r="AE1058" s="57">
        <f t="shared" si="174"/>
        <v>472.5</v>
      </c>
      <c r="AF1058" s="12">
        <f t="shared" si="169"/>
        <v>9896.9392120000011</v>
      </c>
      <c r="AG1058" s="12">
        <f t="shared" si="170"/>
        <v>621.13851</v>
      </c>
      <c r="AH1058" s="12">
        <f t="shared" si="171"/>
        <v>876.70033000000001</v>
      </c>
      <c r="AI1058" s="15">
        <f t="shared" si="176"/>
        <v>1.2861952441672444</v>
      </c>
      <c r="AJ1058" s="15">
        <f t="shared" si="176"/>
        <v>0.76459803977272722</v>
      </c>
      <c r="AK1058" s="15">
        <f t="shared" si="176"/>
        <v>0.85545043386243391</v>
      </c>
      <c r="AL1058" s="23">
        <f>VLOOKUP(AC1058,'Charts and Tables'!$I$43:$J$49,2,TRUE)</f>
        <v>0.5</v>
      </c>
      <c r="AM1058" s="2">
        <f t="shared" si="175"/>
        <v>0</v>
      </c>
    </row>
    <row r="1059" spans="1:39" x14ac:dyDescent="0.25">
      <c r="A1059" s="35">
        <v>499733</v>
      </c>
      <c r="C1059" s="36" t="s">
        <v>31</v>
      </c>
      <c r="D1059" s="36">
        <v>1</v>
      </c>
      <c r="J1059" s="46">
        <v>11756</v>
      </c>
      <c r="L1059" s="46">
        <v>11756</v>
      </c>
      <c r="M1059" s="46">
        <v>986.33333300000004</v>
      </c>
      <c r="O1059" s="46">
        <v>1171.3333299999999</v>
      </c>
      <c r="R1059" s="36">
        <v>9434.1727059999994</v>
      </c>
      <c r="T1059" s="36">
        <v>509.82852200000002</v>
      </c>
      <c r="V1059" s="36">
        <v>981.47796100000005</v>
      </c>
      <c r="AC1059" s="57">
        <f t="shared" si="172"/>
        <v>11756</v>
      </c>
      <c r="AD1059" s="57">
        <f t="shared" si="173"/>
        <v>986.33333300000004</v>
      </c>
      <c r="AE1059" s="57">
        <f t="shared" si="174"/>
        <v>1171.3333299999999</v>
      </c>
      <c r="AF1059" s="12">
        <f t="shared" si="169"/>
        <v>9434.1727059999994</v>
      </c>
      <c r="AG1059" s="12">
        <f t="shared" si="170"/>
        <v>509.82852200000002</v>
      </c>
      <c r="AH1059" s="12">
        <f t="shared" si="171"/>
        <v>981.47796100000005</v>
      </c>
      <c r="AI1059" s="15">
        <f t="shared" si="176"/>
        <v>-0.19750147107859822</v>
      </c>
      <c r="AJ1059" s="15">
        <f t="shared" si="176"/>
        <v>-0.48310727728391595</v>
      </c>
      <c r="AK1059" s="15">
        <f t="shared" si="176"/>
        <v>-0.16208483455345704</v>
      </c>
      <c r="AL1059" s="23">
        <f>VLOOKUP(AC1059,'Charts and Tables'!$I$43:$J$49,2,TRUE)</f>
        <v>0.2</v>
      </c>
      <c r="AM1059" s="2">
        <f t="shared" si="175"/>
        <v>1</v>
      </c>
    </row>
    <row r="1060" spans="1:39" x14ac:dyDescent="0.25">
      <c r="A1060" s="35">
        <v>491751</v>
      </c>
      <c r="C1060" s="36" t="s">
        <v>26</v>
      </c>
      <c r="D1060" s="36">
        <v>0</v>
      </c>
      <c r="J1060" s="46">
        <v>3959</v>
      </c>
      <c r="K1060" s="46">
        <v>3773</v>
      </c>
      <c r="L1060" s="46">
        <v>7732</v>
      </c>
      <c r="M1060" s="46">
        <v>407</v>
      </c>
      <c r="N1060" s="46">
        <v>270</v>
      </c>
      <c r="O1060" s="46">
        <v>377</v>
      </c>
      <c r="P1060" s="46">
        <v>371</v>
      </c>
      <c r="R1060" s="36">
        <v>3455.7640860000001</v>
      </c>
      <c r="S1060" s="36">
        <v>2912.5093440000001</v>
      </c>
      <c r="T1060" s="36">
        <v>176.35708500000001</v>
      </c>
      <c r="U1060" s="36">
        <v>242.01922500000001</v>
      </c>
      <c r="V1060" s="36">
        <v>347.23265800000001</v>
      </c>
      <c r="W1060" s="36">
        <v>231.43397100000001</v>
      </c>
      <c r="AC1060" s="57">
        <f t="shared" si="172"/>
        <v>7732</v>
      </c>
      <c r="AD1060" s="57">
        <f t="shared" si="173"/>
        <v>677</v>
      </c>
      <c r="AE1060" s="57">
        <f t="shared" si="174"/>
        <v>748</v>
      </c>
      <c r="AF1060" s="12">
        <f t="shared" si="169"/>
        <v>6368.2734300000002</v>
      </c>
      <c r="AG1060" s="12">
        <f t="shared" si="170"/>
        <v>418.37630999999999</v>
      </c>
      <c r="AH1060" s="12">
        <f t="shared" si="171"/>
        <v>578.66662900000006</v>
      </c>
      <c r="AI1060" s="15">
        <f t="shared" si="176"/>
        <v>-0.17637436239006724</v>
      </c>
      <c r="AJ1060" s="15">
        <f t="shared" si="176"/>
        <v>-0.38201431314623341</v>
      </c>
      <c r="AK1060" s="15">
        <f t="shared" si="176"/>
        <v>-0.22638151203208548</v>
      </c>
      <c r="AL1060" s="23">
        <f>VLOOKUP(AC1060,'Charts and Tables'!$I$43:$J$49,2,TRUE)</f>
        <v>0.25</v>
      </c>
      <c r="AM1060" s="2">
        <f t="shared" si="175"/>
        <v>1</v>
      </c>
    </row>
    <row r="1061" spans="1:39" x14ac:dyDescent="0.25">
      <c r="A1061" s="35">
        <v>492766</v>
      </c>
      <c r="C1061" s="36" t="s">
        <v>31</v>
      </c>
      <c r="D1061" s="36">
        <v>0</v>
      </c>
      <c r="J1061" s="46">
        <v>6243</v>
      </c>
      <c r="K1061" s="46">
        <v>6157</v>
      </c>
      <c r="L1061" s="46">
        <v>12400</v>
      </c>
      <c r="M1061" s="46">
        <v>567</v>
      </c>
      <c r="N1061" s="46">
        <v>441.33333299999998</v>
      </c>
      <c r="O1061" s="46">
        <v>589.33333300000004</v>
      </c>
      <c r="P1061" s="46">
        <v>608.66666699999996</v>
      </c>
      <c r="R1061" s="36">
        <v>4610.4534739999999</v>
      </c>
      <c r="S1061" s="36">
        <v>5359.8746520000004</v>
      </c>
      <c r="T1061" s="36">
        <v>479.07996500000002</v>
      </c>
      <c r="U1061" s="36">
        <v>323.399809</v>
      </c>
      <c r="V1061" s="36">
        <v>354.23017900000002</v>
      </c>
      <c r="W1061" s="36">
        <v>529.20480699999996</v>
      </c>
      <c r="AC1061" s="57">
        <f t="shared" si="172"/>
        <v>12400</v>
      </c>
      <c r="AD1061" s="57">
        <f t="shared" si="173"/>
        <v>1008.333333</v>
      </c>
      <c r="AE1061" s="57">
        <f t="shared" si="174"/>
        <v>1198</v>
      </c>
      <c r="AF1061" s="12">
        <f t="shared" si="169"/>
        <v>9970.3281260000003</v>
      </c>
      <c r="AG1061" s="12">
        <f t="shared" si="170"/>
        <v>802.47977400000002</v>
      </c>
      <c r="AH1061" s="12">
        <f t="shared" si="171"/>
        <v>883.43498599999998</v>
      </c>
      <c r="AI1061" s="15">
        <f t="shared" si="176"/>
        <v>-0.19594128016129028</v>
      </c>
      <c r="AJ1061" s="15">
        <f t="shared" si="176"/>
        <v>-0.20415228998484375</v>
      </c>
      <c r="AK1061" s="15">
        <f t="shared" si="176"/>
        <v>-0.2625751368948247</v>
      </c>
      <c r="AL1061" s="23">
        <f>VLOOKUP(AC1061,'Charts and Tables'!$I$43:$J$49,2,TRUE)</f>
        <v>0.2</v>
      </c>
      <c r="AM1061" s="2">
        <f t="shared" si="175"/>
        <v>1</v>
      </c>
    </row>
    <row r="1062" spans="1:39" x14ac:dyDescent="0.25">
      <c r="A1062" s="35">
        <v>494122</v>
      </c>
      <c r="C1062" s="36" t="s">
        <v>26</v>
      </c>
      <c r="D1062" s="36">
        <v>0</v>
      </c>
      <c r="J1062" s="46">
        <v>4068</v>
      </c>
      <c r="K1062" s="46">
        <v>3379</v>
      </c>
      <c r="L1062" s="46">
        <v>7447</v>
      </c>
      <c r="M1062" s="46">
        <v>247</v>
      </c>
      <c r="N1062" s="46">
        <v>252</v>
      </c>
      <c r="O1062" s="46">
        <v>390</v>
      </c>
      <c r="P1062" s="46">
        <v>385</v>
      </c>
      <c r="R1062" s="36">
        <v>4221.3561099999997</v>
      </c>
      <c r="S1062" s="36">
        <v>4282.7127799999998</v>
      </c>
      <c r="T1062" s="36">
        <v>333.25063299999999</v>
      </c>
      <c r="U1062" s="36">
        <v>262.10735</v>
      </c>
      <c r="V1062" s="36">
        <v>364.133354</v>
      </c>
      <c r="W1062" s="36">
        <v>414.46682399999997</v>
      </c>
      <c r="AC1062" s="57">
        <f t="shared" si="172"/>
        <v>7447</v>
      </c>
      <c r="AD1062" s="57">
        <f t="shared" si="173"/>
        <v>499</v>
      </c>
      <c r="AE1062" s="57">
        <f t="shared" si="174"/>
        <v>775</v>
      </c>
      <c r="AF1062" s="12">
        <f t="shared" si="169"/>
        <v>8504.0688899999986</v>
      </c>
      <c r="AG1062" s="12">
        <f t="shared" si="170"/>
        <v>595.35798299999999</v>
      </c>
      <c r="AH1062" s="12">
        <f t="shared" si="171"/>
        <v>778.60017799999991</v>
      </c>
      <c r="AI1062" s="15">
        <f t="shared" si="176"/>
        <v>0.1419456009131192</v>
      </c>
      <c r="AJ1062" s="15">
        <f t="shared" si="176"/>
        <v>0.19310217034068133</v>
      </c>
      <c r="AK1062" s="15">
        <f t="shared" si="176"/>
        <v>4.6453909677418252E-3</v>
      </c>
      <c r="AL1062" s="23">
        <f>VLOOKUP(AC1062,'Charts and Tables'!$I$43:$J$49,2,TRUE)</f>
        <v>0.25</v>
      </c>
      <c r="AM1062" s="2">
        <f t="shared" si="175"/>
        <v>1</v>
      </c>
    </row>
    <row r="1063" spans="1:39" x14ac:dyDescent="0.25">
      <c r="A1063" s="35">
        <v>498695</v>
      </c>
      <c r="C1063" s="36" t="s">
        <v>33</v>
      </c>
      <c r="D1063" s="36">
        <v>-1</v>
      </c>
      <c r="K1063" s="46">
        <v>12730</v>
      </c>
      <c r="L1063" s="46">
        <v>12730</v>
      </c>
      <c r="N1063" s="46">
        <v>828</v>
      </c>
      <c r="P1063" s="46">
        <v>1627</v>
      </c>
      <c r="S1063" s="36">
        <v>13166.833132</v>
      </c>
      <c r="U1063" s="36">
        <v>906.31905800000004</v>
      </c>
      <c r="W1063" s="36">
        <v>1381.915784</v>
      </c>
      <c r="AC1063" s="57">
        <f t="shared" si="172"/>
        <v>12730</v>
      </c>
      <c r="AD1063" s="57">
        <f t="shared" si="173"/>
        <v>828</v>
      </c>
      <c r="AE1063" s="57">
        <f t="shared" si="174"/>
        <v>1627</v>
      </c>
      <c r="AF1063" s="12">
        <f t="shared" si="169"/>
        <v>13166.833132</v>
      </c>
      <c r="AG1063" s="12">
        <f t="shared" si="170"/>
        <v>906.31905800000004</v>
      </c>
      <c r="AH1063" s="12">
        <f t="shared" si="171"/>
        <v>1381.915784</v>
      </c>
      <c r="AI1063" s="15">
        <f t="shared" si="176"/>
        <v>3.4315249960722681E-2</v>
      </c>
      <c r="AJ1063" s="15">
        <f t="shared" si="176"/>
        <v>9.458823429951696E-2</v>
      </c>
      <c r="AK1063" s="15">
        <f t="shared" si="176"/>
        <v>-0.1506356582667486</v>
      </c>
      <c r="AL1063" s="23">
        <f>VLOOKUP(AC1063,'Charts and Tables'!$I$43:$J$49,2,TRUE)</f>
        <v>0.2</v>
      </c>
      <c r="AM1063" s="2">
        <f t="shared" si="175"/>
        <v>1</v>
      </c>
    </row>
    <row r="1064" spans="1:39" x14ac:dyDescent="0.25">
      <c r="A1064" s="35">
        <v>498795</v>
      </c>
      <c r="C1064" s="36" t="s">
        <v>33</v>
      </c>
      <c r="D1064" s="36">
        <v>1</v>
      </c>
      <c r="J1064" s="46">
        <v>2329</v>
      </c>
      <c r="L1064" s="46">
        <v>2329</v>
      </c>
      <c r="M1064" s="46">
        <v>204</v>
      </c>
      <c r="O1064" s="46">
        <v>240</v>
      </c>
      <c r="R1064" s="36">
        <v>1536.1186540000001</v>
      </c>
      <c r="T1064" s="36">
        <v>124.405997</v>
      </c>
      <c r="V1064" s="36">
        <v>169.01497499999999</v>
      </c>
      <c r="AC1064" s="57">
        <f t="shared" si="172"/>
        <v>2329</v>
      </c>
      <c r="AD1064" s="57">
        <f t="shared" si="173"/>
        <v>204</v>
      </c>
      <c r="AE1064" s="57">
        <f t="shared" si="174"/>
        <v>240</v>
      </c>
      <c r="AF1064" s="12">
        <f t="shared" si="169"/>
        <v>1536.1186540000001</v>
      </c>
      <c r="AG1064" s="12">
        <f t="shared" si="170"/>
        <v>124.405997</v>
      </c>
      <c r="AH1064" s="12">
        <f t="shared" si="171"/>
        <v>169.01497499999999</v>
      </c>
      <c r="AI1064" s="15">
        <f t="shared" si="176"/>
        <v>-0.34043853413482178</v>
      </c>
      <c r="AJ1064" s="15">
        <f t="shared" si="176"/>
        <v>-0.39016668137254901</v>
      </c>
      <c r="AK1064" s="15">
        <f t="shared" si="176"/>
        <v>-0.29577093750000005</v>
      </c>
      <c r="AL1064" s="23">
        <f>VLOOKUP(AC1064,'Charts and Tables'!$I$43:$J$49,2,TRUE)</f>
        <v>1</v>
      </c>
      <c r="AM1064" s="2">
        <f t="shared" si="175"/>
        <v>1</v>
      </c>
    </row>
    <row r="1065" spans="1:39" x14ac:dyDescent="0.25">
      <c r="A1065" s="35">
        <v>498834</v>
      </c>
      <c r="C1065" s="36" t="s">
        <v>27</v>
      </c>
      <c r="D1065" s="36">
        <v>1</v>
      </c>
      <c r="J1065" s="46">
        <v>14670</v>
      </c>
      <c r="L1065" s="46">
        <v>14670</v>
      </c>
      <c r="M1065" s="46">
        <v>1302</v>
      </c>
      <c r="O1065" s="46">
        <v>1146</v>
      </c>
      <c r="R1065" s="36">
        <v>10967.548841</v>
      </c>
      <c r="T1065" s="36">
        <v>1272.6934389999999</v>
      </c>
      <c r="V1065" s="36">
        <v>1010.109057</v>
      </c>
      <c r="AC1065" s="57">
        <f t="shared" si="172"/>
        <v>14670</v>
      </c>
      <c r="AD1065" s="57">
        <f t="shared" si="173"/>
        <v>1302</v>
      </c>
      <c r="AE1065" s="57">
        <f t="shared" si="174"/>
        <v>1146</v>
      </c>
      <c r="AF1065" s="12">
        <f t="shared" si="169"/>
        <v>10967.548841</v>
      </c>
      <c r="AG1065" s="12">
        <f t="shared" si="170"/>
        <v>1272.6934389999999</v>
      </c>
      <c r="AH1065" s="12">
        <f t="shared" si="171"/>
        <v>1010.109057</v>
      </c>
      <c r="AI1065" s="15">
        <f t="shared" si="176"/>
        <v>-0.25238249209270619</v>
      </c>
      <c r="AJ1065" s="15">
        <f t="shared" si="176"/>
        <v>-2.2508879416282719E-2</v>
      </c>
      <c r="AK1065" s="15">
        <f t="shared" si="176"/>
        <v>-0.11857848429319372</v>
      </c>
      <c r="AL1065" s="23">
        <f>VLOOKUP(AC1065,'Charts and Tables'!$I$43:$J$49,2,TRUE)</f>
        <v>0.2</v>
      </c>
      <c r="AM1065" s="2">
        <f t="shared" si="175"/>
        <v>0</v>
      </c>
    </row>
    <row r="1066" spans="1:39" x14ac:dyDescent="0.25">
      <c r="A1066" s="35">
        <v>498164</v>
      </c>
      <c r="C1066" s="36" t="s">
        <v>32</v>
      </c>
      <c r="D1066" s="36">
        <v>1</v>
      </c>
      <c r="J1066" s="46">
        <v>2188</v>
      </c>
      <c r="L1066" s="46">
        <v>2188</v>
      </c>
      <c r="M1066" s="46">
        <v>82</v>
      </c>
      <c r="O1066" s="46">
        <v>279</v>
      </c>
      <c r="R1066" s="36">
        <v>2033.794629</v>
      </c>
      <c r="T1066" s="36">
        <v>105.159368</v>
      </c>
      <c r="V1066" s="36">
        <v>265.71189299999998</v>
      </c>
      <c r="AC1066" s="57">
        <f t="shared" si="172"/>
        <v>2188</v>
      </c>
      <c r="AD1066" s="57">
        <f t="shared" si="173"/>
        <v>82</v>
      </c>
      <c r="AE1066" s="57">
        <f t="shared" si="174"/>
        <v>279</v>
      </c>
      <c r="AF1066" s="12">
        <f t="shared" si="169"/>
        <v>2033.794629</v>
      </c>
      <c r="AG1066" s="12">
        <f t="shared" si="170"/>
        <v>105.159368</v>
      </c>
      <c r="AH1066" s="12">
        <f t="shared" si="171"/>
        <v>265.71189299999998</v>
      </c>
      <c r="AI1066" s="15">
        <f t="shared" si="176"/>
        <v>-7.047777468007313E-2</v>
      </c>
      <c r="AJ1066" s="15">
        <f t="shared" si="176"/>
        <v>0.28243131707317076</v>
      </c>
      <c r="AK1066" s="15">
        <f t="shared" si="176"/>
        <v>-4.7627623655914067E-2</v>
      </c>
      <c r="AL1066" s="23">
        <f>VLOOKUP(AC1066,'Charts and Tables'!$I$43:$J$49,2,TRUE)</f>
        <v>1</v>
      </c>
      <c r="AM1066" s="2">
        <f t="shared" si="175"/>
        <v>1</v>
      </c>
    </row>
    <row r="1067" spans="1:39" x14ac:dyDescent="0.25">
      <c r="A1067" s="35">
        <v>498213</v>
      </c>
      <c r="C1067" s="36" t="s">
        <v>32</v>
      </c>
      <c r="D1067" s="36">
        <v>1</v>
      </c>
      <c r="J1067" s="46">
        <v>2385</v>
      </c>
      <c r="L1067" s="46">
        <v>2385</v>
      </c>
      <c r="M1067" s="46">
        <v>197</v>
      </c>
      <c r="O1067" s="46">
        <v>264</v>
      </c>
      <c r="R1067" s="36">
        <v>3245.164213</v>
      </c>
      <c r="T1067" s="36">
        <v>283.76468</v>
      </c>
      <c r="V1067" s="36">
        <v>269.88722999999999</v>
      </c>
      <c r="AC1067" s="57">
        <f t="shared" si="172"/>
        <v>2385</v>
      </c>
      <c r="AD1067" s="57">
        <f t="shared" si="173"/>
        <v>197</v>
      </c>
      <c r="AE1067" s="57">
        <f t="shared" si="174"/>
        <v>264</v>
      </c>
      <c r="AF1067" s="12">
        <f t="shared" si="169"/>
        <v>3245.164213</v>
      </c>
      <c r="AG1067" s="12">
        <f t="shared" si="170"/>
        <v>283.76468</v>
      </c>
      <c r="AH1067" s="12">
        <f t="shared" si="171"/>
        <v>269.88722999999999</v>
      </c>
      <c r="AI1067" s="15">
        <f t="shared" si="176"/>
        <v>0.36065585450733756</v>
      </c>
      <c r="AJ1067" s="15">
        <f t="shared" si="176"/>
        <v>0.44042984771573601</v>
      </c>
      <c r="AK1067" s="15">
        <f t="shared" si="176"/>
        <v>2.230011363636359E-2</v>
      </c>
      <c r="AL1067" s="23">
        <f>VLOOKUP(AC1067,'Charts and Tables'!$I$43:$J$49,2,TRUE)</f>
        <v>1</v>
      </c>
      <c r="AM1067" s="2">
        <f t="shared" si="175"/>
        <v>1</v>
      </c>
    </row>
    <row r="1068" spans="1:39" x14ac:dyDescent="0.25">
      <c r="A1068" s="35">
        <v>499497</v>
      </c>
      <c r="B1068" s="36">
        <v>336250</v>
      </c>
      <c r="C1068" s="36" t="s">
        <v>32</v>
      </c>
      <c r="D1068" s="36">
        <v>1</v>
      </c>
      <c r="J1068" s="46">
        <v>14594</v>
      </c>
      <c r="L1068" s="46">
        <v>14594</v>
      </c>
      <c r="M1068" s="46">
        <v>1673</v>
      </c>
      <c r="O1068" s="46">
        <v>1106</v>
      </c>
      <c r="R1068" s="36">
        <v>16661.105356</v>
      </c>
      <c r="T1068" s="36">
        <v>1671.5686840000001</v>
      </c>
      <c r="V1068" s="36">
        <v>1416.078745</v>
      </c>
      <c r="AC1068" s="57">
        <f t="shared" si="172"/>
        <v>14594</v>
      </c>
      <c r="AD1068" s="57">
        <f t="shared" si="173"/>
        <v>1673</v>
      </c>
      <c r="AE1068" s="57">
        <f t="shared" si="174"/>
        <v>1106</v>
      </c>
      <c r="AF1068" s="12">
        <f t="shared" si="169"/>
        <v>16661.105356</v>
      </c>
      <c r="AG1068" s="12">
        <f t="shared" si="170"/>
        <v>1671.5686840000001</v>
      </c>
      <c r="AH1068" s="12">
        <f t="shared" si="171"/>
        <v>1416.078745</v>
      </c>
      <c r="AI1068" s="15">
        <f t="shared" si="176"/>
        <v>0.14164076716458818</v>
      </c>
      <c r="AJ1068" s="15">
        <f t="shared" si="176"/>
        <v>-8.5553855349666721E-4</v>
      </c>
      <c r="AK1068" s="15">
        <f t="shared" si="176"/>
        <v>0.28036052893309227</v>
      </c>
      <c r="AL1068" s="23">
        <f>VLOOKUP(AC1068,'Charts and Tables'!$I$43:$J$49,2,TRUE)</f>
        <v>0.2</v>
      </c>
      <c r="AM1068" s="2">
        <f t="shared" si="175"/>
        <v>1</v>
      </c>
    </row>
    <row r="1069" spans="1:39" x14ac:dyDescent="0.25">
      <c r="A1069" s="35">
        <v>498844</v>
      </c>
      <c r="C1069" s="36" t="s">
        <v>27</v>
      </c>
      <c r="D1069" s="36">
        <v>-1</v>
      </c>
      <c r="K1069" s="46">
        <v>25247</v>
      </c>
      <c r="L1069" s="46">
        <v>25247</v>
      </c>
      <c r="N1069" s="46">
        <v>1937</v>
      </c>
      <c r="P1069" s="46">
        <v>2982</v>
      </c>
      <c r="S1069" s="36">
        <v>23340.037036000002</v>
      </c>
      <c r="U1069" s="36">
        <v>1574.685602</v>
      </c>
      <c r="W1069" s="36">
        <v>2644.7835289999998</v>
      </c>
      <c r="AC1069" s="57">
        <f t="shared" si="172"/>
        <v>25247</v>
      </c>
      <c r="AD1069" s="57">
        <f t="shared" si="173"/>
        <v>1937</v>
      </c>
      <c r="AE1069" s="57">
        <f t="shared" si="174"/>
        <v>2982</v>
      </c>
      <c r="AF1069" s="12">
        <f t="shared" si="169"/>
        <v>23340.037036000002</v>
      </c>
      <c r="AG1069" s="12">
        <f t="shared" si="170"/>
        <v>1574.685602</v>
      </c>
      <c r="AH1069" s="12">
        <f t="shared" si="171"/>
        <v>2644.7835289999998</v>
      </c>
      <c r="AI1069" s="15">
        <f t="shared" si="176"/>
        <v>-7.5532259832851362E-2</v>
      </c>
      <c r="AJ1069" s="15">
        <f t="shared" si="176"/>
        <v>-0.18704925038719669</v>
      </c>
      <c r="AK1069" s="15">
        <f t="shared" si="176"/>
        <v>-0.11308399429912816</v>
      </c>
      <c r="AL1069" s="23">
        <f>VLOOKUP(AC1069,'Charts and Tables'!$I$43:$J$49,2,TRUE)</f>
        <v>0.15</v>
      </c>
      <c r="AM1069" s="2">
        <f t="shared" si="175"/>
        <v>1</v>
      </c>
    </row>
    <row r="1070" spans="1:39" x14ac:dyDescent="0.25">
      <c r="A1070" s="35">
        <v>498854</v>
      </c>
      <c r="C1070" s="36" t="s">
        <v>33</v>
      </c>
      <c r="D1070" s="36">
        <v>1</v>
      </c>
      <c r="J1070" s="46">
        <v>2324</v>
      </c>
      <c r="L1070" s="46">
        <v>2324</v>
      </c>
      <c r="M1070" s="46">
        <v>167</v>
      </c>
      <c r="O1070" s="46">
        <v>205</v>
      </c>
      <c r="R1070" s="36">
        <v>2430.348966</v>
      </c>
      <c r="T1070" s="36">
        <v>160.96812499999999</v>
      </c>
      <c r="V1070" s="36">
        <v>249.90812700000001</v>
      </c>
      <c r="AC1070" s="57">
        <f t="shared" si="172"/>
        <v>2324</v>
      </c>
      <c r="AD1070" s="57">
        <f t="shared" si="173"/>
        <v>167</v>
      </c>
      <c r="AE1070" s="57">
        <f t="shared" si="174"/>
        <v>205</v>
      </c>
      <c r="AF1070" s="12">
        <f t="shared" si="169"/>
        <v>2430.348966</v>
      </c>
      <c r="AG1070" s="12">
        <f t="shared" si="170"/>
        <v>160.96812499999999</v>
      </c>
      <c r="AH1070" s="12">
        <f t="shared" si="171"/>
        <v>249.90812700000001</v>
      </c>
      <c r="AI1070" s="15">
        <f t="shared" si="176"/>
        <v>4.5761172977624789E-2</v>
      </c>
      <c r="AJ1070" s="15">
        <f t="shared" si="176"/>
        <v>-3.6119011976047985E-2</v>
      </c>
      <c r="AK1070" s="15">
        <f t="shared" si="176"/>
        <v>0.21906403414634151</v>
      </c>
      <c r="AL1070" s="23">
        <f>VLOOKUP(AC1070,'Charts and Tables'!$I$43:$J$49,2,TRUE)</f>
        <v>1</v>
      </c>
      <c r="AM1070" s="2">
        <f t="shared" si="175"/>
        <v>1</v>
      </c>
    </row>
    <row r="1071" spans="1:39" x14ac:dyDescent="0.25">
      <c r="A1071" s="35">
        <v>498896</v>
      </c>
      <c r="C1071" s="36" t="s">
        <v>32</v>
      </c>
      <c r="D1071" s="36">
        <v>-1</v>
      </c>
      <c r="K1071" s="46">
        <v>3199</v>
      </c>
      <c r="L1071" s="46">
        <v>3199</v>
      </c>
      <c r="N1071" s="46">
        <v>295</v>
      </c>
      <c r="P1071" s="46">
        <v>368</v>
      </c>
      <c r="S1071" s="36">
        <v>2760.6628639999999</v>
      </c>
      <c r="U1071" s="36">
        <v>249.947214</v>
      </c>
      <c r="W1071" s="36">
        <v>296.31320499999998</v>
      </c>
      <c r="AC1071" s="57">
        <f t="shared" si="172"/>
        <v>3199</v>
      </c>
      <c r="AD1071" s="57">
        <f t="shared" si="173"/>
        <v>295</v>
      </c>
      <c r="AE1071" s="57">
        <f t="shared" si="174"/>
        <v>368</v>
      </c>
      <c r="AF1071" s="12">
        <f t="shared" si="169"/>
        <v>2760.6628639999999</v>
      </c>
      <c r="AG1071" s="12">
        <f t="shared" si="170"/>
        <v>249.947214</v>
      </c>
      <c r="AH1071" s="12">
        <f t="shared" si="171"/>
        <v>296.31320499999998</v>
      </c>
      <c r="AI1071" s="15">
        <f t="shared" si="176"/>
        <v>-0.13702317474210693</v>
      </c>
      <c r="AJ1071" s="15">
        <f t="shared" si="176"/>
        <v>-0.15272130847457627</v>
      </c>
      <c r="AK1071" s="15">
        <f t="shared" si="176"/>
        <v>-0.19480107336956526</v>
      </c>
      <c r="AL1071" s="23">
        <f>VLOOKUP(AC1071,'Charts and Tables'!$I$43:$J$49,2,TRUE)</f>
        <v>0.5</v>
      </c>
      <c r="AM1071" s="2">
        <f t="shared" si="175"/>
        <v>1</v>
      </c>
    </row>
    <row r="1072" spans="1:39" x14ac:dyDescent="0.25">
      <c r="A1072" s="35">
        <v>499071</v>
      </c>
      <c r="B1072" s="36">
        <v>332233</v>
      </c>
      <c r="C1072" s="36" t="s">
        <v>29</v>
      </c>
      <c r="D1072" s="36">
        <v>0</v>
      </c>
      <c r="J1072" s="46">
        <v>548</v>
      </c>
      <c r="K1072" s="46">
        <v>1687</v>
      </c>
      <c r="L1072" s="46">
        <v>2235</v>
      </c>
      <c r="M1072" s="46">
        <v>31</v>
      </c>
      <c r="N1072" s="46">
        <v>218</v>
      </c>
      <c r="O1072" s="46">
        <v>58</v>
      </c>
      <c r="P1072" s="46">
        <v>133</v>
      </c>
      <c r="AC1072" s="57">
        <f t="shared" si="172"/>
        <v>2235</v>
      </c>
      <c r="AD1072" s="57">
        <f t="shared" si="173"/>
        <v>249</v>
      </c>
      <c r="AE1072" s="57">
        <f t="shared" si="174"/>
        <v>191</v>
      </c>
      <c r="AF1072" s="12">
        <f t="shared" si="169"/>
        <v>0</v>
      </c>
      <c r="AG1072" s="12">
        <f t="shared" si="170"/>
        <v>0</v>
      </c>
      <c r="AH1072" s="12">
        <f t="shared" si="171"/>
        <v>0</v>
      </c>
      <c r="AI1072" s="15">
        <f t="shared" si="176"/>
        <v>-1</v>
      </c>
      <c r="AJ1072" s="15">
        <f t="shared" si="176"/>
        <v>-1</v>
      </c>
      <c r="AK1072" s="15">
        <f t="shared" si="176"/>
        <v>-1</v>
      </c>
      <c r="AL1072" s="23">
        <f>VLOOKUP(AC1072,'Charts and Tables'!$I$43:$J$49,2,TRUE)</f>
        <v>1</v>
      </c>
      <c r="AM1072" s="2">
        <f t="shared" si="175"/>
        <v>1</v>
      </c>
    </row>
    <row r="1073" spans="1:39" x14ac:dyDescent="0.25">
      <c r="A1073" s="35">
        <v>499424</v>
      </c>
      <c r="C1073" s="36" t="s">
        <v>33</v>
      </c>
      <c r="D1073" s="36">
        <v>1</v>
      </c>
      <c r="J1073" s="46">
        <v>1957</v>
      </c>
      <c r="L1073" s="46">
        <v>1957</v>
      </c>
      <c r="M1073" s="46">
        <v>214</v>
      </c>
      <c r="O1073" s="46">
        <v>185</v>
      </c>
      <c r="R1073" s="36">
        <v>1468.5726560000001</v>
      </c>
      <c r="T1073" s="36">
        <v>199.90342799999999</v>
      </c>
      <c r="V1073" s="36">
        <v>125.574376</v>
      </c>
      <c r="AC1073" s="57">
        <f t="shared" si="172"/>
        <v>1957</v>
      </c>
      <c r="AD1073" s="57">
        <f t="shared" si="173"/>
        <v>214</v>
      </c>
      <c r="AE1073" s="57">
        <f t="shared" si="174"/>
        <v>185</v>
      </c>
      <c r="AF1073" s="12">
        <f t="shared" ref="AF1073:AF1118" si="177">IF(D1073=1,R1073,IF(D1073=-1,S1073,R1073+S1073))</f>
        <v>1468.5726560000001</v>
      </c>
      <c r="AG1073" s="12">
        <f t="shared" ref="AG1073:AG1118" si="178">IF(D1073=1,T1073,IF(D1073=-1,U1073,T1073+U1073))</f>
        <v>199.90342799999999</v>
      </c>
      <c r="AH1073" s="12">
        <f t="shared" ref="AH1073:AH1118" si="179">IF(D1073=1,V1073,IF(D1073=-1,W1073,V1073+W1073))</f>
        <v>125.574376</v>
      </c>
      <c r="AI1073" s="15">
        <f t="shared" si="176"/>
        <v>-0.24957963413387835</v>
      </c>
      <c r="AJ1073" s="15">
        <f t="shared" si="176"/>
        <v>-6.5871831775700981E-2</v>
      </c>
      <c r="AK1073" s="15">
        <f t="shared" si="176"/>
        <v>-0.32121958918918919</v>
      </c>
      <c r="AL1073" s="23">
        <f>VLOOKUP(AC1073,'Charts and Tables'!$I$43:$J$49,2,TRUE)</f>
        <v>1</v>
      </c>
      <c r="AM1073" s="2">
        <f t="shared" si="175"/>
        <v>1</v>
      </c>
    </row>
    <row r="1074" spans="1:39" x14ac:dyDescent="0.25">
      <c r="A1074" s="35">
        <v>499708</v>
      </c>
      <c r="B1074" s="36">
        <v>330152</v>
      </c>
      <c r="C1074" s="36" t="s">
        <v>31</v>
      </c>
      <c r="D1074" s="36">
        <v>-1</v>
      </c>
      <c r="K1074" s="46">
        <v>9968</v>
      </c>
      <c r="L1074" s="46">
        <v>9968</v>
      </c>
      <c r="N1074" s="46">
        <v>381</v>
      </c>
      <c r="P1074" s="46">
        <v>919</v>
      </c>
      <c r="S1074" s="36">
        <v>5987.7157299999999</v>
      </c>
      <c r="U1074" s="36">
        <v>276.846947</v>
      </c>
      <c r="W1074" s="36">
        <v>578.06929500000001</v>
      </c>
      <c r="AC1074" s="57">
        <f t="shared" ref="AC1074:AC1119" si="180">L1074</f>
        <v>9968</v>
      </c>
      <c r="AD1074" s="57">
        <f t="shared" ref="AD1074:AD1119" si="181">IF(D1074=1,M1074,IF(D1074=-1,N1074,M1074+N1074))</f>
        <v>381</v>
      </c>
      <c r="AE1074" s="57">
        <f t="shared" ref="AE1074:AE1119" si="182">IF(D1074=1,O1074,IF(D1074=-1,P1074,O1074+P1074))</f>
        <v>919</v>
      </c>
      <c r="AF1074" s="12">
        <f t="shared" si="177"/>
        <v>5987.7157299999999</v>
      </c>
      <c r="AG1074" s="12">
        <f t="shared" si="178"/>
        <v>276.846947</v>
      </c>
      <c r="AH1074" s="12">
        <f t="shared" si="179"/>
        <v>578.06929500000001</v>
      </c>
      <c r="AI1074" s="15">
        <f t="shared" si="176"/>
        <v>-0.39930620686195828</v>
      </c>
      <c r="AJ1074" s="15">
        <f t="shared" si="176"/>
        <v>-0.27336759317585302</v>
      </c>
      <c r="AK1074" s="15">
        <f t="shared" si="176"/>
        <v>-0.37098009249183894</v>
      </c>
      <c r="AL1074" s="23">
        <f>VLOOKUP(AC1074,'Charts and Tables'!$I$43:$J$49,2,TRUE)</f>
        <v>0.25</v>
      </c>
      <c r="AM1074" s="2">
        <f t="shared" ref="AM1074:AM1119" si="183">IF(ABS(AI1074)&lt;=AL1074,1,0)</f>
        <v>0</v>
      </c>
    </row>
    <row r="1075" spans="1:39" x14ac:dyDescent="0.25">
      <c r="A1075" s="35">
        <v>499749</v>
      </c>
      <c r="B1075" s="36">
        <v>330152</v>
      </c>
      <c r="C1075" s="36" t="s">
        <v>31</v>
      </c>
      <c r="D1075" s="36">
        <v>1</v>
      </c>
      <c r="J1075" s="46">
        <v>10138</v>
      </c>
      <c r="L1075" s="46">
        <v>10138</v>
      </c>
      <c r="M1075" s="46">
        <v>362</v>
      </c>
      <c r="O1075" s="46">
        <v>869</v>
      </c>
      <c r="R1075" s="36">
        <v>3265.294903</v>
      </c>
      <c r="T1075" s="36">
        <v>289.02211199999999</v>
      </c>
      <c r="V1075" s="36">
        <v>156.502522</v>
      </c>
      <c r="AC1075" s="57">
        <f t="shared" si="180"/>
        <v>10138</v>
      </c>
      <c r="AD1075" s="57">
        <f t="shared" si="181"/>
        <v>362</v>
      </c>
      <c r="AE1075" s="57">
        <f t="shared" si="182"/>
        <v>869</v>
      </c>
      <c r="AF1075" s="12">
        <f t="shared" si="177"/>
        <v>3265.294903</v>
      </c>
      <c r="AG1075" s="12">
        <f t="shared" si="178"/>
        <v>289.02211199999999</v>
      </c>
      <c r="AH1075" s="12">
        <f t="shared" si="179"/>
        <v>156.502522</v>
      </c>
      <c r="AI1075" s="15">
        <f t="shared" si="176"/>
        <v>-0.67791527885184455</v>
      </c>
      <c r="AJ1075" s="15">
        <f t="shared" si="176"/>
        <v>-0.20159637569060776</v>
      </c>
      <c r="AK1075" s="15">
        <f t="shared" si="176"/>
        <v>-0.8199050379746835</v>
      </c>
      <c r="AL1075" s="23">
        <f>VLOOKUP(AC1075,'Charts and Tables'!$I$43:$J$49,2,TRUE)</f>
        <v>0.2</v>
      </c>
      <c r="AM1075" s="2">
        <f t="shared" si="183"/>
        <v>0</v>
      </c>
    </row>
    <row r="1076" spans="1:39" x14ac:dyDescent="0.25">
      <c r="A1076" s="35">
        <v>617358</v>
      </c>
      <c r="B1076" s="36">
        <v>330247</v>
      </c>
      <c r="C1076" s="36" t="s">
        <v>31</v>
      </c>
      <c r="D1076" s="36">
        <v>0</v>
      </c>
      <c r="J1076" s="46">
        <v>4729</v>
      </c>
      <c r="K1076" s="46">
        <v>10207</v>
      </c>
      <c r="L1076" s="46">
        <v>14936</v>
      </c>
      <c r="M1076" s="46">
        <v>249</v>
      </c>
      <c r="N1076" s="46">
        <v>425</v>
      </c>
      <c r="O1076" s="46">
        <v>467</v>
      </c>
      <c r="P1076" s="46">
        <v>1145</v>
      </c>
      <c r="R1076" s="36">
        <v>4615.5324769999997</v>
      </c>
      <c r="S1076" s="36">
        <v>8389.1650009999994</v>
      </c>
      <c r="T1076" s="36">
        <v>305.823285</v>
      </c>
      <c r="U1076" s="36">
        <v>446.23406699999998</v>
      </c>
      <c r="V1076" s="36">
        <v>377.77247699999998</v>
      </c>
      <c r="W1076" s="36">
        <v>802.49677899999995</v>
      </c>
      <c r="AC1076" s="57">
        <f t="shared" si="180"/>
        <v>14936</v>
      </c>
      <c r="AD1076" s="57">
        <f t="shared" si="181"/>
        <v>674</v>
      </c>
      <c r="AE1076" s="57">
        <f t="shared" si="182"/>
        <v>1612</v>
      </c>
      <c r="AF1076" s="12">
        <f t="shared" si="177"/>
        <v>13004.697477999998</v>
      </c>
      <c r="AG1076" s="12">
        <f t="shared" si="178"/>
        <v>752.05735200000004</v>
      </c>
      <c r="AH1076" s="12">
        <f t="shared" si="179"/>
        <v>1180.269256</v>
      </c>
      <c r="AI1076" s="15">
        <f t="shared" si="176"/>
        <v>-0.12930520366898779</v>
      </c>
      <c r="AJ1076" s="15">
        <f t="shared" si="176"/>
        <v>0.11581209495548966</v>
      </c>
      <c r="AK1076" s="15">
        <f t="shared" si="176"/>
        <v>-0.26782304218362279</v>
      </c>
      <c r="AL1076" s="23">
        <f>VLOOKUP(AC1076,'Charts and Tables'!$I$43:$J$49,2,TRUE)</f>
        <v>0.2</v>
      </c>
      <c r="AM1076" s="2">
        <f t="shared" si="183"/>
        <v>1</v>
      </c>
    </row>
    <row r="1077" spans="1:39" x14ac:dyDescent="0.25">
      <c r="A1077" s="35">
        <v>499720</v>
      </c>
      <c r="C1077" s="36" t="s">
        <v>31</v>
      </c>
      <c r="D1077" s="36">
        <v>-1</v>
      </c>
      <c r="K1077" s="46">
        <v>12188</v>
      </c>
      <c r="L1077" s="46">
        <v>12188</v>
      </c>
      <c r="N1077" s="46">
        <v>971.66666699999996</v>
      </c>
      <c r="P1077" s="46">
        <v>1219.3333299999999</v>
      </c>
      <c r="S1077" s="36">
        <v>8996.2539739999993</v>
      </c>
      <c r="U1077" s="36">
        <v>635.99207999999999</v>
      </c>
      <c r="W1077" s="36">
        <v>778.92848500000002</v>
      </c>
      <c r="AC1077" s="57">
        <f t="shared" si="180"/>
        <v>12188</v>
      </c>
      <c r="AD1077" s="57">
        <f t="shared" si="181"/>
        <v>971.66666699999996</v>
      </c>
      <c r="AE1077" s="57">
        <f t="shared" si="182"/>
        <v>1219.3333299999999</v>
      </c>
      <c r="AF1077" s="12">
        <f t="shared" si="177"/>
        <v>8996.2539739999993</v>
      </c>
      <c r="AG1077" s="12">
        <f t="shared" si="178"/>
        <v>635.99207999999999</v>
      </c>
      <c r="AH1077" s="12">
        <f t="shared" si="179"/>
        <v>778.92848500000002</v>
      </c>
      <c r="AI1077" s="15">
        <f t="shared" si="176"/>
        <v>-0.26187610978011167</v>
      </c>
      <c r="AJ1077" s="15">
        <f t="shared" si="176"/>
        <v>-0.34546269662248275</v>
      </c>
      <c r="AK1077" s="15">
        <f t="shared" si="176"/>
        <v>-0.36118494767956516</v>
      </c>
      <c r="AL1077" s="23">
        <f>VLOOKUP(AC1077,'Charts and Tables'!$I$43:$J$49,2,TRUE)</f>
        <v>0.2</v>
      </c>
      <c r="AM1077" s="2">
        <f t="shared" si="183"/>
        <v>0</v>
      </c>
    </row>
    <row r="1078" spans="1:39" x14ac:dyDescent="0.25">
      <c r="A1078" s="35">
        <v>500275</v>
      </c>
      <c r="C1078" s="36" t="s">
        <v>31</v>
      </c>
      <c r="D1078" s="36">
        <v>0</v>
      </c>
      <c r="J1078" s="46">
        <v>10745</v>
      </c>
      <c r="K1078" s="46">
        <v>9940</v>
      </c>
      <c r="L1078" s="46">
        <v>20685</v>
      </c>
      <c r="M1078" s="46">
        <v>839.33333300000004</v>
      </c>
      <c r="N1078" s="46">
        <v>873.5</v>
      </c>
      <c r="O1078" s="46">
        <v>1103</v>
      </c>
      <c r="P1078" s="46">
        <v>983</v>
      </c>
      <c r="R1078" s="36">
        <v>5730.318945</v>
      </c>
      <c r="S1078" s="36">
        <v>6513.9093620000003</v>
      </c>
      <c r="T1078" s="36">
        <v>232.255752</v>
      </c>
      <c r="U1078" s="36">
        <v>611.15006200000005</v>
      </c>
      <c r="V1078" s="36">
        <v>613.37177199999996</v>
      </c>
      <c r="W1078" s="36">
        <v>475.938559</v>
      </c>
      <c r="AC1078" s="57">
        <f t="shared" si="180"/>
        <v>20685</v>
      </c>
      <c r="AD1078" s="57">
        <f t="shared" si="181"/>
        <v>1712.833333</v>
      </c>
      <c r="AE1078" s="57">
        <f t="shared" si="182"/>
        <v>2086</v>
      </c>
      <c r="AF1078" s="12">
        <f t="shared" si="177"/>
        <v>12244.228307000001</v>
      </c>
      <c r="AG1078" s="12">
        <f t="shared" si="178"/>
        <v>843.40581400000008</v>
      </c>
      <c r="AH1078" s="12">
        <f t="shared" si="179"/>
        <v>1089.3103309999999</v>
      </c>
      <c r="AI1078" s="15">
        <f t="shared" si="176"/>
        <v>-0.40806244587865598</v>
      </c>
      <c r="AJ1078" s="15">
        <f t="shared" si="176"/>
        <v>-0.50759609954414631</v>
      </c>
      <c r="AK1078" s="15">
        <f t="shared" si="176"/>
        <v>-0.47779945781399813</v>
      </c>
      <c r="AL1078" s="23">
        <f>VLOOKUP(AC1078,'Charts and Tables'!$I$43:$J$49,2,TRUE)</f>
        <v>0.2</v>
      </c>
      <c r="AM1078" s="2">
        <f t="shared" si="183"/>
        <v>0</v>
      </c>
    </row>
    <row r="1079" spans="1:39" x14ac:dyDescent="0.25">
      <c r="A1079" s="35">
        <v>501200</v>
      </c>
      <c r="C1079" s="36" t="s">
        <v>27</v>
      </c>
      <c r="D1079" s="36">
        <v>-1</v>
      </c>
      <c r="K1079" s="46">
        <v>13141</v>
      </c>
      <c r="L1079" s="46">
        <v>13141</v>
      </c>
      <c r="N1079" s="46">
        <v>1431</v>
      </c>
      <c r="P1079" s="46">
        <v>969</v>
      </c>
      <c r="S1079" s="36">
        <v>12382.431392</v>
      </c>
      <c r="U1079" s="36">
        <v>1376.136769</v>
      </c>
      <c r="W1079" s="36">
        <v>993.45007599999997</v>
      </c>
      <c r="AC1079" s="57">
        <f t="shared" si="180"/>
        <v>13141</v>
      </c>
      <c r="AD1079" s="57">
        <f t="shared" si="181"/>
        <v>1431</v>
      </c>
      <c r="AE1079" s="57">
        <f t="shared" si="182"/>
        <v>969</v>
      </c>
      <c r="AF1079" s="12">
        <f t="shared" si="177"/>
        <v>12382.431392</v>
      </c>
      <c r="AG1079" s="12">
        <f t="shared" si="178"/>
        <v>1376.136769</v>
      </c>
      <c r="AH1079" s="12">
        <f t="shared" si="179"/>
        <v>993.45007599999997</v>
      </c>
      <c r="AI1079" s="15">
        <f t="shared" si="176"/>
        <v>-5.7725333536260526E-2</v>
      </c>
      <c r="AJ1079" s="15">
        <f t="shared" si="176"/>
        <v>-3.8339085255066414E-2</v>
      </c>
      <c r="AK1079" s="15">
        <f t="shared" si="176"/>
        <v>2.5232276573787377E-2</v>
      </c>
      <c r="AL1079" s="23">
        <f>VLOOKUP(AC1079,'Charts and Tables'!$I$43:$J$49,2,TRUE)</f>
        <v>0.2</v>
      </c>
      <c r="AM1079" s="2">
        <f t="shared" si="183"/>
        <v>1</v>
      </c>
    </row>
    <row r="1080" spans="1:39" x14ac:dyDescent="0.25">
      <c r="A1080" s="35">
        <v>501225</v>
      </c>
      <c r="B1080" s="36">
        <v>333138</v>
      </c>
      <c r="C1080" s="36" t="s">
        <v>27</v>
      </c>
      <c r="D1080" s="36">
        <v>-1</v>
      </c>
      <c r="K1080" s="46">
        <v>12578</v>
      </c>
      <c r="L1080" s="46">
        <v>12578</v>
      </c>
      <c r="N1080" s="46">
        <v>706</v>
      </c>
      <c r="P1080" s="46">
        <v>1419</v>
      </c>
      <c r="S1080" s="36">
        <v>9268.6280549999992</v>
      </c>
      <c r="U1080" s="36">
        <v>534.41380100000003</v>
      </c>
      <c r="W1080" s="36">
        <v>1103.542115</v>
      </c>
      <c r="AC1080" s="57">
        <f t="shared" si="180"/>
        <v>12578</v>
      </c>
      <c r="AD1080" s="57">
        <f t="shared" si="181"/>
        <v>706</v>
      </c>
      <c r="AE1080" s="57">
        <f t="shared" si="182"/>
        <v>1419</v>
      </c>
      <c r="AF1080" s="12">
        <f t="shared" si="177"/>
        <v>9268.6280549999992</v>
      </c>
      <c r="AG1080" s="12">
        <f t="shared" si="178"/>
        <v>534.41380100000003</v>
      </c>
      <c r="AH1080" s="12">
        <f t="shared" si="179"/>
        <v>1103.542115</v>
      </c>
      <c r="AI1080" s="15">
        <f t="shared" si="176"/>
        <v>-0.26310796191763403</v>
      </c>
      <c r="AJ1080" s="15">
        <f t="shared" si="176"/>
        <v>-0.24303994192634557</v>
      </c>
      <c r="AK1080" s="15">
        <f t="shared" si="176"/>
        <v>-0.22230999647639185</v>
      </c>
      <c r="AL1080" s="23">
        <f>VLOOKUP(AC1080,'Charts and Tables'!$I$43:$J$49,2,TRUE)</f>
        <v>0.2</v>
      </c>
      <c r="AM1080" s="2">
        <f t="shared" si="183"/>
        <v>0</v>
      </c>
    </row>
    <row r="1081" spans="1:39" x14ac:dyDescent="0.25">
      <c r="A1081" s="35">
        <v>505308</v>
      </c>
      <c r="C1081" s="36" t="s">
        <v>25</v>
      </c>
      <c r="D1081" s="36">
        <v>0</v>
      </c>
      <c r="J1081" s="46">
        <v>3899</v>
      </c>
      <c r="K1081" s="46">
        <v>3067</v>
      </c>
      <c r="L1081" s="46">
        <v>6966</v>
      </c>
      <c r="M1081" s="46">
        <v>314</v>
      </c>
      <c r="N1081" s="46">
        <v>348</v>
      </c>
      <c r="O1081" s="46">
        <v>554</v>
      </c>
      <c r="P1081" s="46">
        <v>286</v>
      </c>
      <c r="R1081" s="36">
        <v>4273.6785289999998</v>
      </c>
      <c r="S1081" s="36">
        <v>3176.0823059999998</v>
      </c>
      <c r="T1081" s="36">
        <v>279.32095299999997</v>
      </c>
      <c r="U1081" s="36">
        <v>391.29166300000003</v>
      </c>
      <c r="V1081" s="36">
        <v>505.91449</v>
      </c>
      <c r="W1081" s="36">
        <v>249.11782400000001</v>
      </c>
      <c r="AC1081" s="57">
        <f t="shared" si="180"/>
        <v>6966</v>
      </c>
      <c r="AD1081" s="57">
        <f t="shared" si="181"/>
        <v>662</v>
      </c>
      <c r="AE1081" s="57">
        <f t="shared" si="182"/>
        <v>840</v>
      </c>
      <c r="AF1081" s="12">
        <f t="shared" si="177"/>
        <v>7449.7608349999991</v>
      </c>
      <c r="AG1081" s="12">
        <f t="shared" si="178"/>
        <v>670.612616</v>
      </c>
      <c r="AH1081" s="12">
        <f t="shared" si="179"/>
        <v>755.03231400000004</v>
      </c>
      <c r="AI1081" s="15">
        <f t="shared" si="176"/>
        <v>6.9445999856445464E-2</v>
      </c>
      <c r="AJ1081" s="15">
        <f t="shared" si="176"/>
        <v>1.3009993957703931E-2</v>
      </c>
      <c r="AK1081" s="15">
        <f t="shared" si="176"/>
        <v>-0.10115200714285709</v>
      </c>
      <c r="AL1081" s="23">
        <f>VLOOKUP(AC1081,'Charts and Tables'!$I$43:$J$49,2,TRUE)</f>
        <v>0.25</v>
      </c>
      <c r="AM1081" s="2">
        <f t="shared" si="183"/>
        <v>1</v>
      </c>
    </row>
    <row r="1082" spans="1:39" x14ac:dyDescent="0.25">
      <c r="A1082" s="35">
        <v>505061</v>
      </c>
      <c r="B1082" s="36">
        <v>332035</v>
      </c>
      <c r="C1082" s="36" t="s">
        <v>25</v>
      </c>
      <c r="D1082" s="36">
        <v>0</v>
      </c>
      <c r="J1082" s="46">
        <v>1803</v>
      </c>
      <c r="K1082" s="46">
        <v>2552</v>
      </c>
      <c r="L1082" s="46">
        <v>4355</v>
      </c>
      <c r="M1082" s="46">
        <v>132</v>
      </c>
      <c r="N1082" s="46">
        <v>131</v>
      </c>
      <c r="O1082" s="46">
        <v>147</v>
      </c>
      <c r="P1082" s="46">
        <v>241</v>
      </c>
      <c r="R1082" s="36">
        <v>1273.7431140000001</v>
      </c>
      <c r="S1082" s="36">
        <v>2250.0807420000001</v>
      </c>
      <c r="T1082" s="36">
        <v>99.613173000000003</v>
      </c>
      <c r="U1082" s="36">
        <v>148.480974</v>
      </c>
      <c r="V1082" s="36">
        <v>101.856031</v>
      </c>
      <c r="W1082" s="36">
        <v>217.24114499999999</v>
      </c>
      <c r="AC1082" s="57">
        <f t="shared" si="180"/>
        <v>4355</v>
      </c>
      <c r="AD1082" s="57">
        <f t="shared" si="181"/>
        <v>263</v>
      </c>
      <c r="AE1082" s="57">
        <f t="shared" si="182"/>
        <v>388</v>
      </c>
      <c r="AF1082" s="12">
        <f t="shared" si="177"/>
        <v>3523.823856</v>
      </c>
      <c r="AG1082" s="12">
        <f t="shared" si="178"/>
        <v>248.09414700000002</v>
      </c>
      <c r="AH1082" s="12">
        <f t="shared" si="179"/>
        <v>319.09717599999999</v>
      </c>
      <c r="AI1082" s="15">
        <f t="shared" si="176"/>
        <v>-0.19085560137772675</v>
      </c>
      <c r="AJ1082" s="15">
        <f t="shared" si="176"/>
        <v>-5.6676247148288894E-2</v>
      </c>
      <c r="AK1082" s="15">
        <f t="shared" si="176"/>
        <v>-0.17758459793814435</v>
      </c>
      <c r="AL1082" s="23">
        <f>VLOOKUP(AC1082,'Charts and Tables'!$I$43:$J$49,2,TRUE)</f>
        <v>0.5</v>
      </c>
      <c r="AM1082" s="2">
        <f t="shared" si="183"/>
        <v>1</v>
      </c>
    </row>
    <row r="1083" spans="1:39" x14ac:dyDescent="0.25">
      <c r="A1083" s="35">
        <v>504583</v>
      </c>
      <c r="B1083" s="36">
        <v>330175</v>
      </c>
      <c r="C1083" s="36" t="s">
        <v>31</v>
      </c>
      <c r="D1083" s="36">
        <v>0</v>
      </c>
      <c r="J1083" s="46">
        <v>25787</v>
      </c>
      <c r="K1083" s="46">
        <v>27799</v>
      </c>
      <c r="L1083" s="46">
        <v>53586</v>
      </c>
      <c r="M1083" s="46">
        <v>2391</v>
      </c>
      <c r="N1083" s="46">
        <v>1660</v>
      </c>
      <c r="O1083" s="46">
        <v>1777</v>
      </c>
      <c r="P1083" s="46">
        <v>2648</v>
      </c>
      <c r="R1083" s="36">
        <v>22318.354878999999</v>
      </c>
      <c r="S1083" s="36">
        <v>21058.440559999999</v>
      </c>
      <c r="T1083" s="36">
        <v>2107.462239</v>
      </c>
      <c r="U1083" s="36">
        <v>1364.8277459999999</v>
      </c>
      <c r="V1083" s="36">
        <v>1782.8147730000001</v>
      </c>
      <c r="W1083" s="36">
        <v>2041.2032509999999</v>
      </c>
      <c r="AC1083" s="57">
        <f t="shared" si="180"/>
        <v>53586</v>
      </c>
      <c r="AD1083" s="57">
        <f t="shared" si="181"/>
        <v>4051</v>
      </c>
      <c r="AE1083" s="57">
        <f t="shared" si="182"/>
        <v>4425</v>
      </c>
      <c r="AF1083" s="12">
        <f t="shared" si="177"/>
        <v>43376.795438999994</v>
      </c>
      <c r="AG1083" s="12">
        <f t="shared" si="178"/>
        <v>3472.2899849999999</v>
      </c>
      <c r="AH1083" s="12">
        <f t="shared" si="179"/>
        <v>3824.018024</v>
      </c>
      <c r="AI1083" s="15">
        <f t="shared" si="176"/>
        <v>-0.1905199970328072</v>
      </c>
      <c r="AJ1083" s="15">
        <f t="shared" si="176"/>
        <v>-0.14285608862009383</v>
      </c>
      <c r="AK1083" s="15">
        <f t="shared" si="176"/>
        <v>-0.13581513581920904</v>
      </c>
      <c r="AL1083" s="23">
        <f>VLOOKUP(AC1083,'Charts and Tables'!$I$43:$J$49,2,TRUE)</f>
        <v>0.1</v>
      </c>
      <c r="AM1083" s="2">
        <f t="shared" si="183"/>
        <v>0</v>
      </c>
    </row>
    <row r="1084" spans="1:39" x14ac:dyDescent="0.25">
      <c r="A1084" s="35">
        <v>504709</v>
      </c>
      <c r="C1084" s="36" t="s">
        <v>31</v>
      </c>
      <c r="D1084" s="36">
        <v>0</v>
      </c>
      <c r="J1084" s="46">
        <v>12355</v>
      </c>
      <c r="K1084" s="46">
        <v>12593</v>
      </c>
      <c r="L1084" s="46">
        <v>24948</v>
      </c>
      <c r="M1084" s="46">
        <v>749</v>
      </c>
      <c r="N1084" s="46">
        <v>1087</v>
      </c>
      <c r="O1084" s="46">
        <v>1270</v>
      </c>
      <c r="P1084" s="46">
        <v>892</v>
      </c>
      <c r="R1084" s="36">
        <v>10271.321695000001</v>
      </c>
      <c r="S1084" s="36">
        <v>10972.766750000001</v>
      </c>
      <c r="T1084" s="36">
        <v>682.86563100000001</v>
      </c>
      <c r="U1084" s="36">
        <v>1007.7468679999999</v>
      </c>
      <c r="V1084" s="36">
        <v>1042.021119</v>
      </c>
      <c r="W1084" s="36">
        <v>889.69825300000002</v>
      </c>
      <c r="AC1084" s="57">
        <f t="shared" si="180"/>
        <v>24948</v>
      </c>
      <c r="AD1084" s="57">
        <f t="shared" si="181"/>
        <v>1836</v>
      </c>
      <c r="AE1084" s="57">
        <f t="shared" si="182"/>
        <v>2162</v>
      </c>
      <c r="AF1084" s="12">
        <f t="shared" si="177"/>
        <v>21244.088445000001</v>
      </c>
      <c r="AG1084" s="12">
        <f t="shared" si="178"/>
        <v>1690.6124989999998</v>
      </c>
      <c r="AH1084" s="12">
        <f t="shared" si="179"/>
        <v>1931.719372</v>
      </c>
      <c r="AI1084" s="15">
        <f t="shared" si="176"/>
        <v>-0.1484652699615199</v>
      </c>
      <c r="AJ1084" s="15">
        <f t="shared" si="176"/>
        <v>-7.9187092047930369E-2</v>
      </c>
      <c r="AK1084" s="15">
        <f t="shared" si="176"/>
        <v>-0.10651277890841812</v>
      </c>
      <c r="AL1084" s="23">
        <f>VLOOKUP(AC1084,'Charts and Tables'!$I$43:$J$49,2,TRUE)</f>
        <v>0.2</v>
      </c>
      <c r="AM1084" s="2">
        <f t="shared" si="183"/>
        <v>1</v>
      </c>
    </row>
    <row r="1085" spans="1:39" x14ac:dyDescent="0.25">
      <c r="A1085" s="35">
        <v>505276</v>
      </c>
      <c r="C1085" s="36" t="s">
        <v>25</v>
      </c>
      <c r="D1085" s="36">
        <v>0</v>
      </c>
      <c r="J1085" s="46">
        <v>4932</v>
      </c>
      <c r="K1085" s="46">
        <v>3972</v>
      </c>
      <c r="L1085" s="46">
        <v>8904</v>
      </c>
      <c r="M1085" s="46">
        <v>357</v>
      </c>
      <c r="N1085" s="46">
        <v>437</v>
      </c>
      <c r="O1085" s="46">
        <v>684</v>
      </c>
      <c r="P1085" s="46">
        <v>385</v>
      </c>
      <c r="R1085" s="36">
        <v>4634.9269530000001</v>
      </c>
      <c r="S1085" s="36">
        <v>3511.3837819999999</v>
      </c>
      <c r="T1085" s="36">
        <v>298.41316599999999</v>
      </c>
      <c r="U1085" s="36">
        <v>404.0231</v>
      </c>
      <c r="V1085" s="36">
        <v>532.32103199999995</v>
      </c>
      <c r="W1085" s="36">
        <v>271.932008</v>
      </c>
      <c r="AC1085" s="57">
        <f t="shared" si="180"/>
        <v>8904</v>
      </c>
      <c r="AD1085" s="57">
        <f t="shared" si="181"/>
        <v>794</v>
      </c>
      <c r="AE1085" s="57">
        <f t="shared" si="182"/>
        <v>1069</v>
      </c>
      <c r="AF1085" s="12">
        <f t="shared" si="177"/>
        <v>8146.310735</v>
      </c>
      <c r="AG1085" s="12">
        <f t="shared" si="178"/>
        <v>702.43626599999993</v>
      </c>
      <c r="AH1085" s="12">
        <f t="shared" si="179"/>
        <v>804.25303999999994</v>
      </c>
      <c r="AI1085" s="15">
        <f t="shared" si="176"/>
        <v>-8.5095380166217427E-2</v>
      </c>
      <c r="AJ1085" s="15">
        <f t="shared" si="176"/>
        <v>-0.11531956423173811</v>
      </c>
      <c r="AK1085" s="15">
        <f t="shared" si="176"/>
        <v>-0.24765852198316188</v>
      </c>
      <c r="AL1085" s="23">
        <f>VLOOKUP(AC1085,'Charts and Tables'!$I$43:$J$49,2,TRUE)</f>
        <v>0.25</v>
      </c>
      <c r="AM1085" s="2">
        <f t="shared" si="183"/>
        <v>1</v>
      </c>
    </row>
    <row r="1086" spans="1:39" x14ac:dyDescent="0.25">
      <c r="A1086" s="35">
        <v>506009</v>
      </c>
      <c r="C1086" s="36" t="s">
        <v>27</v>
      </c>
      <c r="D1086" s="36">
        <v>1</v>
      </c>
      <c r="J1086" s="46">
        <v>13141</v>
      </c>
      <c r="L1086" s="46">
        <v>13141</v>
      </c>
      <c r="M1086" s="46">
        <v>1431</v>
      </c>
      <c r="O1086" s="46">
        <v>969</v>
      </c>
      <c r="R1086" s="36">
        <v>12382.431392</v>
      </c>
      <c r="T1086" s="36">
        <v>1376.136769</v>
      </c>
      <c r="V1086" s="36">
        <v>993.45007599999997</v>
      </c>
      <c r="AC1086" s="57">
        <f t="shared" si="180"/>
        <v>13141</v>
      </c>
      <c r="AD1086" s="57">
        <f t="shared" si="181"/>
        <v>1431</v>
      </c>
      <c r="AE1086" s="57">
        <f t="shared" si="182"/>
        <v>969</v>
      </c>
      <c r="AF1086" s="12">
        <f t="shared" si="177"/>
        <v>12382.431392</v>
      </c>
      <c r="AG1086" s="12">
        <f t="shared" si="178"/>
        <v>1376.136769</v>
      </c>
      <c r="AH1086" s="12">
        <f t="shared" si="179"/>
        <v>993.45007599999997</v>
      </c>
      <c r="AI1086" s="15">
        <f t="shared" si="176"/>
        <v>-5.7725333536260526E-2</v>
      </c>
      <c r="AJ1086" s="15">
        <f t="shared" si="176"/>
        <v>-3.8339085255066414E-2</v>
      </c>
      <c r="AK1086" s="15">
        <f t="shared" si="176"/>
        <v>2.5232276573787377E-2</v>
      </c>
      <c r="AL1086" s="23">
        <f>VLOOKUP(AC1086,'Charts and Tables'!$I$43:$J$49,2,TRUE)</f>
        <v>0.2</v>
      </c>
      <c r="AM1086" s="2">
        <f t="shared" si="183"/>
        <v>1</v>
      </c>
    </row>
    <row r="1087" spans="1:39" x14ac:dyDescent="0.25">
      <c r="A1087" s="35">
        <v>508019</v>
      </c>
      <c r="B1087" s="36">
        <v>332231</v>
      </c>
      <c r="C1087" s="36" t="s">
        <v>29</v>
      </c>
      <c r="D1087" s="36">
        <v>0</v>
      </c>
      <c r="J1087" s="46">
        <v>1304</v>
      </c>
      <c r="K1087" s="46">
        <v>1127</v>
      </c>
      <c r="L1087" s="46">
        <v>2431</v>
      </c>
      <c r="M1087" s="46">
        <v>70</v>
      </c>
      <c r="N1087" s="46">
        <v>112</v>
      </c>
      <c r="O1087" s="46">
        <v>142</v>
      </c>
      <c r="P1087" s="46">
        <v>92</v>
      </c>
      <c r="AC1087" s="57">
        <f t="shared" si="180"/>
        <v>2431</v>
      </c>
      <c r="AD1087" s="57">
        <f t="shared" si="181"/>
        <v>182</v>
      </c>
      <c r="AE1087" s="57">
        <f t="shared" si="182"/>
        <v>234</v>
      </c>
      <c r="AF1087" s="12">
        <f t="shared" si="177"/>
        <v>0</v>
      </c>
      <c r="AG1087" s="12">
        <f t="shared" si="178"/>
        <v>0</v>
      </c>
      <c r="AH1087" s="12">
        <f t="shared" si="179"/>
        <v>0</v>
      </c>
      <c r="AI1087" s="15">
        <f t="shared" si="176"/>
        <v>-1</v>
      </c>
      <c r="AJ1087" s="15">
        <f t="shared" si="176"/>
        <v>-1</v>
      </c>
      <c r="AK1087" s="15">
        <f t="shared" si="176"/>
        <v>-1</v>
      </c>
      <c r="AL1087" s="23">
        <f>VLOOKUP(AC1087,'Charts and Tables'!$I$43:$J$49,2,TRUE)</f>
        <v>1</v>
      </c>
      <c r="AM1087" s="2">
        <f t="shared" si="183"/>
        <v>1</v>
      </c>
    </row>
    <row r="1088" spans="1:39" x14ac:dyDescent="0.25">
      <c r="A1088" s="35">
        <v>527950</v>
      </c>
      <c r="C1088" s="36" t="s">
        <v>25</v>
      </c>
      <c r="D1088" s="36">
        <v>0</v>
      </c>
      <c r="J1088" s="46">
        <v>1655</v>
      </c>
      <c r="K1088" s="46">
        <v>1458</v>
      </c>
      <c r="L1088" s="46">
        <v>3113</v>
      </c>
      <c r="M1088" s="46">
        <v>142</v>
      </c>
      <c r="N1088" s="46">
        <v>124</v>
      </c>
      <c r="O1088" s="46">
        <v>177</v>
      </c>
      <c r="P1088" s="46">
        <v>163</v>
      </c>
      <c r="R1088" s="36">
        <v>2297.383237</v>
      </c>
      <c r="S1088" s="36">
        <v>1570.9591840000001</v>
      </c>
      <c r="T1088" s="36">
        <v>127.939888</v>
      </c>
      <c r="U1088" s="36">
        <v>145.235975</v>
      </c>
      <c r="V1088" s="36">
        <v>241.86098999999999</v>
      </c>
      <c r="W1088" s="36">
        <v>125.53867099999999</v>
      </c>
      <c r="AC1088" s="57">
        <f t="shared" si="180"/>
        <v>3113</v>
      </c>
      <c r="AD1088" s="57">
        <f t="shared" si="181"/>
        <v>266</v>
      </c>
      <c r="AE1088" s="57">
        <f t="shared" si="182"/>
        <v>340</v>
      </c>
      <c r="AF1088" s="12">
        <f t="shared" si="177"/>
        <v>3868.3424210000003</v>
      </c>
      <c r="AG1088" s="12">
        <f t="shared" si="178"/>
        <v>273.17586299999999</v>
      </c>
      <c r="AH1088" s="12">
        <f t="shared" si="179"/>
        <v>367.39966099999998</v>
      </c>
      <c r="AI1088" s="15">
        <f t="shared" si="176"/>
        <v>0.24264131737873443</v>
      </c>
      <c r="AJ1088" s="15">
        <f t="shared" si="176"/>
        <v>2.6976928571428544E-2</v>
      </c>
      <c r="AK1088" s="15">
        <f t="shared" si="176"/>
        <v>8.0587238235294054E-2</v>
      </c>
      <c r="AL1088" s="23">
        <f>VLOOKUP(AC1088,'Charts and Tables'!$I$43:$J$49,2,TRUE)</f>
        <v>0.5</v>
      </c>
      <c r="AM1088" s="2">
        <f t="shared" si="183"/>
        <v>1</v>
      </c>
    </row>
    <row r="1089" spans="1:39" x14ac:dyDescent="0.25">
      <c r="A1089" s="35">
        <v>526278</v>
      </c>
      <c r="B1089" s="36">
        <v>330103</v>
      </c>
      <c r="C1089" s="36" t="s">
        <v>27</v>
      </c>
      <c r="D1089" s="36">
        <v>1</v>
      </c>
      <c r="J1089" s="46">
        <v>19331</v>
      </c>
      <c r="L1089" s="46">
        <v>19331</v>
      </c>
      <c r="M1089" s="46">
        <v>2124</v>
      </c>
      <c r="O1089" s="46">
        <v>1684</v>
      </c>
      <c r="R1089" s="36">
        <v>21070.473883999999</v>
      </c>
      <c r="T1089" s="36">
        <v>2339.1449809999999</v>
      </c>
      <c r="V1089" s="36">
        <v>1930.4914349999999</v>
      </c>
      <c r="AC1089" s="57">
        <f t="shared" si="180"/>
        <v>19331</v>
      </c>
      <c r="AD1089" s="57">
        <f t="shared" si="181"/>
        <v>2124</v>
      </c>
      <c r="AE1089" s="57">
        <f t="shared" si="182"/>
        <v>1684</v>
      </c>
      <c r="AF1089" s="12">
        <f t="shared" si="177"/>
        <v>21070.473883999999</v>
      </c>
      <c r="AG1089" s="12">
        <f t="shared" si="178"/>
        <v>2339.1449809999999</v>
      </c>
      <c r="AH1089" s="12">
        <f t="shared" si="179"/>
        <v>1930.4914349999999</v>
      </c>
      <c r="AI1089" s="15">
        <f t="shared" si="176"/>
        <v>8.998364719879981E-2</v>
      </c>
      <c r="AJ1089" s="15">
        <f t="shared" si="176"/>
        <v>0.10129236393596983</v>
      </c>
      <c r="AK1089" s="15">
        <f t="shared" si="176"/>
        <v>0.14637258610451301</v>
      </c>
      <c r="AL1089" s="23">
        <f>VLOOKUP(AC1089,'Charts and Tables'!$I$43:$J$49,2,TRUE)</f>
        <v>0.2</v>
      </c>
      <c r="AM1089" s="2">
        <f t="shared" si="183"/>
        <v>1</v>
      </c>
    </row>
    <row r="1090" spans="1:39" x14ac:dyDescent="0.25">
      <c r="A1090" s="35">
        <v>526287</v>
      </c>
      <c r="B1090" s="36">
        <v>330103</v>
      </c>
      <c r="C1090" s="36" t="s">
        <v>27</v>
      </c>
      <c r="D1090" s="36">
        <v>-1</v>
      </c>
      <c r="K1090" s="46">
        <v>19132</v>
      </c>
      <c r="L1090" s="46">
        <v>19132</v>
      </c>
      <c r="N1090" s="46">
        <v>1542</v>
      </c>
      <c r="P1090" s="46">
        <v>2092</v>
      </c>
      <c r="S1090" s="36">
        <v>22605.037984999999</v>
      </c>
      <c r="U1090" s="36">
        <v>1646.0045720000001</v>
      </c>
      <c r="W1090" s="36">
        <v>2591.3590060000001</v>
      </c>
      <c r="AC1090" s="57">
        <f t="shared" si="180"/>
        <v>19132</v>
      </c>
      <c r="AD1090" s="57">
        <f t="shared" si="181"/>
        <v>1542</v>
      </c>
      <c r="AE1090" s="57">
        <f t="shared" si="182"/>
        <v>2092</v>
      </c>
      <c r="AF1090" s="12">
        <f t="shared" si="177"/>
        <v>22605.037984999999</v>
      </c>
      <c r="AG1090" s="12">
        <f t="shared" si="178"/>
        <v>1646.0045720000001</v>
      </c>
      <c r="AH1090" s="12">
        <f t="shared" si="179"/>
        <v>2591.3590060000001</v>
      </c>
      <c r="AI1090" s="15">
        <f t="shared" si="176"/>
        <v>0.18153031491741581</v>
      </c>
      <c r="AJ1090" s="15">
        <f t="shared" si="176"/>
        <v>6.7447841763942959E-2</v>
      </c>
      <c r="AK1090" s="15">
        <f t="shared" si="176"/>
        <v>0.23869933365200771</v>
      </c>
      <c r="AL1090" s="23">
        <f>VLOOKUP(AC1090,'Charts and Tables'!$I$43:$J$49,2,TRUE)</f>
        <v>0.2</v>
      </c>
      <c r="AM1090" s="2">
        <f t="shared" si="183"/>
        <v>1</v>
      </c>
    </row>
    <row r="1091" spans="1:39" x14ac:dyDescent="0.25">
      <c r="A1091" s="35">
        <v>522101</v>
      </c>
      <c r="C1091" s="36" t="s">
        <v>32</v>
      </c>
      <c r="D1091" s="36">
        <v>-1</v>
      </c>
      <c r="K1091" s="46">
        <v>6084</v>
      </c>
      <c r="L1091" s="46">
        <v>6084</v>
      </c>
      <c r="N1091" s="46">
        <v>624</v>
      </c>
      <c r="P1091" s="46">
        <v>530</v>
      </c>
      <c r="S1091" s="36">
        <v>4556.4650030000003</v>
      </c>
      <c r="U1091" s="36">
        <v>388.87123000000003</v>
      </c>
      <c r="W1091" s="36">
        <v>378.63697400000001</v>
      </c>
      <c r="AC1091" s="57">
        <f t="shared" si="180"/>
        <v>6084</v>
      </c>
      <c r="AD1091" s="57">
        <f t="shared" si="181"/>
        <v>624</v>
      </c>
      <c r="AE1091" s="57">
        <f t="shared" si="182"/>
        <v>530</v>
      </c>
      <c r="AF1091" s="12">
        <f t="shared" si="177"/>
        <v>4556.4650030000003</v>
      </c>
      <c r="AG1091" s="12">
        <f t="shared" si="178"/>
        <v>388.87123000000003</v>
      </c>
      <c r="AH1091" s="12">
        <f t="shared" si="179"/>
        <v>378.63697400000001</v>
      </c>
      <c r="AI1091" s="15">
        <f t="shared" si="176"/>
        <v>-0.25107412836949372</v>
      </c>
      <c r="AJ1091" s="15">
        <f t="shared" si="176"/>
        <v>-0.37680892628205126</v>
      </c>
      <c r="AK1091" s="15">
        <f t="shared" si="176"/>
        <v>-0.28559061509433958</v>
      </c>
      <c r="AL1091" s="23">
        <f>VLOOKUP(AC1091,'Charts and Tables'!$I$43:$J$49,2,TRUE)</f>
        <v>0.25</v>
      </c>
      <c r="AM1091" s="2">
        <f t="shared" si="183"/>
        <v>0</v>
      </c>
    </row>
    <row r="1092" spans="1:39" x14ac:dyDescent="0.25">
      <c r="A1092" s="35">
        <v>522124</v>
      </c>
      <c r="B1092" s="36">
        <v>333149</v>
      </c>
      <c r="C1092" s="36" t="s">
        <v>33</v>
      </c>
      <c r="D1092" s="36">
        <v>-1</v>
      </c>
      <c r="K1092" s="46">
        <v>3173</v>
      </c>
      <c r="L1092" s="46">
        <v>3173</v>
      </c>
      <c r="N1092" s="46">
        <v>245</v>
      </c>
      <c r="P1092" s="46">
        <v>295</v>
      </c>
      <c r="S1092" s="36">
        <v>2904.9712869999998</v>
      </c>
      <c r="U1092" s="36">
        <v>215.52026900000001</v>
      </c>
      <c r="W1092" s="36">
        <v>249.987188</v>
      </c>
      <c r="AC1092" s="57">
        <f t="shared" si="180"/>
        <v>3173</v>
      </c>
      <c r="AD1092" s="57">
        <f t="shared" si="181"/>
        <v>245</v>
      </c>
      <c r="AE1092" s="57">
        <f t="shared" si="182"/>
        <v>295</v>
      </c>
      <c r="AF1092" s="12">
        <f t="shared" si="177"/>
        <v>2904.9712869999998</v>
      </c>
      <c r="AG1092" s="12">
        <f t="shared" si="178"/>
        <v>215.52026900000001</v>
      </c>
      <c r="AH1092" s="12">
        <f t="shared" si="179"/>
        <v>249.987188</v>
      </c>
      <c r="AI1092" s="15">
        <f t="shared" ref="AI1092:AK1134" si="184">IF(OR(AC1092="",AC1092=0),0,(AF1092-AC1092)/AC1092)</f>
        <v>-8.4471702804916532E-2</v>
      </c>
      <c r="AJ1092" s="15">
        <f t="shared" si="184"/>
        <v>-0.12032543265306117</v>
      </c>
      <c r="AK1092" s="15">
        <f t="shared" si="184"/>
        <v>-0.15258580338983049</v>
      </c>
      <c r="AL1092" s="23">
        <f>VLOOKUP(AC1092,'Charts and Tables'!$I$43:$J$49,2,TRUE)</f>
        <v>0.5</v>
      </c>
      <c r="AM1092" s="2">
        <f t="shared" si="183"/>
        <v>1</v>
      </c>
    </row>
    <row r="1093" spans="1:39" x14ac:dyDescent="0.25">
      <c r="A1093" s="35">
        <v>522498</v>
      </c>
      <c r="B1093" s="36">
        <v>331101</v>
      </c>
      <c r="C1093" s="36" t="s">
        <v>31</v>
      </c>
      <c r="D1093" s="36">
        <v>0</v>
      </c>
      <c r="J1093" s="46">
        <v>2629</v>
      </c>
      <c r="K1093" s="46">
        <v>2702</v>
      </c>
      <c r="L1093" s="46">
        <v>5331</v>
      </c>
      <c r="M1093" s="46">
        <v>114</v>
      </c>
      <c r="N1093" s="46">
        <v>416</v>
      </c>
      <c r="O1093" s="46">
        <v>356</v>
      </c>
      <c r="P1093" s="46">
        <v>172</v>
      </c>
      <c r="R1093" s="36">
        <v>5426.7739460000003</v>
      </c>
      <c r="S1093" s="36">
        <v>4466.4205970000003</v>
      </c>
      <c r="T1093" s="36">
        <v>268.060607</v>
      </c>
      <c r="U1093" s="36">
        <v>708.92759999999998</v>
      </c>
      <c r="V1093" s="36">
        <v>779.61771899999997</v>
      </c>
      <c r="W1093" s="36">
        <v>334.43932799999999</v>
      </c>
      <c r="AC1093" s="57">
        <f t="shared" si="180"/>
        <v>5331</v>
      </c>
      <c r="AD1093" s="57">
        <f t="shared" si="181"/>
        <v>530</v>
      </c>
      <c r="AE1093" s="57">
        <f t="shared" si="182"/>
        <v>528</v>
      </c>
      <c r="AF1093" s="12">
        <f t="shared" si="177"/>
        <v>9893.1945430000014</v>
      </c>
      <c r="AG1093" s="12">
        <f t="shared" si="178"/>
        <v>976.98820699999999</v>
      </c>
      <c r="AH1093" s="12">
        <f t="shared" si="179"/>
        <v>1114.057047</v>
      </c>
      <c r="AI1093" s="15">
        <f t="shared" si="184"/>
        <v>0.85578588313637238</v>
      </c>
      <c r="AJ1093" s="15">
        <f t="shared" si="184"/>
        <v>0.84337397547169812</v>
      </c>
      <c r="AK1093" s="15">
        <f t="shared" si="184"/>
        <v>1.1099565284090909</v>
      </c>
      <c r="AL1093" s="23">
        <f>VLOOKUP(AC1093,'Charts and Tables'!$I$43:$J$49,2,TRUE)</f>
        <v>0.25</v>
      </c>
      <c r="AM1093" s="2">
        <f t="shared" si="183"/>
        <v>0</v>
      </c>
    </row>
    <row r="1094" spans="1:39" x14ac:dyDescent="0.25">
      <c r="A1094" s="35">
        <v>523198</v>
      </c>
      <c r="C1094" s="36" t="s">
        <v>33</v>
      </c>
      <c r="D1094" s="36">
        <v>-1</v>
      </c>
      <c r="K1094" s="46">
        <v>1566</v>
      </c>
      <c r="L1094" s="46">
        <v>1566</v>
      </c>
      <c r="N1094" s="46">
        <v>156</v>
      </c>
      <c r="P1094" s="46">
        <v>184</v>
      </c>
      <c r="S1094" s="36">
        <v>1913.6660649999999</v>
      </c>
      <c r="U1094" s="36">
        <v>193.00627900000001</v>
      </c>
      <c r="W1094" s="36">
        <v>141.94355200000001</v>
      </c>
      <c r="AC1094" s="57">
        <f t="shared" si="180"/>
        <v>1566</v>
      </c>
      <c r="AD1094" s="57">
        <f t="shared" si="181"/>
        <v>156</v>
      </c>
      <c r="AE1094" s="57">
        <f t="shared" si="182"/>
        <v>184</v>
      </c>
      <c r="AF1094" s="12">
        <f t="shared" si="177"/>
        <v>1913.6660649999999</v>
      </c>
      <c r="AG1094" s="12">
        <f t="shared" si="178"/>
        <v>193.00627900000001</v>
      </c>
      <c r="AH1094" s="12">
        <f t="shared" si="179"/>
        <v>141.94355200000001</v>
      </c>
      <c r="AI1094" s="15">
        <f t="shared" si="184"/>
        <v>0.2220089814814814</v>
      </c>
      <c r="AJ1094" s="15">
        <f t="shared" si="184"/>
        <v>0.23721973717948722</v>
      </c>
      <c r="AK1094" s="15">
        <f t="shared" si="184"/>
        <v>-0.22856765217391298</v>
      </c>
      <c r="AL1094" s="23">
        <f>VLOOKUP(AC1094,'Charts and Tables'!$I$43:$J$49,2,TRUE)</f>
        <v>1</v>
      </c>
      <c r="AM1094" s="2">
        <f t="shared" si="183"/>
        <v>1</v>
      </c>
    </row>
    <row r="1095" spans="1:39" x14ac:dyDescent="0.25">
      <c r="A1095" s="35">
        <v>523356</v>
      </c>
      <c r="C1095" s="36" t="s">
        <v>33</v>
      </c>
      <c r="D1095" s="36">
        <v>1</v>
      </c>
      <c r="J1095" s="46">
        <v>1651</v>
      </c>
      <c r="L1095" s="46">
        <v>1651</v>
      </c>
      <c r="M1095" s="46">
        <v>248</v>
      </c>
      <c r="O1095" s="46">
        <v>103</v>
      </c>
      <c r="R1095" s="36">
        <v>2802.446625</v>
      </c>
      <c r="T1095" s="36">
        <v>469.35082699999998</v>
      </c>
      <c r="V1095" s="36">
        <v>211.13019499999999</v>
      </c>
      <c r="AC1095" s="57">
        <f t="shared" si="180"/>
        <v>1651</v>
      </c>
      <c r="AD1095" s="57">
        <f t="shared" si="181"/>
        <v>248</v>
      </c>
      <c r="AE1095" s="57">
        <f t="shared" si="182"/>
        <v>103</v>
      </c>
      <c r="AF1095" s="12">
        <f t="shared" si="177"/>
        <v>2802.446625</v>
      </c>
      <c r="AG1095" s="12">
        <f t="shared" si="178"/>
        <v>469.35082699999998</v>
      </c>
      <c r="AH1095" s="12">
        <f t="shared" si="179"/>
        <v>211.13019499999999</v>
      </c>
      <c r="AI1095" s="15">
        <f t="shared" si="184"/>
        <v>0.69742375832828596</v>
      </c>
      <c r="AJ1095" s="15">
        <f t="shared" si="184"/>
        <v>0.89254365725806439</v>
      </c>
      <c r="AK1095" s="15">
        <f t="shared" si="184"/>
        <v>1.0498077184466017</v>
      </c>
      <c r="AL1095" s="23">
        <f>VLOOKUP(AC1095,'Charts and Tables'!$I$43:$J$49,2,TRUE)</f>
        <v>1</v>
      </c>
      <c r="AM1095" s="2">
        <f t="shared" si="183"/>
        <v>1</v>
      </c>
    </row>
    <row r="1096" spans="1:39" x14ac:dyDescent="0.25">
      <c r="A1096" s="35">
        <v>519618</v>
      </c>
      <c r="B1096" s="36">
        <v>333146</v>
      </c>
      <c r="C1096" s="36" t="s">
        <v>32</v>
      </c>
      <c r="D1096" s="36">
        <v>1</v>
      </c>
      <c r="J1096" s="46">
        <v>1765</v>
      </c>
      <c r="L1096" s="46">
        <v>1765</v>
      </c>
      <c r="M1096" s="46">
        <v>317</v>
      </c>
      <c r="O1096" s="46">
        <v>136</v>
      </c>
      <c r="R1096" s="36">
        <v>1589.7480640000001</v>
      </c>
      <c r="T1096" s="36">
        <v>203.505098</v>
      </c>
      <c r="V1096" s="36">
        <v>156.32395399999999</v>
      </c>
      <c r="AC1096" s="57">
        <f t="shared" si="180"/>
        <v>1765</v>
      </c>
      <c r="AD1096" s="57">
        <f t="shared" si="181"/>
        <v>317</v>
      </c>
      <c r="AE1096" s="57">
        <f t="shared" si="182"/>
        <v>136</v>
      </c>
      <c r="AF1096" s="12">
        <f t="shared" si="177"/>
        <v>1589.7480640000001</v>
      </c>
      <c r="AG1096" s="12">
        <f t="shared" si="178"/>
        <v>203.505098</v>
      </c>
      <c r="AH1096" s="12">
        <f t="shared" si="179"/>
        <v>156.32395399999999</v>
      </c>
      <c r="AI1096" s="15">
        <f t="shared" si="184"/>
        <v>-9.9292881586402204E-2</v>
      </c>
      <c r="AJ1096" s="15">
        <f t="shared" si="184"/>
        <v>-0.35802808201892744</v>
      </c>
      <c r="AK1096" s="15">
        <f t="shared" si="184"/>
        <v>0.14944083823529403</v>
      </c>
      <c r="AL1096" s="23">
        <f>VLOOKUP(AC1096,'Charts and Tables'!$I$43:$J$49,2,TRUE)</f>
        <v>1</v>
      </c>
      <c r="AM1096" s="2">
        <f t="shared" si="183"/>
        <v>1</v>
      </c>
    </row>
    <row r="1097" spans="1:39" x14ac:dyDescent="0.25">
      <c r="A1097" s="35">
        <v>517956</v>
      </c>
      <c r="C1097" s="36" t="s">
        <v>26</v>
      </c>
      <c r="D1097" s="36">
        <v>0</v>
      </c>
      <c r="J1097" s="46">
        <v>9498</v>
      </c>
      <c r="K1097" s="46">
        <v>9627</v>
      </c>
      <c r="L1097" s="46">
        <v>19125</v>
      </c>
      <c r="M1097" s="46">
        <v>1077</v>
      </c>
      <c r="N1097" s="46">
        <v>722</v>
      </c>
      <c r="O1097" s="46">
        <v>715</v>
      </c>
      <c r="P1097" s="46">
        <v>1014</v>
      </c>
      <c r="R1097" s="36">
        <v>9828.9034059999994</v>
      </c>
      <c r="S1097" s="36">
        <v>11126.828351</v>
      </c>
      <c r="T1097" s="36">
        <v>636.77903500000002</v>
      </c>
      <c r="U1097" s="36">
        <v>1085.901259</v>
      </c>
      <c r="V1097" s="36">
        <v>1000.951991</v>
      </c>
      <c r="W1097" s="36">
        <v>903.049623</v>
      </c>
      <c r="AC1097" s="57">
        <f t="shared" si="180"/>
        <v>19125</v>
      </c>
      <c r="AD1097" s="57">
        <f t="shared" si="181"/>
        <v>1799</v>
      </c>
      <c r="AE1097" s="57">
        <f t="shared" si="182"/>
        <v>1729</v>
      </c>
      <c r="AF1097" s="12">
        <f t="shared" si="177"/>
        <v>20955.731757000001</v>
      </c>
      <c r="AG1097" s="12">
        <f t="shared" si="178"/>
        <v>1722.680294</v>
      </c>
      <c r="AH1097" s="12">
        <f t="shared" si="179"/>
        <v>1904.001614</v>
      </c>
      <c r="AI1097" s="15">
        <f t="shared" si="184"/>
        <v>9.5724536313725558E-2</v>
      </c>
      <c r="AJ1097" s="15">
        <f t="shared" si="184"/>
        <v>-4.2423405225125069E-2</v>
      </c>
      <c r="AK1097" s="15">
        <f t="shared" si="184"/>
        <v>0.1012155083863505</v>
      </c>
      <c r="AL1097" s="23">
        <f>VLOOKUP(AC1097,'Charts and Tables'!$I$43:$J$49,2,TRUE)</f>
        <v>0.2</v>
      </c>
      <c r="AM1097" s="2">
        <f t="shared" si="183"/>
        <v>1</v>
      </c>
    </row>
    <row r="1098" spans="1:39" x14ac:dyDescent="0.25">
      <c r="A1098" s="35">
        <v>527196</v>
      </c>
      <c r="B1098" s="36">
        <v>333150</v>
      </c>
      <c r="C1098" s="36" t="s">
        <v>32</v>
      </c>
      <c r="D1098" s="36">
        <v>0</v>
      </c>
      <c r="J1098" s="46">
        <v>5223</v>
      </c>
      <c r="M1098" s="46">
        <v>423</v>
      </c>
      <c r="O1098" s="46">
        <v>562</v>
      </c>
      <c r="R1098" s="36">
        <v>1878.914581</v>
      </c>
      <c r="S1098" s="36">
        <v>3939.4689290000001</v>
      </c>
      <c r="T1098" s="36">
        <v>255.58266499999999</v>
      </c>
      <c r="U1098" s="36">
        <v>473.41892200000001</v>
      </c>
      <c r="V1098" s="36">
        <v>176.14083500000001</v>
      </c>
      <c r="W1098" s="36">
        <v>411.38874600000003</v>
      </c>
      <c r="AC1098" s="57">
        <f t="shared" si="180"/>
        <v>0</v>
      </c>
      <c r="AD1098" s="57">
        <f t="shared" si="181"/>
        <v>423</v>
      </c>
      <c r="AE1098" s="57">
        <f t="shared" si="182"/>
        <v>562</v>
      </c>
      <c r="AF1098" s="12">
        <f t="shared" si="177"/>
        <v>5818.3835099999997</v>
      </c>
      <c r="AG1098" s="12">
        <f t="shared" si="178"/>
        <v>729.00158699999997</v>
      </c>
      <c r="AH1098" s="12">
        <f t="shared" si="179"/>
        <v>587.52958100000001</v>
      </c>
      <c r="AI1098" s="15">
        <f t="shared" si="184"/>
        <v>0</v>
      </c>
      <c r="AJ1098" s="15">
        <f t="shared" si="184"/>
        <v>0.72340800709219855</v>
      </c>
      <c r="AK1098" s="15">
        <f t="shared" si="184"/>
        <v>4.5426300711743785E-2</v>
      </c>
      <c r="AL1098" s="23">
        <f>VLOOKUP(AC1098,'Charts and Tables'!$I$43:$J$49,2,TRUE)</f>
        <v>2</v>
      </c>
      <c r="AM1098" s="2">
        <f t="shared" si="183"/>
        <v>1</v>
      </c>
    </row>
    <row r="1099" spans="1:39" x14ac:dyDescent="0.25">
      <c r="A1099" s="35">
        <v>519181</v>
      </c>
      <c r="C1099" s="36" t="s">
        <v>32</v>
      </c>
      <c r="D1099" s="36">
        <v>1</v>
      </c>
      <c r="J1099" s="46">
        <v>3611</v>
      </c>
      <c r="L1099" s="46">
        <v>3611</v>
      </c>
      <c r="M1099" s="46">
        <v>293</v>
      </c>
      <c r="O1099" s="46">
        <v>468</v>
      </c>
      <c r="R1099" s="36">
        <v>4845.2078460000002</v>
      </c>
      <c r="T1099" s="36">
        <v>212.23687899999999</v>
      </c>
      <c r="V1099" s="36">
        <v>647.96604100000002</v>
      </c>
      <c r="AC1099" s="57">
        <f t="shared" si="180"/>
        <v>3611</v>
      </c>
      <c r="AD1099" s="57">
        <f t="shared" si="181"/>
        <v>293</v>
      </c>
      <c r="AE1099" s="57">
        <f t="shared" si="182"/>
        <v>468</v>
      </c>
      <c r="AF1099" s="12">
        <f t="shared" si="177"/>
        <v>4845.2078460000002</v>
      </c>
      <c r="AG1099" s="12">
        <f t="shared" si="178"/>
        <v>212.23687899999999</v>
      </c>
      <c r="AH1099" s="12">
        <f t="shared" si="179"/>
        <v>647.96604100000002</v>
      </c>
      <c r="AI1099" s="15">
        <f t="shared" si="184"/>
        <v>0.34179115092772094</v>
      </c>
      <c r="AJ1099" s="15">
        <f t="shared" si="184"/>
        <v>-0.27564205119453927</v>
      </c>
      <c r="AK1099" s="15">
        <f t="shared" si="184"/>
        <v>0.38454282264957268</v>
      </c>
      <c r="AL1099" s="23">
        <f>VLOOKUP(AC1099,'Charts and Tables'!$I$43:$J$49,2,TRUE)</f>
        <v>0.5</v>
      </c>
      <c r="AM1099" s="2">
        <f t="shared" si="183"/>
        <v>1</v>
      </c>
    </row>
    <row r="1100" spans="1:39" x14ac:dyDescent="0.25">
      <c r="A1100" s="35">
        <v>515900</v>
      </c>
      <c r="C1100" s="36" t="s">
        <v>27</v>
      </c>
      <c r="D1100" s="36">
        <v>-1</v>
      </c>
      <c r="K1100" s="46">
        <v>18573</v>
      </c>
      <c r="L1100" s="46">
        <v>18573</v>
      </c>
      <c r="N1100" s="46">
        <v>2569</v>
      </c>
      <c r="P1100" s="46">
        <v>1092</v>
      </c>
      <c r="S1100" s="36">
        <v>19777.635826000002</v>
      </c>
      <c r="U1100" s="36">
        <v>2368.742326</v>
      </c>
      <c r="W1100" s="36">
        <v>1656.1144670000001</v>
      </c>
      <c r="AC1100" s="57">
        <f t="shared" si="180"/>
        <v>18573</v>
      </c>
      <c r="AD1100" s="57">
        <f t="shared" si="181"/>
        <v>2569</v>
      </c>
      <c r="AE1100" s="57">
        <f t="shared" si="182"/>
        <v>1092</v>
      </c>
      <c r="AF1100" s="12">
        <f t="shared" si="177"/>
        <v>19777.635826000002</v>
      </c>
      <c r="AG1100" s="12">
        <f t="shared" si="178"/>
        <v>2368.742326</v>
      </c>
      <c r="AH1100" s="12">
        <f t="shared" si="179"/>
        <v>1656.1144670000001</v>
      </c>
      <c r="AI1100" s="15">
        <f t="shared" si="184"/>
        <v>6.4859517902331423E-2</v>
      </c>
      <c r="AJ1100" s="15">
        <f t="shared" si="184"/>
        <v>-7.7951605293888657E-2</v>
      </c>
      <c r="AK1100" s="15">
        <f t="shared" si="184"/>
        <v>0.51658833974358986</v>
      </c>
      <c r="AL1100" s="23">
        <f>VLOOKUP(AC1100,'Charts and Tables'!$I$43:$J$49,2,TRUE)</f>
        <v>0.2</v>
      </c>
      <c r="AM1100" s="2">
        <f t="shared" si="183"/>
        <v>1</v>
      </c>
    </row>
    <row r="1101" spans="1:39" x14ac:dyDescent="0.25">
      <c r="A1101" s="35">
        <v>518317</v>
      </c>
      <c r="B1101" s="36">
        <v>337032</v>
      </c>
      <c r="C1101" s="36" t="s">
        <v>26</v>
      </c>
      <c r="D1101" s="36">
        <v>0</v>
      </c>
      <c r="J1101" s="46">
        <v>2164</v>
      </c>
      <c r="K1101" s="46">
        <v>2155</v>
      </c>
      <c r="L1101" s="46">
        <v>4319</v>
      </c>
      <c r="M1101" s="46">
        <v>150</v>
      </c>
      <c r="N1101" s="46">
        <v>174</v>
      </c>
      <c r="O1101" s="46">
        <v>224</v>
      </c>
      <c r="P1101" s="46">
        <v>193</v>
      </c>
      <c r="R1101" s="36">
        <v>1939.474242</v>
      </c>
      <c r="S1101" s="36">
        <v>1555.345366</v>
      </c>
      <c r="T1101" s="36">
        <v>115.67488899999999</v>
      </c>
      <c r="U1101" s="36">
        <v>132.025577</v>
      </c>
      <c r="V1101" s="36">
        <v>217.332662</v>
      </c>
      <c r="W1101" s="36">
        <v>147.69279499999999</v>
      </c>
      <c r="AC1101" s="57">
        <f t="shared" si="180"/>
        <v>4319</v>
      </c>
      <c r="AD1101" s="57">
        <f t="shared" si="181"/>
        <v>324</v>
      </c>
      <c r="AE1101" s="57">
        <f t="shared" si="182"/>
        <v>417</v>
      </c>
      <c r="AF1101" s="12">
        <f t="shared" si="177"/>
        <v>3494.8196079999998</v>
      </c>
      <c r="AG1101" s="12">
        <f t="shared" si="178"/>
        <v>247.70046600000001</v>
      </c>
      <c r="AH1101" s="12">
        <f t="shared" si="179"/>
        <v>365.02545699999996</v>
      </c>
      <c r="AI1101" s="15">
        <f t="shared" si="184"/>
        <v>-0.19082667098865483</v>
      </c>
      <c r="AJ1101" s="15">
        <f t="shared" si="184"/>
        <v>-0.23549238888888888</v>
      </c>
      <c r="AK1101" s="15">
        <f t="shared" si="184"/>
        <v>-0.12463919184652288</v>
      </c>
      <c r="AL1101" s="23">
        <f>VLOOKUP(AC1101,'Charts and Tables'!$I$43:$J$49,2,TRUE)</f>
        <v>0.5</v>
      </c>
      <c r="AM1101" s="2">
        <f t="shared" si="183"/>
        <v>1</v>
      </c>
    </row>
    <row r="1102" spans="1:39" x14ac:dyDescent="0.25">
      <c r="A1102" s="35">
        <v>512021</v>
      </c>
      <c r="C1102" s="36" t="s">
        <v>27</v>
      </c>
      <c r="D1102" s="36">
        <v>1</v>
      </c>
      <c r="J1102" s="46">
        <v>18247</v>
      </c>
      <c r="L1102" s="46">
        <v>18247</v>
      </c>
      <c r="M1102" s="46">
        <v>1291</v>
      </c>
      <c r="O1102" s="46">
        <v>2796</v>
      </c>
      <c r="R1102" s="36">
        <v>17714.982762</v>
      </c>
      <c r="T1102" s="36">
        <v>1087.71559</v>
      </c>
      <c r="V1102" s="36">
        <v>2231.6324370000002</v>
      </c>
      <c r="AC1102" s="57">
        <f t="shared" si="180"/>
        <v>18247</v>
      </c>
      <c r="AD1102" s="57">
        <f t="shared" si="181"/>
        <v>1291</v>
      </c>
      <c r="AE1102" s="57">
        <f t="shared" si="182"/>
        <v>2796</v>
      </c>
      <c r="AF1102" s="12">
        <f t="shared" si="177"/>
        <v>17714.982762</v>
      </c>
      <c r="AG1102" s="12">
        <f t="shared" si="178"/>
        <v>1087.71559</v>
      </c>
      <c r="AH1102" s="12">
        <f t="shared" si="179"/>
        <v>2231.6324370000002</v>
      </c>
      <c r="AI1102" s="15">
        <f t="shared" si="184"/>
        <v>-2.9156422315997171E-2</v>
      </c>
      <c r="AJ1102" s="15">
        <f t="shared" si="184"/>
        <v>-0.15746274980635164</v>
      </c>
      <c r="AK1102" s="15">
        <f t="shared" si="184"/>
        <v>-0.20184819849785401</v>
      </c>
      <c r="AL1102" s="23">
        <f>VLOOKUP(AC1102,'Charts and Tables'!$I$43:$J$49,2,TRUE)</f>
        <v>0.2</v>
      </c>
      <c r="AM1102" s="2">
        <f t="shared" si="183"/>
        <v>1</v>
      </c>
    </row>
    <row r="1103" spans="1:39" x14ac:dyDescent="0.25">
      <c r="A1103" s="35">
        <v>509489</v>
      </c>
      <c r="B1103" s="36">
        <v>333044</v>
      </c>
      <c r="C1103" s="36" t="s">
        <v>32</v>
      </c>
      <c r="D1103" s="36">
        <v>-1</v>
      </c>
      <c r="K1103" s="46">
        <v>5094</v>
      </c>
      <c r="L1103" s="46">
        <v>5094</v>
      </c>
      <c r="N1103" s="46">
        <v>398</v>
      </c>
      <c r="P1103" s="46">
        <v>501</v>
      </c>
      <c r="S1103" s="36">
        <v>6185.7275390000004</v>
      </c>
      <c r="U1103" s="36">
        <v>311.077226</v>
      </c>
      <c r="W1103" s="36">
        <v>602.78750500000001</v>
      </c>
      <c r="AC1103" s="57">
        <f t="shared" si="180"/>
        <v>5094</v>
      </c>
      <c r="AD1103" s="57">
        <f t="shared" si="181"/>
        <v>398</v>
      </c>
      <c r="AE1103" s="57">
        <f t="shared" si="182"/>
        <v>501</v>
      </c>
      <c r="AF1103" s="12">
        <f t="shared" si="177"/>
        <v>6185.7275390000004</v>
      </c>
      <c r="AG1103" s="12">
        <f t="shared" si="178"/>
        <v>311.077226</v>
      </c>
      <c r="AH1103" s="12">
        <f t="shared" si="179"/>
        <v>602.78750500000001</v>
      </c>
      <c r="AI1103" s="15">
        <f t="shared" si="184"/>
        <v>0.21431636022771897</v>
      </c>
      <c r="AJ1103" s="15">
        <f t="shared" si="184"/>
        <v>-0.2183989296482412</v>
      </c>
      <c r="AK1103" s="15">
        <f t="shared" si="184"/>
        <v>0.20316867265469063</v>
      </c>
      <c r="AL1103" s="23">
        <f>VLOOKUP(AC1103,'Charts and Tables'!$I$43:$J$49,2,TRUE)</f>
        <v>0.25</v>
      </c>
      <c r="AM1103" s="2">
        <f t="shared" si="183"/>
        <v>1</v>
      </c>
    </row>
    <row r="1104" spans="1:39" x14ac:dyDescent="0.25">
      <c r="A1104" s="35">
        <v>510208</v>
      </c>
      <c r="B1104" s="36">
        <v>332101</v>
      </c>
      <c r="C1104" s="36" t="s">
        <v>26</v>
      </c>
      <c r="D1104" s="36">
        <v>0</v>
      </c>
      <c r="J1104" s="46">
        <v>3185</v>
      </c>
      <c r="K1104" s="46">
        <v>2578</v>
      </c>
      <c r="L1104" s="46">
        <v>5763</v>
      </c>
      <c r="M1104" s="46">
        <v>212</v>
      </c>
      <c r="N1104" s="46">
        <v>207</v>
      </c>
      <c r="O1104" s="46">
        <v>323</v>
      </c>
      <c r="P1104" s="46">
        <v>213</v>
      </c>
      <c r="R1104" s="36">
        <v>3509.4889659999999</v>
      </c>
      <c r="S1104" s="36">
        <v>3017.8754039999999</v>
      </c>
      <c r="T1104" s="36">
        <v>335.70252599999998</v>
      </c>
      <c r="U1104" s="36">
        <v>211.167385</v>
      </c>
      <c r="V1104" s="36">
        <v>329.06964199999999</v>
      </c>
      <c r="W1104" s="36">
        <v>317.91517800000003</v>
      </c>
      <c r="AC1104" s="57">
        <f t="shared" si="180"/>
        <v>5763</v>
      </c>
      <c r="AD1104" s="57">
        <f t="shared" si="181"/>
        <v>419</v>
      </c>
      <c r="AE1104" s="57">
        <f t="shared" si="182"/>
        <v>536</v>
      </c>
      <c r="AF1104" s="12">
        <f t="shared" si="177"/>
        <v>6527.3643699999993</v>
      </c>
      <c r="AG1104" s="12">
        <f t="shared" si="178"/>
        <v>546.869911</v>
      </c>
      <c r="AH1104" s="12">
        <f t="shared" si="179"/>
        <v>646.98482000000001</v>
      </c>
      <c r="AI1104" s="15">
        <f t="shared" si="184"/>
        <v>0.13263306784660756</v>
      </c>
      <c r="AJ1104" s="15">
        <f t="shared" si="184"/>
        <v>0.30517878520286396</v>
      </c>
      <c r="AK1104" s="15">
        <f t="shared" si="184"/>
        <v>0.20706123134328361</v>
      </c>
      <c r="AL1104" s="23">
        <f>VLOOKUP(AC1104,'Charts and Tables'!$I$43:$J$49,2,TRUE)</f>
        <v>0.25</v>
      </c>
      <c r="AM1104" s="2">
        <f t="shared" si="183"/>
        <v>1</v>
      </c>
    </row>
    <row r="1105" spans="1:39" x14ac:dyDescent="0.25">
      <c r="A1105" s="35">
        <v>511003</v>
      </c>
      <c r="C1105" s="36" t="s">
        <v>26</v>
      </c>
      <c r="D1105" s="36">
        <v>0</v>
      </c>
      <c r="J1105" s="46">
        <v>3504</v>
      </c>
      <c r="K1105" s="46">
        <v>3130</v>
      </c>
      <c r="L1105" s="46">
        <v>6634</v>
      </c>
      <c r="M1105" s="46">
        <v>273.33333299999998</v>
      </c>
      <c r="N1105" s="46">
        <v>244.66666699999999</v>
      </c>
      <c r="O1105" s="46">
        <v>309</v>
      </c>
      <c r="P1105" s="46">
        <v>284.33333299999998</v>
      </c>
      <c r="R1105" s="36">
        <v>2028.288591</v>
      </c>
      <c r="S1105" s="36">
        <v>1606.20102</v>
      </c>
      <c r="T1105" s="36">
        <v>154.22922199999999</v>
      </c>
      <c r="U1105" s="36">
        <v>127.538978</v>
      </c>
      <c r="V1105" s="36">
        <v>171.67560399999999</v>
      </c>
      <c r="W1105" s="36">
        <v>148.367615</v>
      </c>
      <c r="AC1105" s="57">
        <f t="shared" si="180"/>
        <v>6634</v>
      </c>
      <c r="AD1105" s="57">
        <f t="shared" si="181"/>
        <v>518</v>
      </c>
      <c r="AE1105" s="57">
        <f t="shared" si="182"/>
        <v>593.33333300000004</v>
      </c>
      <c r="AF1105" s="12">
        <f t="shared" si="177"/>
        <v>3634.489611</v>
      </c>
      <c r="AG1105" s="12">
        <f t="shared" si="178"/>
        <v>281.76819999999998</v>
      </c>
      <c r="AH1105" s="12">
        <f t="shared" si="179"/>
        <v>320.04321900000002</v>
      </c>
      <c r="AI1105" s="15">
        <f t="shared" si="184"/>
        <v>-0.45214205441664157</v>
      </c>
      <c r="AJ1105" s="15">
        <f t="shared" si="184"/>
        <v>-0.456045945945946</v>
      </c>
      <c r="AK1105" s="15">
        <f t="shared" si="184"/>
        <v>-0.46060131598910187</v>
      </c>
      <c r="AL1105" s="23">
        <f>VLOOKUP(AC1105,'Charts and Tables'!$I$43:$J$49,2,TRUE)</f>
        <v>0.25</v>
      </c>
      <c r="AM1105" s="2">
        <f t="shared" si="183"/>
        <v>0</v>
      </c>
    </row>
    <row r="1106" spans="1:39" x14ac:dyDescent="0.25">
      <c r="A1106" s="35">
        <v>510849</v>
      </c>
      <c r="B1106" s="36">
        <v>332104</v>
      </c>
      <c r="C1106" s="36" t="s">
        <v>25</v>
      </c>
      <c r="D1106" s="36">
        <v>0</v>
      </c>
      <c r="J1106" s="46">
        <v>2564</v>
      </c>
      <c r="K1106" s="46">
        <v>2336</v>
      </c>
      <c r="L1106" s="46">
        <v>4900</v>
      </c>
      <c r="M1106" s="46">
        <v>108</v>
      </c>
      <c r="N1106" s="46">
        <v>146</v>
      </c>
      <c r="O1106" s="46">
        <v>253</v>
      </c>
      <c r="P1106" s="46">
        <v>225</v>
      </c>
      <c r="R1106" s="36">
        <v>786.40149199999996</v>
      </c>
      <c r="S1106" s="36">
        <v>1450.22513</v>
      </c>
      <c r="T1106" s="36">
        <v>63.764097999999997</v>
      </c>
      <c r="U1106" s="36">
        <v>104.687186</v>
      </c>
      <c r="V1106" s="36">
        <v>81.477355000000003</v>
      </c>
      <c r="W1106" s="36">
        <v>168.20292800000001</v>
      </c>
      <c r="AC1106" s="57">
        <f t="shared" si="180"/>
        <v>4900</v>
      </c>
      <c r="AD1106" s="57">
        <f t="shared" si="181"/>
        <v>254</v>
      </c>
      <c r="AE1106" s="57">
        <f t="shared" si="182"/>
        <v>478</v>
      </c>
      <c r="AF1106" s="12">
        <f t="shared" si="177"/>
        <v>2236.6266219999998</v>
      </c>
      <c r="AG1106" s="12">
        <f t="shared" si="178"/>
        <v>168.45128399999999</v>
      </c>
      <c r="AH1106" s="12">
        <f t="shared" si="179"/>
        <v>249.68028300000003</v>
      </c>
      <c r="AI1106" s="15">
        <f t="shared" si="184"/>
        <v>-0.54354558734693881</v>
      </c>
      <c r="AJ1106" s="15">
        <f t="shared" si="184"/>
        <v>-0.33680596850393707</v>
      </c>
      <c r="AK1106" s="15">
        <f t="shared" si="184"/>
        <v>-0.47765631171548112</v>
      </c>
      <c r="AL1106" s="23">
        <f>VLOOKUP(AC1106,'Charts and Tables'!$I$43:$J$49,2,TRUE)</f>
        <v>0.5</v>
      </c>
      <c r="AM1106" s="2">
        <f t="shared" si="183"/>
        <v>0</v>
      </c>
    </row>
    <row r="1107" spans="1:39" x14ac:dyDescent="0.25">
      <c r="A1107" s="35">
        <v>511577</v>
      </c>
      <c r="B1107" s="36">
        <v>333049</v>
      </c>
      <c r="C1107" s="36" t="s">
        <v>31</v>
      </c>
      <c r="D1107" s="36">
        <v>1</v>
      </c>
      <c r="J1107" s="46">
        <v>3024</v>
      </c>
      <c r="L1107" s="46">
        <v>3024</v>
      </c>
      <c r="M1107" s="46">
        <v>142</v>
      </c>
      <c r="O1107" s="46">
        <v>398</v>
      </c>
      <c r="R1107" s="36">
        <v>2674.6580439999998</v>
      </c>
      <c r="T1107" s="36">
        <v>143.823069</v>
      </c>
      <c r="V1107" s="36">
        <v>405.92235599999998</v>
      </c>
      <c r="AC1107" s="57">
        <f t="shared" si="180"/>
        <v>3024</v>
      </c>
      <c r="AD1107" s="57">
        <f t="shared" si="181"/>
        <v>142</v>
      </c>
      <c r="AE1107" s="57">
        <f t="shared" si="182"/>
        <v>398</v>
      </c>
      <c r="AF1107" s="12">
        <f t="shared" si="177"/>
        <v>2674.6580439999998</v>
      </c>
      <c r="AG1107" s="12">
        <f t="shared" si="178"/>
        <v>143.823069</v>
      </c>
      <c r="AH1107" s="12">
        <f t="shared" si="179"/>
        <v>405.92235599999998</v>
      </c>
      <c r="AI1107" s="15">
        <f t="shared" si="184"/>
        <v>-0.11552313359788367</v>
      </c>
      <c r="AJ1107" s="15">
        <f t="shared" si="184"/>
        <v>1.2838514084507069E-2</v>
      </c>
      <c r="AK1107" s="15">
        <f t="shared" si="184"/>
        <v>1.9905417085427084E-2</v>
      </c>
      <c r="AL1107" s="23">
        <f>VLOOKUP(AC1107,'Charts and Tables'!$I$43:$J$49,2,TRUE)</f>
        <v>0.5</v>
      </c>
      <c r="AM1107" s="2">
        <f t="shared" si="183"/>
        <v>1</v>
      </c>
    </row>
    <row r="1108" spans="1:39" x14ac:dyDescent="0.25">
      <c r="A1108" s="35">
        <v>511584</v>
      </c>
      <c r="B1108" s="36">
        <v>333046</v>
      </c>
      <c r="C1108" s="36" t="s">
        <v>31</v>
      </c>
      <c r="D1108" s="36">
        <v>-1</v>
      </c>
      <c r="K1108" s="46">
        <v>3335</v>
      </c>
      <c r="L1108" s="46">
        <v>3335</v>
      </c>
      <c r="N1108" s="46">
        <v>416</v>
      </c>
      <c r="P1108" s="46">
        <v>263</v>
      </c>
      <c r="S1108" s="36">
        <v>2617.4013150000001</v>
      </c>
      <c r="U1108" s="36">
        <v>332.68750199999999</v>
      </c>
      <c r="W1108" s="36">
        <v>212.741075</v>
      </c>
      <c r="AC1108" s="57">
        <f t="shared" si="180"/>
        <v>3335</v>
      </c>
      <c r="AD1108" s="57">
        <f t="shared" si="181"/>
        <v>416</v>
      </c>
      <c r="AE1108" s="57">
        <f t="shared" si="182"/>
        <v>263</v>
      </c>
      <c r="AF1108" s="12">
        <f t="shared" si="177"/>
        <v>2617.4013150000001</v>
      </c>
      <c r="AG1108" s="12">
        <f t="shared" si="178"/>
        <v>332.68750199999999</v>
      </c>
      <c r="AH1108" s="12">
        <f t="shared" si="179"/>
        <v>212.741075</v>
      </c>
      <c r="AI1108" s="15">
        <f t="shared" si="184"/>
        <v>-0.21517201949025486</v>
      </c>
      <c r="AJ1108" s="15">
        <f t="shared" si="184"/>
        <v>-0.20027042788461541</v>
      </c>
      <c r="AK1108" s="15">
        <f t="shared" si="184"/>
        <v>-0.19109857414448672</v>
      </c>
      <c r="AL1108" s="23">
        <f>VLOOKUP(AC1108,'Charts and Tables'!$I$43:$J$49,2,TRUE)</f>
        <v>0.5</v>
      </c>
      <c r="AM1108" s="2">
        <f t="shared" si="183"/>
        <v>1</v>
      </c>
    </row>
    <row r="1109" spans="1:39" x14ac:dyDescent="0.25">
      <c r="A1109" s="35">
        <v>512619</v>
      </c>
      <c r="B1109" s="36">
        <v>332229</v>
      </c>
      <c r="C1109" s="36" t="s">
        <v>29</v>
      </c>
      <c r="D1109" s="36">
        <v>0</v>
      </c>
      <c r="J1109" s="46">
        <v>228</v>
      </c>
      <c r="K1109" s="46">
        <v>367</v>
      </c>
      <c r="L1109" s="46">
        <v>595</v>
      </c>
      <c r="M1109" s="46">
        <v>12</v>
      </c>
      <c r="N1109" s="46">
        <v>21</v>
      </c>
      <c r="O1109" s="46">
        <v>22</v>
      </c>
      <c r="P1109" s="46">
        <v>27</v>
      </c>
      <c r="AC1109" s="57">
        <f t="shared" si="180"/>
        <v>595</v>
      </c>
      <c r="AD1109" s="57">
        <f t="shared" si="181"/>
        <v>33</v>
      </c>
      <c r="AE1109" s="57">
        <f t="shared" si="182"/>
        <v>49</v>
      </c>
      <c r="AF1109" s="12">
        <f t="shared" si="177"/>
        <v>0</v>
      </c>
      <c r="AG1109" s="12">
        <f t="shared" si="178"/>
        <v>0</v>
      </c>
      <c r="AH1109" s="12">
        <f t="shared" si="179"/>
        <v>0</v>
      </c>
      <c r="AI1109" s="15">
        <f t="shared" si="184"/>
        <v>-1</v>
      </c>
      <c r="AJ1109" s="15">
        <f t="shared" si="184"/>
        <v>-1</v>
      </c>
      <c r="AK1109" s="15">
        <f t="shared" si="184"/>
        <v>-1</v>
      </c>
      <c r="AL1109" s="23">
        <f>VLOOKUP(AC1109,'Charts and Tables'!$I$43:$J$49,2,TRUE)</f>
        <v>2</v>
      </c>
      <c r="AM1109" s="2">
        <f t="shared" si="183"/>
        <v>1</v>
      </c>
    </row>
    <row r="1110" spans="1:39" x14ac:dyDescent="0.25">
      <c r="A1110" s="35">
        <v>513129</v>
      </c>
      <c r="B1110" s="36">
        <v>332127</v>
      </c>
      <c r="C1110" s="36" t="s">
        <v>26</v>
      </c>
      <c r="D1110" s="36">
        <v>0</v>
      </c>
      <c r="J1110" s="46">
        <v>4514</v>
      </c>
      <c r="K1110" s="46">
        <v>4668</v>
      </c>
      <c r="L1110" s="46">
        <v>9182</v>
      </c>
      <c r="M1110" s="46">
        <v>289</v>
      </c>
      <c r="N1110" s="46">
        <v>245</v>
      </c>
      <c r="O1110" s="46">
        <v>440</v>
      </c>
      <c r="P1110" s="46">
        <v>456</v>
      </c>
      <c r="R1110" s="36">
        <v>2289.620625</v>
      </c>
      <c r="S1110" s="36">
        <v>2249.322807</v>
      </c>
      <c r="T1110" s="36">
        <v>142.48752400000001</v>
      </c>
      <c r="U1110" s="36">
        <v>224.43779799999999</v>
      </c>
      <c r="V1110" s="36">
        <v>222.197799</v>
      </c>
      <c r="W1110" s="36">
        <v>202.117661</v>
      </c>
      <c r="AC1110" s="57">
        <f t="shared" si="180"/>
        <v>9182</v>
      </c>
      <c r="AD1110" s="57">
        <f t="shared" si="181"/>
        <v>534</v>
      </c>
      <c r="AE1110" s="57">
        <f t="shared" si="182"/>
        <v>896</v>
      </c>
      <c r="AF1110" s="12">
        <f t="shared" si="177"/>
        <v>4538.943432</v>
      </c>
      <c r="AG1110" s="12">
        <f t="shared" si="178"/>
        <v>366.92532199999999</v>
      </c>
      <c r="AH1110" s="12">
        <f t="shared" si="179"/>
        <v>424.31546000000003</v>
      </c>
      <c r="AI1110" s="15">
        <f t="shared" si="184"/>
        <v>-0.50566941494227835</v>
      </c>
      <c r="AJ1110" s="15">
        <f t="shared" si="184"/>
        <v>-0.31287392883895132</v>
      </c>
      <c r="AK1110" s="15">
        <f t="shared" si="184"/>
        <v>-0.52643363839285706</v>
      </c>
      <c r="AL1110" s="23">
        <f>VLOOKUP(AC1110,'Charts and Tables'!$I$43:$J$49,2,TRUE)</f>
        <v>0.25</v>
      </c>
      <c r="AM1110" s="2">
        <f t="shared" si="183"/>
        <v>0</v>
      </c>
    </row>
    <row r="1111" spans="1:39" x14ac:dyDescent="0.25">
      <c r="A1111" s="35">
        <v>513768</v>
      </c>
      <c r="B1111" s="36">
        <v>338052</v>
      </c>
      <c r="C1111" s="36" t="s">
        <v>26</v>
      </c>
      <c r="D1111" s="36">
        <v>0</v>
      </c>
      <c r="M1111" s="46">
        <v>169</v>
      </c>
      <c r="N1111" s="46">
        <v>239</v>
      </c>
      <c r="O1111" s="46">
        <v>241</v>
      </c>
      <c r="P1111" s="46">
        <v>201</v>
      </c>
      <c r="R1111" s="36">
        <v>2384.8046829999998</v>
      </c>
      <c r="S1111" s="36">
        <v>2391.6359229999998</v>
      </c>
      <c r="T1111" s="36">
        <v>247.85325499999999</v>
      </c>
      <c r="U1111" s="36">
        <v>123.736996</v>
      </c>
      <c r="V1111" s="36">
        <v>192.88240500000001</v>
      </c>
      <c r="W1111" s="36">
        <v>251.75782599999999</v>
      </c>
      <c r="AC1111" s="57">
        <f t="shared" si="180"/>
        <v>0</v>
      </c>
      <c r="AD1111" s="57">
        <f t="shared" si="181"/>
        <v>408</v>
      </c>
      <c r="AE1111" s="57">
        <f t="shared" si="182"/>
        <v>442</v>
      </c>
      <c r="AF1111" s="12">
        <f t="shared" si="177"/>
        <v>4776.4406060000001</v>
      </c>
      <c r="AG1111" s="12">
        <f t="shared" si="178"/>
        <v>371.59025099999997</v>
      </c>
      <c r="AH1111" s="12">
        <f t="shared" si="179"/>
        <v>444.64023099999997</v>
      </c>
      <c r="AI1111" s="15">
        <f t="shared" si="184"/>
        <v>0</v>
      </c>
      <c r="AJ1111" s="15">
        <f t="shared" si="184"/>
        <v>-8.9239580882353023E-2</v>
      </c>
      <c r="AK1111" s="15">
        <f t="shared" si="184"/>
        <v>5.9733733031673564E-3</v>
      </c>
      <c r="AL1111" s="23">
        <f>VLOOKUP(AC1111,'Charts and Tables'!$I$43:$J$49,2,TRUE)</f>
        <v>2</v>
      </c>
      <c r="AM1111" s="2">
        <f t="shared" si="183"/>
        <v>1</v>
      </c>
    </row>
    <row r="1112" spans="1:39" x14ac:dyDescent="0.25">
      <c r="A1112" s="35">
        <v>514279</v>
      </c>
      <c r="C1112" s="36" t="s">
        <v>26</v>
      </c>
      <c r="D1112" s="36">
        <v>0</v>
      </c>
      <c r="K1112" s="46">
        <v>8342</v>
      </c>
      <c r="L1112" s="46">
        <v>8342</v>
      </c>
      <c r="N1112" s="46">
        <v>702</v>
      </c>
      <c r="P1112" s="46">
        <v>656</v>
      </c>
      <c r="R1112" s="36">
        <v>9747.5862739999993</v>
      </c>
      <c r="S1112" s="36">
        <v>8747.8204719999994</v>
      </c>
      <c r="T1112" s="36">
        <v>768.93095000000005</v>
      </c>
      <c r="U1112" s="36">
        <v>549.69166399999995</v>
      </c>
      <c r="V1112" s="36">
        <v>843.47308099999998</v>
      </c>
      <c r="W1112" s="36">
        <v>827.51229999999998</v>
      </c>
      <c r="AC1112" s="57">
        <f t="shared" si="180"/>
        <v>8342</v>
      </c>
      <c r="AD1112" s="57">
        <f t="shared" si="181"/>
        <v>702</v>
      </c>
      <c r="AE1112" s="57">
        <f t="shared" si="182"/>
        <v>656</v>
      </c>
      <c r="AF1112" s="12">
        <f t="shared" si="177"/>
        <v>18495.406746000001</v>
      </c>
      <c r="AG1112" s="12">
        <f t="shared" si="178"/>
        <v>1318.6226139999999</v>
      </c>
      <c r="AH1112" s="12">
        <f t="shared" si="179"/>
        <v>1670.985381</v>
      </c>
      <c r="AI1112" s="15">
        <f t="shared" si="184"/>
        <v>1.2171429808199474</v>
      </c>
      <c r="AJ1112" s="15">
        <f t="shared" si="184"/>
        <v>0.87837979202279182</v>
      </c>
      <c r="AK1112" s="15">
        <f t="shared" si="184"/>
        <v>1.5472338125</v>
      </c>
      <c r="AL1112" s="23">
        <f>VLOOKUP(AC1112,'Charts and Tables'!$I$43:$J$49,2,TRUE)</f>
        <v>0.25</v>
      </c>
      <c r="AM1112" s="2">
        <f t="shared" si="183"/>
        <v>0</v>
      </c>
    </row>
    <row r="1113" spans="1:39" x14ac:dyDescent="0.25">
      <c r="A1113" s="35">
        <v>514369</v>
      </c>
      <c r="C1113" s="36" t="s">
        <v>26</v>
      </c>
      <c r="D1113" s="36">
        <v>0</v>
      </c>
      <c r="J1113" s="46">
        <v>4972</v>
      </c>
      <c r="K1113" s="46">
        <v>4720</v>
      </c>
      <c r="L1113" s="46">
        <v>9692</v>
      </c>
      <c r="M1113" s="46">
        <v>352</v>
      </c>
      <c r="N1113" s="46">
        <v>317</v>
      </c>
      <c r="O1113" s="46">
        <v>494</v>
      </c>
      <c r="P1113" s="46">
        <v>465</v>
      </c>
      <c r="R1113" s="36">
        <v>2289.620625</v>
      </c>
      <c r="S1113" s="36">
        <v>2249.322807</v>
      </c>
      <c r="T1113" s="36">
        <v>142.48752400000001</v>
      </c>
      <c r="U1113" s="36">
        <v>224.43779799999999</v>
      </c>
      <c r="V1113" s="36">
        <v>222.197799</v>
      </c>
      <c r="W1113" s="36">
        <v>202.117661</v>
      </c>
      <c r="AC1113" s="57">
        <f t="shared" si="180"/>
        <v>9692</v>
      </c>
      <c r="AD1113" s="57">
        <f t="shared" si="181"/>
        <v>669</v>
      </c>
      <c r="AE1113" s="57">
        <f t="shared" si="182"/>
        <v>959</v>
      </c>
      <c r="AF1113" s="12">
        <f t="shared" si="177"/>
        <v>4538.943432</v>
      </c>
      <c r="AG1113" s="12">
        <f t="shared" si="178"/>
        <v>366.92532199999999</v>
      </c>
      <c r="AH1113" s="12">
        <f t="shared" si="179"/>
        <v>424.31546000000003</v>
      </c>
      <c r="AI1113" s="15">
        <f t="shared" si="184"/>
        <v>-0.53168144531572425</v>
      </c>
      <c r="AJ1113" s="15">
        <f t="shared" si="184"/>
        <v>-0.4515316562032885</v>
      </c>
      <c r="AK1113" s="15">
        <f t="shared" si="184"/>
        <v>-0.55754383733055268</v>
      </c>
      <c r="AL1113" s="23">
        <f>VLOOKUP(AC1113,'Charts and Tables'!$I$43:$J$49,2,TRUE)</f>
        <v>0.25</v>
      </c>
      <c r="AM1113" s="2">
        <f t="shared" si="183"/>
        <v>0</v>
      </c>
    </row>
    <row r="1114" spans="1:39" x14ac:dyDescent="0.25">
      <c r="A1114" s="35">
        <v>516092</v>
      </c>
      <c r="C1114" s="36" t="s">
        <v>31</v>
      </c>
      <c r="D1114" s="36">
        <v>0</v>
      </c>
      <c r="J1114" s="46">
        <v>14486</v>
      </c>
      <c r="K1114" s="46">
        <v>14539</v>
      </c>
      <c r="L1114" s="46">
        <v>29025</v>
      </c>
      <c r="M1114" s="46">
        <v>1166</v>
      </c>
      <c r="N1114" s="46">
        <v>1049</v>
      </c>
      <c r="O1114" s="46">
        <v>1419</v>
      </c>
      <c r="P1114" s="46">
        <v>1186</v>
      </c>
      <c r="R1114" s="36">
        <v>11660.843435999999</v>
      </c>
      <c r="S1114" s="36">
        <v>13804.599447000001</v>
      </c>
      <c r="T1114" s="36">
        <v>850.10199499999999</v>
      </c>
      <c r="U1114" s="36">
        <v>1139.677541</v>
      </c>
      <c r="V1114" s="36">
        <v>1073.2001769999999</v>
      </c>
      <c r="W1114" s="36">
        <v>1173.548245</v>
      </c>
      <c r="AC1114" s="57">
        <f t="shared" si="180"/>
        <v>29025</v>
      </c>
      <c r="AD1114" s="57">
        <f t="shared" si="181"/>
        <v>2215</v>
      </c>
      <c r="AE1114" s="57">
        <f t="shared" si="182"/>
        <v>2605</v>
      </c>
      <c r="AF1114" s="12">
        <f t="shared" si="177"/>
        <v>25465.442883</v>
      </c>
      <c r="AG1114" s="12">
        <f t="shared" si="178"/>
        <v>1989.779536</v>
      </c>
      <c r="AH1114" s="12">
        <f t="shared" si="179"/>
        <v>2246.7484219999997</v>
      </c>
      <c r="AI1114" s="15">
        <f t="shared" si="184"/>
        <v>-0.12263762677002585</v>
      </c>
      <c r="AJ1114" s="15">
        <f t="shared" si="184"/>
        <v>-0.10167966772009029</v>
      </c>
      <c r="AK1114" s="15">
        <f t="shared" si="184"/>
        <v>-0.13752459808061432</v>
      </c>
      <c r="AL1114" s="23">
        <f>VLOOKUP(AC1114,'Charts and Tables'!$I$43:$J$49,2,TRUE)</f>
        <v>0.15</v>
      </c>
      <c r="AM1114" s="2">
        <f t="shared" si="183"/>
        <v>1</v>
      </c>
    </row>
    <row r="1115" spans="1:39" x14ac:dyDescent="0.25">
      <c r="A1115" s="35">
        <v>515958</v>
      </c>
      <c r="B1115" s="36">
        <v>333050</v>
      </c>
      <c r="C1115" s="36" t="s">
        <v>33</v>
      </c>
      <c r="D1115" s="36">
        <v>1</v>
      </c>
      <c r="J1115" s="46">
        <v>5313</v>
      </c>
      <c r="L1115" s="46">
        <v>5313</v>
      </c>
      <c r="M1115" s="46">
        <v>670</v>
      </c>
      <c r="O1115" s="46">
        <v>381</v>
      </c>
      <c r="R1115" s="36">
        <v>3417.7869129999999</v>
      </c>
      <c r="T1115" s="36">
        <v>502.36486400000001</v>
      </c>
      <c r="V1115" s="36">
        <v>241.00927999999999</v>
      </c>
      <c r="AC1115" s="57">
        <f t="shared" si="180"/>
        <v>5313</v>
      </c>
      <c r="AD1115" s="57">
        <f t="shared" si="181"/>
        <v>670</v>
      </c>
      <c r="AE1115" s="57">
        <f t="shared" si="182"/>
        <v>381</v>
      </c>
      <c r="AF1115" s="12">
        <f t="shared" si="177"/>
        <v>3417.7869129999999</v>
      </c>
      <c r="AG1115" s="12">
        <f t="shared" si="178"/>
        <v>502.36486400000001</v>
      </c>
      <c r="AH1115" s="12">
        <f t="shared" si="179"/>
        <v>241.00927999999999</v>
      </c>
      <c r="AI1115" s="15">
        <f t="shared" si="184"/>
        <v>-0.35671241991341995</v>
      </c>
      <c r="AJ1115" s="15">
        <f t="shared" si="184"/>
        <v>-0.25020169552238802</v>
      </c>
      <c r="AK1115" s="15">
        <f t="shared" si="184"/>
        <v>-0.36742971128608926</v>
      </c>
      <c r="AL1115" s="23">
        <f>VLOOKUP(AC1115,'Charts and Tables'!$I$43:$J$49,2,TRUE)</f>
        <v>0.25</v>
      </c>
      <c r="AM1115" s="2">
        <f t="shared" si="183"/>
        <v>0</v>
      </c>
    </row>
    <row r="1116" spans="1:39" x14ac:dyDescent="0.25">
      <c r="A1116" s="35">
        <v>516545</v>
      </c>
      <c r="B1116" s="36">
        <v>330190</v>
      </c>
      <c r="C1116" s="36" t="s">
        <v>26</v>
      </c>
      <c r="D1116" s="36">
        <v>0</v>
      </c>
      <c r="J1116" s="46">
        <v>7785</v>
      </c>
      <c r="K1116" s="46">
        <v>6504</v>
      </c>
      <c r="L1116" s="46">
        <v>14289</v>
      </c>
      <c r="M1116" s="46">
        <v>462</v>
      </c>
      <c r="N1116" s="46">
        <v>330</v>
      </c>
      <c r="O1116" s="46">
        <v>651</v>
      </c>
      <c r="P1116" s="46">
        <v>600</v>
      </c>
      <c r="R1116" s="36">
        <v>6110.7750349999997</v>
      </c>
      <c r="S1116" s="36">
        <v>5264.9440619999996</v>
      </c>
      <c r="T1116" s="36">
        <v>440.616197</v>
      </c>
      <c r="U1116" s="36">
        <v>332.84738399999998</v>
      </c>
      <c r="V1116" s="36">
        <v>525.33925699999998</v>
      </c>
      <c r="W1116" s="36">
        <v>500.03636</v>
      </c>
      <c r="AC1116" s="57">
        <f t="shared" si="180"/>
        <v>14289</v>
      </c>
      <c r="AD1116" s="57">
        <f t="shared" si="181"/>
        <v>792</v>
      </c>
      <c r="AE1116" s="57">
        <f t="shared" si="182"/>
        <v>1251</v>
      </c>
      <c r="AF1116" s="12">
        <f t="shared" si="177"/>
        <v>11375.719096999999</v>
      </c>
      <c r="AG1116" s="12">
        <f t="shared" si="178"/>
        <v>773.46358099999998</v>
      </c>
      <c r="AH1116" s="12">
        <f t="shared" si="179"/>
        <v>1025.3756169999999</v>
      </c>
      <c r="AI1116" s="15">
        <f t="shared" si="184"/>
        <v>-0.2038827701728603</v>
      </c>
      <c r="AJ1116" s="15">
        <f t="shared" si="184"/>
        <v>-2.3404569444444474E-2</v>
      </c>
      <c r="AK1116" s="15">
        <f t="shared" si="184"/>
        <v>-0.18035522222222228</v>
      </c>
      <c r="AL1116" s="23">
        <f>VLOOKUP(AC1116,'Charts and Tables'!$I$43:$J$49,2,TRUE)</f>
        <v>0.2</v>
      </c>
      <c r="AM1116" s="2">
        <f t="shared" si="183"/>
        <v>0</v>
      </c>
    </row>
    <row r="1117" spans="1:39" x14ac:dyDescent="0.25">
      <c r="A1117" s="35">
        <v>519112</v>
      </c>
      <c r="B1117" s="36">
        <v>337033</v>
      </c>
      <c r="C1117" s="36" t="s">
        <v>26</v>
      </c>
      <c r="D1117" s="36">
        <v>0</v>
      </c>
      <c r="J1117" s="46">
        <v>6589</v>
      </c>
      <c r="K1117" s="46">
        <v>5870</v>
      </c>
      <c r="L1117" s="46">
        <v>12459</v>
      </c>
      <c r="M1117" s="46">
        <v>489</v>
      </c>
      <c r="N1117" s="46">
        <v>579</v>
      </c>
      <c r="O1117" s="46">
        <v>759</v>
      </c>
      <c r="P1117" s="46">
        <v>502</v>
      </c>
      <c r="R1117" s="36">
        <v>5536.8172519999998</v>
      </c>
      <c r="S1117" s="36">
        <v>6168.5899689999997</v>
      </c>
      <c r="T1117" s="36">
        <v>566.78047900000001</v>
      </c>
      <c r="U1117" s="36">
        <v>390.132565</v>
      </c>
      <c r="V1117" s="36">
        <v>511.40274399999998</v>
      </c>
      <c r="W1117" s="36">
        <v>693.57984699999997</v>
      </c>
      <c r="AC1117" s="57">
        <f t="shared" si="180"/>
        <v>12459</v>
      </c>
      <c r="AD1117" s="57">
        <f t="shared" si="181"/>
        <v>1068</v>
      </c>
      <c r="AE1117" s="57">
        <f t="shared" si="182"/>
        <v>1261</v>
      </c>
      <c r="AF1117" s="12">
        <f t="shared" si="177"/>
        <v>11705.407220999999</v>
      </c>
      <c r="AG1117" s="12">
        <f t="shared" si="178"/>
        <v>956.91304400000001</v>
      </c>
      <c r="AH1117" s="12">
        <f t="shared" si="179"/>
        <v>1204.982591</v>
      </c>
      <c r="AI1117" s="15">
        <f t="shared" si="184"/>
        <v>-6.0485815795810298E-2</v>
      </c>
      <c r="AJ1117" s="15">
        <f t="shared" si="184"/>
        <v>-0.10401400374531834</v>
      </c>
      <c r="AK1117" s="15">
        <f t="shared" si="184"/>
        <v>-4.4423004758128506E-2</v>
      </c>
      <c r="AL1117" s="23">
        <f>VLOOKUP(AC1117,'Charts and Tables'!$I$43:$J$49,2,TRUE)</f>
        <v>0.2</v>
      </c>
      <c r="AM1117" s="2">
        <f t="shared" si="183"/>
        <v>1</v>
      </c>
    </row>
    <row r="1118" spans="1:39" x14ac:dyDescent="0.25">
      <c r="A1118" s="35">
        <v>519175</v>
      </c>
      <c r="B1118" s="36">
        <v>331107</v>
      </c>
      <c r="C1118" s="36" t="s">
        <v>26</v>
      </c>
      <c r="D1118" s="36">
        <v>0</v>
      </c>
      <c r="J1118" s="46">
        <v>9490</v>
      </c>
      <c r="K1118" s="46">
        <v>8770</v>
      </c>
      <c r="L1118" s="46">
        <v>18260</v>
      </c>
      <c r="M1118" s="46">
        <v>521</v>
      </c>
      <c r="N1118" s="46">
        <v>1171</v>
      </c>
      <c r="O1118" s="46">
        <v>1347</v>
      </c>
      <c r="P1118" s="46">
        <v>576</v>
      </c>
      <c r="R1118" s="36">
        <v>10622.530774000001</v>
      </c>
      <c r="S1118" s="36">
        <v>8517.4211589999995</v>
      </c>
      <c r="T1118" s="36">
        <v>503.84451000000001</v>
      </c>
      <c r="U1118" s="36">
        <v>1063.5370089999999</v>
      </c>
      <c r="V1118" s="36">
        <v>1297.864429</v>
      </c>
      <c r="W1118" s="36">
        <v>688.32543099999998</v>
      </c>
      <c r="AC1118" s="57">
        <f t="shared" si="180"/>
        <v>18260</v>
      </c>
      <c r="AD1118" s="57">
        <f t="shared" si="181"/>
        <v>1692</v>
      </c>
      <c r="AE1118" s="57">
        <f t="shared" si="182"/>
        <v>1923</v>
      </c>
      <c r="AF1118" s="12">
        <f t="shared" si="177"/>
        <v>19139.951933</v>
      </c>
      <c r="AG1118" s="12">
        <f t="shared" si="178"/>
        <v>1567.381519</v>
      </c>
      <c r="AH1118" s="12">
        <f t="shared" si="179"/>
        <v>1986.18986</v>
      </c>
      <c r="AI1118" s="15">
        <f t="shared" si="184"/>
        <v>4.8190138718510418E-2</v>
      </c>
      <c r="AJ1118" s="15">
        <f t="shared" si="184"/>
        <v>-7.3651584515366408E-2</v>
      </c>
      <c r="AK1118" s="15">
        <f t="shared" si="184"/>
        <v>3.2860041601664045E-2</v>
      </c>
      <c r="AL1118" s="23">
        <f>VLOOKUP(AC1118,'Charts and Tables'!$I$43:$J$49,2,TRUE)</f>
        <v>0.2</v>
      </c>
      <c r="AM1118" s="2">
        <f t="shared" si="183"/>
        <v>1</v>
      </c>
    </row>
    <row r="1119" spans="1:39" x14ac:dyDescent="0.25">
      <c r="A1119" s="35">
        <v>520593</v>
      </c>
      <c r="B1119" s="36">
        <v>332050</v>
      </c>
      <c r="C1119" s="36" t="s">
        <v>25</v>
      </c>
      <c r="D1119" s="36">
        <v>0</v>
      </c>
      <c r="J1119" s="46">
        <v>2315</v>
      </c>
      <c r="K1119" s="46">
        <v>2278</v>
      </c>
      <c r="L1119" s="46">
        <v>4593</v>
      </c>
      <c r="M1119" s="46">
        <v>206</v>
      </c>
      <c r="N1119" s="46">
        <v>260</v>
      </c>
      <c r="O1119" s="46">
        <v>247</v>
      </c>
      <c r="P1119" s="46">
        <v>193</v>
      </c>
      <c r="R1119" s="36">
        <v>4402.8157000000001</v>
      </c>
      <c r="S1119" s="36">
        <v>3939.8664880000001</v>
      </c>
      <c r="T1119" s="36">
        <v>487.37927200000001</v>
      </c>
      <c r="U1119" s="36">
        <v>130.672191</v>
      </c>
      <c r="V1119" s="36">
        <v>285.21130399999998</v>
      </c>
      <c r="W1119" s="36">
        <v>414.52979699999997</v>
      </c>
      <c r="AC1119" s="57">
        <f t="shared" si="180"/>
        <v>4593</v>
      </c>
      <c r="AD1119" s="57">
        <f t="shared" si="181"/>
        <v>466</v>
      </c>
      <c r="AE1119" s="57">
        <f t="shared" si="182"/>
        <v>440</v>
      </c>
      <c r="AF1119" s="12">
        <f t="shared" ref="AF1119:AF1163" si="185">IF(D1119=1,R1119,IF(D1119=-1,S1119,R1119+S1119))</f>
        <v>8342.6821880000007</v>
      </c>
      <c r="AG1119" s="12">
        <f t="shared" ref="AG1119:AG1163" si="186">IF(D1119=1,T1119,IF(D1119=-1,U1119,T1119+U1119))</f>
        <v>618.05146300000001</v>
      </c>
      <c r="AH1119" s="12">
        <f t="shared" ref="AH1119:AH1163" si="187">IF(D1119=1,V1119,IF(D1119=-1,W1119,V1119+W1119))</f>
        <v>699.74110099999996</v>
      </c>
      <c r="AI1119" s="15">
        <f t="shared" si="184"/>
        <v>0.81639063531460931</v>
      </c>
      <c r="AJ1119" s="15">
        <f t="shared" si="184"/>
        <v>0.32629069313304726</v>
      </c>
      <c r="AK1119" s="15">
        <f t="shared" si="184"/>
        <v>0.59032068409090899</v>
      </c>
      <c r="AL1119" s="23">
        <f>VLOOKUP(AC1119,'Charts and Tables'!$I$43:$J$49,2,TRUE)</f>
        <v>0.5</v>
      </c>
      <c r="AM1119" s="2">
        <f t="shared" si="183"/>
        <v>0</v>
      </c>
    </row>
    <row r="1120" spans="1:39" x14ac:dyDescent="0.25">
      <c r="A1120" s="35">
        <v>520426</v>
      </c>
      <c r="C1120" s="36" t="s">
        <v>26</v>
      </c>
      <c r="D1120" s="36">
        <v>0</v>
      </c>
      <c r="J1120" s="46">
        <v>8116</v>
      </c>
      <c r="K1120" s="46">
        <v>8213</v>
      </c>
      <c r="L1120" s="46">
        <v>16329</v>
      </c>
      <c r="M1120" s="46">
        <v>700.5</v>
      </c>
      <c r="N1120" s="46">
        <v>598</v>
      </c>
      <c r="O1120" s="46">
        <v>718</v>
      </c>
      <c r="P1120" s="46">
        <v>800</v>
      </c>
      <c r="R1120" s="36">
        <v>8262.3196420000004</v>
      </c>
      <c r="S1120" s="36">
        <v>8560.3463630000006</v>
      </c>
      <c r="T1120" s="36">
        <v>582.52177099999994</v>
      </c>
      <c r="U1120" s="36">
        <v>621.666383</v>
      </c>
      <c r="V1120" s="36">
        <v>708.19723099999999</v>
      </c>
      <c r="W1120" s="36">
        <v>723.81395099999997</v>
      </c>
      <c r="AC1120" s="57">
        <f t="shared" ref="AC1120:AC1164" si="188">L1120</f>
        <v>16329</v>
      </c>
      <c r="AD1120" s="57">
        <f t="shared" ref="AD1120:AD1164" si="189">IF(D1120=1,M1120,IF(D1120=-1,N1120,M1120+N1120))</f>
        <v>1298.5</v>
      </c>
      <c r="AE1120" s="57">
        <f t="shared" ref="AE1120:AE1164" si="190">IF(D1120=1,O1120,IF(D1120=-1,P1120,O1120+P1120))</f>
        <v>1518</v>
      </c>
      <c r="AF1120" s="12">
        <f t="shared" si="185"/>
        <v>16822.666004999999</v>
      </c>
      <c r="AG1120" s="12">
        <f t="shared" si="186"/>
        <v>1204.1881539999999</v>
      </c>
      <c r="AH1120" s="12">
        <f t="shared" si="187"/>
        <v>1432.011182</v>
      </c>
      <c r="AI1120" s="15">
        <f t="shared" si="184"/>
        <v>3.0232470145140494E-2</v>
      </c>
      <c r="AJ1120" s="15">
        <f t="shared" si="184"/>
        <v>-7.263137928378903E-2</v>
      </c>
      <c r="AK1120" s="15">
        <f t="shared" si="184"/>
        <v>-5.6646125164690406E-2</v>
      </c>
      <c r="AL1120" s="23">
        <f>VLOOKUP(AC1120,'Charts and Tables'!$I$43:$J$49,2,TRUE)</f>
        <v>0.2</v>
      </c>
      <c r="AM1120" s="2">
        <f t="shared" ref="AM1120:AM1164" si="191">IF(ABS(AI1120)&lt;=AL1120,1,0)</f>
        <v>1</v>
      </c>
    </row>
    <row r="1121" spans="1:39" x14ac:dyDescent="0.25">
      <c r="A1121" s="35">
        <v>520548</v>
      </c>
      <c r="B1121" s="36">
        <v>330091</v>
      </c>
      <c r="C1121" s="36" t="s">
        <v>26</v>
      </c>
      <c r="D1121" s="36">
        <v>0</v>
      </c>
      <c r="J1121" s="46">
        <v>8120</v>
      </c>
      <c r="K1121" s="46">
        <v>7651</v>
      </c>
      <c r="L1121" s="46">
        <v>15771</v>
      </c>
      <c r="M1121" s="46">
        <v>480</v>
      </c>
      <c r="N1121" s="46">
        <v>794</v>
      </c>
      <c r="O1121" s="46">
        <v>963</v>
      </c>
      <c r="P1121" s="46">
        <v>519</v>
      </c>
      <c r="R1121" s="36">
        <v>7668.506187</v>
      </c>
      <c r="S1121" s="36">
        <v>7977.1635349999997</v>
      </c>
      <c r="T1121" s="36">
        <v>464.84972399999998</v>
      </c>
      <c r="U1121" s="36">
        <v>656.32034899999996</v>
      </c>
      <c r="V1121" s="36">
        <v>701.64644499999997</v>
      </c>
      <c r="W1121" s="36">
        <v>615.74001299999998</v>
      </c>
      <c r="AC1121" s="57">
        <f t="shared" si="188"/>
        <v>15771</v>
      </c>
      <c r="AD1121" s="57">
        <f t="shared" si="189"/>
        <v>1274</v>
      </c>
      <c r="AE1121" s="57">
        <f t="shared" si="190"/>
        <v>1482</v>
      </c>
      <c r="AF1121" s="12">
        <f t="shared" si="185"/>
        <v>15645.669721999999</v>
      </c>
      <c r="AG1121" s="12">
        <f t="shared" si="186"/>
        <v>1121.170073</v>
      </c>
      <c r="AH1121" s="12">
        <f t="shared" si="187"/>
        <v>1317.3864579999999</v>
      </c>
      <c r="AI1121" s="15">
        <f t="shared" si="184"/>
        <v>-7.9468821254201558E-3</v>
      </c>
      <c r="AJ1121" s="15">
        <f t="shared" si="184"/>
        <v>-0.11996069623233908</v>
      </c>
      <c r="AK1121" s="15">
        <f t="shared" si="184"/>
        <v>-0.11107526450742244</v>
      </c>
      <c r="AL1121" s="23">
        <f>VLOOKUP(AC1121,'Charts and Tables'!$I$43:$J$49,2,TRUE)</f>
        <v>0.2</v>
      </c>
      <c r="AM1121" s="2">
        <f t="shared" si="191"/>
        <v>1</v>
      </c>
    </row>
    <row r="1122" spans="1:39" x14ac:dyDescent="0.25">
      <c r="A1122" s="35">
        <v>521565</v>
      </c>
      <c r="B1122" s="36">
        <v>330092</v>
      </c>
      <c r="C1122" s="36" t="s">
        <v>26</v>
      </c>
      <c r="D1122" s="36">
        <v>0</v>
      </c>
      <c r="J1122" s="46">
        <v>3813</v>
      </c>
      <c r="K1122" s="46">
        <v>3772</v>
      </c>
      <c r="L1122" s="46">
        <v>7585</v>
      </c>
      <c r="M1122" s="46">
        <v>244</v>
      </c>
      <c r="N1122" s="46">
        <v>359</v>
      </c>
      <c r="O1122" s="46">
        <v>398</v>
      </c>
      <c r="P1122" s="46">
        <v>264</v>
      </c>
      <c r="R1122" s="36">
        <v>3970.4003520000001</v>
      </c>
      <c r="S1122" s="36">
        <v>3091.1596920000002</v>
      </c>
      <c r="T1122" s="36">
        <v>175.318444</v>
      </c>
      <c r="U1122" s="36">
        <v>340.417619</v>
      </c>
      <c r="V1122" s="36">
        <v>464.25778000000003</v>
      </c>
      <c r="W1122" s="36">
        <v>204.503705</v>
      </c>
      <c r="AC1122" s="57">
        <f t="shared" si="188"/>
        <v>7585</v>
      </c>
      <c r="AD1122" s="57">
        <f t="shared" si="189"/>
        <v>603</v>
      </c>
      <c r="AE1122" s="57">
        <f t="shared" si="190"/>
        <v>662</v>
      </c>
      <c r="AF1122" s="12">
        <f t="shared" si="185"/>
        <v>7061.5600439999998</v>
      </c>
      <c r="AG1122" s="12">
        <f t="shared" si="186"/>
        <v>515.73606300000006</v>
      </c>
      <c r="AH1122" s="12">
        <f t="shared" si="187"/>
        <v>668.76148499999999</v>
      </c>
      <c r="AI1122" s="15">
        <f t="shared" si="184"/>
        <v>-6.9009882135794356E-2</v>
      </c>
      <c r="AJ1122" s="15">
        <f t="shared" si="184"/>
        <v>-0.14471631343283572</v>
      </c>
      <c r="AK1122" s="15">
        <f t="shared" si="184"/>
        <v>1.0213723564954673E-2</v>
      </c>
      <c r="AL1122" s="23">
        <f>VLOOKUP(AC1122,'Charts and Tables'!$I$43:$J$49,2,TRUE)</f>
        <v>0.25</v>
      </c>
      <c r="AM1122" s="2">
        <f t="shared" si="191"/>
        <v>1</v>
      </c>
    </row>
    <row r="1123" spans="1:39" x14ac:dyDescent="0.25">
      <c r="A1123" s="35">
        <v>522229</v>
      </c>
      <c r="C1123" s="36" t="s">
        <v>26</v>
      </c>
      <c r="D1123" s="36">
        <v>0</v>
      </c>
      <c r="J1123" s="46">
        <v>5452</v>
      </c>
      <c r="K1123" s="46">
        <v>5411</v>
      </c>
      <c r="L1123" s="46">
        <v>10863</v>
      </c>
      <c r="M1123" s="46">
        <v>385</v>
      </c>
      <c r="N1123" s="46">
        <v>597</v>
      </c>
      <c r="O1123" s="46">
        <v>642</v>
      </c>
      <c r="P1123" s="46">
        <v>312</v>
      </c>
      <c r="R1123" s="36">
        <v>4175.4313549999997</v>
      </c>
      <c r="S1123" s="36">
        <v>3968.4723199999999</v>
      </c>
      <c r="T1123" s="36">
        <v>147.96701899999999</v>
      </c>
      <c r="U1123" s="36">
        <v>474.89350400000001</v>
      </c>
      <c r="V1123" s="36">
        <v>561.76290200000005</v>
      </c>
      <c r="W1123" s="36">
        <v>248.14805999999999</v>
      </c>
      <c r="AC1123" s="57">
        <f t="shared" si="188"/>
        <v>10863</v>
      </c>
      <c r="AD1123" s="57">
        <f t="shared" si="189"/>
        <v>982</v>
      </c>
      <c r="AE1123" s="57">
        <f t="shared" si="190"/>
        <v>954</v>
      </c>
      <c r="AF1123" s="12">
        <f t="shared" si="185"/>
        <v>8143.9036749999996</v>
      </c>
      <c r="AG1123" s="12">
        <f t="shared" si="186"/>
        <v>622.86052300000006</v>
      </c>
      <c r="AH1123" s="12">
        <f t="shared" si="187"/>
        <v>809.91096200000004</v>
      </c>
      <c r="AI1123" s="15">
        <f t="shared" si="184"/>
        <v>-0.25030804796096845</v>
      </c>
      <c r="AJ1123" s="15">
        <f t="shared" si="184"/>
        <v>-0.36572248167006105</v>
      </c>
      <c r="AK1123" s="15">
        <f t="shared" si="184"/>
        <v>-0.15103672746331231</v>
      </c>
      <c r="AL1123" s="23">
        <f>VLOOKUP(AC1123,'Charts and Tables'!$I$43:$J$49,2,TRUE)</f>
        <v>0.2</v>
      </c>
      <c r="AM1123" s="2">
        <f t="shared" si="191"/>
        <v>0</v>
      </c>
    </row>
    <row r="1124" spans="1:39" x14ac:dyDescent="0.25">
      <c r="A1124" s="35">
        <v>522468</v>
      </c>
      <c r="B1124" s="36">
        <v>332039</v>
      </c>
      <c r="C1124" s="36" t="s">
        <v>25</v>
      </c>
      <c r="D1124" s="36">
        <v>0</v>
      </c>
      <c r="J1124" s="46">
        <v>1446</v>
      </c>
      <c r="K1124" s="46">
        <v>1376</v>
      </c>
      <c r="L1124" s="46">
        <v>2822</v>
      </c>
      <c r="M1124" s="46">
        <v>78</v>
      </c>
      <c r="N1124" s="46">
        <v>236</v>
      </c>
      <c r="O1124" s="46">
        <v>242</v>
      </c>
      <c r="P1124" s="46">
        <v>71</v>
      </c>
      <c r="R1124" s="36">
        <v>2031.2757859999999</v>
      </c>
      <c r="S1124" s="36">
        <v>1774.095004</v>
      </c>
      <c r="T1124" s="36">
        <v>51.115375</v>
      </c>
      <c r="U1124" s="36">
        <v>262.80989199999999</v>
      </c>
      <c r="V1124" s="36">
        <v>328.08848999999998</v>
      </c>
      <c r="W1124" s="36">
        <v>110.716514</v>
      </c>
      <c r="AC1124" s="57">
        <f t="shared" si="188"/>
        <v>2822</v>
      </c>
      <c r="AD1124" s="57">
        <f t="shared" si="189"/>
        <v>314</v>
      </c>
      <c r="AE1124" s="57">
        <f t="shared" si="190"/>
        <v>313</v>
      </c>
      <c r="AF1124" s="12">
        <f t="shared" si="185"/>
        <v>3805.3707899999999</v>
      </c>
      <c r="AG1124" s="12">
        <f t="shared" si="186"/>
        <v>313.92526699999996</v>
      </c>
      <c r="AH1124" s="12">
        <f t="shared" si="187"/>
        <v>438.805004</v>
      </c>
      <c r="AI1124" s="15">
        <f t="shared" si="184"/>
        <v>0.34846590715804393</v>
      </c>
      <c r="AJ1124" s="15">
        <f t="shared" si="184"/>
        <v>-2.380031847134951E-4</v>
      </c>
      <c r="AK1124" s="15">
        <f t="shared" si="184"/>
        <v>0.40193292012779552</v>
      </c>
      <c r="AL1124" s="23">
        <f>VLOOKUP(AC1124,'Charts and Tables'!$I$43:$J$49,2,TRUE)</f>
        <v>0.5</v>
      </c>
      <c r="AM1124" s="2">
        <f t="shared" si="191"/>
        <v>1</v>
      </c>
    </row>
    <row r="1125" spans="1:39" x14ac:dyDescent="0.25">
      <c r="A1125" s="35">
        <v>526040</v>
      </c>
      <c r="B1125" s="36">
        <v>331145</v>
      </c>
      <c r="C1125" s="36" t="s">
        <v>26</v>
      </c>
      <c r="D1125" s="36">
        <v>0</v>
      </c>
      <c r="J1125" s="46">
        <v>7604</v>
      </c>
      <c r="K1125" s="46">
        <v>8573</v>
      </c>
      <c r="L1125" s="46">
        <v>16177</v>
      </c>
      <c r="M1125" s="46">
        <v>906</v>
      </c>
      <c r="N1125" s="46">
        <v>523</v>
      </c>
      <c r="O1125" s="46">
        <v>626</v>
      </c>
      <c r="P1125" s="46">
        <v>1128</v>
      </c>
      <c r="R1125" s="36">
        <v>9273.7040400000005</v>
      </c>
      <c r="S1125" s="36">
        <v>9326.7386549999992</v>
      </c>
      <c r="T1125" s="36">
        <v>1095.944342</v>
      </c>
      <c r="U1125" s="36">
        <v>599.05144800000005</v>
      </c>
      <c r="V1125" s="36">
        <v>804.25914999999998</v>
      </c>
      <c r="W1125" s="36">
        <v>1060.0852379999999</v>
      </c>
      <c r="AC1125" s="57">
        <f t="shared" si="188"/>
        <v>16177</v>
      </c>
      <c r="AD1125" s="57">
        <f t="shared" si="189"/>
        <v>1429</v>
      </c>
      <c r="AE1125" s="57">
        <f t="shared" si="190"/>
        <v>1754</v>
      </c>
      <c r="AF1125" s="12">
        <f t="shared" si="185"/>
        <v>18600.442694999998</v>
      </c>
      <c r="AG1125" s="12">
        <f t="shared" si="186"/>
        <v>1694.9957899999999</v>
      </c>
      <c r="AH1125" s="12">
        <f t="shared" si="187"/>
        <v>1864.344388</v>
      </c>
      <c r="AI1125" s="15">
        <f t="shared" si="184"/>
        <v>0.14980791834085416</v>
      </c>
      <c r="AJ1125" s="15">
        <f t="shared" si="184"/>
        <v>0.18614121063680891</v>
      </c>
      <c r="AK1125" s="15">
        <f t="shared" si="184"/>
        <v>6.2910141391106039E-2</v>
      </c>
      <c r="AL1125" s="23">
        <f>VLOOKUP(AC1125,'Charts and Tables'!$I$43:$J$49,2,TRUE)</f>
        <v>0.2</v>
      </c>
      <c r="AM1125" s="2">
        <f t="shared" si="191"/>
        <v>1</v>
      </c>
    </row>
    <row r="1126" spans="1:39" x14ac:dyDescent="0.25">
      <c r="A1126" s="35">
        <v>524066</v>
      </c>
      <c r="B1126" s="36">
        <v>331143</v>
      </c>
      <c r="C1126" s="36" t="s">
        <v>29</v>
      </c>
      <c r="D1126" s="36">
        <v>0</v>
      </c>
      <c r="J1126" s="46">
        <v>86</v>
      </c>
      <c r="K1126" s="46">
        <v>73</v>
      </c>
      <c r="L1126" s="46">
        <v>159</v>
      </c>
      <c r="M1126" s="46">
        <v>7</v>
      </c>
      <c r="N1126" s="46">
        <v>4</v>
      </c>
      <c r="O1126" s="46">
        <v>4</v>
      </c>
      <c r="P1126" s="46">
        <v>3</v>
      </c>
      <c r="AC1126" s="57">
        <f t="shared" si="188"/>
        <v>159</v>
      </c>
      <c r="AD1126" s="57">
        <f t="shared" si="189"/>
        <v>11</v>
      </c>
      <c r="AE1126" s="57">
        <f t="shared" si="190"/>
        <v>7</v>
      </c>
      <c r="AF1126" s="12">
        <f t="shared" si="185"/>
        <v>0</v>
      </c>
      <c r="AG1126" s="12">
        <f t="shared" si="186"/>
        <v>0</v>
      </c>
      <c r="AH1126" s="12">
        <f t="shared" si="187"/>
        <v>0</v>
      </c>
      <c r="AI1126" s="15">
        <f t="shared" si="184"/>
        <v>-1</v>
      </c>
      <c r="AJ1126" s="15">
        <f t="shared" si="184"/>
        <v>-1</v>
      </c>
      <c r="AK1126" s="15">
        <f t="shared" si="184"/>
        <v>-1</v>
      </c>
      <c r="AL1126" s="23">
        <f>VLOOKUP(AC1126,'Charts and Tables'!$I$43:$J$49,2,TRUE)</f>
        <v>2</v>
      </c>
      <c r="AM1126" s="2">
        <f t="shared" si="191"/>
        <v>1</v>
      </c>
    </row>
    <row r="1127" spans="1:39" x14ac:dyDescent="0.25">
      <c r="A1127" s="35">
        <v>523304</v>
      </c>
      <c r="C1127" s="36" t="s">
        <v>32</v>
      </c>
      <c r="D1127" s="36">
        <v>-1</v>
      </c>
      <c r="K1127" s="46">
        <v>2077</v>
      </c>
      <c r="L1127" s="46">
        <v>2077</v>
      </c>
      <c r="N1127" s="46">
        <v>117</v>
      </c>
      <c r="P1127" s="46">
        <v>331</v>
      </c>
      <c r="S1127" s="36">
        <v>4004.883617</v>
      </c>
      <c r="U1127" s="36">
        <v>249.31058200000001</v>
      </c>
      <c r="W1127" s="36">
        <v>537.33607600000005</v>
      </c>
      <c r="AC1127" s="57">
        <f t="shared" si="188"/>
        <v>2077</v>
      </c>
      <c r="AD1127" s="57">
        <f t="shared" si="189"/>
        <v>117</v>
      </c>
      <c r="AE1127" s="57">
        <f t="shared" si="190"/>
        <v>331</v>
      </c>
      <c r="AF1127" s="12">
        <f t="shared" si="185"/>
        <v>4004.883617</v>
      </c>
      <c r="AG1127" s="12">
        <f t="shared" si="186"/>
        <v>249.31058200000001</v>
      </c>
      <c r="AH1127" s="12">
        <f t="shared" si="187"/>
        <v>537.33607600000005</v>
      </c>
      <c r="AI1127" s="15">
        <f t="shared" si="184"/>
        <v>0.92820588204140586</v>
      </c>
      <c r="AJ1127" s="15">
        <f t="shared" si="184"/>
        <v>1.1308596752136753</v>
      </c>
      <c r="AK1127" s="15">
        <f t="shared" si="184"/>
        <v>0.62337183081571013</v>
      </c>
      <c r="AL1127" s="23">
        <f>VLOOKUP(AC1127,'Charts and Tables'!$I$43:$J$49,2,TRUE)</f>
        <v>1</v>
      </c>
      <c r="AM1127" s="2">
        <f t="shared" si="191"/>
        <v>1</v>
      </c>
    </row>
    <row r="1128" spans="1:39" x14ac:dyDescent="0.25">
      <c r="A1128" s="35">
        <v>522576</v>
      </c>
      <c r="B1128" s="36">
        <v>330102</v>
      </c>
      <c r="C1128" s="36" t="s">
        <v>27</v>
      </c>
      <c r="D1128" s="36">
        <v>1</v>
      </c>
      <c r="J1128" s="46">
        <v>22483</v>
      </c>
      <c r="L1128" s="46">
        <v>22483</v>
      </c>
      <c r="M1128" s="46">
        <v>1955</v>
      </c>
      <c r="O1128" s="46">
        <v>2460</v>
      </c>
      <c r="R1128" s="36">
        <v>24697.203324999999</v>
      </c>
      <c r="T1128" s="36">
        <v>1998.1875070000001</v>
      </c>
      <c r="V1128" s="36">
        <v>2794.9682950000001</v>
      </c>
      <c r="AC1128" s="57">
        <f t="shared" si="188"/>
        <v>22483</v>
      </c>
      <c r="AD1128" s="57">
        <f t="shared" si="189"/>
        <v>1955</v>
      </c>
      <c r="AE1128" s="57">
        <f t="shared" si="190"/>
        <v>2460</v>
      </c>
      <c r="AF1128" s="12">
        <f t="shared" si="185"/>
        <v>24697.203324999999</v>
      </c>
      <c r="AG1128" s="12">
        <f t="shared" si="186"/>
        <v>1998.1875070000001</v>
      </c>
      <c r="AH1128" s="12">
        <f t="shared" si="187"/>
        <v>2794.9682950000001</v>
      </c>
      <c r="AI1128" s="15">
        <f t="shared" si="184"/>
        <v>9.8483446381710568E-2</v>
      </c>
      <c r="AJ1128" s="15">
        <f t="shared" si="184"/>
        <v>2.209079641943739E-2</v>
      </c>
      <c r="AK1128" s="15">
        <f t="shared" si="184"/>
        <v>0.13616597357723581</v>
      </c>
      <c r="AL1128" s="23">
        <f>VLOOKUP(AC1128,'Charts and Tables'!$I$43:$J$49,2,TRUE)</f>
        <v>0.2</v>
      </c>
      <c r="AM1128" s="2">
        <f t="shared" si="191"/>
        <v>1</v>
      </c>
    </row>
    <row r="1129" spans="1:39" x14ac:dyDescent="0.25">
      <c r="A1129" s="35">
        <v>522916</v>
      </c>
      <c r="B1129" s="36">
        <v>330102</v>
      </c>
      <c r="C1129" s="36" t="s">
        <v>27</v>
      </c>
      <c r="D1129" s="36">
        <v>-1</v>
      </c>
      <c r="K1129" s="46">
        <v>22271</v>
      </c>
      <c r="L1129" s="46">
        <v>22271</v>
      </c>
      <c r="N1129" s="46">
        <v>2265</v>
      </c>
      <c r="P1129" s="46">
        <v>1858</v>
      </c>
      <c r="S1129" s="36">
        <v>25214.714225</v>
      </c>
      <c r="U1129" s="36">
        <v>2624.2213109999998</v>
      </c>
      <c r="W1129" s="36">
        <v>2491.3201640000002</v>
      </c>
      <c r="AC1129" s="57">
        <f t="shared" si="188"/>
        <v>22271</v>
      </c>
      <c r="AD1129" s="57">
        <f t="shared" si="189"/>
        <v>2265</v>
      </c>
      <c r="AE1129" s="57">
        <f t="shared" si="190"/>
        <v>1858</v>
      </c>
      <c r="AF1129" s="12">
        <f t="shared" si="185"/>
        <v>25214.714225</v>
      </c>
      <c r="AG1129" s="12">
        <f t="shared" si="186"/>
        <v>2624.2213109999998</v>
      </c>
      <c r="AH1129" s="12">
        <f t="shared" si="187"/>
        <v>2491.3201640000002</v>
      </c>
      <c r="AI1129" s="15">
        <f t="shared" si="184"/>
        <v>0.13217701158457185</v>
      </c>
      <c r="AJ1129" s="15">
        <f t="shared" si="184"/>
        <v>0.15859660529801314</v>
      </c>
      <c r="AK1129" s="15">
        <f t="shared" si="184"/>
        <v>0.34086122927879453</v>
      </c>
      <c r="AL1129" s="23">
        <f>VLOOKUP(AC1129,'Charts and Tables'!$I$43:$J$49,2,TRUE)</f>
        <v>0.2</v>
      </c>
      <c r="AM1129" s="2">
        <f t="shared" si="191"/>
        <v>1</v>
      </c>
    </row>
    <row r="1130" spans="1:39" x14ac:dyDescent="0.25">
      <c r="A1130" s="35">
        <v>523831</v>
      </c>
      <c r="C1130" s="36" t="s">
        <v>32</v>
      </c>
      <c r="D1130" s="36">
        <v>-1</v>
      </c>
      <c r="K1130" s="46">
        <v>1541</v>
      </c>
      <c r="L1130" s="46">
        <v>1541</v>
      </c>
      <c r="N1130" s="46">
        <v>573</v>
      </c>
      <c r="P1130" s="46">
        <v>179</v>
      </c>
      <c r="S1130" s="36">
        <v>3049.5949129999999</v>
      </c>
      <c r="U1130" s="36">
        <v>257.470664</v>
      </c>
      <c r="W1130" s="36">
        <v>331.92954300000002</v>
      </c>
      <c r="AC1130" s="57">
        <f t="shared" si="188"/>
        <v>1541</v>
      </c>
      <c r="AD1130" s="57">
        <f t="shared" si="189"/>
        <v>573</v>
      </c>
      <c r="AE1130" s="57">
        <f t="shared" si="190"/>
        <v>179</v>
      </c>
      <c r="AF1130" s="12">
        <f t="shared" si="185"/>
        <v>3049.5949129999999</v>
      </c>
      <c r="AG1130" s="12">
        <f t="shared" si="186"/>
        <v>257.470664</v>
      </c>
      <c r="AH1130" s="12">
        <f t="shared" si="187"/>
        <v>331.92954300000002</v>
      </c>
      <c r="AI1130" s="15">
        <f t="shared" si="184"/>
        <v>0.97897139065541849</v>
      </c>
      <c r="AJ1130" s="15">
        <f t="shared" si="184"/>
        <v>-0.55066201745200694</v>
      </c>
      <c r="AK1130" s="15">
        <f t="shared" si="184"/>
        <v>0.85435498882681582</v>
      </c>
      <c r="AL1130" s="23">
        <f>VLOOKUP(AC1130,'Charts and Tables'!$I$43:$J$49,2,TRUE)</f>
        <v>1</v>
      </c>
      <c r="AM1130" s="2">
        <f t="shared" si="191"/>
        <v>1</v>
      </c>
    </row>
    <row r="1131" spans="1:39" x14ac:dyDescent="0.25">
      <c r="A1131" s="35">
        <v>524001</v>
      </c>
      <c r="B1131" s="36">
        <v>336116</v>
      </c>
      <c r="C1131" s="36" t="s">
        <v>26</v>
      </c>
      <c r="D1131" s="36">
        <v>0</v>
      </c>
      <c r="J1131" s="46">
        <v>8322</v>
      </c>
      <c r="K1131" s="46">
        <v>7410</v>
      </c>
      <c r="L1131" s="46">
        <v>15732</v>
      </c>
      <c r="M1131" s="46">
        <v>495</v>
      </c>
      <c r="N1131" s="46">
        <v>431</v>
      </c>
      <c r="O1131" s="46">
        <v>1064</v>
      </c>
      <c r="P1131" s="46">
        <v>626</v>
      </c>
      <c r="R1131" s="36">
        <v>9326.7386549999992</v>
      </c>
      <c r="S1131" s="36">
        <v>9273.7040400000005</v>
      </c>
      <c r="T1131" s="36">
        <v>599.05144800000005</v>
      </c>
      <c r="U1131" s="36">
        <v>1095.944342</v>
      </c>
      <c r="V1131" s="36">
        <v>1060.0852379999999</v>
      </c>
      <c r="W1131" s="36">
        <v>804.25914999999998</v>
      </c>
      <c r="AC1131" s="57">
        <f t="shared" si="188"/>
        <v>15732</v>
      </c>
      <c r="AD1131" s="57">
        <f t="shared" si="189"/>
        <v>926</v>
      </c>
      <c r="AE1131" s="57">
        <f t="shared" si="190"/>
        <v>1690</v>
      </c>
      <c r="AF1131" s="12">
        <f t="shared" si="185"/>
        <v>18600.442694999998</v>
      </c>
      <c r="AG1131" s="12">
        <f t="shared" si="186"/>
        <v>1694.9957899999999</v>
      </c>
      <c r="AH1131" s="12">
        <f t="shared" si="187"/>
        <v>1864.344388</v>
      </c>
      <c r="AI1131" s="15">
        <f t="shared" si="184"/>
        <v>0.18233172482837515</v>
      </c>
      <c r="AJ1131" s="15">
        <f t="shared" si="184"/>
        <v>0.83044901727861764</v>
      </c>
      <c r="AK1131" s="15">
        <f t="shared" si="184"/>
        <v>0.1031623597633136</v>
      </c>
      <c r="AL1131" s="23">
        <f>VLOOKUP(AC1131,'Charts and Tables'!$I$43:$J$49,2,TRUE)</f>
        <v>0.2</v>
      </c>
      <c r="AM1131" s="2">
        <f t="shared" si="191"/>
        <v>1</v>
      </c>
    </row>
    <row r="1132" spans="1:39" x14ac:dyDescent="0.25">
      <c r="A1132" s="35">
        <v>523739</v>
      </c>
      <c r="C1132" s="36" t="s">
        <v>27</v>
      </c>
      <c r="D1132" s="36">
        <v>1</v>
      </c>
      <c r="J1132" s="46">
        <v>21119</v>
      </c>
      <c r="L1132" s="46">
        <v>21119</v>
      </c>
      <c r="M1132" s="46">
        <v>1653</v>
      </c>
      <c r="O1132" s="46">
        <v>1991</v>
      </c>
      <c r="R1132" s="36">
        <v>22741.790656000001</v>
      </c>
      <c r="T1132" s="36">
        <v>1860.7646569999999</v>
      </c>
      <c r="V1132" s="36">
        <v>2499.0150760000001</v>
      </c>
      <c r="AC1132" s="57">
        <f t="shared" si="188"/>
        <v>21119</v>
      </c>
      <c r="AD1132" s="57">
        <f t="shared" si="189"/>
        <v>1653</v>
      </c>
      <c r="AE1132" s="57">
        <f t="shared" si="190"/>
        <v>1991</v>
      </c>
      <c r="AF1132" s="12">
        <f t="shared" si="185"/>
        <v>22741.790656000001</v>
      </c>
      <c r="AG1132" s="12">
        <f t="shared" si="186"/>
        <v>1860.7646569999999</v>
      </c>
      <c r="AH1132" s="12">
        <f t="shared" si="187"/>
        <v>2499.0150760000001</v>
      </c>
      <c r="AI1132" s="15">
        <f t="shared" si="184"/>
        <v>7.6840317060466928E-2</v>
      </c>
      <c r="AJ1132" s="15">
        <f t="shared" si="184"/>
        <v>0.12568944767090134</v>
      </c>
      <c r="AK1132" s="15">
        <f t="shared" si="184"/>
        <v>0.25515573882471126</v>
      </c>
      <c r="AL1132" s="23">
        <f>VLOOKUP(AC1132,'Charts and Tables'!$I$43:$J$49,2,TRUE)</f>
        <v>0.2</v>
      </c>
      <c r="AM1132" s="2">
        <f t="shared" si="191"/>
        <v>1</v>
      </c>
    </row>
    <row r="1133" spans="1:39" x14ac:dyDescent="0.25">
      <c r="A1133" s="35">
        <v>523875</v>
      </c>
      <c r="B1133" s="36">
        <v>338019</v>
      </c>
      <c r="C1133" s="36" t="s">
        <v>26</v>
      </c>
      <c r="D1133" s="36">
        <v>0</v>
      </c>
      <c r="J1133" s="46">
        <v>8369</v>
      </c>
      <c r="K1133" s="46">
        <v>7502</v>
      </c>
      <c r="L1133" s="46">
        <v>15871</v>
      </c>
      <c r="M1133" s="46">
        <v>424</v>
      </c>
      <c r="N1133" s="46">
        <v>775</v>
      </c>
      <c r="O1133" s="46">
        <v>1163</v>
      </c>
      <c r="P1133" s="46">
        <v>601</v>
      </c>
      <c r="R1133" s="36">
        <v>9646.4016630000006</v>
      </c>
      <c r="S1133" s="36">
        <v>9593.3670490000004</v>
      </c>
      <c r="T1133" s="36">
        <v>622.03675999999996</v>
      </c>
      <c r="U1133" s="36">
        <v>1114.6226529999999</v>
      </c>
      <c r="V1133" s="36">
        <v>1087.7951599999999</v>
      </c>
      <c r="W1133" s="36">
        <v>835.47560199999998</v>
      </c>
      <c r="AC1133" s="57">
        <f t="shared" si="188"/>
        <v>15871</v>
      </c>
      <c r="AD1133" s="57">
        <f t="shared" si="189"/>
        <v>1199</v>
      </c>
      <c r="AE1133" s="57">
        <f t="shared" si="190"/>
        <v>1764</v>
      </c>
      <c r="AF1133" s="12">
        <f t="shared" si="185"/>
        <v>19239.768712000001</v>
      </c>
      <c r="AG1133" s="12">
        <f t="shared" si="186"/>
        <v>1736.6594129999999</v>
      </c>
      <c r="AH1133" s="12">
        <f t="shared" si="187"/>
        <v>1923.2707619999999</v>
      </c>
      <c r="AI1133" s="15">
        <f t="shared" si="184"/>
        <v>0.21225938579799641</v>
      </c>
      <c r="AJ1133" s="15">
        <f t="shared" si="184"/>
        <v>0.44842319683069215</v>
      </c>
      <c r="AK1133" s="15">
        <f t="shared" si="184"/>
        <v>9.0289547619047547E-2</v>
      </c>
      <c r="AL1133" s="23">
        <f>VLOOKUP(AC1133,'Charts and Tables'!$I$43:$J$49,2,TRUE)</f>
        <v>0.2</v>
      </c>
      <c r="AM1133" s="2">
        <f t="shared" si="191"/>
        <v>0</v>
      </c>
    </row>
    <row r="1134" spans="1:39" x14ac:dyDescent="0.25">
      <c r="A1134" s="35">
        <v>523257</v>
      </c>
      <c r="C1134" s="36" t="s">
        <v>33</v>
      </c>
      <c r="D1134" s="36">
        <v>-1</v>
      </c>
      <c r="K1134" s="46">
        <v>1373</v>
      </c>
      <c r="L1134" s="46">
        <v>1373</v>
      </c>
      <c r="N1134" s="46">
        <v>165</v>
      </c>
      <c r="P1134" s="46">
        <v>224</v>
      </c>
      <c r="S1134" s="36">
        <v>2049.4709469999998</v>
      </c>
      <c r="U1134" s="36">
        <v>111.887732</v>
      </c>
      <c r="W1134" s="36">
        <v>241.382856</v>
      </c>
      <c r="AC1134" s="57">
        <f t="shared" si="188"/>
        <v>1373</v>
      </c>
      <c r="AD1134" s="57">
        <f t="shared" si="189"/>
        <v>165</v>
      </c>
      <c r="AE1134" s="57">
        <f t="shared" si="190"/>
        <v>224</v>
      </c>
      <c r="AF1134" s="12">
        <f t="shared" si="185"/>
        <v>2049.4709469999998</v>
      </c>
      <c r="AG1134" s="12">
        <f t="shared" si="186"/>
        <v>111.887732</v>
      </c>
      <c r="AH1134" s="12">
        <f t="shared" si="187"/>
        <v>241.382856</v>
      </c>
      <c r="AI1134" s="15">
        <f t="shared" si="184"/>
        <v>0.4926955185724689</v>
      </c>
      <c r="AJ1134" s="15">
        <f t="shared" si="184"/>
        <v>-0.32189253333333334</v>
      </c>
      <c r="AK1134" s="15">
        <f t="shared" si="184"/>
        <v>7.7602035714285728E-2</v>
      </c>
      <c r="AL1134" s="23">
        <f>VLOOKUP(AC1134,'Charts and Tables'!$I$43:$J$49,2,TRUE)</f>
        <v>1</v>
      </c>
      <c r="AM1134" s="2">
        <f t="shared" si="191"/>
        <v>1</v>
      </c>
    </row>
    <row r="1135" spans="1:39" x14ac:dyDescent="0.25">
      <c r="A1135" s="35">
        <v>523407</v>
      </c>
      <c r="C1135" s="36" t="s">
        <v>27</v>
      </c>
      <c r="D1135" s="36">
        <v>1</v>
      </c>
      <c r="J1135" s="46">
        <v>20333</v>
      </c>
      <c r="L1135" s="46">
        <v>20333</v>
      </c>
      <c r="M1135" s="46">
        <v>1928</v>
      </c>
      <c r="O1135" s="46">
        <v>1667</v>
      </c>
      <c r="R1135" s="36">
        <v>22283.172445</v>
      </c>
      <c r="T1135" s="36">
        <v>2604.9907109999999</v>
      </c>
      <c r="V1135" s="36">
        <v>1985.297675</v>
      </c>
      <c r="AC1135" s="57">
        <f t="shared" si="188"/>
        <v>20333</v>
      </c>
      <c r="AD1135" s="57">
        <f t="shared" si="189"/>
        <v>1928</v>
      </c>
      <c r="AE1135" s="57">
        <f t="shared" si="190"/>
        <v>1667</v>
      </c>
      <c r="AF1135" s="12">
        <f t="shared" si="185"/>
        <v>22283.172445</v>
      </c>
      <c r="AG1135" s="12">
        <f t="shared" si="186"/>
        <v>2604.9907109999999</v>
      </c>
      <c r="AH1135" s="12">
        <f t="shared" si="187"/>
        <v>1985.297675</v>
      </c>
      <c r="AI1135" s="15">
        <f t="shared" ref="AI1135:AK1182" si="192">IF(OR(AC1135="",AC1135=0),0,(AF1135-AC1135)/AC1135)</f>
        <v>9.5911692568730639E-2</v>
      </c>
      <c r="AJ1135" s="15">
        <f t="shared" si="192"/>
        <v>0.35113626089211614</v>
      </c>
      <c r="AK1135" s="15">
        <f t="shared" si="192"/>
        <v>0.1909404169166167</v>
      </c>
      <c r="AL1135" s="23">
        <f>VLOOKUP(AC1135,'Charts and Tables'!$I$43:$J$49,2,TRUE)</f>
        <v>0.2</v>
      </c>
      <c r="AM1135" s="2">
        <f t="shared" si="191"/>
        <v>1</v>
      </c>
    </row>
    <row r="1136" spans="1:39" x14ac:dyDescent="0.25">
      <c r="A1136" s="35">
        <v>523755</v>
      </c>
      <c r="C1136" s="36" t="s">
        <v>33</v>
      </c>
      <c r="D1136" s="36">
        <v>-1</v>
      </c>
      <c r="K1136" s="46">
        <v>3350</v>
      </c>
      <c r="L1136" s="46">
        <v>3350</v>
      </c>
      <c r="N1136" s="46">
        <v>250</v>
      </c>
      <c r="P1136" s="46">
        <v>203</v>
      </c>
      <c r="S1136" s="36">
        <v>3186.3475830000002</v>
      </c>
      <c r="U1136" s="36">
        <v>472.230749</v>
      </c>
      <c r="W1136" s="36">
        <v>239.585613</v>
      </c>
      <c r="AC1136" s="57">
        <f t="shared" si="188"/>
        <v>3350</v>
      </c>
      <c r="AD1136" s="57">
        <f t="shared" si="189"/>
        <v>250</v>
      </c>
      <c r="AE1136" s="57">
        <f t="shared" si="190"/>
        <v>203</v>
      </c>
      <c r="AF1136" s="12">
        <f t="shared" si="185"/>
        <v>3186.3475830000002</v>
      </c>
      <c r="AG1136" s="12">
        <f t="shared" si="186"/>
        <v>472.230749</v>
      </c>
      <c r="AH1136" s="12">
        <f t="shared" si="187"/>
        <v>239.585613</v>
      </c>
      <c r="AI1136" s="15">
        <f t="shared" si="192"/>
        <v>-4.8851467761193965E-2</v>
      </c>
      <c r="AJ1136" s="15">
        <f t="shared" si="192"/>
        <v>0.88892299600000002</v>
      </c>
      <c r="AK1136" s="15">
        <f t="shared" si="192"/>
        <v>0.18022469458128076</v>
      </c>
      <c r="AL1136" s="23">
        <f>VLOOKUP(AC1136,'Charts and Tables'!$I$43:$J$49,2,TRUE)</f>
        <v>0.5</v>
      </c>
      <c r="AM1136" s="2">
        <f t="shared" si="191"/>
        <v>1</v>
      </c>
    </row>
    <row r="1137" spans="1:39" x14ac:dyDescent="0.25">
      <c r="A1137" s="35">
        <v>524080</v>
      </c>
      <c r="C1137" s="36" t="s">
        <v>26</v>
      </c>
      <c r="D1137" s="36">
        <v>0</v>
      </c>
      <c r="J1137" s="46">
        <v>6858</v>
      </c>
      <c r="K1137" s="46">
        <v>7416</v>
      </c>
      <c r="L1137" s="46">
        <v>14274</v>
      </c>
      <c r="M1137" s="46">
        <v>833</v>
      </c>
      <c r="N1137" s="46">
        <v>423</v>
      </c>
      <c r="O1137" s="46">
        <v>475.5</v>
      </c>
      <c r="P1137" s="46">
        <v>1000.5</v>
      </c>
      <c r="R1137" s="36">
        <v>9273.7040400000005</v>
      </c>
      <c r="S1137" s="36">
        <v>9326.7386549999992</v>
      </c>
      <c r="T1137" s="36">
        <v>1095.944342</v>
      </c>
      <c r="U1137" s="36">
        <v>599.05144800000005</v>
      </c>
      <c r="V1137" s="36">
        <v>804.25914999999998</v>
      </c>
      <c r="W1137" s="36">
        <v>1060.0852379999999</v>
      </c>
      <c r="AC1137" s="57">
        <f t="shared" si="188"/>
        <v>14274</v>
      </c>
      <c r="AD1137" s="57">
        <f t="shared" si="189"/>
        <v>1256</v>
      </c>
      <c r="AE1137" s="57">
        <f t="shared" si="190"/>
        <v>1476</v>
      </c>
      <c r="AF1137" s="12">
        <f t="shared" si="185"/>
        <v>18600.442694999998</v>
      </c>
      <c r="AG1137" s="12">
        <f t="shared" si="186"/>
        <v>1694.9957899999999</v>
      </c>
      <c r="AH1137" s="12">
        <f t="shared" si="187"/>
        <v>1864.344388</v>
      </c>
      <c r="AI1137" s="15">
        <f t="shared" si="192"/>
        <v>0.30309953026481701</v>
      </c>
      <c r="AJ1137" s="15">
        <f t="shared" si="192"/>
        <v>0.34951894108280251</v>
      </c>
      <c r="AK1137" s="15">
        <f t="shared" si="192"/>
        <v>0.26310595392953928</v>
      </c>
      <c r="AL1137" s="23">
        <f>VLOOKUP(AC1137,'Charts and Tables'!$I$43:$J$49,2,TRUE)</f>
        <v>0.2</v>
      </c>
      <c r="AM1137" s="2">
        <f t="shared" si="191"/>
        <v>0</v>
      </c>
    </row>
    <row r="1138" spans="1:39" x14ac:dyDescent="0.25">
      <c r="A1138" s="35">
        <v>524144</v>
      </c>
      <c r="C1138" s="36" t="s">
        <v>26</v>
      </c>
      <c r="D1138" s="36">
        <v>0</v>
      </c>
      <c r="J1138" s="46">
        <v>9027</v>
      </c>
      <c r="K1138" s="46">
        <v>9215</v>
      </c>
      <c r="L1138" s="46">
        <v>18242</v>
      </c>
      <c r="M1138" s="46">
        <v>603.5</v>
      </c>
      <c r="N1138" s="46">
        <v>1058</v>
      </c>
      <c r="O1138" s="46">
        <v>1103</v>
      </c>
      <c r="P1138" s="46">
        <v>654.5</v>
      </c>
      <c r="R1138" s="36">
        <v>8193.5377700000008</v>
      </c>
      <c r="S1138" s="36">
        <v>9465.5156659999993</v>
      </c>
      <c r="T1138" s="36">
        <v>403.81692199999998</v>
      </c>
      <c r="U1138" s="36">
        <v>1118.0347939999999</v>
      </c>
      <c r="V1138" s="36">
        <v>958.42576599999995</v>
      </c>
      <c r="W1138" s="36">
        <v>675.11723300000006</v>
      </c>
      <c r="AC1138" s="57">
        <f t="shared" si="188"/>
        <v>18242</v>
      </c>
      <c r="AD1138" s="57">
        <f t="shared" si="189"/>
        <v>1661.5</v>
      </c>
      <c r="AE1138" s="57">
        <f t="shared" si="190"/>
        <v>1757.5</v>
      </c>
      <c r="AF1138" s="12">
        <f t="shared" si="185"/>
        <v>17659.053436000002</v>
      </c>
      <c r="AG1138" s="12">
        <f t="shared" si="186"/>
        <v>1521.8517159999999</v>
      </c>
      <c r="AH1138" s="12">
        <f t="shared" si="187"/>
        <v>1633.542999</v>
      </c>
      <c r="AI1138" s="15">
        <f t="shared" si="192"/>
        <v>-3.1956285714285604E-2</v>
      </c>
      <c r="AJ1138" s="15">
        <f t="shared" si="192"/>
        <v>-8.4049523924164968E-2</v>
      </c>
      <c r="AK1138" s="15">
        <f t="shared" si="192"/>
        <v>-7.0530299288762435E-2</v>
      </c>
      <c r="AL1138" s="23">
        <f>VLOOKUP(AC1138,'Charts and Tables'!$I$43:$J$49,2,TRUE)</f>
        <v>0.2</v>
      </c>
      <c r="AM1138" s="2">
        <f t="shared" si="191"/>
        <v>1</v>
      </c>
    </row>
    <row r="1139" spans="1:39" x14ac:dyDescent="0.25">
      <c r="A1139" s="35">
        <v>526087</v>
      </c>
      <c r="C1139" s="36" t="s">
        <v>26</v>
      </c>
      <c r="D1139" s="36">
        <v>0</v>
      </c>
      <c r="J1139" s="46">
        <v>5872</v>
      </c>
      <c r="K1139" s="46">
        <v>5790</v>
      </c>
      <c r="L1139" s="46">
        <v>11662</v>
      </c>
      <c r="M1139" s="46">
        <v>763</v>
      </c>
      <c r="N1139" s="46">
        <v>388</v>
      </c>
      <c r="O1139" s="46">
        <v>512</v>
      </c>
      <c r="P1139" s="46">
        <v>680</v>
      </c>
      <c r="R1139" s="36">
        <v>6379.5320780000002</v>
      </c>
      <c r="S1139" s="36">
        <v>7672.929126</v>
      </c>
      <c r="T1139" s="36">
        <v>601.81913899999995</v>
      </c>
      <c r="U1139" s="36">
        <v>488.50283300000001</v>
      </c>
      <c r="V1139" s="36">
        <v>552.07056899999998</v>
      </c>
      <c r="W1139" s="36">
        <v>768.19475799999998</v>
      </c>
      <c r="AC1139" s="57">
        <f t="shared" si="188"/>
        <v>11662</v>
      </c>
      <c r="AD1139" s="57">
        <f t="shared" si="189"/>
        <v>1151</v>
      </c>
      <c r="AE1139" s="57">
        <f t="shared" si="190"/>
        <v>1192</v>
      </c>
      <c r="AF1139" s="12">
        <f t="shared" si="185"/>
        <v>14052.461203999999</v>
      </c>
      <c r="AG1139" s="12">
        <f t="shared" si="186"/>
        <v>1090.321972</v>
      </c>
      <c r="AH1139" s="12">
        <f t="shared" si="187"/>
        <v>1320.2653270000001</v>
      </c>
      <c r="AI1139" s="15">
        <f t="shared" si="192"/>
        <v>0.20497866609500937</v>
      </c>
      <c r="AJ1139" s="15">
        <f t="shared" si="192"/>
        <v>-5.2717661164205072E-2</v>
      </c>
      <c r="AK1139" s="15">
        <f t="shared" si="192"/>
        <v>0.1076051401006712</v>
      </c>
      <c r="AL1139" s="23">
        <f>VLOOKUP(AC1139,'Charts and Tables'!$I$43:$J$49,2,TRUE)</f>
        <v>0.2</v>
      </c>
      <c r="AM1139" s="2">
        <f t="shared" si="191"/>
        <v>0</v>
      </c>
    </row>
    <row r="1140" spans="1:39" x14ac:dyDescent="0.25">
      <c r="A1140" s="35">
        <v>526536</v>
      </c>
      <c r="B1140" s="36">
        <v>330243</v>
      </c>
      <c r="C1140" s="36" t="s">
        <v>27</v>
      </c>
      <c r="D1140" s="36">
        <v>1</v>
      </c>
      <c r="J1140" s="46">
        <v>15884</v>
      </c>
      <c r="L1140" s="46">
        <v>15884</v>
      </c>
      <c r="M1140" s="46">
        <v>1765</v>
      </c>
      <c r="O1140" s="46">
        <v>1447</v>
      </c>
      <c r="R1140" s="36">
        <v>19418.980167000002</v>
      </c>
      <c r="T1140" s="36">
        <v>2165.7940210000002</v>
      </c>
      <c r="V1140" s="36">
        <v>1801.841649</v>
      </c>
      <c r="AC1140" s="57">
        <f t="shared" si="188"/>
        <v>15884</v>
      </c>
      <c r="AD1140" s="57">
        <f t="shared" si="189"/>
        <v>1765</v>
      </c>
      <c r="AE1140" s="57">
        <f t="shared" si="190"/>
        <v>1447</v>
      </c>
      <c r="AF1140" s="12">
        <f t="shared" si="185"/>
        <v>19418.980167000002</v>
      </c>
      <c r="AG1140" s="12">
        <f t="shared" si="186"/>
        <v>2165.7940210000002</v>
      </c>
      <c r="AH1140" s="12">
        <f t="shared" si="187"/>
        <v>1801.841649</v>
      </c>
      <c r="AI1140" s="15">
        <f t="shared" si="192"/>
        <v>0.22254974609670117</v>
      </c>
      <c r="AJ1140" s="15">
        <f t="shared" si="192"/>
        <v>0.22707876543909358</v>
      </c>
      <c r="AK1140" s="15">
        <f t="shared" si="192"/>
        <v>0.2452257422252937</v>
      </c>
      <c r="AL1140" s="23">
        <f>VLOOKUP(AC1140,'Charts and Tables'!$I$43:$J$49,2,TRUE)</f>
        <v>0.2</v>
      </c>
      <c r="AM1140" s="2">
        <f t="shared" si="191"/>
        <v>0</v>
      </c>
    </row>
    <row r="1141" spans="1:39" x14ac:dyDescent="0.25">
      <c r="A1141" s="35">
        <v>526876</v>
      </c>
      <c r="B1141" s="36">
        <v>330243</v>
      </c>
      <c r="C1141" s="36" t="s">
        <v>27</v>
      </c>
      <c r="D1141" s="36">
        <v>-1</v>
      </c>
      <c r="K1141" s="46">
        <v>14553</v>
      </c>
      <c r="L1141" s="46">
        <v>14553</v>
      </c>
      <c r="N1141" s="46">
        <v>1204</v>
      </c>
      <c r="P1141" s="46">
        <v>1545</v>
      </c>
      <c r="S1141" s="36">
        <v>21635.270364</v>
      </c>
      <c r="U1141" s="36">
        <v>1581.2594779999999</v>
      </c>
      <c r="W1141" s="36">
        <v>2499.087685</v>
      </c>
      <c r="AC1141" s="57">
        <f t="shared" si="188"/>
        <v>14553</v>
      </c>
      <c r="AD1141" s="57">
        <f t="shared" si="189"/>
        <v>1204</v>
      </c>
      <c r="AE1141" s="57">
        <f t="shared" si="190"/>
        <v>1545</v>
      </c>
      <c r="AF1141" s="12">
        <f t="shared" si="185"/>
        <v>21635.270364</v>
      </c>
      <c r="AG1141" s="12">
        <f t="shared" si="186"/>
        <v>1581.2594779999999</v>
      </c>
      <c r="AH1141" s="12">
        <f t="shared" si="187"/>
        <v>2499.087685</v>
      </c>
      <c r="AI1141" s="15">
        <f t="shared" si="192"/>
        <v>0.48665363595135025</v>
      </c>
      <c r="AJ1141" s="15">
        <f t="shared" si="192"/>
        <v>0.31333843687707635</v>
      </c>
      <c r="AK1141" s="15">
        <f t="shared" si="192"/>
        <v>0.61753248220064727</v>
      </c>
      <c r="AL1141" s="23">
        <f>VLOOKUP(AC1141,'Charts and Tables'!$I$43:$J$49,2,TRUE)</f>
        <v>0.2</v>
      </c>
      <c r="AM1141" s="2">
        <f t="shared" si="191"/>
        <v>0</v>
      </c>
    </row>
    <row r="1142" spans="1:39" x14ac:dyDescent="0.25">
      <c r="A1142" s="35">
        <v>527398</v>
      </c>
      <c r="B1142" s="36">
        <v>330093</v>
      </c>
      <c r="C1142" s="36" t="s">
        <v>25</v>
      </c>
      <c r="D1142" s="36">
        <v>0</v>
      </c>
      <c r="J1142" s="46">
        <v>4026</v>
      </c>
      <c r="K1142" s="46">
        <v>4227</v>
      </c>
      <c r="L1142" s="46">
        <v>8253</v>
      </c>
      <c r="M1142" s="46">
        <v>155</v>
      </c>
      <c r="N1142" s="46">
        <v>631</v>
      </c>
      <c r="O1142" s="46">
        <v>598</v>
      </c>
      <c r="P1142" s="46">
        <v>242</v>
      </c>
      <c r="R1142" s="36">
        <v>7098.5014700000002</v>
      </c>
      <c r="S1142" s="36">
        <v>6353.7548999999999</v>
      </c>
      <c r="T1142" s="36">
        <v>412.64191699999998</v>
      </c>
      <c r="U1142" s="36">
        <v>846.42827899999997</v>
      </c>
      <c r="V1142" s="36">
        <v>840.035661</v>
      </c>
      <c r="W1142" s="36">
        <v>472.27498500000002</v>
      </c>
      <c r="AC1142" s="57">
        <f t="shared" si="188"/>
        <v>8253</v>
      </c>
      <c r="AD1142" s="57">
        <f t="shared" si="189"/>
        <v>786</v>
      </c>
      <c r="AE1142" s="57">
        <f t="shared" si="190"/>
        <v>840</v>
      </c>
      <c r="AF1142" s="12">
        <f t="shared" si="185"/>
        <v>13452.256369999999</v>
      </c>
      <c r="AG1142" s="12">
        <f t="shared" si="186"/>
        <v>1259.0701959999999</v>
      </c>
      <c r="AH1142" s="12">
        <f t="shared" si="187"/>
        <v>1312.3106459999999</v>
      </c>
      <c r="AI1142" s="15">
        <f t="shared" si="192"/>
        <v>0.62998380831212886</v>
      </c>
      <c r="AJ1142" s="15">
        <f t="shared" si="192"/>
        <v>0.60187047837150109</v>
      </c>
      <c r="AK1142" s="15">
        <f t="shared" si="192"/>
        <v>0.56227457857142848</v>
      </c>
      <c r="AL1142" s="23">
        <f>VLOOKUP(AC1142,'Charts and Tables'!$I$43:$J$49,2,TRUE)</f>
        <v>0.25</v>
      </c>
      <c r="AM1142" s="2">
        <f t="shared" si="191"/>
        <v>0</v>
      </c>
    </row>
    <row r="1143" spans="1:39" x14ac:dyDescent="0.25">
      <c r="A1143" s="35">
        <v>526351</v>
      </c>
      <c r="C1143" s="36" t="s">
        <v>32</v>
      </c>
      <c r="D1143" s="36">
        <v>1</v>
      </c>
      <c r="J1143" s="46">
        <v>6154</v>
      </c>
      <c r="L1143" s="46">
        <v>6154</v>
      </c>
      <c r="M1143" s="46">
        <v>480</v>
      </c>
      <c r="O1143" s="46">
        <v>711</v>
      </c>
      <c r="R1143" s="36">
        <v>4380.1503560000001</v>
      </c>
      <c r="T1143" s="36">
        <v>312.499054</v>
      </c>
      <c r="V1143" s="36">
        <v>422.98888299999999</v>
      </c>
      <c r="AC1143" s="57">
        <f t="shared" si="188"/>
        <v>6154</v>
      </c>
      <c r="AD1143" s="57">
        <f t="shared" si="189"/>
        <v>480</v>
      </c>
      <c r="AE1143" s="57">
        <f t="shared" si="190"/>
        <v>711</v>
      </c>
      <c r="AF1143" s="12">
        <f t="shared" si="185"/>
        <v>4380.1503560000001</v>
      </c>
      <c r="AG1143" s="12">
        <f t="shared" si="186"/>
        <v>312.499054</v>
      </c>
      <c r="AH1143" s="12">
        <f t="shared" si="187"/>
        <v>422.98888299999999</v>
      </c>
      <c r="AI1143" s="15">
        <f t="shared" si="192"/>
        <v>-0.28824336106597331</v>
      </c>
      <c r="AJ1143" s="15">
        <f t="shared" si="192"/>
        <v>-0.34896030416666668</v>
      </c>
      <c r="AK1143" s="15">
        <f t="shared" si="192"/>
        <v>-0.40507892686357244</v>
      </c>
      <c r="AL1143" s="23">
        <f>VLOOKUP(AC1143,'Charts and Tables'!$I$43:$J$49,2,TRUE)</f>
        <v>0.25</v>
      </c>
      <c r="AM1143" s="2">
        <f t="shared" si="191"/>
        <v>0</v>
      </c>
    </row>
    <row r="1144" spans="1:39" x14ac:dyDescent="0.25">
      <c r="A1144" s="35">
        <v>526513</v>
      </c>
      <c r="C1144" s="36" t="s">
        <v>32</v>
      </c>
      <c r="D1144" s="36">
        <v>1</v>
      </c>
      <c r="J1144" s="46">
        <v>2969</v>
      </c>
      <c r="L1144" s="46">
        <v>2969</v>
      </c>
      <c r="M1144" s="46">
        <v>384</v>
      </c>
      <c r="O1144" s="46">
        <v>259</v>
      </c>
      <c r="R1144" s="36">
        <v>3410.3827350000001</v>
      </c>
      <c r="T1144" s="36">
        <v>247.75396000000001</v>
      </c>
      <c r="V1144" s="36">
        <v>330.71756299999998</v>
      </c>
      <c r="AC1144" s="57">
        <f t="shared" si="188"/>
        <v>2969</v>
      </c>
      <c r="AD1144" s="57">
        <f t="shared" si="189"/>
        <v>384</v>
      </c>
      <c r="AE1144" s="57">
        <f t="shared" si="190"/>
        <v>259</v>
      </c>
      <c r="AF1144" s="12">
        <f t="shared" si="185"/>
        <v>3410.3827350000001</v>
      </c>
      <c r="AG1144" s="12">
        <f t="shared" si="186"/>
        <v>247.75396000000001</v>
      </c>
      <c r="AH1144" s="12">
        <f t="shared" si="187"/>
        <v>330.71756299999998</v>
      </c>
      <c r="AI1144" s="15">
        <f t="shared" si="192"/>
        <v>0.14866377062984173</v>
      </c>
      <c r="AJ1144" s="15">
        <f t="shared" si="192"/>
        <v>-0.35480739583333332</v>
      </c>
      <c r="AK1144" s="15">
        <f t="shared" si="192"/>
        <v>0.27690178764478757</v>
      </c>
      <c r="AL1144" s="23">
        <f>VLOOKUP(AC1144,'Charts and Tables'!$I$43:$J$49,2,TRUE)</f>
        <v>0.5</v>
      </c>
      <c r="AM1144" s="2">
        <f t="shared" si="191"/>
        <v>1</v>
      </c>
    </row>
    <row r="1145" spans="1:39" x14ac:dyDescent="0.25">
      <c r="A1145" s="35">
        <v>527272</v>
      </c>
      <c r="C1145" s="36" t="s">
        <v>33</v>
      </c>
      <c r="D1145" s="36">
        <v>1</v>
      </c>
      <c r="J1145" s="46">
        <v>4118</v>
      </c>
      <c r="L1145" s="46">
        <v>4118</v>
      </c>
      <c r="M1145" s="46">
        <v>531</v>
      </c>
      <c r="O1145" s="46">
        <v>414</v>
      </c>
      <c r="R1145" s="36">
        <v>4782.5334190000003</v>
      </c>
      <c r="T1145" s="36">
        <v>369.26302800000002</v>
      </c>
      <c r="V1145" s="36">
        <v>531.54503</v>
      </c>
      <c r="AC1145" s="57">
        <f t="shared" si="188"/>
        <v>4118</v>
      </c>
      <c r="AD1145" s="57">
        <f t="shared" si="189"/>
        <v>531</v>
      </c>
      <c r="AE1145" s="57">
        <f t="shared" si="190"/>
        <v>414</v>
      </c>
      <c r="AF1145" s="12">
        <f t="shared" si="185"/>
        <v>4782.5334190000003</v>
      </c>
      <c r="AG1145" s="12">
        <f t="shared" si="186"/>
        <v>369.26302800000002</v>
      </c>
      <c r="AH1145" s="12">
        <f t="shared" si="187"/>
        <v>531.54503</v>
      </c>
      <c r="AI1145" s="15">
        <f t="shared" si="192"/>
        <v>0.16137285551238473</v>
      </c>
      <c r="AJ1145" s="15">
        <f t="shared" si="192"/>
        <v>-0.30458940112994348</v>
      </c>
      <c r="AK1145" s="15">
        <f t="shared" si="192"/>
        <v>0.28392519323671495</v>
      </c>
      <c r="AL1145" s="23">
        <f>VLOOKUP(AC1145,'Charts and Tables'!$I$43:$J$49,2,TRUE)</f>
        <v>0.5</v>
      </c>
      <c r="AM1145" s="2">
        <f t="shared" si="191"/>
        <v>1</v>
      </c>
    </row>
    <row r="1146" spans="1:39" x14ac:dyDescent="0.25">
      <c r="A1146" s="35">
        <v>527357</v>
      </c>
      <c r="C1146" s="36" t="s">
        <v>32</v>
      </c>
      <c r="D1146" s="36">
        <v>-1</v>
      </c>
      <c r="K1146" s="46">
        <v>1697</v>
      </c>
      <c r="L1146" s="46">
        <v>1697</v>
      </c>
      <c r="N1146" s="46">
        <v>231</v>
      </c>
      <c r="P1146" s="46">
        <v>262</v>
      </c>
      <c r="S1146" s="36">
        <v>2184.1915749999998</v>
      </c>
      <c r="U1146" s="36">
        <v>141.092465</v>
      </c>
      <c r="W1146" s="36">
        <v>325.43774300000001</v>
      </c>
      <c r="AC1146" s="57">
        <f t="shared" si="188"/>
        <v>1697</v>
      </c>
      <c r="AD1146" s="57">
        <f t="shared" si="189"/>
        <v>231</v>
      </c>
      <c r="AE1146" s="57">
        <f t="shared" si="190"/>
        <v>262</v>
      </c>
      <c r="AF1146" s="12">
        <f t="shared" si="185"/>
        <v>2184.1915749999998</v>
      </c>
      <c r="AG1146" s="12">
        <f t="shared" si="186"/>
        <v>141.092465</v>
      </c>
      <c r="AH1146" s="12">
        <f t="shared" si="187"/>
        <v>325.43774300000001</v>
      </c>
      <c r="AI1146" s="15">
        <f t="shared" si="192"/>
        <v>0.28708990866234524</v>
      </c>
      <c r="AJ1146" s="15">
        <f t="shared" si="192"/>
        <v>-0.38921010822510821</v>
      </c>
      <c r="AK1146" s="15">
        <f t="shared" si="192"/>
        <v>0.24212879007633592</v>
      </c>
      <c r="AL1146" s="23">
        <f>VLOOKUP(AC1146,'Charts and Tables'!$I$43:$J$49,2,TRUE)</f>
        <v>1</v>
      </c>
      <c r="AM1146" s="2">
        <f t="shared" si="191"/>
        <v>1</v>
      </c>
    </row>
    <row r="1147" spans="1:39" x14ac:dyDescent="0.25">
      <c r="A1147" s="35">
        <v>527223</v>
      </c>
      <c r="C1147" s="36" t="s">
        <v>33</v>
      </c>
      <c r="D1147" s="36">
        <v>-1</v>
      </c>
      <c r="K1147" s="46">
        <v>4209</v>
      </c>
      <c r="L1147" s="46">
        <v>4209</v>
      </c>
      <c r="N1147" s="46">
        <v>378</v>
      </c>
      <c r="P1147" s="46">
        <v>459</v>
      </c>
      <c r="S1147" s="36">
        <v>3939.4689290000001</v>
      </c>
      <c r="U1147" s="36">
        <v>473.41892200000001</v>
      </c>
      <c r="W1147" s="36">
        <v>411.38874600000003</v>
      </c>
      <c r="AC1147" s="57">
        <f t="shared" si="188"/>
        <v>4209</v>
      </c>
      <c r="AD1147" s="57">
        <f t="shared" si="189"/>
        <v>378</v>
      </c>
      <c r="AE1147" s="57">
        <f t="shared" si="190"/>
        <v>459</v>
      </c>
      <c r="AF1147" s="12">
        <f t="shared" si="185"/>
        <v>3939.4689290000001</v>
      </c>
      <c r="AG1147" s="12">
        <f t="shared" si="186"/>
        <v>473.41892200000001</v>
      </c>
      <c r="AH1147" s="12">
        <f t="shared" si="187"/>
        <v>411.38874600000003</v>
      </c>
      <c r="AI1147" s="15">
        <f t="shared" si="192"/>
        <v>-6.4036842717985237E-2</v>
      </c>
      <c r="AJ1147" s="15">
        <f t="shared" si="192"/>
        <v>0.25243101058201062</v>
      </c>
      <c r="AK1147" s="15">
        <f t="shared" si="192"/>
        <v>-0.10372822222222217</v>
      </c>
      <c r="AL1147" s="23">
        <f>VLOOKUP(AC1147,'Charts and Tables'!$I$43:$J$49,2,TRUE)</f>
        <v>0.5</v>
      </c>
      <c r="AM1147" s="2">
        <f t="shared" si="191"/>
        <v>1</v>
      </c>
    </row>
    <row r="1148" spans="1:39" x14ac:dyDescent="0.25">
      <c r="A1148" s="35">
        <v>527249</v>
      </c>
      <c r="C1148" s="36" t="s">
        <v>32</v>
      </c>
      <c r="D1148" s="36">
        <v>-1</v>
      </c>
      <c r="K1148" s="46">
        <v>1703</v>
      </c>
      <c r="L1148" s="46">
        <v>1703</v>
      </c>
      <c r="N1148" s="46">
        <v>333</v>
      </c>
      <c r="P1148" s="46">
        <v>128</v>
      </c>
      <c r="S1148" s="36">
        <v>1878.914581</v>
      </c>
      <c r="U1148" s="36">
        <v>255.58266499999999</v>
      </c>
      <c r="W1148" s="36">
        <v>176.14083500000001</v>
      </c>
      <c r="AC1148" s="57">
        <f t="shared" si="188"/>
        <v>1703</v>
      </c>
      <c r="AD1148" s="57">
        <f t="shared" si="189"/>
        <v>333</v>
      </c>
      <c r="AE1148" s="57">
        <f t="shared" si="190"/>
        <v>128</v>
      </c>
      <c r="AF1148" s="12">
        <f t="shared" si="185"/>
        <v>1878.914581</v>
      </c>
      <c r="AG1148" s="12">
        <f t="shared" si="186"/>
        <v>255.58266499999999</v>
      </c>
      <c r="AH1148" s="12">
        <f t="shared" si="187"/>
        <v>176.14083500000001</v>
      </c>
      <c r="AI1148" s="15">
        <f t="shared" si="192"/>
        <v>0.1032968766881973</v>
      </c>
      <c r="AJ1148" s="15">
        <f t="shared" si="192"/>
        <v>-0.23248448948948952</v>
      </c>
      <c r="AK1148" s="15">
        <f t="shared" si="192"/>
        <v>0.37610027343750008</v>
      </c>
      <c r="AL1148" s="23">
        <f>VLOOKUP(AC1148,'Charts and Tables'!$I$43:$J$49,2,TRUE)</f>
        <v>1</v>
      </c>
      <c r="AM1148" s="2">
        <f t="shared" si="191"/>
        <v>1</v>
      </c>
    </row>
    <row r="1149" spans="1:39" x14ac:dyDescent="0.25">
      <c r="A1149" s="35">
        <v>528158</v>
      </c>
      <c r="B1149" s="36">
        <v>338049</v>
      </c>
      <c r="C1149" s="36" t="s">
        <v>25</v>
      </c>
      <c r="D1149" s="36">
        <v>0</v>
      </c>
      <c r="J1149" s="46">
        <v>797</v>
      </c>
      <c r="K1149" s="46">
        <v>892</v>
      </c>
      <c r="L1149" s="46">
        <v>1689</v>
      </c>
      <c r="M1149" s="46">
        <v>62</v>
      </c>
      <c r="N1149" s="46">
        <v>61</v>
      </c>
      <c r="O1149" s="46">
        <v>80</v>
      </c>
      <c r="P1149" s="46">
        <v>89</v>
      </c>
      <c r="R1149" s="36">
        <v>2455.69175</v>
      </c>
      <c r="S1149" s="36">
        <v>1531.544515</v>
      </c>
      <c r="T1149" s="36">
        <v>223.869891</v>
      </c>
      <c r="U1149" s="36">
        <v>186.970865</v>
      </c>
      <c r="V1149" s="36">
        <v>254.83781099999999</v>
      </c>
      <c r="W1149" s="36">
        <v>138.266491</v>
      </c>
      <c r="AC1149" s="57">
        <f t="shared" si="188"/>
        <v>1689</v>
      </c>
      <c r="AD1149" s="57">
        <f t="shared" si="189"/>
        <v>123</v>
      </c>
      <c r="AE1149" s="57">
        <f t="shared" si="190"/>
        <v>169</v>
      </c>
      <c r="AF1149" s="12">
        <f t="shared" si="185"/>
        <v>3987.236265</v>
      </c>
      <c r="AG1149" s="12">
        <f t="shared" si="186"/>
        <v>410.840756</v>
      </c>
      <c r="AH1149" s="12">
        <f t="shared" si="187"/>
        <v>393.10430199999996</v>
      </c>
      <c r="AI1149" s="15">
        <f t="shared" si="192"/>
        <v>1.3607082682060392</v>
      </c>
      <c r="AJ1149" s="15">
        <f t="shared" si="192"/>
        <v>2.3401687479674798</v>
      </c>
      <c r="AK1149" s="15">
        <f t="shared" si="192"/>
        <v>1.3260609585798815</v>
      </c>
      <c r="AL1149" s="23">
        <f>VLOOKUP(AC1149,'Charts and Tables'!$I$43:$J$49,2,TRUE)</f>
        <v>1</v>
      </c>
      <c r="AM1149" s="2">
        <f t="shared" si="191"/>
        <v>0</v>
      </c>
    </row>
    <row r="1150" spans="1:39" x14ac:dyDescent="0.25">
      <c r="A1150" s="35">
        <v>570691</v>
      </c>
      <c r="C1150" s="36" t="s">
        <v>29</v>
      </c>
      <c r="D1150" s="36">
        <v>0</v>
      </c>
      <c r="J1150" s="46">
        <v>340</v>
      </c>
      <c r="L1150" s="46">
        <v>340</v>
      </c>
      <c r="M1150" s="46">
        <v>31</v>
      </c>
      <c r="O1150" s="46">
        <v>29</v>
      </c>
      <c r="R1150" s="36">
        <v>22.208269000000001</v>
      </c>
      <c r="S1150" s="36">
        <v>19.152683</v>
      </c>
      <c r="T1150" s="36">
        <v>1.6131040000000001</v>
      </c>
      <c r="U1150" s="36">
        <v>1.2519070000000001</v>
      </c>
      <c r="V1150" s="36">
        <v>1.9356610000000001</v>
      </c>
      <c r="W1150" s="36">
        <v>2.0983580000000002</v>
      </c>
      <c r="AC1150" s="57">
        <f t="shared" si="188"/>
        <v>340</v>
      </c>
      <c r="AD1150" s="57">
        <f t="shared" si="189"/>
        <v>31</v>
      </c>
      <c r="AE1150" s="57">
        <f t="shared" si="190"/>
        <v>29</v>
      </c>
      <c r="AF1150" s="12">
        <f t="shared" si="185"/>
        <v>41.360951999999997</v>
      </c>
      <c r="AG1150" s="12">
        <f t="shared" si="186"/>
        <v>2.865011</v>
      </c>
      <c r="AH1150" s="12">
        <f t="shared" si="187"/>
        <v>4.0340190000000007</v>
      </c>
      <c r="AI1150" s="15">
        <f t="shared" si="192"/>
        <v>-0.87835014117647059</v>
      </c>
      <c r="AJ1150" s="15">
        <f t="shared" si="192"/>
        <v>-0.9075802903225807</v>
      </c>
      <c r="AK1150" s="15">
        <f t="shared" si="192"/>
        <v>-0.86089589655172416</v>
      </c>
      <c r="AL1150" s="23">
        <f>VLOOKUP(AC1150,'Charts and Tables'!$I$43:$J$49,2,TRUE)</f>
        <v>2</v>
      </c>
      <c r="AM1150" s="2">
        <f t="shared" si="191"/>
        <v>1</v>
      </c>
    </row>
    <row r="1151" spans="1:39" x14ac:dyDescent="0.25">
      <c r="A1151" s="35">
        <v>568713</v>
      </c>
      <c r="C1151" s="36" t="s">
        <v>25</v>
      </c>
      <c r="D1151" s="36">
        <v>0</v>
      </c>
      <c r="J1151" s="46">
        <v>1230</v>
      </c>
      <c r="K1151" s="46">
        <v>1184</v>
      </c>
      <c r="L1151" s="46">
        <v>2414</v>
      </c>
      <c r="M1151" s="46">
        <v>93</v>
      </c>
      <c r="N1151" s="46">
        <v>101</v>
      </c>
      <c r="O1151" s="46">
        <v>162</v>
      </c>
      <c r="P1151" s="46">
        <v>103</v>
      </c>
      <c r="R1151" s="36">
        <v>1350.305887</v>
      </c>
      <c r="S1151" s="36">
        <v>1369.7297309999999</v>
      </c>
      <c r="T1151" s="36">
        <v>65.508785000000003</v>
      </c>
      <c r="U1151" s="36">
        <v>170.17639399999999</v>
      </c>
      <c r="V1151" s="36">
        <v>162.412182</v>
      </c>
      <c r="W1151" s="36">
        <v>98.957185999999993</v>
      </c>
      <c r="AC1151" s="57">
        <f t="shared" si="188"/>
        <v>2414</v>
      </c>
      <c r="AD1151" s="57">
        <f t="shared" si="189"/>
        <v>194</v>
      </c>
      <c r="AE1151" s="57">
        <f t="shared" si="190"/>
        <v>265</v>
      </c>
      <c r="AF1151" s="12">
        <f t="shared" si="185"/>
        <v>2720.0356179999999</v>
      </c>
      <c r="AG1151" s="12">
        <f t="shared" si="186"/>
        <v>235.68517900000001</v>
      </c>
      <c r="AH1151" s="12">
        <f t="shared" si="187"/>
        <v>261.36936800000001</v>
      </c>
      <c r="AI1151" s="15">
        <f t="shared" si="192"/>
        <v>0.12677531814415902</v>
      </c>
      <c r="AJ1151" s="15">
        <f t="shared" si="192"/>
        <v>0.21487205670103096</v>
      </c>
      <c r="AK1151" s="15">
        <f t="shared" si="192"/>
        <v>-1.3700498113207515E-2</v>
      </c>
      <c r="AL1151" s="23">
        <f>VLOOKUP(AC1151,'Charts and Tables'!$I$43:$J$49,2,TRUE)</f>
        <v>1</v>
      </c>
      <c r="AM1151" s="2">
        <f t="shared" si="191"/>
        <v>1</v>
      </c>
    </row>
    <row r="1152" spans="1:39" x14ac:dyDescent="0.25">
      <c r="A1152" s="35">
        <v>558527</v>
      </c>
      <c r="C1152" s="36" t="s">
        <v>29</v>
      </c>
      <c r="D1152" s="36">
        <v>0</v>
      </c>
      <c r="J1152" s="46">
        <v>2266</v>
      </c>
      <c r="K1152" s="46">
        <v>1829</v>
      </c>
      <c r="L1152" s="46">
        <v>4095</v>
      </c>
      <c r="M1152" s="46">
        <v>156</v>
      </c>
      <c r="N1152" s="46">
        <v>128</v>
      </c>
      <c r="O1152" s="46">
        <v>136</v>
      </c>
      <c r="P1152" s="46">
        <v>172</v>
      </c>
      <c r="R1152" s="36">
        <v>0</v>
      </c>
      <c r="S1152" s="36">
        <v>615.92620299999999</v>
      </c>
      <c r="T1152" s="36">
        <v>0</v>
      </c>
      <c r="U1152" s="36">
        <v>30.291412000000001</v>
      </c>
      <c r="V1152" s="36">
        <v>0</v>
      </c>
      <c r="W1152" s="36">
        <v>80.578390999999996</v>
      </c>
      <c r="AC1152" s="57">
        <f t="shared" si="188"/>
        <v>4095</v>
      </c>
      <c r="AD1152" s="57">
        <f t="shared" si="189"/>
        <v>284</v>
      </c>
      <c r="AE1152" s="57">
        <f t="shared" si="190"/>
        <v>308</v>
      </c>
      <c r="AF1152" s="12">
        <f t="shared" si="185"/>
        <v>615.92620299999999</v>
      </c>
      <c r="AG1152" s="12">
        <f t="shared" si="186"/>
        <v>30.291412000000001</v>
      </c>
      <c r="AH1152" s="12">
        <f t="shared" si="187"/>
        <v>80.578390999999996</v>
      </c>
      <c r="AI1152" s="15">
        <f t="shared" si="192"/>
        <v>-0.84959067081807083</v>
      </c>
      <c r="AJ1152" s="15">
        <f t="shared" si="192"/>
        <v>-0.89334009859154928</v>
      </c>
      <c r="AK1152" s="15">
        <f t="shared" si="192"/>
        <v>-0.73838184740259738</v>
      </c>
      <c r="AL1152" s="23">
        <f>VLOOKUP(AC1152,'Charts and Tables'!$I$43:$J$49,2,TRUE)</f>
        <v>0.5</v>
      </c>
      <c r="AM1152" s="2">
        <f t="shared" si="191"/>
        <v>0</v>
      </c>
    </row>
    <row r="1153" spans="1:39" x14ac:dyDescent="0.25">
      <c r="A1153" s="35">
        <v>558540</v>
      </c>
      <c r="C1153" s="36" t="s">
        <v>27</v>
      </c>
      <c r="D1153" s="36">
        <v>1</v>
      </c>
      <c r="J1153" s="46">
        <v>22012</v>
      </c>
      <c r="L1153" s="46">
        <v>22012</v>
      </c>
      <c r="M1153" s="46">
        <v>2744</v>
      </c>
      <c r="O1153" s="46">
        <v>1202.5</v>
      </c>
      <c r="R1153" s="36">
        <v>25075.008298000001</v>
      </c>
      <c r="T1153" s="36">
        <v>3049.7332670000001</v>
      </c>
      <c r="V1153" s="36">
        <v>1920.016419</v>
      </c>
      <c r="AC1153" s="57">
        <f t="shared" si="188"/>
        <v>22012</v>
      </c>
      <c r="AD1153" s="57">
        <f t="shared" si="189"/>
        <v>2744</v>
      </c>
      <c r="AE1153" s="57">
        <f t="shared" si="190"/>
        <v>1202.5</v>
      </c>
      <c r="AF1153" s="12">
        <f t="shared" si="185"/>
        <v>25075.008298000001</v>
      </c>
      <c r="AG1153" s="12">
        <f t="shared" si="186"/>
        <v>3049.7332670000001</v>
      </c>
      <c r="AH1153" s="12">
        <f t="shared" si="187"/>
        <v>1920.016419</v>
      </c>
      <c r="AI1153" s="15">
        <f t="shared" si="192"/>
        <v>0.13915174895511542</v>
      </c>
      <c r="AJ1153" s="15">
        <f t="shared" si="192"/>
        <v>0.11141882908163268</v>
      </c>
      <c r="AK1153" s="15">
        <f t="shared" si="192"/>
        <v>0.59668725072765072</v>
      </c>
      <c r="AL1153" s="23">
        <f>VLOOKUP(AC1153,'Charts and Tables'!$I$43:$J$49,2,TRUE)</f>
        <v>0.2</v>
      </c>
      <c r="AM1153" s="2">
        <f t="shared" si="191"/>
        <v>1</v>
      </c>
    </row>
    <row r="1154" spans="1:39" x14ac:dyDescent="0.25">
      <c r="A1154" s="35">
        <v>558551</v>
      </c>
      <c r="C1154" s="36" t="s">
        <v>27</v>
      </c>
      <c r="D1154" s="36">
        <v>-1</v>
      </c>
      <c r="K1154" s="46">
        <v>20641</v>
      </c>
      <c r="L1154" s="46">
        <v>20641</v>
      </c>
      <c r="N1154" s="46">
        <v>991</v>
      </c>
      <c r="P1154" s="46">
        <v>2474.5</v>
      </c>
      <c r="S1154" s="36">
        <v>23837.879959999998</v>
      </c>
      <c r="U1154" s="36">
        <v>1454.940255</v>
      </c>
      <c r="W1154" s="36">
        <v>2769.1420819999998</v>
      </c>
      <c r="AC1154" s="57">
        <f t="shared" si="188"/>
        <v>20641</v>
      </c>
      <c r="AD1154" s="57">
        <f t="shared" si="189"/>
        <v>991</v>
      </c>
      <c r="AE1154" s="57">
        <f t="shared" si="190"/>
        <v>2474.5</v>
      </c>
      <c r="AF1154" s="12">
        <f t="shared" si="185"/>
        <v>23837.879959999998</v>
      </c>
      <c r="AG1154" s="12">
        <f t="shared" si="186"/>
        <v>1454.940255</v>
      </c>
      <c r="AH1154" s="12">
        <f t="shared" si="187"/>
        <v>2769.1420819999998</v>
      </c>
      <c r="AI1154" s="15">
        <f t="shared" si="192"/>
        <v>0.1548800910808584</v>
      </c>
      <c r="AJ1154" s="15">
        <f t="shared" si="192"/>
        <v>0.4681536377396569</v>
      </c>
      <c r="AK1154" s="15">
        <f t="shared" si="192"/>
        <v>0.11907136067892497</v>
      </c>
      <c r="AL1154" s="23">
        <f>VLOOKUP(AC1154,'Charts and Tables'!$I$43:$J$49,2,TRUE)</f>
        <v>0.2</v>
      </c>
      <c r="AM1154" s="2">
        <f t="shared" si="191"/>
        <v>1</v>
      </c>
    </row>
    <row r="1155" spans="1:39" x14ac:dyDescent="0.25">
      <c r="A1155" s="35">
        <v>566816</v>
      </c>
      <c r="B1155" s="36">
        <v>333155</v>
      </c>
      <c r="C1155" s="36" t="s">
        <v>32</v>
      </c>
      <c r="D1155" s="36">
        <v>-1</v>
      </c>
      <c r="K1155" s="46">
        <v>5885</v>
      </c>
      <c r="L1155" s="46">
        <v>5885</v>
      </c>
      <c r="N1155" s="46">
        <v>1005</v>
      </c>
      <c r="P1155" s="46">
        <v>367</v>
      </c>
      <c r="S1155" s="36">
        <v>4911.2173910000001</v>
      </c>
      <c r="U1155" s="36">
        <v>672.46691699999997</v>
      </c>
      <c r="W1155" s="36">
        <v>327.57519200000002</v>
      </c>
      <c r="AC1155" s="57">
        <f t="shared" si="188"/>
        <v>5885</v>
      </c>
      <c r="AD1155" s="57">
        <f t="shared" si="189"/>
        <v>1005</v>
      </c>
      <c r="AE1155" s="57">
        <f t="shared" si="190"/>
        <v>367</v>
      </c>
      <c r="AF1155" s="12">
        <f t="shared" si="185"/>
        <v>4911.2173910000001</v>
      </c>
      <c r="AG1155" s="12">
        <f t="shared" si="186"/>
        <v>672.46691699999997</v>
      </c>
      <c r="AH1155" s="12">
        <f t="shared" si="187"/>
        <v>327.57519200000002</v>
      </c>
      <c r="AI1155" s="15">
        <f t="shared" si="192"/>
        <v>-0.16546858266779946</v>
      </c>
      <c r="AJ1155" s="15">
        <f t="shared" si="192"/>
        <v>-0.33087868955223881</v>
      </c>
      <c r="AK1155" s="15">
        <f t="shared" si="192"/>
        <v>-0.10742454495912802</v>
      </c>
      <c r="AL1155" s="23">
        <f>VLOOKUP(AC1155,'Charts and Tables'!$I$43:$J$49,2,TRUE)</f>
        <v>0.25</v>
      </c>
      <c r="AM1155" s="2">
        <f t="shared" si="191"/>
        <v>1</v>
      </c>
    </row>
    <row r="1156" spans="1:39" x14ac:dyDescent="0.25">
      <c r="A1156" s="35">
        <v>566908</v>
      </c>
      <c r="B1156" s="36">
        <v>333157</v>
      </c>
      <c r="C1156" s="36" t="s">
        <v>32</v>
      </c>
      <c r="D1156" s="36">
        <v>1</v>
      </c>
      <c r="J1156" s="46">
        <v>5206</v>
      </c>
      <c r="L1156" s="46">
        <v>5206</v>
      </c>
      <c r="M1156" s="46">
        <v>302</v>
      </c>
      <c r="O1156" s="46">
        <v>813</v>
      </c>
      <c r="R1156" s="36">
        <v>4267.7762329999996</v>
      </c>
      <c r="T1156" s="36">
        <v>182.48322300000001</v>
      </c>
      <c r="V1156" s="36">
        <v>515.119056</v>
      </c>
      <c r="AC1156" s="57">
        <f t="shared" si="188"/>
        <v>5206</v>
      </c>
      <c r="AD1156" s="57">
        <f t="shared" si="189"/>
        <v>302</v>
      </c>
      <c r="AE1156" s="57">
        <f t="shared" si="190"/>
        <v>813</v>
      </c>
      <c r="AF1156" s="12">
        <f t="shared" si="185"/>
        <v>4267.7762329999996</v>
      </c>
      <c r="AG1156" s="12">
        <f t="shared" si="186"/>
        <v>182.48322300000001</v>
      </c>
      <c r="AH1156" s="12">
        <f t="shared" si="187"/>
        <v>515.119056</v>
      </c>
      <c r="AI1156" s="15">
        <f t="shared" si="192"/>
        <v>-0.18021970169035736</v>
      </c>
      <c r="AJ1156" s="15">
        <f t="shared" si="192"/>
        <v>-0.395750917218543</v>
      </c>
      <c r="AK1156" s="15">
        <f t="shared" si="192"/>
        <v>-0.36639722509225092</v>
      </c>
      <c r="AL1156" s="23">
        <f>VLOOKUP(AC1156,'Charts and Tables'!$I$43:$J$49,2,TRUE)</f>
        <v>0.25</v>
      </c>
      <c r="AM1156" s="2">
        <f t="shared" si="191"/>
        <v>1</v>
      </c>
    </row>
    <row r="1157" spans="1:39" x14ac:dyDescent="0.25">
      <c r="A1157" s="35">
        <v>557081</v>
      </c>
      <c r="C1157" s="36" t="s">
        <v>26</v>
      </c>
      <c r="D1157" s="36">
        <v>0</v>
      </c>
      <c r="J1157" s="46">
        <v>5150</v>
      </c>
      <c r="K1157" s="46">
        <v>4889</v>
      </c>
      <c r="L1157" s="46">
        <v>10039</v>
      </c>
      <c r="M1157" s="46">
        <v>309</v>
      </c>
      <c r="N1157" s="46">
        <v>353.5</v>
      </c>
      <c r="O1157" s="46">
        <v>604.5</v>
      </c>
      <c r="P1157" s="46">
        <v>382.5</v>
      </c>
      <c r="R1157" s="36">
        <v>4980.6002509999998</v>
      </c>
      <c r="S1157" s="36">
        <v>4242.775506</v>
      </c>
      <c r="T1157" s="36">
        <v>310.862754</v>
      </c>
      <c r="U1157" s="36">
        <v>409.55217099999999</v>
      </c>
      <c r="V1157" s="36">
        <v>485.90425599999998</v>
      </c>
      <c r="W1157" s="36">
        <v>288.78754500000002</v>
      </c>
      <c r="AC1157" s="57">
        <f t="shared" si="188"/>
        <v>10039</v>
      </c>
      <c r="AD1157" s="57">
        <f t="shared" si="189"/>
        <v>662.5</v>
      </c>
      <c r="AE1157" s="57">
        <f t="shared" si="190"/>
        <v>987</v>
      </c>
      <c r="AF1157" s="12">
        <f t="shared" si="185"/>
        <v>9223.3757569999998</v>
      </c>
      <c r="AG1157" s="12">
        <f t="shared" si="186"/>
        <v>720.41492500000004</v>
      </c>
      <c r="AH1157" s="12">
        <f t="shared" si="187"/>
        <v>774.69180099999994</v>
      </c>
      <c r="AI1157" s="15">
        <f t="shared" si="192"/>
        <v>-8.1245566590297857E-2</v>
      </c>
      <c r="AJ1157" s="15">
        <f t="shared" si="192"/>
        <v>8.7418754716981198E-2</v>
      </c>
      <c r="AK1157" s="15">
        <f t="shared" si="192"/>
        <v>-0.21510455825734556</v>
      </c>
      <c r="AL1157" s="23">
        <f>VLOOKUP(AC1157,'Charts and Tables'!$I$43:$J$49,2,TRUE)</f>
        <v>0.2</v>
      </c>
      <c r="AM1157" s="2">
        <f t="shared" si="191"/>
        <v>1</v>
      </c>
    </row>
    <row r="1158" spans="1:39" x14ac:dyDescent="0.25">
      <c r="A1158" s="35">
        <v>544356</v>
      </c>
      <c r="C1158" s="36" t="s">
        <v>26</v>
      </c>
      <c r="D1158" s="36">
        <v>0</v>
      </c>
      <c r="J1158" s="46">
        <v>4011</v>
      </c>
      <c r="K1158" s="46">
        <v>4687</v>
      </c>
      <c r="L1158" s="46">
        <v>8698</v>
      </c>
      <c r="M1158" s="46">
        <v>307</v>
      </c>
      <c r="N1158" s="46">
        <v>325.33333299999998</v>
      </c>
      <c r="O1158" s="46">
        <v>327.66666700000002</v>
      </c>
      <c r="P1158" s="46">
        <v>529.66666699999996</v>
      </c>
      <c r="R1158" s="36">
        <v>2807.8178670000002</v>
      </c>
      <c r="S1158" s="36">
        <v>3071.5794129999999</v>
      </c>
      <c r="T1158" s="36">
        <v>274.70150799999999</v>
      </c>
      <c r="U1158" s="36">
        <v>175.111265</v>
      </c>
      <c r="V1158" s="36">
        <v>221.02872300000001</v>
      </c>
      <c r="W1158" s="36">
        <v>290.77017499999999</v>
      </c>
      <c r="AC1158" s="57">
        <f t="shared" si="188"/>
        <v>8698</v>
      </c>
      <c r="AD1158" s="57">
        <f t="shared" si="189"/>
        <v>632.33333300000004</v>
      </c>
      <c r="AE1158" s="57">
        <f t="shared" si="190"/>
        <v>857.33333399999992</v>
      </c>
      <c r="AF1158" s="12">
        <f t="shared" si="185"/>
        <v>5879.3972800000001</v>
      </c>
      <c r="AG1158" s="12">
        <f t="shared" si="186"/>
        <v>449.81277299999999</v>
      </c>
      <c r="AH1158" s="12">
        <f t="shared" si="187"/>
        <v>511.79889800000001</v>
      </c>
      <c r="AI1158" s="15">
        <f t="shared" si="192"/>
        <v>-0.32405181880892159</v>
      </c>
      <c r="AJ1158" s="15">
        <f t="shared" si="192"/>
        <v>-0.28864611507045135</v>
      </c>
      <c r="AK1158" s="15">
        <f t="shared" si="192"/>
        <v>-0.40303394525425035</v>
      </c>
      <c r="AL1158" s="23">
        <f>VLOOKUP(AC1158,'Charts and Tables'!$I$43:$J$49,2,TRUE)</f>
        <v>0.25</v>
      </c>
      <c r="AM1158" s="2">
        <f t="shared" si="191"/>
        <v>0</v>
      </c>
    </row>
    <row r="1159" spans="1:39" x14ac:dyDescent="0.25">
      <c r="A1159" s="35">
        <v>535430</v>
      </c>
      <c r="B1159" s="36">
        <v>330134</v>
      </c>
      <c r="C1159" s="36" t="s">
        <v>27</v>
      </c>
      <c r="D1159" s="36">
        <v>1</v>
      </c>
      <c r="J1159" s="46">
        <v>30640</v>
      </c>
      <c r="L1159" s="46">
        <v>30640</v>
      </c>
      <c r="M1159" s="46">
        <v>1393</v>
      </c>
      <c r="O1159" s="46">
        <v>3886</v>
      </c>
      <c r="R1159" s="36">
        <v>31873.152071</v>
      </c>
      <c r="T1159" s="36">
        <v>1773.02044</v>
      </c>
      <c r="V1159" s="36">
        <v>4000.723657</v>
      </c>
      <c r="AC1159" s="57">
        <f t="shared" si="188"/>
        <v>30640</v>
      </c>
      <c r="AD1159" s="57">
        <f t="shared" si="189"/>
        <v>1393</v>
      </c>
      <c r="AE1159" s="57">
        <f t="shared" si="190"/>
        <v>3886</v>
      </c>
      <c r="AF1159" s="12">
        <f t="shared" si="185"/>
        <v>31873.152071</v>
      </c>
      <c r="AG1159" s="12">
        <f t="shared" si="186"/>
        <v>1773.02044</v>
      </c>
      <c r="AH1159" s="12">
        <f t="shared" si="187"/>
        <v>4000.723657</v>
      </c>
      <c r="AI1159" s="15">
        <f t="shared" si="192"/>
        <v>4.0246477513054844E-2</v>
      </c>
      <c r="AJ1159" s="15">
        <f t="shared" si="192"/>
        <v>0.27280720746590092</v>
      </c>
      <c r="AK1159" s="15">
        <f t="shared" si="192"/>
        <v>2.9522299794132786E-2</v>
      </c>
      <c r="AL1159" s="23">
        <f>VLOOKUP(AC1159,'Charts and Tables'!$I$43:$J$49,2,TRUE)</f>
        <v>0.15</v>
      </c>
      <c r="AM1159" s="2">
        <f t="shared" si="191"/>
        <v>1</v>
      </c>
    </row>
    <row r="1160" spans="1:39" x14ac:dyDescent="0.25">
      <c r="A1160" s="35">
        <v>535442</v>
      </c>
      <c r="C1160" s="36" t="s">
        <v>27</v>
      </c>
      <c r="D1160" s="36">
        <v>1</v>
      </c>
      <c r="J1160" s="46">
        <v>31846</v>
      </c>
      <c r="L1160" s="46">
        <v>31846</v>
      </c>
      <c r="M1160" s="46">
        <v>4297</v>
      </c>
      <c r="O1160" s="46">
        <v>2205</v>
      </c>
      <c r="R1160" s="36">
        <v>34559.827297000003</v>
      </c>
      <c r="T1160" s="36">
        <v>4454.140265</v>
      </c>
      <c r="V1160" s="36">
        <v>2705.1520380000002</v>
      </c>
      <c r="AC1160" s="57">
        <f t="shared" si="188"/>
        <v>31846</v>
      </c>
      <c r="AD1160" s="57">
        <f t="shared" si="189"/>
        <v>4297</v>
      </c>
      <c r="AE1160" s="57">
        <f t="shared" si="190"/>
        <v>2205</v>
      </c>
      <c r="AF1160" s="12">
        <f t="shared" si="185"/>
        <v>34559.827297000003</v>
      </c>
      <c r="AG1160" s="12">
        <f t="shared" si="186"/>
        <v>4454.140265</v>
      </c>
      <c r="AH1160" s="12">
        <f t="shared" si="187"/>
        <v>2705.1520380000002</v>
      </c>
      <c r="AI1160" s="15">
        <f t="shared" si="192"/>
        <v>8.521721085850667E-2</v>
      </c>
      <c r="AJ1160" s="15">
        <f t="shared" si="192"/>
        <v>3.6569761461484759E-2</v>
      </c>
      <c r="AK1160" s="15">
        <f t="shared" si="192"/>
        <v>0.22682632108843545</v>
      </c>
      <c r="AL1160" s="23">
        <f>VLOOKUP(AC1160,'Charts and Tables'!$I$43:$J$49,2,TRUE)</f>
        <v>0.15</v>
      </c>
      <c r="AM1160" s="2">
        <f t="shared" si="191"/>
        <v>1</v>
      </c>
    </row>
    <row r="1161" spans="1:39" x14ac:dyDescent="0.25">
      <c r="A1161" s="35">
        <v>538780</v>
      </c>
      <c r="C1161" s="36" t="s">
        <v>27</v>
      </c>
      <c r="D1161" s="36">
        <v>1</v>
      </c>
      <c r="J1161" s="46">
        <v>22371</v>
      </c>
      <c r="L1161" s="46">
        <v>22371</v>
      </c>
      <c r="M1161" s="46">
        <v>2765</v>
      </c>
      <c r="O1161" s="46">
        <v>1614</v>
      </c>
      <c r="R1161" s="36">
        <v>22939.397364</v>
      </c>
      <c r="T1161" s="36">
        <v>2737.4786130000002</v>
      </c>
      <c r="V1161" s="36">
        <v>1858.519804</v>
      </c>
      <c r="AC1161" s="57">
        <f t="shared" si="188"/>
        <v>22371</v>
      </c>
      <c r="AD1161" s="57">
        <f t="shared" si="189"/>
        <v>2765</v>
      </c>
      <c r="AE1161" s="57">
        <f t="shared" si="190"/>
        <v>1614</v>
      </c>
      <c r="AF1161" s="12">
        <f t="shared" si="185"/>
        <v>22939.397364</v>
      </c>
      <c r="AG1161" s="12">
        <f t="shared" si="186"/>
        <v>2737.4786130000002</v>
      </c>
      <c r="AH1161" s="12">
        <f t="shared" si="187"/>
        <v>1858.519804</v>
      </c>
      <c r="AI1161" s="15">
        <f t="shared" si="192"/>
        <v>2.5407776317553993E-2</v>
      </c>
      <c r="AJ1161" s="15">
        <f t="shared" si="192"/>
        <v>-9.95348535262198E-3</v>
      </c>
      <c r="AK1161" s="15">
        <f t="shared" si="192"/>
        <v>0.15149925898389097</v>
      </c>
      <c r="AL1161" s="23">
        <f>VLOOKUP(AC1161,'Charts and Tables'!$I$43:$J$49,2,TRUE)</f>
        <v>0.2</v>
      </c>
      <c r="AM1161" s="2">
        <f t="shared" si="191"/>
        <v>1</v>
      </c>
    </row>
    <row r="1162" spans="1:39" x14ac:dyDescent="0.25">
      <c r="A1162" s="35">
        <v>538786</v>
      </c>
      <c r="C1162" s="36" t="s">
        <v>27</v>
      </c>
      <c r="D1162" s="36">
        <v>-1</v>
      </c>
      <c r="K1162" s="46">
        <v>22748</v>
      </c>
      <c r="L1162" s="46">
        <v>22748</v>
      </c>
      <c r="N1162" s="46">
        <v>1897</v>
      </c>
      <c r="P1162" s="46">
        <v>2641</v>
      </c>
      <c r="S1162" s="36">
        <v>22450.022942</v>
      </c>
      <c r="U1162" s="36">
        <v>1369.567904</v>
      </c>
      <c r="W1162" s="36">
        <v>2801.1771079999999</v>
      </c>
      <c r="AC1162" s="57">
        <f t="shared" si="188"/>
        <v>22748</v>
      </c>
      <c r="AD1162" s="57">
        <f t="shared" si="189"/>
        <v>1897</v>
      </c>
      <c r="AE1162" s="57">
        <f t="shared" si="190"/>
        <v>2641</v>
      </c>
      <c r="AF1162" s="12">
        <f t="shared" si="185"/>
        <v>22450.022942</v>
      </c>
      <c r="AG1162" s="12">
        <f t="shared" si="186"/>
        <v>1369.567904</v>
      </c>
      <c r="AH1162" s="12">
        <f t="shared" si="187"/>
        <v>2801.1771079999999</v>
      </c>
      <c r="AI1162" s="15">
        <f t="shared" si="192"/>
        <v>-1.3099044223668033E-2</v>
      </c>
      <c r="AJ1162" s="15">
        <f t="shared" si="192"/>
        <v>-0.27803484238270953</v>
      </c>
      <c r="AK1162" s="15">
        <f t="shared" si="192"/>
        <v>6.0650173419159355E-2</v>
      </c>
      <c r="AL1162" s="23">
        <f>VLOOKUP(AC1162,'Charts and Tables'!$I$43:$J$49,2,TRUE)</f>
        <v>0.2</v>
      </c>
      <c r="AM1162" s="2">
        <f t="shared" si="191"/>
        <v>1</v>
      </c>
    </row>
    <row r="1163" spans="1:39" x14ac:dyDescent="0.25">
      <c r="A1163" s="35">
        <v>539142</v>
      </c>
      <c r="C1163" s="36" t="s">
        <v>26</v>
      </c>
      <c r="D1163" s="36">
        <v>0</v>
      </c>
      <c r="J1163" s="46">
        <v>13419</v>
      </c>
      <c r="K1163" s="46">
        <v>13154</v>
      </c>
      <c r="L1163" s="46">
        <v>26573</v>
      </c>
      <c r="M1163" s="46">
        <v>1187.6666600000001</v>
      </c>
      <c r="N1163" s="46">
        <v>866.66666699999996</v>
      </c>
      <c r="O1163" s="46">
        <v>1045.6666600000001</v>
      </c>
      <c r="P1163" s="46">
        <v>1404.6666600000001</v>
      </c>
      <c r="R1163" s="36">
        <v>11041.664715000001</v>
      </c>
      <c r="S1163" s="36">
        <v>10095.244084</v>
      </c>
      <c r="T1163" s="36">
        <v>957.53658099999996</v>
      </c>
      <c r="U1163" s="36">
        <v>560.44605200000001</v>
      </c>
      <c r="V1163" s="36">
        <v>817.51094499999999</v>
      </c>
      <c r="W1163" s="36">
        <v>960.71462599999995</v>
      </c>
      <c r="AC1163" s="57">
        <f t="shared" si="188"/>
        <v>26573</v>
      </c>
      <c r="AD1163" s="57">
        <f t="shared" si="189"/>
        <v>2054.3333270000003</v>
      </c>
      <c r="AE1163" s="57">
        <f t="shared" si="190"/>
        <v>2450.3333200000002</v>
      </c>
      <c r="AF1163" s="12">
        <f t="shared" si="185"/>
        <v>21136.908799000001</v>
      </c>
      <c r="AG1163" s="12">
        <f t="shared" si="186"/>
        <v>1517.9826330000001</v>
      </c>
      <c r="AH1163" s="12">
        <f t="shared" si="187"/>
        <v>1778.2255709999999</v>
      </c>
      <c r="AI1163" s="15">
        <f t="shared" si="192"/>
        <v>-0.20457197911413838</v>
      </c>
      <c r="AJ1163" s="15">
        <f t="shared" si="192"/>
        <v>-0.26108260375800257</v>
      </c>
      <c r="AK1163" s="15">
        <f t="shared" si="192"/>
        <v>-0.27429237627148628</v>
      </c>
      <c r="AL1163" s="23">
        <f>VLOOKUP(AC1163,'Charts and Tables'!$I$43:$J$49,2,TRUE)</f>
        <v>0.15</v>
      </c>
      <c r="AM1163" s="2">
        <f t="shared" si="191"/>
        <v>0</v>
      </c>
    </row>
    <row r="1164" spans="1:39" x14ac:dyDescent="0.25">
      <c r="A1164" s="35">
        <v>553358</v>
      </c>
      <c r="C1164" s="36" t="s">
        <v>27</v>
      </c>
      <c r="D1164" s="36">
        <v>1</v>
      </c>
      <c r="J1164" s="46">
        <v>26178</v>
      </c>
      <c r="L1164" s="46">
        <v>26178</v>
      </c>
      <c r="M1164" s="46">
        <v>3611</v>
      </c>
      <c r="O1164" s="46">
        <v>1782</v>
      </c>
      <c r="R1164" s="36">
        <v>30152.254987</v>
      </c>
      <c r="T1164" s="36">
        <v>3967.0715930000001</v>
      </c>
      <c r="V1164" s="36">
        <v>2306.1533629999999</v>
      </c>
      <c r="AC1164" s="57">
        <f t="shared" si="188"/>
        <v>26178</v>
      </c>
      <c r="AD1164" s="57">
        <f t="shared" si="189"/>
        <v>3611</v>
      </c>
      <c r="AE1164" s="57">
        <f t="shared" si="190"/>
        <v>1782</v>
      </c>
      <c r="AF1164" s="12">
        <f t="shared" ref="AF1164:AF1217" si="193">IF(D1164=1,R1164,IF(D1164=-1,S1164,R1164+S1164))</f>
        <v>30152.254987</v>
      </c>
      <c r="AG1164" s="12">
        <f t="shared" ref="AG1164:AG1217" si="194">IF(D1164=1,T1164,IF(D1164=-1,U1164,T1164+U1164))</f>
        <v>3967.0715930000001</v>
      </c>
      <c r="AH1164" s="12">
        <f t="shared" ref="AH1164:AH1217" si="195">IF(D1164=1,V1164,IF(D1164=-1,W1164,V1164+W1164))</f>
        <v>2306.1533629999999</v>
      </c>
      <c r="AI1164" s="15">
        <f t="shared" si="192"/>
        <v>0.15181660123004051</v>
      </c>
      <c r="AJ1164" s="15">
        <f t="shared" si="192"/>
        <v>9.8607475214622028E-2</v>
      </c>
      <c r="AK1164" s="15">
        <f t="shared" si="192"/>
        <v>0.29413768967452297</v>
      </c>
      <c r="AL1164" s="23">
        <f>VLOOKUP(AC1164,'Charts and Tables'!$I$43:$J$49,2,TRUE)</f>
        <v>0.15</v>
      </c>
      <c r="AM1164" s="2">
        <f t="shared" si="191"/>
        <v>0</v>
      </c>
    </row>
    <row r="1165" spans="1:39" x14ac:dyDescent="0.25">
      <c r="A1165" s="35">
        <v>538038</v>
      </c>
      <c r="C1165" s="36" t="s">
        <v>26</v>
      </c>
      <c r="D1165" s="36">
        <v>0</v>
      </c>
      <c r="J1165" s="46">
        <v>3807</v>
      </c>
      <c r="K1165" s="46">
        <v>3338</v>
      </c>
      <c r="L1165" s="46">
        <v>7145</v>
      </c>
      <c r="N1165" s="46">
        <v>393</v>
      </c>
      <c r="P1165" s="46">
        <v>392</v>
      </c>
      <c r="R1165" s="36">
        <v>2784.6764539999999</v>
      </c>
      <c r="S1165" s="36">
        <v>4348.056552</v>
      </c>
      <c r="T1165" s="36">
        <v>186.10601399999999</v>
      </c>
      <c r="U1165" s="36">
        <v>425.10993100000002</v>
      </c>
      <c r="V1165" s="36">
        <v>315.968797</v>
      </c>
      <c r="W1165" s="36">
        <v>404.19861200000003</v>
      </c>
      <c r="AC1165" s="57">
        <f t="shared" ref="AC1165:AC1218" si="196">L1165</f>
        <v>7145</v>
      </c>
      <c r="AD1165" s="57">
        <f t="shared" ref="AD1165:AD1218" si="197">IF(D1165=1,M1165,IF(D1165=-1,N1165,M1165+N1165))</f>
        <v>393</v>
      </c>
      <c r="AE1165" s="57">
        <f t="shared" ref="AE1165:AE1218" si="198">IF(D1165=1,O1165,IF(D1165=-1,P1165,O1165+P1165))</f>
        <v>392</v>
      </c>
      <c r="AF1165" s="12">
        <f t="shared" si="193"/>
        <v>7132.7330060000004</v>
      </c>
      <c r="AG1165" s="12">
        <f t="shared" si="194"/>
        <v>611.21594500000003</v>
      </c>
      <c r="AH1165" s="12">
        <f t="shared" si="195"/>
        <v>720.16740900000002</v>
      </c>
      <c r="AI1165" s="15">
        <f t="shared" si="192"/>
        <v>-1.7168641007697149E-3</v>
      </c>
      <c r="AJ1165" s="15">
        <f t="shared" si="192"/>
        <v>0.55525685750636145</v>
      </c>
      <c r="AK1165" s="15">
        <f t="shared" si="192"/>
        <v>0.83716175765306122</v>
      </c>
      <c r="AL1165" s="23">
        <f>VLOOKUP(AC1165,'Charts and Tables'!$I$43:$J$49,2,TRUE)</f>
        <v>0.25</v>
      </c>
      <c r="AM1165" s="2">
        <f t="shared" ref="AM1165:AM1218" si="199">IF(ABS(AI1165)&lt;=AL1165,1,0)</f>
        <v>1</v>
      </c>
    </row>
    <row r="1166" spans="1:39" x14ac:dyDescent="0.25">
      <c r="A1166" s="35">
        <v>552587</v>
      </c>
      <c r="B1166" s="36">
        <v>330552</v>
      </c>
      <c r="C1166" s="36" t="s">
        <v>27</v>
      </c>
      <c r="D1166" s="36">
        <v>-1</v>
      </c>
      <c r="K1166" s="46">
        <v>23184</v>
      </c>
      <c r="L1166" s="46">
        <v>23184</v>
      </c>
      <c r="N1166" s="46">
        <v>1079</v>
      </c>
      <c r="P1166" s="46">
        <v>2900</v>
      </c>
      <c r="S1166" s="36">
        <v>28324.438575</v>
      </c>
      <c r="U1166" s="36">
        <v>1640.1863699999999</v>
      </c>
      <c r="W1166" s="36">
        <v>3426.6792540000001</v>
      </c>
      <c r="AC1166" s="57">
        <f t="shared" si="196"/>
        <v>23184</v>
      </c>
      <c r="AD1166" s="57">
        <f t="shared" si="197"/>
        <v>1079</v>
      </c>
      <c r="AE1166" s="57">
        <f t="shared" si="198"/>
        <v>2900</v>
      </c>
      <c r="AF1166" s="12">
        <f t="shared" si="193"/>
        <v>28324.438575</v>
      </c>
      <c r="AG1166" s="12">
        <f t="shared" si="194"/>
        <v>1640.1863699999999</v>
      </c>
      <c r="AH1166" s="12">
        <f t="shared" si="195"/>
        <v>3426.6792540000001</v>
      </c>
      <c r="AI1166" s="15">
        <f t="shared" si="192"/>
        <v>0.22172354101966874</v>
      </c>
      <c r="AJ1166" s="15">
        <f t="shared" si="192"/>
        <v>0.52009858202038917</v>
      </c>
      <c r="AK1166" s="15">
        <f t="shared" si="192"/>
        <v>0.18161353586206902</v>
      </c>
      <c r="AL1166" s="23">
        <f>VLOOKUP(AC1166,'Charts and Tables'!$I$43:$J$49,2,TRUE)</f>
        <v>0.2</v>
      </c>
      <c r="AM1166" s="2">
        <f t="shared" si="199"/>
        <v>0</v>
      </c>
    </row>
    <row r="1167" spans="1:39" x14ac:dyDescent="0.25">
      <c r="A1167" s="35">
        <v>543774</v>
      </c>
      <c r="B1167" s="36">
        <v>330228</v>
      </c>
      <c r="C1167" s="36" t="s">
        <v>26</v>
      </c>
      <c r="D1167" s="36">
        <v>0</v>
      </c>
      <c r="J1167" s="46">
        <v>8103</v>
      </c>
      <c r="K1167" s="46">
        <v>10275</v>
      </c>
      <c r="L1167" s="46">
        <v>18378</v>
      </c>
      <c r="M1167" s="46">
        <v>445</v>
      </c>
      <c r="N1167" s="46">
        <v>344</v>
      </c>
      <c r="O1167" s="46">
        <v>594</v>
      </c>
      <c r="P1167" s="46">
        <v>977</v>
      </c>
      <c r="R1167" s="36">
        <v>6790.4174519999997</v>
      </c>
      <c r="S1167" s="36">
        <v>7828.9767389999997</v>
      </c>
      <c r="T1167" s="36">
        <v>322.73089700000003</v>
      </c>
      <c r="U1167" s="36">
        <v>489.677392</v>
      </c>
      <c r="V1167" s="36">
        <v>558.89569200000005</v>
      </c>
      <c r="W1167" s="36">
        <v>665.41699500000004</v>
      </c>
      <c r="AC1167" s="57">
        <f t="shared" si="196"/>
        <v>18378</v>
      </c>
      <c r="AD1167" s="57">
        <f t="shared" si="197"/>
        <v>789</v>
      </c>
      <c r="AE1167" s="57">
        <f t="shared" si="198"/>
        <v>1571</v>
      </c>
      <c r="AF1167" s="12">
        <f t="shared" si="193"/>
        <v>14619.394190999999</v>
      </c>
      <c r="AG1167" s="12">
        <f t="shared" si="194"/>
        <v>812.40828899999997</v>
      </c>
      <c r="AH1167" s="12">
        <f t="shared" si="195"/>
        <v>1224.3126870000001</v>
      </c>
      <c r="AI1167" s="15">
        <f t="shared" si="192"/>
        <v>-0.20451658553705521</v>
      </c>
      <c r="AJ1167" s="15">
        <f t="shared" si="192"/>
        <v>2.9668300380228097E-2</v>
      </c>
      <c r="AK1167" s="15">
        <f t="shared" si="192"/>
        <v>-0.22067938446849134</v>
      </c>
      <c r="AL1167" s="23">
        <f>VLOOKUP(AC1167,'Charts and Tables'!$I$43:$J$49,2,TRUE)</f>
        <v>0.2</v>
      </c>
      <c r="AM1167" s="2">
        <f t="shared" si="199"/>
        <v>0</v>
      </c>
    </row>
    <row r="1168" spans="1:39" x14ac:dyDescent="0.25">
      <c r="A1168" s="35">
        <v>532697</v>
      </c>
      <c r="C1168" s="36" t="s">
        <v>31</v>
      </c>
      <c r="D1168" s="36">
        <v>0</v>
      </c>
      <c r="J1168" s="46">
        <v>6088</v>
      </c>
      <c r="K1168" s="46">
        <v>6743</v>
      </c>
      <c r="L1168" s="46">
        <v>12831</v>
      </c>
      <c r="M1168" s="46">
        <v>504.5</v>
      </c>
      <c r="N1168" s="46">
        <v>374.5</v>
      </c>
      <c r="O1168" s="46">
        <v>627</v>
      </c>
      <c r="P1168" s="46">
        <v>598.5</v>
      </c>
      <c r="R1168" s="36">
        <v>8067.9093130000001</v>
      </c>
      <c r="S1168" s="36">
        <v>7854.9649289999998</v>
      </c>
      <c r="T1168" s="36">
        <v>625.28573600000004</v>
      </c>
      <c r="U1168" s="36">
        <v>560.88753199999996</v>
      </c>
      <c r="V1168" s="36">
        <v>733.21329200000002</v>
      </c>
      <c r="W1168" s="36">
        <v>740.48706000000004</v>
      </c>
      <c r="AC1168" s="57">
        <f t="shared" si="196"/>
        <v>12831</v>
      </c>
      <c r="AD1168" s="57">
        <f t="shared" si="197"/>
        <v>879</v>
      </c>
      <c r="AE1168" s="57">
        <f t="shared" si="198"/>
        <v>1225.5</v>
      </c>
      <c r="AF1168" s="12">
        <f t="shared" si="193"/>
        <v>15922.874242</v>
      </c>
      <c r="AG1168" s="12">
        <f t="shared" si="194"/>
        <v>1186.173268</v>
      </c>
      <c r="AH1168" s="12">
        <f t="shared" si="195"/>
        <v>1473.7003520000001</v>
      </c>
      <c r="AI1168" s="15">
        <f t="shared" si="192"/>
        <v>0.24096907817005689</v>
      </c>
      <c r="AJ1168" s="15">
        <f t="shared" si="192"/>
        <v>0.3494576427758817</v>
      </c>
      <c r="AK1168" s="15">
        <f t="shared" si="192"/>
        <v>0.20252986699306411</v>
      </c>
      <c r="AL1168" s="23">
        <f>VLOOKUP(AC1168,'Charts and Tables'!$I$43:$J$49,2,TRUE)</f>
        <v>0.2</v>
      </c>
      <c r="AM1168" s="2">
        <f t="shared" si="199"/>
        <v>0</v>
      </c>
    </row>
    <row r="1169" spans="1:39" x14ac:dyDescent="0.25">
      <c r="A1169" s="35">
        <v>534235</v>
      </c>
      <c r="B1169" s="36">
        <v>331216</v>
      </c>
      <c r="C1169" s="36" t="s">
        <v>25</v>
      </c>
      <c r="D1169" s="36">
        <v>0</v>
      </c>
      <c r="J1169" s="46">
        <v>2099</v>
      </c>
      <c r="K1169" s="46">
        <v>2132</v>
      </c>
      <c r="L1169" s="46">
        <v>4231</v>
      </c>
      <c r="M1169" s="46">
        <v>192</v>
      </c>
      <c r="N1169" s="46">
        <v>83</v>
      </c>
      <c r="O1169" s="46">
        <v>197</v>
      </c>
      <c r="P1169" s="46">
        <v>262</v>
      </c>
      <c r="R1169" s="36">
        <v>2032.265093</v>
      </c>
      <c r="S1169" s="36">
        <v>1913.627418</v>
      </c>
      <c r="T1169" s="36">
        <v>211.925738</v>
      </c>
      <c r="U1169" s="36">
        <v>102.69644599999999</v>
      </c>
      <c r="V1169" s="36">
        <v>171.73911799999999</v>
      </c>
      <c r="W1169" s="36">
        <v>226.557897</v>
      </c>
      <c r="AC1169" s="57">
        <f t="shared" si="196"/>
        <v>4231</v>
      </c>
      <c r="AD1169" s="57">
        <f t="shared" si="197"/>
        <v>275</v>
      </c>
      <c r="AE1169" s="57">
        <f t="shared" si="198"/>
        <v>459</v>
      </c>
      <c r="AF1169" s="12">
        <f t="shared" si="193"/>
        <v>3945.892511</v>
      </c>
      <c r="AG1169" s="12">
        <f t="shared" si="194"/>
        <v>314.622184</v>
      </c>
      <c r="AH1169" s="12">
        <f t="shared" si="195"/>
        <v>398.29701499999999</v>
      </c>
      <c r="AI1169" s="15">
        <f t="shared" si="192"/>
        <v>-6.738536728905696E-2</v>
      </c>
      <c r="AJ1169" s="15">
        <f t="shared" si="192"/>
        <v>0.14408066909090911</v>
      </c>
      <c r="AK1169" s="15">
        <f t="shared" si="192"/>
        <v>-0.13225051198257085</v>
      </c>
      <c r="AL1169" s="23">
        <f>VLOOKUP(AC1169,'Charts and Tables'!$I$43:$J$49,2,TRUE)</f>
        <v>0.5</v>
      </c>
      <c r="AM1169" s="2">
        <f t="shared" si="199"/>
        <v>1</v>
      </c>
    </row>
    <row r="1170" spans="1:39" x14ac:dyDescent="0.25">
      <c r="A1170" s="35">
        <v>529405</v>
      </c>
      <c r="B1170" s="36">
        <v>338000</v>
      </c>
      <c r="C1170" s="36" t="s">
        <v>25</v>
      </c>
      <c r="D1170" s="36">
        <v>0</v>
      </c>
      <c r="J1170" s="46">
        <v>1491</v>
      </c>
      <c r="K1170" s="46">
        <v>1402</v>
      </c>
      <c r="L1170" s="46">
        <v>2893</v>
      </c>
      <c r="M1170" s="46">
        <v>83</v>
      </c>
      <c r="N1170" s="46">
        <v>83</v>
      </c>
      <c r="O1170" s="46">
        <v>151</v>
      </c>
      <c r="P1170" s="46">
        <v>144</v>
      </c>
      <c r="R1170" s="36">
        <v>1532.510348</v>
      </c>
      <c r="S1170" s="36">
        <v>1235.1710929999999</v>
      </c>
      <c r="T1170" s="36">
        <v>102.39189399999999</v>
      </c>
      <c r="U1170" s="36">
        <v>94.313293000000002</v>
      </c>
      <c r="V1170" s="36">
        <v>160.53616600000001</v>
      </c>
      <c r="W1170" s="36">
        <v>136.12166099999999</v>
      </c>
      <c r="AC1170" s="57">
        <f t="shared" si="196"/>
        <v>2893</v>
      </c>
      <c r="AD1170" s="57">
        <f t="shared" si="197"/>
        <v>166</v>
      </c>
      <c r="AE1170" s="57">
        <f t="shared" si="198"/>
        <v>295</v>
      </c>
      <c r="AF1170" s="12">
        <f t="shared" si="193"/>
        <v>2767.6814409999997</v>
      </c>
      <c r="AG1170" s="12">
        <f t="shared" si="194"/>
        <v>196.705187</v>
      </c>
      <c r="AH1170" s="12">
        <f t="shared" si="195"/>
        <v>296.657827</v>
      </c>
      <c r="AI1170" s="15">
        <f t="shared" si="192"/>
        <v>-4.3317856550293909E-2</v>
      </c>
      <c r="AJ1170" s="15">
        <f t="shared" si="192"/>
        <v>0.18497100602409636</v>
      </c>
      <c r="AK1170" s="15">
        <f t="shared" si="192"/>
        <v>5.6197525423728727E-3</v>
      </c>
      <c r="AL1170" s="23">
        <f>VLOOKUP(AC1170,'Charts and Tables'!$I$43:$J$49,2,TRUE)</f>
        <v>0.5</v>
      </c>
      <c r="AM1170" s="2">
        <f t="shared" si="199"/>
        <v>1</v>
      </c>
    </row>
    <row r="1171" spans="1:39" x14ac:dyDescent="0.25">
      <c r="A1171" s="35">
        <v>535985</v>
      </c>
      <c r="B1171" s="36">
        <v>331215</v>
      </c>
      <c r="C1171" s="36" t="s">
        <v>25</v>
      </c>
      <c r="D1171" s="36">
        <v>0</v>
      </c>
      <c r="J1171" s="46">
        <v>2779</v>
      </c>
      <c r="K1171" s="46">
        <v>2567</v>
      </c>
      <c r="L1171" s="46">
        <v>5346</v>
      </c>
      <c r="M1171" s="46">
        <v>170</v>
      </c>
      <c r="N1171" s="46">
        <v>183</v>
      </c>
      <c r="O1171" s="46">
        <v>310</v>
      </c>
      <c r="P1171" s="46">
        <v>242</v>
      </c>
      <c r="R1171" s="36">
        <v>1858.43876</v>
      </c>
      <c r="S1171" s="36">
        <v>1622.1820090000001</v>
      </c>
      <c r="T1171" s="36">
        <v>123.640917</v>
      </c>
      <c r="U1171" s="36">
        <v>141.563188</v>
      </c>
      <c r="V1171" s="36">
        <v>209.50462200000001</v>
      </c>
      <c r="W1171" s="36">
        <v>149.368708</v>
      </c>
      <c r="AC1171" s="57">
        <f t="shared" si="196"/>
        <v>5346</v>
      </c>
      <c r="AD1171" s="57">
        <f t="shared" si="197"/>
        <v>353</v>
      </c>
      <c r="AE1171" s="57">
        <f t="shared" si="198"/>
        <v>552</v>
      </c>
      <c r="AF1171" s="12">
        <f t="shared" si="193"/>
        <v>3480.6207690000001</v>
      </c>
      <c r="AG1171" s="12">
        <f t="shared" si="194"/>
        <v>265.20410500000003</v>
      </c>
      <c r="AH1171" s="12">
        <f t="shared" si="195"/>
        <v>358.87333000000001</v>
      </c>
      <c r="AI1171" s="15">
        <f t="shared" si="192"/>
        <v>-0.34892989730639729</v>
      </c>
      <c r="AJ1171" s="15">
        <f t="shared" si="192"/>
        <v>-0.24871358356940501</v>
      </c>
      <c r="AK1171" s="15">
        <f t="shared" si="192"/>
        <v>-0.34986715579710143</v>
      </c>
      <c r="AL1171" s="23">
        <f>VLOOKUP(AC1171,'Charts and Tables'!$I$43:$J$49,2,TRUE)</f>
        <v>0.25</v>
      </c>
      <c r="AM1171" s="2">
        <f t="shared" si="199"/>
        <v>0</v>
      </c>
    </row>
    <row r="1172" spans="1:39" x14ac:dyDescent="0.25">
      <c r="A1172" s="35">
        <v>534090</v>
      </c>
      <c r="B1172" s="36">
        <v>338055</v>
      </c>
      <c r="C1172" s="36" t="s">
        <v>26</v>
      </c>
      <c r="D1172" s="36">
        <v>0</v>
      </c>
      <c r="J1172" s="46">
        <v>4555</v>
      </c>
      <c r="K1172" s="46">
        <v>3825</v>
      </c>
      <c r="L1172" s="46">
        <v>8380</v>
      </c>
      <c r="M1172" s="46">
        <v>198</v>
      </c>
      <c r="N1172" s="46">
        <v>295</v>
      </c>
      <c r="O1172" s="46">
        <v>513</v>
      </c>
      <c r="P1172" s="46">
        <v>338</v>
      </c>
      <c r="R1172" s="36">
        <v>3863.789057</v>
      </c>
      <c r="S1172" s="36">
        <v>3949.1161069999998</v>
      </c>
      <c r="T1172" s="36">
        <v>213.28012899999999</v>
      </c>
      <c r="U1172" s="36">
        <v>333.91201999999998</v>
      </c>
      <c r="V1172" s="36">
        <v>351.99891200000002</v>
      </c>
      <c r="W1172" s="36">
        <v>325.88442199999997</v>
      </c>
      <c r="AC1172" s="57">
        <f t="shared" si="196"/>
        <v>8380</v>
      </c>
      <c r="AD1172" s="57">
        <f t="shared" si="197"/>
        <v>493</v>
      </c>
      <c r="AE1172" s="57">
        <f t="shared" si="198"/>
        <v>851</v>
      </c>
      <c r="AF1172" s="12">
        <f t="shared" si="193"/>
        <v>7812.9051639999998</v>
      </c>
      <c r="AG1172" s="12">
        <f t="shared" si="194"/>
        <v>547.19214899999997</v>
      </c>
      <c r="AH1172" s="12">
        <f t="shared" si="195"/>
        <v>677.88333399999999</v>
      </c>
      <c r="AI1172" s="15">
        <f t="shared" si="192"/>
        <v>-6.7672414797136066E-2</v>
      </c>
      <c r="AJ1172" s="15">
        <f t="shared" si="192"/>
        <v>0.10992322312373219</v>
      </c>
      <c r="AK1172" s="15">
        <f t="shared" si="192"/>
        <v>-0.20342733960047005</v>
      </c>
      <c r="AL1172" s="23">
        <f>VLOOKUP(AC1172,'Charts and Tables'!$I$43:$J$49,2,TRUE)</f>
        <v>0.25</v>
      </c>
      <c r="AM1172" s="2">
        <f t="shared" si="199"/>
        <v>1</v>
      </c>
    </row>
    <row r="1173" spans="1:39" x14ac:dyDescent="0.25">
      <c r="A1173" s="35">
        <v>533235</v>
      </c>
      <c r="B1173" s="36">
        <v>331102</v>
      </c>
      <c r="C1173" s="36" t="s">
        <v>31</v>
      </c>
      <c r="D1173" s="36">
        <v>0</v>
      </c>
      <c r="J1173" s="46">
        <v>7989</v>
      </c>
      <c r="K1173" s="46">
        <v>8976</v>
      </c>
      <c r="L1173" s="46">
        <v>16965</v>
      </c>
      <c r="M1173" s="46">
        <v>566</v>
      </c>
      <c r="N1173" s="46">
        <v>695</v>
      </c>
      <c r="O1173" s="46">
        <v>763</v>
      </c>
      <c r="P1173" s="46">
        <v>811</v>
      </c>
      <c r="R1173" s="36">
        <v>9036.0480239999997</v>
      </c>
      <c r="S1173" s="36">
        <v>8452.8964660000001</v>
      </c>
      <c r="T1173" s="36">
        <v>510.28262799999999</v>
      </c>
      <c r="U1173" s="36">
        <v>823.72557400000005</v>
      </c>
      <c r="V1173" s="36">
        <v>1028.3330920000001</v>
      </c>
      <c r="W1173" s="36">
        <v>700.664401</v>
      </c>
      <c r="AC1173" s="57">
        <f t="shared" si="196"/>
        <v>16965</v>
      </c>
      <c r="AD1173" s="57">
        <f t="shared" si="197"/>
        <v>1261</v>
      </c>
      <c r="AE1173" s="57">
        <f t="shared" si="198"/>
        <v>1574</v>
      </c>
      <c r="AF1173" s="12">
        <f t="shared" si="193"/>
        <v>17488.944490000002</v>
      </c>
      <c r="AG1173" s="12">
        <f t="shared" si="194"/>
        <v>1334.008202</v>
      </c>
      <c r="AH1173" s="12">
        <f t="shared" si="195"/>
        <v>1728.9974930000001</v>
      </c>
      <c r="AI1173" s="15">
        <f t="shared" si="192"/>
        <v>3.0883848511641714E-2</v>
      </c>
      <c r="AJ1173" s="15">
        <f t="shared" si="192"/>
        <v>5.789706740681997E-2</v>
      </c>
      <c r="AK1173" s="15">
        <f t="shared" si="192"/>
        <v>9.8473629606099164E-2</v>
      </c>
      <c r="AL1173" s="23">
        <f>VLOOKUP(AC1173,'Charts and Tables'!$I$43:$J$49,2,TRUE)</f>
        <v>0.2</v>
      </c>
      <c r="AM1173" s="2">
        <f t="shared" si="199"/>
        <v>1</v>
      </c>
    </row>
    <row r="1174" spans="1:39" x14ac:dyDescent="0.25">
      <c r="A1174" s="35">
        <v>533445</v>
      </c>
      <c r="C1174" s="36" t="s">
        <v>26</v>
      </c>
      <c r="D1174" s="36">
        <v>0</v>
      </c>
      <c r="J1174" s="46">
        <v>3902</v>
      </c>
      <c r="K1174" s="46">
        <v>7414</v>
      </c>
      <c r="L1174" s="46">
        <v>11316</v>
      </c>
      <c r="N1174" s="46">
        <v>579.5</v>
      </c>
      <c r="P1174" s="46">
        <v>619</v>
      </c>
      <c r="R1174" s="36">
        <v>6183.3459160000002</v>
      </c>
      <c r="S1174" s="36">
        <v>6043.2795379999998</v>
      </c>
      <c r="T1174" s="36">
        <v>301.71183600000001</v>
      </c>
      <c r="U1174" s="36">
        <v>597.93124</v>
      </c>
      <c r="V1174" s="36">
        <v>627.776974</v>
      </c>
      <c r="W1174" s="36">
        <v>434.317701</v>
      </c>
      <c r="AC1174" s="57">
        <f t="shared" si="196"/>
        <v>11316</v>
      </c>
      <c r="AD1174" s="57">
        <f t="shared" si="197"/>
        <v>579.5</v>
      </c>
      <c r="AE1174" s="57">
        <f t="shared" si="198"/>
        <v>619</v>
      </c>
      <c r="AF1174" s="12">
        <f t="shared" si="193"/>
        <v>12226.625454000001</v>
      </c>
      <c r="AG1174" s="12">
        <f t="shared" si="194"/>
        <v>899.64307600000006</v>
      </c>
      <c r="AH1174" s="12">
        <f t="shared" si="195"/>
        <v>1062.0946750000001</v>
      </c>
      <c r="AI1174" s="15">
        <f t="shared" si="192"/>
        <v>8.0472380169671343E-2</v>
      </c>
      <c r="AJ1174" s="15">
        <f t="shared" si="192"/>
        <v>0.5524470681622089</v>
      </c>
      <c r="AK1174" s="15">
        <f t="shared" si="192"/>
        <v>0.71582338449111482</v>
      </c>
      <c r="AL1174" s="23">
        <f>VLOOKUP(AC1174,'Charts and Tables'!$I$43:$J$49,2,TRUE)</f>
        <v>0.2</v>
      </c>
      <c r="AM1174" s="2">
        <f t="shared" si="199"/>
        <v>1</v>
      </c>
    </row>
    <row r="1175" spans="1:39" x14ac:dyDescent="0.25">
      <c r="A1175" s="35">
        <v>533408</v>
      </c>
      <c r="C1175" s="36" t="s">
        <v>26</v>
      </c>
      <c r="D1175" s="36">
        <v>0</v>
      </c>
      <c r="J1175" s="46">
        <v>7477</v>
      </c>
      <c r="K1175" s="46">
        <v>3935</v>
      </c>
      <c r="L1175" s="46">
        <v>11412</v>
      </c>
      <c r="M1175" s="46">
        <v>661</v>
      </c>
      <c r="O1175" s="46">
        <v>752</v>
      </c>
      <c r="R1175" s="36">
        <v>7221.1389710000003</v>
      </c>
      <c r="S1175" s="36">
        <v>7081.0726169999998</v>
      </c>
      <c r="T1175" s="36">
        <v>395.20952399999999</v>
      </c>
      <c r="U1175" s="36">
        <v>620.36200299999996</v>
      </c>
      <c r="V1175" s="36">
        <v>686.83630600000004</v>
      </c>
      <c r="W1175" s="36">
        <v>533.13467700000001</v>
      </c>
      <c r="AC1175" s="57">
        <f t="shared" si="196"/>
        <v>11412</v>
      </c>
      <c r="AD1175" s="57">
        <f t="shared" si="197"/>
        <v>661</v>
      </c>
      <c r="AE1175" s="57">
        <f t="shared" si="198"/>
        <v>752</v>
      </c>
      <c r="AF1175" s="12">
        <f t="shared" si="193"/>
        <v>14302.211588</v>
      </c>
      <c r="AG1175" s="12">
        <f t="shared" si="194"/>
        <v>1015.5715269999999</v>
      </c>
      <c r="AH1175" s="12">
        <f t="shared" si="195"/>
        <v>1219.9709830000002</v>
      </c>
      <c r="AI1175" s="15">
        <f t="shared" si="192"/>
        <v>0.25326074202593762</v>
      </c>
      <c r="AJ1175" s="15">
        <f t="shared" si="192"/>
        <v>0.53641683358547643</v>
      </c>
      <c r="AK1175" s="15">
        <f t="shared" si="192"/>
        <v>0.62230183909574488</v>
      </c>
      <c r="AL1175" s="23">
        <f>VLOOKUP(AC1175,'Charts and Tables'!$I$43:$J$49,2,TRUE)</f>
        <v>0.2</v>
      </c>
      <c r="AM1175" s="2">
        <f t="shared" si="199"/>
        <v>0</v>
      </c>
    </row>
    <row r="1176" spans="1:39" x14ac:dyDescent="0.25">
      <c r="A1176" s="35">
        <v>534689</v>
      </c>
      <c r="C1176" s="36" t="s">
        <v>26</v>
      </c>
      <c r="D1176" s="36">
        <v>0</v>
      </c>
      <c r="J1176" s="46">
        <v>6902</v>
      </c>
      <c r="K1176" s="46">
        <v>7111</v>
      </c>
      <c r="L1176" s="46">
        <v>14013</v>
      </c>
      <c r="M1176" s="46">
        <v>519.33333300000004</v>
      </c>
      <c r="N1176" s="46">
        <v>554.33333300000004</v>
      </c>
      <c r="O1176" s="46">
        <v>533.66666699999996</v>
      </c>
      <c r="P1176" s="46">
        <v>665.33333300000004</v>
      </c>
      <c r="R1176" s="36">
        <v>5620.7143969999997</v>
      </c>
      <c r="S1176" s="36">
        <v>5939.4822750000003</v>
      </c>
      <c r="T1176" s="36">
        <v>494.46251000000001</v>
      </c>
      <c r="U1176" s="36">
        <v>337.19334900000001</v>
      </c>
      <c r="V1176" s="36">
        <v>445.55707699999999</v>
      </c>
      <c r="W1176" s="36">
        <v>569.58130000000006</v>
      </c>
      <c r="AC1176" s="57">
        <f t="shared" si="196"/>
        <v>14013</v>
      </c>
      <c r="AD1176" s="57">
        <f t="shared" si="197"/>
        <v>1073.6666660000001</v>
      </c>
      <c r="AE1176" s="57">
        <f t="shared" si="198"/>
        <v>1199</v>
      </c>
      <c r="AF1176" s="12">
        <f t="shared" si="193"/>
        <v>11560.196672</v>
      </c>
      <c r="AG1176" s="12">
        <f t="shared" si="194"/>
        <v>831.65585899999996</v>
      </c>
      <c r="AH1176" s="12">
        <f t="shared" si="195"/>
        <v>1015.138377</v>
      </c>
      <c r="AI1176" s="15">
        <f t="shared" si="192"/>
        <v>-0.1750377027046314</v>
      </c>
      <c r="AJ1176" s="15">
        <f t="shared" si="192"/>
        <v>-0.22540590544887057</v>
      </c>
      <c r="AK1176" s="15">
        <f t="shared" si="192"/>
        <v>-0.15334580733944955</v>
      </c>
      <c r="AL1176" s="23">
        <f>VLOOKUP(AC1176,'Charts and Tables'!$I$43:$J$49,2,TRUE)</f>
        <v>0.2</v>
      </c>
      <c r="AM1176" s="2">
        <f t="shared" si="199"/>
        <v>1</v>
      </c>
    </row>
    <row r="1177" spans="1:39" x14ac:dyDescent="0.25">
      <c r="A1177" s="35">
        <v>535199</v>
      </c>
      <c r="C1177" s="36" t="s">
        <v>31</v>
      </c>
      <c r="D1177" s="36">
        <v>0</v>
      </c>
      <c r="J1177" s="46">
        <v>8236</v>
      </c>
      <c r="K1177" s="46">
        <v>11106</v>
      </c>
      <c r="L1177" s="46">
        <v>19342</v>
      </c>
      <c r="M1177" s="46">
        <v>590</v>
      </c>
      <c r="N1177" s="46">
        <v>839</v>
      </c>
      <c r="O1177" s="46">
        <v>757</v>
      </c>
      <c r="P1177" s="46">
        <v>993</v>
      </c>
      <c r="R1177" s="36">
        <v>8373.8984170000003</v>
      </c>
      <c r="S1177" s="36">
        <v>10046.373731</v>
      </c>
      <c r="T1177" s="36">
        <v>513.90735199999995</v>
      </c>
      <c r="U1177" s="36">
        <v>899.66470200000003</v>
      </c>
      <c r="V1177" s="36">
        <v>863.47627799999998</v>
      </c>
      <c r="W1177" s="36">
        <v>881.48859700000003</v>
      </c>
      <c r="AC1177" s="57">
        <f t="shared" si="196"/>
        <v>19342</v>
      </c>
      <c r="AD1177" s="57">
        <f t="shared" si="197"/>
        <v>1429</v>
      </c>
      <c r="AE1177" s="57">
        <f t="shared" si="198"/>
        <v>1750</v>
      </c>
      <c r="AF1177" s="12">
        <f t="shared" si="193"/>
        <v>18420.272148</v>
      </c>
      <c r="AG1177" s="12">
        <f t="shared" si="194"/>
        <v>1413.572054</v>
      </c>
      <c r="AH1177" s="12">
        <f t="shared" si="195"/>
        <v>1744.9648750000001</v>
      </c>
      <c r="AI1177" s="15">
        <f t="shared" si="192"/>
        <v>-4.765421631682349E-2</v>
      </c>
      <c r="AJ1177" s="15">
        <f t="shared" si="192"/>
        <v>-1.0796323303009111E-2</v>
      </c>
      <c r="AK1177" s="15">
        <f t="shared" si="192"/>
        <v>-2.8772142857142169E-3</v>
      </c>
      <c r="AL1177" s="23">
        <f>VLOOKUP(AC1177,'Charts and Tables'!$I$43:$J$49,2,TRUE)</f>
        <v>0.2</v>
      </c>
      <c r="AM1177" s="2">
        <f t="shared" si="199"/>
        <v>1</v>
      </c>
    </row>
    <row r="1178" spans="1:39" x14ac:dyDescent="0.25">
      <c r="A1178" s="35">
        <v>535205</v>
      </c>
      <c r="B1178" s="36">
        <v>333109</v>
      </c>
      <c r="C1178" s="36" t="s">
        <v>32</v>
      </c>
      <c r="D1178" s="36">
        <v>-1</v>
      </c>
      <c r="K1178" s="46">
        <v>3764</v>
      </c>
      <c r="L1178" s="46">
        <v>3764</v>
      </c>
      <c r="N1178" s="46">
        <v>438</v>
      </c>
      <c r="P1178" s="46">
        <v>240</v>
      </c>
      <c r="S1178" s="36">
        <v>3825.7031889999998</v>
      </c>
      <c r="U1178" s="36">
        <v>437.02849400000002</v>
      </c>
      <c r="W1178" s="36">
        <v>308.050794</v>
      </c>
      <c r="AC1178" s="57">
        <f t="shared" si="196"/>
        <v>3764</v>
      </c>
      <c r="AD1178" s="57">
        <f t="shared" si="197"/>
        <v>438</v>
      </c>
      <c r="AE1178" s="57">
        <f t="shared" si="198"/>
        <v>240</v>
      </c>
      <c r="AF1178" s="12">
        <f t="shared" si="193"/>
        <v>3825.7031889999998</v>
      </c>
      <c r="AG1178" s="12">
        <f t="shared" si="194"/>
        <v>437.02849400000002</v>
      </c>
      <c r="AH1178" s="12">
        <f t="shared" si="195"/>
        <v>308.050794</v>
      </c>
      <c r="AI1178" s="15">
        <f t="shared" si="192"/>
        <v>1.6392983262486675E-2</v>
      </c>
      <c r="AJ1178" s="15">
        <f t="shared" si="192"/>
        <v>-2.2180502283104492E-3</v>
      </c>
      <c r="AK1178" s="15">
        <f t="shared" si="192"/>
        <v>0.28354497499999998</v>
      </c>
      <c r="AL1178" s="23">
        <f>VLOOKUP(AC1178,'Charts and Tables'!$I$43:$J$49,2,TRUE)</f>
        <v>0.5</v>
      </c>
      <c r="AM1178" s="2">
        <f t="shared" si="199"/>
        <v>1</v>
      </c>
    </row>
    <row r="1179" spans="1:39" x14ac:dyDescent="0.25">
      <c r="A1179" s="35">
        <v>535354</v>
      </c>
      <c r="B1179" s="36">
        <v>333108</v>
      </c>
      <c r="C1179" s="36" t="s">
        <v>32</v>
      </c>
      <c r="D1179" s="36">
        <v>1</v>
      </c>
      <c r="J1179" s="46">
        <v>2897</v>
      </c>
      <c r="L1179" s="46">
        <v>2897</v>
      </c>
      <c r="M1179" s="46">
        <v>151</v>
      </c>
      <c r="O1179" s="46">
        <v>313</v>
      </c>
      <c r="R1179" s="36">
        <v>3169.238433</v>
      </c>
      <c r="T1179" s="36">
        <v>137.84815399999999</v>
      </c>
      <c r="V1179" s="36">
        <v>385.63801000000001</v>
      </c>
      <c r="AC1179" s="57">
        <f t="shared" si="196"/>
        <v>2897</v>
      </c>
      <c r="AD1179" s="57">
        <f t="shared" si="197"/>
        <v>151</v>
      </c>
      <c r="AE1179" s="57">
        <f t="shared" si="198"/>
        <v>313</v>
      </c>
      <c r="AF1179" s="12">
        <f t="shared" si="193"/>
        <v>3169.238433</v>
      </c>
      <c r="AG1179" s="12">
        <f t="shared" si="194"/>
        <v>137.84815399999999</v>
      </c>
      <c r="AH1179" s="12">
        <f t="shared" si="195"/>
        <v>385.63801000000001</v>
      </c>
      <c r="AI1179" s="15">
        <f t="shared" si="192"/>
        <v>9.3972534691059706E-2</v>
      </c>
      <c r="AJ1179" s="15">
        <f t="shared" si="192"/>
        <v>-8.7098317880794737E-2</v>
      </c>
      <c r="AK1179" s="15">
        <f t="shared" si="192"/>
        <v>0.23207031948881793</v>
      </c>
      <c r="AL1179" s="23">
        <f>VLOOKUP(AC1179,'Charts and Tables'!$I$43:$J$49,2,TRUE)</f>
        <v>0.5</v>
      </c>
      <c r="AM1179" s="2">
        <f t="shared" si="199"/>
        <v>1</v>
      </c>
    </row>
    <row r="1180" spans="1:39" x14ac:dyDescent="0.25">
      <c r="A1180" s="35">
        <v>538031</v>
      </c>
      <c r="B1180" s="36">
        <v>330902</v>
      </c>
      <c r="C1180" s="36" t="s">
        <v>31</v>
      </c>
      <c r="D1180" s="36">
        <v>0</v>
      </c>
      <c r="J1180" s="46">
        <v>10851</v>
      </c>
      <c r="K1180" s="46">
        <v>5413</v>
      </c>
      <c r="L1180" s="46">
        <v>16264</v>
      </c>
      <c r="M1180" s="46">
        <v>878</v>
      </c>
      <c r="N1180" s="46">
        <v>452</v>
      </c>
      <c r="O1180" s="46">
        <v>907</v>
      </c>
      <c r="P1180" s="46">
        <v>517</v>
      </c>
      <c r="R1180" s="36">
        <v>9251.8957659999996</v>
      </c>
      <c r="S1180" s="36">
        <v>4114.3419670000003</v>
      </c>
      <c r="T1180" s="36">
        <v>840.72655099999997</v>
      </c>
      <c r="U1180" s="36">
        <v>414.72335299999997</v>
      </c>
      <c r="V1180" s="36">
        <v>772.74002099999996</v>
      </c>
      <c r="W1180" s="36">
        <v>344.60344500000002</v>
      </c>
      <c r="AC1180" s="57">
        <f t="shared" si="196"/>
        <v>16264</v>
      </c>
      <c r="AD1180" s="57">
        <f t="shared" si="197"/>
        <v>1330</v>
      </c>
      <c r="AE1180" s="57">
        <f t="shared" si="198"/>
        <v>1424</v>
      </c>
      <c r="AF1180" s="12">
        <f t="shared" si="193"/>
        <v>13366.237733</v>
      </c>
      <c r="AG1180" s="12">
        <f t="shared" si="194"/>
        <v>1255.4499040000001</v>
      </c>
      <c r="AH1180" s="12">
        <f t="shared" si="195"/>
        <v>1117.343466</v>
      </c>
      <c r="AI1180" s="15">
        <f t="shared" si="192"/>
        <v>-0.17817033122233153</v>
      </c>
      <c r="AJ1180" s="15">
        <f t="shared" si="192"/>
        <v>-5.6052703759398449E-2</v>
      </c>
      <c r="AK1180" s="15">
        <f t="shared" si="192"/>
        <v>-0.21534868960674156</v>
      </c>
      <c r="AL1180" s="23">
        <f>VLOOKUP(AC1180,'Charts and Tables'!$I$43:$J$49,2,TRUE)</f>
        <v>0.2</v>
      </c>
      <c r="AM1180" s="2">
        <f t="shared" si="199"/>
        <v>1</v>
      </c>
    </row>
    <row r="1181" spans="1:39" x14ac:dyDescent="0.25">
      <c r="A1181" s="35">
        <v>538968</v>
      </c>
      <c r="B1181" s="36">
        <v>330220</v>
      </c>
      <c r="C1181" s="36" t="s">
        <v>26</v>
      </c>
      <c r="D1181" s="36">
        <v>0</v>
      </c>
      <c r="J1181" s="46">
        <v>13932</v>
      </c>
      <c r="K1181" s="46">
        <v>12807</v>
      </c>
      <c r="L1181" s="46">
        <v>26739</v>
      </c>
      <c r="M1181" s="46">
        <v>1173</v>
      </c>
      <c r="N1181" s="46">
        <v>547</v>
      </c>
      <c r="O1181" s="46">
        <v>1123</v>
      </c>
      <c r="P1181" s="46">
        <v>1294</v>
      </c>
      <c r="R1181" s="36">
        <v>10036.016605999999</v>
      </c>
      <c r="S1181" s="36">
        <v>9604.3480350000009</v>
      </c>
      <c r="T1181" s="36">
        <v>892.794668</v>
      </c>
      <c r="U1181" s="36">
        <v>560.44605200000001</v>
      </c>
      <c r="V1181" s="36">
        <v>734.05549099999996</v>
      </c>
      <c r="W1181" s="36">
        <v>884.03265899999997</v>
      </c>
      <c r="AC1181" s="57">
        <f t="shared" si="196"/>
        <v>26739</v>
      </c>
      <c r="AD1181" s="57">
        <f t="shared" si="197"/>
        <v>1720</v>
      </c>
      <c r="AE1181" s="57">
        <f t="shared" si="198"/>
        <v>2417</v>
      </c>
      <c r="AF1181" s="12">
        <f t="shared" si="193"/>
        <v>19640.364641</v>
      </c>
      <c r="AG1181" s="12">
        <f t="shared" si="194"/>
        <v>1453.24072</v>
      </c>
      <c r="AH1181" s="12">
        <f t="shared" si="195"/>
        <v>1618.08815</v>
      </c>
      <c r="AI1181" s="15">
        <f t="shared" si="192"/>
        <v>-0.26547871494820302</v>
      </c>
      <c r="AJ1181" s="15">
        <f t="shared" si="192"/>
        <v>-0.15509260465116279</v>
      </c>
      <c r="AK1181" s="15">
        <f t="shared" si="192"/>
        <v>-0.33053862225899872</v>
      </c>
      <c r="AL1181" s="23">
        <f>VLOOKUP(AC1181,'Charts and Tables'!$I$43:$J$49,2,TRUE)</f>
        <v>0.15</v>
      </c>
      <c r="AM1181" s="2">
        <f t="shared" si="199"/>
        <v>0</v>
      </c>
    </row>
    <row r="1182" spans="1:39" x14ac:dyDescent="0.25">
      <c r="A1182" s="35">
        <v>539070</v>
      </c>
      <c r="C1182" s="36" t="s">
        <v>26</v>
      </c>
      <c r="D1182" s="36">
        <v>0</v>
      </c>
      <c r="J1182" s="46">
        <v>5027</v>
      </c>
      <c r="K1182" s="46">
        <v>7501</v>
      </c>
      <c r="L1182" s="46">
        <v>12528</v>
      </c>
      <c r="M1182" s="46">
        <v>211</v>
      </c>
      <c r="N1182" s="46">
        <v>493</v>
      </c>
      <c r="O1182" s="46">
        <v>569</v>
      </c>
      <c r="P1182" s="46">
        <v>835</v>
      </c>
      <c r="R1182" s="36">
        <v>5592.5283929999996</v>
      </c>
      <c r="S1182" s="36">
        <v>5965.2555030000003</v>
      </c>
      <c r="T1182" s="36">
        <v>261.91348699999998</v>
      </c>
      <c r="U1182" s="36">
        <v>442.67600800000002</v>
      </c>
      <c r="V1182" s="36">
        <v>471.663207</v>
      </c>
      <c r="W1182" s="36">
        <v>442.94681700000001</v>
      </c>
      <c r="AC1182" s="57">
        <f t="shared" si="196"/>
        <v>12528</v>
      </c>
      <c r="AD1182" s="57">
        <f t="shared" si="197"/>
        <v>704</v>
      </c>
      <c r="AE1182" s="57">
        <f t="shared" si="198"/>
        <v>1404</v>
      </c>
      <c r="AF1182" s="12">
        <f t="shared" si="193"/>
        <v>11557.783896000001</v>
      </c>
      <c r="AG1182" s="12">
        <f t="shared" si="194"/>
        <v>704.58949499999994</v>
      </c>
      <c r="AH1182" s="12">
        <f t="shared" si="195"/>
        <v>914.61002400000007</v>
      </c>
      <c r="AI1182" s="15">
        <f t="shared" si="192"/>
        <v>-7.7443814176245143E-2</v>
      </c>
      <c r="AJ1182" s="15">
        <f t="shared" si="192"/>
        <v>8.3735085227264574E-4</v>
      </c>
      <c r="AK1182" s="15">
        <f t="shared" si="192"/>
        <v>-0.34856835897435895</v>
      </c>
      <c r="AL1182" s="23">
        <f>VLOOKUP(AC1182,'Charts and Tables'!$I$43:$J$49,2,TRUE)</f>
        <v>0.2</v>
      </c>
      <c r="AM1182" s="2">
        <f t="shared" si="199"/>
        <v>1</v>
      </c>
    </row>
    <row r="1183" spans="1:39" x14ac:dyDescent="0.25">
      <c r="A1183" s="35">
        <v>542794</v>
      </c>
      <c r="C1183" s="36" t="s">
        <v>25</v>
      </c>
      <c r="D1183" s="36">
        <v>0</v>
      </c>
      <c r="K1183" s="46">
        <v>590</v>
      </c>
      <c r="L1183" s="46">
        <v>590</v>
      </c>
      <c r="N1183" s="46">
        <v>66</v>
      </c>
      <c r="P1183" s="46">
        <v>41</v>
      </c>
      <c r="R1183" s="36">
        <v>2258.7521649999999</v>
      </c>
      <c r="S1183" s="36">
        <v>3218.1090939999999</v>
      </c>
      <c r="T1183" s="36">
        <v>102.92972899999999</v>
      </c>
      <c r="U1183" s="36">
        <v>491.87241899999998</v>
      </c>
      <c r="V1183" s="36">
        <v>264.07045599999998</v>
      </c>
      <c r="W1183" s="36">
        <v>218.59519499999999</v>
      </c>
      <c r="AC1183" s="57">
        <f t="shared" si="196"/>
        <v>590</v>
      </c>
      <c r="AD1183" s="57">
        <f t="shared" si="197"/>
        <v>66</v>
      </c>
      <c r="AE1183" s="57">
        <f t="shared" si="198"/>
        <v>41</v>
      </c>
      <c r="AF1183" s="12">
        <f t="shared" si="193"/>
        <v>5476.8612589999993</v>
      </c>
      <c r="AG1183" s="12">
        <f t="shared" si="194"/>
        <v>594.80214799999999</v>
      </c>
      <c r="AH1183" s="12">
        <f t="shared" si="195"/>
        <v>482.66565099999997</v>
      </c>
      <c r="AI1183" s="15">
        <f t="shared" ref="AI1183:AK1233" si="200">IF(OR(AC1183="",AC1183=0),0,(AF1183-AC1183)/AC1183)</f>
        <v>8.2828156932203374</v>
      </c>
      <c r="AJ1183" s="15">
        <f t="shared" si="200"/>
        <v>8.0121537575757582</v>
      </c>
      <c r="AK1183" s="15">
        <f t="shared" si="200"/>
        <v>10.772332951219511</v>
      </c>
      <c r="AL1183" s="23">
        <f>VLOOKUP(AC1183,'Charts and Tables'!$I$43:$J$49,2,TRUE)</f>
        <v>2</v>
      </c>
      <c r="AM1183" s="2">
        <f t="shared" si="199"/>
        <v>0</v>
      </c>
    </row>
    <row r="1184" spans="1:39" x14ac:dyDescent="0.25">
      <c r="A1184" s="35">
        <v>542864</v>
      </c>
      <c r="B1184" s="36">
        <v>331003</v>
      </c>
      <c r="C1184" s="36" t="s">
        <v>25</v>
      </c>
      <c r="D1184" s="36">
        <v>0</v>
      </c>
      <c r="J1184" s="46">
        <v>5057</v>
      </c>
      <c r="K1184" s="46">
        <v>4104</v>
      </c>
      <c r="L1184" s="46">
        <v>9161</v>
      </c>
      <c r="M1184" s="46">
        <v>574</v>
      </c>
      <c r="N1184" s="46">
        <v>116</v>
      </c>
      <c r="O1184" s="46">
        <v>381</v>
      </c>
      <c r="P1184" s="46">
        <v>445</v>
      </c>
      <c r="R1184" s="36">
        <v>4499.2328870000001</v>
      </c>
      <c r="S1184" s="36">
        <v>2423.7688800000001</v>
      </c>
      <c r="T1184" s="36">
        <v>588.79326300000002</v>
      </c>
      <c r="U1184" s="36">
        <v>90.442243000000005</v>
      </c>
      <c r="V1184" s="36">
        <v>293.64293199999997</v>
      </c>
      <c r="W1184" s="36">
        <v>266.78338400000001</v>
      </c>
      <c r="AC1184" s="57">
        <f t="shared" si="196"/>
        <v>9161</v>
      </c>
      <c r="AD1184" s="57">
        <f t="shared" si="197"/>
        <v>690</v>
      </c>
      <c r="AE1184" s="57">
        <f t="shared" si="198"/>
        <v>826</v>
      </c>
      <c r="AF1184" s="12">
        <f t="shared" si="193"/>
        <v>6923.0017669999997</v>
      </c>
      <c r="AG1184" s="12">
        <f t="shared" si="194"/>
        <v>679.23550599999999</v>
      </c>
      <c r="AH1184" s="12">
        <f t="shared" si="195"/>
        <v>560.42631600000004</v>
      </c>
      <c r="AI1184" s="15">
        <f t="shared" si="200"/>
        <v>-0.24429628130116801</v>
      </c>
      <c r="AJ1184" s="15">
        <f t="shared" si="200"/>
        <v>-1.5600715942029005E-2</v>
      </c>
      <c r="AK1184" s="15">
        <f t="shared" si="200"/>
        <v>-0.32151777723970937</v>
      </c>
      <c r="AL1184" s="23">
        <f>VLOOKUP(AC1184,'Charts and Tables'!$I$43:$J$49,2,TRUE)</f>
        <v>0.25</v>
      </c>
      <c r="AM1184" s="2">
        <f t="shared" si="199"/>
        <v>1</v>
      </c>
    </row>
    <row r="1185" spans="1:39" x14ac:dyDescent="0.25">
      <c r="A1185" s="35">
        <v>539581</v>
      </c>
      <c r="C1185" s="36" t="s">
        <v>25</v>
      </c>
      <c r="D1185" s="36">
        <v>0</v>
      </c>
      <c r="J1185" s="46">
        <v>589</v>
      </c>
      <c r="K1185" s="46">
        <v>781</v>
      </c>
      <c r="L1185" s="46">
        <v>1370</v>
      </c>
      <c r="M1185" s="46">
        <v>32</v>
      </c>
      <c r="N1185" s="46">
        <v>64</v>
      </c>
      <c r="O1185" s="46">
        <v>62</v>
      </c>
      <c r="P1185" s="46">
        <v>92</v>
      </c>
      <c r="R1185" s="36">
        <v>3851.5356980000001</v>
      </c>
      <c r="S1185" s="36">
        <v>1776.0716669999999</v>
      </c>
      <c r="T1185" s="36">
        <v>493.52771200000001</v>
      </c>
      <c r="U1185" s="36">
        <v>73.675768000000005</v>
      </c>
      <c r="V1185" s="36">
        <v>253.887238</v>
      </c>
      <c r="W1185" s="36">
        <v>178.83808500000001</v>
      </c>
      <c r="AC1185" s="57">
        <f t="shared" si="196"/>
        <v>1370</v>
      </c>
      <c r="AD1185" s="57">
        <f t="shared" si="197"/>
        <v>96</v>
      </c>
      <c r="AE1185" s="57">
        <f t="shared" si="198"/>
        <v>154</v>
      </c>
      <c r="AF1185" s="12">
        <f t="shared" si="193"/>
        <v>5627.6073649999998</v>
      </c>
      <c r="AG1185" s="12">
        <f t="shared" si="194"/>
        <v>567.20348000000001</v>
      </c>
      <c r="AH1185" s="12">
        <f t="shared" si="195"/>
        <v>432.725323</v>
      </c>
      <c r="AI1185" s="15">
        <f t="shared" si="200"/>
        <v>3.1077426021897807</v>
      </c>
      <c r="AJ1185" s="15">
        <f t="shared" si="200"/>
        <v>4.9083695833333332</v>
      </c>
      <c r="AK1185" s="15">
        <f t="shared" si="200"/>
        <v>1.8099046948051949</v>
      </c>
      <c r="AL1185" s="23">
        <f>VLOOKUP(AC1185,'Charts and Tables'!$I$43:$J$49,2,TRUE)</f>
        <v>1</v>
      </c>
      <c r="AM1185" s="2">
        <f t="shared" si="199"/>
        <v>0</v>
      </c>
    </row>
    <row r="1186" spans="1:39" x14ac:dyDescent="0.25">
      <c r="A1186" s="35">
        <v>543517</v>
      </c>
      <c r="C1186" s="36" t="s">
        <v>25</v>
      </c>
      <c r="D1186" s="36">
        <v>0</v>
      </c>
      <c r="J1186" s="46">
        <v>6261</v>
      </c>
      <c r="K1186" s="46">
        <v>5735</v>
      </c>
      <c r="L1186" s="46">
        <v>11996</v>
      </c>
      <c r="M1186" s="46">
        <v>502.5</v>
      </c>
      <c r="N1186" s="46">
        <v>502.5</v>
      </c>
      <c r="O1186" s="46">
        <v>607</v>
      </c>
      <c r="P1186" s="46">
        <v>606</v>
      </c>
      <c r="R1186" s="36">
        <v>5143.0917229999995</v>
      </c>
      <c r="S1186" s="36">
        <v>3158.1118040000001</v>
      </c>
      <c r="T1186" s="36">
        <v>677.367662</v>
      </c>
      <c r="U1186" s="36">
        <v>113.33063900000001</v>
      </c>
      <c r="V1186" s="36">
        <v>331.65139199999999</v>
      </c>
      <c r="W1186" s="36">
        <v>368.33377000000002</v>
      </c>
      <c r="AC1186" s="57">
        <f t="shared" si="196"/>
        <v>11996</v>
      </c>
      <c r="AD1186" s="57">
        <f t="shared" si="197"/>
        <v>1005</v>
      </c>
      <c r="AE1186" s="57">
        <f t="shared" si="198"/>
        <v>1213</v>
      </c>
      <c r="AF1186" s="12">
        <f t="shared" si="193"/>
        <v>8301.2035269999997</v>
      </c>
      <c r="AG1186" s="12">
        <f t="shared" si="194"/>
        <v>790.69830100000001</v>
      </c>
      <c r="AH1186" s="12">
        <f t="shared" si="195"/>
        <v>699.98516199999995</v>
      </c>
      <c r="AI1186" s="15">
        <f t="shared" si="200"/>
        <v>-0.30800237354118043</v>
      </c>
      <c r="AJ1186" s="15">
        <f t="shared" si="200"/>
        <v>-0.21323552139303481</v>
      </c>
      <c r="AK1186" s="15">
        <f t="shared" si="200"/>
        <v>-0.42293061665292669</v>
      </c>
      <c r="AL1186" s="23">
        <f>VLOOKUP(AC1186,'Charts and Tables'!$I$43:$J$49,2,TRUE)</f>
        <v>0.2</v>
      </c>
      <c r="AM1186" s="2">
        <f t="shared" si="199"/>
        <v>0</v>
      </c>
    </row>
    <row r="1187" spans="1:39" x14ac:dyDescent="0.25">
      <c r="A1187" s="35">
        <v>549341</v>
      </c>
      <c r="C1187" s="36" t="s">
        <v>31</v>
      </c>
      <c r="D1187" s="36">
        <v>0</v>
      </c>
      <c r="J1187" s="46">
        <v>7824</v>
      </c>
      <c r="K1187" s="46">
        <v>8109</v>
      </c>
      <c r="L1187" s="46">
        <v>15933</v>
      </c>
      <c r="M1187" s="46">
        <v>660</v>
      </c>
      <c r="N1187" s="46">
        <v>590</v>
      </c>
      <c r="O1187" s="46">
        <v>703</v>
      </c>
      <c r="P1187" s="46">
        <v>866</v>
      </c>
      <c r="R1187" s="36">
        <v>8724.2932990000008</v>
      </c>
      <c r="S1187" s="36">
        <v>8246.7679979999994</v>
      </c>
      <c r="T1187" s="36">
        <v>645.68496100000004</v>
      </c>
      <c r="U1187" s="36">
        <v>652.27271499999995</v>
      </c>
      <c r="V1187" s="36">
        <v>824.26074400000005</v>
      </c>
      <c r="W1187" s="36">
        <v>789.12951299999997</v>
      </c>
      <c r="AC1187" s="57">
        <f t="shared" si="196"/>
        <v>15933</v>
      </c>
      <c r="AD1187" s="57">
        <f t="shared" si="197"/>
        <v>1250</v>
      </c>
      <c r="AE1187" s="57">
        <f t="shared" si="198"/>
        <v>1569</v>
      </c>
      <c r="AF1187" s="12">
        <f t="shared" si="193"/>
        <v>16971.061297</v>
      </c>
      <c r="AG1187" s="12">
        <f t="shared" si="194"/>
        <v>1297.957676</v>
      </c>
      <c r="AH1187" s="12">
        <f t="shared" si="195"/>
        <v>1613.390257</v>
      </c>
      <c r="AI1187" s="15">
        <f t="shared" si="200"/>
        <v>6.515165361200026E-2</v>
      </c>
      <c r="AJ1187" s="15">
        <f t="shared" si="200"/>
        <v>3.8366140799999997E-2</v>
      </c>
      <c r="AK1187" s="15">
        <f t="shared" si="200"/>
        <v>2.8292069471000651E-2</v>
      </c>
      <c r="AL1187" s="23">
        <f>VLOOKUP(AC1187,'Charts and Tables'!$I$43:$J$49,2,TRUE)</f>
        <v>0.2</v>
      </c>
      <c r="AM1187" s="2">
        <f t="shared" si="199"/>
        <v>1</v>
      </c>
    </row>
    <row r="1188" spans="1:39" x14ac:dyDescent="0.25">
      <c r="A1188" s="35">
        <v>546710</v>
      </c>
      <c r="B1188" s="36">
        <v>333114</v>
      </c>
      <c r="C1188" s="36" t="s">
        <v>32</v>
      </c>
      <c r="D1188" s="36">
        <v>1</v>
      </c>
      <c r="J1188" s="46">
        <v>9546</v>
      </c>
      <c r="L1188" s="46">
        <v>9546</v>
      </c>
      <c r="M1188" s="46">
        <v>1041</v>
      </c>
      <c r="O1188" s="46">
        <v>650</v>
      </c>
      <c r="R1188" s="36">
        <v>10768.554287000001</v>
      </c>
      <c r="T1188" s="36">
        <v>1318.901738</v>
      </c>
      <c r="V1188" s="36">
        <v>858.64524700000004</v>
      </c>
      <c r="AC1188" s="57">
        <f t="shared" si="196"/>
        <v>9546</v>
      </c>
      <c r="AD1188" s="57">
        <f t="shared" si="197"/>
        <v>1041</v>
      </c>
      <c r="AE1188" s="57">
        <f t="shared" si="198"/>
        <v>650</v>
      </c>
      <c r="AF1188" s="12">
        <f t="shared" si="193"/>
        <v>10768.554287000001</v>
      </c>
      <c r="AG1188" s="12">
        <f t="shared" si="194"/>
        <v>1318.901738</v>
      </c>
      <c r="AH1188" s="12">
        <f t="shared" si="195"/>
        <v>858.64524700000004</v>
      </c>
      <c r="AI1188" s="15">
        <f t="shared" si="200"/>
        <v>0.12806979750680922</v>
      </c>
      <c r="AJ1188" s="15">
        <f t="shared" si="200"/>
        <v>0.26695652065321807</v>
      </c>
      <c r="AK1188" s="15">
        <f t="shared" si="200"/>
        <v>0.32099268769230777</v>
      </c>
      <c r="AL1188" s="23">
        <f>VLOOKUP(AC1188,'Charts and Tables'!$I$43:$J$49,2,TRUE)</f>
        <v>0.25</v>
      </c>
      <c r="AM1188" s="2">
        <f t="shared" si="199"/>
        <v>1</v>
      </c>
    </row>
    <row r="1189" spans="1:39" x14ac:dyDescent="0.25">
      <c r="A1189" s="35">
        <v>546915</v>
      </c>
      <c r="C1189" s="36" t="s">
        <v>27</v>
      </c>
      <c r="D1189" s="36">
        <v>-1</v>
      </c>
      <c r="K1189" s="46">
        <v>28885</v>
      </c>
      <c r="L1189" s="46">
        <v>28885</v>
      </c>
      <c r="N1189" s="46">
        <v>1263</v>
      </c>
      <c r="P1189" s="46">
        <v>3681</v>
      </c>
      <c r="S1189" s="36">
        <v>30464.870857000002</v>
      </c>
      <c r="U1189" s="36">
        <v>1707.1102980000001</v>
      </c>
      <c r="W1189" s="36">
        <v>3813.6635550000001</v>
      </c>
      <c r="AC1189" s="57">
        <f t="shared" si="196"/>
        <v>28885</v>
      </c>
      <c r="AD1189" s="57">
        <f t="shared" si="197"/>
        <v>1263</v>
      </c>
      <c r="AE1189" s="57">
        <f t="shared" si="198"/>
        <v>3681</v>
      </c>
      <c r="AF1189" s="12">
        <f t="shared" si="193"/>
        <v>30464.870857000002</v>
      </c>
      <c r="AG1189" s="12">
        <f t="shared" si="194"/>
        <v>1707.1102980000001</v>
      </c>
      <c r="AH1189" s="12">
        <f t="shared" si="195"/>
        <v>3813.6635550000001</v>
      </c>
      <c r="AI1189" s="15">
        <f t="shared" si="200"/>
        <v>5.4695200173100283E-2</v>
      </c>
      <c r="AJ1189" s="15">
        <f t="shared" si="200"/>
        <v>0.35163127315914494</v>
      </c>
      <c r="AK1189" s="15">
        <f t="shared" si="200"/>
        <v>3.6040085574572153E-2</v>
      </c>
      <c r="AL1189" s="23">
        <f>VLOOKUP(AC1189,'Charts and Tables'!$I$43:$J$49,2,TRUE)</f>
        <v>0.15</v>
      </c>
      <c r="AM1189" s="2">
        <f t="shared" si="199"/>
        <v>1</v>
      </c>
    </row>
    <row r="1190" spans="1:39" x14ac:dyDescent="0.25">
      <c r="A1190" s="35">
        <v>545012</v>
      </c>
      <c r="C1190" s="36" t="s">
        <v>27</v>
      </c>
      <c r="D1190" s="36">
        <v>1</v>
      </c>
      <c r="J1190" s="46">
        <v>21047</v>
      </c>
      <c r="L1190" s="46">
        <v>21047</v>
      </c>
      <c r="M1190" s="46">
        <v>2845</v>
      </c>
      <c r="O1190" s="46">
        <v>1489</v>
      </c>
      <c r="R1190" s="36">
        <v>23791.273010000001</v>
      </c>
      <c r="T1190" s="36">
        <v>3135.238527</v>
      </c>
      <c r="V1190" s="36">
        <v>1846.506791</v>
      </c>
      <c r="AC1190" s="57">
        <f t="shared" si="196"/>
        <v>21047</v>
      </c>
      <c r="AD1190" s="57">
        <f t="shared" si="197"/>
        <v>2845</v>
      </c>
      <c r="AE1190" s="57">
        <f t="shared" si="198"/>
        <v>1489</v>
      </c>
      <c r="AF1190" s="12">
        <f t="shared" si="193"/>
        <v>23791.273010000001</v>
      </c>
      <c r="AG1190" s="12">
        <f t="shared" si="194"/>
        <v>3135.238527</v>
      </c>
      <c r="AH1190" s="12">
        <f t="shared" si="195"/>
        <v>1846.506791</v>
      </c>
      <c r="AI1190" s="15">
        <f t="shared" si="200"/>
        <v>0.1303878467239987</v>
      </c>
      <c r="AJ1190" s="15">
        <f t="shared" si="200"/>
        <v>0.10201705694200351</v>
      </c>
      <c r="AK1190" s="15">
        <f t="shared" si="200"/>
        <v>0.24009858361316322</v>
      </c>
      <c r="AL1190" s="23">
        <f>VLOOKUP(AC1190,'Charts and Tables'!$I$43:$J$49,2,TRUE)</f>
        <v>0.2</v>
      </c>
      <c r="AM1190" s="2">
        <f t="shared" si="199"/>
        <v>1</v>
      </c>
    </row>
    <row r="1191" spans="1:39" x14ac:dyDescent="0.25">
      <c r="A1191" s="35">
        <v>545034</v>
      </c>
      <c r="C1191" s="36" t="s">
        <v>32</v>
      </c>
      <c r="D1191" s="36">
        <v>1</v>
      </c>
      <c r="J1191" s="46">
        <v>1755</v>
      </c>
      <c r="L1191" s="46">
        <v>1755</v>
      </c>
      <c r="M1191" s="46">
        <v>130</v>
      </c>
      <c r="O1191" s="46">
        <v>205</v>
      </c>
      <c r="R1191" s="36">
        <v>1408.2812140000001</v>
      </c>
      <c r="T1191" s="36">
        <v>65.910140999999996</v>
      </c>
      <c r="V1191" s="36">
        <v>187.060102</v>
      </c>
      <c r="AC1191" s="57">
        <f t="shared" si="196"/>
        <v>1755</v>
      </c>
      <c r="AD1191" s="57">
        <f t="shared" si="197"/>
        <v>130</v>
      </c>
      <c r="AE1191" s="57">
        <f t="shared" si="198"/>
        <v>205</v>
      </c>
      <c r="AF1191" s="12">
        <f t="shared" si="193"/>
        <v>1408.2812140000001</v>
      </c>
      <c r="AG1191" s="12">
        <f t="shared" si="194"/>
        <v>65.910140999999996</v>
      </c>
      <c r="AH1191" s="12">
        <f t="shared" si="195"/>
        <v>187.060102</v>
      </c>
      <c r="AI1191" s="15">
        <f t="shared" si="200"/>
        <v>-0.19756056182336176</v>
      </c>
      <c r="AJ1191" s="15">
        <f t="shared" si="200"/>
        <v>-0.49299891538461543</v>
      </c>
      <c r="AK1191" s="15">
        <f t="shared" si="200"/>
        <v>-8.7511697560975613E-2</v>
      </c>
      <c r="AL1191" s="23">
        <f>VLOOKUP(AC1191,'Charts and Tables'!$I$43:$J$49,2,TRUE)</f>
        <v>1</v>
      </c>
      <c r="AM1191" s="2">
        <f t="shared" si="199"/>
        <v>1</v>
      </c>
    </row>
    <row r="1192" spans="1:39" x14ac:dyDescent="0.25">
      <c r="A1192" s="35">
        <v>550429</v>
      </c>
      <c r="C1192" s="36" t="s">
        <v>27</v>
      </c>
      <c r="D1192" s="36">
        <v>1</v>
      </c>
      <c r="J1192" s="46">
        <v>17181</v>
      </c>
      <c r="L1192" s="46">
        <v>17181</v>
      </c>
      <c r="M1192" s="46">
        <v>2173</v>
      </c>
      <c r="O1192" s="46">
        <v>1247</v>
      </c>
      <c r="R1192" s="36">
        <v>20074.773820999999</v>
      </c>
      <c r="T1192" s="36">
        <v>2365.21704</v>
      </c>
      <c r="V1192" s="36">
        <v>1674.511575</v>
      </c>
      <c r="AC1192" s="57">
        <f t="shared" si="196"/>
        <v>17181</v>
      </c>
      <c r="AD1192" s="57">
        <f t="shared" si="197"/>
        <v>2173</v>
      </c>
      <c r="AE1192" s="57">
        <f t="shared" si="198"/>
        <v>1247</v>
      </c>
      <c r="AF1192" s="12">
        <f t="shared" si="193"/>
        <v>20074.773820999999</v>
      </c>
      <c r="AG1192" s="12">
        <f t="shared" si="194"/>
        <v>2365.21704</v>
      </c>
      <c r="AH1192" s="12">
        <f t="shared" si="195"/>
        <v>1674.511575</v>
      </c>
      <c r="AI1192" s="15">
        <f t="shared" si="200"/>
        <v>0.16842871899190962</v>
      </c>
      <c r="AJ1192" s="15">
        <f t="shared" si="200"/>
        <v>8.8456990335941094E-2</v>
      </c>
      <c r="AK1192" s="15">
        <f t="shared" si="200"/>
        <v>0.34283205693664798</v>
      </c>
      <c r="AL1192" s="23">
        <f>VLOOKUP(AC1192,'Charts and Tables'!$I$43:$J$49,2,TRUE)</f>
        <v>0.2</v>
      </c>
      <c r="AM1192" s="2">
        <f t="shared" si="199"/>
        <v>1</v>
      </c>
    </row>
    <row r="1193" spans="1:39" x14ac:dyDescent="0.25">
      <c r="A1193" s="35">
        <v>550468</v>
      </c>
      <c r="C1193" s="36" t="s">
        <v>27</v>
      </c>
      <c r="D1193" s="36">
        <v>-1</v>
      </c>
      <c r="K1193" s="46">
        <v>15770</v>
      </c>
      <c r="L1193" s="46">
        <v>15770</v>
      </c>
      <c r="N1193" s="46">
        <v>1677</v>
      </c>
      <c r="P1193" s="46">
        <v>1711</v>
      </c>
      <c r="S1193" s="36">
        <v>20444.258213000001</v>
      </c>
      <c r="U1193" s="36">
        <v>1351.5409340000001</v>
      </c>
      <c r="W1193" s="36">
        <v>2442.1231509999998</v>
      </c>
      <c r="AC1193" s="57">
        <f t="shared" si="196"/>
        <v>15770</v>
      </c>
      <c r="AD1193" s="57">
        <f t="shared" si="197"/>
        <v>1677</v>
      </c>
      <c r="AE1193" s="57">
        <f t="shared" si="198"/>
        <v>1711</v>
      </c>
      <c r="AF1193" s="12">
        <f t="shared" si="193"/>
        <v>20444.258213000001</v>
      </c>
      <c r="AG1193" s="12">
        <f t="shared" si="194"/>
        <v>1351.5409340000001</v>
      </c>
      <c r="AH1193" s="12">
        <f t="shared" si="195"/>
        <v>2442.1231509999998</v>
      </c>
      <c r="AI1193" s="15">
        <f t="shared" si="200"/>
        <v>0.29640191585288528</v>
      </c>
      <c r="AJ1193" s="15">
        <f t="shared" si="200"/>
        <v>-0.19407219200954079</v>
      </c>
      <c r="AK1193" s="15">
        <f t="shared" si="200"/>
        <v>0.42730751081239027</v>
      </c>
      <c r="AL1193" s="23">
        <f>VLOOKUP(AC1193,'Charts and Tables'!$I$43:$J$49,2,TRUE)</f>
        <v>0.2</v>
      </c>
      <c r="AM1193" s="2">
        <f t="shared" si="199"/>
        <v>0</v>
      </c>
    </row>
    <row r="1194" spans="1:39" x14ac:dyDescent="0.25">
      <c r="A1194" s="35">
        <v>544465</v>
      </c>
      <c r="B1194" s="36">
        <v>331103</v>
      </c>
      <c r="C1194" s="36" t="s">
        <v>31</v>
      </c>
      <c r="D1194" s="36">
        <v>0</v>
      </c>
      <c r="J1194" s="46">
        <v>8503</v>
      </c>
      <c r="K1194" s="46">
        <v>8592</v>
      </c>
      <c r="L1194" s="46">
        <v>17095</v>
      </c>
      <c r="M1194" s="46">
        <v>637</v>
      </c>
      <c r="N1194" s="46">
        <v>558</v>
      </c>
      <c r="O1194" s="46">
        <v>971</v>
      </c>
      <c r="P1194" s="46">
        <v>905</v>
      </c>
      <c r="R1194" s="36">
        <v>10243.027556999999</v>
      </c>
      <c r="S1194" s="36">
        <v>9806.9887180000005</v>
      </c>
      <c r="T1194" s="36">
        <v>735.44270700000004</v>
      </c>
      <c r="U1194" s="36">
        <v>795.913453</v>
      </c>
      <c r="V1194" s="36">
        <v>979.06241899999998</v>
      </c>
      <c r="W1194" s="36">
        <v>919.42928600000005</v>
      </c>
      <c r="AC1194" s="57">
        <f t="shared" si="196"/>
        <v>17095</v>
      </c>
      <c r="AD1194" s="57">
        <f t="shared" si="197"/>
        <v>1195</v>
      </c>
      <c r="AE1194" s="57">
        <f t="shared" si="198"/>
        <v>1876</v>
      </c>
      <c r="AF1194" s="12">
        <f t="shared" si="193"/>
        <v>20050.016275000002</v>
      </c>
      <c r="AG1194" s="12">
        <f t="shared" si="194"/>
        <v>1531.35616</v>
      </c>
      <c r="AH1194" s="12">
        <f t="shared" si="195"/>
        <v>1898.4917049999999</v>
      </c>
      <c r="AI1194" s="15">
        <f t="shared" si="200"/>
        <v>0.17285851272301853</v>
      </c>
      <c r="AJ1194" s="15">
        <f t="shared" si="200"/>
        <v>0.28146958995815902</v>
      </c>
      <c r="AK1194" s="15">
        <f t="shared" si="200"/>
        <v>1.1989181769722766E-2</v>
      </c>
      <c r="AL1194" s="23">
        <f>VLOOKUP(AC1194,'Charts and Tables'!$I$43:$J$49,2,TRUE)</f>
        <v>0.2</v>
      </c>
      <c r="AM1194" s="2">
        <f t="shared" si="199"/>
        <v>1</v>
      </c>
    </row>
    <row r="1195" spans="1:39" x14ac:dyDescent="0.25">
      <c r="A1195" s="35">
        <v>546198</v>
      </c>
      <c r="B1195" s="36">
        <v>332073</v>
      </c>
      <c r="C1195" s="36" t="s">
        <v>25</v>
      </c>
      <c r="D1195" s="36">
        <v>0</v>
      </c>
      <c r="J1195" s="46">
        <v>579</v>
      </c>
      <c r="K1195" s="46">
        <v>489</v>
      </c>
      <c r="L1195" s="46">
        <v>1068</v>
      </c>
      <c r="M1195" s="46">
        <v>17</v>
      </c>
      <c r="N1195" s="46">
        <v>47</v>
      </c>
      <c r="O1195" s="46">
        <v>65</v>
      </c>
      <c r="P1195" s="46">
        <v>37</v>
      </c>
      <c r="R1195" s="36">
        <v>1713.5099809999999</v>
      </c>
      <c r="S1195" s="36">
        <v>1702.4064350000001</v>
      </c>
      <c r="T1195" s="36">
        <v>82.410307000000003</v>
      </c>
      <c r="U1195" s="36">
        <v>212.568521</v>
      </c>
      <c r="V1195" s="36">
        <v>202.98470599999999</v>
      </c>
      <c r="W1195" s="36">
        <v>123.396416</v>
      </c>
      <c r="AC1195" s="57">
        <f t="shared" si="196"/>
        <v>1068</v>
      </c>
      <c r="AD1195" s="57">
        <f t="shared" si="197"/>
        <v>64</v>
      </c>
      <c r="AE1195" s="57">
        <f t="shared" si="198"/>
        <v>102</v>
      </c>
      <c r="AF1195" s="12">
        <f t="shared" si="193"/>
        <v>3415.916416</v>
      </c>
      <c r="AG1195" s="12">
        <f t="shared" si="194"/>
        <v>294.97882800000002</v>
      </c>
      <c r="AH1195" s="12">
        <f t="shared" si="195"/>
        <v>326.381122</v>
      </c>
      <c r="AI1195" s="15">
        <f t="shared" si="200"/>
        <v>2.1984236104868913</v>
      </c>
      <c r="AJ1195" s="15">
        <f t="shared" si="200"/>
        <v>3.6090441875000003</v>
      </c>
      <c r="AK1195" s="15">
        <f t="shared" si="200"/>
        <v>2.1998149215686276</v>
      </c>
      <c r="AL1195" s="23">
        <f>VLOOKUP(AC1195,'Charts and Tables'!$I$43:$J$49,2,TRUE)</f>
        <v>1</v>
      </c>
      <c r="AM1195" s="2">
        <f t="shared" si="199"/>
        <v>0</v>
      </c>
    </row>
    <row r="1196" spans="1:39" x14ac:dyDescent="0.25">
      <c r="A1196" s="35">
        <v>544861</v>
      </c>
      <c r="B1196" s="36">
        <v>331218</v>
      </c>
      <c r="C1196" s="36" t="s">
        <v>25</v>
      </c>
      <c r="D1196" s="36">
        <v>0</v>
      </c>
      <c r="J1196" s="46">
        <v>2662</v>
      </c>
      <c r="K1196" s="46">
        <v>2921</v>
      </c>
      <c r="L1196" s="46">
        <v>5583</v>
      </c>
      <c r="M1196" s="46">
        <v>206</v>
      </c>
      <c r="N1196" s="46">
        <v>155</v>
      </c>
      <c r="O1196" s="46">
        <v>237</v>
      </c>
      <c r="P1196" s="46">
        <v>350</v>
      </c>
      <c r="R1196" s="36">
        <v>2007.7477280000001</v>
      </c>
      <c r="S1196" s="36">
        <v>2190.742667</v>
      </c>
      <c r="T1196" s="36">
        <v>172.61326700000001</v>
      </c>
      <c r="U1196" s="36">
        <v>139.416573</v>
      </c>
      <c r="V1196" s="36">
        <v>174.367312</v>
      </c>
      <c r="W1196" s="36">
        <v>254.64337499999999</v>
      </c>
      <c r="AC1196" s="57">
        <f t="shared" si="196"/>
        <v>5583</v>
      </c>
      <c r="AD1196" s="57">
        <f t="shared" si="197"/>
        <v>361</v>
      </c>
      <c r="AE1196" s="57">
        <f t="shared" si="198"/>
        <v>587</v>
      </c>
      <c r="AF1196" s="12">
        <f t="shared" si="193"/>
        <v>4198.4903949999998</v>
      </c>
      <c r="AG1196" s="12">
        <f t="shared" si="194"/>
        <v>312.02984000000004</v>
      </c>
      <c r="AH1196" s="12">
        <f t="shared" si="195"/>
        <v>429.01068699999996</v>
      </c>
      <c r="AI1196" s="15">
        <f t="shared" si="200"/>
        <v>-0.2479866747268494</v>
      </c>
      <c r="AJ1196" s="15">
        <f t="shared" si="200"/>
        <v>-0.13565141274238218</v>
      </c>
      <c r="AK1196" s="15">
        <f t="shared" si="200"/>
        <v>-0.26914704088586039</v>
      </c>
      <c r="AL1196" s="23">
        <f>VLOOKUP(AC1196,'Charts and Tables'!$I$43:$J$49,2,TRUE)</f>
        <v>0.25</v>
      </c>
      <c r="AM1196" s="2">
        <f t="shared" si="199"/>
        <v>1</v>
      </c>
    </row>
    <row r="1197" spans="1:39" x14ac:dyDescent="0.25">
      <c r="A1197" s="35">
        <v>544968</v>
      </c>
      <c r="B1197" s="36">
        <v>331200</v>
      </c>
      <c r="C1197" s="36" t="s">
        <v>25</v>
      </c>
      <c r="D1197" s="36">
        <v>0</v>
      </c>
      <c r="J1197" s="46">
        <v>562</v>
      </c>
      <c r="K1197" s="46">
        <v>407</v>
      </c>
      <c r="L1197" s="46">
        <v>969</v>
      </c>
      <c r="M1197" s="46">
        <v>25</v>
      </c>
      <c r="N1197" s="46">
        <v>41</v>
      </c>
      <c r="O1197" s="46">
        <v>73</v>
      </c>
      <c r="P1197" s="46">
        <v>35</v>
      </c>
      <c r="R1197" s="36">
        <v>1316.4612199999999</v>
      </c>
      <c r="S1197" s="36">
        <v>1336.3238610000001</v>
      </c>
      <c r="T1197" s="36">
        <v>178.47032200000001</v>
      </c>
      <c r="U1197" s="36">
        <v>60.724463999999998</v>
      </c>
      <c r="V1197" s="36">
        <v>90.542057</v>
      </c>
      <c r="W1197" s="36">
        <v>165.678191</v>
      </c>
      <c r="AC1197" s="57">
        <f t="shared" si="196"/>
        <v>969</v>
      </c>
      <c r="AD1197" s="57">
        <f t="shared" si="197"/>
        <v>66</v>
      </c>
      <c r="AE1197" s="57">
        <f t="shared" si="198"/>
        <v>108</v>
      </c>
      <c r="AF1197" s="12">
        <f t="shared" si="193"/>
        <v>2652.785081</v>
      </c>
      <c r="AG1197" s="12">
        <f t="shared" si="194"/>
        <v>239.19478600000002</v>
      </c>
      <c r="AH1197" s="12">
        <f t="shared" si="195"/>
        <v>256.22024799999997</v>
      </c>
      <c r="AI1197" s="15">
        <f t="shared" si="200"/>
        <v>1.737652302373581</v>
      </c>
      <c r="AJ1197" s="15">
        <f t="shared" si="200"/>
        <v>2.6241634242424245</v>
      </c>
      <c r="AK1197" s="15">
        <f t="shared" si="200"/>
        <v>1.3724097037037035</v>
      </c>
      <c r="AL1197" s="23">
        <f>VLOOKUP(AC1197,'Charts and Tables'!$I$43:$J$49,2,TRUE)</f>
        <v>2</v>
      </c>
      <c r="AM1197" s="2">
        <f t="shared" si="199"/>
        <v>1</v>
      </c>
    </row>
    <row r="1198" spans="1:39" x14ac:dyDescent="0.25">
      <c r="A1198" s="35">
        <v>545099</v>
      </c>
      <c r="C1198" s="36" t="s">
        <v>31</v>
      </c>
      <c r="D1198" s="36">
        <v>0</v>
      </c>
      <c r="J1198" s="46">
        <v>8958</v>
      </c>
      <c r="K1198" s="46">
        <v>9088</v>
      </c>
      <c r="L1198" s="46">
        <v>18046</v>
      </c>
      <c r="M1198" s="46">
        <v>728</v>
      </c>
      <c r="N1198" s="46">
        <v>623.5</v>
      </c>
      <c r="O1198" s="46">
        <v>768</v>
      </c>
      <c r="P1198" s="46">
        <v>868.5</v>
      </c>
      <c r="R1198" s="36">
        <v>9786.1424029999998</v>
      </c>
      <c r="S1198" s="36">
        <v>9320.8641929999994</v>
      </c>
      <c r="T1198" s="36">
        <v>733.03402400000004</v>
      </c>
      <c r="U1198" s="36">
        <v>728.95236699999998</v>
      </c>
      <c r="V1198" s="36">
        <v>917.48597099999995</v>
      </c>
      <c r="W1198" s="36">
        <v>893.38478099999998</v>
      </c>
      <c r="AC1198" s="57">
        <f t="shared" si="196"/>
        <v>18046</v>
      </c>
      <c r="AD1198" s="57">
        <f t="shared" si="197"/>
        <v>1351.5</v>
      </c>
      <c r="AE1198" s="57">
        <f t="shared" si="198"/>
        <v>1636.5</v>
      </c>
      <c r="AF1198" s="12">
        <f t="shared" si="193"/>
        <v>19107.006595999999</v>
      </c>
      <c r="AG1198" s="12">
        <f t="shared" si="194"/>
        <v>1461.9863909999999</v>
      </c>
      <c r="AH1198" s="12">
        <f t="shared" si="195"/>
        <v>1810.8707519999998</v>
      </c>
      <c r="AI1198" s="15">
        <f t="shared" si="200"/>
        <v>5.8794558129225273E-2</v>
      </c>
      <c r="AJ1198" s="15">
        <f t="shared" si="200"/>
        <v>8.1750936736958865E-2</v>
      </c>
      <c r="AK1198" s="15">
        <f t="shared" si="200"/>
        <v>0.10655102474793755</v>
      </c>
      <c r="AL1198" s="23">
        <f>VLOOKUP(AC1198,'Charts and Tables'!$I$43:$J$49,2,TRUE)</f>
        <v>0.2</v>
      </c>
      <c r="AM1198" s="2">
        <f t="shared" si="199"/>
        <v>1</v>
      </c>
    </row>
    <row r="1199" spans="1:39" x14ac:dyDescent="0.25">
      <c r="A1199" s="35">
        <v>548753</v>
      </c>
      <c r="C1199" s="36" t="s">
        <v>26</v>
      </c>
      <c r="D1199" s="36">
        <v>0</v>
      </c>
      <c r="J1199" s="46">
        <v>6129</v>
      </c>
      <c r="K1199" s="46">
        <v>6406</v>
      </c>
      <c r="L1199" s="46">
        <v>12535</v>
      </c>
      <c r="M1199" s="46">
        <v>338</v>
      </c>
      <c r="N1199" s="46">
        <v>642.5</v>
      </c>
      <c r="O1199" s="46">
        <v>722</v>
      </c>
      <c r="P1199" s="46">
        <v>533</v>
      </c>
      <c r="R1199" s="36">
        <v>7414.1736609999998</v>
      </c>
      <c r="S1199" s="36">
        <v>8274.3093260000005</v>
      </c>
      <c r="T1199" s="36">
        <v>382.97198100000003</v>
      </c>
      <c r="U1199" s="36">
        <v>867.91322300000002</v>
      </c>
      <c r="V1199" s="36">
        <v>788.82950400000004</v>
      </c>
      <c r="W1199" s="36">
        <v>650.27905399999997</v>
      </c>
      <c r="AC1199" s="57">
        <f t="shared" si="196"/>
        <v>12535</v>
      </c>
      <c r="AD1199" s="57">
        <f t="shared" si="197"/>
        <v>980.5</v>
      </c>
      <c r="AE1199" s="57">
        <f t="shared" si="198"/>
        <v>1255</v>
      </c>
      <c r="AF1199" s="12">
        <f t="shared" si="193"/>
        <v>15688.482986999999</v>
      </c>
      <c r="AG1199" s="12">
        <f t="shared" si="194"/>
        <v>1250.8852040000002</v>
      </c>
      <c r="AH1199" s="12">
        <f t="shared" si="195"/>
        <v>1439.1085579999999</v>
      </c>
      <c r="AI1199" s="15">
        <f t="shared" si="200"/>
        <v>0.25157423111288385</v>
      </c>
      <c r="AJ1199" s="15">
        <f t="shared" si="200"/>
        <v>0.27576257419683853</v>
      </c>
      <c r="AK1199" s="15">
        <f t="shared" si="200"/>
        <v>0.14670004621513935</v>
      </c>
      <c r="AL1199" s="23">
        <f>VLOOKUP(AC1199,'Charts and Tables'!$I$43:$J$49,2,TRUE)</f>
        <v>0.2</v>
      </c>
      <c r="AM1199" s="2">
        <f t="shared" si="199"/>
        <v>0</v>
      </c>
    </row>
    <row r="1200" spans="1:39" x14ac:dyDescent="0.25">
      <c r="A1200" s="35">
        <v>546756</v>
      </c>
      <c r="B1200" s="36">
        <v>336257</v>
      </c>
      <c r="C1200" s="36" t="s">
        <v>32</v>
      </c>
      <c r="D1200" s="36">
        <v>-1</v>
      </c>
      <c r="K1200" s="46">
        <v>1731</v>
      </c>
      <c r="L1200" s="46">
        <v>1731</v>
      </c>
      <c r="N1200" s="46">
        <v>132</v>
      </c>
      <c r="P1200" s="46">
        <v>148</v>
      </c>
      <c r="S1200" s="36">
        <v>537.51107300000001</v>
      </c>
      <c r="U1200" s="36">
        <v>61.072887000000001</v>
      </c>
      <c r="W1200" s="36">
        <v>59.244399000000001</v>
      </c>
      <c r="AC1200" s="57">
        <f t="shared" si="196"/>
        <v>1731</v>
      </c>
      <c r="AD1200" s="57">
        <f t="shared" si="197"/>
        <v>132</v>
      </c>
      <c r="AE1200" s="57">
        <f t="shared" si="198"/>
        <v>148</v>
      </c>
      <c r="AF1200" s="12">
        <f t="shared" si="193"/>
        <v>537.51107300000001</v>
      </c>
      <c r="AG1200" s="12">
        <f t="shared" si="194"/>
        <v>61.072887000000001</v>
      </c>
      <c r="AH1200" s="12">
        <f t="shared" si="195"/>
        <v>59.244399000000001</v>
      </c>
      <c r="AI1200" s="15">
        <f t="shared" si="200"/>
        <v>-0.68947944945118422</v>
      </c>
      <c r="AJ1200" s="15">
        <f t="shared" si="200"/>
        <v>-0.53732661363636358</v>
      </c>
      <c r="AK1200" s="15">
        <f t="shared" si="200"/>
        <v>-0.59970000675675672</v>
      </c>
      <c r="AL1200" s="23">
        <f>VLOOKUP(AC1200,'Charts and Tables'!$I$43:$J$49,2,TRUE)</f>
        <v>1</v>
      </c>
      <c r="AM1200" s="2">
        <f t="shared" si="199"/>
        <v>1</v>
      </c>
    </row>
    <row r="1201" spans="1:39" x14ac:dyDescent="0.25">
      <c r="A1201" s="35">
        <v>546927</v>
      </c>
      <c r="B1201" s="36">
        <v>333116</v>
      </c>
      <c r="C1201" s="36" t="s">
        <v>33</v>
      </c>
      <c r="D1201" s="36">
        <v>-1</v>
      </c>
      <c r="K1201" s="46">
        <v>1120</v>
      </c>
      <c r="L1201" s="46">
        <v>1120</v>
      </c>
      <c r="N1201" s="46">
        <v>60</v>
      </c>
      <c r="P1201" s="46">
        <v>130</v>
      </c>
      <c r="S1201" s="36">
        <v>677.70854099999997</v>
      </c>
      <c r="U1201" s="36">
        <v>57.005361000000001</v>
      </c>
      <c r="W1201" s="36">
        <v>64.306847000000005</v>
      </c>
      <c r="AC1201" s="57">
        <f t="shared" si="196"/>
        <v>1120</v>
      </c>
      <c r="AD1201" s="57">
        <f t="shared" si="197"/>
        <v>60</v>
      </c>
      <c r="AE1201" s="57">
        <f t="shared" si="198"/>
        <v>130</v>
      </c>
      <c r="AF1201" s="12">
        <f t="shared" si="193"/>
        <v>677.70854099999997</v>
      </c>
      <c r="AG1201" s="12">
        <f t="shared" si="194"/>
        <v>57.005361000000001</v>
      </c>
      <c r="AH1201" s="12">
        <f t="shared" si="195"/>
        <v>64.306847000000005</v>
      </c>
      <c r="AI1201" s="15">
        <f t="shared" si="200"/>
        <v>-0.39490308839285715</v>
      </c>
      <c r="AJ1201" s="15">
        <f t="shared" si="200"/>
        <v>-4.9910649999999987E-2</v>
      </c>
      <c r="AK1201" s="15">
        <f t="shared" si="200"/>
        <v>-0.50533194615384613</v>
      </c>
      <c r="AL1201" s="23">
        <f>VLOOKUP(AC1201,'Charts and Tables'!$I$43:$J$49,2,TRUE)</f>
        <v>1</v>
      </c>
      <c r="AM1201" s="2">
        <f t="shared" si="199"/>
        <v>1</v>
      </c>
    </row>
    <row r="1202" spans="1:39" x14ac:dyDescent="0.25">
      <c r="A1202" s="35">
        <v>547016</v>
      </c>
      <c r="C1202" s="36" t="s">
        <v>27</v>
      </c>
      <c r="D1202" s="36">
        <v>1</v>
      </c>
      <c r="J1202" s="46">
        <v>16546</v>
      </c>
      <c r="L1202" s="46">
        <v>16546</v>
      </c>
      <c r="M1202" s="46">
        <v>2103</v>
      </c>
      <c r="O1202" s="46">
        <v>1172</v>
      </c>
      <c r="R1202" s="36">
        <v>19344.201147</v>
      </c>
      <c r="T1202" s="36">
        <v>2356.3122600000002</v>
      </c>
      <c r="V1202" s="36">
        <v>1551.7583199999999</v>
      </c>
      <c r="AC1202" s="57">
        <f t="shared" si="196"/>
        <v>16546</v>
      </c>
      <c r="AD1202" s="57">
        <f t="shared" si="197"/>
        <v>2103</v>
      </c>
      <c r="AE1202" s="57">
        <f t="shared" si="198"/>
        <v>1172</v>
      </c>
      <c r="AF1202" s="12">
        <f t="shared" si="193"/>
        <v>19344.201147</v>
      </c>
      <c r="AG1202" s="12">
        <f t="shared" si="194"/>
        <v>2356.3122600000002</v>
      </c>
      <c r="AH1202" s="12">
        <f t="shared" si="195"/>
        <v>1551.7583199999999</v>
      </c>
      <c r="AI1202" s="15">
        <f t="shared" si="200"/>
        <v>0.16911647207784358</v>
      </c>
      <c r="AJ1202" s="15">
        <f t="shared" si="200"/>
        <v>0.12045281027104145</v>
      </c>
      <c r="AK1202" s="15">
        <f t="shared" si="200"/>
        <v>0.32402587030716717</v>
      </c>
      <c r="AL1202" s="23">
        <f>VLOOKUP(AC1202,'Charts and Tables'!$I$43:$J$49,2,TRUE)</f>
        <v>0.2</v>
      </c>
      <c r="AM1202" s="2">
        <f t="shared" si="199"/>
        <v>1</v>
      </c>
    </row>
    <row r="1203" spans="1:39" x14ac:dyDescent="0.25">
      <c r="A1203" s="35">
        <v>547039</v>
      </c>
      <c r="C1203" s="36" t="s">
        <v>27</v>
      </c>
      <c r="D1203" s="36">
        <v>-1</v>
      </c>
      <c r="K1203" s="46">
        <v>22591</v>
      </c>
      <c r="L1203" s="46">
        <v>22591</v>
      </c>
      <c r="N1203" s="46">
        <v>1921</v>
      </c>
      <c r="P1203" s="46">
        <v>2622</v>
      </c>
      <c r="S1203" s="36">
        <v>23262.399034999999</v>
      </c>
      <c r="U1203" s="36">
        <v>1475.470223</v>
      </c>
      <c r="W1203" s="36">
        <v>2893.4142980000001</v>
      </c>
      <c r="AC1203" s="57">
        <f t="shared" si="196"/>
        <v>22591</v>
      </c>
      <c r="AD1203" s="57">
        <f t="shared" si="197"/>
        <v>1921</v>
      </c>
      <c r="AE1203" s="57">
        <f t="shared" si="198"/>
        <v>2622</v>
      </c>
      <c r="AF1203" s="12">
        <f t="shared" si="193"/>
        <v>23262.399034999999</v>
      </c>
      <c r="AG1203" s="12">
        <f t="shared" si="194"/>
        <v>1475.470223</v>
      </c>
      <c r="AH1203" s="12">
        <f t="shared" si="195"/>
        <v>2893.4142980000001</v>
      </c>
      <c r="AI1203" s="15">
        <f t="shared" si="200"/>
        <v>2.9719757204196298E-2</v>
      </c>
      <c r="AJ1203" s="15">
        <f t="shared" si="200"/>
        <v>-0.23192596408120769</v>
      </c>
      <c r="AK1203" s="15">
        <f t="shared" si="200"/>
        <v>0.10351422501906947</v>
      </c>
      <c r="AL1203" s="23">
        <f>VLOOKUP(AC1203,'Charts and Tables'!$I$43:$J$49,2,TRUE)</f>
        <v>0.2</v>
      </c>
      <c r="AM1203" s="2">
        <f t="shared" si="199"/>
        <v>1</v>
      </c>
    </row>
    <row r="1204" spans="1:39" x14ac:dyDescent="0.25">
      <c r="A1204" s="35">
        <v>547119</v>
      </c>
      <c r="C1204" s="36" t="s">
        <v>27</v>
      </c>
      <c r="D1204" s="36">
        <v>-1</v>
      </c>
      <c r="K1204" s="46">
        <v>30005</v>
      </c>
      <c r="L1204" s="46">
        <v>30005</v>
      </c>
      <c r="N1204" s="46">
        <v>1323</v>
      </c>
      <c r="P1204" s="46">
        <v>3811</v>
      </c>
      <c r="S1204" s="36">
        <v>31142.579397000001</v>
      </c>
      <c r="U1204" s="36">
        <v>1764.1156599999999</v>
      </c>
      <c r="W1204" s="36">
        <v>3877.970401</v>
      </c>
      <c r="AC1204" s="57">
        <f t="shared" si="196"/>
        <v>30005</v>
      </c>
      <c r="AD1204" s="57">
        <f t="shared" si="197"/>
        <v>1323</v>
      </c>
      <c r="AE1204" s="57">
        <f t="shared" si="198"/>
        <v>3811</v>
      </c>
      <c r="AF1204" s="12">
        <f t="shared" si="193"/>
        <v>31142.579397000001</v>
      </c>
      <c r="AG1204" s="12">
        <f t="shared" si="194"/>
        <v>1764.1156599999999</v>
      </c>
      <c r="AH1204" s="12">
        <f t="shared" si="195"/>
        <v>3877.970401</v>
      </c>
      <c r="AI1204" s="15">
        <f t="shared" si="200"/>
        <v>3.7912994400933223E-2</v>
      </c>
      <c r="AJ1204" s="15">
        <f t="shared" si="200"/>
        <v>0.33342075585789865</v>
      </c>
      <c r="AK1204" s="15">
        <f t="shared" si="200"/>
        <v>1.7572920755707173E-2</v>
      </c>
      <c r="AL1204" s="23">
        <f>VLOOKUP(AC1204,'Charts and Tables'!$I$43:$J$49,2,TRUE)</f>
        <v>0.15</v>
      </c>
      <c r="AM1204" s="2">
        <f t="shared" si="199"/>
        <v>1</v>
      </c>
    </row>
    <row r="1205" spans="1:39" x14ac:dyDescent="0.25">
      <c r="A1205" s="35">
        <v>547927</v>
      </c>
      <c r="C1205" s="36" t="s">
        <v>27</v>
      </c>
      <c r="D1205" s="36">
        <v>1</v>
      </c>
      <c r="J1205" s="46">
        <v>24560</v>
      </c>
      <c r="L1205" s="46">
        <v>24560</v>
      </c>
      <c r="M1205" s="46">
        <v>3479</v>
      </c>
      <c r="O1205" s="46">
        <v>1650</v>
      </c>
      <c r="R1205" s="36">
        <v>29614.743913999999</v>
      </c>
      <c r="T1205" s="36">
        <v>3905.9987059999999</v>
      </c>
      <c r="V1205" s="36">
        <v>2246.9089640000002</v>
      </c>
      <c r="AC1205" s="57">
        <f t="shared" si="196"/>
        <v>24560</v>
      </c>
      <c r="AD1205" s="57">
        <f t="shared" si="197"/>
        <v>3479</v>
      </c>
      <c r="AE1205" s="57">
        <f t="shared" si="198"/>
        <v>1650</v>
      </c>
      <c r="AF1205" s="12">
        <f t="shared" si="193"/>
        <v>29614.743913999999</v>
      </c>
      <c r="AG1205" s="12">
        <f t="shared" si="194"/>
        <v>3905.9987059999999</v>
      </c>
      <c r="AH1205" s="12">
        <f t="shared" si="195"/>
        <v>2246.9089640000002</v>
      </c>
      <c r="AI1205" s="15">
        <f t="shared" si="200"/>
        <v>0.20581204861563512</v>
      </c>
      <c r="AJ1205" s="15">
        <f t="shared" si="200"/>
        <v>0.12273604656510487</v>
      </c>
      <c r="AK1205" s="15">
        <f t="shared" si="200"/>
        <v>0.3617630084848486</v>
      </c>
      <c r="AL1205" s="23">
        <f>VLOOKUP(AC1205,'Charts and Tables'!$I$43:$J$49,2,TRUE)</f>
        <v>0.2</v>
      </c>
      <c r="AM1205" s="2">
        <f t="shared" si="199"/>
        <v>0</v>
      </c>
    </row>
    <row r="1206" spans="1:39" x14ac:dyDescent="0.25">
      <c r="A1206" s="35">
        <v>546743</v>
      </c>
      <c r="C1206" s="36" t="s">
        <v>27</v>
      </c>
      <c r="D1206" s="36">
        <v>1</v>
      </c>
      <c r="J1206" s="46">
        <v>11573</v>
      </c>
      <c r="L1206" s="46">
        <v>11573</v>
      </c>
      <c r="M1206" s="46">
        <v>1314</v>
      </c>
      <c r="O1206" s="46">
        <v>899</v>
      </c>
      <c r="R1206" s="36">
        <v>12170.843078</v>
      </c>
      <c r="T1206" s="36">
        <v>1418.576875</v>
      </c>
      <c r="V1206" s="36">
        <v>999.87455699999998</v>
      </c>
      <c r="AC1206" s="57">
        <f t="shared" si="196"/>
        <v>11573</v>
      </c>
      <c r="AD1206" s="57">
        <f t="shared" si="197"/>
        <v>1314</v>
      </c>
      <c r="AE1206" s="57">
        <f t="shared" si="198"/>
        <v>899</v>
      </c>
      <c r="AF1206" s="12">
        <f t="shared" si="193"/>
        <v>12170.843078</v>
      </c>
      <c r="AG1206" s="12">
        <f t="shared" si="194"/>
        <v>1418.576875</v>
      </c>
      <c r="AH1206" s="12">
        <f t="shared" si="195"/>
        <v>999.87455699999998</v>
      </c>
      <c r="AI1206" s="15">
        <f t="shared" si="200"/>
        <v>5.165843584204613E-2</v>
      </c>
      <c r="AJ1206" s="15">
        <f t="shared" si="200"/>
        <v>7.9586662861491603E-2</v>
      </c>
      <c r="AK1206" s="15">
        <f t="shared" si="200"/>
        <v>0.11220751612903224</v>
      </c>
      <c r="AL1206" s="23">
        <f>VLOOKUP(AC1206,'Charts and Tables'!$I$43:$J$49,2,TRUE)</f>
        <v>0.2</v>
      </c>
      <c r="AM1206" s="2">
        <f t="shared" si="199"/>
        <v>1</v>
      </c>
    </row>
    <row r="1207" spans="1:39" x14ac:dyDescent="0.25">
      <c r="A1207" s="35">
        <v>546829</v>
      </c>
      <c r="B1207" s="36">
        <v>333111</v>
      </c>
      <c r="C1207" s="36" t="s">
        <v>33</v>
      </c>
      <c r="D1207" s="36">
        <v>-1</v>
      </c>
      <c r="K1207" s="46">
        <v>4974</v>
      </c>
      <c r="L1207" s="46">
        <v>4974</v>
      </c>
      <c r="N1207" s="46">
        <v>790</v>
      </c>
      <c r="P1207" s="46">
        <v>274</v>
      </c>
      <c r="S1207" s="36">
        <v>7173.3580700000002</v>
      </c>
      <c r="U1207" s="36">
        <v>937.73538499999995</v>
      </c>
      <c r="W1207" s="36">
        <v>551.88376200000005</v>
      </c>
      <c r="AC1207" s="57">
        <f t="shared" si="196"/>
        <v>4974</v>
      </c>
      <c r="AD1207" s="57">
        <f t="shared" si="197"/>
        <v>790</v>
      </c>
      <c r="AE1207" s="57">
        <f t="shared" si="198"/>
        <v>274</v>
      </c>
      <c r="AF1207" s="12">
        <f t="shared" si="193"/>
        <v>7173.3580700000002</v>
      </c>
      <c r="AG1207" s="12">
        <f t="shared" si="194"/>
        <v>937.73538499999995</v>
      </c>
      <c r="AH1207" s="12">
        <f t="shared" si="195"/>
        <v>551.88376200000005</v>
      </c>
      <c r="AI1207" s="15">
        <f t="shared" si="200"/>
        <v>0.44217090269400888</v>
      </c>
      <c r="AJ1207" s="15">
        <f t="shared" si="200"/>
        <v>0.18700681645569614</v>
      </c>
      <c r="AK1207" s="15">
        <f t="shared" si="200"/>
        <v>1.0141743138686132</v>
      </c>
      <c r="AL1207" s="23">
        <f>VLOOKUP(AC1207,'Charts and Tables'!$I$43:$J$49,2,TRUE)</f>
        <v>0.5</v>
      </c>
      <c r="AM1207" s="2">
        <f t="shared" si="199"/>
        <v>1</v>
      </c>
    </row>
    <row r="1208" spans="1:39" x14ac:dyDescent="0.25">
      <c r="A1208" s="35">
        <v>547049</v>
      </c>
      <c r="C1208" s="36" t="s">
        <v>33</v>
      </c>
      <c r="D1208" s="36">
        <v>-1</v>
      </c>
      <c r="K1208" s="46">
        <v>1461</v>
      </c>
      <c r="L1208" s="46">
        <v>1461</v>
      </c>
      <c r="N1208" s="46">
        <v>156</v>
      </c>
      <c r="P1208" s="46">
        <v>113</v>
      </c>
      <c r="S1208" s="36">
        <v>1349.887166</v>
      </c>
      <c r="U1208" s="36">
        <v>166.97520599999999</v>
      </c>
      <c r="W1208" s="36">
        <v>151.48159000000001</v>
      </c>
      <c r="AC1208" s="57">
        <f t="shared" si="196"/>
        <v>1461</v>
      </c>
      <c r="AD1208" s="57">
        <f t="shared" si="197"/>
        <v>156</v>
      </c>
      <c r="AE1208" s="57">
        <f t="shared" si="198"/>
        <v>113</v>
      </c>
      <c r="AF1208" s="12">
        <f t="shared" si="193"/>
        <v>1349.887166</v>
      </c>
      <c r="AG1208" s="12">
        <f t="shared" si="194"/>
        <v>166.97520599999999</v>
      </c>
      <c r="AH1208" s="12">
        <f t="shared" si="195"/>
        <v>151.48159000000001</v>
      </c>
      <c r="AI1208" s="15">
        <f t="shared" si="200"/>
        <v>-7.6052590006844639E-2</v>
      </c>
      <c r="AJ1208" s="15">
        <f t="shared" si="200"/>
        <v>7.0353884615384527E-2</v>
      </c>
      <c r="AK1208" s="15">
        <f t="shared" si="200"/>
        <v>0.3405450442477877</v>
      </c>
      <c r="AL1208" s="23">
        <f>VLOOKUP(AC1208,'Charts and Tables'!$I$43:$J$49,2,TRUE)</f>
        <v>1</v>
      </c>
      <c r="AM1208" s="2">
        <f t="shared" si="199"/>
        <v>1</v>
      </c>
    </row>
    <row r="1209" spans="1:39" x14ac:dyDescent="0.25">
      <c r="A1209" s="35">
        <v>546361</v>
      </c>
      <c r="B1209" s="36">
        <v>336166</v>
      </c>
      <c r="C1209" s="36" t="s">
        <v>26</v>
      </c>
      <c r="D1209" s="36">
        <v>0</v>
      </c>
      <c r="J1209" s="46">
        <v>8450</v>
      </c>
      <c r="K1209" s="46">
        <v>6217</v>
      </c>
      <c r="L1209" s="46">
        <v>14667</v>
      </c>
      <c r="M1209" s="46">
        <v>768</v>
      </c>
      <c r="N1209" s="46">
        <v>293</v>
      </c>
      <c r="O1209" s="46">
        <v>774</v>
      </c>
      <c r="P1209" s="46">
        <v>736</v>
      </c>
      <c r="R1209" s="36">
        <v>7758.1572729999998</v>
      </c>
      <c r="S1209" s="36">
        <v>6010.5423019999998</v>
      </c>
      <c r="T1209" s="36">
        <v>706.13107500000001</v>
      </c>
      <c r="U1209" s="36">
        <v>322.15850399999999</v>
      </c>
      <c r="V1209" s="36">
        <v>674.88913500000001</v>
      </c>
      <c r="W1209" s="36">
        <v>616.94133599999998</v>
      </c>
      <c r="AC1209" s="57">
        <f t="shared" si="196"/>
        <v>14667</v>
      </c>
      <c r="AD1209" s="57">
        <f t="shared" si="197"/>
        <v>1061</v>
      </c>
      <c r="AE1209" s="57">
        <f t="shared" si="198"/>
        <v>1510</v>
      </c>
      <c r="AF1209" s="12">
        <f t="shared" si="193"/>
        <v>13768.699574999999</v>
      </c>
      <c r="AG1209" s="12">
        <f t="shared" si="194"/>
        <v>1028.289579</v>
      </c>
      <c r="AH1209" s="12">
        <f t="shared" si="195"/>
        <v>1291.830471</v>
      </c>
      <c r="AI1209" s="15">
        <f t="shared" si="200"/>
        <v>-6.1246364287175378E-2</v>
      </c>
      <c r="AJ1209" s="15">
        <f t="shared" si="200"/>
        <v>-3.0829803016022617E-2</v>
      </c>
      <c r="AK1209" s="15">
        <f t="shared" si="200"/>
        <v>-0.14448313178807948</v>
      </c>
      <c r="AL1209" s="23">
        <f>VLOOKUP(AC1209,'Charts and Tables'!$I$43:$J$49,2,TRUE)</f>
        <v>0.2</v>
      </c>
      <c r="AM1209" s="2">
        <f t="shared" si="199"/>
        <v>1</v>
      </c>
    </row>
    <row r="1210" spans="1:39" x14ac:dyDescent="0.25">
      <c r="A1210" s="35">
        <v>546822</v>
      </c>
      <c r="C1210" s="36" t="s">
        <v>27</v>
      </c>
      <c r="D1210" s="36">
        <v>1</v>
      </c>
      <c r="J1210" s="46">
        <v>26021</v>
      </c>
      <c r="L1210" s="46">
        <v>26021</v>
      </c>
      <c r="M1210" s="46">
        <v>3635</v>
      </c>
      <c r="O1210" s="46">
        <v>1763</v>
      </c>
      <c r="R1210" s="36">
        <v>30964.631079999999</v>
      </c>
      <c r="T1210" s="36">
        <v>4072.9739119999999</v>
      </c>
      <c r="V1210" s="36">
        <v>2398.3905540000001</v>
      </c>
      <c r="AC1210" s="57">
        <f t="shared" si="196"/>
        <v>26021</v>
      </c>
      <c r="AD1210" s="57">
        <f t="shared" si="197"/>
        <v>3635</v>
      </c>
      <c r="AE1210" s="57">
        <f t="shared" si="198"/>
        <v>1763</v>
      </c>
      <c r="AF1210" s="12">
        <f t="shared" si="193"/>
        <v>30964.631079999999</v>
      </c>
      <c r="AG1210" s="12">
        <f t="shared" si="194"/>
        <v>4072.9739119999999</v>
      </c>
      <c r="AH1210" s="12">
        <f t="shared" si="195"/>
        <v>2398.3905540000001</v>
      </c>
      <c r="AI1210" s="15">
        <f t="shared" si="200"/>
        <v>0.18998620652549861</v>
      </c>
      <c r="AJ1210" s="15">
        <f t="shared" si="200"/>
        <v>0.12048800880330122</v>
      </c>
      <c r="AK1210" s="15">
        <f t="shared" si="200"/>
        <v>0.3604030368689734</v>
      </c>
      <c r="AL1210" s="23">
        <f>VLOOKUP(AC1210,'Charts and Tables'!$I$43:$J$49,2,TRUE)</f>
        <v>0.15</v>
      </c>
      <c r="AM1210" s="2">
        <f t="shared" si="199"/>
        <v>0</v>
      </c>
    </row>
    <row r="1211" spans="1:39" x14ac:dyDescent="0.25">
      <c r="A1211" s="35">
        <v>547947</v>
      </c>
      <c r="C1211" s="36" t="s">
        <v>27</v>
      </c>
      <c r="D1211" s="36">
        <v>-1</v>
      </c>
      <c r="K1211" s="46">
        <v>18465</v>
      </c>
      <c r="L1211" s="46">
        <v>18465</v>
      </c>
      <c r="N1211" s="46">
        <v>826</v>
      </c>
      <c r="P1211" s="46">
        <v>2265</v>
      </c>
      <c r="S1211" s="36">
        <v>21137.087933999999</v>
      </c>
      <c r="U1211" s="36">
        <v>1189.8144870000001</v>
      </c>
      <c r="W1211" s="36">
        <v>2585.7476449999999</v>
      </c>
      <c r="AC1211" s="57">
        <f t="shared" si="196"/>
        <v>18465</v>
      </c>
      <c r="AD1211" s="57">
        <f t="shared" si="197"/>
        <v>826</v>
      </c>
      <c r="AE1211" s="57">
        <f t="shared" si="198"/>
        <v>2265</v>
      </c>
      <c r="AF1211" s="12">
        <f t="shared" si="193"/>
        <v>21137.087933999999</v>
      </c>
      <c r="AG1211" s="12">
        <f t="shared" si="194"/>
        <v>1189.8144870000001</v>
      </c>
      <c r="AH1211" s="12">
        <f t="shared" si="195"/>
        <v>2585.7476449999999</v>
      </c>
      <c r="AI1211" s="15">
        <f t="shared" si="200"/>
        <v>0.14471096311941506</v>
      </c>
      <c r="AJ1211" s="15">
        <f t="shared" si="200"/>
        <v>0.4404533740920098</v>
      </c>
      <c r="AK1211" s="15">
        <f t="shared" si="200"/>
        <v>0.14161043929359821</v>
      </c>
      <c r="AL1211" s="23">
        <f>VLOOKUP(AC1211,'Charts and Tables'!$I$43:$J$49,2,TRUE)</f>
        <v>0.2</v>
      </c>
      <c r="AM1211" s="2">
        <f t="shared" si="199"/>
        <v>1</v>
      </c>
    </row>
    <row r="1212" spans="1:39" x14ac:dyDescent="0.25">
      <c r="A1212" s="35">
        <v>547970</v>
      </c>
      <c r="B1212" s="36">
        <v>333115</v>
      </c>
      <c r="C1212" s="36" t="s">
        <v>32</v>
      </c>
      <c r="D1212" s="36">
        <v>-1</v>
      </c>
      <c r="K1212" s="46">
        <v>5713</v>
      </c>
      <c r="L1212" s="46">
        <v>5713</v>
      </c>
      <c r="N1212" s="46">
        <v>314</v>
      </c>
      <c r="P1212" s="46">
        <v>869</v>
      </c>
      <c r="S1212" s="36">
        <v>7187.350641</v>
      </c>
      <c r="U1212" s="36">
        <v>450.37188400000002</v>
      </c>
      <c r="W1212" s="36">
        <v>840.93160899999998</v>
      </c>
      <c r="AC1212" s="57">
        <f t="shared" si="196"/>
        <v>5713</v>
      </c>
      <c r="AD1212" s="57">
        <f t="shared" si="197"/>
        <v>314</v>
      </c>
      <c r="AE1212" s="57">
        <f t="shared" si="198"/>
        <v>869</v>
      </c>
      <c r="AF1212" s="12">
        <f t="shared" si="193"/>
        <v>7187.350641</v>
      </c>
      <c r="AG1212" s="12">
        <f t="shared" si="194"/>
        <v>450.37188400000002</v>
      </c>
      <c r="AH1212" s="12">
        <f t="shared" si="195"/>
        <v>840.93160899999998</v>
      </c>
      <c r="AI1212" s="15">
        <f t="shared" si="200"/>
        <v>0.25806942779625414</v>
      </c>
      <c r="AJ1212" s="15">
        <f t="shared" si="200"/>
        <v>0.43430536305732492</v>
      </c>
      <c r="AK1212" s="15">
        <f t="shared" si="200"/>
        <v>-3.2299644418872286E-2</v>
      </c>
      <c r="AL1212" s="23">
        <f>VLOOKUP(AC1212,'Charts and Tables'!$I$43:$J$49,2,TRUE)</f>
        <v>0.25</v>
      </c>
      <c r="AM1212" s="2">
        <f t="shared" si="199"/>
        <v>0</v>
      </c>
    </row>
    <row r="1213" spans="1:39" x14ac:dyDescent="0.25">
      <c r="A1213" s="35">
        <v>547871</v>
      </c>
      <c r="C1213" s="36" t="s">
        <v>33</v>
      </c>
      <c r="D1213" s="36">
        <v>-1</v>
      </c>
      <c r="K1213" s="46">
        <v>11540</v>
      </c>
      <c r="L1213" s="46">
        <v>11540</v>
      </c>
      <c r="N1213" s="46">
        <v>497</v>
      </c>
      <c r="P1213" s="46">
        <v>1546</v>
      </c>
      <c r="S1213" s="36">
        <v>10005.491463</v>
      </c>
      <c r="U1213" s="36">
        <v>574.30117299999995</v>
      </c>
      <c r="W1213" s="36">
        <v>1292.2227559999999</v>
      </c>
      <c r="AC1213" s="57">
        <f t="shared" si="196"/>
        <v>11540</v>
      </c>
      <c r="AD1213" s="57">
        <f t="shared" si="197"/>
        <v>497</v>
      </c>
      <c r="AE1213" s="57">
        <f t="shared" si="198"/>
        <v>1546</v>
      </c>
      <c r="AF1213" s="12">
        <f t="shared" si="193"/>
        <v>10005.491463</v>
      </c>
      <c r="AG1213" s="12">
        <f t="shared" si="194"/>
        <v>574.30117299999995</v>
      </c>
      <c r="AH1213" s="12">
        <f t="shared" si="195"/>
        <v>1292.2227559999999</v>
      </c>
      <c r="AI1213" s="15">
        <f t="shared" si="200"/>
        <v>-0.13297301013864815</v>
      </c>
      <c r="AJ1213" s="15">
        <f t="shared" si="200"/>
        <v>0.15553555935613672</v>
      </c>
      <c r="AK1213" s="15">
        <f t="shared" si="200"/>
        <v>-0.16415086934023293</v>
      </c>
      <c r="AL1213" s="23">
        <f>VLOOKUP(AC1213,'Charts and Tables'!$I$43:$J$49,2,TRUE)</f>
        <v>0.2</v>
      </c>
      <c r="AM1213" s="2">
        <f t="shared" si="199"/>
        <v>1</v>
      </c>
    </row>
    <row r="1214" spans="1:39" x14ac:dyDescent="0.25">
      <c r="A1214" s="35">
        <v>549485</v>
      </c>
      <c r="B1214" s="36">
        <v>331104</v>
      </c>
      <c r="C1214" s="36" t="s">
        <v>31</v>
      </c>
      <c r="D1214" s="36">
        <v>0</v>
      </c>
      <c r="J1214" s="46">
        <v>6158</v>
      </c>
      <c r="K1214" s="46">
        <v>6425</v>
      </c>
      <c r="L1214" s="46">
        <v>12583</v>
      </c>
      <c r="M1214" s="46">
        <v>583</v>
      </c>
      <c r="N1214" s="46">
        <v>457</v>
      </c>
      <c r="O1214" s="46">
        <v>562</v>
      </c>
      <c r="P1214" s="46">
        <v>752</v>
      </c>
      <c r="R1214" s="36">
        <v>8498.1094869999997</v>
      </c>
      <c r="S1214" s="36">
        <v>7950.6573529999996</v>
      </c>
      <c r="T1214" s="36">
        <v>652.89991699999996</v>
      </c>
      <c r="U1214" s="36">
        <v>630.02364599999999</v>
      </c>
      <c r="V1214" s="36">
        <v>800.29817800000001</v>
      </c>
      <c r="W1214" s="36">
        <v>773.476632</v>
      </c>
      <c r="AC1214" s="57">
        <f t="shared" si="196"/>
        <v>12583</v>
      </c>
      <c r="AD1214" s="57">
        <f t="shared" si="197"/>
        <v>1040</v>
      </c>
      <c r="AE1214" s="57">
        <f t="shared" si="198"/>
        <v>1314</v>
      </c>
      <c r="AF1214" s="12">
        <f t="shared" si="193"/>
        <v>16448.76684</v>
      </c>
      <c r="AG1214" s="12">
        <f t="shared" si="194"/>
        <v>1282.9235629999998</v>
      </c>
      <c r="AH1214" s="12">
        <f t="shared" si="195"/>
        <v>1573.7748099999999</v>
      </c>
      <c r="AI1214" s="15">
        <f t="shared" si="200"/>
        <v>0.30722139712310259</v>
      </c>
      <c r="AJ1214" s="15">
        <f t="shared" si="200"/>
        <v>0.23358034903846137</v>
      </c>
      <c r="AK1214" s="15">
        <f t="shared" si="200"/>
        <v>0.19769772450532716</v>
      </c>
      <c r="AL1214" s="23">
        <f>VLOOKUP(AC1214,'Charts and Tables'!$I$43:$J$49,2,TRUE)</f>
        <v>0.2</v>
      </c>
      <c r="AM1214" s="2">
        <f t="shared" si="199"/>
        <v>0</v>
      </c>
    </row>
    <row r="1215" spans="1:39" x14ac:dyDescent="0.25">
      <c r="A1215" s="35">
        <v>549519</v>
      </c>
      <c r="C1215" s="36" t="s">
        <v>29</v>
      </c>
      <c r="D1215" s="36">
        <v>0</v>
      </c>
      <c r="J1215" s="46">
        <v>1455</v>
      </c>
      <c r="K1215" s="46">
        <v>1357</v>
      </c>
      <c r="L1215" s="46">
        <v>2812</v>
      </c>
      <c r="M1215" s="46">
        <v>161</v>
      </c>
      <c r="N1215" s="46">
        <v>73</v>
      </c>
      <c r="O1215" s="46">
        <v>109</v>
      </c>
      <c r="P1215" s="46">
        <v>155</v>
      </c>
      <c r="R1215" s="36">
        <v>348.32666499999999</v>
      </c>
      <c r="S1215" s="36">
        <v>292.41875599999997</v>
      </c>
      <c r="T1215" s="36">
        <v>63.258820999999998</v>
      </c>
      <c r="U1215" s="36">
        <v>6.637168</v>
      </c>
      <c r="V1215" s="36">
        <v>19.390900999999999</v>
      </c>
      <c r="W1215" s="36">
        <v>45.472833000000001</v>
      </c>
      <c r="AC1215" s="57">
        <f t="shared" si="196"/>
        <v>2812</v>
      </c>
      <c r="AD1215" s="57">
        <f t="shared" si="197"/>
        <v>234</v>
      </c>
      <c r="AE1215" s="57">
        <f t="shared" si="198"/>
        <v>264</v>
      </c>
      <c r="AF1215" s="12">
        <f t="shared" si="193"/>
        <v>640.74542099999996</v>
      </c>
      <c r="AG1215" s="12">
        <f t="shared" si="194"/>
        <v>69.895989</v>
      </c>
      <c r="AH1215" s="12">
        <f t="shared" si="195"/>
        <v>64.863733999999994</v>
      </c>
      <c r="AI1215" s="15">
        <f t="shared" si="200"/>
        <v>-0.77213889722617346</v>
      </c>
      <c r="AJ1215" s="15">
        <f t="shared" si="200"/>
        <v>-0.70129919230769233</v>
      </c>
      <c r="AK1215" s="15">
        <f t="shared" si="200"/>
        <v>-0.75430403787878786</v>
      </c>
      <c r="AL1215" s="23">
        <f>VLOOKUP(AC1215,'Charts and Tables'!$I$43:$J$49,2,TRUE)</f>
        <v>0.5</v>
      </c>
      <c r="AM1215" s="2">
        <f t="shared" si="199"/>
        <v>0</v>
      </c>
    </row>
    <row r="1216" spans="1:39" x14ac:dyDescent="0.25">
      <c r="A1216" s="35">
        <v>550537</v>
      </c>
      <c r="B1216" s="36">
        <v>331001</v>
      </c>
      <c r="C1216" s="36" t="s">
        <v>25</v>
      </c>
      <c r="D1216" s="36">
        <v>0</v>
      </c>
      <c r="K1216" s="46">
        <v>1522</v>
      </c>
      <c r="M1216" s="46">
        <v>70</v>
      </c>
      <c r="N1216" s="46">
        <v>90</v>
      </c>
      <c r="O1216" s="46">
        <v>112</v>
      </c>
      <c r="P1216" s="46">
        <v>163</v>
      </c>
      <c r="R1216" s="36">
        <v>1250.193505</v>
      </c>
      <c r="S1216" s="36">
        <v>1259.562803</v>
      </c>
      <c r="T1216" s="36">
        <v>150.68929900000001</v>
      </c>
      <c r="U1216" s="36">
        <v>66.020802000000003</v>
      </c>
      <c r="V1216" s="36">
        <v>96.583420000000004</v>
      </c>
      <c r="W1216" s="36">
        <v>146.84775099999999</v>
      </c>
      <c r="AC1216" s="57">
        <f t="shared" si="196"/>
        <v>0</v>
      </c>
      <c r="AD1216" s="57">
        <f t="shared" si="197"/>
        <v>160</v>
      </c>
      <c r="AE1216" s="57">
        <f t="shared" si="198"/>
        <v>275</v>
      </c>
      <c r="AF1216" s="12">
        <f t="shared" si="193"/>
        <v>2509.756308</v>
      </c>
      <c r="AG1216" s="12">
        <f t="shared" si="194"/>
        <v>216.71010100000001</v>
      </c>
      <c r="AH1216" s="12">
        <f t="shared" si="195"/>
        <v>243.43117100000001</v>
      </c>
      <c r="AI1216" s="15">
        <f t="shared" si="200"/>
        <v>0</v>
      </c>
      <c r="AJ1216" s="15">
        <f t="shared" si="200"/>
        <v>0.35443813125000007</v>
      </c>
      <c r="AK1216" s="15">
        <f t="shared" si="200"/>
        <v>-0.11479574181818179</v>
      </c>
      <c r="AL1216" s="23">
        <f>VLOOKUP(AC1216,'Charts and Tables'!$I$43:$J$49,2,TRUE)</f>
        <v>2</v>
      </c>
      <c r="AM1216" s="2">
        <f t="shared" si="199"/>
        <v>1</v>
      </c>
    </row>
    <row r="1217" spans="1:39" x14ac:dyDescent="0.25">
      <c r="A1217" s="35">
        <v>551324</v>
      </c>
      <c r="C1217" s="36" t="s">
        <v>25</v>
      </c>
      <c r="D1217" s="36">
        <v>0</v>
      </c>
      <c r="J1217" s="46">
        <v>1178</v>
      </c>
      <c r="K1217" s="46">
        <v>1169</v>
      </c>
      <c r="L1217" s="46">
        <v>2347</v>
      </c>
      <c r="M1217" s="46">
        <v>73.5</v>
      </c>
      <c r="N1217" s="46">
        <v>73.5</v>
      </c>
      <c r="O1217" s="46">
        <v>115</v>
      </c>
      <c r="P1217" s="46">
        <v>112</v>
      </c>
      <c r="R1217" s="36">
        <v>1456.295552</v>
      </c>
      <c r="S1217" s="36">
        <v>1465.664802</v>
      </c>
      <c r="T1217" s="36">
        <v>84.772688000000002</v>
      </c>
      <c r="U1217" s="36">
        <v>139.476349</v>
      </c>
      <c r="V1217" s="36">
        <v>156.58683500000001</v>
      </c>
      <c r="W1217" s="36">
        <v>120.690983</v>
      </c>
      <c r="AC1217" s="57">
        <f t="shared" si="196"/>
        <v>2347</v>
      </c>
      <c r="AD1217" s="57">
        <f t="shared" si="197"/>
        <v>147</v>
      </c>
      <c r="AE1217" s="57">
        <f t="shared" si="198"/>
        <v>227</v>
      </c>
      <c r="AF1217" s="12">
        <f t="shared" si="193"/>
        <v>2921.9603539999998</v>
      </c>
      <c r="AG1217" s="12">
        <f t="shared" si="194"/>
        <v>224.24903699999999</v>
      </c>
      <c r="AH1217" s="12">
        <f t="shared" si="195"/>
        <v>277.27781800000002</v>
      </c>
      <c r="AI1217" s="15">
        <f t="shared" si="200"/>
        <v>0.24497671665956533</v>
      </c>
      <c r="AJ1217" s="15">
        <f t="shared" si="200"/>
        <v>0.52550365306122437</v>
      </c>
      <c r="AK1217" s="15">
        <f t="shared" si="200"/>
        <v>0.22148818502202655</v>
      </c>
      <c r="AL1217" s="23">
        <f>VLOOKUP(AC1217,'Charts and Tables'!$I$43:$J$49,2,TRUE)</f>
        <v>1</v>
      </c>
      <c r="AM1217" s="2">
        <f t="shared" si="199"/>
        <v>1</v>
      </c>
    </row>
    <row r="1218" spans="1:39" x14ac:dyDescent="0.25">
      <c r="A1218" s="35">
        <v>553243</v>
      </c>
      <c r="C1218" s="36" t="s">
        <v>26</v>
      </c>
      <c r="D1218" s="36">
        <v>0</v>
      </c>
      <c r="J1218" s="46">
        <v>3641</v>
      </c>
      <c r="K1218" s="46">
        <v>4154</v>
      </c>
      <c r="L1218" s="46">
        <v>7795</v>
      </c>
      <c r="M1218" s="46">
        <v>262</v>
      </c>
      <c r="N1218" s="46">
        <v>292</v>
      </c>
      <c r="O1218" s="46">
        <v>290</v>
      </c>
      <c r="P1218" s="46">
        <v>429</v>
      </c>
      <c r="R1218" s="36">
        <v>5073.1274780000003</v>
      </c>
      <c r="S1218" s="36">
        <v>6111.6868599999998</v>
      </c>
      <c r="T1218" s="36">
        <v>342.459519</v>
      </c>
      <c r="U1218" s="36">
        <v>304.74283700000001</v>
      </c>
      <c r="V1218" s="36">
        <v>350.505653</v>
      </c>
      <c r="W1218" s="36">
        <v>593.20392100000004</v>
      </c>
      <c r="AC1218" s="57">
        <f t="shared" si="196"/>
        <v>7795</v>
      </c>
      <c r="AD1218" s="57">
        <f t="shared" si="197"/>
        <v>554</v>
      </c>
      <c r="AE1218" s="57">
        <f t="shared" si="198"/>
        <v>719</v>
      </c>
      <c r="AF1218" s="12">
        <f t="shared" ref="AF1218:AF1264" si="201">IF(D1218=1,R1218,IF(D1218=-1,S1218,R1218+S1218))</f>
        <v>11184.814338</v>
      </c>
      <c r="AG1218" s="12">
        <f t="shared" ref="AG1218:AG1264" si="202">IF(D1218=1,T1218,IF(D1218=-1,U1218,T1218+U1218))</f>
        <v>647.20235600000001</v>
      </c>
      <c r="AH1218" s="12">
        <f t="shared" ref="AH1218:AH1264" si="203">IF(D1218=1,V1218,IF(D1218=-1,W1218,V1218+W1218))</f>
        <v>943.70957399999998</v>
      </c>
      <c r="AI1218" s="15">
        <f t="shared" si="200"/>
        <v>0.43487034483643361</v>
      </c>
      <c r="AJ1218" s="15">
        <f t="shared" si="200"/>
        <v>0.16823529963898917</v>
      </c>
      <c r="AK1218" s="15">
        <f t="shared" si="200"/>
        <v>0.31253070097357438</v>
      </c>
      <c r="AL1218" s="23">
        <f>VLOOKUP(AC1218,'Charts and Tables'!$I$43:$J$49,2,TRUE)</f>
        <v>0.25</v>
      </c>
      <c r="AM1218" s="2">
        <f t="shared" si="199"/>
        <v>0</v>
      </c>
    </row>
    <row r="1219" spans="1:39" x14ac:dyDescent="0.25">
      <c r="A1219" s="35">
        <v>553308</v>
      </c>
      <c r="B1219" s="36">
        <v>333120</v>
      </c>
      <c r="C1219" s="36" t="s">
        <v>32</v>
      </c>
      <c r="D1219" s="36">
        <v>1</v>
      </c>
      <c r="J1219" s="46">
        <v>3448</v>
      </c>
      <c r="L1219" s="46">
        <v>3448</v>
      </c>
      <c r="M1219" s="46">
        <v>279</v>
      </c>
      <c r="O1219" s="46">
        <v>275</v>
      </c>
      <c r="R1219" s="36">
        <v>3281.8475800000001</v>
      </c>
      <c r="T1219" s="36">
        <v>192.114721</v>
      </c>
      <c r="V1219" s="36">
        <v>277.02193399999999</v>
      </c>
      <c r="AC1219" s="57">
        <f t="shared" ref="AC1219:AC1265" si="204">L1219</f>
        <v>3448</v>
      </c>
      <c r="AD1219" s="57">
        <f t="shared" ref="AD1219:AD1265" si="205">IF(D1219=1,M1219,IF(D1219=-1,N1219,M1219+N1219))</f>
        <v>279</v>
      </c>
      <c r="AE1219" s="57">
        <f t="shared" ref="AE1219:AE1265" si="206">IF(D1219=1,O1219,IF(D1219=-1,P1219,O1219+P1219))</f>
        <v>275</v>
      </c>
      <c r="AF1219" s="12">
        <f t="shared" si="201"/>
        <v>3281.8475800000001</v>
      </c>
      <c r="AG1219" s="12">
        <f t="shared" si="202"/>
        <v>192.114721</v>
      </c>
      <c r="AH1219" s="12">
        <f t="shared" si="203"/>
        <v>277.02193399999999</v>
      </c>
      <c r="AI1219" s="15">
        <f t="shared" si="200"/>
        <v>-4.8188056844547536E-2</v>
      </c>
      <c r="AJ1219" s="15">
        <f t="shared" si="200"/>
        <v>-0.31141677060931899</v>
      </c>
      <c r="AK1219" s="15">
        <f t="shared" si="200"/>
        <v>7.3524872727272275E-3</v>
      </c>
      <c r="AL1219" s="23">
        <f>VLOOKUP(AC1219,'Charts and Tables'!$I$43:$J$49,2,TRUE)</f>
        <v>0.5</v>
      </c>
      <c r="AM1219" s="2">
        <f t="shared" ref="AM1219:AM1265" si="207">IF(ABS(AI1219)&lt;=AL1219,1,0)</f>
        <v>1</v>
      </c>
    </row>
    <row r="1220" spans="1:39" x14ac:dyDescent="0.25">
      <c r="A1220" s="35">
        <v>553364</v>
      </c>
      <c r="B1220" s="36">
        <v>333118</v>
      </c>
      <c r="C1220" s="36" t="s">
        <v>32</v>
      </c>
      <c r="D1220" s="36">
        <v>1</v>
      </c>
      <c r="J1220" s="46">
        <v>7397</v>
      </c>
      <c r="L1220" s="46">
        <v>7397</v>
      </c>
      <c r="M1220" s="46">
        <v>925</v>
      </c>
      <c r="O1220" s="46">
        <v>485</v>
      </c>
      <c r="R1220" s="36">
        <v>8359.0942689999993</v>
      </c>
      <c r="T1220" s="36">
        <v>1109.453047</v>
      </c>
      <c r="V1220" s="36">
        <v>663.15887799999996</v>
      </c>
      <c r="AC1220" s="57">
        <f t="shared" si="204"/>
        <v>7397</v>
      </c>
      <c r="AD1220" s="57">
        <f t="shared" si="205"/>
        <v>925</v>
      </c>
      <c r="AE1220" s="57">
        <f t="shared" si="206"/>
        <v>485</v>
      </c>
      <c r="AF1220" s="12">
        <f t="shared" si="201"/>
        <v>8359.0942689999993</v>
      </c>
      <c r="AG1220" s="12">
        <f t="shared" si="202"/>
        <v>1109.453047</v>
      </c>
      <c r="AH1220" s="12">
        <f t="shared" si="203"/>
        <v>663.15887799999996</v>
      </c>
      <c r="AI1220" s="15">
        <f t="shared" si="200"/>
        <v>0.13006546829795854</v>
      </c>
      <c r="AJ1220" s="15">
        <f t="shared" si="200"/>
        <v>0.19940869945945944</v>
      </c>
      <c r="AK1220" s="15">
        <f t="shared" si="200"/>
        <v>0.36733789278350509</v>
      </c>
      <c r="AL1220" s="23">
        <f>VLOOKUP(AC1220,'Charts and Tables'!$I$43:$J$49,2,TRUE)</f>
        <v>0.25</v>
      </c>
      <c r="AM1220" s="2">
        <f t="shared" si="207"/>
        <v>1</v>
      </c>
    </row>
    <row r="1221" spans="1:39" x14ac:dyDescent="0.25">
      <c r="A1221" s="35">
        <v>553439</v>
      </c>
      <c r="C1221" s="36" t="s">
        <v>31</v>
      </c>
      <c r="D1221" s="36">
        <v>-1</v>
      </c>
      <c r="K1221" s="46">
        <v>4968</v>
      </c>
      <c r="L1221" s="46">
        <v>4968</v>
      </c>
      <c r="N1221" s="46">
        <v>314</v>
      </c>
      <c r="P1221" s="46">
        <v>449</v>
      </c>
      <c r="S1221" s="36">
        <v>3366.0205999999998</v>
      </c>
      <c r="U1221" s="36">
        <v>228.96133399999999</v>
      </c>
      <c r="W1221" s="36">
        <v>281.49776900000001</v>
      </c>
      <c r="AC1221" s="57">
        <f t="shared" si="204"/>
        <v>4968</v>
      </c>
      <c r="AD1221" s="57">
        <f t="shared" si="205"/>
        <v>314</v>
      </c>
      <c r="AE1221" s="57">
        <f t="shared" si="206"/>
        <v>449</v>
      </c>
      <c r="AF1221" s="12">
        <f t="shared" si="201"/>
        <v>3366.0205999999998</v>
      </c>
      <c r="AG1221" s="12">
        <f t="shared" si="202"/>
        <v>228.96133399999999</v>
      </c>
      <c r="AH1221" s="12">
        <f t="shared" si="203"/>
        <v>281.49776900000001</v>
      </c>
      <c r="AI1221" s="15">
        <f t="shared" si="200"/>
        <v>-0.32245962157809988</v>
      </c>
      <c r="AJ1221" s="15">
        <f t="shared" si="200"/>
        <v>-0.27082377707006372</v>
      </c>
      <c r="AK1221" s="15">
        <f t="shared" si="200"/>
        <v>-0.3730561937639198</v>
      </c>
      <c r="AL1221" s="23">
        <f>VLOOKUP(AC1221,'Charts and Tables'!$I$43:$J$49,2,TRUE)</f>
        <v>0.5</v>
      </c>
      <c r="AM1221" s="2">
        <f t="shared" si="207"/>
        <v>1</v>
      </c>
    </row>
    <row r="1222" spans="1:39" x14ac:dyDescent="0.25">
      <c r="A1222" s="35">
        <v>553218</v>
      </c>
      <c r="C1222" s="36" t="s">
        <v>26</v>
      </c>
      <c r="D1222" s="36">
        <v>0</v>
      </c>
      <c r="K1222" s="46">
        <v>8952</v>
      </c>
      <c r="L1222" s="46">
        <v>8952</v>
      </c>
      <c r="N1222" s="46">
        <v>611</v>
      </c>
      <c r="P1222" s="46">
        <v>886</v>
      </c>
      <c r="R1222" s="36">
        <v>5073.1274780000003</v>
      </c>
      <c r="S1222" s="36">
        <v>6111.6868599999998</v>
      </c>
      <c r="T1222" s="36">
        <v>342.459519</v>
      </c>
      <c r="U1222" s="36">
        <v>304.74283700000001</v>
      </c>
      <c r="V1222" s="36">
        <v>350.505653</v>
      </c>
      <c r="W1222" s="36">
        <v>593.20392100000004</v>
      </c>
      <c r="AC1222" s="57">
        <f t="shared" si="204"/>
        <v>8952</v>
      </c>
      <c r="AD1222" s="57">
        <f t="shared" si="205"/>
        <v>611</v>
      </c>
      <c r="AE1222" s="57">
        <f t="shared" si="206"/>
        <v>886</v>
      </c>
      <c r="AF1222" s="12">
        <f t="shared" si="201"/>
        <v>11184.814338</v>
      </c>
      <c r="AG1222" s="12">
        <f t="shared" si="202"/>
        <v>647.20235600000001</v>
      </c>
      <c r="AH1222" s="12">
        <f t="shared" si="203"/>
        <v>943.70957399999998</v>
      </c>
      <c r="AI1222" s="15">
        <f t="shared" si="200"/>
        <v>0.2494207258713137</v>
      </c>
      <c r="AJ1222" s="15">
        <f t="shared" si="200"/>
        <v>5.9250991816693958E-2</v>
      </c>
      <c r="AK1222" s="15">
        <f t="shared" si="200"/>
        <v>6.5134959367945791E-2</v>
      </c>
      <c r="AL1222" s="23">
        <f>VLOOKUP(AC1222,'Charts and Tables'!$I$43:$J$49,2,TRUE)</f>
        <v>0.25</v>
      </c>
      <c r="AM1222" s="2">
        <f t="shared" si="207"/>
        <v>1</v>
      </c>
    </row>
    <row r="1223" spans="1:39" x14ac:dyDescent="0.25">
      <c r="A1223" s="35">
        <v>553237</v>
      </c>
      <c r="B1223" s="36">
        <v>330229</v>
      </c>
      <c r="C1223" s="36" t="s">
        <v>31</v>
      </c>
      <c r="D1223" s="36">
        <v>0</v>
      </c>
      <c r="J1223" s="46">
        <v>12492</v>
      </c>
      <c r="K1223" s="46">
        <v>11457</v>
      </c>
      <c r="L1223" s="46">
        <v>23949</v>
      </c>
      <c r="M1223" s="46">
        <v>913</v>
      </c>
      <c r="N1223" s="46">
        <v>695</v>
      </c>
      <c r="O1223" s="46">
        <v>1118</v>
      </c>
      <c r="P1223" s="46">
        <v>1028</v>
      </c>
      <c r="R1223" s="36">
        <v>10254.100839000001</v>
      </c>
      <c r="S1223" s="36">
        <v>8014.3030570000001</v>
      </c>
      <c r="T1223" s="36">
        <v>885.91422699999998</v>
      </c>
      <c r="U1223" s="36">
        <v>557.54297099999997</v>
      </c>
      <c r="V1223" s="36">
        <v>906.67757300000005</v>
      </c>
      <c r="W1223" s="36">
        <v>648.30974900000001</v>
      </c>
      <c r="AC1223" s="57">
        <f t="shared" si="204"/>
        <v>23949</v>
      </c>
      <c r="AD1223" s="57">
        <f t="shared" si="205"/>
        <v>1608</v>
      </c>
      <c r="AE1223" s="57">
        <f t="shared" si="206"/>
        <v>2146</v>
      </c>
      <c r="AF1223" s="12">
        <f t="shared" si="201"/>
        <v>18268.403896</v>
      </c>
      <c r="AG1223" s="12">
        <f t="shared" si="202"/>
        <v>1443.4571980000001</v>
      </c>
      <c r="AH1223" s="12">
        <f t="shared" si="203"/>
        <v>1554.9873219999999</v>
      </c>
      <c r="AI1223" s="15">
        <f t="shared" si="200"/>
        <v>-0.23719554486617397</v>
      </c>
      <c r="AJ1223" s="15">
        <f t="shared" si="200"/>
        <v>-0.10232761318407957</v>
      </c>
      <c r="AK1223" s="15">
        <f t="shared" si="200"/>
        <v>-0.2754019934762349</v>
      </c>
      <c r="AL1223" s="23">
        <f>VLOOKUP(AC1223,'Charts and Tables'!$I$43:$J$49,2,TRUE)</f>
        <v>0.2</v>
      </c>
      <c r="AM1223" s="2">
        <f t="shared" si="207"/>
        <v>0</v>
      </c>
    </row>
    <row r="1224" spans="1:39" x14ac:dyDescent="0.25">
      <c r="A1224" s="35">
        <v>553230</v>
      </c>
      <c r="C1224" s="36" t="s">
        <v>26</v>
      </c>
      <c r="D1224" s="36">
        <v>0</v>
      </c>
      <c r="J1224" s="46">
        <v>7595</v>
      </c>
      <c r="L1224" s="46">
        <v>7595</v>
      </c>
      <c r="M1224" s="46">
        <v>579</v>
      </c>
      <c r="O1224" s="46">
        <v>638</v>
      </c>
      <c r="R1224" s="36">
        <v>5476.8582999999999</v>
      </c>
      <c r="S1224" s="36">
        <v>6516.4891690000004</v>
      </c>
      <c r="T1224" s="36">
        <v>374.09371099999998</v>
      </c>
      <c r="U1224" s="36">
        <v>339.182726</v>
      </c>
      <c r="V1224" s="36">
        <v>391.31755600000002</v>
      </c>
      <c r="W1224" s="36">
        <v>630.805927</v>
      </c>
      <c r="AC1224" s="57">
        <f t="shared" si="204"/>
        <v>7595</v>
      </c>
      <c r="AD1224" s="57">
        <f t="shared" si="205"/>
        <v>579</v>
      </c>
      <c r="AE1224" s="57">
        <f t="shared" si="206"/>
        <v>638</v>
      </c>
      <c r="AF1224" s="12">
        <f t="shared" si="201"/>
        <v>11993.347469</v>
      </c>
      <c r="AG1224" s="12">
        <f t="shared" si="202"/>
        <v>713.27643699999999</v>
      </c>
      <c r="AH1224" s="12">
        <f t="shared" si="203"/>
        <v>1022.1234830000001</v>
      </c>
      <c r="AI1224" s="15">
        <f t="shared" si="200"/>
        <v>0.57911092416063203</v>
      </c>
      <c r="AJ1224" s="15">
        <f t="shared" si="200"/>
        <v>0.23191094473229704</v>
      </c>
      <c r="AK1224" s="15">
        <f t="shared" si="200"/>
        <v>0.60207442476489037</v>
      </c>
      <c r="AL1224" s="23">
        <f>VLOOKUP(AC1224,'Charts and Tables'!$I$43:$J$49,2,TRUE)</f>
        <v>0.25</v>
      </c>
      <c r="AM1224" s="2">
        <f t="shared" si="207"/>
        <v>0</v>
      </c>
    </row>
    <row r="1225" spans="1:39" x14ac:dyDescent="0.25">
      <c r="A1225" s="35">
        <v>553321</v>
      </c>
      <c r="C1225" s="36" t="s">
        <v>32</v>
      </c>
      <c r="D1225" s="36">
        <v>1</v>
      </c>
      <c r="J1225" s="46">
        <v>3428</v>
      </c>
      <c r="L1225" s="46">
        <v>3428</v>
      </c>
      <c r="M1225" s="46">
        <v>224</v>
      </c>
      <c r="O1225" s="46">
        <v>305</v>
      </c>
      <c r="R1225" s="36">
        <v>2750.0943969999998</v>
      </c>
      <c r="T1225" s="36">
        <v>198.66992099999999</v>
      </c>
      <c r="V1225" s="36">
        <v>200.919377</v>
      </c>
      <c r="AC1225" s="57">
        <f t="shared" si="204"/>
        <v>3428</v>
      </c>
      <c r="AD1225" s="57">
        <f t="shared" si="205"/>
        <v>224</v>
      </c>
      <c r="AE1225" s="57">
        <f t="shared" si="206"/>
        <v>305</v>
      </c>
      <c r="AF1225" s="12">
        <f t="shared" si="201"/>
        <v>2750.0943969999998</v>
      </c>
      <c r="AG1225" s="12">
        <f t="shared" si="202"/>
        <v>198.66992099999999</v>
      </c>
      <c r="AH1225" s="12">
        <f t="shared" si="203"/>
        <v>200.919377</v>
      </c>
      <c r="AI1225" s="15">
        <f t="shared" si="200"/>
        <v>-0.19775542677946328</v>
      </c>
      <c r="AJ1225" s="15">
        <f t="shared" si="200"/>
        <v>-0.11308070982142862</v>
      </c>
      <c r="AK1225" s="15">
        <f t="shared" si="200"/>
        <v>-0.3412479442622951</v>
      </c>
      <c r="AL1225" s="23">
        <f>VLOOKUP(AC1225,'Charts and Tables'!$I$43:$J$49,2,TRUE)</f>
        <v>0.5</v>
      </c>
      <c r="AM1225" s="2">
        <f t="shared" si="207"/>
        <v>1</v>
      </c>
    </row>
    <row r="1226" spans="1:39" x14ac:dyDescent="0.25">
      <c r="A1226" s="35">
        <v>553386</v>
      </c>
      <c r="C1226" s="36" t="s">
        <v>32</v>
      </c>
      <c r="D1226" s="36">
        <v>-1</v>
      </c>
      <c r="K1226" s="46">
        <v>7208</v>
      </c>
      <c r="L1226" s="46">
        <v>7208</v>
      </c>
      <c r="N1226" s="46">
        <v>386</v>
      </c>
      <c r="P1226" s="46">
        <v>843</v>
      </c>
      <c r="S1226" s="36">
        <v>7236.6530110000003</v>
      </c>
      <c r="U1226" s="36">
        <v>383.91603700000002</v>
      </c>
      <c r="W1226" s="36">
        <v>858.456549</v>
      </c>
      <c r="AC1226" s="57">
        <f t="shared" si="204"/>
        <v>7208</v>
      </c>
      <c r="AD1226" s="57">
        <f t="shared" si="205"/>
        <v>386</v>
      </c>
      <c r="AE1226" s="57">
        <f t="shared" si="206"/>
        <v>843</v>
      </c>
      <c r="AF1226" s="12">
        <f t="shared" si="201"/>
        <v>7236.6530110000003</v>
      </c>
      <c r="AG1226" s="12">
        <f t="shared" si="202"/>
        <v>383.91603700000002</v>
      </c>
      <c r="AH1226" s="12">
        <f t="shared" si="203"/>
        <v>858.456549</v>
      </c>
      <c r="AI1226" s="15">
        <f t="shared" si="200"/>
        <v>3.9751680077691918E-3</v>
      </c>
      <c r="AJ1226" s="15">
        <f t="shared" si="200"/>
        <v>-5.3988678756476238E-3</v>
      </c>
      <c r="AK1226" s="15">
        <f t="shared" si="200"/>
        <v>1.8335170818505334E-2</v>
      </c>
      <c r="AL1226" s="23">
        <f>VLOOKUP(AC1226,'Charts and Tables'!$I$43:$J$49,2,TRUE)</f>
        <v>0.25</v>
      </c>
      <c r="AM1226" s="2">
        <f t="shared" si="207"/>
        <v>1</v>
      </c>
    </row>
    <row r="1227" spans="1:39" x14ac:dyDescent="0.25">
      <c r="A1227" s="35">
        <v>558666</v>
      </c>
      <c r="B1227" s="36">
        <v>330553</v>
      </c>
      <c r="C1227" s="36" t="s">
        <v>27</v>
      </c>
      <c r="D1227" s="36">
        <v>-1</v>
      </c>
      <c r="K1227" s="46">
        <v>23324</v>
      </c>
      <c r="L1227" s="46">
        <v>23324</v>
      </c>
      <c r="N1227" s="46">
        <v>3477</v>
      </c>
      <c r="P1227" s="46">
        <v>1338</v>
      </c>
      <c r="S1227" s="36">
        <v>25075.008298000001</v>
      </c>
      <c r="U1227" s="36">
        <v>3049.7332670000001</v>
      </c>
      <c r="W1227" s="36">
        <v>1920.016419</v>
      </c>
      <c r="AC1227" s="57">
        <f t="shared" si="204"/>
        <v>23324</v>
      </c>
      <c r="AD1227" s="57">
        <f t="shared" si="205"/>
        <v>3477</v>
      </c>
      <c r="AE1227" s="57">
        <f t="shared" si="206"/>
        <v>1338</v>
      </c>
      <c r="AF1227" s="12">
        <f t="shared" si="201"/>
        <v>25075.008298000001</v>
      </c>
      <c r="AG1227" s="12">
        <f t="shared" si="202"/>
        <v>3049.7332670000001</v>
      </c>
      <c r="AH1227" s="12">
        <f t="shared" si="203"/>
        <v>1920.016419</v>
      </c>
      <c r="AI1227" s="15">
        <f t="shared" si="200"/>
        <v>7.5073242068255899E-2</v>
      </c>
      <c r="AJ1227" s="15">
        <f t="shared" si="200"/>
        <v>-0.12288373109002011</v>
      </c>
      <c r="AK1227" s="15">
        <f t="shared" si="200"/>
        <v>0.43498984977578481</v>
      </c>
      <c r="AL1227" s="23">
        <f>VLOOKUP(AC1227,'Charts and Tables'!$I$43:$J$49,2,TRUE)</f>
        <v>0.2</v>
      </c>
      <c r="AM1227" s="2">
        <f t="shared" si="207"/>
        <v>1</v>
      </c>
    </row>
    <row r="1228" spans="1:39" x14ac:dyDescent="0.25">
      <c r="A1228" s="35">
        <v>558699</v>
      </c>
      <c r="C1228" s="36" t="s">
        <v>26</v>
      </c>
      <c r="D1228" s="36">
        <v>0</v>
      </c>
      <c r="K1228" s="46">
        <v>3303</v>
      </c>
      <c r="L1228" s="46">
        <v>3303</v>
      </c>
      <c r="N1228" s="46">
        <v>256</v>
      </c>
      <c r="P1228" s="46">
        <v>281.5</v>
      </c>
      <c r="R1228" s="36">
        <v>3562.3586340000002</v>
      </c>
      <c r="S1228" s="36">
        <v>2708.1138890000002</v>
      </c>
      <c r="T1228" s="36">
        <v>280.52153299999998</v>
      </c>
      <c r="U1228" s="36">
        <v>215.41851299999999</v>
      </c>
      <c r="V1228" s="36">
        <v>361.38071300000001</v>
      </c>
      <c r="W1228" s="36">
        <v>281.30875200000003</v>
      </c>
      <c r="AC1228" s="57">
        <f t="shared" si="204"/>
        <v>3303</v>
      </c>
      <c r="AD1228" s="57">
        <f t="shared" si="205"/>
        <v>256</v>
      </c>
      <c r="AE1228" s="57">
        <f t="shared" si="206"/>
        <v>281.5</v>
      </c>
      <c r="AF1228" s="12">
        <f t="shared" si="201"/>
        <v>6270.4725230000004</v>
      </c>
      <c r="AG1228" s="12">
        <f t="shared" si="202"/>
        <v>495.94004599999994</v>
      </c>
      <c r="AH1228" s="12">
        <f t="shared" si="203"/>
        <v>642.68946500000004</v>
      </c>
      <c r="AI1228" s="15">
        <f t="shared" si="200"/>
        <v>0.89841735482894347</v>
      </c>
      <c r="AJ1228" s="15">
        <f t="shared" si="200"/>
        <v>0.93726580468749976</v>
      </c>
      <c r="AK1228" s="15">
        <f t="shared" si="200"/>
        <v>1.2830886856127888</v>
      </c>
      <c r="AL1228" s="23">
        <f>VLOOKUP(AC1228,'Charts and Tables'!$I$43:$J$49,2,TRUE)</f>
        <v>0.5</v>
      </c>
      <c r="AM1228" s="2">
        <f t="shared" si="207"/>
        <v>0</v>
      </c>
    </row>
    <row r="1229" spans="1:39" x14ac:dyDescent="0.25">
      <c r="A1229" s="35">
        <v>558828</v>
      </c>
      <c r="C1229" s="36" t="s">
        <v>29</v>
      </c>
      <c r="D1229" s="36">
        <v>0</v>
      </c>
      <c r="J1229" s="46">
        <v>902</v>
      </c>
      <c r="K1229" s="46">
        <v>847</v>
      </c>
      <c r="L1229" s="46">
        <v>1749</v>
      </c>
      <c r="M1229" s="46">
        <v>64</v>
      </c>
      <c r="N1229" s="46">
        <v>44</v>
      </c>
      <c r="O1229" s="46">
        <v>94</v>
      </c>
      <c r="P1229" s="46">
        <v>85</v>
      </c>
      <c r="R1229" s="36">
        <v>1176.022643</v>
      </c>
      <c r="S1229" s="36">
        <v>957.31130199999996</v>
      </c>
      <c r="T1229" s="36">
        <v>163.269712</v>
      </c>
      <c r="U1229" s="36">
        <v>55.155788000000001</v>
      </c>
      <c r="V1229" s="36">
        <v>108.27059300000001</v>
      </c>
      <c r="W1229" s="36">
        <v>115.339969</v>
      </c>
      <c r="AC1229" s="57">
        <f t="shared" si="204"/>
        <v>1749</v>
      </c>
      <c r="AD1229" s="57">
        <f t="shared" si="205"/>
        <v>108</v>
      </c>
      <c r="AE1229" s="57">
        <f t="shared" si="206"/>
        <v>179</v>
      </c>
      <c r="AF1229" s="12">
        <f t="shared" si="201"/>
        <v>2133.3339449999999</v>
      </c>
      <c r="AG1229" s="12">
        <f t="shared" si="202"/>
        <v>218.4255</v>
      </c>
      <c r="AH1229" s="12">
        <f t="shared" si="203"/>
        <v>223.61056200000002</v>
      </c>
      <c r="AI1229" s="15">
        <f t="shared" si="200"/>
        <v>0.2197449656946826</v>
      </c>
      <c r="AJ1229" s="15">
        <f t="shared" si="200"/>
        <v>1.0224583333333332</v>
      </c>
      <c r="AK1229" s="15">
        <f t="shared" si="200"/>
        <v>0.24922101675977662</v>
      </c>
      <c r="AL1229" s="23">
        <f>VLOOKUP(AC1229,'Charts and Tables'!$I$43:$J$49,2,TRUE)</f>
        <v>1</v>
      </c>
      <c r="AM1229" s="2">
        <f t="shared" si="207"/>
        <v>1</v>
      </c>
    </row>
    <row r="1230" spans="1:39" x14ac:dyDescent="0.25">
      <c r="A1230" s="35">
        <v>562035</v>
      </c>
      <c r="B1230" s="36">
        <v>330553</v>
      </c>
      <c r="C1230" s="36" t="s">
        <v>27</v>
      </c>
      <c r="D1230" s="36">
        <v>-1</v>
      </c>
      <c r="K1230" s="46">
        <v>22213</v>
      </c>
      <c r="L1230" s="46">
        <v>22213</v>
      </c>
      <c r="N1230" s="46">
        <v>888</v>
      </c>
      <c r="P1230" s="46">
        <v>3126</v>
      </c>
      <c r="S1230" s="36">
        <v>23837.879959999998</v>
      </c>
      <c r="U1230" s="36">
        <v>1454.940255</v>
      </c>
      <c r="W1230" s="36">
        <v>2769.1420819999998</v>
      </c>
      <c r="AC1230" s="57">
        <f t="shared" si="204"/>
        <v>22213</v>
      </c>
      <c r="AD1230" s="57">
        <f t="shared" si="205"/>
        <v>888</v>
      </c>
      <c r="AE1230" s="57">
        <f t="shared" si="206"/>
        <v>3126</v>
      </c>
      <c r="AF1230" s="12">
        <f t="shared" si="201"/>
        <v>23837.879959999998</v>
      </c>
      <c r="AG1230" s="12">
        <f t="shared" si="202"/>
        <v>1454.940255</v>
      </c>
      <c r="AH1230" s="12">
        <f t="shared" si="203"/>
        <v>2769.1420819999998</v>
      </c>
      <c r="AI1230" s="15">
        <f t="shared" si="200"/>
        <v>7.3149955431504002E-2</v>
      </c>
      <c r="AJ1230" s="15">
        <f t="shared" si="200"/>
        <v>0.63844623310810811</v>
      </c>
      <c r="AK1230" s="15">
        <f t="shared" si="200"/>
        <v>-0.11415800319897637</v>
      </c>
      <c r="AL1230" s="23">
        <f>VLOOKUP(AC1230,'Charts and Tables'!$I$43:$J$49,2,TRUE)</f>
        <v>0.2</v>
      </c>
      <c r="AM1230" s="2">
        <f t="shared" si="207"/>
        <v>1</v>
      </c>
    </row>
    <row r="1231" spans="1:39" x14ac:dyDescent="0.25">
      <c r="A1231" s="35">
        <v>558639</v>
      </c>
      <c r="C1231" s="36" t="s">
        <v>26</v>
      </c>
      <c r="D1231" s="36">
        <v>0</v>
      </c>
      <c r="J1231" s="46">
        <v>3539</v>
      </c>
      <c r="L1231" s="46">
        <v>3539</v>
      </c>
      <c r="M1231" s="46">
        <v>259.5</v>
      </c>
      <c r="O1231" s="46">
        <v>417.5</v>
      </c>
      <c r="R1231" s="36">
        <v>2600.8272860000002</v>
      </c>
      <c r="S1231" s="36">
        <v>2337.065736</v>
      </c>
      <c r="T1231" s="36">
        <v>143.31234699999999</v>
      </c>
      <c r="U1231" s="36">
        <v>251.08082300000001</v>
      </c>
      <c r="V1231" s="36">
        <v>252.708732</v>
      </c>
      <c r="W1231" s="36">
        <v>176.36985899999999</v>
      </c>
      <c r="AC1231" s="57">
        <f t="shared" si="204"/>
        <v>3539</v>
      </c>
      <c r="AD1231" s="57">
        <f t="shared" si="205"/>
        <v>259.5</v>
      </c>
      <c r="AE1231" s="57">
        <f t="shared" si="206"/>
        <v>417.5</v>
      </c>
      <c r="AF1231" s="12">
        <f t="shared" si="201"/>
        <v>4937.8930220000002</v>
      </c>
      <c r="AG1231" s="12">
        <f t="shared" si="202"/>
        <v>394.39317</v>
      </c>
      <c r="AH1231" s="12">
        <f t="shared" si="203"/>
        <v>429.07859099999996</v>
      </c>
      <c r="AI1231" s="15">
        <f t="shared" si="200"/>
        <v>0.39527918112461152</v>
      </c>
      <c r="AJ1231" s="15">
        <f t="shared" si="200"/>
        <v>0.5198195375722543</v>
      </c>
      <c r="AK1231" s="15">
        <f t="shared" si="200"/>
        <v>2.7733152095808289E-2</v>
      </c>
      <c r="AL1231" s="23">
        <f>VLOOKUP(AC1231,'Charts and Tables'!$I$43:$J$49,2,TRUE)</f>
        <v>0.5</v>
      </c>
      <c r="AM1231" s="2">
        <f t="shared" si="207"/>
        <v>1</v>
      </c>
    </row>
    <row r="1232" spans="1:39" x14ac:dyDescent="0.25">
      <c r="A1232" s="35">
        <v>558719</v>
      </c>
      <c r="C1232" s="36" t="s">
        <v>29</v>
      </c>
      <c r="D1232" s="36">
        <v>0</v>
      </c>
      <c r="J1232" s="46">
        <v>1537</v>
      </c>
      <c r="K1232" s="46">
        <v>1300</v>
      </c>
      <c r="L1232" s="46">
        <v>2837</v>
      </c>
      <c r="M1232" s="46">
        <v>158</v>
      </c>
      <c r="N1232" s="46">
        <v>84.25</v>
      </c>
      <c r="O1232" s="46">
        <v>158.5</v>
      </c>
      <c r="P1232" s="46">
        <v>173.75</v>
      </c>
      <c r="R1232" s="36">
        <v>1214.3968620000001</v>
      </c>
      <c r="S1232" s="36">
        <v>1413.96192</v>
      </c>
      <c r="T1232" s="36">
        <v>65.023624999999996</v>
      </c>
      <c r="U1232" s="36">
        <v>189.82771600000001</v>
      </c>
      <c r="V1232" s="36">
        <v>143.67174800000001</v>
      </c>
      <c r="W1232" s="36">
        <v>125.19114399999999</v>
      </c>
      <c r="AC1232" s="57">
        <f t="shared" si="204"/>
        <v>2837</v>
      </c>
      <c r="AD1232" s="57">
        <f t="shared" si="205"/>
        <v>242.25</v>
      </c>
      <c r="AE1232" s="57">
        <f t="shared" si="206"/>
        <v>332.25</v>
      </c>
      <c r="AF1232" s="12">
        <f t="shared" si="201"/>
        <v>2628.3587820000002</v>
      </c>
      <c r="AG1232" s="12">
        <f t="shared" si="202"/>
        <v>254.85134099999999</v>
      </c>
      <c r="AH1232" s="12">
        <f t="shared" si="203"/>
        <v>268.86289199999999</v>
      </c>
      <c r="AI1232" s="15">
        <f t="shared" si="200"/>
        <v>-7.3542903771589618E-2</v>
      </c>
      <c r="AJ1232" s="15">
        <f t="shared" si="200"/>
        <v>5.2017919504643927E-2</v>
      </c>
      <c r="AK1232" s="15">
        <f t="shared" si="200"/>
        <v>-0.19078136343115129</v>
      </c>
      <c r="AL1232" s="23">
        <f>VLOOKUP(AC1232,'Charts and Tables'!$I$43:$J$49,2,TRUE)</f>
        <v>0.5</v>
      </c>
      <c r="AM1232" s="2">
        <f t="shared" si="207"/>
        <v>1</v>
      </c>
    </row>
    <row r="1233" spans="1:39" x14ac:dyDescent="0.25">
      <c r="A1233" s="35">
        <v>559394</v>
      </c>
      <c r="C1233" s="36" t="s">
        <v>29</v>
      </c>
      <c r="D1233" s="36">
        <v>0</v>
      </c>
      <c r="J1233" s="46">
        <v>1164</v>
      </c>
      <c r="K1233" s="46">
        <v>989</v>
      </c>
      <c r="L1233" s="46">
        <v>2153</v>
      </c>
      <c r="M1233" s="46">
        <v>95</v>
      </c>
      <c r="N1233" s="46">
        <v>66</v>
      </c>
      <c r="O1233" s="46">
        <v>115</v>
      </c>
      <c r="P1233" s="46">
        <v>103</v>
      </c>
      <c r="R1233" s="36">
        <v>981.270938</v>
      </c>
      <c r="S1233" s="36">
        <v>936.47596899999996</v>
      </c>
      <c r="T1233" s="36">
        <v>95.337836999999993</v>
      </c>
      <c r="U1233" s="36">
        <v>67.758887000000001</v>
      </c>
      <c r="V1233" s="36">
        <v>85.096174000000005</v>
      </c>
      <c r="W1233" s="36">
        <v>93.961185999999998</v>
      </c>
      <c r="AC1233" s="57">
        <f t="shared" si="204"/>
        <v>2153</v>
      </c>
      <c r="AD1233" s="57">
        <f t="shared" si="205"/>
        <v>161</v>
      </c>
      <c r="AE1233" s="57">
        <f t="shared" si="206"/>
        <v>218</v>
      </c>
      <c r="AF1233" s="12">
        <f t="shared" si="201"/>
        <v>1917.746907</v>
      </c>
      <c r="AG1233" s="12">
        <f t="shared" si="202"/>
        <v>163.09672399999999</v>
      </c>
      <c r="AH1233" s="12">
        <f t="shared" si="203"/>
        <v>179.05736000000002</v>
      </c>
      <c r="AI1233" s="15">
        <f t="shared" si="200"/>
        <v>-0.10926757686948446</v>
      </c>
      <c r="AJ1233" s="15">
        <f t="shared" si="200"/>
        <v>1.3023130434782575E-2</v>
      </c>
      <c r="AK1233" s="15">
        <f t="shared" si="200"/>
        <v>-0.17863596330275222</v>
      </c>
      <c r="AL1233" s="23">
        <f>VLOOKUP(AC1233,'Charts and Tables'!$I$43:$J$49,2,TRUE)</f>
        <v>1</v>
      </c>
      <c r="AM1233" s="2">
        <f t="shared" si="207"/>
        <v>1</v>
      </c>
    </row>
    <row r="1234" spans="1:39" x14ac:dyDescent="0.25">
      <c r="A1234" s="35">
        <v>560621</v>
      </c>
      <c r="C1234" s="36" t="s">
        <v>25</v>
      </c>
      <c r="D1234" s="36">
        <v>0</v>
      </c>
      <c r="J1234" s="46">
        <v>6916</v>
      </c>
      <c r="K1234" s="46">
        <v>6343</v>
      </c>
      <c r="L1234" s="46">
        <v>13259</v>
      </c>
      <c r="M1234" s="46">
        <v>442</v>
      </c>
      <c r="N1234" s="46">
        <v>564</v>
      </c>
      <c r="O1234" s="46">
        <v>798</v>
      </c>
      <c r="P1234" s="46">
        <v>460</v>
      </c>
      <c r="R1234" s="36">
        <v>5401.8645720000004</v>
      </c>
      <c r="S1234" s="36">
        <v>5237.0043519999999</v>
      </c>
      <c r="T1234" s="36">
        <v>374.24715400000002</v>
      </c>
      <c r="U1234" s="36">
        <v>638.27537299999995</v>
      </c>
      <c r="V1234" s="36">
        <v>627.98945000000003</v>
      </c>
      <c r="W1234" s="36">
        <v>439.784605</v>
      </c>
      <c r="AC1234" s="57">
        <f t="shared" si="204"/>
        <v>13259</v>
      </c>
      <c r="AD1234" s="57">
        <f t="shared" si="205"/>
        <v>1006</v>
      </c>
      <c r="AE1234" s="57">
        <f t="shared" si="206"/>
        <v>1258</v>
      </c>
      <c r="AF1234" s="12">
        <f t="shared" si="201"/>
        <v>10638.868924</v>
      </c>
      <c r="AG1234" s="12">
        <f t="shared" si="202"/>
        <v>1012.522527</v>
      </c>
      <c r="AH1234" s="12">
        <f t="shared" si="203"/>
        <v>1067.7740550000001</v>
      </c>
      <c r="AI1234" s="15">
        <f t="shared" ref="AI1234:AK1280" si="208">IF(OR(AC1234="",AC1234=0),0,(AF1234-AC1234)/AC1234)</f>
        <v>-0.19761151489554263</v>
      </c>
      <c r="AJ1234" s="15">
        <f t="shared" si="208"/>
        <v>6.4836252485089146E-3</v>
      </c>
      <c r="AK1234" s="15">
        <f t="shared" si="208"/>
        <v>-0.1512129928457869</v>
      </c>
      <c r="AL1234" s="23">
        <f>VLOOKUP(AC1234,'Charts and Tables'!$I$43:$J$49,2,TRUE)</f>
        <v>0.2</v>
      </c>
      <c r="AM1234" s="2">
        <f t="shared" si="207"/>
        <v>1</v>
      </c>
    </row>
    <row r="1235" spans="1:39" x14ac:dyDescent="0.25">
      <c r="A1235" s="35">
        <v>562078</v>
      </c>
      <c r="B1235" s="36">
        <v>333123</v>
      </c>
      <c r="C1235" s="36" t="s">
        <v>32</v>
      </c>
      <c r="D1235" s="36">
        <v>-1</v>
      </c>
      <c r="K1235" s="46">
        <v>1200</v>
      </c>
      <c r="L1235" s="46">
        <v>1200</v>
      </c>
      <c r="N1235" s="46">
        <v>68</v>
      </c>
      <c r="P1235" s="46">
        <v>141</v>
      </c>
      <c r="S1235" s="36">
        <v>1082.4752800000001</v>
      </c>
      <c r="U1235" s="36">
        <v>103.088341</v>
      </c>
      <c r="W1235" s="36">
        <v>109.314363</v>
      </c>
      <c r="AC1235" s="57">
        <f t="shared" si="204"/>
        <v>1200</v>
      </c>
      <c r="AD1235" s="57">
        <f t="shared" si="205"/>
        <v>68</v>
      </c>
      <c r="AE1235" s="57">
        <f t="shared" si="206"/>
        <v>141</v>
      </c>
      <c r="AF1235" s="12">
        <f t="shared" si="201"/>
        <v>1082.4752800000001</v>
      </c>
      <c r="AG1235" s="12">
        <f t="shared" si="202"/>
        <v>103.088341</v>
      </c>
      <c r="AH1235" s="12">
        <f t="shared" si="203"/>
        <v>109.314363</v>
      </c>
      <c r="AI1235" s="15">
        <f t="shared" si="208"/>
        <v>-9.7937266666666578E-2</v>
      </c>
      <c r="AJ1235" s="15">
        <f t="shared" si="208"/>
        <v>0.51600501470588234</v>
      </c>
      <c r="AK1235" s="15">
        <f t="shared" si="208"/>
        <v>-0.22472082978723404</v>
      </c>
      <c r="AL1235" s="23">
        <f>VLOOKUP(AC1235,'Charts and Tables'!$I$43:$J$49,2,TRUE)</f>
        <v>1</v>
      </c>
      <c r="AM1235" s="2">
        <f t="shared" si="207"/>
        <v>1</v>
      </c>
    </row>
    <row r="1236" spans="1:39" x14ac:dyDescent="0.25">
      <c r="A1236" s="35">
        <v>561995</v>
      </c>
      <c r="B1236" s="36">
        <v>333124</v>
      </c>
      <c r="C1236" s="36" t="s">
        <v>32</v>
      </c>
      <c r="D1236" s="36">
        <v>-1</v>
      </c>
      <c r="K1236" s="46">
        <v>1290</v>
      </c>
      <c r="L1236" s="46">
        <v>1290</v>
      </c>
      <c r="N1236" s="46">
        <v>94</v>
      </c>
      <c r="P1236" s="46">
        <v>123</v>
      </c>
      <c r="S1236" s="36">
        <v>1185.8192650000001</v>
      </c>
      <c r="U1236" s="36">
        <v>62.703662999999999</v>
      </c>
      <c r="W1236" s="36">
        <v>127.808588</v>
      </c>
      <c r="AC1236" s="57">
        <f t="shared" si="204"/>
        <v>1290</v>
      </c>
      <c r="AD1236" s="57">
        <f t="shared" si="205"/>
        <v>94</v>
      </c>
      <c r="AE1236" s="57">
        <f t="shared" si="206"/>
        <v>123</v>
      </c>
      <c r="AF1236" s="12">
        <f t="shared" si="201"/>
        <v>1185.8192650000001</v>
      </c>
      <c r="AG1236" s="12">
        <f t="shared" si="202"/>
        <v>62.703662999999999</v>
      </c>
      <c r="AH1236" s="12">
        <f t="shared" si="203"/>
        <v>127.808588</v>
      </c>
      <c r="AI1236" s="15">
        <f t="shared" si="208"/>
        <v>-8.0760259689922412E-2</v>
      </c>
      <c r="AJ1236" s="15">
        <f t="shared" si="208"/>
        <v>-0.33293975531914893</v>
      </c>
      <c r="AK1236" s="15">
        <f t="shared" si="208"/>
        <v>3.9094211382113823E-2</v>
      </c>
      <c r="AL1236" s="23">
        <f>VLOOKUP(AC1236,'Charts and Tables'!$I$43:$J$49,2,TRUE)</f>
        <v>1</v>
      </c>
      <c r="AM1236" s="2">
        <f t="shared" si="207"/>
        <v>1</v>
      </c>
    </row>
    <row r="1237" spans="1:39" x14ac:dyDescent="0.25">
      <c r="A1237" s="35">
        <v>561975</v>
      </c>
      <c r="B1237" s="36">
        <v>333122</v>
      </c>
      <c r="C1237" s="36" t="s">
        <v>32</v>
      </c>
      <c r="D1237" s="36">
        <v>-1</v>
      </c>
      <c r="K1237" s="46">
        <v>4556</v>
      </c>
      <c r="L1237" s="46">
        <v>4556</v>
      </c>
      <c r="N1237" s="46">
        <v>685</v>
      </c>
      <c r="P1237" s="46">
        <v>277</v>
      </c>
      <c r="S1237" s="36">
        <v>5525.7598150000003</v>
      </c>
      <c r="U1237" s="36">
        <v>801.03402800000003</v>
      </c>
      <c r="W1237" s="36">
        <v>417.00479999999999</v>
      </c>
      <c r="AC1237" s="57">
        <f t="shared" si="204"/>
        <v>4556</v>
      </c>
      <c r="AD1237" s="57">
        <f t="shared" si="205"/>
        <v>685</v>
      </c>
      <c r="AE1237" s="57">
        <f t="shared" si="206"/>
        <v>277</v>
      </c>
      <c r="AF1237" s="12">
        <f t="shared" si="201"/>
        <v>5525.7598150000003</v>
      </c>
      <c r="AG1237" s="12">
        <f t="shared" si="202"/>
        <v>801.03402800000003</v>
      </c>
      <c r="AH1237" s="12">
        <f t="shared" si="203"/>
        <v>417.00479999999999</v>
      </c>
      <c r="AI1237" s="15">
        <f t="shared" si="208"/>
        <v>0.21285333955223887</v>
      </c>
      <c r="AJ1237" s="15">
        <f t="shared" si="208"/>
        <v>0.16939274160583948</v>
      </c>
      <c r="AK1237" s="15">
        <f t="shared" si="208"/>
        <v>0.5054324909747292</v>
      </c>
      <c r="AL1237" s="23">
        <f>VLOOKUP(AC1237,'Charts and Tables'!$I$43:$J$49,2,TRUE)</f>
        <v>0.5</v>
      </c>
      <c r="AM1237" s="2">
        <f t="shared" si="207"/>
        <v>1</v>
      </c>
    </row>
    <row r="1238" spans="1:39" x14ac:dyDescent="0.25">
      <c r="A1238" s="35">
        <v>563301</v>
      </c>
      <c r="C1238" s="36" t="s">
        <v>25</v>
      </c>
      <c r="D1238" s="36">
        <v>0</v>
      </c>
      <c r="J1238" s="46">
        <v>1488</v>
      </c>
      <c r="K1238" s="46">
        <v>1553</v>
      </c>
      <c r="L1238" s="46">
        <v>3041</v>
      </c>
      <c r="M1238" s="46">
        <v>140</v>
      </c>
      <c r="N1238" s="46">
        <v>85</v>
      </c>
      <c r="O1238" s="46">
        <v>107</v>
      </c>
      <c r="P1238" s="46">
        <v>147</v>
      </c>
      <c r="R1238" s="36">
        <v>1787.510886</v>
      </c>
      <c r="S1238" s="36">
        <v>1561.736441</v>
      </c>
      <c r="T1238" s="36">
        <v>201.51496599999999</v>
      </c>
      <c r="U1238" s="36">
        <v>96.611165999999997</v>
      </c>
      <c r="V1238" s="36">
        <v>151.818422</v>
      </c>
      <c r="W1238" s="36">
        <v>192.889847</v>
      </c>
      <c r="AC1238" s="57">
        <f t="shared" si="204"/>
        <v>3041</v>
      </c>
      <c r="AD1238" s="57">
        <f t="shared" si="205"/>
        <v>225</v>
      </c>
      <c r="AE1238" s="57">
        <f t="shared" si="206"/>
        <v>254</v>
      </c>
      <c r="AF1238" s="12">
        <f t="shared" si="201"/>
        <v>3349.247327</v>
      </c>
      <c r="AG1238" s="12">
        <f t="shared" si="202"/>
        <v>298.12613199999998</v>
      </c>
      <c r="AH1238" s="12">
        <f t="shared" si="203"/>
        <v>344.70826899999997</v>
      </c>
      <c r="AI1238" s="15">
        <f t="shared" si="208"/>
        <v>0.10136380368299902</v>
      </c>
      <c r="AJ1238" s="15">
        <f t="shared" si="208"/>
        <v>0.32500503111111106</v>
      </c>
      <c r="AK1238" s="15">
        <f t="shared" si="208"/>
        <v>0.35711916929133847</v>
      </c>
      <c r="AL1238" s="23">
        <f>VLOOKUP(AC1238,'Charts and Tables'!$I$43:$J$49,2,TRUE)</f>
        <v>0.5</v>
      </c>
      <c r="AM1238" s="2">
        <f t="shared" si="207"/>
        <v>1</v>
      </c>
    </row>
    <row r="1239" spans="1:39" x14ac:dyDescent="0.25">
      <c r="A1239" s="35">
        <v>567713</v>
      </c>
      <c r="B1239" s="36">
        <v>333154</v>
      </c>
      <c r="C1239" s="36" t="s">
        <v>32</v>
      </c>
      <c r="D1239" s="36">
        <v>1</v>
      </c>
      <c r="J1239" s="46">
        <v>3100</v>
      </c>
      <c r="L1239" s="46">
        <v>3100</v>
      </c>
      <c r="M1239" s="46">
        <v>527</v>
      </c>
      <c r="O1239" s="46">
        <v>239</v>
      </c>
      <c r="R1239" s="36">
        <v>2194.8693899999998</v>
      </c>
      <c r="T1239" s="36">
        <v>255.20764</v>
      </c>
      <c r="V1239" s="36">
        <v>219.657354</v>
      </c>
      <c r="AC1239" s="57">
        <f t="shared" si="204"/>
        <v>3100</v>
      </c>
      <c r="AD1239" s="57">
        <f t="shared" si="205"/>
        <v>527</v>
      </c>
      <c r="AE1239" s="57">
        <f t="shared" si="206"/>
        <v>239</v>
      </c>
      <c r="AF1239" s="12">
        <f t="shared" si="201"/>
        <v>2194.8693899999998</v>
      </c>
      <c r="AG1239" s="12">
        <f t="shared" si="202"/>
        <v>255.20764</v>
      </c>
      <c r="AH1239" s="12">
        <f t="shared" si="203"/>
        <v>219.657354</v>
      </c>
      <c r="AI1239" s="15">
        <f t="shared" si="208"/>
        <v>-0.29197761612903234</v>
      </c>
      <c r="AJ1239" s="15">
        <f t="shared" si="208"/>
        <v>-0.51573502846299812</v>
      </c>
      <c r="AK1239" s="15">
        <f t="shared" si="208"/>
        <v>-8.0931573221757327E-2</v>
      </c>
      <c r="AL1239" s="23">
        <f>VLOOKUP(AC1239,'Charts and Tables'!$I$43:$J$49,2,TRUE)</f>
        <v>0.5</v>
      </c>
      <c r="AM1239" s="2">
        <f t="shared" si="207"/>
        <v>1</v>
      </c>
    </row>
    <row r="1240" spans="1:39" x14ac:dyDescent="0.25">
      <c r="A1240" s="35">
        <v>567736</v>
      </c>
      <c r="B1240" s="36">
        <v>333156</v>
      </c>
      <c r="C1240" s="36" t="s">
        <v>32</v>
      </c>
      <c r="D1240" s="36">
        <v>1</v>
      </c>
      <c r="J1240" s="46">
        <v>3099</v>
      </c>
      <c r="L1240" s="46">
        <v>3099</v>
      </c>
      <c r="M1240" s="46">
        <v>226</v>
      </c>
      <c r="O1240" s="46">
        <v>403</v>
      </c>
      <c r="R1240" s="36">
        <v>2860.4465409999998</v>
      </c>
      <c r="T1240" s="36">
        <v>184.031203</v>
      </c>
      <c r="V1240" s="36">
        <v>365.97630299999997</v>
      </c>
      <c r="AC1240" s="57">
        <f t="shared" si="204"/>
        <v>3099</v>
      </c>
      <c r="AD1240" s="57">
        <f t="shared" si="205"/>
        <v>226</v>
      </c>
      <c r="AE1240" s="57">
        <f t="shared" si="206"/>
        <v>403</v>
      </c>
      <c r="AF1240" s="12">
        <f t="shared" si="201"/>
        <v>2860.4465409999998</v>
      </c>
      <c r="AG1240" s="12">
        <f t="shared" si="202"/>
        <v>184.031203</v>
      </c>
      <c r="AH1240" s="12">
        <f t="shared" si="203"/>
        <v>365.97630299999997</v>
      </c>
      <c r="AI1240" s="15">
        <f t="shared" si="208"/>
        <v>-7.6977560180703522E-2</v>
      </c>
      <c r="AJ1240" s="15">
        <f t="shared" si="208"/>
        <v>-0.18570264159292033</v>
      </c>
      <c r="AK1240" s="15">
        <f t="shared" si="208"/>
        <v>-9.1870215880893363E-2</v>
      </c>
      <c r="AL1240" s="23">
        <f>VLOOKUP(AC1240,'Charts and Tables'!$I$43:$J$49,2,TRUE)</f>
        <v>0.5</v>
      </c>
      <c r="AM1240" s="2">
        <f t="shared" si="207"/>
        <v>1</v>
      </c>
    </row>
    <row r="1241" spans="1:39" x14ac:dyDescent="0.25">
      <c r="A1241" s="35">
        <v>617501</v>
      </c>
      <c r="B1241" s="36">
        <v>330597</v>
      </c>
      <c r="C1241" s="36" t="s">
        <v>26</v>
      </c>
      <c r="D1241" s="36">
        <v>0</v>
      </c>
      <c r="J1241" s="46">
        <v>1683</v>
      </c>
      <c r="K1241" s="46">
        <v>1690</v>
      </c>
      <c r="L1241" s="46">
        <v>3373</v>
      </c>
      <c r="M1241" s="46">
        <v>113</v>
      </c>
      <c r="N1241" s="46">
        <v>183</v>
      </c>
      <c r="O1241" s="46">
        <v>198</v>
      </c>
      <c r="P1241" s="46">
        <v>157</v>
      </c>
      <c r="R1241" s="36">
        <v>3801.9601520000001</v>
      </c>
      <c r="S1241" s="36">
        <v>3594.993864</v>
      </c>
      <c r="T1241" s="36">
        <v>358.23926699999998</v>
      </c>
      <c r="U1241" s="36">
        <v>273.96503999999999</v>
      </c>
      <c r="V1241" s="36">
        <v>312.448553</v>
      </c>
      <c r="W1241" s="36">
        <v>357.54380600000002</v>
      </c>
      <c r="AC1241" s="57">
        <f t="shared" si="204"/>
        <v>3373</v>
      </c>
      <c r="AD1241" s="57">
        <f t="shared" si="205"/>
        <v>296</v>
      </c>
      <c r="AE1241" s="57">
        <f t="shared" si="206"/>
        <v>355</v>
      </c>
      <c r="AF1241" s="12">
        <f t="shared" si="201"/>
        <v>7396.9540159999997</v>
      </c>
      <c r="AG1241" s="12">
        <f t="shared" si="202"/>
        <v>632.20430699999997</v>
      </c>
      <c r="AH1241" s="12">
        <f t="shared" si="203"/>
        <v>669.99235900000008</v>
      </c>
      <c r="AI1241" s="15">
        <f t="shared" si="208"/>
        <v>1.1929896282241328</v>
      </c>
      <c r="AJ1241" s="15">
        <f t="shared" si="208"/>
        <v>1.1358253614864864</v>
      </c>
      <c r="AK1241" s="15">
        <f t="shared" si="208"/>
        <v>0.88730241971831003</v>
      </c>
      <c r="AL1241" s="23">
        <f>VLOOKUP(AC1241,'Charts and Tables'!$I$43:$J$49,2,TRUE)</f>
        <v>0.5</v>
      </c>
      <c r="AM1241" s="2">
        <f t="shared" si="207"/>
        <v>0</v>
      </c>
    </row>
    <row r="1242" spans="1:39" x14ac:dyDescent="0.25">
      <c r="A1242" s="35">
        <v>567868</v>
      </c>
      <c r="B1242" s="36">
        <v>331105</v>
      </c>
      <c r="C1242" s="36" t="s">
        <v>31</v>
      </c>
      <c r="D1242" s="36">
        <v>0</v>
      </c>
      <c r="J1242" s="46">
        <v>3436</v>
      </c>
      <c r="K1242" s="46">
        <v>3503</v>
      </c>
      <c r="L1242" s="46">
        <v>6939</v>
      </c>
      <c r="M1242" s="46">
        <v>261</v>
      </c>
      <c r="N1242" s="46">
        <v>339</v>
      </c>
      <c r="O1242" s="46">
        <v>382</v>
      </c>
      <c r="P1242" s="46">
        <v>351</v>
      </c>
      <c r="R1242" s="36">
        <v>6631.3573660000002</v>
      </c>
      <c r="S1242" s="36">
        <v>5928.1848099999997</v>
      </c>
      <c r="T1242" s="36">
        <v>435.98487399999999</v>
      </c>
      <c r="U1242" s="36">
        <v>631.675971</v>
      </c>
      <c r="V1242" s="36">
        <v>725.560835</v>
      </c>
      <c r="W1242" s="36">
        <v>521.18668700000001</v>
      </c>
      <c r="AC1242" s="57">
        <f t="shared" si="204"/>
        <v>6939</v>
      </c>
      <c r="AD1242" s="57">
        <f t="shared" si="205"/>
        <v>600</v>
      </c>
      <c r="AE1242" s="57">
        <f t="shared" si="206"/>
        <v>733</v>
      </c>
      <c r="AF1242" s="12">
        <f t="shared" si="201"/>
        <v>12559.542175999999</v>
      </c>
      <c r="AG1242" s="12">
        <f t="shared" si="202"/>
        <v>1067.6608449999999</v>
      </c>
      <c r="AH1242" s="12">
        <f t="shared" si="203"/>
        <v>1246.7475220000001</v>
      </c>
      <c r="AI1242" s="15">
        <f t="shared" si="208"/>
        <v>0.80999310794062529</v>
      </c>
      <c r="AJ1242" s="15">
        <f t="shared" si="208"/>
        <v>0.77943474166666649</v>
      </c>
      <c r="AK1242" s="15">
        <f t="shared" si="208"/>
        <v>0.70088338608458411</v>
      </c>
      <c r="AL1242" s="23">
        <f>VLOOKUP(AC1242,'Charts and Tables'!$I$43:$J$49,2,TRUE)</f>
        <v>0.25</v>
      </c>
      <c r="AM1242" s="2">
        <f t="shared" si="207"/>
        <v>0</v>
      </c>
    </row>
    <row r="1243" spans="1:39" x14ac:dyDescent="0.25">
      <c r="A1243" s="35">
        <v>568776</v>
      </c>
      <c r="C1243" s="36" t="s">
        <v>26</v>
      </c>
      <c r="D1243" s="36">
        <v>0</v>
      </c>
      <c r="J1243" s="46">
        <v>4905</v>
      </c>
      <c r="K1243" s="46">
        <v>4542</v>
      </c>
      <c r="L1243" s="46">
        <v>9447</v>
      </c>
      <c r="M1243" s="46">
        <v>397</v>
      </c>
      <c r="N1243" s="46">
        <v>280</v>
      </c>
      <c r="O1243" s="46">
        <v>408</v>
      </c>
      <c r="P1243" s="46">
        <v>512.5</v>
      </c>
      <c r="R1243" s="36">
        <v>2997.8207790000001</v>
      </c>
      <c r="S1243" s="36">
        <v>3173.6992059999998</v>
      </c>
      <c r="T1243" s="36">
        <v>336.31925100000001</v>
      </c>
      <c r="U1243" s="36">
        <v>219.75799900000001</v>
      </c>
      <c r="V1243" s="36">
        <v>261.32460600000002</v>
      </c>
      <c r="W1243" s="36">
        <v>368.06513899999999</v>
      </c>
      <c r="AC1243" s="57">
        <f t="shared" si="204"/>
        <v>9447</v>
      </c>
      <c r="AD1243" s="57">
        <f t="shared" si="205"/>
        <v>677</v>
      </c>
      <c r="AE1243" s="57">
        <f t="shared" si="206"/>
        <v>920.5</v>
      </c>
      <c r="AF1243" s="12">
        <f t="shared" si="201"/>
        <v>6171.5199849999999</v>
      </c>
      <c r="AG1243" s="12">
        <f t="shared" si="202"/>
        <v>556.07725000000005</v>
      </c>
      <c r="AH1243" s="12">
        <f t="shared" si="203"/>
        <v>629.38974499999995</v>
      </c>
      <c r="AI1243" s="15">
        <f t="shared" si="208"/>
        <v>-0.34672171218376208</v>
      </c>
      <c r="AJ1243" s="15">
        <f t="shared" si="208"/>
        <v>-0.17861558345642534</v>
      </c>
      <c r="AK1243" s="15">
        <f t="shared" si="208"/>
        <v>-0.31625231395980452</v>
      </c>
      <c r="AL1243" s="23">
        <f>VLOOKUP(AC1243,'Charts and Tables'!$I$43:$J$49,2,TRUE)</f>
        <v>0.25</v>
      </c>
      <c r="AM1243" s="2">
        <f t="shared" si="207"/>
        <v>0</v>
      </c>
    </row>
    <row r="1244" spans="1:39" x14ac:dyDescent="0.25">
      <c r="A1244" s="35">
        <v>570127</v>
      </c>
      <c r="C1244" s="36" t="s">
        <v>25</v>
      </c>
      <c r="D1244" s="36">
        <v>0</v>
      </c>
      <c r="J1244" s="46">
        <v>2177</v>
      </c>
      <c r="K1244" s="46">
        <v>2112</v>
      </c>
      <c r="L1244" s="46">
        <v>4289</v>
      </c>
      <c r="M1244" s="46">
        <v>123</v>
      </c>
      <c r="N1244" s="46">
        <v>170</v>
      </c>
      <c r="O1244" s="46">
        <v>206</v>
      </c>
      <c r="P1244" s="46">
        <v>175</v>
      </c>
      <c r="R1244" s="36">
        <v>2887.4243550000001</v>
      </c>
      <c r="S1244" s="36">
        <v>2868.1239479999999</v>
      </c>
      <c r="T1244" s="36">
        <v>147.94645199999999</v>
      </c>
      <c r="U1244" s="36">
        <v>342.989936</v>
      </c>
      <c r="V1244" s="36">
        <v>339.48654099999999</v>
      </c>
      <c r="W1244" s="36">
        <v>214.77541600000001</v>
      </c>
      <c r="AC1244" s="57">
        <f t="shared" si="204"/>
        <v>4289</v>
      </c>
      <c r="AD1244" s="57">
        <f t="shared" si="205"/>
        <v>293</v>
      </c>
      <c r="AE1244" s="57">
        <f t="shared" si="206"/>
        <v>381</v>
      </c>
      <c r="AF1244" s="12">
        <f t="shared" si="201"/>
        <v>5755.5483029999996</v>
      </c>
      <c r="AG1244" s="12">
        <f t="shared" si="202"/>
        <v>490.93638799999997</v>
      </c>
      <c r="AH1244" s="12">
        <f t="shared" si="203"/>
        <v>554.26195699999994</v>
      </c>
      <c r="AI1244" s="15">
        <f t="shared" si="208"/>
        <v>0.34193245581720672</v>
      </c>
      <c r="AJ1244" s="15">
        <f t="shared" si="208"/>
        <v>0.67555081228668934</v>
      </c>
      <c r="AK1244" s="15">
        <f t="shared" si="208"/>
        <v>0.45475579265091848</v>
      </c>
      <c r="AL1244" s="23">
        <f>VLOOKUP(AC1244,'Charts and Tables'!$I$43:$J$49,2,TRUE)</f>
        <v>0.5</v>
      </c>
      <c r="AM1244" s="2">
        <f t="shared" si="207"/>
        <v>1</v>
      </c>
    </row>
    <row r="1245" spans="1:39" x14ac:dyDescent="0.25">
      <c r="A1245" s="35">
        <v>570179</v>
      </c>
      <c r="B1245" s="36">
        <v>332084</v>
      </c>
      <c r="C1245" s="36" t="s">
        <v>25</v>
      </c>
      <c r="D1245" s="36">
        <v>0</v>
      </c>
      <c r="J1245" s="46">
        <v>1431</v>
      </c>
      <c r="K1245" s="46">
        <v>1352</v>
      </c>
      <c r="L1245" s="46">
        <v>2783</v>
      </c>
      <c r="M1245" s="46">
        <v>55</v>
      </c>
      <c r="N1245" s="46">
        <v>62</v>
      </c>
      <c r="O1245" s="46">
        <v>101</v>
      </c>
      <c r="P1245" s="46">
        <v>87</v>
      </c>
      <c r="R1245" s="36">
        <v>1570.6066000000001</v>
      </c>
      <c r="S1245" s="36">
        <v>1551.3062199999999</v>
      </c>
      <c r="T1245" s="36">
        <v>80.765090000000001</v>
      </c>
      <c r="U1245" s="36">
        <v>195.45145600000001</v>
      </c>
      <c r="V1245" s="36">
        <v>188.543104</v>
      </c>
      <c r="W1245" s="36">
        <v>116.6677</v>
      </c>
      <c r="AC1245" s="57">
        <f t="shared" si="204"/>
        <v>2783</v>
      </c>
      <c r="AD1245" s="57">
        <f t="shared" si="205"/>
        <v>117</v>
      </c>
      <c r="AE1245" s="57">
        <f t="shared" si="206"/>
        <v>188</v>
      </c>
      <c r="AF1245" s="12">
        <f t="shared" si="201"/>
        <v>3121.91282</v>
      </c>
      <c r="AG1245" s="12">
        <f t="shared" si="202"/>
        <v>276.21654599999999</v>
      </c>
      <c r="AH1245" s="12">
        <f t="shared" si="203"/>
        <v>305.210804</v>
      </c>
      <c r="AI1245" s="15">
        <f t="shared" si="208"/>
        <v>0.1217796694214876</v>
      </c>
      <c r="AJ1245" s="15">
        <f t="shared" si="208"/>
        <v>1.3608251794871795</v>
      </c>
      <c r="AK1245" s="15">
        <f t="shared" si="208"/>
        <v>0.62346172340425532</v>
      </c>
      <c r="AL1245" s="23">
        <f>VLOOKUP(AC1245,'Charts and Tables'!$I$43:$J$49,2,TRUE)</f>
        <v>0.5</v>
      </c>
      <c r="AM1245" s="2">
        <f t="shared" si="207"/>
        <v>1</v>
      </c>
    </row>
    <row r="1246" spans="1:39" x14ac:dyDescent="0.25">
      <c r="A1246" s="35">
        <v>571854</v>
      </c>
      <c r="B1246" s="36">
        <v>348003</v>
      </c>
      <c r="C1246" s="36" t="s">
        <v>25</v>
      </c>
      <c r="D1246" s="36">
        <v>0</v>
      </c>
      <c r="J1246" s="46">
        <v>1159</v>
      </c>
      <c r="K1246" s="46">
        <v>1187</v>
      </c>
      <c r="L1246" s="46">
        <v>2346</v>
      </c>
      <c r="M1246" s="46">
        <v>142</v>
      </c>
      <c r="N1246" s="46">
        <v>45</v>
      </c>
      <c r="O1246" s="46">
        <v>86</v>
      </c>
      <c r="P1246" s="46">
        <v>151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AC1246" s="57">
        <f t="shared" si="204"/>
        <v>2346</v>
      </c>
      <c r="AD1246" s="57">
        <f t="shared" si="205"/>
        <v>187</v>
      </c>
      <c r="AE1246" s="57">
        <f t="shared" si="206"/>
        <v>237</v>
      </c>
      <c r="AF1246" s="12">
        <f t="shared" si="201"/>
        <v>0</v>
      </c>
      <c r="AG1246" s="12">
        <f t="shared" si="202"/>
        <v>0</v>
      </c>
      <c r="AH1246" s="12">
        <f t="shared" si="203"/>
        <v>0</v>
      </c>
      <c r="AI1246" s="15">
        <f t="shared" si="208"/>
        <v>-1</v>
      </c>
      <c r="AJ1246" s="15">
        <f t="shared" si="208"/>
        <v>-1</v>
      </c>
      <c r="AK1246" s="15">
        <f t="shared" si="208"/>
        <v>-1</v>
      </c>
      <c r="AL1246" s="23">
        <f>VLOOKUP(AC1246,'Charts and Tables'!$I$43:$J$49,2,TRUE)</f>
        <v>1</v>
      </c>
      <c r="AM1246" s="2">
        <f t="shared" si="207"/>
        <v>1</v>
      </c>
    </row>
    <row r="1247" spans="1:39" x14ac:dyDescent="0.25">
      <c r="A1247" s="35">
        <v>575471</v>
      </c>
      <c r="C1247" s="36" t="s">
        <v>25</v>
      </c>
      <c r="D1247" s="36">
        <v>0</v>
      </c>
      <c r="J1247" s="46">
        <v>2482</v>
      </c>
      <c r="K1247" s="46">
        <v>2484</v>
      </c>
      <c r="L1247" s="46">
        <v>4966</v>
      </c>
      <c r="M1247" s="46">
        <v>153</v>
      </c>
      <c r="N1247" s="46">
        <v>244</v>
      </c>
      <c r="O1247" s="46">
        <v>295</v>
      </c>
      <c r="P1247" s="46">
        <v>173</v>
      </c>
      <c r="R1247" s="36">
        <v>2613.9523100000001</v>
      </c>
      <c r="S1247" s="36">
        <v>2716.0923029999999</v>
      </c>
      <c r="T1247" s="36">
        <v>144.0222</v>
      </c>
      <c r="U1247" s="36">
        <v>351.84205700000001</v>
      </c>
      <c r="V1247" s="36">
        <v>326.24823500000002</v>
      </c>
      <c r="W1247" s="36">
        <v>202.38780299999999</v>
      </c>
      <c r="AC1247" s="57">
        <f t="shared" si="204"/>
        <v>4966</v>
      </c>
      <c r="AD1247" s="57">
        <f t="shared" si="205"/>
        <v>397</v>
      </c>
      <c r="AE1247" s="57">
        <f t="shared" si="206"/>
        <v>468</v>
      </c>
      <c r="AF1247" s="12">
        <f t="shared" si="201"/>
        <v>5330.044613</v>
      </c>
      <c r="AG1247" s="12">
        <f t="shared" si="202"/>
        <v>495.86425700000001</v>
      </c>
      <c r="AH1247" s="12">
        <f t="shared" si="203"/>
        <v>528.63603799999999</v>
      </c>
      <c r="AI1247" s="15">
        <f t="shared" si="208"/>
        <v>7.3307413008457514E-2</v>
      </c>
      <c r="AJ1247" s="15">
        <f t="shared" si="208"/>
        <v>0.24902835516372798</v>
      </c>
      <c r="AK1247" s="15">
        <f t="shared" si="208"/>
        <v>0.12956418376068374</v>
      </c>
      <c r="AL1247" s="23">
        <f>VLOOKUP(AC1247,'Charts and Tables'!$I$43:$J$49,2,TRUE)</f>
        <v>0.5</v>
      </c>
      <c r="AM1247" s="2">
        <f t="shared" si="207"/>
        <v>1</v>
      </c>
    </row>
    <row r="1248" spans="1:39" x14ac:dyDescent="0.25">
      <c r="A1248" s="35">
        <v>573765</v>
      </c>
      <c r="B1248" s="36">
        <v>340575</v>
      </c>
      <c r="C1248" s="36" t="s">
        <v>26</v>
      </c>
      <c r="D1248" s="36">
        <v>0</v>
      </c>
      <c r="J1248" s="46">
        <v>6097</v>
      </c>
      <c r="K1248" s="46">
        <v>6178</v>
      </c>
      <c r="L1248" s="46">
        <v>12275</v>
      </c>
      <c r="M1248" s="46">
        <v>656</v>
      </c>
      <c r="N1248" s="46">
        <v>363.5</v>
      </c>
      <c r="O1248" s="46">
        <v>419</v>
      </c>
      <c r="P1248" s="46">
        <v>667.5</v>
      </c>
      <c r="R1248" s="36">
        <v>10154.252184999999</v>
      </c>
      <c r="S1248" s="36">
        <v>9250.1201590000001</v>
      </c>
      <c r="T1248" s="36">
        <v>1079.3389770000001</v>
      </c>
      <c r="U1248" s="36">
        <v>498.03448600000002</v>
      </c>
      <c r="V1248" s="36">
        <v>774.04114500000003</v>
      </c>
      <c r="W1248" s="36">
        <v>981.99942699999997</v>
      </c>
      <c r="AC1248" s="57">
        <f t="shared" si="204"/>
        <v>12275</v>
      </c>
      <c r="AD1248" s="57">
        <f t="shared" si="205"/>
        <v>1019.5</v>
      </c>
      <c r="AE1248" s="57">
        <f t="shared" si="206"/>
        <v>1086.5</v>
      </c>
      <c r="AF1248" s="12">
        <f t="shared" si="201"/>
        <v>19404.372343999999</v>
      </c>
      <c r="AG1248" s="12">
        <f t="shared" si="202"/>
        <v>1577.3734630000001</v>
      </c>
      <c r="AH1248" s="12">
        <f t="shared" si="203"/>
        <v>1756.0405719999999</v>
      </c>
      <c r="AI1248" s="15">
        <f t="shared" si="208"/>
        <v>0.58080426427698573</v>
      </c>
      <c r="AJ1248" s="15">
        <f t="shared" si="208"/>
        <v>0.54720300441392855</v>
      </c>
      <c r="AK1248" s="15">
        <f t="shared" si="208"/>
        <v>0.61623614542107674</v>
      </c>
      <c r="AL1248" s="23">
        <f>VLOOKUP(AC1248,'Charts and Tables'!$I$43:$J$49,2,TRUE)</f>
        <v>0.2</v>
      </c>
      <c r="AM1248" s="2">
        <f t="shared" si="207"/>
        <v>0</v>
      </c>
    </row>
    <row r="1249" spans="1:39" x14ac:dyDescent="0.25">
      <c r="A1249" s="35">
        <v>574832</v>
      </c>
      <c r="B1249" s="36">
        <v>343004</v>
      </c>
      <c r="C1249" s="36" t="s">
        <v>32</v>
      </c>
      <c r="D1249" s="36">
        <v>-1</v>
      </c>
      <c r="K1249" s="46">
        <v>1521</v>
      </c>
      <c r="L1249" s="46">
        <v>1521</v>
      </c>
      <c r="N1249" s="46">
        <v>101</v>
      </c>
      <c r="P1249" s="46">
        <v>122</v>
      </c>
      <c r="S1249" s="36">
        <v>3660.029059</v>
      </c>
      <c r="U1249" s="36">
        <v>217.45648399999999</v>
      </c>
      <c r="W1249" s="36">
        <v>354.154697</v>
      </c>
      <c r="AC1249" s="57">
        <f t="shared" si="204"/>
        <v>1521</v>
      </c>
      <c r="AD1249" s="57">
        <f t="shared" si="205"/>
        <v>101</v>
      </c>
      <c r="AE1249" s="57">
        <f t="shared" si="206"/>
        <v>122</v>
      </c>
      <c r="AF1249" s="12">
        <f t="shared" si="201"/>
        <v>3660.029059</v>
      </c>
      <c r="AG1249" s="12">
        <f t="shared" si="202"/>
        <v>217.45648399999999</v>
      </c>
      <c r="AH1249" s="12">
        <f t="shared" si="203"/>
        <v>354.154697</v>
      </c>
      <c r="AI1249" s="15">
        <f t="shared" si="208"/>
        <v>1.4063307422748192</v>
      </c>
      <c r="AJ1249" s="15">
        <f t="shared" si="208"/>
        <v>1.1530344950495048</v>
      </c>
      <c r="AK1249" s="15">
        <f t="shared" si="208"/>
        <v>1.9029073524590163</v>
      </c>
      <c r="AL1249" s="23">
        <f>VLOOKUP(AC1249,'Charts and Tables'!$I$43:$J$49,2,TRUE)</f>
        <v>1</v>
      </c>
      <c r="AM1249" s="2">
        <f t="shared" si="207"/>
        <v>0</v>
      </c>
    </row>
    <row r="1250" spans="1:39" x14ac:dyDescent="0.25">
      <c r="A1250" s="35">
        <v>574844</v>
      </c>
      <c r="B1250" s="36">
        <v>343003</v>
      </c>
      <c r="C1250" s="36" t="s">
        <v>32</v>
      </c>
      <c r="D1250" s="36">
        <v>1</v>
      </c>
      <c r="J1250" s="46">
        <v>1607</v>
      </c>
      <c r="L1250" s="46">
        <v>1607</v>
      </c>
      <c r="M1250" s="46">
        <v>75</v>
      </c>
      <c r="O1250" s="46">
        <v>165</v>
      </c>
      <c r="R1250" s="36">
        <v>3654.4205139999999</v>
      </c>
      <c r="T1250" s="36">
        <v>309.95952599999998</v>
      </c>
      <c r="V1250" s="36">
        <v>315.54947900000002</v>
      </c>
      <c r="AC1250" s="57">
        <f t="shared" si="204"/>
        <v>1607</v>
      </c>
      <c r="AD1250" s="57">
        <f t="shared" si="205"/>
        <v>75</v>
      </c>
      <c r="AE1250" s="57">
        <f t="shared" si="206"/>
        <v>165</v>
      </c>
      <c r="AF1250" s="12">
        <f t="shared" si="201"/>
        <v>3654.4205139999999</v>
      </c>
      <c r="AG1250" s="12">
        <f t="shared" si="202"/>
        <v>309.95952599999998</v>
      </c>
      <c r="AH1250" s="12">
        <f t="shared" si="203"/>
        <v>315.54947900000002</v>
      </c>
      <c r="AI1250" s="15">
        <f t="shared" si="208"/>
        <v>1.274063792159303</v>
      </c>
      <c r="AJ1250" s="15">
        <f t="shared" si="208"/>
        <v>3.1327936799999998</v>
      </c>
      <c r="AK1250" s="15">
        <f t="shared" si="208"/>
        <v>0.91242108484848494</v>
      </c>
      <c r="AL1250" s="23">
        <f>VLOOKUP(AC1250,'Charts and Tables'!$I$43:$J$49,2,TRUE)</f>
        <v>1</v>
      </c>
      <c r="AM1250" s="2">
        <f t="shared" si="207"/>
        <v>0</v>
      </c>
    </row>
    <row r="1251" spans="1:39" x14ac:dyDescent="0.25">
      <c r="A1251" s="35">
        <v>571982</v>
      </c>
      <c r="C1251" s="36" t="s">
        <v>25</v>
      </c>
      <c r="D1251" s="36">
        <v>0</v>
      </c>
      <c r="J1251" s="46">
        <v>4093</v>
      </c>
      <c r="K1251" s="46">
        <v>3827</v>
      </c>
      <c r="L1251" s="46">
        <v>7920</v>
      </c>
      <c r="M1251" s="46">
        <v>294</v>
      </c>
      <c r="N1251" s="46">
        <v>403</v>
      </c>
      <c r="O1251" s="46">
        <v>482</v>
      </c>
      <c r="P1251" s="46">
        <v>319</v>
      </c>
      <c r="R1251" s="36">
        <v>2496.91554</v>
      </c>
      <c r="S1251" s="36">
        <v>2003.6240299999999</v>
      </c>
      <c r="T1251" s="36">
        <v>161.91763499999999</v>
      </c>
      <c r="U1251" s="36">
        <v>228.15558899999999</v>
      </c>
      <c r="V1251" s="36">
        <v>281.90606100000002</v>
      </c>
      <c r="W1251" s="36">
        <v>163.89979</v>
      </c>
      <c r="AC1251" s="57">
        <f t="shared" si="204"/>
        <v>7920</v>
      </c>
      <c r="AD1251" s="57">
        <f t="shared" si="205"/>
        <v>697</v>
      </c>
      <c r="AE1251" s="57">
        <f t="shared" si="206"/>
        <v>801</v>
      </c>
      <c r="AF1251" s="12">
        <f t="shared" si="201"/>
        <v>4500.5395699999999</v>
      </c>
      <c r="AG1251" s="12">
        <f t="shared" si="202"/>
        <v>390.07322399999998</v>
      </c>
      <c r="AH1251" s="12">
        <f t="shared" si="203"/>
        <v>445.80585100000002</v>
      </c>
      <c r="AI1251" s="15">
        <f t="shared" si="208"/>
        <v>-0.43175005429292929</v>
      </c>
      <c r="AJ1251" s="15">
        <f t="shared" si="208"/>
        <v>-0.44035405451936876</v>
      </c>
      <c r="AK1251" s="15">
        <f t="shared" si="208"/>
        <v>-0.44343838826466914</v>
      </c>
      <c r="AL1251" s="23">
        <f>VLOOKUP(AC1251,'Charts and Tables'!$I$43:$J$49,2,TRUE)</f>
        <v>0.25</v>
      </c>
      <c r="AM1251" s="2">
        <f t="shared" si="207"/>
        <v>0</v>
      </c>
    </row>
    <row r="1252" spans="1:39" x14ac:dyDescent="0.25">
      <c r="A1252" s="35">
        <v>573276</v>
      </c>
      <c r="B1252" s="36">
        <v>343001</v>
      </c>
      <c r="C1252" s="36" t="s">
        <v>32</v>
      </c>
      <c r="D1252" s="36">
        <v>1</v>
      </c>
      <c r="J1252" s="46">
        <v>7465</v>
      </c>
      <c r="L1252" s="46">
        <v>7465</v>
      </c>
      <c r="M1252" s="46">
        <v>285</v>
      </c>
      <c r="O1252" s="46">
        <v>1145</v>
      </c>
      <c r="R1252" s="36">
        <v>11171.074212</v>
      </c>
      <c r="T1252" s="36">
        <v>643.69458499999996</v>
      </c>
      <c r="V1252" s="36">
        <v>1341.0872449999999</v>
      </c>
      <c r="AC1252" s="57">
        <f t="shared" si="204"/>
        <v>7465</v>
      </c>
      <c r="AD1252" s="57">
        <f t="shared" si="205"/>
        <v>285</v>
      </c>
      <c r="AE1252" s="57">
        <f t="shared" si="206"/>
        <v>1145</v>
      </c>
      <c r="AF1252" s="12">
        <f t="shared" si="201"/>
        <v>11171.074212</v>
      </c>
      <c r="AG1252" s="12">
        <f t="shared" si="202"/>
        <v>643.69458499999996</v>
      </c>
      <c r="AH1252" s="12">
        <f t="shared" si="203"/>
        <v>1341.0872449999999</v>
      </c>
      <c r="AI1252" s="15">
        <f t="shared" si="208"/>
        <v>0.49646004179504349</v>
      </c>
      <c r="AJ1252" s="15">
        <f t="shared" si="208"/>
        <v>1.2585774912280701</v>
      </c>
      <c r="AK1252" s="15">
        <f t="shared" si="208"/>
        <v>0.1712552358078602</v>
      </c>
      <c r="AL1252" s="23">
        <f>VLOOKUP(AC1252,'Charts and Tables'!$I$43:$J$49,2,TRUE)</f>
        <v>0.25</v>
      </c>
      <c r="AM1252" s="2">
        <f t="shared" si="207"/>
        <v>0</v>
      </c>
    </row>
    <row r="1253" spans="1:39" x14ac:dyDescent="0.25">
      <c r="A1253" s="35">
        <v>573283</v>
      </c>
      <c r="B1253" s="36">
        <v>343002</v>
      </c>
      <c r="C1253" s="36" t="s">
        <v>32</v>
      </c>
      <c r="D1253" s="36">
        <v>1</v>
      </c>
      <c r="J1253" s="46">
        <v>6754</v>
      </c>
      <c r="L1253" s="46">
        <v>6754</v>
      </c>
      <c r="M1253" s="46">
        <v>1007</v>
      </c>
      <c r="O1253" s="46">
        <v>388</v>
      </c>
      <c r="R1253" s="36">
        <v>11640.795697</v>
      </c>
      <c r="T1253" s="36">
        <v>1504.221458</v>
      </c>
      <c r="V1253" s="36">
        <v>875.96143400000005</v>
      </c>
      <c r="AC1253" s="57">
        <f t="shared" si="204"/>
        <v>6754</v>
      </c>
      <c r="AD1253" s="57">
        <f t="shared" si="205"/>
        <v>1007</v>
      </c>
      <c r="AE1253" s="57">
        <f t="shared" si="206"/>
        <v>388</v>
      </c>
      <c r="AF1253" s="12">
        <f t="shared" si="201"/>
        <v>11640.795697</v>
      </c>
      <c r="AG1253" s="12">
        <f t="shared" si="202"/>
        <v>1504.221458</v>
      </c>
      <c r="AH1253" s="12">
        <f t="shared" si="203"/>
        <v>875.96143400000005</v>
      </c>
      <c r="AI1253" s="15">
        <f t="shared" si="208"/>
        <v>0.72354096787089128</v>
      </c>
      <c r="AJ1253" s="15">
        <f t="shared" si="208"/>
        <v>0.49376510228401188</v>
      </c>
      <c r="AK1253" s="15">
        <f t="shared" si="208"/>
        <v>1.2576325618556703</v>
      </c>
      <c r="AL1253" s="23">
        <f>VLOOKUP(AC1253,'Charts and Tables'!$I$43:$J$49,2,TRUE)</f>
        <v>0.25</v>
      </c>
      <c r="AM1253" s="2">
        <f t="shared" si="207"/>
        <v>0</v>
      </c>
    </row>
    <row r="1254" spans="1:39" x14ac:dyDescent="0.25">
      <c r="A1254" s="35">
        <v>573823</v>
      </c>
      <c r="C1254" s="36" t="s">
        <v>25</v>
      </c>
      <c r="D1254" s="36">
        <v>0</v>
      </c>
      <c r="K1254" s="46">
        <v>1016</v>
      </c>
      <c r="L1254" s="46">
        <v>1016</v>
      </c>
      <c r="N1254" s="46">
        <v>102</v>
      </c>
      <c r="P1254" s="46">
        <v>65</v>
      </c>
      <c r="R1254" s="36">
        <v>1227.741299</v>
      </c>
      <c r="S1254" s="36">
        <v>1339.8212980000001</v>
      </c>
      <c r="T1254" s="36">
        <v>59.510755000000003</v>
      </c>
      <c r="U1254" s="36">
        <v>206.00546700000001</v>
      </c>
      <c r="V1254" s="36">
        <v>161.48945000000001</v>
      </c>
      <c r="W1254" s="36">
        <v>92.892769999999999</v>
      </c>
      <c r="AC1254" s="57">
        <f t="shared" si="204"/>
        <v>1016</v>
      </c>
      <c r="AD1254" s="57">
        <f t="shared" si="205"/>
        <v>102</v>
      </c>
      <c r="AE1254" s="57">
        <f t="shared" si="206"/>
        <v>65</v>
      </c>
      <c r="AF1254" s="12">
        <f t="shared" si="201"/>
        <v>2567.5625970000001</v>
      </c>
      <c r="AG1254" s="12">
        <f t="shared" si="202"/>
        <v>265.51622200000003</v>
      </c>
      <c r="AH1254" s="12">
        <f t="shared" si="203"/>
        <v>254.38222000000002</v>
      </c>
      <c r="AI1254" s="15">
        <f t="shared" si="208"/>
        <v>1.5271285403543309</v>
      </c>
      <c r="AJ1254" s="15">
        <f t="shared" si="208"/>
        <v>1.6031002156862748</v>
      </c>
      <c r="AK1254" s="15">
        <f t="shared" si="208"/>
        <v>2.9135726153846155</v>
      </c>
      <c r="AL1254" s="23">
        <f>VLOOKUP(AC1254,'Charts and Tables'!$I$43:$J$49,2,TRUE)</f>
        <v>1</v>
      </c>
      <c r="AM1254" s="2">
        <f t="shared" si="207"/>
        <v>0</v>
      </c>
    </row>
    <row r="1255" spans="1:39" x14ac:dyDescent="0.25">
      <c r="A1255" s="35">
        <v>573759</v>
      </c>
      <c r="C1255" s="36" t="s">
        <v>26</v>
      </c>
      <c r="D1255" s="36">
        <v>0</v>
      </c>
      <c r="J1255" s="46">
        <v>4390</v>
      </c>
      <c r="L1255" s="46">
        <v>4390</v>
      </c>
      <c r="M1255" s="46">
        <v>503</v>
      </c>
      <c r="O1255" s="46">
        <v>295</v>
      </c>
      <c r="R1255" s="36">
        <v>6472.0710730000001</v>
      </c>
      <c r="S1255" s="36">
        <v>9147.1000619999995</v>
      </c>
      <c r="T1255" s="36">
        <v>786.04546000000005</v>
      </c>
      <c r="U1255" s="36">
        <v>538.40376500000002</v>
      </c>
      <c r="V1255" s="36">
        <v>483.16235899999998</v>
      </c>
      <c r="W1255" s="36">
        <v>948.26068499999997</v>
      </c>
      <c r="AC1255" s="57">
        <f t="shared" si="204"/>
        <v>4390</v>
      </c>
      <c r="AD1255" s="57">
        <f t="shared" si="205"/>
        <v>503</v>
      </c>
      <c r="AE1255" s="57">
        <f t="shared" si="206"/>
        <v>295</v>
      </c>
      <c r="AF1255" s="12">
        <f t="shared" si="201"/>
        <v>15619.171135000001</v>
      </c>
      <c r="AG1255" s="12">
        <f t="shared" si="202"/>
        <v>1324.4492250000001</v>
      </c>
      <c r="AH1255" s="12">
        <f t="shared" si="203"/>
        <v>1431.4230439999999</v>
      </c>
      <c r="AI1255" s="15">
        <f t="shared" si="208"/>
        <v>2.5578977528473805</v>
      </c>
      <c r="AJ1255" s="15">
        <f t="shared" si="208"/>
        <v>1.6330998508946324</v>
      </c>
      <c r="AK1255" s="15">
        <f t="shared" si="208"/>
        <v>3.8522815050847452</v>
      </c>
      <c r="AL1255" s="23">
        <f>VLOOKUP(AC1255,'Charts and Tables'!$I$43:$J$49,2,TRUE)</f>
        <v>0.5</v>
      </c>
      <c r="AM1255" s="2">
        <f t="shared" si="207"/>
        <v>0</v>
      </c>
    </row>
    <row r="1256" spans="1:39" x14ac:dyDescent="0.25">
      <c r="A1256" s="35">
        <v>576214</v>
      </c>
      <c r="C1256" s="36" t="s">
        <v>28</v>
      </c>
      <c r="D1256" s="36">
        <v>1</v>
      </c>
      <c r="J1256" s="46">
        <v>12055</v>
      </c>
      <c r="L1256" s="46">
        <v>12055</v>
      </c>
      <c r="M1256" s="46">
        <v>1041</v>
      </c>
      <c r="O1256" s="46">
        <v>1041</v>
      </c>
      <c r="R1256" s="36">
        <v>12754.30111</v>
      </c>
      <c r="T1256" s="36">
        <v>1024.637929</v>
      </c>
      <c r="V1256" s="36">
        <v>1109.0134700000001</v>
      </c>
      <c r="AC1256" s="57">
        <f t="shared" si="204"/>
        <v>12055</v>
      </c>
      <c r="AD1256" s="57">
        <f t="shared" si="205"/>
        <v>1041</v>
      </c>
      <c r="AE1256" s="57">
        <f t="shared" si="206"/>
        <v>1041</v>
      </c>
      <c r="AF1256" s="12">
        <f t="shared" si="201"/>
        <v>12754.30111</v>
      </c>
      <c r="AG1256" s="12">
        <f t="shared" si="202"/>
        <v>1024.637929</v>
      </c>
      <c r="AH1256" s="12">
        <f t="shared" si="203"/>
        <v>1109.0134700000001</v>
      </c>
      <c r="AI1256" s="15">
        <f t="shared" si="208"/>
        <v>5.800921692243885E-2</v>
      </c>
      <c r="AJ1256" s="15">
        <f t="shared" si="208"/>
        <v>-1.571764745437081E-2</v>
      </c>
      <c r="AK1256" s="15">
        <f t="shared" si="208"/>
        <v>6.533474543707983E-2</v>
      </c>
      <c r="AL1256" s="23">
        <f>VLOOKUP(AC1256,'Charts and Tables'!$I$43:$J$49,2,TRUE)</f>
        <v>0.2</v>
      </c>
      <c r="AM1256" s="2">
        <f t="shared" si="207"/>
        <v>1</v>
      </c>
    </row>
    <row r="1257" spans="1:39" x14ac:dyDescent="0.25">
      <c r="A1257" s="35">
        <v>576163</v>
      </c>
      <c r="C1257" s="36" t="s">
        <v>29</v>
      </c>
      <c r="D1257" s="36">
        <v>0</v>
      </c>
      <c r="J1257" s="46">
        <v>622</v>
      </c>
      <c r="K1257" s="46">
        <v>583</v>
      </c>
      <c r="L1257" s="46">
        <v>1205</v>
      </c>
      <c r="M1257" s="46">
        <v>76</v>
      </c>
      <c r="N1257" s="46">
        <v>31</v>
      </c>
      <c r="O1257" s="46">
        <v>38</v>
      </c>
      <c r="P1257" s="46">
        <v>70</v>
      </c>
      <c r="R1257" s="36">
        <v>596.28686500000003</v>
      </c>
      <c r="S1257" s="36">
        <v>626.71837900000003</v>
      </c>
      <c r="T1257" s="36">
        <v>69.898363000000003</v>
      </c>
      <c r="U1257" s="36">
        <v>34.194383000000002</v>
      </c>
      <c r="V1257" s="36">
        <v>47.672628000000003</v>
      </c>
      <c r="W1257" s="36">
        <v>74.860251000000005</v>
      </c>
      <c r="AC1257" s="57">
        <f t="shared" si="204"/>
        <v>1205</v>
      </c>
      <c r="AD1257" s="57">
        <f t="shared" si="205"/>
        <v>107</v>
      </c>
      <c r="AE1257" s="57">
        <f t="shared" si="206"/>
        <v>108</v>
      </c>
      <c r="AF1257" s="12">
        <f t="shared" si="201"/>
        <v>1223.0052439999999</v>
      </c>
      <c r="AG1257" s="12">
        <f t="shared" si="202"/>
        <v>104.09274600000001</v>
      </c>
      <c r="AH1257" s="12">
        <f t="shared" si="203"/>
        <v>122.53287900000001</v>
      </c>
      <c r="AI1257" s="15">
        <f t="shared" si="208"/>
        <v>1.4942111203319459E-2</v>
      </c>
      <c r="AJ1257" s="15">
        <f t="shared" si="208"/>
        <v>-2.7170598130841071E-2</v>
      </c>
      <c r="AK1257" s="15">
        <f t="shared" si="208"/>
        <v>0.13456369444444452</v>
      </c>
      <c r="AL1257" s="23">
        <f>VLOOKUP(AC1257,'Charts and Tables'!$I$43:$J$49,2,TRUE)</f>
        <v>1</v>
      </c>
      <c r="AM1257" s="2">
        <f t="shared" si="207"/>
        <v>1</v>
      </c>
    </row>
    <row r="1258" spans="1:39" x14ac:dyDescent="0.25">
      <c r="A1258" s="35">
        <v>602095</v>
      </c>
      <c r="C1258" s="36" t="s">
        <v>25</v>
      </c>
      <c r="D1258" s="36">
        <v>0</v>
      </c>
      <c r="J1258" s="46">
        <v>3210</v>
      </c>
      <c r="L1258" s="46">
        <v>3210</v>
      </c>
      <c r="M1258" s="46">
        <v>161</v>
      </c>
      <c r="O1258" s="46">
        <v>392</v>
      </c>
      <c r="R1258" s="36">
        <v>5242.0283209999998</v>
      </c>
      <c r="S1258" s="36">
        <v>5063.6288480000003</v>
      </c>
      <c r="T1258" s="36">
        <v>397.48572899999999</v>
      </c>
      <c r="U1258" s="36">
        <v>434.52330000000001</v>
      </c>
      <c r="V1258" s="36">
        <v>503.18448100000001</v>
      </c>
      <c r="W1258" s="36">
        <v>465.67777000000001</v>
      </c>
      <c r="AC1258" s="57">
        <f t="shared" si="204"/>
        <v>3210</v>
      </c>
      <c r="AD1258" s="57">
        <f t="shared" si="205"/>
        <v>161</v>
      </c>
      <c r="AE1258" s="57">
        <f t="shared" si="206"/>
        <v>392</v>
      </c>
      <c r="AF1258" s="12">
        <f t="shared" si="201"/>
        <v>10305.657169</v>
      </c>
      <c r="AG1258" s="12">
        <f t="shared" si="202"/>
        <v>832.00902900000006</v>
      </c>
      <c r="AH1258" s="12">
        <f t="shared" si="203"/>
        <v>968.86225100000001</v>
      </c>
      <c r="AI1258" s="15">
        <f t="shared" si="208"/>
        <v>2.2104850993769469</v>
      </c>
      <c r="AJ1258" s="15">
        <f t="shared" si="208"/>
        <v>4.1677579440993791</v>
      </c>
      <c r="AK1258" s="15">
        <f t="shared" si="208"/>
        <v>1.4715873750000001</v>
      </c>
      <c r="AL1258" s="23">
        <f>VLOOKUP(AC1258,'Charts and Tables'!$I$43:$J$49,2,TRUE)</f>
        <v>0.5</v>
      </c>
      <c r="AM1258" s="2">
        <f t="shared" si="207"/>
        <v>0</v>
      </c>
    </row>
    <row r="1259" spans="1:39" x14ac:dyDescent="0.25">
      <c r="A1259" s="35">
        <v>609218</v>
      </c>
      <c r="B1259" s="36">
        <v>330186</v>
      </c>
      <c r="C1259" s="36" t="s">
        <v>26</v>
      </c>
      <c r="D1259" s="36">
        <v>0</v>
      </c>
      <c r="J1259" s="46">
        <v>2646</v>
      </c>
      <c r="K1259" s="46">
        <v>2572</v>
      </c>
      <c r="L1259" s="46">
        <v>5218</v>
      </c>
      <c r="M1259" s="46">
        <v>458</v>
      </c>
      <c r="N1259" s="46">
        <v>93</v>
      </c>
      <c r="O1259" s="46">
        <v>156</v>
      </c>
      <c r="P1259" s="46">
        <v>390</v>
      </c>
      <c r="R1259" s="36">
        <v>6323.3870260000003</v>
      </c>
      <c r="S1259" s="36">
        <v>5636.4836180000002</v>
      </c>
      <c r="T1259" s="36">
        <v>718.96799999999996</v>
      </c>
      <c r="U1259" s="36">
        <v>366.25570900000002</v>
      </c>
      <c r="V1259" s="36">
        <v>478.740003</v>
      </c>
      <c r="W1259" s="36">
        <v>604.99102900000003</v>
      </c>
      <c r="AC1259" s="57">
        <f t="shared" si="204"/>
        <v>5218</v>
      </c>
      <c r="AD1259" s="57">
        <f t="shared" si="205"/>
        <v>551</v>
      </c>
      <c r="AE1259" s="57">
        <f t="shared" si="206"/>
        <v>546</v>
      </c>
      <c r="AF1259" s="12">
        <f t="shared" si="201"/>
        <v>11959.870644000001</v>
      </c>
      <c r="AG1259" s="12">
        <f t="shared" si="202"/>
        <v>1085.2237089999999</v>
      </c>
      <c r="AH1259" s="12">
        <f t="shared" si="203"/>
        <v>1083.7310320000001</v>
      </c>
      <c r="AI1259" s="15">
        <f t="shared" si="208"/>
        <v>1.2920411353008816</v>
      </c>
      <c r="AJ1259" s="15">
        <f t="shared" si="208"/>
        <v>0.96955301088929191</v>
      </c>
      <c r="AK1259" s="15">
        <f t="shared" si="208"/>
        <v>0.9848553699633702</v>
      </c>
      <c r="AL1259" s="23">
        <f>VLOOKUP(AC1259,'Charts and Tables'!$I$43:$J$49,2,TRUE)</f>
        <v>0.25</v>
      </c>
      <c r="AM1259" s="2">
        <f t="shared" si="207"/>
        <v>0</v>
      </c>
    </row>
    <row r="1260" spans="1:39" x14ac:dyDescent="0.25">
      <c r="A1260" s="35">
        <v>588579</v>
      </c>
      <c r="C1260" s="36" t="s">
        <v>26</v>
      </c>
      <c r="D1260" s="36">
        <v>0</v>
      </c>
      <c r="J1260" s="46">
        <v>3954</v>
      </c>
      <c r="K1260" s="46">
        <v>3880</v>
      </c>
      <c r="L1260" s="46">
        <v>7834</v>
      </c>
      <c r="M1260" s="46">
        <v>206</v>
      </c>
      <c r="N1260" s="46">
        <v>502</v>
      </c>
      <c r="O1260" s="46">
        <v>499</v>
      </c>
      <c r="P1260" s="46">
        <v>251</v>
      </c>
      <c r="R1260" s="36">
        <v>6543.8543179999997</v>
      </c>
      <c r="S1260" s="36">
        <v>7391.1657869999999</v>
      </c>
      <c r="T1260" s="36">
        <v>393.46106400000002</v>
      </c>
      <c r="U1260" s="36">
        <v>832.59212300000002</v>
      </c>
      <c r="V1260" s="36">
        <v>739.830646</v>
      </c>
      <c r="W1260" s="36">
        <v>576.13143200000002</v>
      </c>
      <c r="AC1260" s="57">
        <f t="shared" si="204"/>
        <v>7834</v>
      </c>
      <c r="AD1260" s="57">
        <f t="shared" si="205"/>
        <v>708</v>
      </c>
      <c r="AE1260" s="57">
        <f t="shared" si="206"/>
        <v>750</v>
      </c>
      <c r="AF1260" s="12">
        <f t="shared" si="201"/>
        <v>13935.020105</v>
      </c>
      <c r="AG1260" s="12">
        <f t="shared" si="202"/>
        <v>1226.053187</v>
      </c>
      <c r="AH1260" s="12">
        <f t="shared" si="203"/>
        <v>1315.962078</v>
      </c>
      <c r="AI1260" s="15">
        <f t="shared" si="208"/>
        <v>0.77878735065100835</v>
      </c>
      <c r="AJ1260" s="15">
        <f t="shared" si="208"/>
        <v>0.73171354096045194</v>
      </c>
      <c r="AK1260" s="15">
        <f t="shared" si="208"/>
        <v>0.75461610400000001</v>
      </c>
      <c r="AL1260" s="23">
        <f>VLOOKUP(AC1260,'Charts and Tables'!$I$43:$J$49,2,TRUE)</f>
        <v>0.25</v>
      </c>
      <c r="AM1260" s="2">
        <f t="shared" si="207"/>
        <v>0</v>
      </c>
    </row>
    <row r="1261" spans="1:39" x14ac:dyDescent="0.25">
      <c r="A1261" s="35">
        <v>588649</v>
      </c>
      <c r="C1261" s="36" t="s">
        <v>26</v>
      </c>
      <c r="D1261" s="36">
        <v>0</v>
      </c>
      <c r="J1261" s="46">
        <v>1711</v>
      </c>
      <c r="K1261" s="46">
        <v>1902</v>
      </c>
      <c r="L1261" s="46">
        <v>3613</v>
      </c>
      <c r="M1261" s="46">
        <v>114</v>
      </c>
      <c r="N1261" s="46">
        <v>142</v>
      </c>
      <c r="O1261" s="46">
        <v>174</v>
      </c>
      <c r="P1261" s="46">
        <v>148</v>
      </c>
      <c r="R1261" s="36">
        <v>2591.6883189999999</v>
      </c>
      <c r="S1261" s="36">
        <v>2806.156669</v>
      </c>
      <c r="T1261" s="36">
        <v>174.5059</v>
      </c>
      <c r="U1261" s="36">
        <v>256.46625999999998</v>
      </c>
      <c r="V1261" s="36">
        <v>259.12810200000001</v>
      </c>
      <c r="W1261" s="36">
        <v>239.077361</v>
      </c>
      <c r="AC1261" s="57">
        <f t="shared" si="204"/>
        <v>3613</v>
      </c>
      <c r="AD1261" s="57">
        <f t="shared" si="205"/>
        <v>256</v>
      </c>
      <c r="AE1261" s="57">
        <f t="shared" si="206"/>
        <v>322</v>
      </c>
      <c r="AF1261" s="12">
        <f t="shared" si="201"/>
        <v>5397.8449879999998</v>
      </c>
      <c r="AG1261" s="12">
        <f t="shared" si="202"/>
        <v>430.97215999999997</v>
      </c>
      <c r="AH1261" s="12">
        <f t="shared" si="203"/>
        <v>498.20546300000001</v>
      </c>
      <c r="AI1261" s="15">
        <f t="shared" si="208"/>
        <v>0.4940063625795737</v>
      </c>
      <c r="AJ1261" s="15">
        <f t="shared" si="208"/>
        <v>0.6834849999999999</v>
      </c>
      <c r="AK1261" s="15">
        <f t="shared" si="208"/>
        <v>0.54722193478260872</v>
      </c>
      <c r="AL1261" s="23">
        <f>VLOOKUP(AC1261,'Charts and Tables'!$I$43:$J$49,2,TRUE)</f>
        <v>0.5</v>
      </c>
      <c r="AM1261" s="2">
        <f t="shared" si="207"/>
        <v>1</v>
      </c>
    </row>
    <row r="1262" spans="1:39" x14ac:dyDescent="0.25">
      <c r="A1262" s="35">
        <v>588683</v>
      </c>
      <c r="B1262" s="36">
        <v>330188</v>
      </c>
      <c r="C1262" s="36" t="s">
        <v>26</v>
      </c>
      <c r="D1262" s="36">
        <v>0</v>
      </c>
      <c r="J1262" s="46">
        <v>3289</v>
      </c>
      <c r="K1262" s="46">
        <v>3367</v>
      </c>
      <c r="L1262" s="46">
        <v>6656</v>
      </c>
      <c r="M1262" s="46">
        <v>132</v>
      </c>
      <c r="N1262" s="46">
        <v>453</v>
      </c>
      <c r="O1262" s="46">
        <v>433</v>
      </c>
      <c r="P1262" s="46">
        <v>237</v>
      </c>
      <c r="R1262" s="36">
        <v>5388.6375189999999</v>
      </c>
      <c r="S1262" s="36">
        <v>5954.8965040000003</v>
      </c>
      <c r="T1262" s="36">
        <v>351.87099999999998</v>
      </c>
      <c r="U1262" s="36">
        <v>677.38783999999998</v>
      </c>
      <c r="V1262" s="36">
        <v>572.79823599999997</v>
      </c>
      <c r="W1262" s="36">
        <v>441.22744799999998</v>
      </c>
      <c r="AC1262" s="57">
        <f t="shared" si="204"/>
        <v>6656</v>
      </c>
      <c r="AD1262" s="57">
        <f t="shared" si="205"/>
        <v>585</v>
      </c>
      <c r="AE1262" s="57">
        <f t="shared" si="206"/>
        <v>670</v>
      </c>
      <c r="AF1262" s="12">
        <f t="shared" si="201"/>
        <v>11343.534023</v>
      </c>
      <c r="AG1262" s="12">
        <f t="shared" si="202"/>
        <v>1029.25884</v>
      </c>
      <c r="AH1262" s="12">
        <f t="shared" si="203"/>
        <v>1014.025684</v>
      </c>
      <c r="AI1262" s="15">
        <f t="shared" si="208"/>
        <v>0.70425691451322114</v>
      </c>
      <c r="AJ1262" s="15">
        <f t="shared" si="208"/>
        <v>0.75941682051282045</v>
      </c>
      <c r="AK1262" s="15">
        <f t="shared" si="208"/>
        <v>0.5134711701492537</v>
      </c>
      <c r="AL1262" s="23">
        <f>VLOOKUP(AC1262,'Charts and Tables'!$I$43:$J$49,2,TRUE)</f>
        <v>0.25</v>
      </c>
      <c r="AM1262" s="2">
        <f t="shared" si="207"/>
        <v>0</v>
      </c>
    </row>
    <row r="1263" spans="1:39" x14ac:dyDescent="0.25">
      <c r="A1263" s="35">
        <v>610805</v>
      </c>
      <c r="B1263" s="36">
        <v>248001</v>
      </c>
      <c r="C1263" s="36" t="s">
        <v>29</v>
      </c>
      <c r="D1263" s="36">
        <v>0</v>
      </c>
      <c r="J1263" s="46">
        <v>1117</v>
      </c>
      <c r="K1263" s="46">
        <v>1115</v>
      </c>
      <c r="L1263" s="46">
        <v>2232</v>
      </c>
      <c r="M1263" s="46">
        <v>38</v>
      </c>
      <c r="N1263" s="46">
        <v>163</v>
      </c>
      <c r="O1263" s="46">
        <v>154</v>
      </c>
      <c r="P1263" s="46">
        <v>71</v>
      </c>
      <c r="R1263" s="36">
        <v>1114.3678809999999</v>
      </c>
      <c r="S1263" s="36">
        <v>1302.3834489999999</v>
      </c>
      <c r="T1263" s="36">
        <v>57.224969999999999</v>
      </c>
      <c r="U1263" s="36">
        <v>271.00522699999999</v>
      </c>
      <c r="V1263" s="36">
        <v>178.42277000000001</v>
      </c>
      <c r="W1263" s="36">
        <v>91.170086999999995</v>
      </c>
      <c r="AC1263" s="57">
        <f t="shared" si="204"/>
        <v>2232</v>
      </c>
      <c r="AD1263" s="57">
        <f t="shared" si="205"/>
        <v>201</v>
      </c>
      <c r="AE1263" s="57">
        <f t="shared" si="206"/>
        <v>225</v>
      </c>
      <c r="AF1263" s="12">
        <f t="shared" si="201"/>
        <v>2416.7513300000001</v>
      </c>
      <c r="AG1263" s="12">
        <f t="shared" si="202"/>
        <v>328.23019699999998</v>
      </c>
      <c r="AH1263" s="12">
        <f t="shared" si="203"/>
        <v>269.59285699999998</v>
      </c>
      <c r="AI1263" s="15">
        <f t="shared" si="208"/>
        <v>8.277389336917565E-2</v>
      </c>
      <c r="AJ1263" s="15">
        <f t="shared" si="208"/>
        <v>0.63298605472636804</v>
      </c>
      <c r="AK1263" s="15">
        <f t="shared" si="208"/>
        <v>0.19819047555555547</v>
      </c>
      <c r="AL1263" s="23">
        <f>VLOOKUP(AC1263,'Charts and Tables'!$I$43:$J$49,2,TRUE)</f>
        <v>1</v>
      </c>
      <c r="AM1263" s="2">
        <f t="shared" si="207"/>
        <v>1</v>
      </c>
    </row>
    <row r="1264" spans="1:39" x14ac:dyDescent="0.25">
      <c r="A1264" s="35">
        <v>604553</v>
      </c>
      <c r="B1264" s="36">
        <v>248002</v>
      </c>
      <c r="C1264" s="36" t="s">
        <v>25</v>
      </c>
      <c r="D1264" s="36">
        <v>0</v>
      </c>
      <c r="J1264" s="46">
        <v>1937</v>
      </c>
      <c r="K1264" s="46">
        <v>1668</v>
      </c>
      <c r="L1264" s="46">
        <v>3605</v>
      </c>
      <c r="M1264" s="46">
        <v>86</v>
      </c>
      <c r="N1264" s="46">
        <v>275</v>
      </c>
      <c r="O1264" s="46">
        <v>319</v>
      </c>
      <c r="P1264" s="46">
        <v>124</v>
      </c>
      <c r="R1264" s="36">
        <v>2878.3495659999999</v>
      </c>
      <c r="S1264" s="36">
        <v>2706.612102</v>
      </c>
      <c r="T1264" s="36">
        <v>186.73165399999999</v>
      </c>
      <c r="U1264" s="36">
        <v>418.65319399999998</v>
      </c>
      <c r="V1264" s="36">
        <v>394.26239800000002</v>
      </c>
      <c r="W1264" s="36">
        <v>214.272954</v>
      </c>
      <c r="AC1264" s="57">
        <f t="shared" si="204"/>
        <v>3605</v>
      </c>
      <c r="AD1264" s="57">
        <f t="shared" si="205"/>
        <v>361</v>
      </c>
      <c r="AE1264" s="57">
        <f t="shared" si="206"/>
        <v>443</v>
      </c>
      <c r="AF1264" s="12">
        <f t="shared" si="201"/>
        <v>5584.9616679999999</v>
      </c>
      <c r="AG1264" s="12">
        <f t="shared" si="202"/>
        <v>605.38484799999992</v>
      </c>
      <c r="AH1264" s="12">
        <f t="shared" si="203"/>
        <v>608.53535199999999</v>
      </c>
      <c r="AI1264" s="15">
        <f t="shared" si="208"/>
        <v>0.54922653758668516</v>
      </c>
      <c r="AJ1264" s="15">
        <f t="shared" si="208"/>
        <v>0.67696633795013827</v>
      </c>
      <c r="AK1264" s="15">
        <f t="shared" si="208"/>
        <v>0.37366896613995482</v>
      </c>
      <c r="AL1264" s="23">
        <f>VLOOKUP(AC1264,'Charts and Tables'!$I$43:$J$49,2,TRUE)</f>
        <v>0.5</v>
      </c>
      <c r="AM1264" s="2">
        <f t="shared" si="207"/>
        <v>0</v>
      </c>
    </row>
    <row r="1265" spans="1:39" x14ac:dyDescent="0.25">
      <c r="A1265" s="35">
        <v>607345</v>
      </c>
      <c r="C1265" s="36" t="s">
        <v>26</v>
      </c>
      <c r="D1265" s="36">
        <v>0</v>
      </c>
      <c r="J1265" s="46">
        <v>2993</v>
      </c>
      <c r="K1265" s="46">
        <v>5081</v>
      </c>
      <c r="L1265" s="46">
        <v>8074</v>
      </c>
      <c r="M1265" s="46">
        <v>379</v>
      </c>
      <c r="N1265" s="46">
        <v>437</v>
      </c>
      <c r="O1265" s="46">
        <v>246</v>
      </c>
      <c r="P1265" s="46">
        <v>263</v>
      </c>
      <c r="R1265" s="36">
        <v>3285.1648660000001</v>
      </c>
      <c r="S1265" s="36">
        <v>3106.6105590000002</v>
      </c>
      <c r="T1265" s="36">
        <v>322.40459900000002</v>
      </c>
      <c r="U1265" s="36">
        <v>246.35430299999999</v>
      </c>
      <c r="V1265" s="36">
        <v>317.61264</v>
      </c>
      <c r="W1265" s="36">
        <v>337.171942</v>
      </c>
      <c r="AC1265" s="57">
        <f t="shared" si="204"/>
        <v>8074</v>
      </c>
      <c r="AD1265" s="57">
        <f t="shared" si="205"/>
        <v>816</v>
      </c>
      <c r="AE1265" s="57">
        <f t="shared" si="206"/>
        <v>509</v>
      </c>
      <c r="AF1265" s="12">
        <f t="shared" ref="AF1265:AF1313" si="209">IF(D1265=1,R1265,IF(D1265=-1,S1265,R1265+S1265))</f>
        <v>6391.7754249999998</v>
      </c>
      <c r="AG1265" s="12">
        <f t="shared" ref="AG1265:AG1313" si="210">IF(D1265=1,T1265,IF(D1265=-1,U1265,T1265+U1265))</f>
        <v>568.75890200000003</v>
      </c>
      <c r="AH1265" s="12">
        <f t="shared" ref="AH1265:AH1313" si="211">IF(D1265=1,V1265,IF(D1265=-1,W1265,V1265+W1265))</f>
        <v>654.784582</v>
      </c>
      <c r="AI1265" s="15">
        <f t="shared" si="208"/>
        <v>-0.20835082672776817</v>
      </c>
      <c r="AJ1265" s="15">
        <f t="shared" si="208"/>
        <v>-0.30299154166666664</v>
      </c>
      <c r="AK1265" s="15">
        <f t="shared" si="208"/>
        <v>0.28641371709233793</v>
      </c>
      <c r="AL1265" s="23">
        <f>VLOOKUP(AC1265,'Charts and Tables'!$I$43:$J$49,2,TRUE)</f>
        <v>0.25</v>
      </c>
      <c r="AM1265" s="2">
        <f t="shared" si="207"/>
        <v>1</v>
      </c>
    </row>
    <row r="1266" spans="1:39" x14ac:dyDescent="0.25">
      <c r="A1266" s="35">
        <v>583269</v>
      </c>
      <c r="C1266" s="36" t="s">
        <v>26</v>
      </c>
      <c r="D1266" s="36">
        <v>0</v>
      </c>
      <c r="J1266" s="46">
        <v>3461</v>
      </c>
      <c r="K1266" s="46">
        <v>3313</v>
      </c>
      <c r="L1266" s="46">
        <v>6774</v>
      </c>
      <c r="M1266" s="46">
        <v>220</v>
      </c>
      <c r="N1266" s="46">
        <v>285</v>
      </c>
      <c r="O1266" s="46">
        <v>372</v>
      </c>
      <c r="P1266" s="46">
        <v>272</v>
      </c>
      <c r="R1266" s="36">
        <v>1774.336865</v>
      </c>
      <c r="S1266" s="36">
        <v>1817.1619009999999</v>
      </c>
      <c r="T1266" s="36">
        <v>96.304445999999999</v>
      </c>
      <c r="U1266" s="36">
        <v>168.64806100000001</v>
      </c>
      <c r="V1266" s="36">
        <v>208.19916499999999</v>
      </c>
      <c r="W1266" s="36">
        <v>173.72057599999999</v>
      </c>
      <c r="AC1266" s="57">
        <f t="shared" ref="AC1266:AC1314" si="212">L1266</f>
        <v>6774</v>
      </c>
      <c r="AD1266" s="57">
        <f t="shared" ref="AD1266:AD1314" si="213">IF(D1266=1,M1266,IF(D1266=-1,N1266,M1266+N1266))</f>
        <v>505</v>
      </c>
      <c r="AE1266" s="57">
        <f t="shared" ref="AE1266:AE1314" si="214">IF(D1266=1,O1266,IF(D1266=-1,P1266,O1266+P1266))</f>
        <v>644</v>
      </c>
      <c r="AF1266" s="12">
        <f t="shared" si="209"/>
        <v>3591.4987659999997</v>
      </c>
      <c r="AG1266" s="12">
        <f t="shared" si="210"/>
        <v>264.95250700000003</v>
      </c>
      <c r="AH1266" s="12">
        <f t="shared" si="211"/>
        <v>381.91974099999999</v>
      </c>
      <c r="AI1266" s="15">
        <f t="shared" si="208"/>
        <v>-0.4698112243873635</v>
      </c>
      <c r="AJ1266" s="15">
        <f t="shared" si="208"/>
        <v>-0.47534157029702967</v>
      </c>
      <c r="AK1266" s="15">
        <f t="shared" si="208"/>
        <v>-0.4069569239130435</v>
      </c>
      <c r="AL1266" s="23">
        <f>VLOOKUP(AC1266,'Charts and Tables'!$I$43:$J$49,2,TRUE)</f>
        <v>0.25</v>
      </c>
      <c r="AM1266" s="2">
        <f t="shared" ref="AM1266:AM1314" si="215">IF(ABS(AI1266)&lt;=AL1266,1,0)</f>
        <v>0</v>
      </c>
    </row>
    <row r="1267" spans="1:39" x14ac:dyDescent="0.25">
      <c r="A1267" s="35">
        <v>586727</v>
      </c>
      <c r="C1267" s="36" t="s">
        <v>26</v>
      </c>
      <c r="D1267" s="36">
        <v>0</v>
      </c>
      <c r="J1267" s="46">
        <v>4140</v>
      </c>
      <c r="K1267" s="46">
        <v>4633</v>
      </c>
      <c r="L1267" s="46">
        <v>8773</v>
      </c>
      <c r="M1267" s="46">
        <v>248</v>
      </c>
      <c r="N1267" s="46">
        <v>342</v>
      </c>
      <c r="O1267" s="46">
        <v>355</v>
      </c>
      <c r="P1267" s="46">
        <v>505</v>
      </c>
      <c r="R1267" s="36">
        <v>3957.6057169999999</v>
      </c>
      <c r="S1267" s="36">
        <v>3966.3668280000002</v>
      </c>
      <c r="T1267" s="36">
        <v>258.61077899999998</v>
      </c>
      <c r="U1267" s="36">
        <v>254.690541</v>
      </c>
      <c r="V1267" s="36">
        <v>324.73809599999998</v>
      </c>
      <c r="W1267" s="36">
        <v>347.46327500000001</v>
      </c>
      <c r="AC1267" s="57">
        <f t="shared" si="212"/>
        <v>8773</v>
      </c>
      <c r="AD1267" s="57">
        <f t="shared" si="213"/>
        <v>590</v>
      </c>
      <c r="AE1267" s="57">
        <f t="shared" si="214"/>
        <v>860</v>
      </c>
      <c r="AF1267" s="12">
        <f t="shared" si="209"/>
        <v>7923.9725450000005</v>
      </c>
      <c r="AG1267" s="12">
        <f t="shared" si="210"/>
        <v>513.30132000000003</v>
      </c>
      <c r="AH1267" s="12">
        <f t="shared" si="211"/>
        <v>672.20137099999999</v>
      </c>
      <c r="AI1267" s="15">
        <f t="shared" si="208"/>
        <v>-9.677732303658948E-2</v>
      </c>
      <c r="AJ1267" s="15">
        <f t="shared" si="208"/>
        <v>-0.12999776271186436</v>
      </c>
      <c r="AK1267" s="15">
        <f t="shared" si="208"/>
        <v>-0.2183704988372093</v>
      </c>
      <c r="AL1267" s="23">
        <f>VLOOKUP(AC1267,'Charts and Tables'!$I$43:$J$49,2,TRUE)</f>
        <v>0.25</v>
      </c>
      <c r="AM1267" s="2">
        <f t="shared" si="215"/>
        <v>1</v>
      </c>
    </row>
    <row r="1268" spans="1:39" x14ac:dyDescent="0.25">
      <c r="A1268" s="35">
        <v>579524</v>
      </c>
      <c r="B1268" s="36">
        <v>332023</v>
      </c>
      <c r="C1268" s="36" t="s">
        <v>25</v>
      </c>
      <c r="D1268" s="36">
        <v>0</v>
      </c>
      <c r="J1268" s="46">
        <v>3048</v>
      </c>
      <c r="K1268" s="46">
        <v>3014</v>
      </c>
      <c r="L1268" s="46">
        <v>6062</v>
      </c>
      <c r="M1268" s="46">
        <v>134</v>
      </c>
      <c r="N1268" s="46">
        <v>378</v>
      </c>
      <c r="O1268" s="46">
        <v>411</v>
      </c>
      <c r="P1268" s="46">
        <v>226</v>
      </c>
      <c r="R1268" s="36">
        <v>789.40502900000001</v>
      </c>
      <c r="S1268" s="36">
        <v>1173.844335</v>
      </c>
      <c r="T1268" s="36">
        <v>40.067369999999997</v>
      </c>
      <c r="U1268" s="36">
        <v>177.89728400000001</v>
      </c>
      <c r="V1268" s="36">
        <v>101.28956700000001</v>
      </c>
      <c r="W1268" s="36">
        <v>101.08320399999999</v>
      </c>
      <c r="AC1268" s="57">
        <f t="shared" si="212"/>
        <v>6062</v>
      </c>
      <c r="AD1268" s="57">
        <f t="shared" si="213"/>
        <v>512</v>
      </c>
      <c r="AE1268" s="57">
        <f t="shared" si="214"/>
        <v>637</v>
      </c>
      <c r="AF1268" s="12">
        <f t="shared" si="209"/>
        <v>1963.249364</v>
      </c>
      <c r="AG1268" s="12">
        <f t="shared" si="210"/>
        <v>217.964654</v>
      </c>
      <c r="AH1268" s="12">
        <f t="shared" si="211"/>
        <v>202.372771</v>
      </c>
      <c r="AI1268" s="15">
        <f t="shared" si="208"/>
        <v>-0.67613834312108212</v>
      </c>
      <c r="AJ1268" s="15">
        <f t="shared" si="208"/>
        <v>-0.57428778515625001</v>
      </c>
      <c r="AK1268" s="15">
        <f t="shared" si="208"/>
        <v>-0.68230334222919942</v>
      </c>
      <c r="AL1268" s="23">
        <f>VLOOKUP(AC1268,'Charts and Tables'!$I$43:$J$49,2,TRUE)</f>
        <v>0.25</v>
      </c>
      <c r="AM1268" s="2">
        <f t="shared" si="215"/>
        <v>0</v>
      </c>
    </row>
    <row r="1269" spans="1:39" x14ac:dyDescent="0.25">
      <c r="A1269" s="35">
        <v>576994</v>
      </c>
      <c r="C1269" s="36" t="s">
        <v>25</v>
      </c>
      <c r="D1269" s="36">
        <v>0</v>
      </c>
      <c r="J1269" s="46">
        <v>1132</v>
      </c>
      <c r="K1269" s="46">
        <v>1170</v>
      </c>
      <c r="L1269" s="46">
        <v>2302</v>
      </c>
      <c r="M1269" s="46">
        <v>130</v>
      </c>
      <c r="N1269" s="46">
        <v>66</v>
      </c>
      <c r="O1269" s="46">
        <v>95</v>
      </c>
      <c r="P1269" s="46">
        <v>139</v>
      </c>
      <c r="R1269" s="36">
        <v>1031.8175189999999</v>
      </c>
      <c r="S1269" s="36">
        <v>1029.4611950000001</v>
      </c>
      <c r="T1269" s="36">
        <v>87.554086999999996</v>
      </c>
      <c r="U1269" s="36">
        <v>63.203282999999999</v>
      </c>
      <c r="V1269" s="36">
        <v>95.551618000000005</v>
      </c>
      <c r="W1269" s="36">
        <v>111.132656</v>
      </c>
      <c r="AC1269" s="57">
        <f t="shared" si="212"/>
        <v>2302</v>
      </c>
      <c r="AD1269" s="57">
        <f t="shared" si="213"/>
        <v>196</v>
      </c>
      <c r="AE1269" s="57">
        <f t="shared" si="214"/>
        <v>234</v>
      </c>
      <c r="AF1269" s="12">
        <f t="shared" si="209"/>
        <v>2061.278714</v>
      </c>
      <c r="AG1269" s="12">
        <f t="shared" si="210"/>
        <v>150.75736999999998</v>
      </c>
      <c r="AH1269" s="12">
        <f t="shared" si="211"/>
        <v>206.68427400000002</v>
      </c>
      <c r="AI1269" s="15">
        <f t="shared" si="208"/>
        <v>-0.10457049782797566</v>
      </c>
      <c r="AJ1269" s="15">
        <f t="shared" si="208"/>
        <v>-0.23082974489795929</v>
      </c>
      <c r="AK1269" s="15">
        <f t="shared" si="208"/>
        <v>-0.11673387179487173</v>
      </c>
      <c r="AL1269" s="23">
        <f>VLOOKUP(AC1269,'Charts and Tables'!$I$43:$J$49,2,TRUE)</f>
        <v>1</v>
      </c>
      <c r="AM1269" s="2">
        <f t="shared" si="215"/>
        <v>1</v>
      </c>
    </row>
    <row r="1270" spans="1:39" x14ac:dyDescent="0.25">
      <c r="A1270" s="35">
        <v>578189</v>
      </c>
      <c r="B1270" s="36">
        <v>338037</v>
      </c>
      <c r="C1270" s="36" t="s">
        <v>26</v>
      </c>
      <c r="D1270" s="36">
        <v>0</v>
      </c>
      <c r="J1270" s="46">
        <v>3512</v>
      </c>
      <c r="K1270" s="46">
        <v>3133</v>
      </c>
      <c r="L1270" s="46">
        <v>6645</v>
      </c>
      <c r="M1270" s="46">
        <v>185</v>
      </c>
      <c r="N1270" s="46">
        <v>301</v>
      </c>
      <c r="O1270" s="46">
        <v>414</v>
      </c>
      <c r="P1270" s="46">
        <v>293</v>
      </c>
      <c r="R1270" s="36">
        <v>1774.336865</v>
      </c>
      <c r="S1270" s="36">
        <v>1817.1619009999999</v>
      </c>
      <c r="T1270" s="36">
        <v>96.304445999999999</v>
      </c>
      <c r="U1270" s="36">
        <v>168.64806100000001</v>
      </c>
      <c r="V1270" s="36">
        <v>208.19916499999999</v>
      </c>
      <c r="W1270" s="36">
        <v>173.72057599999999</v>
      </c>
      <c r="AC1270" s="57">
        <f t="shared" si="212"/>
        <v>6645</v>
      </c>
      <c r="AD1270" s="57">
        <f t="shared" si="213"/>
        <v>486</v>
      </c>
      <c r="AE1270" s="57">
        <f t="shared" si="214"/>
        <v>707</v>
      </c>
      <c r="AF1270" s="12">
        <f t="shared" si="209"/>
        <v>3591.4987659999997</v>
      </c>
      <c r="AG1270" s="12">
        <f t="shared" si="210"/>
        <v>264.95250700000003</v>
      </c>
      <c r="AH1270" s="12">
        <f t="shared" si="211"/>
        <v>381.91974099999999</v>
      </c>
      <c r="AI1270" s="15">
        <f t="shared" si="208"/>
        <v>-0.45951862061700532</v>
      </c>
      <c r="AJ1270" s="15">
        <f t="shared" si="208"/>
        <v>-0.45483023251028804</v>
      </c>
      <c r="AK1270" s="15">
        <f t="shared" si="208"/>
        <v>-0.45980234653465346</v>
      </c>
      <c r="AL1270" s="23">
        <f>VLOOKUP(AC1270,'Charts and Tables'!$I$43:$J$49,2,TRUE)</f>
        <v>0.25</v>
      </c>
      <c r="AM1270" s="2">
        <f t="shared" si="215"/>
        <v>0</v>
      </c>
    </row>
    <row r="1271" spans="1:39" x14ac:dyDescent="0.25">
      <c r="A1271" s="35">
        <v>577431</v>
      </c>
      <c r="B1271" s="36">
        <v>331041</v>
      </c>
      <c r="C1271" s="36" t="s">
        <v>25</v>
      </c>
      <c r="D1271" s="36">
        <v>0</v>
      </c>
      <c r="J1271" s="46">
        <v>1565</v>
      </c>
      <c r="K1271" s="46">
        <v>1704</v>
      </c>
      <c r="L1271" s="46">
        <v>3269</v>
      </c>
      <c r="M1271" s="46">
        <v>242</v>
      </c>
      <c r="N1271" s="46">
        <v>78</v>
      </c>
      <c r="O1271" s="46">
        <v>124</v>
      </c>
      <c r="P1271" s="46">
        <v>316</v>
      </c>
      <c r="R1271" s="36">
        <v>2132.4212579999999</v>
      </c>
      <c r="S1271" s="36">
        <v>2115.507501</v>
      </c>
      <c r="T1271" s="36">
        <v>290.86070699999999</v>
      </c>
      <c r="U1271" s="36">
        <v>138.06041400000001</v>
      </c>
      <c r="V1271" s="36">
        <v>189.81919300000001</v>
      </c>
      <c r="W1271" s="36">
        <v>340.48171100000002</v>
      </c>
      <c r="AC1271" s="57">
        <f t="shared" si="212"/>
        <v>3269</v>
      </c>
      <c r="AD1271" s="57">
        <f t="shared" si="213"/>
        <v>320</v>
      </c>
      <c r="AE1271" s="57">
        <f t="shared" si="214"/>
        <v>440</v>
      </c>
      <c r="AF1271" s="12">
        <f t="shared" si="209"/>
        <v>4247.9287590000004</v>
      </c>
      <c r="AG1271" s="12">
        <f t="shared" si="210"/>
        <v>428.92112099999997</v>
      </c>
      <c r="AH1271" s="12">
        <f t="shared" si="211"/>
        <v>530.30090400000006</v>
      </c>
      <c r="AI1271" s="15">
        <f t="shared" si="208"/>
        <v>0.29945817038849815</v>
      </c>
      <c r="AJ1271" s="15">
        <f t="shared" si="208"/>
        <v>0.3403785031249999</v>
      </c>
      <c r="AK1271" s="15">
        <f t="shared" si="208"/>
        <v>0.20522932727272741</v>
      </c>
      <c r="AL1271" s="23">
        <f>VLOOKUP(AC1271,'Charts and Tables'!$I$43:$J$49,2,TRUE)</f>
        <v>0.5</v>
      </c>
      <c r="AM1271" s="2">
        <f t="shared" si="215"/>
        <v>1</v>
      </c>
    </row>
    <row r="1272" spans="1:39" x14ac:dyDescent="0.25">
      <c r="A1272" s="35">
        <v>579557</v>
      </c>
      <c r="C1272" s="36" t="s">
        <v>26</v>
      </c>
      <c r="D1272" s="36">
        <v>0</v>
      </c>
      <c r="J1272" s="46">
        <v>2425</v>
      </c>
      <c r="K1272" s="46">
        <v>2768</v>
      </c>
      <c r="L1272" s="46">
        <v>5193</v>
      </c>
      <c r="M1272" s="46">
        <v>289</v>
      </c>
      <c r="N1272" s="46">
        <v>217.5</v>
      </c>
      <c r="O1272" s="46">
        <v>216</v>
      </c>
      <c r="P1272" s="46">
        <v>387.5</v>
      </c>
      <c r="R1272" s="36">
        <v>3160.4781240000002</v>
      </c>
      <c r="S1272" s="36">
        <v>3082.8443710000001</v>
      </c>
      <c r="T1272" s="36">
        <v>293.06026600000001</v>
      </c>
      <c r="U1272" s="36">
        <v>247.56187199999999</v>
      </c>
      <c r="V1272" s="36">
        <v>304.62876699999998</v>
      </c>
      <c r="W1272" s="36">
        <v>350.122322</v>
      </c>
      <c r="AC1272" s="57">
        <f t="shared" si="212"/>
        <v>5193</v>
      </c>
      <c r="AD1272" s="57">
        <f t="shared" si="213"/>
        <v>506.5</v>
      </c>
      <c r="AE1272" s="57">
        <f t="shared" si="214"/>
        <v>603.5</v>
      </c>
      <c r="AF1272" s="12">
        <f t="shared" si="209"/>
        <v>6243.3224950000003</v>
      </c>
      <c r="AG1272" s="12">
        <f t="shared" si="210"/>
        <v>540.62213799999995</v>
      </c>
      <c r="AH1272" s="12">
        <f t="shared" si="211"/>
        <v>654.75108899999998</v>
      </c>
      <c r="AI1272" s="15">
        <f t="shared" si="208"/>
        <v>0.20225736472174088</v>
      </c>
      <c r="AJ1272" s="15">
        <f t="shared" si="208"/>
        <v>6.7368485686080851E-2</v>
      </c>
      <c r="AK1272" s="15">
        <f t="shared" si="208"/>
        <v>8.4923096934548428E-2</v>
      </c>
      <c r="AL1272" s="23">
        <f>VLOOKUP(AC1272,'Charts and Tables'!$I$43:$J$49,2,TRUE)</f>
        <v>0.25</v>
      </c>
      <c r="AM1272" s="2">
        <f t="shared" si="215"/>
        <v>1</v>
      </c>
    </row>
    <row r="1273" spans="1:39" x14ac:dyDescent="0.25">
      <c r="A1273" s="35">
        <v>579015</v>
      </c>
      <c r="B1273" s="36">
        <v>330181</v>
      </c>
      <c r="C1273" s="36" t="s">
        <v>26</v>
      </c>
      <c r="D1273" s="36">
        <v>0</v>
      </c>
      <c r="M1273" s="46">
        <v>293</v>
      </c>
      <c r="N1273" s="46">
        <v>161</v>
      </c>
      <c r="O1273" s="46">
        <v>196</v>
      </c>
      <c r="P1273" s="46">
        <v>309</v>
      </c>
      <c r="R1273" s="36">
        <v>3416.8364430000001</v>
      </c>
      <c r="S1273" s="36">
        <v>3503.7720509999999</v>
      </c>
      <c r="T1273" s="36">
        <v>260.27898900000002</v>
      </c>
      <c r="U1273" s="36">
        <v>366.42774200000002</v>
      </c>
      <c r="V1273" s="36">
        <v>411.92019599999998</v>
      </c>
      <c r="W1273" s="36">
        <v>326.85064299999999</v>
      </c>
      <c r="AC1273" s="57">
        <f t="shared" si="212"/>
        <v>0</v>
      </c>
      <c r="AD1273" s="57">
        <f t="shared" si="213"/>
        <v>454</v>
      </c>
      <c r="AE1273" s="57">
        <f t="shared" si="214"/>
        <v>505</v>
      </c>
      <c r="AF1273" s="12">
        <f t="shared" si="209"/>
        <v>6920.6084940000001</v>
      </c>
      <c r="AG1273" s="12">
        <f t="shared" si="210"/>
        <v>626.70673099999999</v>
      </c>
      <c r="AH1273" s="12">
        <f t="shared" si="211"/>
        <v>738.77083900000002</v>
      </c>
      <c r="AI1273" s="15">
        <f t="shared" si="208"/>
        <v>0</v>
      </c>
      <c r="AJ1273" s="15">
        <f t="shared" si="208"/>
        <v>0.38041130176211452</v>
      </c>
      <c r="AK1273" s="15">
        <f t="shared" si="208"/>
        <v>0.4629125524752476</v>
      </c>
      <c r="AL1273" s="23">
        <f>VLOOKUP(AC1273,'Charts and Tables'!$I$43:$J$49,2,TRUE)</f>
        <v>2</v>
      </c>
      <c r="AM1273" s="2">
        <f t="shared" si="215"/>
        <v>1</v>
      </c>
    </row>
    <row r="1274" spans="1:39" x14ac:dyDescent="0.25">
      <c r="A1274" s="35">
        <v>581027</v>
      </c>
      <c r="B1274" s="36">
        <v>330238</v>
      </c>
      <c r="C1274" s="36" t="s">
        <v>31</v>
      </c>
      <c r="D1274" s="36">
        <v>0</v>
      </c>
      <c r="J1274" s="46">
        <v>8828</v>
      </c>
      <c r="K1274" s="46">
        <v>8830</v>
      </c>
      <c r="L1274" s="46">
        <v>17658</v>
      </c>
      <c r="M1274" s="46">
        <v>412</v>
      </c>
      <c r="N1274" s="46">
        <v>946</v>
      </c>
      <c r="O1274" s="46">
        <v>1038</v>
      </c>
      <c r="P1274" s="46">
        <v>612</v>
      </c>
      <c r="R1274" s="36">
        <v>12028.278245</v>
      </c>
      <c r="S1274" s="36">
        <v>11512.106535000001</v>
      </c>
      <c r="T1274" s="36">
        <v>793.07793800000002</v>
      </c>
      <c r="U1274" s="36">
        <v>1115.910259</v>
      </c>
      <c r="V1274" s="36">
        <v>1199.9942229999999</v>
      </c>
      <c r="W1274" s="36">
        <v>935.95378000000005</v>
      </c>
      <c r="AC1274" s="57">
        <f t="shared" si="212"/>
        <v>17658</v>
      </c>
      <c r="AD1274" s="57">
        <f t="shared" si="213"/>
        <v>1358</v>
      </c>
      <c r="AE1274" s="57">
        <f t="shared" si="214"/>
        <v>1650</v>
      </c>
      <c r="AF1274" s="12">
        <f t="shared" si="209"/>
        <v>23540.38478</v>
      </c>
      <c r="AG1274" s="12">
        <f t="shared" si="210"/>
        <v>1908.9881970000001</v>
      </c>
      <c r="AH1274" s="12">
        <f t="shared" si="211"/>
        <v>2135.948003</v>
      </c>
      <c r="AI1274" s="15">
        <f t="shared" si="208"/>
        <v>0.33312859780269566</v>
      </c>
      <c r="AJ1274" s="15">
        <f t="shared" si="208"/>
        <v>0.40573504933726079</v>
      </c>
      <c r="AK1274" s="15">
        <f t="shared" si="208"/>
        <v>0.29451394121212121</v>
      </c>
      <c r="AL1274" s="23">
        <f>VLOOKUP(AC1274,'Charts and Tables'!$I$43:$J$49,2,TRUE)</f>
        <v>0.2</v>
      </c>
      <c r="AM1274" s="2">
        <f t="shared" si="215"/>
        <v>0</v>
      </c>
    </row>
    <row r="1275" spans="1:39" x14ac:dyDescent="0.25">
      <c r="A1275" s="35">
        <v>581925</v>
      </c>
      <c r="B1275" s="36">
        <v>330179</v>
      </c>
      <c r="C1275" s="36" t="s">
        <v>26</v>
      </c>
      <c r="D1275" s="36">
        <v>0</v>
      </c>
      <c r="J1275" s="46">
        <v>3820</v>
      </c>
      <c r="K1275" s="46">
        <v>3949</v>
      </c>
      <c r="L1275" s="46">
        <v>7769</v>
      </c>
      <c r="M1275" s="46">
        <v>203</v>
      </c>
      <c r="N1275" s="46">
        <v>329</v>
      </c>
      <c r="O1275" s="46">
        <v>379</v>
      </c>
      <c r="P1275" s="46">
        <v>350</v>
      </c>
      <c r="R1275" s="36">
        <v>3918.5284339999998</v>
      </c>
      <c r="S1275" s="36">
        <v>3950.3857899999998</v>
      </c>
      <c r="T1275" s="36">
        <v>242.017572</v>
      </c>
      <c r="U1275" s="36">
        <v>248.59655699999999</v>
      </c>
      <c r="V1275" s="36">
        <v>315.63575700000001</v>
      </c>
      <c r="W1275" s="36">
        <v>348.08596199999999</v>
      </c>
      <c r="AC1275" s="57">
        <f t="shared" si="212"/>
        <v>7769</v>
      </c>
      <c r="AD1275" s="57">
        <f t="shared" si="213"/>
        <v>532</v>
      </c>
      <c r="AE1275" s="57">
        <f t="shared" si="214"/>
        <v>729</v>
      </c>
      <c r="AF1275" s="12">
        <f t="shared" si="209"/>
        <v>7868.9142240000001</v>
      </c>
      <c r="AG1275" s="12">
        <f t="shared" si="210"/>
        <v>490.61412899999999</v>
      </c>
      <c r="AH1275" s="12">
        <f t="shared" si="211"/>
        <v>663.72171900000001</v>
      </c>
      <c r="AI1275" s="15">
        <f t="shared" si="208"/>
        <v>1.2860628652336222E-2</v>
      </c>
      <c r="AJ1275" s="15">
        <f t="shared" si="208"/>
        <v>-7.779299060150377E-2</v>
      </c>
      <c r="AK1275" s="15">
        <f t="shared" si="208"/>
        <v>-8.9544967078189291E-2</v>
      </c>
      <c r="AL1275" s="23">
        <f>VLOOKUP(AC1275,'Charts and Tables'!$I$43:$J$49,2,TRUE)</f>
        <v>0.25</v>
      </c>
      <c r="AM1275" s="2">
        <f t="shared" si="215"/>
        <v>1</v>
      </c>
    </row>
    <row r="1276" spans="1:39" x14ac:dyDescent="0.25">
      <c r="A1276" s="35">
        <v>582000</v>
      </c>
      <c r="C1276" s="36" t="s">
        <v>26</v>
      </c>
      <c r="D1276" s="36">
        <v>0</v>
      </c>
      <c r="J1276" s="46">
        <v>3915</v>
      </c>
      <c r="K1276" s="46">
        <v>4020</v>
      </c>
      <c r="L1276" s="46">
        <v>7935</v>
      </c>
      <c r="M1276" s="46">
        <v>237</v>
      </c>
      <c r="N1276" s="46">
        <v>265</v>
      </c>
      <c r="O1276" s="46">
        <v>332</v>
      </c>
      <c r="P1276" s="46">
        <v>291</v>
      </c>
      <c r="R1276" s="36">
        <v>3918.5284339999998</v>
      </c>
      <c r="S1276" s="36">
        <v>3950.3857899999998</v>
      </c>
      <c r="T1276" s="36">
        <v>242.017572</v>
      </c>
      <c r="U1276" s="36">
        <v>248.59655699999999</v>
      </c>
      <c r="V1276" s="36">
        <v>315.63575700000001</v>
      </c>
      <c r="W1276" s="36">
        <v>348.08596199999999</v>
      </c>
      <c r="AC1276" s="57">
        <f t="shared" si="212"/>
        <v>7935</v>
      </c>
      <c r="AD1276" s="57">
        <f t="shared" si="213"/>
        <v>502</v>
      </c>
      <c r="AE1276" s="57">
        <f t="shared" si="214"/>
        <v>623</v>
      </c>
      <c r="AF1276" s="12">
        <f t="shared" si="209"/>
        <v>7868.9142240000001</v>
      </c>
      <c r="AG1276" s="12">
        <f t="shared" si="210"/>
        <v>490.61412899999999</v>
      </c>
      <c r="AH1276" s="12">
        <f t="shared" si="211"/>
        <v>663.72171900000001</v>
      </c>
      <c r="AI1276" s="15">
        <f t="shared" si="208"/>
        <v>-8.3283901701323125E-3</v>
      </c>
      <c r="AJ1276" s="15">
        <f t="shared" si="208"/>
        <v>-2.2681017928286869E-2</v>
      </c>
      <c r="AK1276" s="15">
        <f t="shared" si="208"/>
        <v>6.5363914927768871E-2</v>
      </c>
      <c r="AL1276" s="23">
        <f>VLOOKUP(AC1276,'Charts and Tables'!$I$43:$J$49,2,TRUE)</f>
        <v>0.25</v>
      </c>
      <c r="AM1276" s="2">
        <f t="shared" si="215"/>
        <v>1</v>
      </c>
    </row>
    <row r="1277" spans="1:39" x14ac:dyDescent="0.25">
      <c r="A1277" s="35">
        <v>586141</v>
      </c>
      <c r="B1277" s="36">
        <v>330374</v>
      </c>
      <c r="C1277" s="36" t="s">
        <v>26</v>
      </c>
      <c r="D1277" s="36">
        <v>0</v>
      </c>
      <c r="M1277" s="46">
        <v>218</v>
      </c>
      <c r="N1277" s="46">
        <v>181</v>
      </c>
      <c r="O1277" s="46">
        <v>289</v>
      </c>
      <c r="P1277" s="46">
        <v>248</v>
      </c>
      <c r="R1277" s="36">
        <v>2496.0942190000001</v>
      </c>
      <c r="S1277" s="36">
        <v>2562.6783529999998</v>
      </c>
      <c r="T1277" s="36">
        <v>176.759928</v>
      </c>
      <c r="U1277" s="36">
        <v>208.41378700000001</v>
      </c>
      <c r="V1277" s="36">
        <v>249.682286</v>
      </c>
      <c r="W1277" s="36">
        <v>237.604601</v>
      </c>
      <c r="AC1277" s="57">
        <f t="shared" si="212"/>
        <v>0</v>
      </c>
      <c r="AD1277" s="57">
        <f t="shared" si="213"/>
        <v>399</v>
      </c>
      <c r="AE1277" s="57">
        <f t="shared" si="214"/>
        <v>537</v>
      </c>
      <c r="AF1277" s="12">
        <f t="shared" si="209"/>
        <v>5058.7725719999999</v>
      </c>
      <c r="AG1277" s="12">
        <f t="shared" si="210"/>
        <v>385.17371500000002</v>
      </c>
      <c r="AH1277" s="12">
        <f t="shared" si="211"/>
        <v>487.28688699999998</v>
      </c>
      <c r="AI1277" s="15">
        <f t="shared" si="208"/>
        <v>0</v>
      </c>
      <c r="AJ1277" s="15">
        <f t="shared" si="208"/>
        <v>-3.4652343358395954E-2</v>
      </c>
      <c r="AK1277" s="15">
        <f t="shared" si="208"/>
        <v>-9.2575629422718853E-2</v>
      </c>
      <c r="AL1277" s="23">
        <f>VLOOKUP(AC1277,'Charts and Tables'!$I$43:$J$49,2,TRUE)</f>
        <v>2</v>
      </c>
      <c r="AM1277" s="2">
        <f t="shared" si="215"/>
        <v>1</v>
      </c>
    </row>
    <row r="1278" spans="1:39" x14ac:dyDescent="0.25">
      <c r="A1278" s="35">
        <v>583292</v>
      </c>
      <c r="B1278" s="36">
        <v>332102</v>
      </c>
      <c r="C1278" s="36" t="s">
        <v>26</v>
      </c>
      <c r="D1278" s="36">
        <v>0</v>
      </c>
      <c r="J1278" s="46">
        <v>3195</v>
      </c>
      <c r="K1278" s="46">
        <v>3436</v>
      </c>
      <c r="L1278" s="46">
        <v>6631</v>
      </c>
      <c r="M1278" s="46">
        <v>175</v>
      </c>
      <c r="N1278" s="46">
        <v>315</v>
      </c>
      <c r="O1278" s="46">
        <v>344</v>
      </c>
      <c r="P1278" s="46">
        <v>303</v>
      </c>
      <c r="R1278" s="36">
        <v>1774.336865</v>
      </c>
      <c r="S1278" s="36">
        <v>1817.1619009999999</v>
      </c>
      <c r="T1278" s="36">
        <v>96.304445999999999</v>
      </c>
      <c r="U1278" s="36">
        <v>168.64806100000001</v>
      </c>
      <c r="V1278" s="36">
        <v>208.19916499999999</v>
      </c>
      <c r="W1278" s="36">
        <v>173.72057599999999</v>
      </c>
      <c r="AC1278" s="57">
        <f t="shared" si="212"/>
        <v>6631</v>
      </c>
      <c r="AD1278" s="57">
        <f t="shared" si="213"/>
        <v>490</v>
      </c>
      <c r="AE1278" s="57">
        <f t="shared" si="214"/>
        <v>647</v>
      </c>
      <c r="AF1278" s="12">
        <f t="shared" si="209"/>
        <v>3591.4987659999997</v>
      </c>
      <c r="AG1278" s="12">
        <f t="shared" si="210"/>
        <v>264.95250700000003</v>
      </c>
      <c r="AH1278" s="12">
        <f t="shared" si="211"/>
        <v>381.91974099999999</v>
      </c>
      <c r="AI1278" s="15">
        <f t="shared" si="208"/>
        <v>-0.45837750475041478</v>
      </c>
      <c r="AJ1278" s="15">
        <f t="shared" si="208"/>
        <v>-0.45928059795918363</v>
      </c>
      <c r="AK1278" s="15">
        <f t="shared" si="208"/>
        <v>-0.40970673724884082</v>
      </c>
      <c r="AL1278" s="23">
        <f>VLOOKUP(AC1278,'Charts and Tables'!$I$43:$J$49,2,TRUE)</f>
        <v>0.25</v>
      </c>
      <c r="AM1278" s="2">
        <f t="shared" si="215"/>
        <v>0</v>
      </c>
    </row>
    <row r="1279" spans="1:39" x14ac:dyDescent="0.25">
      <c r="A1279" s="35">
        <v>583317</v>
      </c>
      <c r="C1279" s="36" t="s">
        <v>31</v>
      </c>
      <c r="D1279" s="36">
        <v>0</v>
      </c>
      <c r="J1279" s="46">
        <v>14042</v>
      </c>
      <c r="K1279" s="46">
        <v>14177</v>
      </c>
      <c r="L1279" s="46">
        <v>28219</v>
      </c>
      <c r="M1279" s="46">
        <v>1298.5</v>
      </c>
      <c r="N1279" s="46">
        <v>959.5</v>
      </c>
      <c r="O1279" s="46">
        <v>1057.5</v>
      </c>
      <c r="P1279" s="46">
        <v>1656.5</v>
      </c>
      <c r="R1279" s="36">
        <v>11973.907348000001</v>
      </c>
      <c r="S1279" s="36">
        <v>12180.370137</v>
      </c>
      <c r="T1279" s="36">
        <v>1301.278558</v>
      </c>
      <c r="U1279" s="36">
        <v>680.65639199999998</v>
      </c>
      <c r="V1279" s="36">
        <v>900.53270499999996</v>
      </c>
      <c r="W1279" s="36">
        <v>1300.4861739999999</v>
      </c>
      <c r="AC1279" s="57">
        <f t="shared" si="212"/>
        <v>28219</v>
      </c>
      <c r="AD1279" s="57">
        <f t="shared" si="213"/>
        <v>2258</v>
      </c>
      <c r="AE1279" s="57">
        <f t="shared" si="214"/>
        <v>2714</v>
      </c>
      <c r="AF1279" s="12">
        <f t="shared" si="209"/>
        <v>24154.277484999999</v>
      </c>
      <c r="AG1279" s="12">
        <f t="shared" si="210"/>
        <v>1981.9349499999998</v>
      </c>
      <c r="AH1279" s="12">
        <f t="shared" si="211"/>
        <v>2201.0188789999997</v>
      </c>
      <c r="AI1279" s="15">
        <f t="shared" si="208"/>
        <v>-0.14404204667068293</v>
      </c>
      <c r="AJ1279" s="15">
        <f t="shared" si="208"/>
        <v>-0.12226087245349875</v>
      </c>
      <c r="AK1279" s="15">
        <f t="shared" si="208"/>
        <v>-0.1890129406779662</v>
      </c>
      <c r="AL1279" s="23">
        <f>VLOOKUP(AC1279,'Charts and Tables'!$I$43:$J$49,2,TRUE)</f>
        <v>0.15</v>
      </c>
      <c r="AM1279" s="2">
        <f t="shared" si="215"/>
        <v>1</v>
      </c>
    </row>
    <row r="1280" spans="1:39" x14ac:dyDescent="0.25">
      <c r="A1280" s="35">
        <v>583546</v>
      </c>
      <c r="B1280" s="36">
        <v>336181</v>
      </c>
      <c r="C1280" s="36" t="s">
        <v>26</v>
      </c>
      <c r="D1280" s="36">
        <v>0</v>
      </c>
      <c r="J1280" s="46">
        <v>7032</v>
      </c>
      <c r="K1280" s="46">
        <v>6737</v>
      </c>
      <c r="L1280" s="46">
        <v>13769</v>
      </c>
      <c r="M1280" s="46">
        <v>323</v>
      </c>
      <c r="N1280" s="46">
        <v>615</v>
      </c>
      <c r="O1280" s="46">
        <v>782</v>
      </c>
      <c r="P1280" s="46">
        <v>529</v>
      </c>
      <c r="R1280" s="36">
        <v>5224.153069</v>
      </c>
      <c r="S1280" s="36">
        <v>4328.018615</v>
      </c>
      <c r="T1280" s="36">
        <v>405.44044200000002</v>
      </c>
      <c r="U1280" s="36">
        <v>304.64118100000002</v>
      </c>
      <c r="V1280" s="36">
        <v>479.70459599999998</v>
      </c>
      <c r="W1280" s="36">
        <v>450.195449</v>
      </c>
      <c r="AC1280" s="57">
        <f t="shared" si="212"/>
        <v>13769</v>
      </c>
      <c r="AD1280" s="57">
        <f t="shared" si="213"/>
        <v>938</v>
      </c>
      <c r="AE1280" s="57">
        <f t="shared" si="214"/>
        <v>1311</v>
      </c>
      <c r="AF1280" s="12">
        <f t="shared" si="209"/>
        <v>9552.1716840000008</v>
      </c>
      <c r="AG1280" s="12">
        <f t="shared" si="210"/>
        <v>710.08162300000004</v>
      </c>
      <c r="AH1280" s="12">
        <f t="shared" si="211"/>
        <v>929.90004499999998</v>
      </c>
      <c r="AI1280" s="15">
        <f t="shared" si="208"/>
        <v>-0.30625523393129489</v>
      </c>
      <c r="AJ1280" s="15">
        <f t="shared" si="208"/>
        <v>-0.24298334434968014</v>
      </c>
      <c r="AK1280" s="15">
        <f t="shared" si="208"/>
        <v>-0.29069409229595733</v>
      </c>
      <c r="AL1280" s="23">
        <f>VLOOKUP(AC1280,'Charts and Tables'!$I$43:$J$49,2,TRUE)</f>
        <v>0.2</v>
      </c>
      <c r="AM1280" s="2">
        <f t="shared" si="215"/>
        <v>0</v>
      </c>
    </row>
    <row r="1281" spans="1:39" x14ac:dyDescent="0.25">
      <c r="A1281" s="35">
        <v>584042</v>
      </c>
      <c r="C1281" s="36" t="s">
        <v>31</v>
      </c>
      <c r="D1281" s="36">
        <v>0</v>
      </c>
      <c r="J1281" s="46">
        <v>10731</v>
      </c>
      <c r="K1281" s="46">
        <v>11168</v>
      </c>
      <c r="L1281" s="46">
        <v>21899</v>
      </c>
      <c r="M1281" s="46">
        <v>1036</v>
      </c>
      <c r="N1281" s="46">
        <v>754.5</v>
      </c>
      <c r="O1281" s="46">
        <v>853</v>
      </c>
      <c r="P1281" s="46">
        <v>1178</v>
      </c>
      <c r="R1281" s="36">
        <v>9553.3070669999997</v>
      </c>
      <c r="S1281" s="36">
        <v>9955.5748000000003</v>
      </c>
      <c r="T1281" s="36">
        <v>1085.373218</v>
      </c>
      <c r="U1281" s="36">
        <v>570.580333</v>
      </c>
      <c r="V1281" s="36">
        <v>728.47188200000005</v>
      </c>
      <c r="W1281" s="36">
        <v>1078.6624260000001</v>
      </c>
      <c r="AC1281" s="57">
        <f t="shared" si="212"/>
        <v>21899</v>
      </c>
      <c r="AD1281" s="57">
        <f t="shared" si="213"/>
        <v>1790.5</v>
      </c>
      <c r="AE1281" s="57">
        <f t="shared" si="214"/>
        <v>2031</v>
      </c>
      <c r="AF1281" s="12">
        <f t="shared" si="209"/>
        <v>19508.881867</v>
      </c>
      <c r="AG1281" s="12">
        <f t="shared" si="210"/>
        <v>1655.9535510000001</v>
      </c>
      <c r="AH1281" s="12">
        <f t="shared" si="211"/>
        <v>1807.1343080000001</v>
      </c>
      <c r="AI1281" s="15">
        <f t="shared" ref="AI1281:AK1331" si="216">IF(OR(AC1281="",AC1281=0),0,(AF1281-AC1281)/AC1281)</f>
        <v>-0.10914279798164299</v>
      </c>
      <c r="AJ1281" s="15">
        <f t="shared" si="216"/>
        <v>-7.5144623848087094E-2</v>
      </c>
      <c r="AK1281" s="15">
        <f t="shared" si="216"/>
        <v>-0.11022436829148195</v>
      </c>
      <c r="AL1281" s="23">
        <f>VLOOKUP(AC1281,'Charts and Tables'!$I$43:$J$49,2,TRUE)</f>
        <v>0.2</v>
      </c>
      <c r="AM1281" s="2">
        <f t="shared" si="215"/>
        <v>1</v>
      </c>
    </row>
    <row r="1282" spans="1:39" x14ac:dyDescent="0.25">
      <c r="A1282" s="35">
        <v>584535</v>
      </c>
      <c r="B1282" s="36">
        <v>330096</v>
      </c>
      <c r="C1282" s="36" t="s">
        <v>31</v>
      </c>
      <c r="D1282" s="36">
        <v>0</v>
      </c>
      <c r="J1282" s="46">
        <v>10315</v>
      </c>
      <c r="K1282" s="46">
        <v>10923</v>
      </c>
      <c r="L1282" s="46">
        <v>21238</v>
      </c>
      <c r="M1282" s="46">
        <v>925</v>
      </c>
      <c r="N1282" s="46">
        <v>527</v>
      </c>
      <c r="O1282" s="46">
        <v>786</v>
      </c>
      <c r="P1282" s="46">
        <v>1184</v>
      </c>
      <c r="R1282" s="36">
        <v>9553.3070669999997</v>
      </c>
      <c r="S1282" s="36">
        <v>9955.5748000000003</v>
      </c>
      <c r="T1282" s="36">
        <v>1085.373218</v>
      </c>
      <c r="U1282" s="36">
        <v>570.580333</v>
      </c>
      <c r="V1282" s="36">
        <v>728.47188200000005</v>
      </c>
      <c r="W1282" s="36">
        <v>1078.6624260000001</v>
      </c>
      <c r="AC1282" s="57">
        <f t="shared" si="212"/>
        <v>21238</v>
      </c>
      <c r="AD1282" s="57">
        <f t="shared" si="213"/>
        <v>1452</v>
      </c>
      <c r="AE1282" s="57">
        <f t="shared" si="214"/>
        <v>1970</v>
      </c>
      <c r="AF1282" s="12">
        <f t="shared" si="209"/>
        <v>19508.881867</v>
      </c>
      <c r="AG1282" s="12">
        <f t="shared" si="210"/>
        <v>1655.9535510000001</v>
      </c>
      <c r="AH1282" s="12">
        <f t="shared" si="211"/>
        <v>1807.1343080000001</v>
      </c>
      <c r="AI1282" s="15">
        <f t="shared" si="216"/>
        <v>-8.1416241312741305E-2</v>
      </c>
      <c r="AJ1282" s="15">
        <f t="shared" si="216"/>
        <v>0.1404638780991736</v>
      </c>
      <c r="AK1282" s="15">
        <f t="shared" si="216"/>
        <v>-8.2672940101522763E-2</v>
      </c>
      <c r="AL1282" s="23">
        <f>VLOOKUP(AC1282,'Charts and Tables'!$I$43:$J$49,2,TRUE)</f>
        <v>0.2</v>
      </c>
      <c r="AM1282" s="2">
        <f t="shared" si="215"/>
        <v>1</v>
      </c>
    </row>
    <row r="1283" spans="1:39" x14ac:dyDescent="0.25">
      <c r="A1283" s="35">
        <v>585296</v>
      </c>
      <c r="C1283" s="36" t="s">
        <v>26</v>
      </c>
      <c r="D1283" s="36">
        <v>0</v>
      </c>
      <c r="J1283" s="46">
        <v>4938</v>
      </c>
      <c r="K1283" s="46">
        <v>4145</v>
      </c>
      <c r="L1283" s="46">
        <v>9083</v>
      </c>
      <c r="M1283" s="46">
        <v>401</v>
      </c>
      <c r="N1283" s="46">
        <v>341</v>
      </c>
      <c r="O1283" s="46">
        <v>471</v>
      </c>
      <c r="P1283" s="46">
        <v>491</v>
      </c>
      <c r="R1283" s="36">
        <v>4560.4586259999996</v>
      </c>
      <c r="S1283" s="36">
        <v>3785.5827680000002</v>
      </c>
      <c r="T1283" s="36">
        <v>415.423315</v>
      </c>
      <c r="U1283" s="36">
        <v>153.78554199999999</v>
      </c>
      <c r="V1283" s="36">
        <v>336.59645799999998</v>
      </c>
      <c r="W1283" s="36">
        <v>448.49886400000003</v>
      </c>
      <c r="AC1283" s="57">
        <f t="shared" si="212"/>
        <v>9083</v>
      </c>
      <c r="AD1283" s="57">
        <f t="shared" si="213"/>
        <v>742</v>
      </c>
      <c r="AE1283" s="57">
        <f t="shared" si="214"/>
        <v>962</v>
      </c>
      <c r="AF1283" s="12">
        <f t="shared" si="209"/>
        <v>8346.0413939999999</v>
      </c>
      <c r="AG1283" s="12">
        <f t="shared" si="210"/>
        <v>569.20885699999997</v>
      </c>
      <c r="AH1283" s="12">
        <f t="shared" si="211"/>
        <v>785.09532200000001</v>
      </c>
      <c r="AI1283" s="15">
        <f t="shared" si="216"/>
        <v>-8.1136035010459115E-2</v>
      </c>
      <c r="AJ1283" s="15">
        <f t="shared" si="216"/>
        <v>-0.23287216037735853</v>
      </c>
      <c r="AK1283" s="15">
        <f t="shared" si="216"/>
        <v>-0.18389259667359667</v>
      </c>
      <c r="AL1283" s="23">
        <f>VLOOKUP(AC1283,'Charts and Tables'!$I$43:$J$49,2,TRUE)</f>
        <v>0.25</v>
      </c>
      <c r="AM1283" s="2">
        <f t="shared" si="215"/>
        <v>1</v>
      </c>
    </row>
    <row r="1284" spans="1:39" x14ac:dyDescent="0.25">
      <c r="A1284" s="35">
        <v>586713</v>
      </c>
      <c r="B1284" s="36">
        <v>330178</v>
      </c>
      <c r="C1284" s="36" t="s">
        <v>31</v>
      </c>
      <c r="D1284" s="36">
        <v>0</v>
      </c>
      <c r="J1284" s="46">
        <v>4608</v>
      </c>
      <c r="K1284" s="46">
        <v>4412</v>
      </c>
      <c r="L1284" s="46">
        <v>9020</v>
      </c>
      <c r="M1284" s="46">
        <v>207</v>
      </c>
      <c r="N1284" s="46">
        <v>455</v>
      </c>
      <c r="O1284" s="46">
        <v>525</v>
      </c>
      <c r="P1284" s="46">
        <v>329</v>
      </c>
      <c r="R1284" s="36">
        <v>6658.6803959999997</v>
      </c>
      <c r="S1284" s="36">
        <v>6484.9708350000001</v>
      </c>
      <c r="T1284" s="36">
        <v>348.09740399999998</v>
      </c>
      <c r="U1284" s="36">
        <v>790.69260899999995</v>
      </c>
      <c r="V1284" s="36">
        <v>786.62054599999999</v>
      </c>
      <c r="W1284" s="36">
        <v>487.79175400000003</v>
      </c>
      <c r="AC1284" s="57">
        <f t="shared" si="212"/>
        <v>9020</v>
      </c>
      <c r="AD1284" s="57">
        <f t="shared" si="213"/>
        <v>662</v>
      </c>
      <c r="AE1284" s="57">
        <f t="shared" si="214"/>
        <v>854</v>
      </c>
      <c r="AF1284" s="12">
        <f t="shared" si="209"/>
        <v>13143.651231</v>
      </c>
      <c r="AG1284" s="12">
        <f t="shared" si="210"/>
        <v>1138.7900129999998</v>
      </c>
      <c r="AH1284" s="12">
        <f t="shared" si="211"/>
        <v>1274.4123</v>
      </c>
      <c r="AI1284" s="15">
        <f t="shared" si="216"/>
        <v>0.45716754223946782</v>
      </c>
      <c r="AJ1284" s="15">
        <f t="shared" si="216"/>
        <v>0.72022660574018105</v>
      </c>
      <c r="AK1284" s="15">
        <f t="shared" si="216"/>
        <v>0.49228606557377047</v>
      </c>
      <c r="AL1284" s="23">
        <f>VLOOKUP(AC1284,'Charts and Tables'!$I$43:$J$49,2,TRUE)</f>
        <v>0.25</v>
      </c>
      <c r="AM1284" s="2">
        <f t="shared" si="215"/>
        <v>0</v>
      </c>
    </row>
    <row r="1285" spans="1:39" x14ac:dyDescent="0.25">
      <c r="A1285" s="35">
        <v>587366</v>
      </c>
      <c r="B1285" s="36">
        <v>330178</v>
      </c>
      <c r="C1285" s="36" t="s">
        <v>31</v>
      </c>
      <c r="D1285" s="36">
        <v>0</v>
      </c>
      <c r="J1285" s="46">
        <v>4412</v>
      </c>
      <c r="K1285" s="46">
        <v>4608</v>
      </c>
      <c r="L1285" s="46">
        <v>9020</v>
      </c>
      <c r="M1285" s="46">
        <v>455</v>
      </c>
      <c r="N1285" s="46">
        <v>207</v>
      </c>
      <c r="O1285" s="46">
        <v>329</v>
      </c>
      <c r="P1285" s="46">
        <v>525</v>
      </c>
      <c r="R1285" s="36">
        <v>5062.0581339999999</v>
      </c>
      <c r="S1285" s="36">
        <v>5227.364466</v>
      </c>
      <c r="T1285" s="36">
        <v>622.93271400000003</v>
      </c>
      <c r="U1285" s="36">
        <v>290.78711499999997</v>
      </c>
      <c r="V1285" s="36">
        <v>386.46975099999997</v>
      </c>
      <c r="W1285" s="36">
        <v>619.59381299999995</v>
      </c>
      <c r="AC1285" s="57">
        <f t="shared" si="212"/>
        <v>9020</v>
      </c>
      <c r="AD1285" s="57">
        <f t="shared" si="213"/>
        <v>662</v>
      </c>
      <c r="AE1285" s="57">
        <f t="shared" si="214"/>
        <v>854</v>
      </c>
      <c r="AF1285" s="12">
        <f t="shared" si="209"/>
        <v>10289.4226</v>
      </c>
      <c r="AG1285" s="12">
        <f t="shared" si="210"/>
        <v>913.719829</v>
      </c>
      <c r="AH1285" s="12">
        <f t="shared" si="211"/>
        <v>1006.0635639999999</v>
      </c>
      <c r="AI1285" s="15">
        <f t="shared" si="216"/>
        <v>0.1407342128603104</v>
      </c>
      <c r="AJ1285" s="15">
        <f t="shared" si="216"/>
        <v>0.38024143353474321</v>
      </c>
      <c r="AK1285" s="15">
        <f t="shared" si="216"/>
        <v>0.17806037939110061</v>
      </c>
      <c r="AL1285" s="23">
        <f>VLOOKUP(AC1285,'Charts and Tables'!$I$43:$J$49,2,TRUE)</f>
        <v>0.25</v>
      </c>
      <c r="AM1285" s="2">
        <f t="shared" si="215"/>
        <v>1</v>
      </c>
    </row>
    <row r="1286" spans="1:39" x14ac:dyDescent="0.25">
      <c r="A1286" s="35">
        <v>587787</v>
      </c>
      <c r="C1286" s="36" t="s">
        <v>25</v>
      </c>
      <c r="D1286" s="36">
        <v>0</v>
      </c>
      <c r="J1286" s="46">
        <v>3352</v>
      </c>
      <c r="K1286" s="46">
        <v>3066</v>
      </c>
      <c r="L1286" s="46">
        <v>6418</v>
      </c>
      <c r="M1286" s="46">
        <v>206</v>
      </c>
      <c r="N1286" s="46">
        <v>344</v>
      </c>
      <c r="O1286" s="46">
        <v>437</v>
      </c>
      <c r="P1286" s="46">
        <v>215</v>
      </c>
      <c r="R1286" s="36">
        <v>634.07382600000005</v>
      </c>
      <c r="S1286" s="36">
        <v>584.81918099999996</v>
      </c>
      <c r="T1286" s="36">
        <v>33.676990000000004</v>
      </c>
      <c r="U1286" s="36">
        <v>93.800741000000002</v>
      </c>
      <c r="V1286" s="36">
        <v>105.85071000000001</v>
      </c>
      <c r="W1286" s="36">
        <v>47.132765999999997</v>
      </c>
      <c r="AC1286" s="57">
        <f t="shared" si="212"/>
        <v>6418</v>
      </c>
      <c r="AD1286" s="57">
        <f t="shared" si="213"/>
        <v>550</v>
      </c>
      <c r="AE1286" s="57">
        <f t="shared" si="214"/>
        <v>652</v>
      </c>
      <c r="AF1286" s="12">
        <f t="shared" si="209"/>
        <v>1218.8930070000001</v>
      </c>
      <c r="AG1286" s="12">
        <f t="shared" si="210"/>
        <v>127.47773100000001</v>
      </c>
      <c r="AH1286" s="12">
        <f t="shared" si="211"/>
        <v>152.983476</v>
      </c>
      <c r="AI1286" s="15">
        <f t="shared" si="216"/>
        <v>-0.81008211171704569</v>
      </c>
      <c r="AJ1286" s="15">
        <f t="shared" si="216"/>
        <v>-0.76822230727272722</v>
      </c>
      <c r="AK1286" s="15">
        <f t="shared" si="216"/>
        <v>-0.76536276687116567</v>
      </c>
      <c r="AL1286" s="23">
        <f>VLOOKUP(AC1286,'Charts and Tables'!$I$43:$J$49,2,TRUE)</f>
        <v>0.25</v>
      </c>
      <c r="AM1286" s="2">
        <f t="shared" si="215"/>
        <v>0</v>
      </c>
    </row>
    <row r="1287" spans="1:39" x14ac:dyDescent="0.25">
      <c r="A1287" s="35">
        <v>594654</v>
      </c>
      <c r="C1287" s="36" t="s">
        <v>26</v>
      </c>
      <c r="D1287" s="36">
        <v>0</v>
      </c>
      <c r="J1287" s="46">
        <v>3054</v>
      </c>
      <c r="K1287" s="46">
        <v>2998</v>
      </c>
      <c r="L1287" s="46">
        <v>6052</v>
      </c>
      <c r="M1287" s="46">
        <v>237</v>
      </c>
      <c r="N1287" s="46">
        <v>216</v>
      </c>
      <c r="O1287" s="46">
        <v>356</v>
      </c>
      <c r="P1287" s="46">
        <v>413</v>
      </c>
      <c r="R1287" s="36">
        <v>2222.4524419999998</v>
      </c>
      <c r="S1287" s="36">
        <v>2632.1143550000002</v>
      </c>
      <c r="T1287" s="36">
        <v>139.828317</v>
      </c>
      <c r="U1287" s="36">
        <v>334.90351199999998</v>
      </c>
      <c r="V1287" s="36">
        <v>237.56648799999999</v>
      </c>
      <c r="W1287" s="36">
        <v>225.110657</v>
      </c>
      <c r="AC1287" s="57">
        <f t="shared" si="212"/>
        <v>6052</v>
      </c>
      <c r="AD1287" s="57">
        <f t="shared" si="213"/>
        <v>453</v>
      </c>
      <c r="AE1287" s="57">
        <f t="shared" si="214"/>
        <v>769</v>
      </c>
      <c r="AF1287" s="12">
        <f t="shared" si="209"/>
        <v>4854.5667969999995</v>
      </c>
      <c r="AG1287" s="12">
        <f t="shared" si="210"/>
        <v>474.73182899999995</v>
      </c>
      <c r="AH1287" s="12">
        <f t="shared" si="211"/>
        <v>462.677145</v>
      </c>
      <c r="AI1287" s="15">
        <f t="shared" si="216"/>
        <v>-0.19785743605419703</v>
      </c>
      <c r="AJ1287" s="15">
        <f t="shared" si="216"/>
        <v>4.797313245033101E-2</v>
      </c>
      <c r="AK1287" s="15">
        <f t="shared" si="216"/>
        <v>-0.3983392132639792</v>
      </c>
      <c r="AL1287" s="23">
        <f>VLOOKUP(AC1287,'Charts and Tables'!$I$43:$J$49,2,TRUE)</f>
        <v>0.25</v>
      </c>
      <c r="AM1287" s="2">
        <f t="shared" si="215"/>
        <v>1</v>
      </c>
    </row>
    <row r="1288" spans="1:39" x14ac:dyDescent="0.25">
      <c r="A1288" s="35">
        <v>594660</v>
      </c>
      <c r="C1288" s="36" t="s">
        <v>25</v>
      </c>
      <c r="D1288" s="36">
        <v>0</v>
      </c>
      <c r="J1288" s="46">
        <v>2051</v>
      </c>
      <c r="K1288" s="46">
        <v>1808</v>
      </c>
      <c r="L1288" s="46">
        <v>3859</v>
      </c>
      <c r="M1288" s="46">
        <v>274</v>
      </c>
      <c r="N1288" s="46">
        <v>316</v>
      </c>
      <c r="O1288" s="46">
        <v>224</v>
      </c>
      <c r="P1288" s="46">
        <v>182</v>
      </c>
      <c r="R1288" s="36">
        <v>1912.614403</v>
      </c>
      <c r="S1288" s="36">
        <v>1681.506797</v>
      </c>
      <c r="T1288" s="36">
        <v>271.05313899999999</v>
      </c>
      <c r="U1288" s="36">
        <v>152.02824000000001</v>
      </c>
      <c r="V1288" s="36">
        <v>203.73289800000001</v>
      </c>
      <c r="W1288" s="36">
        <v>196.62942799999999</v>
      </c>
      <c r="AC1288" s="57">
        <f t="shared" si="212"/>
        <v>3859</v>
      </c>
      <c r="AD1288" s="57">
        <f t="shared" si="213"/>
        <v>590</v>
      </c>
      <c r="AE1288" s="57">
        <f t="shared" si="214"/>
        <v>406</v>
      </c>
      <c r="AF1288" s="12">
        <f t="shared" si="209"/>
        <v>3594.1212</v>
      </c>
      <c r="AG1288" s="12">
        <f t="shared" si="210"/>
        <v>423.08137899999997</v>
      </c>
      <c r="AH1288" s="12">
        <f t="shared" si="211"/>
        <v>400.362326</v>
      </c>
      <c r="AI1288" s="15">
        <f t="shared" si="216"/>
        <v>-6.8639232961907215E-2</v>
      </c>
      <c r="AJ1288" s="15">
        <f t="shared" si="216"/>
        <v>-0.2829129169491526</v>
      </c>
      <c r="AK1288" s="15">
        <f t="shared" si="216"/>
        <v>-1.3885896551724147E-2</v>
      </c>
      <c r="AL1288" s="23">
        <f>VLOOKUP(AC1288,'Charts and Tables'!$I$43:$J$49,2,TRUE)</f>
        <v>0.5</v>
      </c>
      <c r="AM1288" s="2">
        <f t="shared" si="215"/>
        <v>1</v>
      </c>
    </row>
    <row r="1289" spans="1:39" x14ac:dyDescent="0.25">
      <c r="A1289" s="35">
        <v>590007</v>
      </c>
      <c r="C1289" s="36" t="s">
        <v>31</v>
      </c>
      <c r="D1289" s="36">
        <v>0</v>
      </c>
      <c r="J1289" s="46">
        <v>12896</v>
      </c>
      <c r="K1289" s="46">
        <v>13013</v>
      </c>
      <c r="L1289" s="46">
        <v>25909</v>
      </c>
      <c r="M1289" s="46">
        <v>875</v>
      </c>
      <c r="N1289" s="46">
        <v>1231</v>
      </c>
      <c r="O1289" s="46">
        <v>1329</v>
      </c>
      <c r="P1289" s="46">
        <v>997</v>
      </c>
      <c r="R1289" s="36">
        <v>13711.617893000001</v>
      </c>
      <c r="S1289" s="36">
        <v>13238.032335</v>
      </c>
      <c r="T1289" s="36">
        <v>758.94751199999996</v>
      </c>
      <c r="U1289" s="36">
        <v>1204.961348</v>
      </c>
      <c r="V1289" s="36">
        <v>1323.2023730000001</v>
      </c>
      <c r="W1289" s="36">
        <v>1006.498209</v>
      </c>
      <c r="AC1289" s="57">
        <f t="shared" si="212"/>
        <v>25909</v>
      </c>
      <c r="AD1289" s="57">
        <f t="shared" si="213"/>
        <v>2106</v>
      </c>
      <c r="AE1289" s="57">
        <f t="shared" si="214"/>
        <v>2326</v>
      </c>
      <c r="AF1289" s="12">
        <f t="shared" si="209"/>
        <v>26949.650227999999</v>
      </c>
      <c r="AG1289" s="12">
        <f t="shared" si="210"/>
        <v>1963.90886</v>
      </c>
      <c r="AH1289" s="12">
        <f t="shared" si="211"/>
        <v>2329.7005819999999</v>
      </c>
      <c r="AI1289" s="15">
        <f t="shared" si="216"/>
        <v>4.0165588328380047E-2</v>
      </c>
      <c r="AJ1289" s="15">
        <f t="shared" si="216"/>
        <v>-6.746967711301044E-2</v>
      </c>
      <c r="AK1289" s="15">
        <f t="shared" si="216"/>
        <v>1.5909638865004043E-3</v>
      </c>
      <c r="AL1289" s="23">
        <f>VLOOKUP(AC1289,'Charts and Tables'!$I$43:$J$49,2,TRUE)</f>
        <v>0.15</v>
      </c>
      <c r="AM1289" s="2">
        <f t="shared" si="215"/>
        <v>1</v>
      </c>
    </row>
    <row r="1290" spans="1:39" x14ac:dyDescent="0.25">
      <c r="A1290" s="35">
        <v>590035</v>
      </c>
      <c r="B1290" s="36">
        <v>330006</v>
      </c>
      <c r="C1290" s="36" t="s">
        <v>31</v>
      </c>
      <c r="D1290" s="36">
        <v>0</v>
      </c>
      <c r="J1290" s="46">
        <v>11216</v>
      </c>
      <c r="K1290" s="46">
        <v>12019</v>
      </c>
      <c r="L1290" s="46">
        <v>23235</v>
      </c>
      <c r="M1290" s="46">
        <v>604</v>
      </c>
      <c r="N1290" s="46">
        <v>1185</v>
      </c>
      <c r="O1290" s="46">
        <v>1220</v>
      </c>
      <c r="P1290" s="46">
        <v>919</v>
      </c>
      <c r="R1290" s="36">
        <v>14941.606362</v>
      </c>
      <c r="S1290" s="36">
        <v>14459.924155000001</v>
      </c>
      <c r="T1290" s="36">
        <v>1020.6359210000001</v>
      </c>
      <c r="U1290" s="36">
        <v>1148.6832730000001</v>
      </c>
      <c r="V1290" s="36">
        <v>1337.608461</v>
      </c>
      <c r="W1290" s="36">
        <v>1234.3973209999999</v>
      </c>
      <c r="AC1290" s="57">
        <f t="shared" si="212"/>
        <v>23235</v>
      </c>
      <c r="AD1290" s="57">
        <f t="shared" si="213"/>
        <v>1789</v>
      </c>
      <c r="AE1290" s="57">
        <f t="shared" si="214"/>
        <v>2139</v>
      </c>
      <c r="AF1290" s="12">
        <f t="shared" si="209"/>
        <v>29401.530516999999</v>
      </c>
      <c r="AG1290" s="12">
        <f t="shared" si="210"/>
        <v>2169.3191940000002</v>
      </c>
      <c r="AH1290" s="12">
        <f t="shared" si="211"/>
        <v>2572.0057820000002</v>
      </c>
      <c r="AI1290" s="15">
        <f t="shared" si="216"/>
        <v>0.26539834374865501</v>
      </c>
      <c r="AJ1290" s="15">
        <f t="shared" si="216"/>
        <v>0.21258758747903866</v>
      </c>
      <c r="AK1290" s="15">
        <f t="shared" si="216"/>
        <v>0.20243374567554942</v>
      </c>
      <c r="AL1290" s="23">
        <f>VLOOKUP(AC1290,'Charts and Tables'!$I$43:$J$49,2,TRUE)</f>
        <v>0.2</v>
      </c>
      <c r="AM1290" s="2">
        <f t="shared" si="215"/>
        <v>0</v>
      </c>
    </row>
    <row r="1291" spans="1:39" x14ac:dyDescent="0.25">
      <c r="A1291" s="35">
        <v>591171</v>
      </c>
      <c r="B1291" s="36">
        <v>331212</v>
      </c>
      <c r="C1291" s="36" t="s">
        <v>25</v>
      </c>
      <c r="D1291" s="36">
        <v>0</v>
      </c>
      <c r="J1291" s="46">
        <v>826</v>
      </c>
      <c r="K1291" s="46">
        <v>875</v>
      </c>
      <c r="L1291" s="46">
        <v>1701</v>
      </c>
      <c r="M1291" s="46">
        <v>61</v>
      </c>
      <c r="N1291" s="46">
        <v>74</v>
      </c>
      <c r="O1291" s="46">
        <v>100</v>
      </c>
      <c r="P1291" s="46">
        <v>102</v>
      </c>
      <c r="R1291" s="36">
        <v>1246.4680719999999</v>
      </c>
      <c r="S1291" s="36">
        <v>1288.603112</v>
      </c>
      <c r="T1291" s="36">
        <v>85.153989999999993</v>
      </c>
      <c r="U1291" s="36">
        <v>91.269587000000001</v>
      </c>
      <c r="V1291" s="36">
        <v>120.41052500000001</v>
      </c>
      <c r="W1291" s="36">
        <v>125.88285</v>
      </c>
      <c r="AC1291" s="57">
        <f t="shared" si="212"/>
        <v>1701</v>
      </c>
      <c r="AD1291" s="57">
        <f t="shared" si="213"/>
        <v>135</v>
      </c>
      <c r="AE1291" s="57">
        <f t="shared" si="214"/>
        <v>202</v>
      </c>
      <c r="AF1291" s="12">
        <f t="shared" si="209"/>
        <v>2535.0711839999999</v>
      </c>
      <c r="AG1291" s="12">
        <f t="shared" si="210"/>
        <v>176.42357699999999</v>
      </c>
      <c r="AH1291" s="12">
        <f t="shared" si="211"/>
        <v>246.29337500000003</v>
      </c>
      <c r="AI1291" s="15">
        <f t="shared" si="216"/>
        <v>0.49034167195767192</v>
      </c>
      <c r="AJ1291" s="15">
        <f t="shared" si="216"/>
        <v>0.30684131111111107</v>
      </c>
      <c r="AK1291" s="15">
        <f t="shared" si="216"/>
        <v>0.21927413366336646</v>
      </c>
      <c r="AL1291" s="23">
        <f>VLOOKUP(AC1291,'Charts and Tables'!$I$43:$J$49,2,TRUE)</f>
        <v>1</v>
      </c>
      <c r="AM1291" s="2">
        <f t="shared" si="215"/>
        <v>1</v>
      </c>
    </row>
    <row r="1292" spans="1:39" x14ac:dyDescent="0.25">
      <c r="A1292" s="35">
        <v>592203</v>
      </c>
      <c r="C1292" s="36" t="s">
        <v>25</v>
      </c>
      <c r="D1292" s="36">
        <v>0</v>
      </c>
      <c r="J1292" s="46">
        <v>886</v>
      </c>
      <c r="K1292" s="46">
        <v>777</v>
      </c>
      <c r="L1292" s="46">
        <v>1663</v>
      </c>
      <c r="M1292" s="46">
        <v>76</v>
      </c>
      <c r="N1292" s="46">
        <v>46</v>
      </c>
      <c r="O1292" s="46">
        <v>91</v>
      </c>
      <c r="P1292" s="46">
        <v>92</v>
      </c>
      <c r="R1292" s="36">
        <v>947.68772100000001</v>
      </c>
      <c r="S1292" s="36">
        <v>916.281566</v>
      </c>
      <c r="T1292" s="36">
        <v>76.482979999999998</v>
      </c>
      <c r="U1292" s="36">
        <v>51.948515999999998</v>
      </c>
      <c r="V1292" s="36">
        <v>86.453908999999996</v>
      </c>
      <c r="W1292" s="36">
        <v>94.169105000000002</v>
      </c>
      <c r="AC1292" s="57">
        <f t="shared" si="212"/>
        <v>1663</v>
      </c>
      <c r="AD1292" s="57">
        <f t="shared" si="213"/>
        <v>122</v>
      </c>
      <c r="AE1292" s="57">
        <f t="shared" si="214"/>
        <v>183</v>
      </c>
      <c r="AF1292" s="12">
        <f t="shared" si="209"/>
        <v>1863.9692869999999</v>
      </c>
      <c r="AG1292" s="12">
        <f t="shared" si="210"/>
        <v>128.43149599999998</v>
      </c>
      <c r="AH1292" s="12">
        <f t="shared" si="211"/>
        <v>180.62301400000001</v>
      </c>
      <c r="AI1292" s="15">
        <f t="shared" si="216"/>
        <v>0.12084743656043288</v>
      </c>
      <c r="AJ1292" s="15">
        <f t="shared" si="216"/>
        <v>5.27171803278687E-2</v>
      </c>
      <c r="AK1292" s="15">
        <f t="shared" si="216"/>
        <v>-1.298899453551906E-2</v>
      </c>
      <c r="AL1292" s="23">
        <f>VLOOKUP(AC1292,'Charts and Tables'!$I$43:$J$49,2,TRUE)</f>
        <v>1</v>
      </c>
      <c r="AM1292" s="2">
        <f t="shared" si="215"/>
        <v>1</v>
      </c>
    </row>
    <row r="1293" spans="1:39" x14ac:dyDescent="0.25">
      <c r="A1293" s="35">
        <v>592752</v>
      </c>
      <c r="C1293" s="36" t="s">
        <v>31</v>
      </c>
      <c r="D1293" s="36">
        <v>0</v>
      </c>
      <c r="J1293" s="46">
        <v>8444</v>
      </c>
      <c r="K1293" s="46">
        <v>8378</v>
      </c>
      <c r="L1293" s="46">
        <v>16822</v>
      </c>
      <c r="M1293" s="46">
        <v>579.75</v>
      </c>
      <c r="N1293" s="46">
        <v>800.25</v>
      </c>
      <c r="O1293" s="46">
        <v>868.5</v>
      </c>
      <c r="P1293" s="46">
        <v>712.5</v>
      </c>
      <c r="R1293" s="36">
        <v>11210.081699</v>
      </c>
      <c r="S1293" s="36">
        <v>10430.209236000001</v>
      </c>
      <c r="T1293" s="36">
        <v>634.91562599999997</v>
      </c>
      <c r="U1293" s="36">
        <v>970.66589399999998</v>
      </c>
      <c r="V1293" s="36">
        <v>1150.9416670000001</v>
      </c>
      <c r="W1293" s="36">
        <v>791.90684399999998</v>
      </c>
      <c r="AC1293" s="57">
        <f t="shared" si="212"/>
        <v>16822</v>
      </c>
      <c r="AD1293" s="57">
        <f t="shared" si="213"/>
        <v>1380</v>
      </c>
      <c r="AE1293" s="57">
        <f t="shared" si="214"/>
        <v>1581</v>
      </c>
      <c r="AF1293" s="12">
        <f t="shared" si="209"/>
        <v>21640.290935000001</v>
      </c>
      <c r="AG1293" s="12">
        <f t="shared" si="210"/>
        <v>1605.58152</v>
      </c>
      <c r="AH1293" s="12">
        <f t="shared" si="211"/>
        <v>1942.8485110000001</v>
      </c>
      <c r="AI1293" s="15">
        <f t="shared" si="216"/>
        <v>0.28642794762810608</v>
      </c>
      <c r="AJ1293" s="15">
        <f t="shared" si="216"/>
        <v>0.16346486956521736</v>
      </c>
      <c r="AK1293" s="15">
        <f t="shared" si="216"/>
        <v>0.22887318848829863</v>
      </c>
      <c r="AL1293" s="23">
        <f>VLOOKUP(AC1293,'Charts and Tables'!$I$43:$J$49,2,TRUE)</f>
        <v>0.2</v>
      </c>
      <c r="AM1293" s="2">
        <f t="shared" si="215"/>
        <v>0</v>
      </c>
    </row>
    <row r="1294" spans="1:39" x14ac:dyDescent="0.25">
      <c r="A1294" s="35">
        <v>593059</v>
      </c>
      <c r="B1294" s="36">
        <v>330183</v>
      </c>
      <c r="C1294" s="36" t="s">
        <v>31</v>
      </c>
      <c r="D1294" s="36">
        <v>0</v>
      </c>
      <c r="J1294" s="46">
        <v>8039</v>
      </c>
      <c r="K1294" s="46">
        <v>8066</v>
      </c>
      <c r="L1294" s="46">
        <v>16105</v>
      </c>
      <c r="M1294" s="46">
        <v>424</v>
      </c>
      <c r="N1294" s="46">
        <v>836</v>
      </c>
      <c r="O1294" s="46">
        <v>953</v>
      </c>
      <c r="P1294" s="46">
        <v>588</v>
      </c>
      <c r="R1294" s="36">
        <v>7781.0145000000002</v>
      </c>
      <c r="S1294" s="36">
        <v>7399.9429410000002</v>
      </c>
      <c r="T1294" s="36">
        <v>436.78175599999997</v>
      </c>
      <c r="U1294" s="36">
        <v>754.28354400000001</v>
      </c>
      <c r="V1294" s="36">
        <v>820.22299399999997</v>
      </c>
      <c r="W1294" s="36">
        <v>552.79522699999995</v>
      </c>
      <c r="AC1294" s="57">
        <f t="shared" si="212"/>
        <v>16105</v>
      </c>
      <c r="AD1294" s="57">
        <f t="shared" si="213"/>
        <v>1260</v>
      </c>
      <c r="AE1294" s="57">
        <f t="shared" si="214"/>
        <v>1541</v>
      </c>
      <c r="AF1294" s="12">
        <f t="shared" si="209"/>
        <v>15180.957441</v>
      </c>
      <c r="AG1294" s="12">
        <f t="shared" si="210"/>
        <v>1191.0653</v>
      </c>
      <c r="AH1294" s="12">
        <f t="shared" si="211"/>
        <v>1373.0182209999998</v>
      </c>
      <c r="AI1294" s="15">
        <f t="shared" si="216"/>
        <v>-5.7376129090344584E-2</v>
      </c>
      <c r="AJ1294" s="15">
        <f t="shared" si="216"/>
        <v>-5.4710079365079378E-2</v>
      </c>
      <c r="AK1294" s="15">
        <f t="shared" si="216"/>
        <v>-0.10900829266709941</v>
      </c>
      <c r="AL1294" s="23">
        <f>VLOOKUP(AC1294,'Charts and Tables'!$I$43:$J$49,2,TRUE)</f>
        <v>0.2</v>
      </c>
      <c r="AM1294" s="2">
        <f t="shared" si="215"/>
        <v>1</v>
      </c>
    </row>
    <row r="1295" spans="1:39" x14ac:dyDescent="0.25">
      <c r="A1295" s="35">
        <v>592765</v>
      </c>
      <c r="C1295" s="36" t="s">
        <v>29</v>
      </c>
      <c r="D1295" s="36">
        <v>0</v>
      </c>
      <c r="J1295" s="46">
        <v>239</v>
      </c>
      <c r="K1295" s="46">
        <v>123</v>
      </c>
      <c r="L1295" s="46">
        <v>362</v>
      </c>
      <c r="M1295" s="46">
        <v>24</v>
      </c>
      <c r="O1295" s="46">
        <v>25</v>
      </c>
      <c r="R1295" s="36">
        <v>235.29339100000001</v>
      </c>
      <c r="S1295" s="36">
        <v>233.09022200000001</v>
      </c>
      <c r="T1295" s="36">
        <v>14.440973</v>
      </c>
      <c r="U1295" s="36">
        <v>15.789312000000001</v>
      </c>
      <c r="V1295" s="36">
        <v>21.167368</v>
      </c>
      <c r="W1295" s="36">
        <v>20.075697000000002</v>
      </c>
      <c r="AC1295" s="57">
        <f t="shared" si="212"/>
        <v>362</v>
      </c>
      <c r="AD1295" s="57">
        <f t="shared" si="213"/>
        <v>24</v>
      </c>
      <c r="AE1295" s="57">
        <f t="shared" si="214"/>
        <v>25</v>
      </c>
      <c r="AF1295" s="12">
        <f t="shared" si="209"/>
        <v>468.38361300000003</v>
      </c>
      <c r="AG1295" s="12">
        <f t="shared" si="210"/>
        <v>30.230285000000002</v>
      </c>
      <c r="AH1295" s="12">
        <f t="shared" si="211"/>
        <v>41.243065000000001</v>
      </c>
      <c r="AI1295" s="15">
        <f t="shared" si="216"/>
        <v>0.29387738397790064</v>
      </c>
      <c r="AJ1295" s="15">
        <f t="shared" si="216"/>
        <v>0.25959520833333344</v>
      </c>
      <c r="AK1295" s="15">
        <f t="shared" si="216"/>
        <v>0.64972260000000004</v>
      </c>
      <c r="AL1295" s="23">
        <f>VLOOKUP(AC1295,'Charts and Tables'!$I$43:$J$49,2,TRUE)</f>
        <v>2</v>
      </c>
      <c r="AM1295" s="2">
        <f t="shared" si="215"/>
        <v>1</v>
      </c>
    </row>
    <row r="1296" spans="1:39" x14ac:dyDescent="0.25">
      <c r="A1296" s="35">
        <v>601669</v>
      </c>
      <c r="C1296" s="36" t="s">
        <v>25</v>
      </c>
      <c r="D1296" s="36">
        <v>0</v>
      </c>
      <c r="J1296" s="46">
        <v>2648</v>
      </c>
      <c r="K1296" s="46">
        <v>2363</v>
      </c>
      <c r="L1296" s="46">
        <v>5011</v>
      </c>
      <c r="M1296" s="46">
        <v>113.5</v>
      </c>
      <c r="N1296" s="46">
        <v>332</v>
      </c>
      <c r="O1296" s="46">
        <v>388.5</v>
      </c>
      <c r="P1296" s="46">
        <v>144.5</v>
      </c>
      <c r="R1296" s="36">
        <v>2960.829968</v>
      </c>
      <c r="S1296" s="36">
        <v>3112.6782400000002</v>
      </c>
      <c r="T1296" s="36">
        <v>157.633321</v>
      </c>
      <c r="U1296" s="36">
        <v>498.379955</v>
      </c>
      <c r="V1296" s="36">
        <v>385.14320400000003</v>
      </c>
      <c r="W1296" s="36">
        <v>250.18860799999999</v>
      </c>
      <c r="AC1296" s="57">
        <f t="shared" si="212"/>
        <v>5011</v>
      </c>
      <c r="AD1296" s="57">
        <f t="shared" si="213"/>
        <v>445.5</v>
      </c>
      <c r="AE1296" s="57">
        <f t="shared" si="214"/>
        <v>533</v>
      </c>
      <c r="AF1296" s="12">
        <f t="shared" si="209"/>
        <v>6073.5082080000002</v>
      </c>
      <c r="AG1296" s="12">
        <f t="shared" si="210"/>
        <v>656.01327600000002</v>
      </c>
      <c r="AH1296" s="12">
        <f t="shared" si="211"/>
        <v>635.33181200000001</v>
      </c>
      <c r="AI1296" s="15">
        <f t="shared" si="216"/>
        <v>0.21203516423867497</v>
      </c>
      <c r="AJ1296" s="15">
        <f t="shared" si="216"/>
        <v>0.4725326060606061</v>
      </c>
      <c r="AK1296" s="15">
        <f t="shared" si="216"/>
        <v>0.19199214258911823</v>
      </c>
      <c r="AL1296" s="23">
        <f>VLOOKUP(AC1296,'Charts and Tables'!$I$43:$J$49,2,TRUE)</f>
        <v>0.25</v>
      </c>
      <c r="AM1296" s="2">
        <f t="shared" si="215"/>
        <v>1</v>
      </c>
    </row>
    <row r="1297" spans="1:39" x14ac:dyDescent="0.25">
      <c r="A1297" s="35">
        <v>601933</v>
      </c>
      <c r="C1297" s="36" t="s">
        <v>29</v>
      </c>
      <c r="D1297" s="36">
        <v>0</v>
      </c>
      <c r="J1297" s="46">
        <v>261</v>
      </c>
      <c r="K1297" s="46">
        <v>231</v>
      </c>
      <c r="L1297" s="46">
        <v>492</v>
      </c>
      <c r="M1297" s="46">
        <v>14.5</v>
      </c>
      <c r="N1297" s="46">
        <v>33.5</v>
      </c>
      <c r="O1297" s="46">
        <v>32.5</v>
      </c>
      <c r="P1297" s="46">
        <v>18.5</v>
      </c>
      <c r="R1297" s="36">
        <v>678.97900100000004</v>
      </c>
      <c r="S1297" s="36">
        <v>521.35377100000005</v>
      </c>
      <c r="T1297" s="36">
        <v>13.980582</v>
      </c>
      <c r="U1297" s="36">
        <v>191.58763300000001</v>
      </c>
      <c r="V1297" s="36">
        <v>189.59071700000001</v>
      </c>
      <c r="W1297" s="36">
        <v>9.2612839999999998</v>
      </c>
      <c r="AC1297" s="57">
        <f t="shared" si="212"/>
        <v>492</v>
      </c>
      <c r="AD1297" s="57">
        <f t="shared" si="213"/>
        <v>48</v>
      </c>
      <c r="AE1297" s="57">
        <f t="shared" si="214"/>
        <v>51</v>
      </c>
      <c r="AF1297" s="12">
        <f t="shared" si="209"/>
        <v>1200.3327720000002</v>
      </c>
      <c r="AG1297" s="12">
        <f t="shared" si="210"/>
        <v>205.56821500000001</v>
      </c>
      <c r="AH1297" s="12">
        <f t="shared" si="211"/>
        <v>198.852001</v>
      </c>
      <c r="AI1297" s="15">
        <f t="shared" si="216"/>
        <v>1.4397007560975614</v>
      </c>
      <c r="AJ1297" s="15">
        <f t="shared" si="216"/>
        <v>3.2826711458333335</v>
      </c>
      <c r="AK1297" s="15">
        <f t="shared" si="216"/>
        <v>2.8990588431372548</v>
      </c>
      <c r="AL1297" s="23">
        <f>VLOOKUP(AC1297,'Charts and Tables'!$I$43:$J$49,2,TRUE)</f>
        <v>2</v>
      </c>
      <c r="AM1297" s="2">
        <f t="shared" si="215"/>
        <v>1</v>
      </c>
    </row>
    <row r="1298" spans="1:39" x14ac:dyDescent="0.25">
      <c r="A1298" s="35">
        <v>599543</v>
      </c>
      <c r="B1298" s="36">
        <v>331149</v>
      </c>
      <c r="C1298" s="36" t="s">
        <v>25</v>
      </c>
      <c r="D1298" s="36">
        <v>0</v>
      </c>
      <c r="J1298" s="46">
        <v>1527</v>
      </c>
      <c r="K1298" s="46">
        <v>1581</v>
      </c>
      <c r="L1298" s="46">
        <v>3108</v>
      </c>
      <c r="M1298" s="46">
        <v>77</v>
      </c>
      <c r="N1298" s="46">
        <v>162</v>
      </c>
      <c r="O1298" s="46">
        <v>156</v>
      </c>
      <c r="P1298" s="46">
        <v>110</v>
      </c>
      <c r="R1298" s="36">
        <v>1782.179901</v>
      </c>
      <c r="S1298" s="36">
        <v>1682.90851</v>
      </c>
      <c r="T1298" s="36">
        <v>91.675647999999995</v>
      </c>
      <c r="U1298" s="36">
        <v>219.54871900000001</v>
      </c>
      <c r="V1298" s="36">
        <v>249.358981</v>
      </c>
      <c r="W1298" s="36">
        <v>129.25185200000001</v>
      </c>
      <c r="AC1298" s="57">
        <f t="shared" si="212"/>
        <v>3108</v>
      </c>
      <c r="AD1298" s="57">
        <f t="shared" si="213"/>
        <v>239</v>
      </c>
      <c r="AE1298" s="57">
        <f t="shared" si="214"/>
        <v>266</v>
      </c>
      <c r="AF1298" s="12">
        <f t="shared" si="209"/>
        <v>3465.0884109999997</v>
      </c>
      <c r="AG1298" s="12">
        <f t="shared" si="210"/>
        <v>311.22436700000003</v>
      </c>
      <c r="AH1298" s="12">
        <f t="shared" si="211"/>
        <v>378.61083300000001</v>
      </c>
      <c r="AI1298" s="15">
        <f t="shared" si="216"/>
        <v>0.11489331113256104</v>
      </c>
      <c r="AJ1298" s="15">
        <f t="shared" si="216"/>
        <v>0.30219400418410053</v>
      </c>
      <c r="AK1298" s="15">
        <f t="shared" si="216"/>
        <v>0.42334899624060157</v>
      </c>
      <c r="AL1298" s="23">
        <f>VLOOKUP(AC1298,'Charts and Tables'!$I$43:$J$49,2,TRUE)</f>
        <v>0.5</v>
      </c>
      <c r="AM1298" s="2">
        <f t="shared" si="215"/>
        <v>1</v>
      </c>
    </row>
    <row r="1299" spans="1:39" x14ac:dyDescent="0.25">
      <c r="A1299" s="35">
        <v>600493</v>
      </c>
      <c r="C1299" s="36" t="s">
        <v>26</v>
      </c>
      <c r="D1299" s="36">
        <v>0</v>
      </c>
      <c r="J1299" s="46">
        <v>1778</v>
      </c>
      <c r="K1299" s="46">
        <v>1666</v>
      </c>
      <c r="L1299" s="46">
        <v>3444</v>
      </c>
      <c r="M1299" s="46">
        <v>127</v>
      </c>
      <c r="N1299" s="46">
        <v>109</v>
      </c>
      <c r="O1299" s="46">
        <v>172</v>
      </c>
      <c r="P1299" s="46">
        <v>157</v>
      </c>
      <c r="R1299" s="36">
        <v>2722.5964370000002</v>
      </c>
      <c r="S1299" s="36">
        <v>2485.5013479999998</v>
      </c>
      <c r="T1299" s="36">
        <v>226.50108599999999</v>
      </c>
      <c r="U1299" s="36">
        <v>187.12456</v>
      </c>
      <c r="V1299" s="36">
        <v>247.29338200000001</v>
      </c>
      <c r="W1299" s="36">
        <v>232.34051600000001</v>
      </c>
      <c r="AC1299" s="57">
        <f t="shared" si="212"/>
        <v>3444</v>
      </c>
      <c r="AD1299" s="57">
        <f t="shared" si="213"/>
        <v>236</v>
      </c>
      <c r="AE1299" s="57">
        <f t="shared" si="214"/>
        <v>329</v>
      </c>
      <c r="AF1299" s="12">
        <f t="shared" si="209"/>
        <v>5208.0977849999999</v>
      </c>
      <c r="AG1299" s="12">
        <f t="shared" si="210"/>
        <v>413.62564599999996</v>
      </c>
      <c r="AH1299" s="12">
        <f t="shared" si="211"/>
        <v>479.63389800000004</v>
      </c>
      <c r="AI1299" s="15">
        <f t="shared" si="216"/>
        <v>0.51222351480836237</v>
      </c>
      <c r="AJ1299" s="15">
        <f t="shared" si="216"/>
        <v>0.75265104237288116</v>
      </c>
      <c r="AK1299" s="15">
        <f t="shared" si="216"/>
        <v>0.45785379331307002</v>
      </c>
      <c r="AL1299" s="23">
        <f>VLOOKUP(AC1299,'Charts and Tables'!$I$43:$J$49,2,TRUE)</f>
        <v>0.5</v>
      </c>
      <c r="AM1299" s="2">
        <f t="shared" si="215"/>
        <v>0</v>
      </c>
    </row>
    <row r="1300" spans="1:39" x14ac:dyDescent="0.25">
      <c r="A1300" s="35">
        <v>600471</v>
      </c>
      <c r="B1300" s="36">
        <v>336130</v>
      </c>
      <c r="C1300" s="36" t="s">
        <v>26</v>
      </c>
      <c r="D1300" s="36">
        <v>0</v>
      </c>
      <c r="J1300" s="46">
        <v>2097</v>
      </c>
      <c r="K1300" s="46">
        <v>1925</v>
      </c>
      <c r="L1300" s="46">
        <v>4022</v>
      </c>
      <c r="M1300" s="46">
        <v>170</v>
      </c>
      <c r="N1300" s="46">
        <v>94</v>
      </c>
      <c r="O1300" s="46">
        <v>194</v>
      </c>
      <c r="P1300" s="46">
        <v>195</v>
      </c>
      <c r="R1300" s="36">
        <v>2722.5964370000002</v>
      </c>
      <c r="S1300" s="36">
        <v>2485.5013479999998</v>
      </c>
      <c r="T1300" s="36">
        <v>226.50108599999999</v>
      </c>
      <c r="U1300" s="36">
        <v>187.12456</v>
      </c>
      <c r="V1300" s="36">
        <v>247.29338200000001</v>
      </c>
      <c r="W1300" s="36">
        <v>232.34051600000001</v>
      </c>
      <c r="AC1300" s="57">
        <f t="shared" si="212"/>
        <v>4022</v>
      </c>
      <c r="AD1300" s="57">
        <f t="shared" si="213"/>
        <v>264</v>
      </c>
      <c r="AE1300" s="57">
        <f t="shared" si="214"/>
        <v>389</v>
      </c>
      <c r="AF1300" s="12">
        <f t="shared" si="209"/>
        <v>5208.0977849999999</v>
      </c>
      <c r="AG1300" s="12">
        <f t="shared" si="210"/>
        <v>413.62564599999996</v>
      </c>
      <c r="AH1300" s="12">
        <f t="shared" si="211"/>
        <v>479.63389800000004</v>
      </c>
      <c r="AI1300" s="15">
        <f t="shared" si="216"/>
        <v>0.29490248259572349</v>
      </c>
      <c r="AJ1300" s="15">
        <f t="shared" si="216"/>
        <v>0.5667638106060604</v>
      </c>
      <c r="AK1300" s="15">
        <f t="shared" si="216"/>
        <v>0.232992025706941</v>
      </c>
      <c r="AL1300" s="23">
        <f>VLOOKUP(AC1300,'Charts and Tables'!$I$43:$J$49,2,TRUE)</f>
        <v>0.5</v>
      </c>
      <c r="AM1300" s="2">
        <f t="shared" si="215"/>
        <v>1</v>
      </c>
    </row>
    <row r="1301" spans="1:39" x14ac:dyDescent="0.25">
      <c r="A1301" s="35">
        <v>601699</v>
      </c>
      <c r="B1301" s="36">
        <v>331004</v>
      </c>
      <c r="C1301" s="36" t="s">
        <v>29</v>
      </c>
      <c r="D1301" s="36">
        <v>0</v>
      </c>
      <c r="J1301" s="46">
        <v>522</v>
      </c>
      <c r="K1301" s="46">
        <v>513</v>
      </c>
      <c r="L1301" s="46">
        <v>1035</v>
      </c>
      <c r="M1301" s="46">
        <v>25</v>
      </c>
      <c r="N1301" s="46">
        <v>53</v>
      </c>
      <c r="O1301" s="46">
        <v>60</v>
      </c>
      <c r="P1301" s="46">
        <v>38</v>
      </c>
      <c r="R1301" s="36">
        <v>377.71515399999998</v>
      </c>
      <c r="S1301" s="36">
        <v>379.86936600000001</v>
      </c>
      <c r="T1301" s="36">
        <v>46.945535999999997</v>
      </c>
      <c r="U1301" s="36">
        <v>14.747128</v>
      </c>
      <c r="V1301" s="36">
        <v>28.968152</v>
      </c>
      <c r="W1301" s="36">
        <v>52.116380999999997</v>
      </c>
      <c r="AC1301" s="57">
        <f t="shared" si="212"/>
        <v>1035</v>
      </c>
      <c r="AD1301" s="57">
        <f t="shared" si="213"/>
        <v>78</v>
      </c>
      <c r="AE1301" s="57">
        <f t="shared" si="214"/>
        <v>98</v>
      </c>
      <c r="AF1301" s="12">
        <f t="shared" si="209"/>
        <v>757.58452</v>
      </c>
      <c r="AG1301" s="12">
        <f t="shared" si="210"/>
        <v>61.692663999999994</v>
      </c>
      <c r="AH1301" s="12">
        <f t="shared" si="211"/>
        <v>81.084532999999993</v>
      </c>
      <c r="AI1301" s="15">
        <f t="shared" si="216"/>
        <v>-0.26803428019323672</v>
      </c>
      <c r="AJ1301" s="15">
        <f t="shared" si="216"/>
        <v>-0.20906841025641035</v>
      </c>
      <c r="AK1301" s="15">
        <f t="shared" si="216"/>
        <v>-0.17260680612244905</v>
      </c>
      <c r="AL1301" s="23">
        <f>VLOOKUP(AC1301,'Charts and Tables'!$I$43:$J$49,2,TRUE)</f>
        <v>1</v>
      </c>
      <c r="AM1301" s="2">
        <f t="shared" si="215"/>
        <v>1</v>
      </c>
    </row>
    <row r="1302" spans="1:39" x14ac:dyDescent="0.25">
      <c r="A1302" s="35">
        <v>601159</v>
      </c>
      <c r="B1302" s="36">
        <v>332100</v>
      </c>
      <c r="C1302" s="36" t="s">
        <v>29</v>
      </c>
      <c r="D1302" s="36">
        <v>0</v>
      </c>
      <c r="J1302" s="46">
        <v>768</v>
      </c>
      <c r="K1302" s="46">
        <v>780</v>
      </c>
      <c r="L1302" s="46">
        <v>1548</v>
      </c>
      <c r="M1302" s="46">
        <v>68</v>
      </c>
      <c r="N1302" s="46">
        <v>46</v>
      </c>
      <c r="O1302" s="46">
        <v>74</v>
      </c>
      <c r="P1302" s="46">
        <v>74</v>
      </c>
      <c r="R1302" s="36">
        <v>451.69023700000002</v>
      </c>
      <c r="S1302" s="36">
        <v>449.96897899999999</v>
      </c>
      <c r="T1302" s="36">
        <v>52.974280999999998</v>
      </c>
      <c r="U1302" s="36">
        <v>19.800155</v>
      </c>
      <c r="V1302" s="36">
        <v>35.712826999999997</v>
      </c>
      <c r="W1302" s="36">
        <v>58.892862000000001</v>
      </c>
      <c r="AC1302" s="57">
        <f t="shared" si="212"/>
        <v>1548</v>
      </c>
      <c r="AD1302" s="57">
        <f t="shared" si="213"/>
        <v>114</v>
      </c>
      <c r="AE1302" s="57">
        <f t="shared" si="214"/>
        <v>148</v>
      </c>
      <c r="AF1302" s="12">
        <f t="shared" si="209"/>
        <v>901.65921600000001</v>
      </c>
      <c r="AG1302" s="12">
        <f t="shared" si="210"/>
        <v>72.774435999999994</v>
      </c>
      <c r="AH1302" s="12">
        <f t="shared" si="211"/>
        <v>94.605688999999998</v>
      </c>
      <c r="AI1302" s="15">
        <f t="shared" si="216"/>
        <v>-0.41753280620155037</v>
      </c>
      <c r="AJ1302" s="15">
        <f t="shared" si="216"/>
        <v>-0.36162775438596495</v>
      </c>
      <c r="AK1302" s="15">
        <f t="shared" si="216"/>
        <v>-0.36077237162162162</v>
      </c>
      <c r="AL1302" s="23">
        <f>VLOOKUP(AC1302,'Charts and Tables'!$I$43:$J$49,2,TRUE)</f>
        <v>1</v>
      </c>
      <c r="AM1302" s="2">
        <f t="shared" si="215"/>
        <v>1</v>
      </c>
    </row>
    <row r="1303" spans="1:39" x14ac:dyDescent="0.25">
      <c r="A1303" s="35">
        <v>601236</v>
      </c>
      <c r="B1303" s="36">
        <v>338021</v>
      </c>
      <c r="C1303" s="36" t="s">
        <v>26</v>
      </c>
      <c r="D1303" s="36">
        <v>0</v>
      </c>
      <c r="J1303" s="46">
        <v>1890</v>
      </c>
      <c r="K1303" s="46">
        <v>1906</v>
      </c>
      <c r="L1303" s="46">
        <v>3796</v>
      </c>
      <c r="M1303" s="46">
        <v>107</v>
      </c>
      <c r="N1303" s="46">
        <v>134</v>
      </c>
      <c r="O1303" s="46">
        <v>194</v>
      </c>
      <c r="P1303" s="46">
        <v>191</v>
      </c>
      <c r="R1303" s="36">
        <v>1698.4476709999999</v>
      </c>
      <c r="S1303" s="36">
        <v>1556.9283720000001</v>
      </c>
      <c r="T1303" s="36">
        <v>110.286028</v>
      </c>
      <c r="U1303" s="36">
        <v>138.46909099999999</v>
      </c>
      <c r="V1303" s="36">
        <v>163.18189000000001</v>
      </c>
      <c r="W1303" s="36">
        <v>139.63695899999999</v>
      </c>
      <c r="AC1303" s="57">
        <f t="shared" si="212"/>
        <v>3796</v>
      </c>
      <c r="AD1303" s="57">
        <f t="shared" si="213"/>
        <v>241</v>
      </c>
      <c r="AE1303" s="57">
        <f t="shared" si="214"/>
        <v>385</v>
      </c>
      <c r="AF1303" s="12">
        <f t="shared" si="209"/>
        <v>3255.3760430000002</v>
      </c>
      <c r="AG1303" s="12">
        <f t="shared" si="210"/>
        <v>248.75511899999998</v>
      </c>
      <c r="AH1303" s="12">
        <f t="shared" si="211"/>
        <v>302.818849</v>
      </c>
      <c r="AI1303" s="15">
        <f t="shared" si="216"/>
        <v>-0.14241937750263431</v>
      </c>
      <c r="AJ1303" s="15">
        <f t="shared" si="216"/>
        <v>3.2178917012448044E-2</v>
      </c>
      <c r="AK1303" s="15">
        <f t="shared" si="216"/>
        <v>-0.21345753506493506</v>
      </c>
      <c r="AL1303" s="23">
        <f>VLOOKUP(AC1303,'Charts and Tables'!$I$43:$J$49,2,TRUE)</f>
        <v>0.5</v>
      </c>
      <c r="AM1303" s="2">
        <f t="shared" si="215"/>
        <v>1</v>
      </c>
    </row>
    <row r="1304" spans="1:39" x14ac:dyDescent="0.25">
      <c r="A1304" s="35">
        <v>600615</v>
      </c>
      <c r="B1304" s="36">
        <v>331214</v>
      </c>
      <c r="C1304" s="36" t="s">
        <v>25</v>
      </c>
      <c r="D1304" s="36">
        <v>0</v>
      </c>
      <c r="J1304" s="46">
        <v>942</v>
      </c>
      <c r="K1304" s="46">
        <v>776</v>
      </c>
      <c r="L1304" s="46">
        <v>1718</v>
      </c>
      <c r="M1304" s="46">
        <v>102</v>
      </c>
      <c r="N1304" s="46">
        <v>39</v>
      </c>
      <c r="O1304" s="46">
        <v>76</v>
      </c>
      <c r="P1304" s="46">
        <v>78</v>
      </c>
      <c r="R1304" s="36">
        <v>281.766189</v>
      </c>
      <c r="S1304" s="36">
        <v>106.60892699999999</v>
      </c>
      <c r="T1304" s="36">
        <v>9.6490000000000006E-2</v>
      </c>
      <c r="U1304" s="36">
        <v>50.640073999999998</v>
      </c>
      <c r="V1304" s="36">
        <v>83.966572999999997</v>
      </c>
      <c r="W1304" s="36">
        <v>1.344549</v>
      </c>
      <c r="AC1304" s="57">
        <f t="shared" si="212"/>
        <v>1718</v>
      </c>
      <c r="AD1304" s="57">
        <f t="shared" si="213"/>
        <v>141</v>
      </c>
      <c r="AE1304" s="57">
        <f t="shared" si="214"/>
        <v>154</v>
      </c>
      <c r="AF1304" s="12">
        <f t="shared" si="209"/>
        <v>388.37511599999999</v>
      </c>
      <c r="AG1304" s="12">
        <f t="shared" si="210"/>
        <v>50.736564000000001</v>
      </c>
      <c r="AH1304" s="12">
        <f t="shared" si="211"/>
        <v>85.311121999999997</v>
      </c>
      <c r="AI1304" s="15">
        <f t="shared" si="216"/>
        <v>-0.77393765075669385</v>
      </c>
      <c r="AJ1304" s="15">
        <f t="shared" si="216"/>
        <v>-0.64016621276595742</v>
      </c>
      <c r="AK1304" s="15">
        <f t="shared" si="216"/>
        <v>-0.44603167532467536</v>
      </c>
      <c r="AL1304" s="23">
        <f>VLOOKUP(AC1304,'Charts and Tables'!$I$43:$J$49,2,TRUE)</f>
        <v>1</v>
      </c>
      <c r="AM1304" s="2">
        <f t="shared" si="215"/>
        <v>1</v>
      </c>
    </row>
    <row r="1305" spans="1:39" x14ac:dyDescent="0.25">
      <c r="A1305" s="35">
        <v>601737</v>
      </c>
      <c r="B1305" s="36">
        <v>336093</v>
      </c>
      <c r="C1305" s="36" t="s">
        <v>29</v>
      </c>
      <c r="D1305" s="36">
        <v>0</v>
      </c>
      <c r="J1305" s="46">
        <v>202</v>
      </c>
      <c r="K1305" s="46">
        <v>211</v>
      </c>
      <c r="L1305" s="46">
        <v>413</v>
      </c>
      <c r="M1305" s="46">
        <v>35</v>
      </c>
      <c r="N1305" s="46">
        <v>7</v>
      </c>
      <c r="O1305" s="46">
        <v>15</v>
      </c>
      <c r="P1305" s="46">
        <v>36</v>
      </c>
      <c r="R1305" s="36">
        <v>952.90223000000003</v>
      </c>
      <c r="S1305" s="36">
        <v>1464.312167</v>
      </c>
      <c r="T1305" s="36">
        <v>214.35089600000001</v>
      </c>
      <c r="U1305" s="36">
        <v>59.643909999999998</v>
      </c>
      <c r="V1305" s="36">
        <v>71.891171</v>
      </c>
      <c r="W1305" s="36">
        <v>248.74229600000001</v>
      </c>
      <c r="AC1305" s="57">
        <f t="shared" si="212"/>
        <v>413</v>
      </c>
      <c r="AD1305" s="57">
        <f t="shared" si="213"/>
        <v>42</v>
      </c>
      <c r="AE1305" s="57">
        <f t="shared" si="214"/>
        <v>51</v>
      </c>
      <c r="AF1305" s="12">
        <f t="shared" si="209"/>
        <v>2417.2143970000002</v>
      </c>
      <c r="AG1305" s="12">
        <f t="shared" si="210"/>
        <v>273.99480599999998</v>
      </c>
      <c r="AH1305" s="12">
        <f t="shared" si="211"/>
        <v>320.633467</v>
      </c>
      <c r="AI1305" s="15">
        <f t="shared" si="216"/>
        <v>4.8528193631961267</v>
      </c>
      <c r="AJ1305" s="15">
        <f t="shared" si="216"/>
        <v>5.5236858571428566</v>
      </c>
      <c r="AK1305" s="15">
        <f t="shared" si="216"/>
        <v>5.2869307254901958</v>
      </c>
      <c r="AL1305" s="23">
        <f>VLOOKUP(AC1305,'Charts and Tables'!$I$43:$J$49,2,TRUE)</f>
        <v>2</v>
      </c>
      <c r="AM1305" s="2">
        <f t="shared" si="215"/>
        <v>0</v>
      </c>
    </row>
    <row r="1306" spans="1:39" x14ac:dyDescent="0.25">
      <c r="A1306" s="35">
        <v>601965</v>
      </c>
      <c r="B1306" s="36">
        <v>336119</v>
      </c>
      <c r="C1306" s="36" t="s">
        <v>25</v>
      </c>
      <c r="D1306" s="36">
        <v>0</v>
      </c>
      <c r="J1306" s="46">
        <v>1090</v>
      </c>
      <c r="K1306" s="46">
        <v>1152</v>
      </c>
      <c r="L1306" s="46">
        <v>2242</v>
      </c>
      <c r="M1306" s="46">
        <v>87</v>
      </c>
      <c r="N1306" s="46">
        <v>78</v>
      </c>
      <c r="O1306" s="46">
        <v>102</v>
      </c>
      <c r="P1306" s="46">
        <v>182</v>
      </c>
      <c r="R1306" s="36">
        <v>1202.0453600000001</v>
      </c>
      <c r="S1306" s="36">
        <v>1052.22066</v>
      </c>
      <c r="T1306" s="36">
        <v>77.821228000000005</v>
      </c>
      <c r="U1306" s="36">
        <v>68.778313999999995</v>
      </c>
      <c r="V1306" s="36">
        <v>103.438209</v>
      </c>
      <c r="W1306" s="36">
        <v>97.484594000000001</v>
      </c>
      <c r="AC1306" s="57">
        <f t="shared" si="212"/>
        <v>2242</v>
      </c>
      <c r="AD1306" s="57">
        <f t="shared" si="213"/>
        <v>165</v>
      </c>
      <c r="AE1306" s="57">
        <f t="shared" si="214"/>
        <v>284</v>
      </c>
      <c r="AF1306" s="12">
        <f t="shared" si="209"/>
        <v>2254.26602</v>
      </c>
      <c r="AG1306" s="12">
        <f t="shared" si="210"/>
        <v>146.59954199999999</v>
      </c>
      <c r="AH1306" s="12">
        <f t="shared" si="211"/>
        <v>200.92280299999999</v>
      </c>
      <c r="AI1306" s="15">
        <f t="shared" si="216"/>
        <v>5.4710169491525538E-3</v>
      </c>
      <c r="AJ1306" s="15">
        <f t="shared" si="216"/>
        <v>-0.11151792727272736</v>
      </c>
      <c r="AK1306" s="15">
        <f t="shared" si="216"/>
        <v>-0.29252534154929583</v>
      </c>
      <c r="AL1306" s="23">
        <f>VLOOKUP(AC1306,'Charts and Tables'!$I$43:$J$49,2,TRUE)</f>
        <v>1</v>
      </c>
      <c r="AM1306" s="2">
        <f t="shared" si="215"/>
        <v>1</v>
      </c>
    </row>
    <row r="1307" spans="1:39" x14ac:dyDescent="0.25">
      <c r="A1307" s="35">
        <v>602740</v>
      </c>
      <c r="B1307" s="36">
        <v>338020</v>
      </c>
      <c r="C1307" s="36" t="s">
        <v>25</v>
      </c>
      <c r="D1307" s="36">
        <v>0</v>
      </c>
      <c r="J1307" s="46">
        <v>1188</v>
      </c>
      <c r="K1307" s="46">
        <v>1324</v>
      </c>
      <c r="L1307" s="46">
        <v>2512</v>
      </c>
      <c r="M1307" s="46">
        <v>173</v>
      </c>
      <c r="N1307" s="46">
        <v>67</v>
      </c>
      <c r="O1307" s="46">
        <v>73</v>
      </c>
      <c r="P1307" s="46">
        <v>193</v>
      </c>
      <c r="R1307" s="36">
        <v>818.26774499999999</v>
      </c>
      <c r="S1307" s="36">
        <v>708.90587000000005</v>
      </c>
      <c r="T1307" s="36">
        <v>28.891905999999999</v>
      </c>
      <c r="U1307" s="36">
        <v>200.88528299999999</v>
      </c>
      <c r="V1307" s="36">
        <v>191.15755799999999</v>
      </c>
      <c r="W1307" s="36">
        <v>63.700519999999997</v>
      </c>
      <c r="AC1307" s="57">
        <f t="shared" si="212"/>
        <v>2512</v>
      </c>
      <c r="AD1307" s="57">
        <f t="shared" si="213"/>
        <v>240</v>
      </c>
      <c r="AE1307" s="57">
        <f t="shared" si="214"/>
        <v>266</v>
      </c>
      <c r="AF1307" s="12">
        <f t="shared" si="209"/>
        <v>1527.1736150000002</v>
      </c>
      <c r="AG1307" s="12">
        <f t="shared" si="210"/>
        <v>229.77718899999999</v>
      </c>
      <c r="AH1307" s="12">
        <f t="shared" si="211"/>
        <v>254.85807799999998</v>
      </c>
      <c r="AI1307" s="15">
        <f t="shared" si="216"/>
        <v>-0.39204872014331205</v>
      </c>
      <c r="AJ1307" s="15">
        <f t="shared" si="216"/>
        <v>-4.2595045833333366E-2</v>
      </c>
      <c r="AK1307" s="15">
        <f t="shared" si="216"/>
        <v>-4.1886924812030157E-2</v>
      </c>
      <c r="AL1307" s="23">
        <f>VLOOKUP(AC1307,'Charts and Tables'!$I$43:$J$49,2,TRUE)</f>
        <v>0.5</v>
      </c>
      <c r="AM1307" s="2">
        <f t="shared" si="215"/>
        <v>1</v>
      </c>
    </row>
    <row r="1308" spans="1:39" x14ac:dyDescent="0.25">
      <c r="A1308" s="35">
        <v>604189</v>
      </c>
      <c r="C1308" s="36" t="s">
        <v>30</v>
      </c>
      <c r="D1308" s="36">
        <v>0</v>
      </c>
      <c r="J1308" s="46">
        <v>1051</v>
      </c>
      <c r="K1308" s="46">
        <v>1377</v>
      </c>
      <c r="L1308" s="46">
        <v>2428</v>
      </c>
      <c r="M1308" s="46">
        <v>53.5</v>
      </c>
      <c r="N1308" s="46">
        <v>188.5</v>
      </c>
      <c r="O1308" s="46">
        <v>145.5</v>
      </c>
      <c r="P1308" s="46">
        <v>118</v>
      </c>
      <c r="R1308" s="36">
        <v>1809.4749320000001</v>
      </c>
      <c r="S1308" s="36">
        <v>1663.74828</v>
      </c>
      <c r="T1308" s="36">
        <v>109.88506</v>
      </c>
      <c r="U1308" s="36">
        <v>282.79924699999998</v>
      </c>
      <c r="V1308" s="36">
        <v>268.86147199999999</v>
      </c>
      <c r="W1308" s="36">
        <v>131.84904800000001</v>
      </c>
      <c r="AC1308" s="57">
        <f t="shared" si="212"/>
        <v>2428</v>
      </c>
      <c r="AD1308" s="57">
        <f t="shared" si="213"/>
        <v>242</v>
      </c>
      <c r="AE1308" s="57">
        <f t="shared" si="214"/>
        <v>263.5</v>
      </c>
      <c r="AF1308" s="12">
        <f t="shared" si="209"/>
        <v>3473.2232119999999</v>
      </c>
      <c r="AG1308" s="12">
        <f t="shared" si="210"/>
        <v>392.68430699999999</v>
      </c>
      <c r="AH1308" s="12">
        <f t="shared" si="211"/>
        <v>400.71051999999997</v>
      </c>
      <c r="AI1308" s="15">
        <f t="shared" si="216"/>
        <v>0.43048731960461278</v>
      </c>
      <c r="AJ1308" s="15">
        <f t="shared" si="216"/>
        <v>0.62266242561983465</v>
      </c>
      <c r="AK1308" s="15">
        <f t="shared" si="216"/>
        <v>0.52072303605313086</v>
      </c>
      <c r="AL1308" s="23">
        <f>VLOOKUP(AC1308,'Charts and Tables'!$I$43:$J$49,2,TRUE)</f>
        <v>1</v>
      </c>
      <c r="AM1308" s="2">
        <f t="shared" si="215"/>
        <v>1</v>
      </c>
    </row>
    <row r="1309" spans="1:39" x14ac:dyDescent="0.25">
      <c r="A1309" s="35">
        <v>604149</v>
      </c>
      <c r="C1309" s="36" t="s">
        <v>25</v>
      </c>
      <c r="D1309" s="36">
        <v>0</v>
      </c>
      <c r="J1309" s="46">
        <v>2094</v>
      </c>
      <c r="K1309" s="46">
        <v>2037</v>
      </c>
      <c r="L1309" s="46">
        <v>4131</v>
      </c>
      <c r="M1309" s="46">
        <v>88.5</v>
      </c>
      <c r="N1309" s="46">
        <v>269.5</v>
      </c>
      <c r="O1309" s="46">
        <v>293.5</v>
      </c>
      <c r="P1309" s="46">
        <v>124</v>
      </c>
      <c r="R1309" s="36">
        <v>1655.6549110000001</v>
      </c>
      <c r="S1309" s="36">
        <v>1932.393863</v>
      </c>
      <c r="T1309" s="36">
        <v>104.011584</v>
      </c>
      <c r="U1309" s="36">
        <v>225.85069100000001</v>
      </c>
      <c r="V1309" s="36">
        <v>142.03966800000001</v>
      </c>
      <c r="W1309" s="36">
        <v>163.928202</v>
      </c>
      <c r="AC1309" s="57">
        <f t="shared" si="212"/>
        <v>4131</v>
      </c>
      <c r="AD1309" s="57">
        <f t="shared" si="213"/>
        <v>358</v>
      </c>
      <c r="AE1309" s="57">
        <f t="shared" si="214"/>
        <v>417.5</v>
      </c>
      <c r="AF1309" s="12">
        <f t="shared" si="209"/>
        <v>3588.0487739999999</v>
      </c>
      <c r="AG1309" s="12">
        <f t="shared" si="210"/>
        <v>329.86227500000001</v>
      </c>
      <c r="AH1309" s="12">
        <f t="shared" si="211"/>
        <v>305.96787</v>
      </c>
      <c r="AI1309" s="15">
        <f t="shared" si="216"/>
        <v>-0.1314333638344227</v>
      </c>
      <c r="AJ1309" s="15">
        <f t="shared" si="216"/>
        <v>-7.8596997206703878E-2</v>
      </c>
      <c r="AK1309" s="15">
        <f t="shared" si="216"/>
        <v>-0.26714282634730535</v>
      </c>
      <c r="AL1309" s="23">
        <f>VLOOKUP(AC1309,'Charts and Tables'!$I$43:$J$49,2,TRUE)</f>
        <v>0.5</v>
      </c>
      <c r="AM1309" s="2">
        <f t="shared" si="215"/>
        <v>1</v>
      </c>
    </row>
    <row r="1310" spans="1:39" x14ac:dyDescent="0.25">
      <c r="A1310" s="35">
        <v>603840</v>
      </c>
      <c r="B1310" s="36">
        <v>336197</v>
      </c>
      <c r="C1310" s="36" t="s">
        <v>25</v>
      </c>
      <c r="D1310" s="36">
        <v>0</v>
      </c>
      <c r="J1310" s="46">
        <v>1645</v>
      </c>
      <c r="K1310" s="46">
        <v>1534</v>
      </c>
      <c r="L1310" s="46">
        <v>3179</v>
      </c>
      <c r="M1310" s="46">
        <v>62</v>
      </c>
      <c r="N1310" s="46">
        <v>145</v>
      </c>
      <c r="O1310" s="46">
        <v>230</v>
      </c>
      <c r="P1310" s="46">
        <v>103</v>
      </c>
      <c r="R1310" s="36">
        <v>1655.6549110000001</v>
      </c>
      <c r="S1310" s="36">
        <v>1932.393863</v>
      </c>
      <c r="T1310" s="36">
        <v>104.011584</v>
      </c>
      <c r="U1310" s="36">
        <v>225.85069100000001</v>
      </c>
      <c r="V1310" s="36">
        <v>142.03966800000001</v>
      </c>
      <c r="W1310" s="36">
        <v>163.928202</v>
      </c>
      <c r="AC1310" s="57">
        <f t="shared" si="212"/>
        <v>3179</v>
      </c>
      <c r="AD1310" s="57">
        <f t="shared" si="213"/>
        <v>207</v>
      </c>
      <c r="AE1310" s="57">
        <f t="shared" si="214"/>
        <v>333</v>
      </c>
      <c r="AF1310" s="12">
        <f t="shared" si="209"/>
        <v>3588.0487739999999</v>
      </c>
      <c r="AG1310" s="12">
        <f t="shared" si="210"/>
        <v>329.86227500000001</v>
      </c>
      <c r="AH1310" s="12">
        <f t="shared" si="211"/>
        <v>305.96787</v>
      </c>
      <c r="AI1310" s="15">
        <f t="shared" si="216"/>
        <v>0.12867215287826356</v>
      </c>
      <c r="AJ1310" s="15">
        <f t="shared" si="216"/>
        <v>0.59353756038647343</v>
      </c>
      <c r="AK1310" s="15">
        <f t="shared" si="216"/>
        <v>-8.1177567567567555E-2</v>
      </c>
      <c r="AL1310" s="23">
        <f>VLOOKUP(AC1310,'Charts and Tables'!$I$43:$J$49,2,TRUE)</f>
        <v>0.5</v>
      </c>
      <c r="AM1310" s="2">
        <f t="shared" si="215"/>
        <v>1</v>
      </c>
    </row>
    <row r="1311" spans="1:39" x14ac:dyDescent="0.25">
      <c r="A1311" s="35">
        <v>605391</v>
      </c>
      <c r="C1311" s="36" t="s">
        <v>25</v>
      </c>
      <c r="D1311" s="36">
        <v>0</v>
      </c>
      <c r="J1311" s="46">
        <v>1481</v>
      </c>
      <c r="K1311" s="46">
        <v>1937</v>
      </c>
      <c r="L1311" s="46">
        <v>3418</v>
      </c>
      <c r="M1311" s="46">
        <v>120</v>
      </c>
      <c r="N1311" s="46">
        <v>167</v>
      </c>
      <c r="O1311" s="46">
        <v>126</v>
      </c>
      <c r="P1311" s="46">
        <v>194</v>
      </c>
      <c r="R1311" s="36">
        <v>1731.794778</v>
      </c>
      <c r="S1311" s="36">
        <v>1500.6871799999999</v>
      </c>
      <c r="T1311" s="36">
        <v>265.63027699999998</v>
      </c>
      <c r="U1311" s="36">
        <v>126.23554799999999</v>
      </c>
      <c r="V1311" s="36">
        <v>181.55987300000001</v>
      </c>
      <c r="W1311" s="36">
        <v>183.563196</v>
      </c>
      <c r="AC1311" s="57">
        <f t="shared" si="212"/>
        <v>3418</v>
      </c>
      <c r="AD1311" s="57">
        <f t="shared" si="213"/>
        <v>287</v>
      </c>
      <c r="AE1311" s="57">
        <f t="shared" si="214"/>
        <v>320</v>
      </c>
      <c r="AF1311" s="12">
        <f t="shared" si="209"/>
        <v>3232.4819579999998</v>
      </c>
      <c r="AG1311" s="12">
        <f t="shared" si="210"/>
        <v>391.86582499999997</v>
      </c>
      <c r="AH1311" s="12">
        <f t="shared" si="211"/>
        <v>365.12306899999999</v>
      </c>
      <c r="AI1311" s="15">
        <f t="shared" si="216"/>
        <v>-5.427678232884732E-2</v>
      </c>
      <c r="AJ1311" s="15">
        <f t="shared" si="216"/>
        <v>0.36538614982578388</v>
      </c>
      <c r="AK1311" s="15">
        <f t="shared" si="216"/>
        <v>0.14100959062499996</v>
      </c>
      <c r="AL1311" s="23">
        <f>VLOOKUP(AC1311,'Charts and Tables'!$I$43:$J$49,2,TRUE)</f>
        <v>0.5</v>
      </c>
      <c r="AM1311" s="2">
        <f t="shared" si="215"/>
        <v>1</v>
      </c>
    </row>
    <row r="1312" spans="1:39" x14ac:dyDescent="0.25">
      <c r="A1312" s="35">
        <v>605745</v>
      </c>
      <c r="B1312" s="36">
        <v>332045</v>
      </c>
      <c r="C1312" s="36" t="s">
        <v>25</v>
      </c>
      <c r="D1312" s="36">
        <v>0</v>
      </c>
      <c r="J1312" s="46">
        <v>1684</v>
      </c>
      <c r="K1312" s="46">
        <v>1742</v>
      </c>
      <c r="L1312" s="46">
        <v>3426</v>
      </c>
      <c r="M1312" s="46">
        <v>167</v>
      </c>
      <c r="N1312" s="46">
        <v>149</v>
      </c>
      <c r="O1312" s="46">
        <v>136</v>
      </c>
      <c r="P1312" s="46">
        <v>155</v>
      </c>
      <c r="R1312" s="36">
        <v>1731.794778</v>
      </c>
      <c r="S1312" s="36">
        <v>1500.6871799999999</v>
      </c>
      <c r="T1312" s="36">
        <v>265.63027699999998</v>
      </c>
      <c r="U1312" s="36">
        <v>126.23554799999999</v>
      </c>
      <c r="V1312" s="36">
        <v>181.55987300000001</v>
      </c>
      <c r="W1312" s="36">
        <v>183.563196</v>
      </c>
      <c r="AC1312" s="57">
        <f t="shared" si="212"/>
        <v>3426</v>
      </c>
      <c r="AD1312" s="57">
        <f t="shared" si="213"/>
        <v>316</v>
      </c>
      <c r="AE1312" s="57">
        <f t="shared" si="214"/>
        <v>291</v>
      </c>
      <c r="AF1312" s="12">
        <f t="shared" si="209"/>
        <v>3232.4819579999998</v>
      </c>
      <c r="AG1312" s="12">
        <f t="shared" si="210"/>
        <v>391.86582499999997</v>
      </c>
      <c r="AH1312" s="12">
        <f t="shared" si="211"/>
        <v>365.12306899999999</v>
      </c>
      <c r="AI1312" s="15">
        <f t="shared" si="216"/>
        <v>-5.6485126094570973E-2</v>
      </c>
      <c r="AJ1312" s="15">
        <f t="shared" si="216"/>
        <v>0.24008172468354422</v>
      </c>
      <c r="AK1312" s="15">
        <f t="shared" si="216"/>
        <v>0.25471845017182126</v>
      </c>
      <c r="AL1312" s="23">
        <f>VLOOKUP(AC1312,'Charts and Tables'!$I$43:$J$49,2,TRUE)</f>
        <v>0.5</v>
      </c>
      <c r="AM1312" s="2">
        <f t="shared" si="215"/>
        <v>1</v>
      </c>
    </row>
    <row r="1313" spans="1:39" x14ac:dyDescent="0.25">
      <c r="A1313" s="35">
        <v>607871</v>
      </c>
      <c r="B1313" s="36">
        <v>330185</v>
      </c>
      <c r="C1313" s="36" t="s">
        <v>25</v>
      </c>
      <c r="D1313" s="36">
        <v>0</v>
      </c>
      <c r="J1313" s="46">
        <v>1436</v>
      </c>
      <c r="K1313" s="46">
        <v>1388</v>
      </c>
      <c r="L1313" s="46">
        <v>2824</v>
      </c>
      <c r="M1313" s="46">
        <v>120</v>
      </c>
      <c r="N1313" s="46">
        <v>172</v>
      </c>
      <c r="O1313" s="46">
        <v>169</v>
      </c>
      <c r="P1313" s="46">
        <v>135</v>
      </c>
      <c r="R1313" s="36">
        <v>3515.0603900000001</v>
      </c>
      <c r="S1313" s="36">
        <v>3335.6560890000001</v>
      </c>
      <c r="T1313" s="36">
        <v>370.66632800000002</v>
      </c>
      <c r="U1313" s="36">
        <v>244.27656099999999</v>
      </c>
      <c r="V1313" s="36">
        <v>314.63316800000001</v>
      </c>
      <c r="W1313" s="36">
        <v>375.64729799999998</v>
      </c>
      <c r="AC1313" s="57">
        <f t="shared" si="212"/>
        <v>2824</v>
      </c>
      <c r="AD1313" s="57">
        <f t="shared" si="213"/>
        <v>292</v>
      </c>
      <c r="AE1313" s="57">
        <f t="shared" si="214"/>
        <v>304</v>
      </c>
      <c r="AF1313" s="12">
        <f t="shared" si="209"/>
        <v>6850.7164790000006</v>
      </c>
      <c r="AG1313" s="12">
        <f t="shared" si="210"/>
        <v>614.94288900000004</v>
      </c>
      <c r="AH1313" s="12">
        <f t="shared" si="211"/>
        <v>690.28046599999993</v>
      </c>
      <c r="AI1313" s="15">
        <f t="shared" si="216"/>
        <v>1.4258911044617566</v>
      </c>
      <c r="AJ1313" s="15">
        <f t="shared" si="216"/>
        <v>1.1059687979452055</v>
      </c>
      <c r="AK1313" s="15">
        <f t="shared" si="216"/>
        <v>1.2706594276315788</v>
      </c>
      <c r="AL1313" s="23">
        <f>VLOOKUP(AC1313,'Charts and Tables'!$I$43:$J$49,2,TRUE)</f>
        <v>0.5</v>
      </c>
      <c r="AM1313" s="2">
        <f t="shared" si="215"/>
        <v>0</v>
      </c>
    </row>
    <row r="1314" spans="1:39" x14ac:dyDescent="0.25">
      <c r="A1314" s="35">
        <v>608347</v>
      </c>
      <c r="B1314" s="36">
        <v>330187</v>
      </c>
      <c r="C1314" s="36" t="s">
        <v>31</v>
      </c>
      <c r="D1314" s="36">
        <v>0</v>
      </c>
      <c r="J1314" s="46">
        <v>2927</v>
      </c>
      <c r="K1314" s="46">
        <v>3045</v>
      </c>
      <c r="L1314" s="46">
        <v>5972</v>
      </c>
      <c r="M1314" s="46">
        <v>265</v>
      </c>
      <c r="N1314" s="46">
        <v>148</v>
      </c>
      <c r="O1314" s="46">
        <v>230</v>
      </c>
      <c r="P1314" s="46">
        <v>324</v>
      </c>
      <c r="R1314" s="36">
        <v>3576.0688620000001</v>
      </c>
      <c r="S1314" s="36">
        <v>3876.72741</v>
      </c>
      <c r="T1314" s="36">
        <v>444.40811200000002</v>
      </c>
      <c r="U1314" s="36">
        <v>227.38859600000001</v>
      </c>
      <c r="V1314" s="36">
        <v>268.59192999999999</v>
      </c>
      <c r="W1314" s="36">
        <v>456.63203299999998</v>
      </c>
      <c r="AC1314" s="57">
        <f t="shared" si="212"/>
        <v>5972</v>
      </c>
      <c r="AD1314" s="57">
        <f t="shared" si="213"/>
        <v>413</v>
      </c>
      <c r="AE1314" s="57">
        <f t="shared" si="214"/>
        <v>554</v>
      </c>
      <c r="AF1314" s="12">
        <f t="shared" ref="AF1314:AF1361" si="217">IF(D1314=1,R1314,IF(D1314=-1,S1314,R1314+S1314))</f>
        <v>7452.7962719999996</v>
      </c>
      <c r="AG1314" s="12">
        <f t="shared" ref="AG1314:AG1361" si="218">IF(D1314=1,T1314,IF(D1314=-1,U1314,T1314+U1314))</f>
        <v>671.79670800000008</v>
      </c>
      <c r="AH1314" s="12">
        <f t="shared" ref="AH1314:AH1361" si="219">IF(D1314=1,V1314,IF(D1314=-1,W1314,V1314+W1314))</f>
        <v>725.22396299999991</v>
      </c>
      <c r="AI1314" s="15">
        <f t="shared" si="216"/>
        <v>0.24795650904219685</v>
      </c>
      <c r="AJ1314" s="15">
        <f t="shared" si="216"/>
        <v>0.62662641162227617</v>
      </c>
      <c r="AK1314" s="15">
        <f t="shared" si="216"/>
        <v>0.30906852527075795</v>
      </c>
      <c r="AL1314" s="23">
        <f>VLOOKUP(AC1314,'Charts and Tables'!$I$43:$J$49,2,TRUE)</f>
        <v>0.25</v>
      </c>
      <c r="AM1314" s="2">
        <f t="shared" si="215"/>
        <v>1</v>
      </c>
    </row>
    <row r="1315" spans="1:39" x14ac:dyDescent="0.25">
      <c r="A1315" s="35">
        <v>609739</v>
      </c>
      <c r="C1315" s="36" t="s">
        <v>30</v>
      </c>
      <c r="D1315" s="36">
        <v>0</v>
      </c>
      <c r="J1315" s="46">
        <v>868</v>
      </c>
      <c r="K1315" s="46">
        <v>826</v>
      </c>
      <c r="L1315" s="46">
        <v>1694</v>
      </c>
      <c r="M1315" s="46">
        <v>49</v>
      </c>
      <c r="N1315" s="46">
        <v>73</v>
      </c>
      <c r="O1315" s="46">
        <v>108</v>
      </c>
      <c r="P1315" s="46">
        <v>68</v>
      </c>
      <c r="R1315" s="36">
        <v>876.85883699999999</v>
      </c>
      <c r="S1315" s="36">
        <v>941.84056999999996</v>
      </c>
      <c r="T1315" s="36">
        <v>52.559600000000003</v>
      </c>
      <c r="U1315" s="36">
        <v>96.758499</v>
      </c>
      <c r="V1315" s="36">
        <v>105.345231</v>
      </c>
      <c r="W1315" s="36">
        <v>87.020313000000002</v>
      </c>
      <c r="AC1315" s="57">
        <f t="shared" ref="AC1315:AC1362" si="220">L1315</f>
        <v>1694</v>
      </c>
      <c r="AD1315" s="57">
        <f t="shared" ref="AD1315:AD1362" si="221">IF(D1315=1,M1315,IF(D1315=-1,N1315,M1315+N1315))</f>
        <v>122</v>
      </c>
      <c r="AE1315" s="57">
        <f t="shared" ref="AE1315:AE1362" si="222">IF(D1315=1,O1315,IF(D1315=-1,P1315,O1315+P1315))</f>
        <v>176</v>
      </c>
      <c r="AF1315" s="12">
        <f t="shared" si="217"/>
        <v>1818.6994070000001</v>
      </c>
      <c r="AG1315" s="12">
        <f t="shared" si="218"/>
        <v>149.31809900000002</v>
      </c>
      <c r="AH1315" s="12">
        <f t="shared" si="219"/>
        <v>192.365544</v>
      </c>
      <c r="AI1315" s="15">
        <f t="shared" si="216"/>
        <v>7.3612400826446323E-2</v>
      </c>
      <c r="AJ1315" s="15">
        <f t="shared" si="216"/>
        <v>0.22391884426229522</v>
      </c>
      <c r="AK1315" s="15">
        <f t="shared" si="216"/>
        <v>9.298604545454546E-2</v>
      </c>
      <c r="AL1315" s="23">
        <f>VLOOKUP(AC1315,'Charts and Tables'!$I$43:$J$49,2,TRUE)</f>
        <v>1</v>
      </c>
      <c r="AM1315" s="2">
        <f t="shared" ref="AM1315:AM1362" si="223">IF(ABS(AI1315)&lt;=AL1315,1,0)</f>
        <v>1</v>
      </c>
    </row>
    <row r="1316" spans="1:39" x14ac:dyDescent="0.25">
      <c r="A1316" s="35">
        <v>609714</v>
      </c>
      <c r="B1316" s="36">
        <v>337028</v>
      </c>
      <c r="C1316" s="36" t="s">
        <v>30</v>
      </c>
      <c r="D1316" s="36">
        <v>0</v>
      </c>
      <c r="J1316" s="46">
        <v>1445</v>
      </c>
      <c r="K1316" s="46">
        <v>1425</v>
      </c>
      <c r="L1316" s="46">
        <v>2870</v>
      </c>
      <c r="M1316" s="46">
        <v>111</v>
      </c>
      <c r="N1316" s="46">
        <v>161</v>
      </c>
      <c r="O1316" s="46">
        <v>184</v>
      </c>
      <c r="P1316" s="46">
        <v>129</v>
      </c>
      <c r="R1316" s="36">
        <v>1818.7055109999999</v>
      </c>
      <c r="S1316" s="36">
        <v>1630.554386</v>
      </c>
      <c r="T1316" s="36">
        <v>132.40389200000001</v>
      </c>
      <c r="U1316" s="36">
        <v>253.750789</v>
      </c>
      <c r="V1316" s="36">
        <v>282.20582000000002</v>
      </c>
      <c r="W1316" s="36">
        <v>174.986414</v>
      </c>
      <c r="AC1316" s="57">
        <f t="shared" si="220"/>
        <v>2870</v>
      </c>
      <c r="AD1316" s="57">
        <f t="shared" si="221"/>
        <v>272</v>
      </c>
      <c r="AE1316" s="57">
        <f t="shared" si="222"/>
        <v>313</v>
      </c>
      <c r="AF1316" s="12">
        <f t="shared" si="217"/>
        <v>3449.2598969999999</v>
      </c>
      <c r="AG1316" s="12">
        <f t="shared" si="218"/>
        <v>386.15468099999998</v>
      </c>
      <c r="AH1316" s="12">
        <f t="shared" si="219"/>
        <v>457.19223399999998</v>
      </c>
      <c r="AI1316" s="15">
        <f t="shared" si="216"/>
        <v>0.20183271672473865</v>
      </c>
      <c r="AJ1316" s="15">
        <f t="shared" si="216"/>
        <v>0.41968632720588228</v>
      </c>
      <c r="AK1316" s="15">
        <f t="shared" si="216"/>
        <v>0.46067806389776356</v>
      </c>
      <c r="AL1316" s="23">
        <f>VLOOKUP(AC1316,'Charts and Tables'!$I$43:$J$49,2,TRUE)</f>
        <v>0.5</v>
      </c>
      <c r="AM1316" s="2">
        <f t="shared" si="223"/>
        <v>1</v>
      </c>
    </row>
    <row r="1317" spans="1:39" x14ac:dyDescent="0.25">
      <c r="A1317" s="35">
        <v>610700</v>
      </c>
      <c r="B1317" s="36">
        <v>248154</v>
      </c>
      <c r="C1317" s="36" t="s">
        <v>25</v>
      </c>
      <c r="D1317" s="36">
        <v>0</v>
      </c>
      <c r="J1317" s="46">
        <v>485</v>
      </c>
      <c r="K1317" s="46">
        <v>542</v>
      </c>
      <c r="L1317" s="46">
        <v>1027</v>
      </c>
      <c r="M1317" s="46">
        <v>37</v>
      </c>
      <c r="N1317" s="46">
        <v>27</v>
      </c>
      <c r="O1317" s="46">
        <v>44</v>
      </c>
      <c r="P1317" s="46">
        <v>59</v>
      </c>
      <c r="R1317" s="36">
        <v>417.01457900000003</v>
      </c>
      <c r="S1317" s="36">
        <v>365.75511</v>
      </c>
      <c r="T1317" s="36">
        <v>51.014670000000002</v>
      </c>
      <c r="U1317" s="36">
        <v>24.592326</v>
      </c>
      <c r="V1317" s="36">
        <v>44.503701</v>
      </c>
      <c r="W1317" s="36">
        <v>48.589902000000002</v>
      </c>
      <c r="AC1317" s="57">
        <f t="shared" si="220"/>
        <v>1027</v>
      </c>
      <c r="AD1317" s="57">
        <f t="shared" si="221"/>
        <v>64</v>
      </c>
      <c r="AE1317" s="57">
        <f t="shared" si="222"/>
        <v>103</v>
      </c>
      <c r="AF1317" s="12">
        <f t="shared" si="217"/>
        <v>782.76968899999997</v>
      </c>
      <c r="AG1317" s="12">
        <f t="shared" si="218"/>
        <v>75.606996000000009</v>
      </c>
      <c r="AH1317" s="12">
        <f t="shared" si="219"/>
        <v>93.093603000000002</v>
      </c>
      <c r="AI1317" s="15">
        <f t="shared" si="216"/>
        <v>-0.23780945569620257</v>
      </c>
      <c r="AJ1317" s="15">
        <f t="shared" si="216"/>
        <v>0.18135931250000015</v>
      </c>
      <c r="AK1317" s="15">
        <f t="shared" si="216"/>
        <v>-9.6178611650485427E-2</v>
      </c>
      <c r="AL1317" s="23">
        <f>VLOOKUP(AC1317,'Charts and Tables'!$I$43:$J$49,2,TRUE)</f>
        <v>1</v>
      </c>
      <c r="AM1317" s="2">
        <f t="shared" si="223"/>
        <v>1</v>
      </c>
    </row>
    <row r="1318" spans="1:39" x14ac:dyDescent="0.25">
      <c r="A1318" s="35">
        <v>611949</v>
      </c>
      <c r="C1318" s="36" t="s">
        <v>25</v>
      </c>
      <c r="D1318" s="36">
        <v>0</v>
      </c>
      <c r="K1318" s="46">
        <v>4081</v>
      </c>
      <c r="L1318" s="46">
        <v>4081</v>
      </c>
      <c r="N1318" s="46">
        <v>588</v>
      </c>
      <c r="P1318" s="46">
        <v>236</v>
      </c>
      <c r="R1318" s="36">
        <v>6532.85628</v>
      </c>
      <c r="S1318" s="36">
        <v>6318.2506979999998</v>
      </c>
      <c r="T1318" s="36">
        <v>332.22295500000001</v>
      </c>
      <c r="U1318" s="36">
        <v>836.02439700000002</v>
      </c>
      <c r="V1318" s="36">
        <v>800.23850500000003</v>
      </c>
      <c r="W1318" s="36">
        <v>442.30239699999998</v>
      </c>
      <c r="AC1318" s="57">
        <f t="shared" si="220"/>
        <v>4081</v>
      </c>
      <c r="AD1318" s="57">
        <f t="shared" si="221"/>
        <v>588</v>
      </c>
      <c r="AE1318" s="57">
        <f t="shared" si="222"/>
        <v>236</v>
      </c>
      <c r="AF1318" s="12">
        <f t="shared" si="217"/>
        <v>12851.106978</v>
      </c>
      <c r="AG1318" s="12">
        <f t="shared" si="218"/>
        <v>1168.2473520000001</v>
      </c>
      <c r="AH1318" s="12">
        <f t="shared" si="219"/>
        <v>1242.540902</v>
      </c>
      <c r="AI1318" s="15">
        <f t="shared" si="216"/>
        <v>2.149009306052438</v>
      </c>
      <c r="AJ1318" s="15">
        <f t="shared" si="216"/>
        <v>0.98681522448979608</v>
      </c>
      <c r="AK1318" s="15">
        <f t="shared" si="216"/>
        <v>4.2650038220338979</v>
      </c>
      <c r="AL1318" s="23">
        <f>VLOOKUP(AC1318,'Charts and Tables'!$I$43:$J$49,2,TRUE)</f>
        <v>0.5</v>
      </c>
      <c r="AM1318" s="2">
        <f t="shared" si="223"/>
        <v>0</v>
      </c>
    </row>
    <row r="1319" spans="1:39" x14ac:dyDescent="0.25">
      <c r="A1319" s="35">
        <v>614459</v>
      </c>
      <c r="B1319" s="36">
        <v>330115</v>
      </c>
      <c r="C1319" s="36" t="s">
        <v>26</v>
      </c>
      <c r="D1319" s="36">
        <v>0</v>
      </c>
      <c r="J1319" s="46">
        <v>5758</v>
      </c>
      <c r="K1319" s="46">
        <v>5757</v>
      </c>
      <c r="L1319" s="46">
        <v>11515</v>
      </c>
      <c r="M1319" s="46">
        <v>273</v>
      </c>
      <c r="N1319" s="46">
        <v>571</v>
      </c>
      <c r="O1319" s="46">
        <v>737</v>
      </c>
      <c r="P1319" s="46">
        <v>458</v>
      </c>
      <c r="R1319" s="36">
        <v>8108.5710900000004</v>
      </c>
      <c r="S1319" s="36">
        <v>7674.4261290000004</v>
      </c>
      <c r="T1319" s="36">
        <v>508.45840199999998</v>
      </c>
      <c r="U1319" s="36">
        <v>927.45806800000003</v>
      </c>
      <c r="V1319" s="36">
        <v>958.18762400000003</v>
      </c>
      <c r="W1319" s="36">
        <v>607.89725999999996</v>
      </c>
      <c r="AC1319" s="57">
        <f t="shared" si="220"/>
        <v>11515</v>
      </c>
      <c r="AD1319" s="57">
        <f t="shared" si="221"/>
        <v>844</v>
      </c>
      <c r="AE1319" s="57">
        <f t="shared" si="222"/>
        <v>1195</v>
      </c>
      <c r="AF1319" s="12">
        <f t="shared" si="217"/>
        <v>15782.997219000001</v>
      </c>
      <c r="AG1319" s="12">
        <f t="shared" si="218"/>
        <v>1435.9164700000001</v>
      </c>
      <c r="AH1319" s="12">
        <f t="shared" si="219"/>
        <v>1566.0848839999999</v>
      </c>
      <c r="AI1319" s="15">
        <f t="shared" si="216"/>
        <v>0.37064674068606174</v>
      </c>
      <c r="AJ1319" s="15">
        <f t="shared" si="216"/>
        <v>0.70132283175355459</v>
      </c>
      <c r="AK1319" s="15">
        <f t="shared" si="216"/>
        <v>0.31053128368200827</v>
      </c>
      <c r="AL1319" s="23">
        <f>VLOOKUP(AC1319,'Charts and Tables'!$I$43:$J$49,2,TRUE)</f>
        <v>0.2</v>
      </c>
      <c r="AM1319" s="2">
        <f t="shared" si="223"/>
        <v>0</v>
      </c>
    </row>
    <row r="1320" spans="1:39" x14ac:dyDescent="0.25">
      <c r="A1320" s="35">
        <v>611904</v>
      </c>
      <c r="C1320" s="36" t="s">
        <v>25</v>
      </c>
      <c r="D1320" s="36">
        <v>0</v>
      </c>
      <c r="J1320" s="46">
        <v>1880</v>
      </c>
      <c r="L1320" s="46">
        <v>1880</v>
      </c>
      <c r="M1320" s="46">
        <v>76</v>
      </c>
      <c r="O1320" s="46">
        <v>266</v>
      </c>
      <c r="R1320" s="36">
        <v>3146.7491709999999</v>
      </c>
      <c r="S1320" s="36">
        <v>3110.5430620000002</v>
      </c>
      <c r="T1320" s="36">
        <v>125.44259099999999</v>
      </c>
      <c r="U1320" s="36">
        <v>592.20646199999999</v>
      </c>
      <c r="V1320" s="36">
        <v>521.88698799999997</v>
      </c>
      <c r="W1320" s="36">
        <v>201.45759000000001</v>
      </c>
      <c r="AC1320" s="57">
        <f t="shared" si="220"/>
        <v>1880</v>
      </c>
      <c r="AD1320" s="57">
        <f t="shared" si="221"/>
        <v>76</v>
      </c>
      <c r="AE1320" s="57">
        <f t="shared" si="222"/>
        <v>266</v>
      </c>
      <c r="AF1320" s="12">
        <f t="shared" si="217"/>
        <v>6257.2922330000001</v>
      </c>
      <c r="AG1320" s="12">
        <f t="shared" si="218"/>
        <v>717.64905299999998</v>
      </c>
      <c r="AH1320" s="12">
        <f t="shared" si="219"/>
        <v>723.34457799999996</v>
      </c>
      <c r="AI1320" s="15">
        <f t="shared" si="216"/>
        <v>2.3283469324468085</v>
      </c>
      <c r="AJ1320" s="15">
        <f t="shared" si="216"/>
        <v>8.442750697368421</v>
      </c>
      <c r="AK1320" s="15">
        <f t="shared" si="216"/>
        <v>1.7193405187969923</v>
      </c>
      <c r="AL1320" s="23">
        <f>VLOOKUP(AC1320,'Charts and Tables'!$I$43:$J$49,2,TRUE)</f>
        <v>1</v>
      </c>
      <c r="AM1320" s="2">
        <f t="shared" si="223"/>
        <v>0</v>
      </c>
    </row>
    <row r="1321" spans="1:39" x14ac:dyDescent="0.25">
      <c r="A1321" s="35">
        <v>613605</v>
      </c>
      <c r="B1321" s="36">
        <v>330027</v>
      </c>
      <c r="C1321" s="36" t="s">
        <v>25</v>
      </c>
      <c r="D1321" s="36">
        <v>0</v>
      </c>
      <c r="J1321" s="46">
        <v>3413</v>
      </c>
      <c r="K1321" s="46">
        <v>3585</v>
      </c>
      <c r="L1321" s="46">
        <v>6998</v>
      </c>
      <c r="M1321" s="46">
        <v>126</v>
      </c>
      <c r="N1321" s="46">
        <v>532</v>
      </c>
      <c r="O1321" s="46">
        <v>514</v>
      </c>
      <c r="P1321" s="46">
        <v>226</v>
      </c>
      <c r="R1321" s="36">
        <v>6532.85628</v>
      </c>
      <c r="S1321" s="36">
        <v>6318.2506979999998</v>
      </c>
      <c r="T1321" s="36">
        <v>332.22295500000001</v>
      </c>
      <c r="U1321" s="36">
        <v>836.02439700000002</v>
      </c>
      <c r="V1321" s="36">
        <v>800.23850500000003</v>
      </c>
      <c r="W1321" s="36">
        <v>442.30239699999998</v>
      </c>
      <c r="AC1321" s="57">
        <f t="shared" si="220"/>
        <v>6998</v>
      </c>
      <c r="AD1321" s="57">
        <f t="shared" si="221"/>
        <v>658</v>
      </c>
      <c r="AE1321" s="57">
        <f t="shared" si="222"/>
        <v>740</v>
      </c>
      <c r="AF1321" s="12">
        <f t="shared" si="217"/>
        <v>12851.106978</v>
      </c>
      <c r="AG1321" s="12">
        <f t="shared" si="218"/>
        <v>1168.2473520000001</v>
      </c>
      <c r="AH1321" s="12">
        <f t="shared" si="219"/>
        <v>1242.540902</v>
      </c>
      <c r="AI1321" s="15">
        <f t="shared" si="216"/>
        <v>0.83639711031723352</v>
      </c>
      <c r="AJ1321" s="15">
        <f t="shared" si="216"/>
        <v>0.77545190273556242</v>
      </c>
      <c r="AK1321" s="15">
        <f t="shared" si="216"/>
        <v>0.67910932702702698</v>
      </c>
      <c r="AL1321" s="23">
        <f>VLOOKUP(AC1321,'Charts and Tables'!$I$43:$J$49,2,TRUE)</f>
        <v>0.25</v>
      </c>
      <c r="AM1321" s="2">
        <f t="shared" si="223"/>
        <v>0</v>
      </c>
    </row>
    <row r="1322" spans="1:39" x14ac:dyDescent="0.25">
      <c r="A1322" s="35">
        <v>614379</v>
      </c>
      <c r="C1322" s="36" t="s">
        <v>26</v>
      </c>
      <c r="D1322" s="36">
        <v>0</v>
      </c>
      <c r="K1322" s="46">
        <v>3610</v>
      </c>
      <c r="L1322" s="46">
        <v>3610</v>
      </c>
      <c r="N1322" s="46">
        <v>214</v>
      </c>
      <c r="P1322" s="46">
        <v>456</v>
      </c>
      <c r="R1322" s="36">
        <v>5333.7927</v>
      </c>
      <c r="S1322" s="36">
        <v>5538.0993559999997</v>
      </c>
      <c r="T1322" s="36">
        <v>702.41894300000001</v>
      </c>
      <c r="U1322" s="36">
        <v>293.10764699999999</v>
      </c>
      <c r="V1322" s="36">
        <v>377.67744299999998</v>
      </c>
      <c r="W1322" s="36">
        <v>672.62752599999999</v>
      </c>
      <c r="AC1322" s="57">
        <f t="shared" si="220"/>
        <v>3610</v>
      </c>
      <c r="AD1322" s="57">
        <f t="shared" si="221"/>
        <v>214</v>
      </c>
      <c r="AE1322" s="57">
        <f t="shared" si="222"/>
        <v>456</v>
      </c>
      <c r="AF1322" s="12">
        <f t="shared" si="217"/>
        <v>10871.892056000001</v>
      </c>
      <c r="AG1322" s="12">
        <f t="shared" si="218"/>
        <v>995.52658999999994</v>
      </c>
      <c r="AH1322" s="12">
        <f t="shared" si="219"/>
        <v>1050.304969</v>
      </c>
      <c r="AI1322" s="15">
        <f t="shared" si="216"/>
        <v>2.0116044476454293</v>
      </c>
      <c r="AJ1322" s="15">
        <f t="shared" si="216"/>
        <v>3.6519934112149528</v>
      </c>
      <c r="AK1322" s="15">
        <f t="shared" si="216"/>
        <v>1.3033003706140351</v>
      </c>
      <c r="AL1322" s="23">
        <f>VLOOKUP(AC1322,'Charts and Tables'!$I$43:$J$49,2,TRUE)</f>
        <v>0.5</v>
      </c>
      <c r="AM1322" s="2">
        <f t="shared" si="223"/>
        <v>0</v>
      </c>
    </row>
    <row r="1323" spans="1:39" x14ac:dyDescent="0.25">
      <c r="A1323" s="35">
        <v>614558</v>
      </c>
      <c r="C1323" s="36" t="s">
        <v>26</v>
      </c>
      <c r="D1323" s="36">
        <v>0</v>
      </c>
      <c r="J1323" s="46">
        <v>3469</v>
      </c>
      <c r="K1323" s="46">
        <v>3337</v>
      </c>
      <c r="L1323" s="46">
        <v>6806</v>
      </c>
      <c r="M1323" s="46">
        <v>223.66666699999999</v>
      </c>
      <c r="N1323" s="46">
        <v>213</v>
      </c>
      <c r="O1323" s="46">
        <v>348</v>
      </c>
      <c r="P1323" s="46">
        <v>325</v>
      </c>
      <c r="R1323" s="36">
        <v>3740.2569290000001</v>
      </c>
      <c r="S1323" s="36">
        <v>3520.7175090000001</v>
      </c>
      <c r="T1323" s="36">
        <v>307.91268100000002</v>
      </c>
      <c r="U1323" s="36">
        <v>341.10879999999997</v>
      </c>
      <c r="V1323" s="36">
        <v>398.00210399999997</v>
      </c>
      <c r="W1323" s="36">
        <v>331.166042</v>
      </c>
      <c r="AC1323" s="57">
        <f t="shared" si="220"/>
        <v>6806</v>
      </c>
      <c r="AD1323" s="57">
        <f t="shared" si="221"/>
        <v>436.66666699999996</v>
      </c>
      <c r="AE1323" s="57">
        <f t="shared" si="222"/>
        <v>673</v>
      </c>
      <c r="AF1323" s="12">
        <f t="shared" si="217"/>
        <v>7260.9744380000002</v>
      </c>
      <c r="AG1323" s="12">
        <f t="shared" si="218"/>
        <v>649.02148099999999</v>
      </c>
      <c r="AH1323" s="12">
        <f t="shared" si="219"/>
        <v>729.16814599999998</v>
      </c>
      <c r="AI1323" s="15">
        <f t="shared" si="216"/>
        <v>6.6849021157801974E-2</v>
      </c>
      <c r="AJ1323" s="15">
        <f t="shared" si="216"/>
        <v>0.48630873397991714</v>
      </c>
      <c r="AK1323" s="15">
        <f t="shared" si="216"/>
        <v>8.3459355126300122E-2</v>
      </c>
      <c r="AL1323" s="23">
        <f>VLOOKUP(AC1323,'Charts and Tables'!$I$43:$J$49,2,TRUE)</f>
        <v>0.25</v>
      </c>
      <c r="AM1323" s="2">
        <f t="shared" si="223"/>
        <v>1</v>
      </c>
    </row>
    <row r="1324" spans="1:39" x14ac:dyDescent="0.25">
      <c r="A1324" s="35">
        <v>615090</v>
      </c>
      <c r="B1324" s="36">
        <v>330236</v>
      </c>
      <c r="C1324" s="36" t="s">
        <v>26</v>
      </c>
      <c r="D1324" s="36">
        <v>0</v>
      </c>
      <c r="J1324" s="46">
        <v>3495</v>
      </c>
      <c r="K1324" s="46">
        <v>3308</v>
      </c>
      <c r="L1324" s="46">
        <v>6803</v>
      </c>
      <c r="M1324" s="46">
        <v>202</v>
      </c>
      <c r="N1324" s="46">
        <v>218</v>
      </c>
      <c r="O1324" s="46">
        <v>377</v>
      </c>
      <c r="P1324" s="46">
        <v>346</v>
      </c>
      <c r="R1324" s="36">
        <v>3740.2569290000001</v>
      </c>
      <c r="S1324" s="36">
        <v>3520.7175090000001</v>
      </c>
      <c r="T1324" s="36">
        <v>307.91268100000002</v>
      </c>
      <c r="U1324" s="36">
        <v>341.10879999999997</v>
      </c>
      <c r="V1324" s="36">
        <v>398.00210399999997</v>
      </c>
      <c r="W1324" s="36">
        <v>331.166042</v>
      </c>
      <c r="AC1324" s="57">
        <f t="shared" si="220"/>
        <v>6803</v>
      </c>
      <c r="AD1324" s="57">
        <f t="shared" si="221"/>
        <v>420</v>
      </c>
      <c r="AE1324" s="57">
        <f t="shared" si="222"/>
        <v>723</v>
      </c>
      <c r="AF1324" s="12">
        <f t="shared" si="217"/>
        <v>7260.9744380000002</v>
      </c>
      <c r="AG1324" s="12">
        <f t="shared" si="218"/>
        <v>649.02148099999999</v>
      </c>
      <c r="AH1324" s="12">
        <f t="shared" si="219"/>
        <v>729.16814599999998</v>
      </c>
      <c r="AI1324" s="15">
        <f t="shared" si="216"/>
        <v>6.7319482287226257E-2</v>
      </c>
      <c r="AJ1324" s="15">
        <f t="shared" si="216"/>
        <v>0.54528924047619043</v>
      </c>
      <c r="AK1324" s="15">
        <f t="shared" si="216"/>
        <v>8.5313222683263881E-3</v>
      </c>
      <c r="AL1324" s="23">
        <f>VLOOKUP(AC1324,'Charts and Tables'!$I$43:$J$49,2,TRUE)</f>
        <v>0.25</v>
      </c>
      <c r="AM1324" s="2">
        <f t="shared" si="223"/>
        <v>1</v>
      </c>
    </row>
    <row r="1325" spans="1:39" x14ac:dyDescent="0.25">
      <c r="A1325" s="35">
        <v>615458</v>
      </c>
      <c r="B1325" s="36">
        <v>248000</v>
      </c>
      <c r="C1325" s="36" t="s">
        <v>25</v>
      </c>
      <c r="D1325" s="36">
        <v>0</v>
      </c>
      <c r="J1325" s="46">
        <v>843</v>
      </c>
      <c r="K1325" s="46">
        <v>842</v>
      </c>
      <c r="L1325" s="46">
        <v>1685</v>
      </c>
      <c r="M1325" s="46">
        <v>23</v>
      </c>
      <c r="N1325" s="46">
        <v>89</v>
      </c>
      <c r="O1325" s="46">
        <v>110</v>
      </c>
      <c r="P1325" s="46">
        <v>59</v>
      </c>
      <c r="R1325" s="36">
        <v>546.61467100000004</v>
      </c>
      <c r="S1325" s="36">
        <v>546.61465599999997</v>
      </c>
      <c r="T1325" s="36">
        <v>24.244012999999999</v>
      </c>
      <c r="U1325" s="36">
        <v>70.378309000000002</v>
      </c>
      <c r="V1325" s="36">
        <v>67.112367000000006</v>
      </c>
      <c r="W1325" s="36">
        <v>38.678480999999998</v>
      </c>
      <c r="AC1325" s="57">
        <f t="shared" si="220"/>
        <v>1685</v>
      </c>
      <c r="AD1325" s="57">
        <f t="shared" si="221"/>
        <v>112</v>
      </c>
      <c r="AE1325" s="57">
        <f t="shared" si="222"/>
        <v>169</v>
      </c>
      <c r="AF1325" s="12">
        <f t="shared" si="217"/>
        <v>1093.229327</v>
      </c>
      <c r="AG1325" s="12">
        <f t="shared" si="218"/>
        <v>94.622321999999997</v>
      </c>
      <c r="AH1325" s="12">
        <f t="shared" si="219"/>
        <v>105.79084800000001</v>
      </c>
      <c r="AI1325" s="15">
        <f t="shared" si="216"/>
        <v>-0.35119921246290803</v>
      </c>
      <c r="AJ1325" s="15">
        <f t="shared" si="216"/>
        <v>-0.15515783928571431</v>
      </c>
      <c r="AK1325" s="15">
        <f t="shared" si="216"/>
        <v>-0.37401865088757391</v>
      </c>
      <c r="AL1325" s="23">
        <f>VLOOKUP(AC1325,'Charts and Tables'!$I$43:$J$49,2,TRUE)</f>
        <v>1</v>
      </c>
      <c r="AM1325" s="2">
        <f t="shared" si="223"/>
        <v>1</v>
      </c>
    </row>
    <row r="1326" spans="1:39" x14ac:dyDescent="0.25">
      <c r="A1326" s="35">
        <v>617507</v>
      </c>
      <c r="B1326" s="36">
        <v>330024</v>
      </c>
      <c r="C1326" s="36" t="s">
        <v>31</v>
      </c>
      <c r="D1326" s="36">
        <v>0</v>
      </c>
      <c r="J1326" s="46">
        <v>5483</v>
      </c>
      <c r="K1326" s="46">
        <v>5547</v>
      </c>
      <c r="L1326" s="46">
        <v>11030</v>
      </c>
      <c r="M1326" s="46">
        <v>537</v>
      </c>
      <c r="N1326" s="46">
        <v>376</v>
      </c>
      <c r="O1326" s="46">
        <v>454</v>
      </c>
      <c r="P1326" s="46">
        <v>590</v>
      </c>
      <c r="R1326" s="36">
        <v>5751.9658209999998</v>
      </c>
      <c r="S1326" s="36">
        <v>6141.3841679999996</v>
      </c>
      <c r="T1326" s="36">
        <v>591.58826899999997</v>
      </c>
      <c r="U1326" s="36">
        <v>481.660842</v>
      </c>
      <c r="V1326" s="36">
        <v>531.505584</v>
      </c>
      <c r="W1326" s="36">
        <v>655.05685900000003</v>
      </c>
      <c r="AC1326" s="57">
        <f t="shared" si="220"/>
        <v>11030</v>
      </c>
      <c r="AD1326" s="57">
        <f t="shared" si="221"/>
        <v>913</v>
      </c>
      <c r="AE1326" s="57">
        <f t="shared" si="222"/>
        <v>1044</v>
      </c>
      <c r="AF1326" s="12">
        <f t="shared" si="217"/>
        <v>11893.349988999998</v>
      </c>
      <c r="AG1326" s="12">
        <f t="shared" si="218"/>
        <v>1073.2491110000001</v>
      </c>
      <c r="AH1326" s="12">
        <f t="shared" si="219"/>
        <v>1186.562443</v>
      </c>
      <c r="AI1326" s="15">
        <f t="shared" si="216"/>
        <v>7.8272891115140381E-2</v>
      </c>
      <c r="AJ1326" s="15">
        <f t="shared" si="216"/>
        <v>0.1755192891566266</v>
      </c>
      <c r="AK1326" s="15">
        <f t="shared" si="216"/>
        <v>0.13655406417624524</v>
      </c>
      <c r="AL1326" s="23">
        <f>VLOOKUP(AC1326,'Charts and Tables'!$I$43:$J$49,2,TRUE)</f>
        <v>0.2</v>
      </c>
      <c r="AM1326" s="2">
        <f t="shared" si="223"/>
        <v>1</v>
      </c>
    </row>
    <row r="1327" spans="1:39" x14ac:dyDescent="0.25">
      <c r="A1327" s="35">
        <v>617509</v>
      </c>
      <c r="C1327" s="36" t="s">
        <v>27</v>
      </c>
      <c r="D1327" s="36">
        <v>1</v>
      </c>
      <c r="J1327" s="46">
        <v>21813</v>
      </c>
      <c r="L1327" s="46">
        <v>21813</v>
      </c>
      <c r="M1327" s="46">
        <v>1823</v>
      </c>
      <c r="O1327" s="46">
        <v>1377</v>
      </c>
      <c r="R1327" s="36">
        <v>19405.555789999999</v>
      </c>
      <c r="T1327" s="36">
        <v>2436.837176</v>
      </c>
      <c r="V1327" s="36">
        <v>1460.9117040000001</v>
      </c>
      <c r="AC1327" s="57">
        <f t="shared" si="220"/>
        <v>21813</v>
      </c>
      <c r="AD1327" s="57">
        <f t="shared" si="221"/>
        <v>1823</v>
      </c>
      <c r="AE1327" s="57">
        <f t="shared" si="222"/>
        <v>1377</v>
      </c>
      <c r="AF1327" s="12">
        <f t="shared" si="217"/>
        <v>19405.555789999999</v>
      </c>
      <c r="AG1327" s="12">
        <f t="shared" si="218"/>
        <v>2436.837176</v>
      </c>
      <c r="AH1327" s="12">
        <f t="shared" si="219"/>
        <v>1460.9117040000001</v>
      </c>
      <c r="AI1327" s="15">
        <f t="shared" si="216"/>
        <v>-0.11036740521707246</v>
      </c>
      <c r="AJ1327" s="15">
        <f t="shared" si="216"/>
        <v>0.33671814371914427</v>
      </c>
      <c r="AK1327" s="15">
        <f t="shared" si="216"/>
        <v>6.0938056644880244E-2</v>
      </c>
      <c r="AL1327" s="23">
        <f>VLOOKUP(AC1327,'Charts and Tables'!$I$43:$J$49,2,TRUE)</f>
        <v>0.2</v>
      </c>
      <c r="AM1327" s="2">
        <f t="shared" si="223"/>
        <v>1</v>
      </c>
    </row>
    <row r="1328" spans="1:39" x14ac:dyDescent="0.25">
      <c r="A1328" s="35">
        <v>617510</v>
      </c>
      <c r="C1328" s="36" t="s">
        <v>27</v>
      </c>
      <c r="D1328" s="36">
        <v>-1</v>
      </c>
      <c r="K1328" s="46">
        <v>21765</v>
      </c>
      <c r="L1328" s="46">
        <v>21765</v>
      </c>
      <c r="N1328" s="46">
        <v>1379</v>
      </c>
      <c r="P1328" s="46">
        <v>2069</v>
      </c>
      <c r="S1328" s="36">
        <v>19582.208519</v>
      </c>
      <c r="U1328" s="36">
        <v>1152.243219</v>
      </c>
      <c r="W1328" s="36">
        <v>2368.601169</v>
      </c>
      <c r="AC1328" s="57">
        <f t="shared" si="220"/>
        <v>21765</v>
      </c>
      <c r="AD1328" s="57">
        <f t="shared" si="221"/>
        <v>1379</v>
      </c>
      <c r="AE1328" s="57">
        <f t="shared" si="222"/>
        <v>2069</v>
      </c>
      <c r="AF1328" s="12">
        <f t="shared" si="217"/>
        <v>19582.208519</v>
      </c>
      <c r="AG1328" s="12">
        <f t="shared" si="218"/>
        <v>1152.243219</v>
      </c>
      <c r="AH1328" s="12">
        <f t="shared" si="219"/>
        <v>2368.601169</v>
      </c>
      <c r="AI1328" s="15">
        <f t="shared" si="216"/>
        <v>-0.1002890641396738</v>
      </c>
      <c r="AJ1328" s="15">
        <f t="shared" si="216"/>
        <v>-0.16443566424945616</v>
      </c>
      <c r="AK1328" s="15">
        <f t="shared" si="216"/>
        <v>0.14480481826969552</v>
      </c>
      <c r="AL1328" s="23">
        <f>VLOOKUP(AC1328,'Charts and Tables'!$I$43:$J$49,2,TRUE)</f>
        <v>0.2</v>
      </c>
      <c r="AM1328" s="2">
        <f t="shared" si="223"/>
        <v>1</v>
      </c>
    </row>
    <row r="1329" spans="1:39" x14ac:dyDescent="0.25">
      <c r="A1329" s="35">
        <v>617513</v>
      </c>
      <c r="C1329" s="36" t="s">
        <v>27</v>
      </c>
      <c r="D1329" s="36">
        <v>-1</v>
      </c>
      <c r="K1329" s="46">
        <v>39679</v>
      </c>
      <c r="L1329" s="46">
        <v>39679</v>
      </c>
      <c r="N1329" s="46">
        <v>2096</v>
      </c>
      <c r="P1329" s="46">
        <v>4879</v>
      </c>
      <c r="S1329" s="36">
        <v>40287.067051999999</v>
      </c>
      <c r="U1329" s="36">
        <v>2499.7090560000001</v>
      </c>
      <c r="W1329" s="36">
        <v>5006.220174</v>
      </c>
      <c r="AC1329" s="57">
        <f t="shared" si="220"/>
        <v>39679</v>
      </c>
      <c r="AD1329" s="57">
        <f t="shared" si="221"/>
        <v>2096</v>
      </c>
      <c r="AE1329" s="57">
        <f t="shared" si="222"/>
        <v>4879</v>
      </c>
      <c r="AF1329" s="12">
        <f t="shared" si="217"/>
        <v>40287.067051999999</v>
      </c>
      <c r="AG1329" s="12">
        <f t="shared" si="218"/>
        <v>2499.7090560000001</v>
      </c>
      <c r="AH1329" s="12">
        <f t="shared" si="219"/>
        <v>5006.220174</v>
      </c>
      <c r="AI1329" s="15">
        <f t="shared" si="216"/>
        <v>1.5324656669774906E-2</v>
      </c>
      <c r="AJ1329" s="15">
        <f t="shared" si="216"/>
        <v>0.19260928244274816</v>
      </c>
      <c r="AK1329" s="15">
        <f t="shared" si="216"/>
        <v>2.6075051035048175E-2</v>
      </c>
      <c r="AL1329" s="23">
        <f>VLOOKUP(AC1329,'Charts and Tables'!$I$43:$J$49,2,TRUE)</f>
        <v>0.15</v>
      </c>
      <c r="AM1329" s="2">
        <f t="shared" si="223"/>
        <v>1</v>
      </c>
    </row>
    <row r="1330" spans="1:39" x14ac:dyDescent="0.25">
      <c r="A1330" s="35">
        <v>617515</v>
      </c>
      <c r="B1330" s="36">
        <v>332110</v>
      </c>
      <c r="C1330" s="36" t="s">
        <v>25</v>
      </c>
      <c r="D1330" s="36">
        <v>0</v>
      </c>
      <c r="J1330" s="46">
        <v>1098</v>
      </c>
      <c r="K1330" s="46">
        <v>1048</v>
      </c>
      <c r="L1330" s="46">
        <v>2146</v>
      </c>
      <c r="M1330" s="46">
        <v>129</v>
      </c>
      <c r="N1330" s="46">
        <v>55</v>
      </c>
      <c r="O1330" s="46">
        <v>79</v>
      </c>
      <c r="P1330" s="46">
        <v>124</v>
      </c>
      <c r="R1330" s="36">
        <v>1261.8944100000001</v>
      </c>
      <c r="S1330" s="36">
        <v>891.70514200000002</v>
      </c>
      <c r="T1330" s="36">
        <v>133.37764200000001</v>
      </c>
      <c r="U1330" s="36">
        <v>55.766463000000002</v>
      </c>
      <c r="V1330" s="36">
        <v>105.68475100000001</v>
      </c>
      <c r="W1330" s="36">
        <v>92.186097000000004</v>
      </c>
      <c r="AC1330" s="57">
        <f t="shared" si="220"/>
        <v>2146</v>
      </c>
      <c r="AD1330" s="57">
        <f t="shared" si="221"/>
        <v>184</v>
      </c>
      <c r="AE1330" s="57">
        <f t="shared" si="222"/>
        <v>203</v>
      </c>
      <c r="AF1330" s="12">
        <f t="shared" si="217"/>
        <v>2153.5995520000001</v>
      </c>
      <c r="AG1330" s="12">
        <f t="shared" si="218"/>
        <v>189.14410500000002</v>
      </c>
      <c r="AH1330" s="12">
        <f t="shared" si="219"/>
        <v>197.87084800000002</v>
      </c>
      <c r="AI1330" s="15">
        <f t="shared" si="216"/>
        <v>3.5412637465051869E-3</v>
      </c>
      <c r="AJ1330" s="15">
        <f t="shared" si="216"/>
        <v>2.7957092391304481E-2</v>
      </c>
      <c r="AK1330" s="15">
        <f t="shared" si="216"/>
        <v>-2.5266758620689538E-2</v>
      </c>
      <c r="AL1330" s="23">
        <f>VLOOKUP(AC1330,'Charts and Tables'!$I$43:$J$49,2,TRUE)</f>
        <v>1</v>
      </c>
      <c r="AM1330" s="2">
        <f t="shared" si="223"/>
        <v>1</v>
      </c>
    </row>
    <row r="1331" spans="1:39" x14ac:dyDescent="0.25">
      <c r="A1331" s="35">
        <v>617520</v>
      </c>
      <c r="B1331" s="36">
        <v>330058</v>
      </c>
      <c r="C1331" s="36" t="s">
        <v>26</v>
      </c>
      <c r="D1331" s="36">
        <v>0</v>
      </c>
      <c r="J1331" s="46">
        <v>6636</v>
      </c>
      <c r="K1331" s="46">
        <v>6795</v>
      </c>
      <c r="L1331" s="46">
        <v>13431</v>
      </c>
      <c r="M1331" s="46">
        <v>877</v>
      </c>
      <c r="N1331" s="46">
        <v>270</v>
      </c>
      <c r="O1331" s="46">
        <v>462</v>
      </c>
      <c r="P1331" s="46">
        <v>936</v>
      </c>
      <c r="R1331" s="36">
        <v>7522.5666389999997</v>
      </c>
      <c r="S1331" s="36">
        <v>8466.6920339999997</v>
      </c>
      <c r="T1331" s="36">
        <v>853.62988900000005</v>
      </c>
      <c r="U1331" s="36">
        <v>483.28995600000002</v>
      </c>
      <c r="V1331" s="36">
        <v>590.87537199999997</v>
      </c>
      <c r="W1331" s="36">
        <v>1002.296168</v>
      </c>
      <c r="AC1331" s="57">
        <f t="shared" si="220"/>
        <v>13431</v>
      </c>
      <c r="AD1331" s="57">
        <f t="shared" si="221"/>
        <v>1147</v>
      </c>
      <c r="AE1331" s="57">
        <f t="shared" si="222"/>
        <v>1398</v>
      </c>
      <c r="AF1331" s="12">
        <f t="shared" si="217"/>
        <v>15989.258673</v>
      </c>
      <c r="AG1331" s="12">
        <f t="shared" si="218"/>
        <v>1336.9198450000001</v>
      </c>
      <c r="AH1331" s="12">
        <f t="shared" si="219"/>
        <v>1593.1715399999998</v>
      </c>
      <c r="AI1331" s="15">
        <f t="shared" si="216"/>
        <v>0.19047417712754078</v>
      </c>
      <c r="AJ1331" s="15">
        <f t="shared" si="216"/>
        <v>0.16557963818657379</v>
      </c>
      <c r="AK1331" s="15">
        <f t="shared" si="216"/>
        <v>0.13960768240343335</v>
      </c>
      <c r="AL1331" s="23">
        <f>VLOOKUP(AC1331,'Charts and Tables'!$I$43:$J$49,2,TRUE)</f>
        <v>0.2</v>
      </c>
      <c r="AM1331" s="2">
        <f t="shared" si="223"/>
        <v>1</v>
      </c>
    </row>
    <row r="1332" spans="1:39" x14ac:dyDescent="0.25">
      <c r="A1332" s="35">
        <v>617526</v>
      </c>
      <c r="C1332" s="36" t="s">
        <v>27</v>
      </c>
      <c r="D1332" s="36">
        <v>-1</v>
      </c>
      <c r="K1332" s="46">
        <v>37817</v>
      </c>
      <c r="L1332" s="46">
        <v>37817</v>
      </c>
      <c r="N1332" s="46">
        <v>2098</v>
      </c>
      <c r="P1332" s="46">
        <v>4439</v>
      </c>
      <c r="S1332" s="36">
        <v>42315.196132999998</v>
      </c>
      <c r="U1332" s="36">
        <v>3121.6554179999998</v>
      </c>
      <c r="W1332" s="36">
        <v>4611.1238649999996</v>
      </c>
      <c r="AC1332" s="57">
        <f t="shared" si="220"/>
        <v>37817</v>
      </c>
      <c r="AD1332" s="57">
        <f t="shared" si="221"/>
        <v>2098</v>
      </c>
      <c r="AE1332" s="57">
        <f t="shared" si="222"/>
        <v>4439</v>
      </c>
      <c r="AF1332" s="12">
        <f t="shared" si="217"/>
        <v>42315.196132999998</v>
      </c>
      <c r="AG1332" s="12">
        <f t="shared" si="218"/>
        <v>3121.6554179999998</v>
      </c>
      <c r="AH1332" s="12">
        <f t="shared" si="219"/>
        <v>4611.1238649999996</v>
      </c>
      <c r="AI1332" s="15">
        <f t="shared" ref="AI1332:AK1372" si="224">IF(OR(AC1332="",AC1332=0),0,(AF1332-AC1332)/AC1332)</f>
        <v>0.11894640328423718</v>
      </c>
      <c r="AJ1332" s="15">
        <f t="shared" si="224"/>
        <v>0.48791964632983786</v>
      </c>
      <c r="AK1332" s="15">
        <f t="shared" si="224"/>
        <v>3.8775369452579311E-2</v>
      </c>
      <c r="AL1332" s="23">
        <f>VLOOKUP(AC1332,'Charts and Tables'!$I$43:$J$49,2,TRUE)</f>
        <v>0.15</v>
      </c>
      <c r="AM1332" s="2">
        <f t="shared" si="223"/>
        <v>1</v>
      </c>
    </row>
    <row r="1333" spans="1:39" x14ac:dyDescent="0.25">
      <c r="A1333" s="35">
        <v>617533</v>
      </c>
      <c r="C1333" s="36" t="s">
        <v>27</v>
      </c>
      <c r="D1333" s="36">
        <v>-1</v>
      </c>
      <c r="K1333" s="46">
        <v>15581</v>
      </c>
      <c r="L1333" s="46">
        <v>15581</v>
      </c>
      <c r="N1333" s="46">
        <v>2207</v>
      </c>
      <c r="P1333" s="46">
        <v>861</v>
      </c>
      <c r="S1333" s="36">
        <v>17160.234510999999</v>
      </c>
      <c r="U1333" s="36">
        <v>2036.0548229999999</v>
      </c>
      <c r="W1333" s="36">
        <v>1443.373392</v>
      </c>
      <c r="AC1333" s="57">
        <f t="shared" si="220"/>
        <v>15581</v>
      </c>
      <c r="AD1333" s="57">
        <f t="shared" si="221"/>
        <v>2207</v>
      </c>
      <c r="AE1333" s="57">
        <f t="shared" si="222"/>
        <v>861</v>
      </c>
      <c r="AF1333" s="12">
        <f t="shared" si="217"/>
        <v>17160.234510999999</v>
      </c>
      <c r="AG1333" s="12">
        <f t="shared" si="218"/>
        <v>2036.0548229999999</v>
      </c>
      <c r="AH1333" s="12">
        <f t="shared" si="219"/>
        <v>1443.373392</v>
      </c>
      <c r="AI1333" s="15">
        <f t="shared" si="224"/>
        <v>0.10135642840639232</v>
      </c>
      <c r="AJ1333" s="15">
        <f t="shared" si="224"/>
        <v>-7.7455902582691458E-2</v>
      </c>
      <c r="AK1333" s="15">
        <f t="shared" si="224"/>
        <v>0.67639186062717771</v>
      </c>
      <c r="AL1333" s="23">
        <f>VLOOKUP(AC1333,'Charts and Tables'!$I$43:$J$49,2,TRUE)</f>
        <v>0.2</v>
      </c>
      <c r="AM1333" s="2">
        <f t="shared" si="223"/>
        <v>1</v>
      </c>
    </row>
    <row r="1334" spans="1:39" x14ac:dyDescent="0.25">
      <c r="A1334" s="35">
        <v>617539</v>
      </c>
      <c r="B1334" s="36">
        <v>330087</v>
      </c>
      <c r="C1334" s="36" t="s">
        <v>27</v>
      </c>
      <c r="D1334" s="36">
        <v>-1</v>
      </c>
      <c r="K1334" s="46">
        <v>14404</v>
      </c>
      <c r="L1334" s="46">
        <v>14404</v>
      </c>
      <c r="N1334" s="46">
        <v>1221</v>
      </c>
      <c r="P1334" s="46">
        <v>1488</v>
      </c>
      <c r="S1334" s="36">
        <v>12544.407536999999</v>
      </c>
      <c r="U1334" s="36">
        <v>1084.224602</v>
      </c>
      <c r="W1334" s="36">
        <v>1338.609095</v>
      </c>
      <c r="AC1334" s="57">
        <f t="shared" si="220"/>
        <v>14404</v>
      </c>
      <c r="AD1334" s="57">
        <f t="shared" si="221"/>
        <v>1221</v>
      </c>
      <c r="AE1334" s="57">
        <f t="shared" si="222"/>
        <v>1488</v>
      </c>
      <c r="AF1334" s="12">
        <f t="shared" si="217"/>
        <v>12544.407536999999</v>
      </c>
      <c r="AG1334" s="12">
        <f t="shared" si="218"/>
        <v>1084.224602</v>
      </c>
      <c r="AH1334" s="12">
        <f t="shared" si="219"/>
        <v>1338.609095</v>
      </c>
      <c r="AI1334" s="15">
        <f t="shared" si="224"/>
        <v>-0.12910250367953352</v>
      </c>
      <c r="AJ1334" s="15">
        <f t="shared" si="224"/>
        <v>-0.11201916298116298</v>
      </c>
      <c r="AK1334" s="15">
        <f t="shared" si="224"/>
        <v>-0.1003971135752688</v>
      </c>
      <c r="AL1334" s="23">
        <f>VLOOKUP(AC1334,'Charts and Tables'!$I$43:$J$49,2,TRUE)</f>
        <v>0.2</v>
      </c>
      <c r="AM1334" s="2">
        <f t="shared" si="223"/>
        <v>1</v>
      </c>
    </row>
    <row r="1335" spans="1:39" x14ac:dyDescent="0.25">
      <c r="A1335" s="35">
        <v>617540</v>
      </c>
      <c r="B1335" s="36">
        <v>330087</v>
      </c>
      <c r="C1335" s="36" t="s">
        <v>27</v>
      </c>
      <c r="D1335" s="36">
        <v>1</v>
      </c>
      <c r="J1335" s="46">
        <v>15725</v>
      </c>
      <c r="L1335" s="46">
        <v>15725</v>
      </c>
      <c r="M1335" s="46">
        <v>1252</v>
      </c>
      <c r="O1335" s="46">
        <v>1829</v>
      </c>
      <c r="R1335" s="36">
        <v>12158.866572000001</v>
      </c>
      <c r="T1335" s="36">
        <v>1199.065787</v>
      </c>
      <c r="V1335" s="36">
        <v>1138.2702899999999</v>
      </c>
      <c r="AC1335" s="57">
        <f t="shared" si="220"/>
        <v>15725</v>
      </c>
      <c r="AD1335" s="57">
        <f t="shared" si="221"/>
        <v>1252</v>
      </c>
      <c r="AE1335" s="57">
        <f t="shared" si="222"/>
        <v>1829</v>
      </c>
      <c r="AF1335" s="12">
        <f t="shared" si="217"/>
        <v>12158.866572000001</v>
      </c>
      <c r="AG1335" s="12">
        <f t="shared" si="218"/>
        <v>1199.065787</v>
      </c>
      <c r="AH1335" s="12">
        <f t="shared" si="219"/>
        <v>1138.2702899999999</v>
      </c>
      <c r="AI1335" s="15">
        <f t="shared" si="224"/>
        <v>-0.22678114009538947</v>
      </c>
      <c r="AJ1335" s="15">
        <f t="shared" si="224"/>
        <v>-4.2279722843450482E-2</v>
      </c>
      <c r="AK1335" s="15">
        <f t="shared" si="224"/>
        <v>-0.37765429743028983</v>
      </c>
      <c r="AL1335" s="23">
        <f>VLOOKUP(AC1335,'Charts and Tables'!$I$43:$J$49,2,TRUE)</f>
        <v>0.2</v>
      </c>
      <c r="AM1335" s="2">
        <f t="shared" si="223"/>
        <v>0</v>
      </c>
    </row>
    <row r="1336" spans="1:39" x14ac:dyDescent="0.25">
      <c r="A1336" s="35">
        <v>617542</v>
      </c>
      <c r="C1336" s="36" t="s">
        <v>27</v>
      </c>
      <c r="D1336" s="36">
        <v>1</v>
      </c>
      <c r="M1336" s="46">
        <v>776</v>
      </c>
      <c r="O1336" s="46">
        <v>917</v>
      </c>
      <c r="R1336" s="36">
        <v>10369.715929</v>
      </c>
      <c r="T1336" s="36">
        <v>896.95314499999995</v>
      </c>
      <c r="V1336" s="36">
        <v>1241.4840200000001</v>
      </c>
      <c r="AC1336" s="57">
        <f t="shared" si="220"/>
        <v>0</v>
      </c>
      <c r="AD1336" s="57">
        <f t="shared" si="221"/>
        <v>776</v>
      </c>
      <c r="AE1336" s="57">
        <f t="shared" si="222"/>
        <v>917</v>
      </c>
      <c r="AF1336" s="12">
        <f t="shared" si="217"/>
        <v>10369.715929</v>
      </c>
      <c r="AG1336" s="12">
        <f t="shared" si="218"/>
        <v>896.95314499999995</v>
      </c>
      <c r="AH1336" s="12">
        <f t="shared" si="219"/>
        <v>1241.4840200000001</v>
      </c>
      <c r="AI1336" s="15">
        <f t="shared" si="224"/>
        <v>0</v>
      </c>
      <c r="AJ1336" s="15">
        <f t="shared" si="224"/>
        <v>0.15586745489690715</v>
      </c>
      <c r="AK1336" s="15">
        <f t="shared" si="224"/>
        <v>0.35385389312977111</v>
      </c>
      <c r="AL1336" s="23">
        <f>VLOOKUP(AC1336,'Charts and Tables'!$I$43:$J$49,2,TRUE)</f>
        <v>2</v>
      </c>
      <c r="AM1336" s="2">
        <f t="shared" si="223"/>
        <v>1</v>
      </c>
    </row>
    <row r="1337" spans="1:39" x14ac:dyDescent="0.25">
      <c r="A1337" s="35">
        <v>617549</v>
      </c>
      <c r="B1337" s="36">
        <v>330054</v>
      </c>
      <c r="C1337" s="36" t="s">
        <v>27</v>
      </c>
      <c r="D1337" s="36">
        <v>1</v>
      </c>
      <c r="M1337" s="46">
        <v>1711</v>
      </c>
      <c r="O1337" s="46">
        <v>1411</v>
      </c>
      <c r="R1337" s="36">
        <v>19405.555789999999</v>
      </c>
      <c r="T1337" s="36">
        <v>2436.837176</v>
      </c>
      <c r="V1337" s="36">
        <v>1460.9117040000001</v>
      </c>
      <c r="AC1337" s="57">
        <f t="shared" si="220"/>
        <v>0</v>
      </c>
      <c r="AD1337" s="57">
        <f t="shared" si="221"/>
        <v>1711</v>
      </c>
      <c r="AE1337" s="57">
        <f t="shared" si="222"/>
        <v>1411</v>
      </c>
      <c r="AF1337" s="12">
        <f t="shared" si="217"/>
        <v>19405.555789999999</v>
      </c>
      <c r="AG1337" s="12">
        <f t="shared" si="218"/>
        <v>2436.837176</v>
      </c>
      <c r="AH1337" s="12">
        <f t="shared" si="219"/>
        <v>1460.9117040000001</v>
      </c>
      <c r="AI1337" s="15">
        <f t="shared" si="224"/>
        <v>0</v>
      </c>
      <c r="AJ1337" s="15">
        <f t="shared" si="224"/>
        <v>0.42421810403272942</v>
      </c>
      <c r="AK1337" s="15">
        <f t="shared" si="224"/>
        <v>3.5373284195606022E-2</v>
      </c>
      <c r="AL1337" s="23">
        <f>VLOOKUP(AC1337,'Charts and Tables'!$I$43:$J$49,2,TRUE)</f>
        <v>2</v>
      </c>
      <c r="AM1337" s="2">
        <f t="shared" si="223"/>
        <v>1</v>
      </c>
    </row>
    <row r="1338" spans="1:39" x14ac:dyDescent="0.25">
      <c r="A1338" s="35">
        <v>617558</v>
      </c>
      <c r="C1338" s="36" t="s">
        <v>27</v>
      </c>
      <c r="D1338" s="36">
        <v>-1</v>
      </c>
      <c r="K1338" s="46">
        <v>13704</v>
      </c>
      <c r="L1338" s="46">
        <v>13704</v>
      </c>
      <c r="N1338" s="46">
        <v>1580</v>
      </c>
      <c r="P1338" s="46">
        <v>1363</v>
      </c>
      <c r="S1338" s="36">
        <v>19036.928521000002</v>
      </c>
      <c r="U1338" s="36">
        <v>1353.0889139999999</v>
      </c>
      <c r="W1338" s="36">
        <v>2292.9803969999998</v>
      </c>
      <c r="AC1338" s="57">
        <f t="shared" si="220"/>
        <v>13704</v>
      </c>
      <c r="AD1338" s="57">
        <f t="shared" si="221"/>
        <v>1580</v>
      </c>
      <c r="AE1338" s="57">
        <f t="shared" si="222"/>
        <v>1363</v>
      </c>
      <c r="AF1338" s="12">
        <f t="shared" si="217"/>
        <v>19036.928521000002</v>
      </c>
      <c r="AG1338" s="12">
        <f t="shared" si="218"/>
        <v>1353.0889139999999</v>
      </c>
      <c r="AH1338" s="12">
        <f t="shared" si="219"/>
        <v>2292.9803969999998</v>
      </c>
      <c r="AI1338" s="15">
        <f t="shared" si="224"/>
        <v>0.3891512347489785</v>
      </c>
      <c r="AJ1338" s="15">
        <f t="shared" si="224"/>
        <v>-0.14361461139240511</v>
      </c>
      <c r="AK1338" s="15">
        <f t="shared" si="224"/>
        <v>0.6823040330154071</v>
      </c>
      <c r="AL1338" s="23">
        <f>VLOOKUP(AC1338,'Charts and Tables'!$I$43:$J$49,2,TRUE)</f>
        <v>0.2</v>
      </c>
      <c r="AM1338" s="2">
        <f t="shared" si="223"/>
        <v>0</v>
      </c>
    </row>
    <row r="1339" spans="1:39" x14ac:dyDescent="0.25">
      <c r="A1339" s="35">
        <v>617565</v>
      </c>
      <c r="C1339" s="36" t="s">
        <v>27</v>
      </c>
      <c r="D1339" s="36">
        <v>-1</v>
      </c>
      <c r="K1339" s="46">
        <v>22378</v>
      </c>
      <c r="L1339" s="46">
        <v>22378</v>
      </c>
      <c r="N1339" s="46">
        <v>2065</v>
      </c>
      <c r="P1339" s="46">
        <v>1951</v>
      </c>
      <c r="S1339" s="36">
        <v>25214.714225</v>
      </c>
      <c r="U1339" s="36">
        <v>2624.2213109999998</v>
      </c>
      <c r="W1339" s="36">
        <v>2491.3201640000002</v>
      </c>
      <c r="AC1339" s="57">
        <f t="shared" si="220"/>
        <v>22378</v>
      </c>
      <c r="AD1339" s="57">
        <f t="shared" si="221"/>
        <v>2065</v>
      </c>
      <c r="AE1339" s="57">
        <f t="shared" si="222"/>
        <v>1951</v>
      </c>
      <c r="AF1339" s="12">
        <f t="shared" si="217"/>
        <v>25214.714225</v>
      </c>
      <c r="AG1339" s="12">
        <f t="shared" si="218"/>
        <v>2624.2213109999998</v>
      </c>
      <c r="AH1339" s="12">
        <f t="shared" si="219"/>
        <v>2491.3201640000002</v>
      </c>
      <c r="AI1339" s="15">
        <f t="shared" si="224"/>
        <v>0.12676352779515596</v>
      </c>
      <c r="AJ1339" s="15">
        <f t="shared" si="224"/>
        <v>0.27080935157384978</v>
      </c>
      <c r="AK1339" s="15">
        <f t="shared" si="224"/>
        <v>0.27694524038954393</v>
      </c>
      <c r="AL1339" s="23">
        <f>VLOOKUP(AC1339,'Charts and Tables'!$I$43:$J$49,2,TRUE)</f>
        <v>0.2</v>
      </c>
      <c r="AM1339" s="2">
        <f t="shared" si="223"/>
        <v>1</v>
      </c>
    </row>
    <row r="1340" spans="1:39" x14ac:dyDescent="0.25">
      <c r="A1340" s="35">
        <v>617583</v>
      </c>
      <c r="B1340" s="36">
        <v>336036</v>
      </c>
      <c r="C1340" s="36" t="s">
        <v>29</v>
      </c>
      <c r="D1340" s="36">
        <v>0</v>
      </c>
      <c r="J1340" s="46">
        <v>919</v>
      </c>
      <c r="K1340" s="46">
        <v>995</v>
      </c>
      <c r="L1340" s="46">
        <v>1914</v>
      </c>
      <c r="M1340" s="46">
        <v>47</v>
      </c>
      <c r="N1340" s="46">
        <v>70</v>
      </c>
      <c r="O1340" s="46">
        <v>80</v>
      </c>
      <c r="P1340" s="46">
        <v>81</v>
      </c>
      <c r="AC1340" s="57">
        <f t="shared" si="220"/>
        <v>1914</v>
      </c>
      <c r="AD1340" s="57">
        <f t="shared" si="221"/>
        <v>117</v>
      </c>
      <c r="AE1340" s="57">
        <f t="shared" si="222"/>
        <v>161</v>
      </c>
      <c r="AF1340" s="12">
        <f t="shared" si="217"/>
        <v>0</v>
      </c>
      <c r="AG1340" s="12">
        <f t="shared" si="218"/>
        <v>0</v>
      </c>
      <c r="AH1340" s="12">
        <f t="shared" si="219"/>
        <v>0</v>
      </c>
      <c r="AI1340" s="15">
        <f t="shared" si="224"/>
        <v>-1</v>
      </c>
      <c r="AJ1340" s="15">
        <f t="shared" si="224"/>
        <v>-1</v>
      </c>
      <c r="AK1340" s="15">
        <f t="shared" si="224"/>
        <v>-1</v>
      </c>
      <c r="AL1340" s="23">
        <f>VLOOKUP(AC1340,'Charts and Tables'!$I$43:$J$49,2,TRUE)</f>
        <v>1</v>
      </c>
      <c r="AM1340" s="2">
        <f t="shared" si="223"/>
        <v>1</v>
      </c>
    </row>
    <row r="1341" spans="1:39" x14ac:dyDescent="0.25">
      <c r="A1341" s="35">
        <v>617601</v>
      </c>
      <c r="B1341" s="36">
        <v>334108</v>
      </c>
      <c r="C1341" s="36" t="s">
        <v>26</v>
      </c>
      <c r="D1341" s="36">
        <v>-1</v>
      </c>
      <c r="K1341" s="46">
        <v>2358</v>
      </c>
      <c r="L1341" s="46">
        <v>2358</v>
      </c>
      <c r="N1341" s="46">
        <v>368</v>
      </c>
      <c r="P1341" s="46">
        <v>242</v>
      </c>
      <c r="S1341" s="36">
        <v>2510.8434750000001</v>
      </c>
      <c r="U1341" s="36">
        <v>343.69859500000001</v>
      </c>
      <c r="W1341" s="36">
        <v>168.56080399999999</v>
      </c>
      <c r="AC1341" s="57">
        <f t="shared" si="220"/>
        <v>2358</v>
      </c>
      <c r="AD1341" s="57">
        <f t="shared" si="221"/>
        <v>368</v>
      </c>
      <c r="AE1341" s="57">
        <f t="shared" si="222"/>
        <v>242</v>
      </c>
      <c r="AF1341" s="12">
        <f t="shared" si="217"/>
        <v>2510.8434750000001</v>
      </c>
      <c r="AG1341" s="12">
        <f t="shared" si="218"/>
        <v>343.69859500000001</v>
      </c>
      <c r="AH1341" s="12">
        <f t="shared" si="219"/>
        <v>168.56080399999999</v>
      </c>
      <c r="AI1341" s="15">
        <f t="shared" si="224"/>
        <v>6.4819115776081473E-2</v>
      </c>
      <c r="AJ1341" s="15">
        <f t="shared" si="224"/>
        <v>-6.6036426630434755E-2</v>
      </c>
      <c r="AK1341" s="15">
        <f t="shared" si="224"/>
        <v>-0.30346775206611576</v>
      </c>
      <c r="AL1341" s="23">
        <f>VLOOKUP(AC1341,'Charts and Tables'!$I$43:$J$49,2,TRUE)</f>
        <v>1</v>
      </c>
      <c r="AM1341" s="2">
        <f t="shared" si="223"/>
        <v>1</v>
      </c>
    </row>
    <row r="1342" spans="1:39" x14ac:dyDescent="0.25">
      <c r="A1342" s="35">
        <v>617681</v>
      </c>
      <c r="B1342" s="36">
        <v>332066</v>
      </c>
      <c r="C1342" s="36" t="s">
        <v>25</v>
      </c>
      <c r="D1342" s="36">
        <v>0</v>
      </c>
      <c r="J1342" s="46">
        <v>2663</v>
      </c>
      <c r="K1342" s="46">
        <v>2362</v>
      </c>
      <c r="L1342" s="46">
        <v>5025</v>
      </c>
      <c r="M1342" s="46">
        <v>98</v>
      </c>
      <c r="N1342" s="46">
        <v>309</v>
      </c>
      <c r="O1342" s="46">
        <v>395</v>
      </c>
      <c r="P1342" s="46">
        <v>145</v>
      </c>
      <c r="R1342" s="36">
        <v>2813.5194120000001</v>
      </c>
      <c r="S1342" s="36">
        <v>2969.2431550000001</v>
      </c>
      <c r="T1342" s="36">
        <v>148.00219999999999</v>
      </c>
      <c r="U1342" s="36">
        <v>482.31331299999999</v>
      </c>
      <c r="V1342" s="36">
        <v>368.82647300000002</v>
      </c>
      <c r="W1342" s="36">
        <v>238.778267</v>
      </c>
      <c r="AC1342" s="57">
        <f t="shared" si="220"/>
        <v>5025</v>
      </c>
      <c r="AD1342" s="57">
        <f t="shared" si="221"/>
        <v>407</v>
      </c>
      <c r="AE1342" s="57">
        <f t="shared" si="222"/>
        <v>540</v>
      </c>
      <c r="AF1342" s="12">
        <f t="shared" si="217"/>
        <v>5782.7625669999998</v>
      </c>
      <c r="AG1342" s="12">
        <f t="shared" si="218"/>
        <v>630.31551300000001</v>
      </c>
      <c r="AH1342" s="12">
        <f t="shared" si="219"/>
        <v>607.60473999999999</v>
      </c>
      <c r="AI1342" s="15">
        <f t="shared" si="224"/>
        <v>0.15079852079601985</v>
      </c>
      <c r="AJ1342" s="15">
        <f t="shared" si="224"/>
        <v>0.54868676412776418</v>
      </c>
      <c r="AK1342" s="15">
        <f t="shared" si="224"/>
        <v>0.12519396296296295</v>
      </c>
      <c r="AL1342" s="23">
        <f>VLOOKUP(AC1342,'Charts and Tables'!$I$43:$J$49,2,TRUE)</f>
        <v>0.25</v>
      </c>
      <c r="AM1342" s="2">
        <f t="shared" si="223"/>
        <v>1</v>
      </c>
    </row>
    <row r="1343" spans="1:39" x14ac:dyDescent="0.25">
      <c r="A1343" s="35">
        <v>617692</v>
      </c>
      <c r="B1343" s="36">
        <v>330231</v>
      </c>
      <c r="C1343" s="36" t="s">
        <v>26</v>
      </c>
      <c r="D1343" s="36">
        <v>0</v>
      </c>
      <c r="J1343" s="46">
        <v>4006</v>
      </c>
      <c r="K1343" s="46">
        <v>4906</v>
      </c>
      <c r="L1343" s="46">
        <v>8912</v>
      </c>
      <c r="M1343" s="46">
        <v>243</v>
      </c>
      <c r="N1343" s="46">
        <v>200</v>
      </c>
      <c r="O1343" s="46">
        <v>338</v>
      </c>
      <c r="P1343" s="46">
        <v>611</v>
      </c>
      <c r="R1343" s="36">
        <v>4437.9517189999997</v>
      </c>
      <c r="S1343" s="36">
        <v>4701.7132320000001</v>
      </c>
      <c r="T1343" s="36">
        <v>311.291222</v>
      </c>
      <c r="U1343" s="36">
        <v>331.92490500000002</v>
      </c>
      <c r="V1343" s="36">
        <v>396.16019</v>
      </c>
      <c r="W1343" s="36">
        <v>402.7199</v>
      </c>
      <c r="AC1343" s="57">
        <f t="shared" si="220"/>
        <v>8912</v>
      </c>
      <c r="AD1343" s="57">
        <f t="shared" si="221"/>
        <v>443</v>
      </c>
      <c r="AE1343" s="57">
        <f t="shared" si="222"/>
        <v>949</v>
      </c>
      <c r="AF1343" s="12">
        <f t="shared" si="217"/>
        <v>9139.6649509999988</v>
      </c>
      <c r="AG1343" s="12">
        <f t="shared" si="218"/>
        <v>643.21612700000003</v>
      </c>
      <c r="AH1343" s="12">
        <f t="shared" si="219"/>
        <v>798.88009</v>
      </c>
      <c r="AI1343" s="15">
        <f t="shared" si="224"/>
        <v>2.5545887679533082E-2</v>
      </c>
      <c r="AJ1343" s="15">
        <f t="shared" si="224"/>
        <v>0.45195513995485331</v>
      </c>
      <c r="AK1343" s="15">
        <f t="shared" si="224"/>
        <v>-0.15818747102212857</v>
      </c>
      <c r="AL1343" s="23">
        <f>VLOOKUP(AC1343,'Charts and Tables'!$I$43:$J$49,2,TRUE)</f>
        <v>0.25</v>
      </c>
      <c r="AM1343" s="2">
        <f t="shared" si="223"/>
        <v>1</v>
      </c>
    </row>
    <row r="1344" spans="1:39" x14ac:dyDescent="0.25">
      <c r="A1344" s="35">
        <v>617781</v>
      </c>
      <c r="B1344" s="36">
        <v>332033</v>
      </c>
      <c r="C1344" s="36" t="s">
        <v>25</v>
      </c>
      <c r="D1344" s="36">
        <v>0</v>
      </c>
      <c r="J1344" s="46">
        <v>1214</v>
      </c>
      <c r="K1344" s="46">
        <v>1193</v>
      </c>
      <c r="L1344" s="46">
        <v>2407</v>
      </c>
      <c r="M1344" s="46">
        <v>47</v>
      </c>
      <c r="N1344" s="46">
        <v>90</v>
      </c>
      <c r="O1344" s="46">
        <v>117</v>
      </c>
      <c r="P1344" s="46">
        <v>95</v>
      </c>
      <c r="R1344" s="36">
        <v>244.25237300000001</v>
      </c>
      <c r="S1344" s="36">
        <v>341.06239499999998</v>
      </c>
      <c r="T1344" s="36">
        <v>15.891408</v>
      </c>
      <c r="U1344" s="36">
        <v>33.978147</v>
      </c>
      <c r="V1344" s="36">
        <v>22.160993999999999</v>
      </c>
      <c r="W1344" s="36">
        <v>38.070447000000001</v>
      </c>
      <c r="AC1344" s="57">
        <f t="shared" si="220"/>
        <v>2407</v>
      </c>
      <c r="AD1344" s="57">
        <f t="shared" si="221"/>
        <v>137</v>
      </c>
      <c r="AE1344" s="57">
        <f t="shared" si="222"/>
        <v>212</v>
      </c>
      <c r="AF1344" s="12">
        <f t="shared" si="217"/>
        <v>585.31476799999996</v>
      </c>
      <c r="AG1344" s="12">
        <f t="shared" si="218"/>
        <v>49.869554999999998</v>
      </c>
      <c r="AH1344" s="12">
        <f t="shared" si="219"/>
        <v>60.231441000000004</v>
      </c>
      <c r="AI1344" s="15">
        <f t="shared" si="224"/>
        <v>-0.75682809804736184</v>
      </c>
      <c r="AJ1344" s="15">
        <f t="shared" si="224"/>
        <v>-0.63598864963503654</v>
      </c>
      <c r="AK1344" s="15">
        <f t="shared" si="224"/>
        <v>-0.71588942924528298</v>
      </c>
      <c r="AL1344" s="23">
        <f>VLOOKUP(AC1344,'Charts and Tables'!$I$43:$J$49,2,TRUE)</f>
        <v>1</v>
      </c>
      <c r="AM1344" s="2">
        <f t="shared" si="223"/>
        <v>1</v>
      </c>
    </row>
    <row r="1345" spans="1:39" x14ac:dyDescent="0.25">
      <c r="A1345" s="35">
        <v>617856</v>
      </c>
      <c r="B1345" s="36">
        <v>331036</v>
      </c>
      <c r="C1345" s="36" t="s">
        <v>26</v>
      </c>
      <c r="D1345" s="36">
        <v>0</v>
      </c>
      <c r="J1345" s="46">
        <v>3382</v>
      </c>
      <c r="K1345" s="46">
        <v>3183</v>
      </c>
      <c r="L1345" s="46">
        <v>6565</v>
      </c>
      <c r="M1345" s="46">
        <v>322</v>
      </c>
      <c r="N1345" s="46">
        <v>180</v>
      </c>
      <c r="O1345" s="46">
        <v>266</v>
      </c>
      <c r="P1345" s="46">
        <v>390</v>
      </c>
      <c r="R1345" s="36">
        <v>2541.9389489999999</v>
      </c>
      <c r="S1345" s="36">
        <v>3273.2660059999998</v>
      </c>
      <c r="T1345" s="36">
        <v>289.01991800000002</v>
      </c>
      <c r="U1345" s="36">
        <v>182.592659</v>
      </c>
      <c r="V1345" s="36">
        <v>179.79024000000001</v>
      </c>
      <c r="W1345" s="36">
        <v>349.96225500000003</v>
      </c>
      <c r="AC1345" s="57">
        <f t="shared" si="220"/>
        <v>6565</v>
      </c>
      <c r="AD1345" s="57">
        <f t="shared" si="221"/>
        <v>502</v>
      </c>
      <c r="AE1345" s="57">
        <f t="shared" si="222"/>
        <v>656</v>
      </c>
      <c r="AF1345" s="12">
        <f t="shared" si="217"/>
        <v>5815.2049549999992</v>
      </c>
      <c r="AG1345" s="12">
        <f t="shared" si="218"/>
        <v>471.61257699999999</v>
      </c>
      <c r="AH1345" s="12">
        <f t="shared" si="219"/>
        <v>529.75249500000007</v>
      </c>
      <c r="AI1345" s="15">
        <f t="shared" si="224"/>
        <v>-0.11421097410510293</v>
      </c>
      <c r="AJ1345" s="15">
        <f t="shared" si="224"/>
        <v>-6.0532715139442257E-2</v>
      </c>
      <c r="AK1345" s="15">
        <f t="shared" si="224"/>
        <v>-0.19245046493902429</v>
      </c>
      <c r="AL1345" s="23">
        <f>VLOOKUP(AC1345,'Charts and Tables'!$I$43:$J$49,2,TRUE)</f>
        <v>0.25</v>
      </c>
      <c r="AM1345" s="2">
        <f t="shared" si="223"/>
        <v>1</v>
      </c>
    </row>
    <row r="1346" spans="1:39" x14ac:dyDescent="0.25">
      <c r="A1346" s="35">
        <v>617927</v>
      </c>
      <c r="B1346" s="36">
        <v>334100</v>
      </c>
      <c r="C1346" s="36" t="s">
        <v>25</v>
      </c>
      <c r="D1346" s="36">
        <v>0</v>
      </c>
      <c r="J1346" s="46">
        <v>663</v>
      </c>
      <c r="K1346" s="46">
        <v>1062</v>
      </c>
      <c r="L1346" s="46">
        <v>1725</v>
      </c>
      <c r="M1346" s="46">
        <v>69</v>
      </c>
      <c r="N1346" s="46">
        <v>68</v>
      </c>
      <c r="O1346" s="46">
        <v>72</v>
      </c>
      <c r="P1346" s="46">
        <v>200</v>
      </c>
      <c r="R1346" s="36">
        <v>746.63869599999998</v>
      </c>
      <c r="S1346" s="36">
        <v>1281.9841739999999</v>
      </c>
      <c r="T1346" s="36">
        <v>85.051648</v>
      </c>
      <c r="U1346" s="36">
        <v>87.467549000000005</v>
      </c>
      <c r="V1346" s="36">
        <v>65.914724000000007</v>
      </c>
      <c r="W1346" s="36">
        <v>141.63046199999999</v>
      </c>
      <c r="AC1346" s="57">
        <f t="shared" si="220"/>
        <v>1725</v>
      </c>
      <c r="AD1346" s="57">
        <f t="shared" si="221"/>
        <v>137</v>
      </c>
      <c r="AE1346" s="57">
        <f t="shared" si="222"/>
        <v>272</v>
      </c>
      <c r="AF1346" s="12">
        <f t="shared" si="217"/>
        <v>2028.6228699999999</v>
      </c>
      <c r="AG1346" s="12">
        <f t="shared" si="218"/>
        <v>172.51919700000002</v>
      </c>
      <c r="AH1346" s="12">
        <f t="shared" si="219"/>
        <v>207.545186</v>
      </c>
      <c r="AI1346" s="15">
        <f t="shared" si="224"/>
        <v>0.17601325797101444</v>
      </c>
      <c r="AJ1346" s="15">
        <f t="shared" si="224"/>
        <v>0.25926421167883223</v>
      </c>
      <c r="AK1346" s="15">
        <f t="shared" si="224"/>
        <v>-0.23696622794117647</v>
      </c>
      <c r="AL1346" s="23">
        <f>VLOOKUP(AC1346,'Charts and Tables'!$I$43:$J$49,2,TRUE)</f>
        <v>1</v>
      </c>
      <c r="AM1346" s="2">
        <f t="shared" si="223"/>
        <v>1</v>
      </c>
    </row>
    <row r="1347" spans="1:39" x14ac:dyDescent="0.25">
      <c r="A1347" s="35">
        <v>617988</v>
      </c>
      <c r="B1347" s="36">
        <v>334018</v>
      </c>
      <c r="C1347" s="36" t="s">
        <v>26</v>
      </c>
      <c r="D1347" s="36">
        <v>0</v>
      </c>
      <c r="J1347" s="46">
        <v>2837</v>
      </c>
      <c r="K1347" s="46">
        <v>4578</v>
      </c>
      <c r="L1347" s="46">
        <v>7415</v>
      </c>
      <c r="M1347" s="46">
        <v>105</v>
      </c>
      <c r="N1347" s="46">
        <v>363</v>
      </c>
      <c r="O1347" s="46">
        <v>283</v>
      </c>
      <c r="P1347" s="46">
        <v>362</v>
      </c>
      <c r="R1347" s="36">
        <v>2071.7489150000001</v>
      </c>
      <c r="S1347" s="36">
        <v>2799.3709480000002</v>
      </c>
      <c r="T1347" s="36">
        <v>133.73218299999999</v>
      </c>
      <c r="U1347" s="36">
        <v>299.034987</v>
      </c>
      <c r="V1347" s="36">
        <v>283.78384799999998</v>
      </c>
      <c r="W1347" s="36">
        <v>248.57096100000001</v>
      </c>
      <c r="AC1347" s="57">
        <f t="shared" si="220"/>
        <v>7415</v>
      </c>
      <c r="AD1347" s="57">
        <f t="shared" si="221"/>
        <v>468</v>
      </c>
      <c r="AE1347" s="57">
        <f t="shared" si="222"/>
        <v>645</v>
      </c>
      <c r="AF1347" s="12">
        <f t="shared" si="217"/>
        <v>4871.1198629999999</v>
      </c>
      <c r="AG1347" s="12">
        <f t="shared" si="218"/>
        <v>432.76716999999996</v>
      </c>
      <c r="AH1347" s="12">
        <f t="shared" si="219"/>
        <v>532.35480899999993</v>
      </c>
      <c r="AI1347" s="15">
        <f t="shared" si="224"/>
        <v>-0.34307216952124076</v>
      </c>
      <c r="AJ1347" s="15">
        <f t="shared" si="224"/>
        <v>-7.5283824786324866E-2</v>
      </c>
      <c r="AK1347" s="15">
        <f t="shared" si="224"/>
        <v>-0.17464370697674428</v>
      </c>
      <c r="AL1347" s="23">
        <f>VLOOKUP(AC1347,'Charts and Tables'!$I$43:$J$49,2,TRUE)</f>
        <v>0.25</v>
      </c>
      <c r="AM1347" s="2">
        <f t="shared" si="223"/>
        <v>0</v>
      </c>
    </row>
    <row r="1348" spans="1:39" x14ac:dyDescent="0.25">
      <c r="A1348" s="35">
        <v>618177</v>
      </c>
      <c r="B1348" s="36">
        <v>331127</v>
      </c>
      <c r="C1348" s="36" t="s">
        <v>31</v>
      </c>
      <c r="D1348" s="36">
        <v>0</v>
      </c>
      <c r="J1348" s="46">
        <v>2061</v>
      </c>
      <c r="K1348" s="46">
        <v>2903</v>
      </c>
      <c r="L1348" s="46">
        <v>4964</v>
      </c>
      <c r="M1348" s="46">
        <v>78</v>
      </c>
      <c r="N1348" s="46">
        <v>224</v>
      </c>
      <c r="O1348" s="46">
        <v>217</v>
      </c>
      <c r="P1348" s="46">
        <v>235</v>
      </c>
      <c r="R1348" s="36">
        <v>1599.6330499999999</v>
      </c>
      <c r="S1348" s="36">
        <v>1682.469024</v>
      </c>
      <c r="T1348" s="36">
        <v>130.36762400000001</v>
      </c>
      <c r="U1348" s="36">
        <v>89.312033</v>
      </c>
      <c r="V1348" s="36">
        <v>145.08087</v>
      </c>
      <c r="W1348" s="36">
        <v>113.85632099999999</v>
      </c>
      <c r="AC1348" s="57">
        <f t="shared" si="220"/>
        <v>4964</v>
      </c>
      <c r="AD1348" s="57">
        <f t="shared" si="221"/>
        <v>302</v>
      </c>
      <c r="AE1348" s="57">
        <f t="shared" si="222"/>
        <v>452</v>
      </c>
      <c r="AF1348" s="12">
        <f t="shared" si="217"/>
        <v>3282.1020739999999</v>
      </c>
      <c r="AG1348" s="12">
        <f t="shared" si="218"/>
        <v>219.67965700000002</v>
      </c>
      <c r="AH1348" s="12">
        <f t="shared" si="219"/>
        <v>258.93719099999998</v>
      </c>
      <c r="AI1348" s="15">
        <f t="shared" si="224"/>
        <v>-0.33881908259468174</v>
      </c>
      <c r="AJ1348" s="15">
        <f t="shared" si="224"/>
        <v>-0.27258391721854297</v>
      </c>
      <c r="AK1348" s="15">
        <f t="shared" si="224"/>
        <v>-0.42713010840707966</v>
      </c>
      <c r="AL1348" s="23">
        <f>VLOOKUP(AC1348,'Charts and Tables'!$I$43:$J$49,2,TRUE)</f>
        <v>0.5</v>
      </c>
      <c r="AM1348" s="2">
        <f t="shared" si="223"/>
        <v>1</v>
      </c>
    </row>
    <row r="1349" spans="1:39" x14ac:dyDescent="0.25">
      <c r="A1349" s="35">
        <v>618198</v>
      </c>
      <c r="B1349" s="36">
        <v>330210</v>
      </c>
      <c r="C1349" s="36" t="s">
        <v>26</v>
      </c>
      <c r="D1349" s="36">
        <v>0</v>
      </c>
      <c r="J1349" s="46">
        <v>2019</v>
      </c>
      <c r="K1349" s="46">
        <v>1900</v>
      </c>
      <c r="L1349" s="46">
        <v>3919</v>
      </c>
      <c r="M1349" s="46">
        <v>169</v>
      </c>
      <c r="N1349" s="46">
        <v>117</v>
      </c>
      <c r="O1349" s="46">
        <v>182</v>
      </c>
      <c r="P1349" s="46">
        <v>223</v>
      </c>
      <c r="R1349" s="36">
        <v>2132.6178770000001</v>
      </c>
      <c r="S1349" s="36">
        <v>1519.676888</v>
      </c>
      <c r="T1349" s="36">
        <v>101.46580299999999</v>
      </c>
      <c r="U1349" s="36">
        <v>100.334996</v>
      </c>
      <c r="V1349" s="36">
        <v>149.90237500000001</v>
      </c>
      <c r="W1349" s="36">
        <v>107.775612</v>
      </c>
      <c r="AC1349" s="57">
        <f t="shared" si="220"/>
        <v>3919</v>
      </c>
      <c r="AD1349" s="57">
        <f t="shared" si="221"/>
        <v>286</v>
      </c>
      <c r="AE1349" s="57">
        <f t="shared" si="222"/>
        <v>405</v>
      </c>
      <c r="AF1349" s="12">
        <f t="shared" si="217"/>
        <v>3652.2947650000001</v>
      </c>
      <c r="AG1349" s="12">
        <f t="shared" si="218"/>
        <v>201.80079899999998</v>
      </c>
      <c r="AH1349" s="12">
        <f t="shared" si="219"/>
        <v>257.67798700000003</v>
      </c>
      <c r="AI1349" s="15">
        <f t="shared" si="224"/>
        <v>-6.8054410563919338E-2</v>
      </c>
      <c r="AJ1349" s="15">
        <f t="shared" si="224"/>
        <v>-0.29440280069930075</v>
      </c>
      <c r="AK1349" s="15">
        <f t="shared" si="224"/>
        <v>-0.36375805679012341</v>
      </c>
      <c r="AL1349" s="23">
        <f>VLOOKUP(AC1349,'Charts and Tables'!$I$43:$J$49,2,TRUE)</f>
        <v>0.5</v>
      </c>
      <c r="AM1349" s="2">
        <f t="shared" si="223"/>
        <v>1</v>
      </c>
    </row>
    <row r="1350" spans="1:39" x14ac:dyDescent="0.25">
      <c r="A1350" s="35">
        <v>618271</v>
      </c>
      <c r="B1350" s="36">
        <v>348016</v>
      </c>
      <c r="C1350" s="36" t="s">
        <v>25</v>
      </c>
      <c r="D1350" s="36">
        <v>0</v>
      </c>
      <c r="J1350" s="46">
        <v>828</v>
      </c>
      <c r="K1350" s="46">
        <v>895</v>
      </c>
      <c r="L1350" s="46">
        <v>1723</v>
      </c>
      <c r="M1350" s="46">
        <v>106</v>
      </c>
      <c r="N1350" s="46">
        <v>38</v>
      </c>
      <c r="O1350" s="46">
        <v>71</v>
      </c>
      <c r="P1350" s="46">
        <v>129</v>
      </c>
      <c r="R1350" s="36">
        <v>1036.5099580000001</v>
      </c>
      <c r="S1350" s="36">
        <v>799.87728800000002</v>
      </c>
      <c r="T1350" s="36">
        <v>63.158541999999997</v>
      </c>
      <c r="U1350" s="36">
        <v>103.54224499999999</v>
      </c>
      <c r="V1350" s="36">
        <v>162.96565899999999</v>
      </c>
      <c r="W1350" s="36">
        <v>74.801989000000006</v>
      </c>
      <c r="AC1350" s="57">
        <f t="shared" si="220"/>
        <v>1723</v>
      </c>
      <c r="AD1350" s="57">
        <f t="shared" si="221"/>
        <v>144</v>
      </c>
      <c r="AE1350" s="57">
        <f t="shared" si="222"/>
        <v>200</v>
      </c>
      <c r="AF1350" s="12">
        <f t="shared" si="217"/>
        <v>1836.3872460000002</v>
      </c>
      <c r="AG1350" s="12">
        <f t="shared" si="218"/>
        <v>166.70078699999999</v>
      </c>
      <c r="AH1350" s="12">
        <f t="shared" si="219"/>
        <v>237.76764800000001</v>
      </c>
      <c r="AI1350" s="15">
        <f t="shared" si="224"/>
        <v>6.5808035983749416E-2</v>
      </c>
      <c r="AJ1350" s="15">
        <f t="shared" si="224"/>
        <v>0.15764435416666661</v>
      </c>
      <c r="AK1350" s="15">
        <f t="shared" si="224"/>
        <v>0.18883824000000005</v>
      </c>
      <c r="AL1350" s="23">
        <f>VLOOKUP(AC1350,'Charts and Tables'!$I$43:$J$49,2,TRUE)</f>
        <v>1</v>
      </c>
      <c r="AM1350" s="2">
        <f t="shared" si="223"/>
        <v>1</v>
      </c>
    </row>
    <row r="1351" spans="1:39" x14ac:dyDescent="0.25">
      <c r="A1351" s="35">
        <v>618277</v>
      </c>
      <c r="B1351" s="36">
        <v>340023</v>
      </c>
      <c r="C1351" s="36" t="s">
        <v>27</v>
      </c>
      <c r="D1351" s="36">
        <v>1</v>
      </c>
      <c r="J1351" s="46">
        <v>8696</v>
      </c>
      <c r="L1351" s="46">
        <v>8696</v>
      </c>
      <c r="M1351" s="46">
        <v>421</v>
      </c>
      <c r="O1351" s="46">
        <v>1052</v>
      </c>
      <c r="R1351" s="36">
        <v>6228.8557389999996</v>
      </c>
      <c r="T1351" s="36">
        <v>377.13556199999999</v>
      </c>
      <c r="V1351" s="36">
        <v>752.32849799999997</v>
      </c>
      <c r="AC1351" s="57">
        <f t="shared" si="220"/>
        <v>8696</v>
      </c>
      <c r="AD1351" s="57">
        <f t="shared" si="221"/>
        <v>421</v>
      </c>
      <c r="AE1351" s="57">
        <f t="shared" si="222"/>
        <v>1052</v>
      </c>
      <c r="AF1351" s="12">
        <f t="shared" si="217"/>
        <v>6228.8557389999996</v>
      </c>
      <c r="AG1351" s="12">
        <f t="shared" si="218"/>
        <v>377.13556199999999</v>
      </c>
      <c r="AH1351" s="12">
        <f t="shared" si="219"/>
        <v>752.32849799999997</v>
      </c>
      <c r="AI1351" s="15">
        <f t="shared" si="224"/>
        <v>-0.28371024160533581</v>
      </c>
      <c r="AJ1351" s="15">
        <f t="shared" si="224"/>
        <v>-0.10419106413301664</v>
      </c>
      <c r="AK1351" s="15">
        <f t="shared" si="224"/>
        <v>-0.2848588422053232</v>
      </c>
      <c r="AL1351" s="23">
        <f>VLOOKUP(AC1351,'Charts and Tables'!$I$43:$J$49,2,TRUE)</f>
        <v>0.25</v>
      </c>
      <c r="AM1351" s="2">
        <f t="shared" si="223"/>
        <v>0</v>
      </c>
    </row>
    <row r="1352" spans="1:39" x14ac:dyDescent="0.25">
      <c r="A1352" s="35">
        <v>618279</v>
      </c>
      <c r="B1352" s="36">
        <v>340023</v>
      </c>
      <c r="C1352" s="36" t="s">
        <v>27</v>
      </c>
      <c r="D1352" s="36">
        <v>1</v>
      </c>
      <c r="J1352" s="46">
        <v>8778</v>
      </c>
      <c r="L1352" s="46">
        <v>8778</v>
      </c>
      <c r="M1352" s="46">
        <v>889</v>
      </c>
      <c r="O1352" s="46">
        <v>702</v>
      </c>
      <c r="R1352" s="36">
        <v>8358.0175230000004</v>
      </c>
      <c r="T1352" s="36">
        <v>1091.4648529999999</v>
      </c>
      <c r="V1352" s="36">
        <v>663.84829400000001</v>
      </c>
      <c r="AC1352" s="57">
        <f t="shared" si="220"/>
        <v>8778</v>
      </c>
      <c r="AD1352" s="57">
        <f t="shared" si="221"/>
        <v>889</v>
      </c>
      <c r="AE1352" s="57">
        <f t="shared" si="222"/>
        <v>702</v>
      </c>
      <c r="AF1352" s="12">
        <f t="shared" si="217"/>
        <v>8358.0175230000004</v>
      </c>
      <c r="AG1352" s="12">
        <f t="shared" si="218"/>
        <v>1091.4648529999999</v>
      </c>
      <c r="AH1352" s="12">
        <f t="shared" si="219"/>
        <v>663.84829400000001</v>
      </c>
      <c r="AI1352" s="15">
        <f t="shared" si="224"/>
        <v>-4.7844893711551553E-2</v>
      </c>
      <c r="AJ1352" s="15">
        <f t="shared" si="224"/>
        <v>0.2277444915635545</v>
      </c>
      <c r="AK1352" s="15">
        <f t="shared" si="224"/>
        <v>-5.4347159544159529E-2</v>
      </c>
      <c r="AL1352" s="23">
        <f>VLOOKUP(AC1352,'Charts and Tables'!$I$43:$J$49,2,TRUE)</f>
        <v>0.25</v>
      </c>
      <c r="AM1352" s="2">
        <f t="shared" si="223"/>
        <v>1</v>
      </c>
    </row>
    <row r="1353" spans="1:39" x14ac:dyDescent="0.25">
      <c r="A1353" s="35">
        <v>618321</v>
      </c>
      <c r="B1353" s="36">
        <v>340024</v>
      </c>
      <c r="C1353" s="36" t="s">
        <v>27</v>
      </c>
      <c r="D1353" s="36">
        <v>-1</v>
      </c>
      <c r="K1353" s="46">
        <v>6777</v>
      </c>
      <c r="L1353" s="46">
        <v>6777</v>
      </c>
      <c r="N1353" s="46">
        <v>635</v>
      </c>
      <c r="P1353" s="46">
        <v>559</v>
      </c>
      <c r="S1353" s="36">
        <v>7906.859504</v>
      </c>
      <c r="U1353" s="36">
        <v>672.09108700000002</v>
      </c>
      <c r="W1353" s="36">
        <v>699.41133000000002</v>
      </c>
      <c r="AC1353" s="57">
        <f t="shared" si="220"/>
        <v>6777</v>
      </c>
      <c r="AD1353" s="57">
        <f t="shared" si="221"/>
        <v>635</v>
      </c>
      <c r="AE1353" s="57">
        <f t="shared" si="222"/>
        <v>559</v>
      </c>
      <c r="AF1353" s="12">
        <f t="shared" si="217"/>
        <v>7906.859504</v>
      </c>
      <c r="AG1353" s="12">
        <f t="shared" si="218"/>
        <v>672.09108700000002</v>
      </c>
      <c r="AH1353" s="12">
        <f t="shared" si="219"/>
        <v>699.41133000000002</v>
      </c>
      <c r="AI1353" s="15">
        <f t="shared" si="224"/>
        <v>0.16671971432787369</v>
      </c>
      <c r="AJ1353" s="15">
        <f t="shared" si="224"/>
        <v>5.8411160629921285E-2</v>
      </c>
      <c r="AK1353" s="15">
        <f t="shared" si="224"/>
        <v>0.2511830590339893</v>
      </c>
      <c r="AL1353" s="23">
        <f>VLOOKUP(AC1353,'Charts and Tables'!$I$43:$J$49,2,TRUE)</f>
        <v>0.25</v>
      </c>
      <c r="AM1353" s="2">
        <f t="shared" si="223"/>
        <v>1</v>
      </c>
    </row>
    <row r="1354" spans="1:39" x14ac:dyDescent="0.25">
      <c r="A1354" s="35">
        <v>618352</v>
      </c>
      <c r="B1354" s="36">
        <v>340280</v>
      </c>
      <c r="C1354" s="36" t="s">
        <v>25</v>
      </c>
      <c r="D1354" s="36">
        <v>0</v>
      </c>
      <c r="J1354" s="46">
        <v>1427</v>
      </c>
      <c r="K1354" s="46">
        <v>1462</v>
      </c>
      <c r="L1354" s="46">
        <v>2889</v>
      </c>
      <c r="M1354" s="46">
        <v>75</v>
      </c>
      <c r="N1354" s="46">
        <v>190</v>
      </c>
      <c r="O1354" s="46">
        <v>195</v>
      </c>
      <c r="P1354" s="46">
        <v>115</v>
      </c>
      <c r="R1354" s="36">
        <v>2256.9773399999999</v>
      </c>
      <c r="S1354" s="36">
        <v>2455.0784319999998</v>
      </c>
      <c r="T1354" s="36">
        <v>164.02066400000001</v>
      </c>
      <c r="U1354" s="36">
        <v>290.911585</v>
      </c>
      <c r="V1354" s="36">
        <v>248.79310899999999</v>
      </c>
      <c r="W1354" s="36">
        <v>210.29410799999999</v>
      </c>
      <c r="AC1354" s="57">
        <f t="shared" si="220"/>
        <v>2889</v>
      </c>
      <c r="AD1354" s="57">
        <f t="shared" si="221"/>
        <v>265</v>
      </c>
      <c r="AE1354" s="57">
        <f t="shared" si="222"/>
        <v>310</v>
      </c>
      <c r="AF1354" s="12">
        <f t="shared" si="217"/>
        <v>4712.0557719999997</v>
      </c>
      <c r="AG1354" s="12">
        <f t="shared" si="218"/>
        <v>454.93224900000001</v>
      </c>
      <c r="AH1354" s="12">
        <f t="shared" si="219"/>
        <v>459.08721700000001</v>
      </c>
      <c r="AI1354" s="15">
        <f t="shared" si="224"/>
        <v>0.63103349671166487</v>
      </c>
      <c r="AJ1354" s="15">
        <f t="shared" si="224"/>
        <v>0.7167254679245284</v>
      </c>
      <c r="AK1354" s="15">
        <f t="shared" si="224"/>
        <v>0.48092650645161295</v>
      </c>
      <c r="AL1354" s="23">
        <f>VLOOKUP(AC1354,'Charts and Tables'!$I$43:$J$49,2,TRUE)</f>
        <v>0.5</v>
      </c>
      <c r="AM1354" s="2">
        <f t="shared" si="223"/>
        <v>0</v>
      </c>
    </row>
    <row r="1355" spans="1:39" x14ac:dyDescent="0.25">
      <c r="A1355" s="35">
        <v>618377</v>
      </c>
      <c r="B1355" s="36">
        <v>340024</v>
      </c>
      <c r="C1355" s="36" t="s">
        <v>27</v>
      </c>
      <c r="D1355" s="36">
        <v>-1</v>
      </c>
      <c r="K1355" s="46">
        <v>6725</v>
      </c>
      <c r="L1355" s="46">
        <v>6725</v>
      </c>
      <c r="N1355" s="46">
        <v>354</v>
      </c>
      <c r="P1355" s="46">
        <v>795</v>
      </c>
      <c r="S1355" s="36">
        <v>7906.8595370000003</v>
      </c>
      <c r="U1355" s="36">
        <v>592.58611599999995</v>
      </c>
      <c r="W1355" s="36">
        <v>769.43855099999996</v>
      </c>
      <c r="AC1355" s="57">
        <f t="shared" si="220"/>
        <v>6725</v>
      </c>
      <c r="AD1355" s="57">
        <f t="shared" si="221"/>
        <v>354</v>
      </c>
      <c r="AE1355" s="57">
        <f t="shared" si="222"/>
        <v>795</v>
      </c>
      <c r="AF1355" s="12">
        <f t="shared" si="217"/>
        <v>7906.8595370000003</v>
      </c>
      <c r="AG1355" s="12">
        <f t="shared" si="218"/>
        <v>592.58611599999995</v>
      </c>
      <c r="AH1355" s="12">
        <f t="shared" si="219"/>
        <v>769.43855099999996</v>
      </c>
      <c r="AI1355" s="15">
        <f t="shared" si="224"/>
        <v>0.17574119509293684</v>
      </c>
      <c r="AJ1355" s="15">
        <f t="shared" si="224"/>
        <v>0.67397207909604506</v>
      </c>
      <c r="AK1355" s="15">
        <f t="shared" si="224"/>
        <v>-3.2152766037735897E-2</v>
      </c>
      <c r="AL1355" s="23">
        <f>VLOOKUP(AC1355,'Charts and Tables'!$I$43:$J$49,2,TRUE)</f>
        <v>0.25</v>
      </c>
      <c r="AM1355" s="2">
        <f t="shared" si="223"/>
        <v>1</v>
      </c>
    </row>
    <row r="1356" spans="1:39" x14ac:dyDescent="0.25">
      <c r="A1356" s="35">
        <v>618410</v>
      </c>
      <c r="B1356" s="36">
        <v>240016</v>
      </c>
      <c r="C1356" s="36" t="s">
        <v>25</v>
      </c>
      <c r="D1356" s="36">
        <v>0</v>
      </c>
      <c r="J1356" s="46">
        <v>1280</v>
      </c>
      <c r="K1356" s="46">
        <v>1268</v>
      </c>
      <c r="L1356" s="46">
        <v>2548</v>
      </c>
      <c r="M1356" s="46">
        <v>113</v>
      </c>
      <c r="N1356" s="46">
        <v>122</v>
      </c>
      <c r="O1356" s="46">
        <v>142</v>
      </c>
      <c r="P1356" s="46">
        <v>126</v>
      </c>
      <c r="R1356" s="36">
        <v>3098.8951889999998</v>
      </c>
      <c r="S1356" s="36">
        <v>3236.6381849999998</v>
      </c>
      <c r="T1356" s="36">
        <v>241.54690400000001</v>
      </c>
      <c r="U1356" s="36">
        <v>323.20212800000002</v>
      </c>
      <c r="V1356" s="36">
        <v>345.956548</v>
      </c>
      <c r="W1356" s="36">
        <v>306.66402499999998</v>
      </c>
      <c r="AC1356" s="57">
        <f t="shared" si="220"/>
        <v>2548</v>
      </c>
      <c r="AD1356" s="57">
        <f t="shared" si="221"/>
        <v>235</v>
      </c>
      <c r="AE1356" s="57">
        <f t="shared" si="222"/>
        <v>268</v>
      </c>
      <c r="AF1356" s="12">
        <f t="shared" si="217"/>
        <v>6335.5333739999996</v>
      </c>
      <c r="AG1356" s="12">
        <f t="shared" si="218"/>
        <v>564.74903200000006</v>
      </c>
      <c r="AH1356" s="12">
        <f t="shared" si="219"/>
        <v>652.62057299999992</v>
      </c>
      <c r="AI1356" s="15">
        <f t="shared" si="224"/>
        <v>1.4864730667189952</v>
      </c>
      <c r="AJ1356" s="15">
        <f t="shared" si="224"/>
        <v>1.4031873702127662</v>
      </c>
      <c r="AK1356" s="15">
        <f t="shared" si="224"/>
        <v>1.4351513917910446</v>
      </c>
      <c r="AL1356" s="23">
        <f>VLOOKUP(AC1356,'Charts and Tables'!$I$43:$J$49,2,TRUE)</f>
        <v>0.5</v>
      </c>
      <c r="AM1356" s="2">
        <f t="shared" si="223"/>
        <v>0</v>
      </c>
    </row>
    <row r="1357" spans="1:39" x14ac:dyDescent="0.25">
      <c r="A1357" s="35">
        <v>618417</v>
      </c>
      <c r="B1357" s="36">
        <v>246037</v>
      </c>
      <c r="C1357" s="36" t="s">
        <v>29</v>
      </c>
      <c r="D1357" s="36">
        <v>0</v>
      </c>
      <c r="J1357" s="46">
        <v>248</v>
      </c>
      <c r="K1357" s="46">
        <v>252</v>
      </c>
      <c r="L1357" s="46">
        <v>500</v>
      </c>
      <c r="M1357" s="46">
        <v>16</v>
      </c>
      <c r="N1357" s="46">
        <v>11</v>
      </c>
      <c r="O1357" s="46">
        <v>26</v>
      </c>
      <c r="P1357" s="46">
        <v>47</v>
      </c>
      <c r="R1357" s="36">
        <v>346.770892</v>
      </c>
      <c r="S1357" s="36">
        <v>350.11375500000003</v>
      </c>
      <c r="T1357" s="36">
        <v>34.484133</v>
      </c>
      <c r="U1357" s="36">
        <v>20.159300999999999</v>
      </c>
      <c r="V1357" s="36">
        <v>28.327334</v>
      </c>
      <c r="W1357" s="36">
        <v>43.931424</v>
      </c>
      <c r="AC1357" s="57">
        <f t="shared" si="220"/>
        <v>500</v>
      </c>
      <c r="AD1357" s="57">
        <f t="shared" si="221"/>
        <v>27</v>
      </c>
      <c r="AE1357" s="57">
        <f t="shared" si="222"/>
        <v>73</v>
      </c>
      <c r="AF1357" s="12">
        <f t="shared" si="217"/>
        <v>696.88464700000009</v>
      </c>
      <c r="AG1357" s="12">
        <f t="shared" si="218"/>
        <v>54.643433999999999</v>
      </c>
      <c r="AH1357" s="12">
        <f t="shared" si="219"/>
        <v>72.258758</v>
      </c>
      <c r="AI1357" s="15">
        <f t="shared" si="224"/>
        <v>0.39376929400000016</v>
      </c>
      <c r="AJ1357" s="15">
        <f t="shared" si="224"/>
        <v>1.023830888888889</v>
      </c>
      <c r="AK1357" s="15">
        <f t="shared" si="224"/>
        <v>-1.0153999999999996E-2</v>
      </c>
      <c r="AL1357" s="23">
        <f>VLOOKUP(AC1357,'Charts and Tables'!$I$43:$J$49,2,TRUE)</f>
        <v>2</v>
      </c>
      <c r="AM1357" s="2">
        <f t="shared" si="223"/>
        <v>1</v>
      </c>
    </row>
    <row r="1358" spans="1:39" x14ac:dyDescent="0.25">
      <c r="A1358" s="35">
        <v>618425</v>
      </c>
      <c r="B1358" s="36">
        <v>248106</v>
      </c>
      <c r="C1358" s="36" t="s">
        <v>30</v>
      </c>
      <c r="D1358" s="36">
        <v>0</v>
      </c>
      <c r="J1358" s="46">
        <v>878</v>
      </c>
      <c r="K1358" s="46">
        <v>874</v>
      </c>
      <c r="L1358" s="46">
        <v>1752</v>
      </c>
      <c r="M1358" s="46">
        <v>115</v>
      </c>
      <c r="N1358" s="46">
        <v>29</v>
      </c>
      <c r="O1358" s="46">
        <v>57</v>
      </c>
      <c r="P1358" s="46">
        <v>136</v>
      </c>
      <c r="R1358" s="36">
        <v>4134.648134</v>
      </c>
      <c r="S1358" s="36">
        <v>4099.5041510000001</v>
      </c>
      <c r="T1358" s="36">
        <v>438.89872000000003</v>
      </c>
      <c r="U1358" s="36">
        <v>309.76461599999999</v>
      </c>
      <c r="V1358" s="36">
        <v>360.64706699999999</v>
      </c>
      <c r="W1358" s="36">
        <v>440.41218800000001</v>
      </c>
      <c r="AC1358" s="57">
        <f t="shared" si="220"/>
        <v>1752</v>
      </c>
      <c r="AD1358" s="57">
        <f t="shared" si="221"/>
        <v>144</v>
      </c>
      <c r="AE1358" s="57">
        <f t="shared" si="222"/>
        <v>193</v>
      </c>
      <c r="AF1358" s="12">
        <f t="shared" si="217"/>
        <v>8234.1522850000001</v>
      </c>
      <c r="AG1358" s="12">
        <f t="shared" si="218"/>
        <v>748.66333600000007</v>
      </c>
      <c r="AH1358" s="12">
        <f t="shared" si="219"/>
        <v>801.05925500000001</v>
      </c>
      <c r="AI1358" s="15">
        <f t="shared" si="224"/>
        <v>3.6998586101598172</v>
      </c>
      <c r="AJ1358" s="15">
        <f t="shared" si="224"/>
        <v>4.199050944444445</v>
      </c>
      <c r="AK1358" s="15">
        <f t="shared" si="224"/>
        <v>3.1505660880829014</v>
      </c>
      <c r="AL1358" s="23">
        <f>VLOOKUP(AC1358,'Charts and Tables'!$I$43:$J$49,2,TRUE)</f>
        <v>1</v>
      </c>
      <c r="AM1358" s="2">
        <f t="shared" si="223"/>
        <v>0</v>
      </c>
    </row>
    <row r="1359" spans="1:39" x14ac:dyDescent="0.25">
      <c r="A1359" s="35">
        <v>618429</v>
      </c>
      <c r="B1359" s="36">
        <v>248104</v>
      </c>
      <c r="C1359" s="36" t="s">
        <v>30</v>
      </c>
      <c r="D1359" s="36">
        <v>0</v>
      </c>
      <c r="J1359" s="46">
        <v>162</v>
      </c>
      <c r="K1359" s="46">
        <v>155</v>
      </c>
      <c r="L1359" s="46">
        <v>317</v>
      </c>
      <c r="M1359" s="46">
        <v>15</v>
      </c>
      <c r="N1359" s="46">
        <v>10</v>
      </c>
      <c r="O1359" s="46">
        <v>12</v>
      </c>
      <c r="P1359" s="46">
        <v>20</v>
      </c>
      <c r="R1359" s="36">
        <v>1591.261847</v>
      </c>
      <c r="S1359" s="36">
        <v>1626.4058869999999</v>
      </c>
      <c r="T1359" s="36">
        <v>126.385814</v>
      </c>
      <c r="U1359" s="36">
        <v>112.07705199999999</v>
      </c>
      <c r="V1359" s="36">
        <v>142.477666</v>
      </c>
      <c r="W1359" s="36">
        <v>166.789558</v>
      </c>
      <c r="AC1359" s="57">
        <f t="shared" si="220"/>
        <v>317</v>
      </c>
      <c r="AD1359" s="57">
        <f t="shared" si="221"/>
        <v>25</v>
      </c>
      <c r="AE1359" s="57">
        <f t="shared" si="222"/>
        <v>32</v>
      </c>
      <c r="AF1359" s="12">
        <f t="shared" si="217"/>
        <v>3217.6677339999997</v>
      </c>
      <c r="AG1359" s="12">
        <f t="shared" si="218"/>
        <v>238.46286599999999</v>
      </c>
      <c r="AH1359" s="12">
        <f t="shared" si="219"/>
        <v>309.267224</v>
      </c>
      <c r="AI1359" s="15">
        <f t="shared" si="224"/>
        <v>9.1503714006309131</v>
      </c>
      <c r="AJ1359" s="15">
        <f t="shared" si="224"/>
        <v>8.5385146399999989</v>
      </c>
      <c r="AK1359" s="15">
        <f t="shared" si="224"/>
        <v>8.66460075</v>
      </c>
      <c r="AL1359" s="23">
        <f>VLOOKUP(AC1359,'Charts and Tables'!$I$43:$J$49,2,TRUE)</f>
        <v>2</v>
      </c>
      <c r="AM1359" s="2">
        <f t="shared" si="223"/>
        <v>0</v>
      </c>
    </row>
    <row r="1360" spans="1:39" x14ac:dyDescent="0.25">
      <c r="A1360" s="35">
        <v>618464</v>
      </c>
      <c r="B1360" s="36">
        <v>240003</v>
      </c>
      <c r="C1360" s="36" t="s">
        <v>31</v>
      </c>
      <c r="D1360" s="36">
        <v>0</v>
      </c>
      <c r="J1360" s="46">
        <v>4643</v>
      </c>
      <c r="K1360" s="46">
        <v>4032</v>
      </c>
      <c r="L1360" s="46">
        <v>8675</v>
      </c>
      <c r="M1360" s="46">
        <v>349</v>
      </c>
      <c r="N1360" s="46">
        <v>292</v>
      </c>
      <c r="O1360" s="46">
        <v>423</v>
      </c>
      <c r="P1360" s="46">
        <v>363</v>
      </c>
      <c r="R1360" s="36">
        <v>2531.8726660000002</v>
      </c>
      <c r="S1360" s="36">
        <v>2807.7701229999998</v>
      </c>
      <c r="T1360" s="36">
        <v>209.96160399999999</v>
      </c>
      <c r="U1360" s="36">
        <v>288.78171200000003</v>
      </c>
      <c r="V1360" s="36">
        <v>257.67105099999998</v>
      </c>
      <c r="W1360" s="36">
        <v>272.821775</v>
      </c>
      <c r="AC1360" s="57">
        <f t="shared" si="220"/>
        <v>8675</v>
      </c>
      <c r="AD1360" s="57">
        <f t="shared" si="221"/>
        <v>641</v>
      </c>
      <c r="AE1360" s="57">
        <f t="shared" si="222"/>
        <v>786</v>
      </c>
      <c r="AF1360" s="12">
        <f t="shared" si="217"/>
        <v>5339.6427889999995</v>
      </c>
      <c r="AG1360" s="12">
        <f t="shared" si="218"/>
        <v>498.74331600000005</v>
      </c>
      <c r="AH1360" s="12">
        <f t="shared" si="219"/>
        <v>530.49282599999992</v>
      </c>
      <c r="AI1360" s="15">
        <f t="shared" si="224"/>
        <v>-0.38447921740634011</v>
      </c>
      <c r="AJ1360" s="15">
        <f t="shared" si="224"/>
        <v>-0.22192930421216842</v>
      </c>
      <c r="AK1360" s="15">
        <f t="shared" si="224"/>
        <v>-0.32507274045801537</v>
      </c>
      <c r="AL1360" s="23">
        <f>VLOOKUP(AC1360,'Charts and Tables'!$I$43:$J$49,2,TRUE)</f>
        <v>0.25</v>
      </c>
      <c r="AM1360" s="2">
        <f t="shared" si="223"/>
        <v>0</v>
      </c>
    </row>
    <row r="1361" spans="1:39" x14ac:dyDescent="0.25">
      <c r="A1361" s="35">
        <v>618473</v>
      </c>
      <c r="B1361" s="36">
        <v>246040</v>
      </c>
      <c r="C1361" s="36" t="s">
        <v>30</v>
      </c>
      <c r="D1361" s="36">
        <v>0</v>
      </c>
      <c r="J1361" s="46">
        <v>1105</v>
      </c>
      <c r="K1361" s="46">
        <v>1159</v>
      </c>
      <c r="L1361" s="46">
        <v>2264</v>
      </c>
      <c r="M1361" s="46">
        <v>196</v>
      </c>
      <c r="N1361" s="46">
        <v>77</v>
      </c>
      <c r="O1361" s="46">
        <v>86</v>
      </c>
      <c r="P1361" s="46">
        <v>173</v>
      </c>
      <c r="R1361" s="36">
        <v>4791.8332460000001</v>
      </c>
      <c r="S1361" s="36">
        <v>4946.7864529999997</v>
      </c>
      <c r="T1361" s="36">
        <v>547.09294399999999</v>
      </c>
      <c r="U1361" s="36">
        <v>334.21767499999999</v>
      </c>
      <c r="V1361" s="36">
        <v>389.773144</v>
      </c>
      <c r="W1361" s="36">
        <v>587.59837700000003</v>
      </c>
      <c r="AC1361" s="57">
        <f t="shared" si="220"/>
        <v>2264</v>
      </c>
      <c r="AD1361" s="57">
        <f t="shared" si="221"/>
        <v>273</v>
      </c>
      <c r="AE1361" s="57">
        <f t="shared" si="222"/>
        <v>259</v>
      </c>
      <c r="AF1361" s="12">
        <f t="shared" si="217"/>
        <v>9738.6196989999989</v>
      </c>
      <c r="AG1361" s="12">
        <f t="shared" si="218"/>
        <v>881.31061899999997</v>
      </c>
      <c r="AH1361" s="12">
        <f t="shared" si="219"/>
        <v>977.37152100000003</v>
      </c>
      <c r="AI1361" s="15">
        <f t="shared" si="224"/>
        <v>3.3015104677561831</v>
      </c>
      <c r="AJ1361" s="15">
        <f t="shared" si="224"/>
        <v>2.2282440256410254</v>
      </c>
      <c r="AK1361" s="15">
        <f t="shared" si="224"/>
        <v>2.7736352162162161</v>
      </c>
      <c r="AL1361" s="23">
        <f>VLOOKUP(AC1361,'Charts and Tables'!$I$43:$J$49,2,TRUE)</f>
        <v>1</v>
      </c>
      <c r="AM1361" s="2">
        <f t="shared" si="223"/>
        <v>0</v>
      </c>
    </row>
    <row r="1362" spans="1:39" x14ac:dyDescent="0.25">
      <c r="A1362" s="35">
        <v>618476</v>
      </c>
      <c r="B1362" s="36">
        <v>240163</v>
      </c>
      <c r="C1362" s="36" t="s">
        <v>25</v>
      </c>
      <c r="D1362" s="36">
        <v>0</v>
      </c>
      <c r="J1362" s="46">
        <v>987</v>
      </c>
      <c r="K1362" s="46">
        <v>1005</v>
      </c>
      <c r="L1362" s="46">
        <v>1992</v>
      </c>
      <c r="M1362" s="46">
        <v>97</v>
      </c>
      <c r="N1362" s="46">
        <v>59</v>
      </c>
      <c r="O1362" s="46">
        <v>92</v>
      </c>
      <c r="P1362" s="46">
        <v>95</v>
      </c>
      <c r="R1362" s="36">
        <v>1380.2765260000001</v>
      </c>
      <c r="S1362" s="36">
        <v>1359.6702560000001</v>
      </c>
      <c r="T1362" s="36">
        <v>164.88207299999999</v>
      </c>
      <c r="U1362" s="36">
        <v>78.974828000000002</v>
      </c>
      <c r="V1362" s="36">
        <v>111.08002</v>
      </c>
      <c r="W1362" s="36">
        <v>157.72823099999999</v>
      </c>
      <c r="AC1362" s="57">
        <f t="shared" si="220"/>
        <v>1992</v>
      </c>
      <c r="AD1362" s="57">
        <f t="shared" si="221"/>
        <v>156</v>
      </c>
      <c r="AE1362" s="57">
        <f t="shared" si="222"/>
        <v>187</v>
      </c>
      <c r="AF1362" s="12">
        <f t="shared" ref="AF1362:AF1400" si="225">IF(D1362=1,R1362,IF(D1362=-1,S1362,R1362+S1362))</f>
        <v>2739.946782</v>
      </c>
      <c r="AG1362" s="12">
        <f t="shared" ref="AG1362:AG1400" si="226">IF(D1362=1,T1362,IF(D1362=-1,U1362,T1362+U1362))</f>
        <v>243.85690099999999</v>
      </c>
      <c r="AH1362" s="12">
        <f t="shared" ref="AH1362:AH1400" si="227">IF(D1362=1,V1362,IF(D1362=-1,W1362,V1362+W1362))</f>
        <v>268.80825099999998</v>
      </c>
      <c r="AI1362" s="15">
        <f t="shared" si="224"/>
        <v>0.3754752921686747</v>
      </c>
      <c r="AJ1362" s="15">
        <f t="shared" si="224"/>
        <v>0.56318526282051273</v>
      </c>
      <c r="AK1362" s="15">
        <f t="shared" si="224"/>
        <v>0.43747727807486625</v>
      </c>
      <c r="AL1362" s="23">
        <f>VLOOKUP(AC1362,'Charts and Tables'!$I$43:$J$49,2,TRUE)</f>
        <v>1</v>
      </c>
      <c r="AM1362" s="2">
        <f t="shared" si="223"/>
        <v>1</v>
      </c>
    </row>
    <row r="1363" spans="1:39" x14ac:dyDescent="0.25">
      <c r="A1363" s="35">
        <v>618483</v>
      </c>
      <c r="B1363" s="36">
        <v>240162</v>
      </c>
      <c r="C1363" s="36" t="s">
        <v>25</v>
      </c>
      <c r="D1363" s="36">
        <v>0</v>
      </c>
      <c r="J1363" s="46">
        <v>1602</v>
      </c>
      <c r="K1363" s="46">
        <v>1550</v>
      </c>
      <c r="L1363" s="46">
        <v>3152</v>
      </c>
      <c r="M1363" s="46">
        <v>167</v>
      </c>
      <c r="N1363" s="46">
        <v>127</v>
      </c>
      <c r="O1363" s="46">
        <v>157</v>
      </c>
      <c r="P1363" s="46">
        <v>173</v>
      </c>
      <c r="R1363" s="36">
        <v>3068.4750119999999</v>
      </c>
      <c r="S1363" s="36">
        <v>3202.6833179999999</v>
      </c>
      <c r="T1363" s="36">
        <v>238.39304799999999</v>
      </c>
      <c r="U1363" s="36">
        <v>301.201932</v>
      </c>
      <c r="V1363" s="36">
        <v>320.62364000000002</v>
      </c>
      <c r="W1363" s="36">
        <v>293.61545000000001</v>
      </c>
      <c r="AC1363" s="57">
        <f t="shared" ref="AC1363:AC1400" si="228">L1363</f>
        <v>3152</v>
      </c>
      <c r="AD1363" s="57">
        <f t="shared" ref="AD1363:AD1400" si="229">IF(D1363=1,M1363,IF(D1363=-1,N1363,M1363+N1363))</f>
        <v>294</v>
      </c>
      <c r="AE1363" s="57">
        <f t="shared" ref="AE1363:AE1400" si="230">IF(D1363=1,O1363,IF(D1363=-1,P1363,O1363+P1363))</f>
        <v>330</v>
      </c>
      <c r="AF1363" s="12">
        <f t="shared" si="225"/>
        <v>6271.1583300000002</v>
      </c>
      <c r="AG1363" s="12">
        <f t="shared" si="226"/>
        <v>539.59497999999996</v>
      </c>
      <c r="AH1363" s="12">
        <f t="shared" si="227"/>
        <v>614.23909000000003</v>
      </c>
      <c r="AI1363" s="15">
        <f t="shared" si="224"/>
        <v>0.98958068845177671</v>
      </c>
      <c r="AJ1363" s="15">
        <f t="shared" si="224"/>
        <v>0.83535707482993182</v>
      </c>
      <c r="AK1363" s="15">
        <f t="shared" si="224"/>
        <v>0.86133057575757588</v>
      </c>
      <c r="AL1363" s="23">
        <f>VLOOKUP(AC1363,'Charts and Tables'!$I$43:$J$49,2,TRUE)</f>
        <v>0.5</v>
      </c>
      <c r="AM1363" s="2">
        <f t="shared" ref="AM1363:AM1400" si="231">IF(ABS(AI1363)&lt;=AL1363,1,0)</f>
        <v>0</v>
      </c>
    </row>
    <row r="1364" spans="1:39" x14ac:dyDescent="0.25">
      <c r="A1364" s="35">
        <v>618504</v>
      </c>
      <c r="B1364" s="36">
        <v>246039</v>
      </c>
      <c r="C1364" s="36" t="s">
        <v>29</v>
      </c>
      <c r="D1364" s="36">
        <v>0</v>
      </c>
      <c r="J1364" s="46">
        <v>85</v>
      </c>
      <c r="K1364" s="46">
        <v>72</v>
      </c>
      <c r="L1364" s="46">
        <v>157</v>
      </c>
      <c r="M1364" s="46">
        <v>5</v>
      </c>
      <c r="N1364" s="46">
        <v>2</v>
      </c>
      <c r="O1364" s="46">
        <v>7</v>
      </c>
      <c r="P1364" s="46">
        <v>10</v>
      </c>
      <c r="AC1364" s="57">
        <f t="shared" si="228"/>
        <v>157</v>
      </c>
      <c r="AD1364" s="57">
        <f t="shared" si="229"/>
        <v>7</v>
      </c>
      <c r="AE1364" s="57">
        <f t="shared" si="230"/>
        <v>17</v>
      </c>
      <c r="AF1364" s="12">
        <f t="shared" si="225"/>
        <v>0</v>
      </c>
      <c r="AG1364" s="12">
        <f t="shared" si="226"/>
        <v>0</v>
      </c>
      <c r="AH1364" s="12">
        <f t="shared" si="227"/>
        <v>0</v>
      </c>
      <c r="AI1364" s="15">
        <f t="shared" si="224"/>
        <v>-1</v>
      </c>
      <c r="AJ1364" s="15">
        <f t="shared" si="224"/>
        <v>-1</v>
      </c>
      <c r="AK1364" s="15">
        <f t="shared" si="224"/>
        <v>-1</v>
      </c>
      <c r="AL1364" s="23">
        <f>VLOOKUP(AC1364,'Charts and Tables'!$I$43:$J$49,2,TRUE)</f>
        <v>2</v>
      </c>
      <c r="AM1364" s="2">
        <f t="shared" si="231"/>
        <v>1</v>
      </c>
    </row>
    <row r="1365" spans="1:39" x14ac:dyDescent="0.25">
      <c r="A1365" s="35">
        <v>618508</v>
      </c>
      <c r="B1365" s="36">
        <v>248115</v>
      </c>
      <c r="C1365" s="36" t="s">
        <v>30</v>
      </c>
      <c r="D1365" s="36">
        <v>0</v>
      </c>
      <c r="J1365" s="46">
        <v>250</v>
      </c>
      <c r="K1365" s="46">
        <v>196</v>
      </c>
      <c r="L1365" s="46">
        <v>446</v>
      </c>
      <c r="M1365" s="46">
        <v>20</v>
      </c>
      <c r="N1365" s="46">
        <v>16</v>
      </c>
      <c r="O1365" s="46">
        <v>28</v>
      </c>
      <c r="P1365" s="46">
        <v>21</v>
      </c>
      <c r="R1365" s="36">
        <v>249.926377</v>
      </c>
      <c r="S1365" s="36">
        <v>270.86061899999999</v>
      </c>
      <c r="T1365" s="36">
        <v>17.126923000000001</v>
      </c>
      <c r="U1365" s="36">
        <v>27.618406</v>
      </c>
      <c r="V1365" s="36">
        <v>30.886977999999999</v>
      </c>
      <c r="W1365" s="36">
        <v>28.939475000000002</v>
      </c>
      <c r="AC1365" s="57">
        <f t="shared" si="228"/>
        <v>446</v>
      </c>
      <c r="AD1365" s="57">
        <f t="shared" si="229"/>
        <v>36</v>
      </c>
      <c r="AE1365" s="57">
        <f t="shared" si="230"/>
        <v>49</v>
      </c>
      <c r="AF1365" s="12">
        <f t="shared" si="225"/>
        <v>520.78699600000004</v>
      </c>
      <c r="AG1365" s="12">
        <f t="shared" si="226"/>
        <v>44.745328999999998</v>
      </c>
      <c r="AH1365" s="12">
        <f t="shared" si="227"/>
        <v>59.826453000000001</v>
      </c>
      <c r="AI1365" s="15">
        <f t="shared" si="224"/>
        <v>0.16768384753363239</v>
      </c>
      <c r="AJ1365" s="15">
        <f t="shared" si="224"/>
        <v>0.24292580555555551</v>
      </c>
      <c r="AK1365" s="15">
        <f t="shared" si="224"/>
        <v>0.22094802040816328</v>
      </c>
      <c r="AL1365" s="23">
        <f>VLOOKUP(AC1365,'Charts and Tables'!$I$43:$J$49,2,TRUE)</f>
        <v>2</v>
      </c>
      <c r="AM1365" s="2">
        <f t="shared" si="231"/>
        <v>1</v>
      </c>
    </row>
    <row r="1366" spans="1:39" x14ac:dyDescent="0.25">
      <c r="A1366" s="35">
        <v>618627</v>
      </c>
      <c r="B1366" s="36">
        <v>348007</v>
      </c>
      <c r="C1366" s="36" t="s">
        <v>25</v>
      </c>
      <c r="D1366" s="36">
        <v>0</v>
      </c>
      <c r="J1366" s="46">
        <v>2884</v>
      </c>
      <c r="K1366" s="46">
        <v>2814</v>
      </c>
      <c r="L1366" s="46">
        <v>5698</v>
      </c>
      <c r="M1366" s="46">
        <v>71</v>
      </c>
      <c r="N1366" s="46">
        <v>326</v>
      </c>
      <c r="O1366" s="46">
        <v>367</v>
      </c>
      <c r="P1366" s="46">
        <v>185</v>
      </c>
      <c r="R1366" s="36">
        <v>3493.6349700000001</v>
      </c>
      <c r="S1366" s="36">
        <v>3142.00209</v>
      </c>
      <c r="T1366" s="36">
        <v>205.711545</v>
      </c>
      <c r="U1366" s="36">
        <v>366.68839200000002</v>
      </c>
      <c r="V1366" s="36">
        <v>371.31561599999998</v>
      </c>
      <c r="W1366" s="36">
        <v>224.30602300000001</v>
      </c>
      <c r="AC1366" s="57">
        <f t="shared" si="228"/>
        <v>5698</v>
      </c>
      <c r="AD1366" s="57">
        <f t="shared" si="229"/>
        <v>397</v>
      </c>
      <c r="AE1366" s="57">
        <f t="shared" si="230"/>
        <v>552</v>
      </c>
      <c r="AF1366" s="12">
        <f t="shared" si="225"/>
        <v>6635.63706</v>
      </c>
      <c r="AG1366" s="12">
        <f t="shared" si="226"/>
        <v>572.39993700000002</v>
      </c>
      <c r="AH1366" s="12">
        <f t="shared" si="227"/>
        <v>595.62163899999996</v>
      </c>
      <c r="AI1366" s="15">
        <f t="shared" si="224"/>
        <v>0.1645554685854686</v>
      </c>
      <c r="AJ1366" s="15">
        <f t="shared" si="224"/>
        <v>0.44181344332493711</v>
      </c>
      <c r="AK1366" s="15">
        <f t="shared" si="224"/>
        <v>7.9024708333333263E-2</v>
      </c>
      <c r="AL1366" s="23">
        <f>VLOOKUP(AC1366,'Charts and Tables'!$I$43:$J$49,2,TRUE)</f>
        <v>0.25</v>
      </c>
      <c r="AM1366" s="2">
        <f t="shared" si="231"/>
        <v>1</v>
      </c>
    </row>
    <row r="1367" spans="1:39" x14ac:dyDescent="0.25">
      <c r="A1367" s="35">
        <v>618747</v>
      </c>
      <c r="B1367" s="36">
        <v>340574</v>
      </c>
      <c r="C1367" s="36" t="s">
        <v>26</v>
      </c>
      <c r="D1367" s="36">
        <v>0</v>
      </c>
      <c r="J1367" s="46">
        <v>5461</v>
      </c>
      <c r="K1367" s="46">
        <v>5555</v>
      </c>
      <c r="L1367" s="46">
        <v>11016</v>
      </c>
      <c r="M1367" s="46">
        <v>746</v>
      </c>
      <c r="N1367" s="46">
        <v>219</v>
      </c>
      <c r="O1367" s="46">
        <v>333</v>
      </c>
      <c r="P1367" s="46">
        <v>815</v>
      </c>
      <c r="R1367" s="36">
        <v>6935.3831760000003</v>
      </c>
      <c r="S1367" s="36">
        <v>6939.0005019999999</v>
      </c>
      <c r="T1367" s="36">
        <v>798.95533</v>
      </c>
      <c r="U1367" s="36">
        <v>448.15530100000001</v>
      </c>
      <c r="V1367" s="36">
        <v>558.94167400000003</v>
      </c>
      <c r="W1367" s="36">
        <v>798.62825199999997</v>
      </c>
      <c r="AC1367" s="57">
        <f t="shared" si="228"/>
        <v>11016</v>
      </c>
      <c r="AD1367" s="57">
        <f t="shared" si="229"/>
        <v>965</v>
      </c>
      <c r="AE1367" s="57">
        <f t="shared" si="230"/>
        <v>1148</v>
      </c>
      <c r="AF1367" s="12">
        <f t="shared" si="225"/>
        <v>13874.383678</v>
      </c>
      <c r="AG1367" s="12">
        <f t="shared" si="226"/>
        <v>1247.110631</v>
      </c>
      <c r="AH1367" s="12">
        <f t="shared" si="227"/>
        <v>1357.5699260000001</v>
      </c>
      <c r="AI1367" s="15">
        <f t="shared" si="224"/>
        <v>0.25947564251997096</v>
      </c>
      <c r="AJ1367" s="15">
        <f t="shared" si="224"/>
        <v>0.2923426227979275</v>
      </c>
      <c r="AK1367" s="15">
        <f t="shared" si="224"/>
        <v>0.18255220034843217</v>
      </c>
      <c r="AL1367" s="23">
        <f>VLOOKUP(AC1367,'Charts and Tables'!$I$43:$J$49,2,TRUE)</f>
        <v>0.2</v>
      </c>
      <c r="AM1367" s="2">
        <f t="shared" si="231"/>
        <v>0</v>
      </c>
    </row>
    <row r="1368" spans="1:39" x14ac:dyDescent="0.25">
      <c r="A1368" s="35">
        <v>618843</v>
      </c>
      <c r="B1368" s="36">
        <v>340241</v>
      </c>
      <c r="C1368" s="36" t="s">
        <v>26</v>
      </c>
      <c r="D1368" s="36">
        <v>0</v>
      </c>
      <c r="J1368" s="46">
        <v>3257</v>
      </c>
      <c r="K1368" s="46">
        <v>3253</v>
      </c>
      <c r="L1368" s="46">
        <v>6510</v>
      </c>
      <c r="M1368" s="46">
        <v>429</v>
      </c>
      <c r="N1368" s="46">
        <v>157</v>
      </c>
      <c r="O1368" s="46">
        <v>216</v>
      </c>
      <c r="P1368" s="46">
        <v>441</v>
      </c>
      <c r="R1368" s="36">
        <v>3464.0266670000001</v>
      </c>
      <c r="S1368" s="36">
        <v>3464.0266769999998</v>
      </c>
      <c r="T1368" s="36">
        <v>301.332112</v>
      </c>
      <c r="U1368" s="36">
        <v>267.82322499999998</v>
      </c>
      <c r="V1368" s="36">
        <v>314.322048</v>
      </c>
      <c r="W1368" s="36">
        <v>346.00047000000001</v>
      </c>
      <c r="AC1368" s="57">
        <f t="shared" si="228"/>
        <v>6510</v>
      </c>
      <c r="AD1368" s="57">
        <f t="shared" si="229"/>
        <v>586</v>
      </c>
      <c r="AE1368" s="57">
        <f t="shared" si="230"/>
        <v>657</v>
      </c>
      <c r="AF1368" s="12">
        <f t="shared" si="225"/>
        <v>6928.0533439999999</v>
      </c>
      <c r="AG1368" s="12">
        <f t="shared" si="226"/>
        <v>569.15533699999992</v>
      </c>
      <c r="AH1368" s="12">
        <f t="shared" si="227"/>
        <v>660.32251799999995</v>
      </c>
      <c r="AI1368" s="15">
        <f t="shared" si="224"/>
        <v>6.4217103533026107E-2</v>
      </c>
      <c r="AJ1368" s="15">
        <f t="shared" si="224"/>
        <v>-2.8745158703071812E-2</v>
      </c>
      <c r="AK1368" s="15">
        <f t="shared" si="224"/>
        <v>5.0571050228309673E-3</v>
      </c>
      <c r="AL1368" s="23">
        <f>VLOOKUP(AC1368,'Charts and Tables'!$I$43:$J$49,2,TRUE)</f>
        <v>0.25</v>
      </c>
      <c r="AM1368" s="2">
        <f t="shared" si="231"/>
        <v>1</v>
      </c>
    </row>
    <row r="1369" spans="1:39" x14ac:dyDescent="0.25">
      <c r="A1369" s="35">
        <v>618896</v>
      </c>
      <c r="B1369" s="36">
        <v>246124</v>
      </c>
      <c r="C1369" s="36" t="s">
        <v>29</v>
      </c>
      <c r="D1369" s="36">
        <v>0</v>
      </c>
      <c r="J1369" s="46">
        <v>1162</v>
      </c>
      <c r="K1369" s="46">
        <v>1369</v>
      </c>
      <c r="L1369" s="46">
        <v>2531</v>
      </c>
      <c r="M1369" s="46">
        <v>86</v>
      </c>
      <c r="N1369" s="46">
        <v>108</v>
      </c>
      <c r="O1369" s="46">
        <v>114</v>
      </c>
      <c r="P1369" s="46">
        <v>135</v>
      </c>
      <c r="R1369" s="36">
        <v>596.87353900000005</v>
      </c>
      <c r="S1369" s="36">
        <v>504.80463500000002</v>
      </c>
      <c r="T1369" s="36">
        <v>51.623260000000002</v>
      </c>
      <c r="U1369" s="36">
        <v>54.587128</v>
      </c>
      <c r="V1369" s="36">
        <v>75.439729999999997</v>
      </c>
      <c r="W1369" s="36">
        <v>51.359861000000002</v>
      </c>
      <c r="AC1369" s="57">
        <f t="shared" si="228"/>
        <v>2531</v>
      </c>
      <c r="AD1369" s="57">
        <f t="shared" si="229"/>
        <v>194</v>
      </c>
      <c r="AE1369" s="57">
        <f t="shared" si="230"/>
        <v>249</v>
      </c>
      <c r="AF1369" s="12">
        <f t="shared" si="225"/>
        <v>1101.6781740000001</v>
      </c>
      <c r="AG1369" s="12">
        <f t="shared" si="226"/>
        <v>106.21038799999999</v>
      </c>
      <c r="AH1369" s="12">
        <f t="shared" si="227"/>
        <v>126.79959099999999</v>
      </c>
      <c r="AI1369" s="15">
        <f t="shared" si="224"/>
        <v>-0.56472612643224018</v>
      </c>
      <c r="AJ1369" s="15">
        <f t="shared" si="224"/>
        <v>-0.45252377319587633</v>
      </c>
      <c r="AK1369" s="15">
        <f t="shared" si="224"/>
        <v>-0.49076469477911649</v>
      </c>
      <c r="AL1369" s="23">
        <f>VLOOKUP(AC1369,'Charts and Tables'!$I$43:$J$49,2,TRUE)</f>
        <v>0.5</v>
      </c>
      <c r="AM1369" s="2">
        <f t="shared" si="231"/>
        <v>0</v>
      </c>
    </row>
    <row r="1370" spans="1:39" x14ac:dyDescent="0.25">
      <c r="A1370" s="35">
        <v>618908</v>
      </c>
      <c r="B1370" s="36">
        <v>246047</v>
      </c>
      <c r="C1370" s="36" t="s">
        <v>29</v>
      </c>
      <c r="D1370" s="36">
        <v>0</v>
      </c>
      <c r="J1370" s="46">
        <v>152</v>
      </c>
      <c r="K1370" s="46">
        <v>178</v>
      </c>
      <c r="L1370" s="46">
        <v>330</v>
      </c>
      <c r="M1370" s="46">
        <v>11</v>
      </c>
      <c r="N1370" s="46">
        <v>6</v>
      </c>
      <c r="O1370" s="46">
        <v>13</v>
      </c>
      <c r="P1370" s="46">
        <v>23</v>
      </c>
      <c r="R1370" s="36">
        <v>285.65944200000001</v>
      </c>
      <c r="S1370" s="36">
        <v>262.51006999999998</v>
      </c>
      <c r="T1370" s="36">
        <v>28.36655</v>
      </c>
      <c r="U1370" s="36">
        <v>13.596736999999999</v>
      </c>
      <c r="V1370" s="36">
        <v>22.550706999999999</v>
      </c>
      <c r="W1370" s="36">
        <v>28.457605999999998</v>
      </c>
      <c r="AC1370" s="57">
        <f t="shared" si="228"/>
        <v>330</v>
      </c>
      <c r="AD1370" s="57">
        <f t="shared" si="229"/>
        <v>17</v>
      </c>
      <c r="AE1370" s="57">
        <f t="shared" si="230"/>
        <v>36</v>
      </c>
      <c r="AF1370" s="12">
        <f t="shared" si="225"/>
        <v>548.16951199999994</v>
      </c>
      <c r="AG1370" s="12">
        <f t="shared" si="226"/>
        <v>41.963287000000001</v>
      </c>
      <c r="AH1370" s="12">
        <f t="shared" si="227"/>
        <v>51.008313000000001</v>
      </c>
      <c r="AI1370" s="15">
        <f t="shared" si="224"/>
        <v>0.66111973333333318</v>
      </c>
      <c r="AJ1370" s="15">
        <f t="shared" si="224"/>
        <v>1.4684286470588237</v>
      </c>
      <c r="AK1370" s="15">
        <f t="shared" si="224"/>
        <v>0.41689758333333338</v>
      </c>
      <c r="AL1370" s="23">
        <f>VLOOKUP(AC1370,'Charts and Tables'!$I$43:$J$49,2,TRUE)</f>
        <v>2</v>
      </c>
      <c r="AM1370" s="2">
        <f t="shared" si="231"/>
        <v>1</v>
      </c>
    </row>
    <row r="1371" spans="1:39" x14ac:dyDescent="0.25">
      <c r="A1371" s="35">
        <v>618914</v>
      </c>
      <c r="B1371" s="36">
        <v>246044</v>
      </c>
      <c r="C1371" s="36" t="s">
        <v>29</v>
      </c>
      <c r="D1371" s="36">
        <v>0</v>
      </c>
      <c r="J1371" s="46">
        <v>557</v>
      </c>
      <c r="K1371" s="46">
        <v>547</v>
      </c>
      <c r="L1371" s="46">
        <v>1104</v>
      </c>
      <c r="M1371" s="46">
        <v>36</v>
      </c>
      <c r="N1371" s="46">
        <v>64</v>
      </c>
      <c r="O1371" s="46">
        <v>65</v>
      </c>
      <c r="P1371" s="46">
        <v>41</v>
      </c>
      <c r="R1371" s="36">
        <v>584.77066300000001</v>
      </c>
      <c r="S1371" s="36">
        <v>576.29601200000002</v>
      </c>
      <c r="T1371" s="36">
        <v>46.209958999999998</v>
      </c>
      <c r="U1371" s="36">
        <v>66.812275</v>
      </c>
      <c r="V1371" s="36">
        <v>77.996019000000004</v>
      </c>
      <c r="W1371" s="36">
        <v>55.863948999999998</v>
      </c>
      <c r="AC1371" s="57">
        <f t="shared" si="228"/>
        <v>1104</v>
      </c>
      <c r="AD1371" s="57">
        <f t="shared" si="229"/>
        <v>100</v>
      </c>
      <c r="AE1371" s="57">
        <f t="shared" si="230"/>
        <v>106</v>
      </c>
      <c r="AF1371" s="12">
        <f t="shared" si="225"/>
        <v>1161.066675</v>
      </c>
      <c r="AG1371" s="12">
        <f t="shared" si="226"/>
        <v>113.022234</v>
      </c>
      <c r="AH1371" s="12">
        <f t="shared" si="227"/>
        <v>133.85996800000001</v>
      </c>
      <c r="AI1371" s="15">
        <f t="shared" si="224"/>
        <v>5.1690828804347853E-2</v>
      </c>
      <c r="AJ1371" s="15">
        <f t="shared" si="224"/>
        <v>0.13022233999999996</v>
      </c>
      <c r="AK1371" s="15">
        <f t="shared" si="224"/>
        <v>0.26282988679245289</v>
      </c>
      <c r="AL1371" s="23">
        <f>VLOOKUP(AC1371,'Charts and Tables'!$I$43:$J$49,2,TRUE)</f>
        <v>1</v>
      </c>
      <c r="AM1371" s="2">
        <f t="shared" si="231"/>
        <v>1</v>
      </c>
    </row>
    <row r="1372" spans="1:39" x14ac:dyDescent="0.25">
      <c r="A1372" s="35">
        <v>618937</v>
      </c>
      <c r="B1372" s="36">
        <v>248003</v>
      </c>
      <c r="C1372" s="36" t="s">
        <v>29</v>
      </c>
      <c r="D1372" s="36">
        <v>0</v>
      </c>
      <c r="J1372" s="46">
        <v>873</v>
      </c>
      <c r="K1372" s="46">
        <v>838</v>
      </c>
      <c r="L1372" s="46">
        <v>1711</v>
      </c>
      <c r="M1372" s="46">
        <v>33</v>
      </c>
      <c r="N1372" s="46">
        <v>119</v>
      </c>
      <c r="O1372" s="46">
        <v>122</v>
      </c>
      <c r="P1372" s="46">
        <v>53</v>
      </c>
      <c r="R1372" s="36">
        <v>741.46676500000001</v>
      </c>
      <c r="S1372" s="36">
        <v>837.50216899999998</v>
      </c>
      <c r="T1372" s="36">
        <v>40.218493000000002</v>
      </c>
      <c r="U1372" s="36">
        <v>140.37152499999999</v>
      </c>
      <c r="V1372" s="36">
        <v>100.608008</v>
      </c>
      <c r="W1372" s="36">
        <v>66.741443000000004</v>
      </c>
      <c r="AC1372" s="57">
        <f t="shared" si="228"/>
        <v>1711</v>
      </c>
      <c r="AD1372" s="57">
        <f t="shared" si="229"/>
        <v>152</v>
      </c>
      <c r="AE1372" s="57">
        <f t="shared" si="230"/>
        <v>175</v>
      </c>
      <c r="AF1372" s="12">
        <f t="shared" si="225"/>
        <v>1578.968934</v>
      </c>
      <c r="AG1372" s="12">
        <f t="shared" si="226"/>
        <v>180.59001799999999</v>
      </c>
      <c r="AH1372" s="12">
        <f t="shared" si="227"/>
        <v>167.34945099999999</v>
      </c>
      <c r="AI1372" s="15">
        <f t="shared" si="224"/>
        <v>-7.7166023378141449E-2</v>
      </c>
      <c r="AJ1372" s="15">
        <f t="shared" si="224"/>
        <v>0.18809222368421044</v>
      </c>
      <c r="AK1372" s="15">
        <f t="shared" si="224"/>
        <v>-4.3717422857142925E-2</v>
      </c>
      <c r="AL1372" s="23">
        <f>VLOOKUP(AC1372,'Charts and Tables'!$I$43:$J$49,2,TRUE)</f>
        <v>1</v>
      </c>
      <c r="AM1372" s="2">
        <f t="shared" si="231"/>
        <v>1</v>
      </c>
    </row>
    <row r="1373" spans="1:39" x14ac:dyDescent="0.25">
      <c r="A1373" s="35">
        <v>619028</v>
      </c>
      <c r="B1373" s="36">
        <v>246035</v>
      </c>
      <c r="C1373" s="36" t="s">
        <v>30</v>
      </c>
      <c r="D1373" s="36">
        <v>0</v>
      </c>
      <c r="J1373" s="46">
        <v>280</v>
      </c>
      <c r="K1373" s="46">
        <v>328</v>
      </c>
      <c r="L1373" s="46">
        <v>608</v>
      </c>
      <c r="M1373" s="46">
        <v>31</v>
      </c>
      <c r="N1373" s="46">
        <v>24</v>
      </c>
      <c r="O1373" s="46">
        <v>25</v>
      </c>
      <c r="P1373" s="46">
        <v>37</v>
      </c>
      <c r="R1373" s="36">
        <v>2744.8160739999998</v>
      </c>
      <c r="S1373" s="36">
        <v>2868.8175299999998</v>
      </c>
      <c r="T1373" s="36">
        <v>246.907353</v>
      </c>
      <c r="U1373" s="36">
        <v>243.76200299999999</v>
      </c>
      <c r="V1373" s="36">
        <v>272.51370500000002</v>
      </c>
      <c r="W1373" s="36">
        <v>287.12984799999998</v>
      </c>
      <c r="AC1373" s="57">
        <f t="shared" si="228"/>
        <v>608</v>
      </c>
      <c r="AD1373" s="57">
        <f t="shared" si="229"/>
        <v>55</v>
      </c>
      <c r="AE1373" s="57">
        <f t="shared" si="230"/>
        <v>62</v>
      </c>
      <c r="AF1373" s="12">
        <f t="shared" si="225"/>
        <v>5613.6336039999997</v>
      </c>
      <c r="AG1373" s="12">
        <f t="shared" si="226"/>
        <v>490.66935599999999</v>
      </c>
      <c r="AH1373" s="12">
        <f t="shared" si="227"/>
        <v>559.643553</v>
      </c>
      <c r="AI1373" s="15">
        <f t="shared" ref="AI1373:AK1400" si="232">IF(OR(AC1373="",AC1373=0),0,(AF1373-AC1373)/AC1373)</f>
        <v>8.232950006578946</v>
      </c>
      <c r="AJ1373" s="15">
        <f t="shared" si="232"/>
        <v>7.9212610181818182</v>
      </c>
      <c r="AK1373" s="15">
        <f t="shared" si="232"/>
        <v>8.0265089193548391</v>
      </c>
      <c r="AL1373" s="23">
        <f>VLOOKUP(AC1373,'Charts and Tables'!$I$43:$J$49,2,TRUE)</f>
        <v>2</v>
      </c>
      <c r="AM1373" s="2">
        <f t="shared" si="231"/>
        <v>0</v>
      </c>
    </row>
    <row r="1374" spans="1:39" x14ac:dyDescent="0.25">
      <c r="A1374" s="35">
        <v>619029</v>
      </c>
      <c r="B1374" s="36">
        <v>247013</v>
      </c>
      <c r="C1374" s="36" t="s">
        <v>30</v>
      </c>
      <c r="D1374" s="36">
        <v>0</v>
      </c>
      <c r="J1374" s="46">
        <v>449</v>
      </c>
      <c r="K1374" s="46">
        <v>530</v>
      </c>
      <c r="L1374" s="46">
        <v>979</v>
      </c>
      <c r="M1374" s="46">
        <v>41</v>
      </c>
      <c r="N1374" s="46">
        <v>31</v>
      </c>
      <c r="O1374" s="46">
        <v>38</v>
      </c>
      <c r="P1374" s="46">
        <v>64</v>
      </c>
      <c r="R1374" s="36">
        <v>2778.6532120000002</v>
      </c>
      <c r="S1374" s="36">
        <v>2905.1498620000002</v>
      </c>
      <c r="T1374" s="36">
        <v>249.53375800000001</v>
      </c>
      <c r="U1374" s="36">
        <v>245.44691499999999</v>
      </c>
      <c r="V1374" s="36">
        <v>275.43082099999998</v>
      </c>
      <c r="W1374" s="36">
        <v>290.63437299999998</v>
      </c>
      <c r="AC1374" s="57">
        <f t="shared" si="228"/>
        <v>979</v>
      </c>
      <c r="AD1374" s="57">
        <f t="shared" si="229"/>
        <v>72</v>
      </c>
      <c r="AE1374" s="57">
        <f t="shared" si="230"/>
        <v>102</v>
      </c>
      <c r="AF1374" s="12">
        <f t="shared" si="225"/>
        <v>5683.8030740000004</v>
      </c>
      <c r="AG1374" s="12">
        <f t="shared" si="226"/>
        <v>494.98067300000002</v>
      </c>
      <c r="AH1374" s="12">
        <f t="shared" si="227"/>
        <v>566.06519400000002</v>
      </c>
      <c r="AI1374" s="15">
        <f t="shared" si="232"/>
        <v>4.8057232625127684</v>
      </c>
      <c r="AJ1374" s="15">
        <f t="shared" si="232"/>
        <v>5.8747315694444451</v>
      </c>
      <c r="AK1374" s="15">
        <f t="shared" si="232"/>
        <v>4.5496587647058826</v>
      </c>
      <c r="AL1374" s="23">
        <f>VLOOKUP(AC1374,'Charts and Tables'!$I$43:$J$49,2,TRUE)</f>
        <v>2</v>
      </c>
      <c r="AM1374" s="2">
        <f t="shared" si="231"/>
        <v>0</v>
      </c>
    </row>
    <row r="1375" spans="1:39" x14ac:dyDescent="0.25">
      <c r="A1375" s="35">
        <v>619053</v>
      </c>
      <c r="B1375" s="36">
        <v>246046</v>
      </c>
      <c r="C1375" s="36" t="s">
        <v>29</v>
      </c>
      <c r="D1375" s="36">
        <v>0</v>
      </c>
      <c r="J1375" s="46">
        <v>396</v>
      </c>
      <c r="K1375" s="46">
        <v>413</v>
      </c>
      <c r="L1375" s="46">
        <v>809</v>
      </c>
      <c r="M1375" s="46">
        <v>45</v>
      </c>
      <c r="N1375" s="46">
        <v>19</v>
      </c>
      <c r="O1375" s="46">
        <v>30</v>
      </c>
      <c r="P1375" s="46">
        <v>49</v>
      </c>
      <c r="R1375" s="36">
        <v>972.98082899999997</v>
      </c>
      <c r="S1375" s="36">
        <v>926.51046499999995</v>
      </c>
      <c r="T1375" s="36">
        <v>123.332992</v>
      </c>
      <c r="U1375" s="36">
        <v>69.410278000000005</v>
      </c>
      <c r="V1375" s="36">
        <v>86.973781000000002</v>
      </c>
      <c r="W1375" s="36">
        <v>111.01173199999999</v>
      </c>
      <c r="AC1375" s="57">
        <f t="shared" si="228"/>
        <v>809</v>
      </c>
      <c r="AD1375" s="57">
        <f t="shared" si="229"/>
        <v>64</v>
      </c>
      <c r="AE1375" s="57">
        <f t="shared" si="230"/>
        <v>79</v>
      </c>
      <c r="AF1375" s="12">
        <f t="shared" si="225"/>
        <v>1899.4912939999999</v>
      </c>
      <c r="AG1375" s="12">
        <f t="shared" si="226"/>
        <v>192.74327</v>
      </c>
      <c r="AH1375" s="12">
        <f t="shared" si="227"/>
        <v>197.985513</v>
      </c>
      <c r="AI1375" s="15">
        <f t="shared" si="232"/>
        <v>1.3479496835599505</v>
      </c>
      <c r="AJ1375" s="15">
        <f t="shared" si="232"/>
        <v>2.0116135937499999</v>
      </c>
      <c r="AK1375" s="15">
        <f t="shared" si="232"/>
        <v>1.5061457341772151</v>
      </c>
      <c r="AL1375" s="23">
        <f>VLOOKUP(AC1375,'Charts and Tables'!$I$43:$J$49,2,TRUE)</f>
        <v>2</v>
      </c>
      <c r="AM1375" s="2">
        <f t="shared" si="231"/>
        <v>1</v>
      </c>
    </row>
    <row r="1376" spans="1:39" x14ac:dyDescent="0.25">
      <c r="A1376" s="35">
        <v>619139</v>
      </c>
      <c r="B1376" s="36">
        <v>246045</v>
      </c>
      <c r="C1376" s="36" t="s">
        <v>29</v>
      </c>
      <c r="D1376" s="36">
        <v>0</v>
      </c>
      <c r="J1376" s="46">
        <v>296</v>
      </c>
      <c r="K1376" s="46">
        <v>230</v>
      </c>
      <c r="L1376" s="46">
        <v>526</v>
      </c>
      <c r="M1376" s="46">
        <v>13</v>
      </c>
      <c r="N1376" s="46">
        <v>19</v>
      </c>
      <c r="O1376" s="46">
        <v>39</v>
      </c>
      <c r="P1376" s="46">
        <v>15</v>
      </c>
      <c r="R1376" s="36">
        <v>1737.245705</v>
      </c>
      <c r="S1376" s="36">
        <v>1784.586904</v>
      </c>
      <c r="T1376" s="36">
        <v>123.66509000000001</v>
      </c>
      <c r="U1376" s="36">
        <v>173.73669899999999</v>
      </c>
      <c r="V1376" s="36">
        <v>182.95579900000001</v>
      </c>
      <c r="W1376" s="36">
        <v>158.62893600000001</v>
      </c>
      <c r="AC1376" s="57">
        <f t="shared" si="228"/>
        <v>526</v>
      </c>
      <c r="AD1376" s="57">
        <f t="shared" si="229"/>
        <v>32</v>
      </c>
      <c r="AE1376" s="57">
        <f t="shared" si="230"/>
        <v>54</v>
      </c>
      <c r="AF1376" s="12">
        <f t="shared" si="225"/>
        <v>3521.832609</v>
      </c>
      <c r="AG1376" s="12">
        <f t="shared" si="226"/>
        <v>297.40178900000001</v>
      </c>
      <c r="AH1376" s="12">
        <f t="shared" si="227"/>
        <v>341.58473500000002</v>
      </c>
      <c r="AI1376" s="15">
        <f t="shared" si="232"/>
        <v>5.6954992566539921</v>
      </c>
      <c r="AJ1376" s="15">
        <f t="shared" si="232"/>
        <v>8.2938059062500002</v>
      </c>
      <c r="AK1376" s="15">
        <f t="shared" si="232"/>
        <v>5.3256432407407415</v>
      </c>
      <c r="AL1376" s="23">
        <f>VLOOKUP(AC1376,'Charts and Tables'!$I$43:$J$49,2,TRUE)</f>
        <v>2</v>
      </c>
      <c r="AM1376" s="2">
        <f t="shared" si="231"/>
        <v>0</v>
      </c>
    </row>
    <row r="1377" spans="1:39" x14ac:dyDescent="0.25">
      <c r="A1377" s="35">
        <v>619205</v>
      </c>
      <c r="B1377" s="36">
        <v>246092</v>
      </c>
      <c r="C1377" s="36" t="s">
        <v>25</v>
      </c>
      <c r="D1377" s="36">
        <v>0</v>
      </c>
      <c r="J1377" s="46">
        <v>1335</v>
      </c>
      <c r="K1377" s="46">
        <v>1361</v>
      </c>
      <c r="L1377" s="46">
        <v>2696</v>
      </c>
      <c r="M1377" s="46">
        <v>71</v>
      </c>
      <c r="N1377" s="46">
        <v>102</v>
      </c>
      <c r="O1377" s="46">
        <v>156</v>
      </c>
      <c r="P1377" s="46">
        <v>109</v>
      </c>
      <c r="R1377" s="36">
        <v>1231.5608629999999</v>
      </c>
      <c r="S1377" s="36">
        <v>1460.5295080000001</v>
      </c>
      <c r="T1377" s="36">
        <v>84.705567000000002</v>
      </c>
      <c r="U1377" s="36">
        <v>147.212909</v>
      </c>
      <c r="V1377" s="36">
        <v>132.87237300000001</v>
      </c>
      <c r="W1377" s="36">
        <v>128.52921799999999</v>
      </c>
      <c r="AC1377" s="57">
        <f t="shared" si="228"/>
        <v>2696</v>
      </c>
      <c r="AD1377" s="57">
        <f t="shared" si="229"/>
        <v>173</v>
      </c>
      <c r="AE1377" s="57">
        <f t="shared" si="230"/>
        <v>265</v>
      </c>
      <c r="AF1377" s="12">
        <f t="shared" si="225"/>
        <v>2692.0903710000002</v>
      </c>
      <c r="AG1377" s="12">
        <f t="shared" si="226"/>
        <v>231.918476</v>
      </c>
      <c r="AH1377" s="12">
        <f t="shared" si="227"/>
        <v>261.401591</v>
      </c>
      <c r="AI1377" s="15">
        <f t="shared" si="232"/>
        <v>-1.4501591246289941E-3</v>
      </c>
      <c r="AJ1377" s="15">
        <f t="shared" si="232"/>
        <v>0.34056922543352602</v>
      </c>
      <c r="AK1377" s="15">
        <f t="shared" si="232"/>
        <v>-1.3578901886792467E-2</v>
      </c>
      <c r="AL1377" s="23">
        <f>VLOOKUP(AC1377,'Charts and Tables'!$I$43:$J$49,2,TRUE)</f>
        <v>0.5</v>
      </c>
      <c r="AM1377" s="2">
        <f t="shared" si="231"/>
        <v>1</v>
      </c>
    </row>
    <row r="1378" spans="1:39" x14ac:dyDescent="0.25">
      <c r="A1378" s="35">
        <v>619252</v>
      </c>
      <c r="B1378" s="36">
        <v>246052</v>
      </c>
      <c r="C1378" s="36" t="s">
        <v>25</v>
      </c>
      <c r="D1378" s="36">
        <v>0</v>
      </c>
      <c r="J1378" s="46">
        <v>1954</v>
      </c>
      <c r="K1378" s="46">
        <v>1969</v>
      </c>
      <c r="L1378" s="46">
        <v>3923</v>
      </c>
      <c r="M1378" s="46">
        <v>109</v>
      </c>
      <c r="N1378" s="46">
        <v>144</v>
      </c>
      <c r="O1378" s="46">
        <v>222</v>
      </c>
      <c r="P1378" s="46">
        <v>192</v>
      </c>
      <c r="R1378" s="36">
        <v>1638.987026</v>
      </c>
      <c r="S1378" s="36">
        <v>1762.2100439999999</v>
      </c>
      <c r="T1378" s="36">
        <v>131.63894400000001</v>
      </c>
      <c r="U1378" s="36">
        <v>161.12140199999999</v>
      </c>
      <c r="V1378" s="36">
        <v>169.92856599999999</v>
      </c>
      <c r="W1378" s="36">
        <v>162.42223899999999</v>
      </c>
      <c r="AC1378" s="57">
        <f t="shared" si="228"/>
        <v>3923</v>
      </c>
      <c r="AD1378" s="57">
        <f t="shared" si="229"/>
        <v>253</v>
      </c>
      <c r="AE1378" s="57">
        <f t="shared" si="230"/>
        <v>414</v>
      </c>
      <c r="AF1378" s="12">
        <f t="shared" si="225"/>
        <v>3401.1970700000002</v>
      </c>
      <c r="AG1378" s="12">
        <f t="shared" si="226"/>
        <v>292.76034600000003</v>
      </c>
      <c r="AH1378" s="12">
        <f t="shared" si="227"/>
        <v>332.35080499999998</v>
      </c>
      <c r="AI1378" s="15">
        <f t="shared" si="232"/>
        <v>-0.13301119806270706</v>
      </c>
      <c r="AJ1378" s="15">
        <f t="shared" si="232"/>
        <v>0.15715551778656137</v>
      </c>
      <c r="AK1378" s="15">
        <f t="shared" si="232"/>
        <v>-0.19722027777777781</v>
      </c>
      <c r="AL1378" s="23">
        <f>VLOOKUP(AC1378,'Charts and Tables'!$I$43:$J$49,2,TRUE)</f>
        <v>0.5</v>
      </c>
      <c r="AM1378" s="2">
        <f t="shared" si="231"/>
        <v>1</v>
      </c>
    </row>
    <row r="1379" spans="1:39" x14ac:dyDescent="0.25">
      <c r="A1379" s="35">
        <v>619261</v>
      </c>
      <c r="B1379" s="36">
        <v>246043</v>
      </c>
      <c r="C1379" s="36" t="s">
        <v>29</v>
      </c>
      <c r="D1379" s="36">
        <v>0</v>
      </c>
      <c r="K1379" s="46">
        <v>507</v>
      </c>
      <c r="N1379" s="46">
        <v>45</v>
      </c>
      <c r="P1379" s="46">
        <v>53</v>
      </c>
      <c r="AC1379" s="57">
        <f t="shared" si="228"/>
        <v>0</v>
      </c>
      <c r="AD1379" s="57">
        <f t="shared" si="229"/>
        <v>45</v>
      </c>
      <c r="AE1379" s="57">
        <f t="shared" si="230"/>
        <v>53</v>
      </c>
      <c r="AF1379" s="12">
        <f t="shared" si="225"/>
        <v>0</v>
      </c>
      <c r="AG1379" s="12">
        <f t="shared" si="226"/>
        <v>0</v>
      </c>
      <c r="AH1379" s="12">
        <f t="shared" si="227"/>
        <v>0</v>
      </c>
      <c r="AI1379" s="15">
        <f t="shared" si="232"/>
        <v>0</v>
      </c>
      <c r="AJ1379" s="15">
        <f t="shared" si="232"/>
        <v>-1</v>
      </c>
      <c r="AK1379" s="15">
        <f t="shared" si="232"/>
        <v>-1</v>
      </c>
      <c r="AL1379" s="23">
        <f>VLOOKUP(AC1379,'Charts and Tables'!$I$43:$J$49,2,TRUE)</f>
        <v>2</v>
      </c>
      <c r="AM1379" s="2">
        <f t="shared" si="231"/>
        <v>1</v>
      </c>
    </row>
    <row r="1380" spans="1:39" x14ac:dyDescent="0.25">
      <c r="A1380" s="35">
        <v>619262</v>
      </c>
      <c r="B1380" s="36">
        <v>248004</v>
      </c>
      <c r="C1380" s="36" t="s">
        <v>30</v>
      </c>
      <c r="D1380" s="36">
        <v>0</v>
      </c>
      <c r="J1380" s="46">
        <v>665</v>
      </c>
      <c r="K1380" s="46">
        <v>775</v>
      </c>
      <c r="L1380" s="46">
        <v>1440</v>
      </c>
      <c r="M1380" s="46">
        <v>75</v>
      </c>
      <c r="N1380" s="46">
        <v>42</v>
      </c>
      <c r="O1380" s="46">
        <v>48</v>
      </c>
      <c r="P1380" s="46">
        <v>102</v>
      </c>
      <c r="R1380" s="36">
        <v>1025.6924979999999</v>
      </c>
      <c r="S1380" s="36">
        <v>1152.1995119999999</v>
      </c>
      <c r="T1380" s="36">
        <v>163.06117900000001</v>
      </c>
      <c r="U1380" s="36">
        <v>89.493036000000004</v>
      </c>
      <c r="V1380" s="36">
        <v>91.611123000000006</v>
      </c>
      <c r="W1380" s="36">
        <v>158.869157</v>
      </c>
      <c r="AC1380" s="57">
        <f t="shared" si="228"/>
        <v>1440</v>
      </c>
      <c r="AD1380" s="57">
        <f t="shared" si="229"/>
        <v>117</v>
      </c>
      <c r="AE1380" s="57">
        <f t="shared" si="230"/>
        <v>150</v>
      </c>
      <c r="AF1380" s="12">
        <f t="shared" si="225"/>
        <v>2177.8920099999996</v>
      </c>
      <c r="AG1380" s="12">
        <f t="shared" si="226"/>
        <v>252.554215</v>
      </c>
      <c r="AH1380" s="12">
        <f t="shared" si="227"/>
        <v>250.48027999999999</v>
      </c>
      <c r="AI1380" s="15">
        <f t="shared" si="232"/>
        <v>0.51242500694444415</v>
      </c>
      <c r="AJ1380" s="15">
        <f t="shared" si="232"/>
        <v>1.1585830341880341</v>
      </c>
      <c r="AK1380" s="15">
        <f t="shared" si="232"/>
        <v>0.66986853333333329</v>
      </c>
      <c r="AL1380" s="23">
        <f>VLOOKUP(AC1380,'Charts and Tables'!$I$43:$J$49,2,TRUE)</f>
        <v>1</v>
      </c>
      <c r="AM1380" s="2">
        <f t="shared" si="231"/>
        <v>1</v>
      </c>
    </row>
    <row r="1381" spans="1:39" x14ac:dyDescent="0.25">
      <c r="A1381" s="35">
        <v>619273</v>
      </c>
      <c r="B1381" s="36">
        <v>240017</v>
      </c>
      <c r="C1381" s="36" t="s">
        <v>31</v>
      </c>
      <c r="D1381" s="36">
        <v>0</v>
      </c>
      <c r="J1381" s="46">
        <v>5611</v>
      </c>
      <c r="K1381" s="46">
        <v>5547</v>
      </c>
      <c r="L1381" s="46">
        <v>11158</v>
      </c>
      <c r="M1381" s="46">
        <v>231</v>
      </c>
      <c r="N1381" s="46">
        <v>754</v>
      </c>
      <c r="O1381" s="46">
        <v>722</v>
      </c>
      <c r="P1381" s="46">
        <v>359</v>
      </c>
      <c r="R1381" s="36">
        <v>9345.5391490000002</v>
      </c>
      <c r="S1381" s="36">
        <v>9426.6645430000008</v>
      </c>
      <c r="T1381" s="36">
        <v>595.01907000000006</v>
      </c>
      <c r="U1381" s="36">
        <v>1168.0814109999999</v>
      </c>
      <c r="V1381" s="36">
        <v>1088.5464480000001</v>
      </c>
      <c r="W1381" s="36">
        <v>711.51315</v>
      </c>
      <c r="AC1381" s="57">
        <f t="shared" si="228"/>
        <v>11158</v>
      </c>
      <c r="AD1381" s="57">
        <f t="shared" si="229"/>
        <v>985</v>
      </c>
      <c r="AE1381" s="57">
        <f t="shared" si="230"/>
        <v>1081</v>
      </c>
      <c r="AF1381" s="12">
        <f t="shared" si="225"/>
        <v>18772.203692000003</v>
      </c>
      <c r="AG1381" s="12">
        <f t="shared" si="226"/>
        <v>1763.1004809999999</v>
      </c>
      <c r="AH1381" s="12">
        <f t="shared" si="227"/>
        <v>1800.0595980000001</v>
      </c>
      <c r="AI1381" s="15">
        <f t="shared" si="232"/>
        <v>0.68239861014518755</v>
      </c>
      <c r="AJ1381" s="15">
        <f t="shared" si="232"/>
        <v>0.78994972690355325</v>
      </c>
      <c r="AK1381" s="15">
        <f t="shared" si="232"/>
        <v>0.66518001665124893</v>
      </c>
      <c r="AL1381" s="23">
        <f>VLOOKUP(AC1381,'Charts and Tables'!$I$43:$J$49,2,TRUE)</f>
        <v>0.2</v>
      </c>
      <c r="AM1381" s="2">
        <f t="shared" si="231"/>
        <v>0</v>
      </c>
    </row>
    <row r="1382" spans="1:39" x14ac:dyDescent="0.25">
      <c r="A1382" s="35">
        <v>619292</v>
      </c>
      <c r="B1382" s="36">
        <v>240119</v>
      </c>
      <c r="C1382" s="36" t="s">
        <v>31</v>
      </c>
      <c r="D1382" s="36">
        <v>0</v>
      </c>
      <c r="J1382" s="46">
        <v>3651</v>
      </c>
      <c r="K1382" s="46">
        <v>3521</v>
      </c>
      <c r="L1382" s="46">
        <v>7172</v>
      </c>
      <c r="M1382" s="46">
        <v>143</v>
      </c>
      <c r="N1382" s="46">
        <v>401</v>
      </c>
      <c r="O1382" s="46">
        <v>455</v>
      </c>
      <c r="P1382" s="46">
        <v>260</v>
      </c>
      <c r="R1382" s="36">
        <v>5944.7706529999996</v>
      </c>
      <c r="S1382" s="36">
        <v>5912.7951979999998</v>
      </c>
      <c r="T1382" s="36">
        <v>365.51555999999999</v>
      </c>
      <c r="U1382" s="36">
        <v>795.09363099999996</v>
      </c>
      <c r="V1382" s="36">
        <v>728.96387900000002</v>
      </c>
      <c r="W1382" s="36">
        <v>444.33452699999998</v>
      </c>
      <c r="AC1382" s="57">
        <f t="shared" si="228"/>
        <v>7172</v>
      </c>
      <c r="AD1382" s="57">
        <f t="shared" si="229"/>
        <v>544</v>
      </c>
      <c r="AE1382" s="57">
        <f t="shared" si="230"/>
        <v>715</v>
      </c>
      <c r="AF1382" s="12">
        <f t="shared" si="225"/>
        <v>11857.565850999999</v>
      </c>
      <c r="AG1382" s="12">
        <f t="shared" si="226"/>
        <v>1160.609191</v>
      </c>
      <c r="AH1382" s="12">
        <f t="shared" si="227"/>
        <v>1173.2984059999999</v>
      </c>
      <c r="AI1382" s="15">
        <f t="shared" si="232"/>
        <v>0.65331369924707183</v>
      </c>
      <c r="AJ1382" s="15">
        <f t="shared" si="232"/>
        <v>1.1334727775735294</v>
      </c>
      <c r="AK1382" s="15">
        <f t="shared" si="232"/>
        <v>0.64097679160839149</v>
      </c>
      <c r="AL1382" s="23">
        <f>VLOOKUP(AC1382,'Charts and Tables'!$I$43:$J$49,2,TRUE)</f>
        <v>0.25</v>
      </c>
      <c r="AM1382" s="2">
        <f t="shared" si="231"/>
        <v>0</v>
      </c>
    </row>
    <row r="1383" spans="1:39" x14ac:dyDescent="0.25">
      <c r="A1383" s="35">
        <v>619318</v>
      </c>
      <c r="B1383" s="36">
        <v>240118</v>
      </c>
      <c r="C1383" s="36" t="s">
        <v>31</v>
      </c>
      <c r="D1383" s="36">
        <v>0</v>
      </c>
      <c r="J1383" s="46">
        <v>5392</v>
      </c>
      <c r="K1383" s="46">
        <v>5156</v>
      </c>
      <c r="L1383" s="46">
        <v>10548</v>
      </c>
      <c r="M1383" s="46">
        <v>369</v>
      </c>
      <c r="N1383" s="46">
        <v>309</v>
      </c>
      <c r="O1383" s="46">
        <v>490</v>
      </c>
      <c r="P1383" s="46">
        <v>470</v>
      </c>
      <c r="R1383" s="36">
        <v>3221.0694100000001</v>
      </c>
      <c r="S1383" s="36">
        <v>3293.5698750000001</v>
      </c>
      <c r="T1383" s="36">
        <v>237.65664200000001</v>
      </c>
      <c r="U1383" s="36">
        <v>283.39590600000002</v>
      </c>
      <c r="V1383" s="36">
        <v>325.46052800000001</v>
      </c>
      <c r="W1383" s="36">
        <v>296.73480000000001</v>
      </c>
      <c r="AC1383" s="57">
        <f t="shared" si="228"/>
        <v>10548</v>
      </c>
      <c r="AD1383" s="57">
        <f t="shared" si="229"/>
        <v>678</v>
      </c>
      <c r="AE1383" s="57">
        <f t="shared" si="230"/>
        <v>960</v>
      </c>
      <c r="AF1383" s="12">
        <f t="shared" si="225"/>
        <v>6514.6392850000002</v>
      </c>
      <c r="AG1383" s="12">
        <f t="shared" si="226"/>
        <v>521.052548</v>
      </c>
      <c r="AH1383" s="12">
        <f t="shared" si="227"/>
        <v>622.19532800000002</v>
      </c>
      <c r="AI1383" s="15">
        <f t="shared" si="232"/>
        <v>-0.38238156190747058</v>
      </c>
      <c r="AJ1383" s="15">
        <f t="shared" si="232"/>
        <v>-0.2314859174041298</v>
      </c>
      <c r="AK1383" s="15">
        <f t="shared" si="232"/>
        <v>-0.35187986666666665</v>
      </c>
      <c r="AL1383" s="23">
        <f>VLOOKUP(AC1383,'Charts and Tables'!$I$43:$J$49,2,TRUE)</f>
        <v>0.2</v>
      </c>
      <c r="AM1383" s="2">
        <f t="shared" si="231"/>
        <v>0</v>
      </c>
    </row>
    <row r="1384" spans="1:39" x14ac:dyDescent="0.25">
      <c r="A1384" s="35">
        <v>619324</v>
      </c>
      <c r="B1384" s="36">
        <v>240010</v>
      </c>
      <c r="C1384" s="36" t="s">
        <v>31</v>
      </c>
      <c r="D1384" s="36">
        <v>0</v>
      </c>
      <c r="J1384" s="46">
        <v>4908</v>
      </c>
      <c r="K1384" s="46">
        <v>4895</v>
      </c>
      <c r="L1384" s="46">
        <v>9803</v>
      </c>
      <c r="M1384" s="46">
        <v>310</v>
      </c>
      <c r="N1384" s="46">
        <v>318</v>
      </c>
      <c r="O1384" s="46">
        <v>452</v>
      </c>
      <c r="P1384" s="46">
        <v>433</v>
      </c>
      <c r="R1384" s="36">
        <v>3951.7700359999999</v>
      </c>
      <c r="S1384" s="36">
        <v>3876.094928</v>
      </c>
      <c r="T1384" s="36">
        <v>390.69431600000001</v>
      </c>
      <c r="U1384" s="36">
        <v>268.623605</v>
      </c>
      <c r="V1384" s="36">
        <v>330.09848599999998</v>
      </c>
      <c r="W1384" s="36">
        <v>424.31301400000001</v>
      </c>
      <c r="AC1384" s="57">
        <f t="shared" si="228"/>
        <v>9803</v>
      </c>
      <c r="AD1384" s="57">
        <f t="shared" si="229"/>
        <v>628</v>
      </c>
      <c r="AE1384" s="57">
        <f t="shared" si="230"/>
        <v>885</v>
      </c>
      <c r="AF1384" s="12">
        <f t="shared" si="225"/>
        <v>7827.8649640000003</v>
      </c>
      <c r="AG1384" s="12">
        <f t="shared" si="226"/>
        <v>659.31792100000007</v>
      </c>
      <c r="AH1384" s="12">
        <f t="shared" si="227"/>
        <v>754.41149999999993</v>
      </c>
      <c r="AI1384" s="15">
        <f t="shared" si="232"/>
        <v>-0.20148271304702639</v>
      </c>
      <c r="AJ1384" s="15">
        <f t="shared" si="232"/>
        <v>4.9869300955414121E-2</v>
      </c>
      <c r="AK1384" s="15">
        <f t="shared" si="232"/>
        <v>-0.14755762711864415</v>
      </c>
      <c r="AL1384" s="23">
        <f>VLOOKUP(AC1384,'Charts and Tables'!$I$43:$J$49,2,TRUE)</f>
        <v>0.25</v>
      </c>
      <c r="AM1384" s="2">
        <f t="shared" si="231"/>
        <v>1</v>
      </c>
    </row>
    <row r="1385" spans="1:39" x14ac:dyDescent="0.25">
      <c r="A1385" s="35">
        <v>619328</v>
      </c>
      <c r="B1385" s="36">
        <v>240052</v>
      </c>
      <c r="C1385" s="36" t="s">
        <v>31</v>
      </c>
      <c r="D1385" s="36">
        <v>0</v>
      </c>
      <c r="J1385" s="46">
        <v>5536</v>
      </c>
      <c r="K1385" s="46">
        <v>5536</v>
      </c>
      <c r="L1385" s="46">
        <v>11072</v>
      </c>
      <c r="M1385" s="46">
        <v>361</v>
      </c>
      <c r="N1385" s="46">
        <v>314</v>
      </c>
      <c r="O1385" s="46">
        <v>511</v>
      </c>
      <c r="P1385" s="46">
        <v>502</v>
      </c>
      <c r="R1385" s="36">
        <v>4396.6609340000005</v>
      </c>
      <c r="S1385" s="36">
        <v>4500.5226679999996</v>
      </c>
      <c r="T1385" s="36">
        <v>319.77017899999998</v>
      </c>
      <c r="U1385" s="36">
        <v>407.70860499999998</v>
      </c>
      <c r="V1385" s="36">
        <v>458.322048</v>
      </c>
      <c r="W1385" s="36">
        <v>390.27681999999999</v>
      </c>
      <c r="AC1385" s="57">
        <f t="shared" si="228"/>
        <v>11072</v>
      </c>
      <c r="AD1385" s="57">
        <f t="shared" si="229"/>
        <v>675</v>
      </c>
      <c r="AE1385" s="57">
        <f t="shared" si="230"/>
        <v>1013</v>
      </c>
      <c r="AF1385" s="12">
        <f t="shared" si="225"/>
        <v>8897.183602000001</v>
      </c>
      <c r="AG1385" s="12">
        <f t="shared" si="226"/>
        <v>727.47878399999991</v>
      </c>
      <c r="AH1385" s="12">
        <f t="shared" si="227"/>
        <v>848.59886800000004</v>
      </c>
      <c r="AI1385" s="15">
        <f t="shared" si="232"/>
        <v>-0.19642489143786118</v>
      </c>
      <c r="AJ1385" s="15">
        <f t="shared" si="232"/>
        <v>7.7746346666666521E-2</v>
      </c>
      <c r="AK1385" s="15">
        <f t="shared" si="232"/>
        <v>-0.16229134452122404</v>
      </c>
      <c r="AL1385" s="23">
        <f>VLOOKUP(AC1385,'Charts and Tables'!$I$43:$J$49,2,TRUE)</f>
        <v>0.2</v>
      </c>
      <c r="AM1385" s="2">
        <f t="shared" si="231"/>
        <v>1</v>
      </c>
    </row>
    <row r="1386" spans="1:39" x14ac:dyDescent="0.25">
      <c r="A1386" s="35">
        <v>619341</v>
      </c>
      <c r="B1386" s="36">
        <v>248103</v>
      </c>
      <c r="C1386" s="36" t="s">
        <v>30</v>
      </c>
      <c r="D1386" s="36">
        <v>0</v>
      </c>
      <c r="J1386" s="46">
        <v>177</v>
      </c>
      <c r="K1386" s="46">
        <v>176</v>
      </c>
      <c r="L1386" s="46">
        <v>353</v>
      </c>
      <c r="M1386" s="46">
        <v>19</v>
      </c>
      <c r="N1386" s="46">
        <v>7</v>
      </c>
      <c r="O1386" s="46">
        <v>14</v>
      </c>
      <c r="P1386" s="46">
        <v>22</v>
      </c>
      <c r="R1386" s="36">
        <v>1412.4769659999999</v>
      </c>
      <c r="S1386" s="36">
        <v>1445.8280950000001</v>
      </c>
      <c r="T1386" s="36">
        <v>121.622935</v>
      </c>
      <c r="U1386" s="36">
        <v>99.471355000000003</v>
      </c>
      <c r="V1386" s="36">
        <v>125.038715</v>
      </c>
      <c r="W1386" s="36">
        <v>147.861335</v>
      </c>
      <c r="AC1386" s="57">
        <f t="shared" si="228"/>
        <v>353</v>
      </c>
      <c r="AD1386" s="57">
        <f t="shared" si="229"/>
        <v>26</v>
      </c>
      <c r="AE1386" s="57">
        <f t="shared" si="230"/>
        <v>36</v>
      </c>
      <c r="AF1386" s="12">
        <f t="shared" si="225"/>
        <v>2858.305061</v>
      </c>
      <c r="AG1386" s="12">
        <f t="shared" si="226"/>
        <v>221.09429</v>
      </c>
      <c r="AH1386" s="12">
        <f t="shared" si="227"/>
        <v>272.90004999999996</v>
      </c>
      <c r="AI1386" s="15">
        <f t="shared" si="232"/>
        <v>7.0971814759206797</v>
      </c>
      <c r="AJ1386" s="15">
        <f t="shared" si="232"/>
        <v>7.5036265384615382</v>
      </c>
      <c r="AK1386" s="15">
        <f t="shared" si="232"/>
        <v>6.5805569444444432</v>
      </c>
      <c r="AL1386" s="23">
        <f>VLOOKUP(AC1386,'Charts and Tables'!$I$43:$J$49,2,TRUE)</f>
        <v>2</v>
      </c>
      <c r="AM1386" s="2">
        <f t="shared" si="231"/>
        <v>0</v>
      </c>
    </row>
    <row r="1387" spans="1:39" x14ac:dyDescent="0.25">
      <c r="A1387" s="35">
        <v>619427</v>
      </c>
      <c r="B1387" s="36">
        <v>246114</v>
      </c>
      <c r="C1387" s="36" t="s">
        <v>29</v>
      </c>
      <c r="D1387" s="36">
        <v>0</v>
      </c>
      <c r="J1387" s="46">
        <v>270</v>
      </c>
      <c r="K1387" s="46">
        <v>240</v>
      </c>
      <c r="L1387" s="46">
        <v>510</v>
      </c>
      <c r="M1387" s="46">
        <v>17</v>
      </c>
      <c r="N1387" s="46">
        <v>11</v>
      </c>
      <c r="O1387" s="46">
        <v>22</v>
      </c>
      <c r="P1387" s="46">
        <v>19</v>
      </c>
      <c r="AC1387" s="57">
        <f t="shared" si="228"/>
        <v>510</v>
      </c>
      <c r="AD1387" s="57">
        <f t="shared" si="229"/>
        <v>28</v>
      </c>
      <c r="AE1387" s="57">
        <f t="shared" si="230"/>
        <v>41</v>
      </c>
      <c r="AF1387" s="12">
        <f t="shared" si="225"/>
        <v>0</v>
      </c>
      <c r="AG1387" s="12">
        <f t="shared" si="226"/>
        <v>0</v>
      </c>
      <c r="AH1387" s="12">
        <f t="shared" si="227"/>
        <v>0</v>
      </c>
      <c r="AI1387" s="15">
        <f t="shared" si="232"/>
        <v>-1</v>
      </c>
      <c r="AJ1387" s="15">
        <f t="shared" si="232"/>
        <v>-1</v>
      </c>
      <c r="AK1387" s="15">
        <f t="shared" si="232"/>
        <v>-1</v>
      </c>
      <c r="AL1387" s="23">
        <f>VLOOKUP(AC1387,'Charts and Tables'!$I$43:$J$49,2,TRUE)</f>
        <v>2</v>
      </c>
      <c r="AM1387" s="2">
        <f t="shared" si="231"/>
        <v>1</v>
      </c>
    </row>
    <row r="1388" spans="1:39" x14ac:dyDescent="0.25">
      <c r="A1388" s="35">
        <v>619432</v>
      </c>
      <c r="B1388" s="36">
        <v>246036</v>
      </c>
      <c r="C1388" s="36" t="s">
        <v>29</v>
      </c>
      <c r="D1388" s="36">
        <v>0</v>
      </c>
      <c r="J1388" s="46">
        <v>170</v>
      </c>
      <c r="K1388" s="46">
        <v>179</v>
      </c>
      <c r="L1388" s="46">
        <v>349</v>
      </c>
      <c r="M1388" s="46">
        <v>7</v>
      </c>
      <c r="N1388" s="46">
        <v>23</v>
      </c>
      <c r="O1388" s="46">
        <v>25</v>
      </c>
      <c r="P1388" s="46">
        <v>24</v>
      </c>
      <c r="R1388" s="36">
        <v>232.765522</v>
      </c>
      <c r="S1388" s="36">
        <v>268.21424000000002</v>
      </c>
      <c r="T1388" s="36">
        <v>23.607651000000001</v>
      </c>
      <c r="U1388" s="36">
        <v>11.345136999999999</v>
      </c>
      <c r="V1388" s="36">
        <v>17.807624000000001</v>
      </c>
      <c r="W1388" s="36">
        <v>36.736995</v>
      </c>
      <c r="AC1388" s="57">
        <f t="shared" si="228"/>
        <v>349</v>
      </c>
      <c r="AD1388" s="57">
        <f t="shared" si="229"/>
        <v>30</v>
      </c>
      <c r="AE1388" s="57">
        <f t="shared" si="230"/>
        <v>49</v>
      </c>
      <c r="AF1388" s="12">
        <f t="shared" si="225"/>
        <v>500.97976200000005</v>
      </c>
      <c r="AG1388" s="12">
        <f t="shared" si="226"/>
        <v>34.952787999999998</v>
      </c>
      <c r="AH1388" s="12">
        <f t="shared" si="227"/>
        <v>54.544618999999997</v>
      </c>
      <c r="AI1388" s="15">
        <f t="shared" si="232"/>
        <v>0.43547209742120357</v>
      </c>
      <c r="AJ1388" s="15">
        <f t="shared" si="232"/>
        <v>0.16509293333333327</v>
      </c>
      <c r="AK1388" s="15">
        <f t="shared" si="232"/>
        <v>0.11315548979591832</v>
      </c>
      <c r="AL1388" s="23">
        <f>VLOOKUP(AC1388,'Charts and Tables'!$I$43:$J$49,2,TRUE)</f>
        <v>2</v>
      </c>
      <c r="AM1388" s="2">
        <f t="shared" si="231"/>
        <v>1</v>
      </c>
    </row>
    <row r="1389" spans="1:39" x14ac:dyDescent="0.25">
      <c r="A1389" s="35">
        <v>619453</v>
      </c>
      <c r="B1389" s="36">
        <v>246042</v>
      </c>
      <c r="C1389" s="36" t="s">
        <v>25</v>
      </c>
      <c r="D1389" s="36">
        <v>0</v>
      </c>
      <c r="J1389" s="46">
        <v>3118</v>
      </c>
      <c r="K1389" s="46">
        <v>2866</v>
      </c>
      <c r="L1389" s="46">
        <v>5984</v>
      </c>
      <c r="M1389" s="46">
        <v>203</v>
      </c>
      <c r="N1389" s="46">
        <v>175</v>
      </c>
      <c r="O1389" s="46">
        <v>272</v>
      </c>
      <c r="P1389" s="46">
        <v>294</v>
      </c>
      <c r="R1389" s="36">
        <v>2783.6315840000002</v>
      </c>
      <c r="S1389" s="36">
        <v>2604.9352920000001</v>
      </c>
      <c r="T1389" s="36">
        <v>280.79157500000002</v>
      </c>
      <c r="U1389" s="36">
        <v>190.37951000000001</v>
      </c>
      <c r="V1389" s="36">
        <v>226.366015</v>
      </c>
      <c r="W1389" s="36">
        <v>273.29933399999999</v>
      </c>
      <c r="AC1389" s="57">
        <f t="shared" si="228"/>
        <v>5984</v>
      </c>
      <c r="AD1389" s="57">
        <f t="shared" si="229"/>
        <v>378</v>
      </c>
      <c r="AE1389" s="57">
        <f t="shared" si="230"/>
        <v>566</v>
      </c>
      <c r="AF1389" s="12">
        <f t="shared" si="225"/>
        <v>5388.5668760000008</v>
      </c>
      <c r="AG1389" s="12">
        <f t="shared" si="226"/>
        <v>471.17108500000006</v>
      </c>
      <c r="AH1389" s="12">
        <f t="shared" si="227"/>
        <v>499.66534899999999</v>
      </c>
      <c r="AI1389" s="15">
        <f t="shared" si="232"/>
        <v>-9.9504198529411642E-2</v>
      </c>
      <c r="AJ1389" s="15">
        <f t="shared" si="232"/>
        <v>0.24648435185185202</v>
      </c>
      <c r="AK1389" s="15">
        <f t="shared" si="232"/>
        <v>-0.1171990300353357</v>
      </c>
      <c r="AL1389" s="23">
        <f>VLOOKUP(AC1389,'Charts and Tables'!$I$43:$J$49,2,TRUE)</f>
        <v>0.25</v>
      </c>
      <c r="AM1389" s="2">
        <f t="shared" si="231"/>
        <v>1</v>
      </c>
    </row>
    <row r="1390" spans="1:39" x14ac:dyDescent="0.25">
      <c r="A1390" s="35">
        <v>619516</v>
      </c>
      <c r="B1390" s="36">
        <v>246041</v>
      </c>
      <c r="C1390" s="36" t="s">
        <v>29</v>
      </c>
      <c r="D1390" s="36">
        <v>0</v>
      </c>
      <c r="J1390" s="46">
        <v>497</v>
      </c>
      <c r="K1390" s="46">
        <v>487</v>
      </c>
      <c r="L1390" s="46">
        <v>984</v>
      </c>
      <c r="M1390" s="46">
        <v>44</v>
      </c>
      <c r="N1390" s="46">
        <v>35</v>
      </c>
      <c r="O1390" s="46">
        <v>56</v>
      </c>
      <c r="P1390" s="46">
        <v>47</v>
      </c>
      <c r="R1390" s="36">
        <v>425.223589</v>
      </c>
      <c r="S1390" s="36">
        <v>426.04788200000002</v>
      </c>
      <c r="T1390" s="36">
        <v>33.415236</v>
      </c>
      <c r="U1390" s="36">
        <v>21.008616</v>
      </c>
      <c r="V1390" s="36">
        <v>37.230311</v>
      </c>
      <c r="W1390" s="36">
        <v>43.988103000000002</v>
      </c>
      <c r="AC1390" s="57">
        <f t="shared" si="228"/>
        <v>984</v>
      </c>
      <c r="AD1390" s="57">
        <f t="shared" si="229"/>
        <v>79</v>
      </c>
      <c r="AE1390" s="57">
        <f t="shared" si="230"/>
        <v>103</v>
      </c>
      <c r="AF1390" s="12">
        <f t="shared" si="225"/>
        <v>851.27147100000002</v>
      </c>
      <c r="AG1390" s="12">
        <f t="shared" si="226"/>
        <v>54.423851999999997</v>
      </c>
      <c r="AH1390" s="12">
        <f t="shared" si="227"/>
        <v>81.218413999999996</v>
      </c>
      <c r="AI1390" s="15">
        <f t="shared" si="232"/>
        <v>-0.1348867164634146</v>
      </c>
      <c r="AJ1390" s="15">
        <f t="shared" si="232"/>
        <v>-0.31109048101265829</v>
      </c>
      <c r="AK1390" s="15">
        <f t="shared" si="232"/>
        <v>-0.21147170873786411</v>
      </c>
      <c r="AL1390" s="23">
        <f>VLOOKUP(AC1390,'Charts and Tables'!$I$43:$J$49,2,TRUE)</f>
        <v>2</v>
      </c>
      <c r="AM1390" s="2">
        <f t="shared" si="231"/>
        <v>1</v>
      </c>
    </row>
    <row r="1391" spans="1:39" x14ac:dyDescent="0.25">
      <c r="A1391" s="35">
        <v>619530</v>
      </c>
      <c r="B1391" s="36">
        <v>246115</v>
      </c>
      <c r="C1391" s="36" t="s">
        <v>25</v>
      </c>
      <c r="D1391" s="36">
        <v>0</v>
      </c>
      <c r="J1391" s="46">
        <v>2283</v>
      </c>
      <c r="K1391" s="46">
        <v>2266</v>
      </c>
      <c r="L1391" s="46">
        <v>4549</v>
      </c>
      <c r="M1391" s="46">
        <v>164</v>
      </c>
      <c r="N1391" s="46">
        <v>208</v>
      </c>
      <c r="O1391" s="46">
        <v>235</v>
      </c>
      <c r="P1391" s="46">
        <v>205</v>
      </c>
      <c r="R1391" s="36">
        <v>1860.8069640000001</v>
      </c>
      <c r="S1391" s="36">
        <v>1989.6074329999999</v>
      </c>
      <c r="T1391" s="36">
        <v>145.617807</v>
      </c>
      <c r="U1391" s="36">
        <v>180.614273</v>
      </c>
      <c r="V1391" s="36">
        <v>190.87744900000001</v>
      </c>
      <c r="W1391" s="36">
        <v>181.97654299999999</v>
      </c>
      <c r="AC1391" s="57">
        <f t="shared" si="228"/>
        <v>4549</v>
      </c>
      <c r="AD1391" s="57">
        <f t="shared" si="229"/>
        <v>372</v>
      </c>
      <c r="AE1391" s="57">
        <f t="shared" si="230"/>
        <v>440</v>
      </c>
      <c r="AF1391" s="12">
        <f t="shared" si="225"/>
        <v>3850.414397</v>
      </c>
      <c r="AG1391" s="12">
        <f t="shared" si="226"/>
        <v>326.23208</v>
      </c>
      <c r="AH1391" s="12">
        <f t="shared" si="227"/>
        <v>372.85399200000001</v>
      </c>
      <c r="AI1391" s="15">
        <f t="shared" si="232"/>
        <v>-0.15356904880193448</v>
      </c>
      <c r="AJ1391" s="15">
        <f t="shared" si="232"/>
        <v>-0.1230320430107527</v>
      </c>
      <c r="AK1391" s="15">
        <f t="shared" si="232"/>
        <v>-0.15260456363636363</v>
      </c>
      <c r="AL1391" s="23">
        <f>VLOOKUP(AC1391,'Charts and Tables'!$I$43:$J$49,2,TRUE)</f>
        <v>0.5</v>
      </c>
      <c r="AM1391" s="2">
        <f t="shared" si="231"/>
        <v>1</v>
      </c>
    </row>
    <row r="1392" spans="1:39" x14ac:dyDescent="0.25">
      <c r="A1392" s="35">
        <v>619564</v>
      </c>
      <c r="B1392" s="36">
        <v>340279</v>
      </c>
      <c r="C1392" s="36" t="s">
        <v>26</v>
      </c>
      <c r="D1392" s="36">
        <v>0</v>
      </c>
      <c r="J1392" s="46">
        <v>1252</v>
      </c>
      <c r="K1392" s="46">
        <v>1322</v>
      </c>
      <c r="L1392" s="46">
        <v>2574</v>
      </c>
      <c r="M1392" s="46">
        <v>91</v>
      </c>
      <c r="N1392" s="46">
        <v>133</v>
      </c>
      <c r="O1392" s="46">
        <v>136</v>
      </c>
      <c r="P1392" s="46">
        <v>131</v>
      </c>
      <c r="R1392" s="36">
        <v>3657.3108480000001</v>
      </c>
      <c r="S1392" s="36">
        <v>3696.34699</v>
      </c>
      <c r="T1392" s="36">
        <v>281.172302</v>
      </c>
      <c r="U1392" s="36">
        <v>317.68814700000001</v>
      </c>
      <c r="V1392" s="36">
        <v>338.62347299999999</v>
      </c>
      <c r="W1392" s="36">
        <v>330.02888200000001</v>
      </c>
      <c r="AC1392" s="57">
        <f t="shared" si="228"/>
        <v>2574</v>
      </c>
      <c r="AD1392" s="57">
        <f t="shared" si="229"/>
        <v>224</v>
      </c>
      <c r="AE1392" s="57">
        <f t="shared" si="230"/>
        <v>267</v>
      </c>
      <c r="AF1392" s="12">
        <f t="shared" si="225"/>
        <v>7353.6578380000001</v>
      </c>
      <c r="AG1392" s="12">
        <f t="shared" si="226"/>
        <v>598.86044900000002</v>
      </c>
      <c r="AH1392" s="12">
        <f t="shared" si="227"/>
        <v>668.65235499999994</v>
      </c>
      <c r="AI1392" s="15">
        <f t="shared" si="232"/>
        <v>1.8568989269619269</v>
      </c>
      <c r="AJ1392" s="15">
        <f t="shared" si="232"/>
        <v>1.6734841473214286</v>
      </c>
      <c r="AK1392" s="15">
        <f t="shared" si="232"/>
        <v>1.5043159363295877</v>
      </c>
      <c r="AL1392" s="23">
        <f>VLOOKUP(AC1392,'Charts and Tables'!$I$43:$J$49,2,TRUE)</f>
        <v>0.5</v>
      </c>
      <c r="AM1392" s="2">
        <f t="shared" si="231"/>
        <v>0</v>
      </c>
    </row>
    <row r="1393" spans="1:39" x14ac:dyDescent="0.25">
      <c r="A1393" s="35">
        <v>619669</v>
      </c>
      <c r="B1393" s="36">
        <v>346114</v>
      </c>
      <c r="C1393" s="36" t="s">
        <v>29</v>
      </c>
      <c r="D1393" s="36">
        <v>0</v>
      </c>
      <c r="J1393" s="46">
        <v>349</v>
      </c>
      <c r="K1393" s="46">
        <v>358</v>
      </c>
      <c r="L1393" s="46">
        <v>707</v>
      </c>
      <c r="M1393" s="46">
        <v>23</v>
      </c>
      <c r="N1393" s="46">
        <v>23</v>
      </c>
      <c r="O1393" s="46">
        <v>34</v>
      </c>
      <c r="P1393" s="46">
        <v>34</v>
      </c>
      <c r="R1393" s="36">
        <v>110.980833</v>
      </c>
      <c r="S1393" s="36">
        <v>110.98083200000001</v>
      </c>
      <c r="T1393" s="36">
        <v>8.2407269999999997</v>
      </c>
      <c r="U1393" s="36">
        <v>11.100477</v>
      </c>
      <c r="V1393" s="36">
        <v>11.867518</v>
      </c>
      <c r="W1393" s="36">
        <v>9.7407369999999993</v>
      </c>
      <c r="AC1393" s="57">
        <f t="shared" si="228"/>
        <v>707</v>
      </c>
      <c r="AD1393" s="57">
        <f t="shared" si="229"/>
        <v>46</v>
      </c>
      <c r="AE1393" s="57">
        <f t="shared" si="230"/>
        <v>68</v>
      </c>
      <c r="AF1393" s="12">
        <f t="shared" si="225"/>
        <v>221.96166500000001</v>
      </c>
      <c r="AG1393" s="12">
        <f t="shared" si="226"/>
        <v>19.341203999999998</v>
      </c>
      <c r="AH1393" s="12">
        <f t="shared" si="227"/>
        <v>21.608255</v>
      </c>
      <c r="AI1393" s="15">
        <f t="shared" si="232"/>
        <v>-0.68605139321074959</v>
      </c>
      <c r="AJ1393" s="15">
        <f t="shared" si="232"/>
        <v>-0.57953904347826091</v>
      </c>
      <c r="AK1393" s="15">
        <f t="shared" si="232"/>
        <v>-0.68223154411764708</v>
      </c>
      <c r="AL1393" s="23">
        <f>VLOOKUP(AC1393,'Charts and Tables'!$I$43:$J$49,2,TRUE)</f>
        <v>2</v>
      </c>
      <c r="AM1393" s="2">
        <f t="shared" si="231"/>
        <v>1</v>
      </c>
    </row>
    <row r="1394" spans="1:39" x14ac:dyDescent="0.25">
      <c r="A1394" s="35">
        <v>619773</v>
      </c>
      <c r="B1394" s="36">
        <v>246106</v>
      </c>
      <c r="C1394" s="36" t="s">
        <v>30</v>
      </c>
      <c r="D1394" s="36">
        <v>0</v>
      </c>
      <c r="J1394" s="46">
        <v>463</v>
      </c>
      <c r="K1394" s="46">
        <v>476</v>
      </c>
      <c r="L1394" s="46">
        <v>939</v>
      </c>
      <c r="M1394" s="46">
        <v>52</v>
      </c>
      <c r="N1394" s="46">
        <v>20</v>
      </c>
      <c r="O1394" s="46">
        <v>38</v>
      </c>
      <c r="P1394" s="46">
        <v>70</v>
      </c>
      <c r="R1394" s="36">
        <v>4075.6209239999998</v>
      </c>
      <c r="S1394" s="36">
        <v>4040.4769369999999</v>
      </c>
      <c r="T1394" s="36">
        <v>418.93032599999998</v>
      </c>
      <c r="U1394" s="36">
        <v>303.32170400000001</v>
      </c>
      <c r="V1394" s="36">
        <v>356.73505399999999</v>
      </c>
      <c r="W1394" s="36">
        <v>426.71943700000003</v>
      </c>
      <c r="AC1394" s="57">
        <f t="shared" si="228"/>
        <v>939</v>
      </c>
      <c r="AD1394" s="57">
        <f t="shared" si="229"/>
        <v>72</v>
      </c>
      <c r="AE1394" s="57">
        <f t="shared" si="230"/>
        <v>108</v>
      </c>
      <c r="AF1394" s="12">
        <f t="shared" si="225"/>
        <v>8116.0978610000002</v>
      </c>
      <c r="AG1394" s="12">
        <f t="shared" si="226"/>
        <v>722.25202999999999</v>
      </c>
      <c r="AH1394" s="12">
        <f t="shared" si="227"/>
        <v>783.45449099999996</v>
      </c>
      <c r="AI1394" s="15">
        <f t="shared" si="232"/>
        <v>7.6433417050053247</v>
      </c>
      <c r="AJ1394" s="15">
        <f t="shared" si="232"/>
        <v>9.0312781944444449</v>
      </c>
      <c r="AK1394" s="15">
        <f t="shared" si="232"/>
        <v>6.2542082499999996</v>
      </c>
      <c r="AL1394" s="23">
        <f>VLOOKUP(AC1394,'Charts and Tables'!$I$43:$J$49,2,TRUE)</f>
        <v>2</v>
      </c>
      <c r="AM1394" s="2">
        <f t="shared" si="231"/>
        <v>0</v>
      </c>
    </row>
    <row r="1395" spans="1:39" x14ac:dyDescent="0.25">
      <c r="A1395" s="35">
        <v>619787</v>
      </c>
      <c r="B1395" s="36">
        <v>340256</v>
      </c>
      <c r="C1395" s="36" t="s">
        <v>25</v>
      </c>
      <c r="D1395" s="36">
        <v>0</v>
      </c>
      <c r="J1395" s="46">
        <v>3505</v>
      </c>
      <c r="K1395" s="46">
        <v>3392</v>
      </c>
      <c r="L1395" s="46">
        <v>6897</v>
      </c>
      <c r="M1395" s="46">
        <v>163</v>
      </c>
      <c r="N1395" s="46">
        <v>349</v>
      </c>
      <c r="O1395" s="46">
        <v>398</v>
      </c>
      <c r="P1395" s="46">
        <v>253</v>
      </c>
      <c r="R1395" s="36">
        <v>2496.91554</v>
      </c>
      <c r="S1395" s="36">
        <v>2003.6240299999999</v>
      </c>
      <c r="T1395" s="36">
        <v>161.91763499999999</v>
      </c>
      <c r="U1395" s="36">
        <v>228.15558899999999</v>
      </c>
      <c r="V1395" s="36">
        <v>281.90606100000002</v>
      </c>
      <c r="W1395" s="36">
        <v>163.89979</v>
      </c>
      <c r="AC1395" s="57">
        <f t="shared" si="228"/>
        <v>6897</v>
      </c>
      <c r="AD1395" s="57">
        <f t="shared" si="229"/>
        <v>512</v>
      </c>
      <c r="AE1395" s="57">
        <f t="shared" si="230"/>
        <v>651</v>
      </c>
      <c r="AF1395" s="12">
        <f t="shared" si="225"/>
        <v>4500.5395699999999</v>
      </c>
      <c r="AG1395" s="12">
        <f t="shared" si="226"/>
        <v>390.07322399999998</v>
      </c>
      <c r="AH1395" s="12">
        <f t="shared" si="227"/>
        <v>445.80585100000002</v>
      </c>
      <c r="AI1395" s="15">
        <f t="shared" si="232"/>
        <v>-0.34746417717848344</v>
      </c>
      <c r="AJ1395" s="15">
        <f t="shared" si="232"/>
        <v>-0.23813823437500004</v>
      </c>
      <c r="AK1395" s="15">
        <f t="shared" si="232"/>
        <v>-0.31519838556067586</v>
      </c>
      <c r="AL1395" s="23">
        <f>VLOOKUP(AC1395,'Charts and Tables'!$I$43:$J$49,2,TRUE)</f>
        <v>0.25</v>
      </c>
      <c r="AM1395" s="2">
        <f t="shared" si="231"/>
        <v>0</v>
      </c>
    </row>
    <row r="1396" spans="1:39" x14ac:dyDescent="0.25">
      <c r="A1396" s="35">
        <v>619796</v>
      </c>
      <c r="B1396" s="36">
        <v>240017</v>
      </c>
      <c r="C1396" s="36" t="s">
        <v>31</v>
      </c>
      <c r="D1396" s="36">
        <v>0</v>
      </c>
      <c r="J1396" s="46">
        <v>5611</v>
      </c>
      <c r="K1396" s="46">
        <v>5547</v>
      </c>
      <c r="L1396" s="46">
        <v>11158</v>
      </c>
      <c r="M1396" s="46">
        <v>231</v>
      </c>
      <c r="N1396" s="46">
        <v>754</v>
      </c>
      <c r="O1396" s="46">
        <v>722</v>
      </c>
      <c r="P1396" s="46">
        <v>359</v>
      </c>
      <c r="R1396" s="36">
        <v>9345.5391490000002</v>
      </c>
      <c r="S1396" s="36">
        <v>9426.6645430000008</v>
      </c>
      <c r="T1396" s="36">
        <v>595.01907000000006</v>
      </c>
      <c r="U1396" s="36">
        <v>1168.0814109999999</v>
      </c>
      <c r="V1396" s="36">
        <v>1088.5464480000001</v>
      </c>
      <c r="W1396" s="36">
        <v>711.51315</v>
      </c>
      <c r="AC1396" s="57">
        <f t="shared" si="228"/>
        <v>11158</v>
      </c>
      <c r="AD1396" s="57">
        <f t="shared" si="229"/>
        <v>985</v>
      </c>
      <c r="AE1396" s="57">
        <f t="shared" si="230"/>
        <v>1081</v>
      </c>
      <c r="AF1396" s="12">
        <f t="shared" si="225"/>
        <v>18772.203692000003</v>
      </c>
      <c r="AG1396" s="12">
        <f t="shared" si="226"/>
        <v>1763.1004809999999</v>
      </c>
      <c r="AH1396" s="12">
        <f t="shared" si="227"/>
        <v>1800.0595980000001</v>
      </c>
      <c r="AI1396" s="15">
        <f t="shared" si="232"/>
        <v>0.68239861014518755</v>
      </c>
      <c r="AJ1396" s="15">
        <f t="shared" si="232"/>
        <v>0.78994972690355325</v>
      </c>
      <c r="AK1396" s="15">
        <f t="shared" si="232"/>
        <v>0.66518001665124893</v>
      </c>
      <c r="AL1396" s="23">
        <f>VLOOKUP(AC1396,'Charts and Tables'!$I$43:$J$49,2,TRUE)</f>
        <v>0.2</v>
      </c>
      <c r="AM1396" s="2">
        <f t="shared" si="231"/>
        <v>0</v>
      </c>
    </row>
    <row r="1397" spans="1:39" x14ac:dyDescent="0.25">
      <c r="A1397" s="35">
        <v>619835</v>
      </c>
      <c r="C1397" s="36" t="s">
        <v>28</v>
      </c>
      <c r="D1397" s="36">
        <v>1</v>
      </c>
      <c r="J1397" s="46">
        <v>12055</v>
      </c>
      <c r="L1397" s="46">
        <v>12055</v>
      </c>
      <c r="M1397" s="46">
        <v>700</v>
      </c>
      <c r="O1397" s="46">
        <v>700</v>
      </c>
      <c r="R1397" s="36">
        <v>12361.301183</v>
      </c>
      <c r="T1397" s="36">
        <v>920.22961099999998</v>
      </c>
      <c r="V1397" s="36">
        <v>1163.669948</v>
      </c>
      <c r="AC1397" s="57">
        <f t="shared" si="228"/>
        <v>12055</v>
      </c>
      <c r="AD1397" s="57">
        <f t="shared" si="229"/>
        <v>700</v>
      </c>
      <c r="AE1397" s="57">
        <f t="shared" si="230"/>
        <v>700</v>
      </c>
      <c r="AF1397" s="12">
        <f t="shared" si="225"/>
        <v>12361.301183</v>
      </c>
      <c r="AG1397" s="12">
        <f t="shared" si="226"/>
        <v>920.22961099999998</v>
      </c>
      <c r="AH1397" s="12">
        <f t="shared" si="227"/>
        <v>1163.669948</v>
      </c>
      <c r="AI1397" s="15">
        <f t="shared" si="232"/>
        <v>2.5408642306097021E-2</v>
      </c>
      <c r="AJ1397" s="15">
        <f t="shared" si="232"/>
        <v>0.31461372999999998</v>
      </c>
      <c r="AK1397" s="15">
        <f t="shared" si="232"/>
        <v>0.66238564</v>
      </c>
      <c r="AL1397" s="23">
        <f>VLOOKUP(AC1397,'Charts and Tables'!$I$43:$J$49,2,TRUE)</f>
        <v>0.2</v>
      </c>
      <c r="AM1397" s="2">
        <f t="shared" si="231"/>
        <v>1</v>
      </c>
    </row>
    <row r="1398" spans="1:39" x14ac:dyDescent="0.25">
      <c r="A1398" s="35">
        <v>619848</v>
      </c>
      <c r="B1398" s="36">
        <v>240117</v>
      </c>
      <c r="C1398" s="36" t="s">
        <v>28</v>
      </c>
      <c r="D1398" s="36">
        <v>0</v>
      </c>
      <c r="J1398" s="46">
        <v>4679</v>
      </c>
      <c r="K1398" s="46">
        <v>4505</v>
      </c>
      <c r="L1398" s="46">
        <v>9184</v>
      </c>
      <c r="M1398" s="46">
        <v>326</v>
      </c>
      <c r="N1398" s="46">
        <v>260</v>
      </c>
      <c r="O1398" s="46">
        <v>426</v>
      </c>
      <c r="P1398" s="46">
        <v>423</v>
      </c>
      <c r="R1398" s="36">
        <v>4764.2080429999996</v>
      </c>
      <c r="S1398" s="36">
        <v>4764.2080219999998</v>
      </c>
      <c r="T1398" s="36">
        <v>368.00550199999998</v>
      </c>
      <c r="U1398" s="36">
        <v>432.55468200000001</v>
      </c>
      <c r="V1398" s="36">
        <v>484.84497599999997</v>
      </c>
      <c r="W1398" s="36">
        <v>431.05777499999999</v>
      </c>
      <c r="AC1398" s="57">
        <f t="shared" si="228"/>
        <v>9184</v>
      </c>
      <c r="AD1398" s="57">
        <f t="shared" si="229"/>
        <v>586</v>
      </c>
      <c r="AE1398" s="57">
        <f t="shared" si="230"/>
        <v>849</v>
      </c>
      <c r="AF1398" s="12">
        <f t="shared" si="225"/>
        <v>9528.4160649999994</v>
      </c>
      <c r="AG1398" s="12">
        <f t="shared" si="226"/>
        <v>800.56018399999994</v>
      </c>
      <c r="AH1398" s="12">
        <f t="shared" si="227"/>
        <v>915.90275099999997</v>
      </c>
      <c r="AI1398" s="15">
        <f t="shared" si="232"/>
        <v>3.7501749237804818E-2</v>
      </c>
      <c r="AJ1398" s="15">
        <f t="shared" si="232"/>
        <v>0.36614365870307158</v>
      </c>
      <c r="AK1398" s="15">
        <f t="shared" si="232"/>
        <v>7.880182685512363E-2</v>
      </c>
      <c r="AL1398" s="23">
        <f>VLOOKUP(AC1398,'Charts and Tables'!$I$43:$J$49,2,TRUE)</f>
        <v>0.25</v>
      </c>
      <c r="AM1398" s="2">
        <f t="shared" si="231"/>
        <v>1</v>
      </c>
    </row>
    <row r="1399" spans="1:39" x14ac:dyDescent="0.25">
      <c r="A1399" s="35">
        <v>619854</v>
      </c>
      <c r="B1399" s="36">
        <v>248116</v>
      </c>
      <c r="C1399" s="36" t="s">
        <v>28</v>
      </c>
      <c r="D1399" s="36">
        <v>0</v>
      </c>
      <c r="J1399" s="46">
        <v>295</v>
      </c>
      <c r="K1399" s="46">
        <v>281</v>
      </c>
      <c r="L1399" s="46">
        <v>576</v>
      </c>
      <c r="M1399" s="46">
        <v>19</v>
      </c>
      <c r="N1399" s="46">
        <v>25</v>
      </c>
      <c r="O1399" s="46">
        <v>37</v>
      </c>
      <c r="P1399" s="46">
        <v>24</v>
      </c>
      <c r="R1399" s="36">
        <v>481.95785899999998</v>
      </c>
      <c r="S1399" s="36">
        <v>481.957855</v>
      </c>
      <c r="T1399" s="36">
        <v>35.881813999999999</v>
      </c>
      <c r="U1399" s="36">
        <v>49.310504000000002</v>
      </c>
      <c r="V1399" s="36">
        <v>52.050516000000002</v>
      </c>
      <c r="W1399" s="36">
        <v>42.248624</v>
      </c>
      <c r="AC1399" s="57">
        <f t="shared" si="228"/>
        <v>576</v>
      </c>
      <c r="AD1399" s="57">
        <f t="shared" si="229"/>
        <v>44</v>
      </c>
      <c r="AE1399" s="57">
        <f t="shared" si="230"/>
        <v>61</v>
      </c>
      <c r="AF1399" s="12">
        <f t="shared" si="225"/>
        <v>963.91571399999998</v>
      </c>
      <c r="AG1399" s="12">
        <f t="shared" si="226"/>
        <v>85.192318</v>
      </c>
      <c r="AH1399" s="12">
        <f t="shared" si="227"/>
        <v>94.299139999999994</v>
      </c>
      <c r="AI1399" s="15">
        <f t="shared" si="232"/>
        <v>0.67346478124999998</v>
      </c>
      <c r="AJ1399" s="15">
        <f t="shared" si="232"/>
        <v>0.93618904545454551</v>
      </c>
      <c r="AK1399" s="15">
        <f t="shared" si="232"/>
        <v>0.54588754098360648</v>
      </c>
      <c r="AL1399" s="23">
        <f>VLOOKUP(AC1399,'Charts and Tables'!$I$43:$J$49,2,TRUE)</f>
        <v>2</v>
      </c>
      <c r="AM1399" s="2">
        <f t="shared" si="231"/>
        <v>1</v>
      </c>
    </row>
    <row r="1400" spans="1:39" x14ac:dyDescent="0.25">
      <c r="A1400" s="35">
        <v>620126</v>
      </c>
      <c r="C1400" s="36" t="s">
        <v>25</v>
      </c>
      <c r="D1400" s="36">
        <v>0</v>
      </c>
      <c r="J1400" s="46">
        <v>2979</v>
      </c>
      <c r="K1400" s="46">
        <v>2814</v>
      </c>
      <c r="L1400" s="46">
        <v>5793</v>
      </c>
      <c r="M1400" s="46">
        <v>137</v>
      </c>
      <c r="N1400" s="46">
        <v>282</v>
      </c>
      <c r="O1400" s="46">
        <v>420</v>
      </c>
      <c r="P1400" s="46">
        <v>244</v>
      </c>
      <c r="R1400" s="36">
        <v>3457.3655669999998</v>
      </c>
      <c r="S1400" s="36">
        <v>2682.1624029999998</v>
      </c>
      <c r="T1400" s="36">
        <v>246.09877299999999</v>
      </c>
      <c r="U1400" s="36">
        <v>230.15390400000001</v>
      </c>
      <c r="V1400" s="36">
        <v>393.71193799999998</v>
      </c>
      <c r="W1400" s="36">
        <v>251.45099200000001</v>
      </c>
      <c r="AC1400" s="57">
        <f t="shared" si="228"/>
        <v>5793</v>
      </c>
      <c r="AD1400" s="57">
        <f t="shared" si="229"/>
        <v>419</v>
      </c>
      <c r="AE1400" s="57">
        <f t="shared" si="230"/>
        <v>664</v>
      </c>
      <c r="AF1400" s="12">
        <f t="shared" si="225"/>
        <v>6139.5279699999992</v>
      </c>
      <c r="AG1400" s="12">
        <f t="shared" si="226"/>
        <v>476.25267700000001</v>
      </c>
      <c r="AH1400" s="12">
        <f t="shared" si="227"/>
        <v>645.16292999999996</v>
      </c>
      <c r="AI1400" s="15">
        <f t="shared" si="232"/>
        <v>5.9818396340410702E-2</v>
      </c>
      <c r="AJ1400" s="15">
        <f t="shared" si="232"/>
        <v>0.13664123389021482</v>
      </c>
      <c r="AK1400" s="15">
        <f t="shared" si="232"/>
        <v>-2.8369081325301266E-2</v>
      </c>
      <c r="AL1400" s="23">
        <f>VLOOKUP(AC1400,'Charts and Tables'!$I$43:$J$49,2,TRUE)</f>
        <v>0.25</v>
      </c>
      <c r="AM1400" s="2">
        <f t="shared" si="231"/>
        <v>1</v>
      </c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402"/>
  <sheetViews>
    <sheetView workbookViewId="0">
      <pane xSplit="1" ySplit="1" topLeftCell="V2" activePane="bottomRight" state="frozen"/>
      <selection pane="topRight" activeCell="B1" sqref="B1"/>
      <selection pane="bottomLeft" activeCell="A2" sqref="A2"/>
      <selection pane="bottomRight" activeCell="AI1651" sqref="AI1651"/>
    </sheetView>
  </sheetViews>
  <sheetFormatPr defaultRowHeight="15" x14ac:dyDescent="0.25"/>
  <cols>
    <col min="1" max="1" width="10.28515625" style="35" customWidth="1"/>
    <col min="2" max="2" width="12.85546875" style="36" customWidth="1"/>
    <col min="3" max="3" width="22.28515625" style="36" customWidth="1"/>
    <col min="4" max="4" width="12.42578125" style="36" customWidth="1"/>
    <col min="5" max="5" width="8.5703125" style="1" customWidth="1"/>
    <col min="6" max="6" width="17" style="1" hidden="1" customWidth="1"/>
    <col min="7" max="7" width="20.140625" style="1" hidden="1" customWidth="1"/>
    <col min="8" max="8" width="18.7109375" style="1" hidden="1" customWidth="1"/>
    <col min="9" max="9" width="0" style="1" hidden="1" customWidth="1"/>
    <col min="10" max="12" width="21.42578125" style="46" customWidth="1"/>
    <col min="13" max="13" width="15.7109375" style="46" customWidth="1"/>
    <col min="14" max="14" width="14" style="46" customWidth="1"/>
    <col min="15" max="15" width="17.5703125" style="46" customWidth="1"/>
    <col min="16" max="16" width="16.7109375" style="46" customWidth="1"/>
    <col min="17" max="17" width="16.7109375" style="49" customWidth="1"/>
    <col min="18" max="18" width="15.28515625" style="36" customWidth="1"/>
    <col min="19" max="19" width="15.5703125" style="36" customWidth="1"/>
    <col min="20" max="20" width="13.5703125" style="36" customWidth="1"/>
    <col min="21" max="21" width="15.42578125" style="36" customWidth="1"/>
    <col min="22" max="22" width="17" style="36" customWidth="1"/>
    <col min="23" max="23" width="16.28515625" style="36" customWidth="1"/>
    <col min="24" max="24" width="14.5703125" style="1" customWidth="1"/>
    <col min="25" max="25" width="14" style="1" hidden="1" customWidth="1"/>
    <col min="26" max="26" width="19.42578125" style="1" hidden="1" customWidth="1"/>
    <col min="27" max="27" width="22" style="1" hidden="1" customWidth="1"/>
    <col min="28" max="28" width="24.140625" style="1" hidden="1" customWidth="1"/>
    <col min="29" max="31" width="16.42578125" style="57" customWidth="1"/>
    <col min="32" max="32" width="17.28515625" style="2" customWidth="1"/>
    <col min="33" max="33" width="15.140625" style="2" customWidth="1"/>
    <col min="34" max="34" width="14.28515625" style="2" customWidth="1"/>
    <col min="35" max="35" width="14" bestFit="1" customWidth="1"/>
    <col min="39" max="39" width="13.28515625" customWidth="1"/>
  </cols>
  <sheetData>
    <row r="1" spans="1:41" ht="16.5" thickTop="1" thickBot="1" x14ac:dyDescent="0.3">
      <c r="A1" s="33" t="s">
        <v>22</v>
      </c>
      <c r="B1" s="34" t="s">
        <v>34</v>
      </c>
      <c r="C1" s="34" t="s">
        <v>24</v>
      </c>
      <c r="D1" s="34" t="s">
        <v>35</v>
      </c>
      <c r="E1" s="3"/>
      <c r="F1" s="3"/>
      <c r="G1" s="3"/>
      <c r="H1" s="3"/>
      <c r="I1" s="3"/>
      <c r="J1" s="41" t="s">
        <v>36</v>
      </c>
      <c r="K1" s="41" t="s">
        <v>37</v>
      </c>
      <c r="L1" s="42" t="s">
        <v>23</v>
      </c>
      <c r="M1" s="43" t="s">
        <v>38</v>
      </c>
      <c r="N1" s="44" t="s">
        <v>39</v>
      </c>
      <c r="O1" s="41" t="s">
        <v>40</v>
      </c>
      <c r="P1" s="45" t="s">
        <v>41</v>
      </c>
      <c r="Q1" s="48"/>
      <c r="R1" s="40" t="s">
        <v>42</v>
      </c>
      <c r="S1" s="37" t="s">
        <v>43</v>
      </c>
      <c r="T1" s="38" t="s">
        <v>44</v>
      </c>
      <c r="U1" s="39" t="s">
        <v>45</v>
      </c>
      <c r="V1" s="34" t="s">
        <v>46</v>
      </c>
      <c r="W1" s="40" t="s">
        <v>47</v>
      </c>
      <c r="X1" s="6"/>
      <c r="Y1" s="7"/>
      <c r="Z1" s="8"/>
      <c r="AA1" s="5"/>
      <c r="AB1" s="4"/>
      <c r="AC1" s="56" t="s">
        <v>4</v>
      </c>
      <c r="AD1" s="56" t="s">
        <v>5</v>
      </c>
      <c r="AE1" s="56" t="s">
        <v>6</v>
      </c>
      <c r="AF1" s="9" t="s">
        <v>0</v>
      </c>
      <c r="AG1" s="10" t="s">
        <v>1</v>
      </c>
      <c r="AH1" s="11" t="s">
        <v>2</v>
      </c>
      <c r="AI1" s="13" t="s">
        <v>3</v>
      </c>
      <c r="AJ1" s="13" t="s">
        <v>7</v>
      </c>
      <c r="AK1" s="13" t="s">
        <v>8</v>
      </c>
      <c r="AL1" s="14" t="s">
        <v>21</v>
      </c>
      <c r="AM1" s="14" t="s">
        <v>19</v>
      </c>
      <c r="AN1" s="14"/>
      <c r="AO1" s="14"/>
    </row>
    <row r="2" spans="1:41" x14ac:dyDescent="0.25">
      <c r="A2" s="35">
        <v>116945</v>
      </c>
      <c r="B2" s="36">
        <v>338001</v>
      </c>
      <c r="C2" s="36" t="s">
        <v>25</v>
      </c>
      <c r="D2" s="36">
        <v>0</v>
      </c>
      <c r="J2" s="46">
        <v>1734</v>
      </c>
      <c r="K2" s="46">
        <v>1918</v>
      </c>
      <c r="L2" s="46">
        <v>3652</v>
      </c>
      <c r="M2" s="46">
        <v>156</v>
      </c>
      <c r="N2" s="46">
        <v>70</v>
      </c>
      <c r="O2" s="46">
        <v>142</v>
      </c>
      <c r="P2" s="46">
        <v>235</v>
      </c>
      <c r="R2" s="36">
        <v>1106.850332</v>
      </c>
      <c r="S2" s="36">
        <v>1296.1346109999999</v>
      </c>
      <c r="T2" s="36">
        <v>126.41958099999999</v>
      </c>
      <c r="U2" s="36">
        <v>69.433689000000001</v>
      </c>
      <c r="V2" s="36">
        <v>86.247569999999996</v>
      </c>
      <c r="W2" s="36">
        <v>144.00688500000001</v>
      </c>
      <c r="AC2" s="57">
        <f>L2</f>
        <v>3652</v>
      </c>
      <c r="AD2" s="57">
        <f>IF(D2=1,M2,IF(D2=-1,N2,M2+N2))</f>
        <v>226</v>
      </c>
      <c r="AE2" s="57">
        <f>IF(D2=1,O2,IF(D2=-1,P2,O2+P2))</f>
        <v>377</v>
      </c>
      <c r="AF2" s="12">
        <f t="shared" ref="AF2:AF45" si="0">IF(D2=1,R2,IF(D2=-1,S2,R2+S2))</f>
        <v>2402.9849429999999</v>
      </c>
      <c r="AG2" s="12">
        <f t="shared" ref="AG2:AG45" si="1">IF(D2=1,T2,IF(D2=-1,U2,T2+U2))</f>
        <v>195.85327000000001</v>
      </c>
      <c r="AH2" s="12">
        <f t="shared" ref="AH2:AH45" si="2">IF(D2=1,V2,IF(D2=-1,W2,V2+W2))</f>
        <v>230.25445500000001</v>
      </c>
      <c r="AI2" s="15">
        <f t="shared" ref="AI2:AK45" si="3">IF(OR(AC2="",AC2=0),0,(AF2-AC2)/AC2)</f>
        <v>-0.34200850410733846</v>
      </c>
      <c r="AJ2" s="15">
        <f t="shared" si="3"/>
        <v>-0.133392610619469</v>
      </c>
      <c r="AK2" s="15">
        <f t="shared" si="3"/>
        <v>-0.3892454774535809</v>
      </c>
      <c r="AL2" s="23">
        <f>VLOOKUP(AC2,'Charts and Tables'!$I$43:$J$49,2,TRUE)</f>
        <v>0.5</v>
      </c>
      <c r="AM2" s="2">
        <f>IF(ABS(AI2)&lt;=AL2,1,0)</f>
        <v>1</v>
      </c>
      <c r="AN2" s="2"/>
    </row>
    <row r="3" spans="1:41" x14ac:dyDescent="0.25">
      <c r="A3" s="35">
        <v>42527</v>
      </c>
      <c r="C3" s="36" t="s">
        <v>30</v>
      </c>
      <c r="D3" s="36">
        <v>0</v>
      </c>
      <c r="J3" s="46">
        <v>2581</v>
      </c>
      <c r="K3" s="46">
        <v>2715</v>
      </c>
      <c r="L3" s="46">
        <v>5296</v>
      </c>
      <c r="M3" s="46">
        <v>378</v>
      </c>
      <c r="N3" s="46">
        <v>169</v>
      </c>
      <c r="O3" s="46">
        <v>237</v>
      </c>
      <c r="P3" s="46">
        <v>341</v>
      </c>
      <c r="R3" s="36">
        <v>3114.9105890000001</v>
      </c>
      <c r="S3" s="36">
        <v>3494.4874949999999</v>
      </c>
      <c r="T3" s="36">
        <v>387.99421699999999</v>
      </c>
      <c r="U3" s="36">
        <v>303.22495099999998</v>
      </c>
      <c r="V3" s="36">
        <v>312.705985</v>
      </c>
      <c r="W3" s="36">
        <v>420.40861000000001</v>
      </c>
      <c r="AC3" s="57">
        <f t="shared" ref="AC3:AC45" si="4">L3</f>
        <v>5296</v>
      </c>
      <c r="AD3" s="57">
        <f t="shared" ref="AD3:AD45" si="5">IF(D3=1,M3,IF(D3=-1,N3,M3+N3))</f>
        <v>547</v>
      </c>
      <c r="AE3" s="57">
        <f t="shared" ref="AE3:AE45" si="6">IF(D3=1,O3,IF(D3=-1,P3,O3+P3))</f>
        <v>578</v>
      </c>
      <c r="AF3" s="12">
        <f t="shared" si="0"/>
        <v>6609.3980840000004</v>
      </c>
      <c r="AG3" s="12">
        <f t="shared" si="1"/>
        <v>691.21916799999997</v>
      </c>
      <c r="AH3" s="12">
        <f t="shared" si="2"/>
        <v>733.11459500000001</v>
      </c>
      <c r="AI3" s="15">
        <f t="shared" si="3"/>
        <v>0.2479981276435046</v>
      </c>
      <c r="AJ3" s="15">
        <f t="shared" si="3"/>
        <v>0.26365478610603282</v>
      </c>
      <c r="AK3" s="15">
        <f t="shared" si="3"/>
        <v>0.26836435121107266</v>
      </c>
      <c r="AL3" s="23">
        <f>VLOOKUP(AC3,'Charts and Tables'!$I$43:$J$49,2,TRUE)</f>
        <v>0.25</v>
      </c>
      <c r="AM3" s="2">
        <f t="shared" ref="AM3:AM45" si="7">IF(ABS(AI3)&lt;=AL3,1,0)</f>
        <v>1</v>
      </c>
      <c r="AN3" s="2"/>
    </row>
    <row r="4" spans="1:41" x14ac:dyDescent="0.25">
      <c r="A4" s="35">
        <v>576380</v>
      </c>
      <c r="B4" s="36">
        <v>330180</v>
      </c>
      <c r="C4" s="36" t="s">
        <v>26</v>
      </c>
      <c r="D4" s="36">
        <v>0</v>
      </c>
      <c r="J4" s="46">
        <v>2425</v>
      </c>
      <c r="K4" s="46">
        <v>2335</v>
      </c>
      <c r="L4" s="46">
        <v>4760</v>
      </c>
      <c r="M4" s="46">
        <v>410</v>
      </c>
      <c r="N4" s="46">
        <v>146</v>
      </c>
      <c r="O4" s="46">
        <v>165</v>
      </c>
      <c r="P4" s="46">
        <v>356</v>
      </c>
      <c r="R4" s="36">
        <v>3647.4216710000001</v>
      </c>
      <c r="S4" s="36">
        <v>3792.7280820000001</v>
      </c>
      <c r="T4" s="36">
        <v>248.84786800000001</v>
      </c>
      <c r="U4" s="36">
        <v>434.438132</v>
      </c>
      <c r="V4" s="36">
        <v>466.91324600000002</v>
      </c>
      <c r="W4" s="36">
        <v>350.15709399999997</v>
      </c>
      <c r="AC4" s="57">
        <f t="shared" si="4"/>
        <v>4760</v>
      </c>
      <c r="AD4" s="57">
        <f t="shared" si="5"/>
        <v>556</v>
      </c>
      <c r="AE4" s="57">
        <f t="shared" si="6"/>
        <v>521</v>
      </c>
      <c r="AF4" s="12">
        <f t="shared" si="0"/>
        <v>7440.1497529999997</v>
      </c>
      <c r="AG4" s="12">
        <f t="shared" si="1"/>
        <v>683.28600000000006</v>
      </c>
      <c r="AH4" s="12">
        <f t="shared" si="2"/>
        <v>817.07033999999999</v>
      </c>
      <c r="AI4" s="15">
        <f t="shared" si="3"/>
        <v>0.56305667079831923</v>
      </c>
      <c r="AJ4" s="15">
        <f t="shared" si="3"/>
        <v>0.22893165467625909</v>
      </c>
      <c r="AK4" s="15">
        <f t="shared" si="3"/>
        <v>0.56827320537428017</v>
      </c>
      <c r="AL4" s="23">
        <f>VLOOKUP(AC4,'Charts and Tables'!$I$43:$J$49,2,TRUE)</f>
        <v>0.5</v>
      </c>
      <c r="AM4" s="2">
        <f t="shared" si="7"/>
        <v>0</v>
      </c>
      <c r="AN4" s="2"/>
    </row>
    <row r="5" spans="1:41" x14ac:dyDescent="0.25">
      <c r="A5" s="35">
        <v>576387</v>
      </c>
      <c r="B5" s="36">
        <v>332031</v>
      </c>
      <c r="C5" s="36" t="s">
        <v>25</v>
      </c>
      <c r="D5" s="36">
        <v>0</v>
      </c>
      <c r="J5" s="46">
        <v>1360</v>
      </c>
      <c r="K5" s="46">
        <v>1427</v>
      </c>
      <c r="L5" s="46">
        <v>2787</v>
      </c>
      <c r="M5" s="46">
        <v>180</v>
      </c>
      <c r="N5" s="46">
        <v>74</v>
      </c>
      <c r="O5" s="46">
        <v>105</v>
      </c>
      <c r="P5" s="46">
        <v>164</v>
      </c>
      <c r="R5" s="36">
        <v>1031.8175189999999</v>
      </c>
      <c r="S5" s="36">
        <v>1029.4611950000001</v>
      </c>
      <c r="T5" s="36">
        <v>87.554086999999996</v>
      </c>
      <c r="U5" s="36">
        <v>63.203282999999999</v>
      </c>
      <c r="V5" s="36">
        <v>95.551618000000005</v>
      </c>
      <c r="W5" s="36">
        <v>111.132656</v>
      </c>
      <c r="AC5" s="57">
        <f t="shared" si="4"/>
        <v>2787</v>
      </c>
      <c r="AD5" s="57">
        <f t="shared" si="5"/>
        <v>254</v>
      </c>
      <c r="AE5" s="57">
        <f t="shared" si="6"/>
        <v>269</v>
      </c>
      <c r="AF5" s="12">
        <f t="shared" si="0"/>
        <v>2061.278714</v>
      </c>
      <c r="AG5" s="12">
        <f t="shared" si="1"/>
        <v>150.75736999999998</v>
      </c>
      <c r="AH5" s="12">
        <f t="shared" si="2"/>
        <v>206.68427400000002</v>
      </c>
      <c r="AI5" s="15">
        <f t="shared" si="3"/>
        <v>-0.26039515105848582</v>
      </c>
      <c r="AJ5" s="15">
        <f t="shared" si="3"/>
        <v>-0.40646704724409455</v>
      </c>
      <c r="AK5" s="15">
        <f t="shared" si="3"/>
        <v>-0.23165697397769511</v>
      </c>
      <c r="AL5" s="23">
        <f>VLOOKUP(AC5,'Charts and Tables'!$I$43:$J$49,2,TRUE)</f>
        <v>0.5</v>
      </c>
      <c r="AM5" s="2">
        <f t="shared" si="7"/>
        <v>1</v>
      </c>
      <c r="AN5" s="2"/>
    </row>
    <row r="6" spans="1:41" x14ac:dyDescent="0.25">
      <c r="A6" s="35">
        <v>134885</v>
      </c>
      <c r="C6" s="36" t="s">
        <v>31</v>
      </c>
      <c r="D6" s="36">
        <v>0</v>
      </c>
      <c r="J6" s="46">
        <v>5218</v>
      </c>
      <c r="K6" s="46">
        <v>4979</v>
      </c>
      <c r="L6" s="46">
        <v>10197</v>
      </c>
      <c r="M6" s="46">
        <v>310</v>
      </c>
      <c r="N6" s="46">
        <v>556.5</v>
      </c>
      <c r="O6" s="46">
        <v>644</v>
      </c>
      <c r="P6" s="46">
        <v>342.5</v>
      </c>
      <c r="R6" s="36">
        <v>4908.5058529999997</v>
      </c>
      <c r="S6" s="36">
        <v>4999.1007319999999</v>
      </c>
      <c r="T6" s="36">
        <v>317.19970899999998</v>
      </c>
      <c r="U6" s="36">
        <v>502.08732300000003</v>
      </c>
      <c r="V6" s="36">
        <v>492.50122699999997</v>
      </c>
      <c r="W6" s="36">
        <v>393.65083299999998</v>
      </c>
      <c r="AC6" s="57">
        <f t="shared" si="4"/>
        <v>10197</v>
      </c>
      <c r="AD6" s="57">
        <f t="shared" si="5"/>
        <v>866.5</v>
      </c>
      <c r="AE6" s="57">
        <f t="shared" si="6"/>
        <v>986.5</v>
      </c>
      <c r="AF6" s="12">
        <f t="shared" si="0"/>
        <v>9907.6065849999995</v>
      </c>
      <c r="AG6" s="12">
        <f t="shared" si="1"/>
        <v>819.28703199999995</v>
      </c>
      <c r="AH6" s="12">
        <f t="shared" si="2"/>
        <v>886.15205999999989</v>
      </c>
      <c r="AI6" s="15">
        <f t="shared" si="3"/>
        <v>-2.8380250563891384E-2</v>
      </c>
      <c r="AJ6" s="15">
        <f t="shared" si="3"/>
        <v>-5.4486979803808476E-2</v>
      </c>
      <c r="AK6" s="15">
        <f t="shared" si="3"/>
        <v>-0.1017211758743032</v>
      </c>
      <c r="AL6" s="23">
        <f>VLOOKUP(AC6,'Charts and Tables'!$I$43:$J$49,2,TRUE)</f>
        <v>0.2</v>
      </c>
      <c r="AM6" s="2">
        <f t="shared" si="7"/>
        <v>1</v>
      </c>
      <c r="AN6" s="2"/>
    </row>
    <row r="7" spans="1:41" x14ac:dyDescent="0.25">
      <c r="A7" s="35">
        <v>218445</v>
      </c>
      <c r="B7" s="36">
        <v>332018</v>
      </c>
      <c r="C7" s="36" t="s">
        <v>25</v>
      </c>
      <c r="D7" s="36">
        <v>0</v>
      </c>
      <c r="J7" s="46">
        <v>772</v>
      </c>
      <c r="K7" s="46">
        <v>836</v>
      </c>
      <c r="L7" s="46">
        <v>1608</v>
      </c>
      <c r="M7" s="46">
        <v>53</v>
      </c>
      <c r="N7" s="46">
        <v>49</v>
      </c>
      <c r="O7" s="46">
        <v>74</v>
      </c>
      <c r="P7" s="46">
        <v>114</v>
      </c>
      <c r="R7" s="36">
        <v>152.41277400000001</v>
      </c>
      <c r="S7" s="36">
        <v>146.70482999999999</v>
      </c>
      <c r="T7" s="36">
        <v>15.739099</v>
      </c>
      <c r="U7" s="36">
        <v>8.1657329999999995</v>
      </c>
      <c r="V7" s="36">
        <v>11.561748</v>
      </c>
      <c r="W7" s="36">
        <v>14.492188000000001</v>
      </c>
      <c r="AC7" s="57">
        <f t="shared" si="4"/>
        <v>1608</v>
      </c>
      <c r="AD7" s="57">
        <f t="shared" si="5"/>
        <v>102</v>
      </c>
      <c r="AE7" s="57">
        <f t="shared" si="6"/>
        <v>188</v>
      </c>
      <c r="AF7" s="12">
        <f t="shared" si="0"/>
        <v>299.11760400000003</v>
      </c>
      <c r="AG7" s="12">
        <f t="shared" si="1"/>
        <v>23.904831999999999</v>
      </c>
      <c r="AH7" s="12">
        <f t="shared" si="2"/>
        <v>26.053936</v>
      </c>
      <c r="AI7" s="15">
        <f t="shared" si="3"/>
        <v>-0.81398158955223876</v>
      </c>
      <c r="AJ7" s="15">
        <f t="shared" si="3"/>
        <v>-0.76563890196078432</v>
      </c>
      <c r="AK7" s="15">
        <f t="shared" si="3"/>
        <v>-0.86141523404255327</v>
      </c>
      <c r="AL7" s="23">
        <f>VLOOKUP(AC7,'Charts and Tables'!$I$43:$J$49,2,TRUE)</f>
        <v>1</v>
      </c>
      <c r="AM7" s="2">
        <f t="shared" si="7"/>
        <v>1</v>
      </c>
      <c r="AN7" s="2"/>
    </row>
    <row r="8" spans="1:41" x14ac:dyDescent="0.25">
      <c r="A8" s="35">
        <v>116348</v>
      </c>
      <c r="C8" s="36" t="s">
        <v>26</v>
      </c>
      <c r="D8" s="36">
        <v>0</v>
      </c>
      <c r="J8" s="46">
        <v>3522</v>
      </c>
      <c r="K8" s="46">
        <v>4163</v>
      </c>
      <c r="L8" s="46">
        <v>7685</v>
      </c>
      <c r="M8" s="46">
        <v>239</v>
      </c>
      <c r="N8" s="46">
        <v>314.5</v>
      </c>
      <c r="O8" s="46">
        <v>315.5</v>
      </c>
      <c r="P8" s="46">
        <v>335</v>
      </c>
      <c r="R8" s="36">
        <v>3488.9845300000002</v>
      </c>
      <c r="S8" s="36">
        <v>3546.0946090000002</v>
      </c>
      <c r="T8" s="36">
        <v>300.20106700000002</v>
      </c>
      <c r="U8" s="36">
        <v>310.918587</v>
      </c>
      <c r="V8" s="36">
        <v>351.48828099999997</v>
      </c>
      <c r="W8" s="36">
        <v>341.87563799999998</v>
      </c>
      <c r="AC8" s="57">
        <f t="shared" si="4"/>
        <v>7685</v>
      </c>
      <c r="AD8" s="57">
        <f t="shared" si="5"/>
        <v>553.5</v>
      </c>
      <c r="AE8" s="57">
        <f t="shared" si="6"/>
        <v>650.5</v>
      </c>
      <c r="AF8" s="12">
        <f t="shared" si="0"/>
        <v>7035.0791390000004</v>
      </c>
      <c r="AG8" s="12">
        <f t="shared" si="1"/>
        <v>611.11965400000008</v>
      </c>
      <c r="AH8" s="12">
        <f t="shared" si="2"/>
        <v>693.3639189999999</v>
      </c>
      <c r="AI8" s="15">
        <f t="shared" si="3"/>
        <v>-8.457005348080672E-2</v>
      </c>
      <c r="AJ8" s="15">
        <f t="shared" si="3"/>
        <v>0.10410054923215914</v>
      </c>
      <c r="AK8" s="15">
        <f t="shared" si="3"/>
        <v>6.589380322828578E-2</v>
      </c>
      <c r="AL8" s="23">
        <f>VLOOKUP(AC8,'Charts and Tables'!$I$43:$J$49,2,TRUE)</f>
        <v>0.25</v>
      </c>
      <c r="AM8" s="2">
        <f t="shared" si="7"/>
        <v>1</v>
      </c>
      <c r="AN8" s="2"/>
    </row>
    <row r="9" spans="1:41" x14ac:dyDescent="0.25">
      <c r="A9" s="35">
        <v>108926</v>
      </c>
      <c r="C9" s="36" t="s">
        <v>27</v>
      </c>
      <c r="D9" s="36">
        <v>-1</v>
      </c>
      <c r="K9" s="46">
        <v>17893</v>
      </c>
      <c r="L9" s="46">
        <v>17893</v>
      </c>
      <c r="N9" s="46">
        <v>1742.5</v>
      </c>
      <c r="P9" s="46">
        <v>1303.5</v>
      </c>
      <c r="S9" s="36">
        <v>19582.208519</v>
      </c>
      <c r="U9" s="36">
        <v>1152.243219</v>
      </c>
      <c r="W9" s="36">
        <v>2368.601169</v>
      </c>
      <c r="AC9" s="57">
        <f t="shared" si="4"/>
        <v>17893</v>
      </c>
      <c r="AD9" s="57">
        <f t="shared" si="5"/>
        <v>1742.5</v>
      </c>
      <c r="AE9" s="57">
        <f t="shared" si="6"/>
        <v>1303.5</v>
      </c>
      <c r="AF9" s="12">
        <f t="shared" si="0"/>
        <v>19582.208519</v>
      </c>
      <c r="AG9" s="12">
        <f t="shared" si="1"/>
        <v>1152.243219</v>
      </c>
      <c r="AH9" s="12">
        <f t="shared" si="2"/>
        <v>2368.601169</v>
      </c>
      <c r="AI9" s="15">
        <f t="shared" si="3"/>
        <v>9.4406109595931362E-2</v>
      </c>
      <c r="AJ9" s="15">
        <f t="shared" si="3"/>
        <v>-0.33874133773314208</v>
      </c>
      <c r="AK9" s="15">
        <f t="shared" si="3"/>
        <v>0.81710868354430377</v>
      </c>
      <c r="AL9" s="23">
        <f>VLOOKUP(AC9,'Charts and Tables'!$I$43:$J$49,2,TRUE)</f>
        <v>0.2</v>
      </c>
      <c r="AM9" s="2">
        <f t="shared" si="7"/>
        <v>1</v>
      </c>
      <c r="AN9" s="2"/>
    </row>
    <row r="10" spans="1:41" x14ac:dyDescent="0.25">
      <c r="A10" s="35">
        <v>109046</v>
      </c>
      <c r="B10" s="36">
        <v>331002</v>
      </c>
      <c r="C10" s="36" t="s">
        <v>25</v>
      </c>
      <c r="D10" s="36">
        <v>0</v>
      </c>
      <c r="J10" s="46">
        <v>1022</v>
      </c>
      <c r="K10" s="46">
        <v>979</v>
      </c>
      <c r="L10" s="46">
        <v>2001</v>
      </c>
      <c r="M10" s="46">
        <v>50</v>
      </c>
      <c r="N10" s="46">
        <v>115</v>
      </c>
      <c r="O10" s="46">
        <v>128</v>
      </c>
      <c r="P10" s="46">
        <v>74</v>
      </c>
      <c r="R10" s="36">
        <v>255.66043199999999</v>
      </c>
      <c r="S10" s="36">
        <v>267.33323200000001</v>
      </c>
      <c r="T10" s="36">
        <v>23.654864</v>
      </c>
      <c r="U10" s="36">
        <v>20.894265000000001</v>
      </c>
      <c r="V10" s="36">
        <v>27.420859</v>
      </c>
      <c r="W10" s="36">
        <v>36.104019999999998</v>
      </c>
      <c r="AC10" s="57">
        <f t="shared" si="4"/>
        <v>2001</v>
      </c>
      <c r="AD10" s="57">
        <f t="shared" si="5"/>
        <v>165</v>
      </c>
      <c r="AE10" s="57">
        <f t="shared" si="6"/>
        <v>202</v>
      </c>
      <c r="AF10" s="12">
        <f t="shared" si="0"/>
        <v>522.99366399999997</v>
      </c>
      <c r="AG10" s="12">
        <f t="shared" si="1"/>
        <v>44.549129000000001</v>
      </c>
      <c r="AH10" s="12">
        <f t="shared" si="2"/>
        <v>63.524878999999999</v>
      </c>
      <c r="AI10" s="15">
        <f t="shared" si="3"/>
        <v>-0.73863385107446278</v>
      </c>
      <c r="AJ10" s="15">
        <f t="shared" si="3"/>
        <v>-0.7300052787878788</v>
      </c>
      <c r="AK10" s="15">
        <f t="shared" si="3"/>
        <v>-0.68552040099009903</v>
      </c>
      <c r="AL10" s="23">
        <f>VLOOKUP(AC10,'Charts and Tables'!$I$43:$J$49,2,TRUE)</f>
        <v>1</v>
      </c>
      <c r="AM10" s="2">
        <f t="shared" si="7"/>
        <v>1</v>
      </c>
      <c r="AN10" s="2"/>
    </row>
    <row r="11" spans="1:41" x14ac:dyDescent="0.25">
      <c r="A11" s="35">
        <v>76140</v>
      </c>
      <c r="C11" s="36" t="s">
        <v>25</v>
      </c>
      <c r="D11" s="36">
        <v>0</v>
      </c>
      <c r="J11" s="46">
        <v>617</v>
      </c>
      <c r="K11" s="46">
        <v>709</v>
      </c>
      <c r="L11" s="46">
        <v>1326</v>
      </c>
      <c r="N11" s="46">
        <v>41</v>
      </c>
      <c r="P11" s="46">
        <v>77</v>
      </c>
      <c r="R11" s="36">
        <v>641.88778500000001</v>
      </c>
      <c r="S11" s="36">
        <v>648.04110700000001</v>
      </c>
      <c r="T11" s="36">
        <v>68.576909000000001</v>
      </c>
      <c r="U11" s="36">
        <v>46.214632999999999</v>
      </c>
      <c r="V11" s="36">
        <v>59.264144999999999</v>
      </c>
      <c r="W11" s="36">
        <v>73.275730999999993</v>
      </c>
      <c r="AC11" s="57">
        <f t="shared" si="4"/>
        <v>1326</v>
      </c>
      <c r="AD11" s="57">
        <f t="shared" si="5"/>
        <v>41</v>
      </c>
      <c r="AE11" s="57">
        <f t="shared" si="6"/>
        <v>77</v>
      </c>
      <c r="AF11" s="12">
        <f t="shared" si="0"/>
        <v>1289.9288919999999</v>
      </c>
      <c r="AG11" s="12">
        <f t="shared" si="1"/>
        <v>114.79154199999999</v>
      </c>
      <c r="AH11" s="12">
        <f t="shared" si="2"/>
        <v>132.53987599999999</v>
      </c>
      <c r="AI11" s="15">
        <f t="shared" si="3"/>
        <v>-2.7202947209653165E-2</v>
      </c>
      <c r="AJ11" s="15">
        <f t="shared" si="3"/>
        <v>1.7997937073170729</v>
      </c>
      <c r="AK11" s="15">
        <f t="shared" si="3"/>
        <v>0.72129709090909078</v>
      </c>
      <c r="AL11" s="23">
        <f>VLOOKUP(AC11,'Charts and Tables'!$I$43:$J$49,2,TRUE)</f>
        <v>1</v>
      </c>
      <c r="AM11" s="2">
        <f t="shared" si="7"/>
        <v>1</v>
      </c>
      <c r="AN11" s="2"/>
    </row>
    <row r="12" spans="1:41" x14ac:dyDescent="0.25">
      <c r="A12" s="35">
        <v>85490</v>
      </c>
      <c r="C12" s="36" t="s">
        <v>26</v>
      </c>
      <c r="D12" s="36">
        <v>0</v>
      </c>
      <c r="J12" s="46">
        <v>2725</v>
      </c>
      <c r="K12" s="46">
        <v>2790</v>
      </c>
      <c r="L12" s="46">
        <v>5515</v>
      </c>
      <c r="M12" s="46">
        <v>215</v>
      </c>
      <c r="N12" s="46">
        <v>192</v>
      </c>
      <c r="O12" s="46">
        <v>249</v>
      </c>
      <c r="P12" s="46">
        <v>293.5</v>
      </c>
      <c r="R12" s="36">
        <v>1049.2426029999999</v>
      </c>
      <c r="S12" s="36">
        <v>1038.1715119999999</v>
      </c>
      <c r="T12" s="36">
        <v>137.69849500000001</v>
      </c>
      <c r="U12" s="36">
        <v>123.57780700000001</v>
      </c>
      <c r="V12" s="36">
        <v>147.55240000000001</v>
      </c>
      <c r="W12" s="36">
        <v>154.180351</v>
      </c>
      <c r="AC12" s="57">
        <f t="shared" si="4"/>
        <v>5515</v>
      </c>
      <c r="AD12" s="57">
        <f t="shared" si="5"/>
        <v>407</v>
      </c>
      <c r="AE12" s="57">
        <f t="shared" si="6"/>
        <v>542.5</v>
      </c>
      <c r="AF12" s="12">
        <f t="shared" si="0"/>
        <v>2087.4141149999996</v>
      </c>
      <c r="AG12" s="12">
        <f t="shared" si="1"/>
        <v>261.27630199999999</v>
      </c>
      <c r="AH12" s="12">
        <f t="shared" si="2"/>
        <v>301.73275100000001</v>
      </c>
      <c r="AI12" s="15">
        <f t="shared" si="3"/>
        <v>-0.6215024270172258</v>
      </c>
      <c r="AJ12" s="15">
        <f t="shared" si="3"/>
        <v>-0.35804348402948405</v>
      </c>
      <c r="AK12" s="15">
        <f t="shared" si="3"/>
        <v>-0.44381059723502303</v>
      </c>
      <c r="AL12" s="23">
        <f>VLOOKUP(AC12,'Charts and Tables'!$I$43:$J$49,2,TRUE)</f>
        <v>0.25</v>
      </c>
      <c r="AM12" s="2">
        <f t="shared" si="7"/>
        <v>0</v>
      </c>
      <c r="AN12" s="2"/>
    </row>
    <row r="13" spans="1:41" x14ac:dyDescent="0.25">
      <c r="A13" s="35">
        <v>82459</v>
      </c>
      <c r="C13" s="36" t="s">
        <v>29</v>
      </c>
      <c r="D13" s="36">
        <v>0</v>
      </c>
      <c r="J13" s="46">
        <v>388</v>
      </c>
      <c r="K13" s="46">
        <v>391</v>
      </c>
      <c r="L13" s="46">
        <v>779</v>
      </c>
      <c r="M13" s="46">
        <v>23</v>
      </c>
      <c r="N13" s="46">
        <v>47</v>
      </c>
      <c r="O13" s="46">
        <v>56</v>
      </c>
      <c r="P13" s="46">
        <v>28</v>
      </c>
      <c r="R13" s="36">
        <v>1219.1409450000001</v>
      </c>
      <c r="S13" s="36">
        <v>1122.508249</v>
      </c>
      <c r="T13" s="36">
        <v>80.684450999999996</v>
      </c>
      <c r="U13" s="36">
        <v>123.222437</v>
      </c>
      <c r="V13" s="36">
        <v>137.96243999999999</v>
      </c>
      <c r="W13" s="36">
        <v>90.691959999999995</v>
      </c>
      <c r="AC13" s="57">
        <f t="shared" si="4"/>
        <v>779</v>
      </c>
      <c r="AD13" s="57">
        <f t="shared" si="5"/>
        <v>70</v>
      </c>
      <c r="AE13" s="57">
        <f t="shared" si="6"/>
        <v>84</v>
      </c>
      <c r="AF13" s="12">
        <f t="shared" si="0"/>
        <v>2341.6491940000001</v>
      </c>
      <c r="AG13" s="12">
        <f t="shared" si="1"/>
        <v>203.90688799999998</v>
      </c>
      <c r="AH13" s="12">
        <f t="shared" si="2"/>
        <v>228.65439999999998</v>
      </c>
      <c r="AI13" s="15">
        <f t="shared" si="3"/>
        <v>2.0059681566110399</v>
      </c>
      <c r="AJ13" s="15">
        <f t="shared" si="3"/>
        <v>1.9129555428571425</v>
      </c>
      <c r="AK13" s="15">
        <f t="shared" si="3"/>
        <v>1.7220761904761903</v>
      </c>
      <c r="AL13" s="23">
        <f>VLOOKUP(AC13,'Charts and Tables'!$I$43:$J$49,2,TRUE)</f>
        <v>2</v>
      </c>
      <c r="AM13" s="2">
        <f t="shared" si="7"/>
        <v>0</v>
      </c>
      <c r="AN13" s="2"/>
    </row>
    <row r="14" spans="1:41" x14ac:dyDescent="0.25">
      <c r="A14" s="35">
        <v>83182</v>
      </c>
      <c r="B14" s="36">
        <v>338045</v>
      </c>
      <c r="C14" s="36" t="s">
        <v>25</v>
      </c>
      <c r="D14" s="36">
        <v>0</v>
      </c>
      <c r="J14" s="46">
        <v>923</v>
      </c>
      <c r="K14" s="46">
        <v>906</v>
      </c>
      <c r="L14" s="46">
        <v>1829</v>
      </c>
      <c r="M14" s="46">
        <v>113</v>
      </c>
      <c r="N14" s="46">
        <v>27</v>
      </c>
      <c r="O14" s="46">
        <v>59</v>
      </c>
      <c r="P14" s="46">
        <v>115</v>
      </c>
      <c r="R14" s="36">
        <v>1338.405141</v>
      </c>
      <c r="S14" s="36">
        <v>1575.7632659999999</v>
      </c>
      <c r="T14" s="36">
        <v>164.604739</v>
      </c>
      <c r="U14" s="36">
        <v>77.438996000000003</v>
      </c>
      <c r="V14" s="36">
        <v>88.291569999999993</v>
      </c>
      <c r="W14" s="36">
        <v>174.890401</v>
      </c>
      <c r="AC14" s="57">
        <f t="shared" si="4"/>
        <v>1829</v>
      </c>
      <c r="AD14" s="57">
        <f t="shared" si="5"/>
        <v>140</v>
      </c>
      <c r="AE14" s="57">
        <f t="shared" si="6"/>
        <v>174</v>
      </c>
      <c r="AF14" s="12">
        <f t="shared" si="0"/>
        <v>2914.1684070000001</v>
      </c>
      <c r="AG14" s="12">
        <f t="shared" si="1"/>
        <v>242.043735</v>
      </c>
      <c r="AH14" s="12">
        <f t="shared" si="2"/>
        <v>263.18197099999998</v>
      </c>
      <c r="AI14" s="15">
        <f t="shared" si="3"/>
        <v>0.59331241498086396</v>
      </c>
      <c r="AJ14" s="15">
        <f t="shared" si="3"/>
        <v>0.72888382142857144</v>
      </c>
      <c r="AK14" s="15">
        <f t="shared" si="3"/>
        <v>0.51254006321839063</v>
      </c>
      <c r="AL14" s="23">
        <f>VLOOKUP(AC14,'Charts and Tables'!$I$43:$J$49,2,TRUE)</f>
        <v>1</v>
      </c>
      <c r="AM14" s="2">
        <f t="shared" si="7"/>
        <v>1</v>
      </c>
      <c r="AN14" s="2"/>
    </row>
    <row r="15" spans="1:41" x14ac:dyDescent="0.25">
      <c r="A15" s="35">
        <v>96307</v>
      </c>
      <c r="B15" s="36">
        <v>330128</v>
      </c>
      <c r="C15" s="36" t="s">
        <v>25</v>
      </c>
      <c r="D15" s="36">
        <v>0</v>
      </c>
      <c r="J15" s="46">
        <v>955</v>
      </c>
      <c r="K15" s="46">
        <v>911</v>
      </c>
      <c r="L15" s="46">
        <v>1866</v>
      </c>
      <c r="M15" s="46">
        <v>53</v>
      </c>
      <c r="N15" s="46">
        <v>83</v>
      </c>
      <c r="O15" s="46">
        <v>111</v>
      </c>
      <c r="P15" s="46">
        <v>79</v>
      </c>
      <c r="R15" s="36">
        <v>595.74985800000002</v>
      </c>
      <c r="S15" s="36">
        <v>603.69878100000005</v>
      </c>
      <c r="T15" s="36">
        <v>38.734158000000001</v>
      </c>
      <c r="U15" s="36">
        <v>57.702753999999999</v>
      </c>
      <c r="V15" s="36">
        <v>62.410266</v>
      </c>
      <c r="W15" s="36">
        <v>52.002327000000001</v>
      </c>
      <c r="AC15" s="57">
        <f t="shared" si="4"/>
        <v>1866</v>
      </c>
      <c r="AD15" s="57">
        <f t="shared" si="5"/>
        <v>136</v>
      </c>
      <c r="AE15" s="57">
        <f t="shared" si="6"/>
        <v>190</v>
      </c>
      <c r="AF15" s="12">
        <f t="shared" si="0"/>
        <v>1199.4486390000002</v>
      </c>
      <c r="AG15" s="12">
        <f t="shared" si="1"/>
        <v>96.436912000000007</v>
      </c>
      <c r="AH15" s="12">
        <f t="shared" si="2"/>
        <v>114.412593</v>
      </c>
      <c r="AI15" s="15">
        <f t="shared" si="3"/>
        <v>-0.3572086607717041</v>
      </c>
      <c r="AJ15" s="15">
        <f t="shared" si="3"/>
        <v>-0.29090505882352935</v>
      </c>
      <c r="AK15" s="15">
        <f t="shared" si="3"/>
        <v>-0.39782845789473681</v>
      </c>
      <c r="AL15" s="23">
        <f>VLOOKUP(AC15,'Charts and Tables'!$I$43:$J$49,2,TRUE)</f>
        <v>1</v>
      </c>
      <c r="AM15" s="2">
        <f t="shared" si="7"/>
        <v>1</v>
      </c>
      <c r="AN15" s="2"/>
    </row>
    <row r="16" spans="1:41" x14ac:dyDescent="0.25">
      <c r="A16" s="35">
        <v>36797</v>
      </c>
      <c r="B16" s="36">
        <v>330050</v>
      </c>
      <c r="C16" s="36" t="s">
        <v>28</v>
      </c>
      <c r="D16" s="36">
        <v>0</v>
      </c>
      <c r="J16" s="46">
        <v>256</v>
      </c>
      <c r="K16" s="46">
        <v>240</v>
      </c>
      <c r="L16" s="46">
        <v>496</v>
      </c>
      <c r="M16" s="46">
        <v>23</v>
      </c>
      <c r="N16" s="46">
        <v>16</v>
      </c>
      <c r="O16" s="46">
        <v>20</v>
      </c>
      <c r="P16" s="46">
        <v>23</v>
      </c>
      <c r="R16" s="36">
        <v>562.93374800000004</v>
      </c>
      <c r="S16" s="36">
        <v>562.93375300000002</v>
      </c>
      <c r="T16" s="36">
        <v>53.056142999999999</v>
      </c>
      <c r="U16" s="36">
        <v>39.766629999999999</v>
      </c>
      <c r="V16" s="36">
        <v>49.119824999999999</v>
      </c>
      <c r="W16" s="36">
        <v>58.412953000000002</v>
      </c>
      <c r="AC16" s="57">
        <f t="shared" si="4"/>
        <v>496</v>
      </c>
      <c r="AD16" s="57">
        <f t="shared" si="5"/>
        <v>39</v>
      </c>
      <c r="AE16" s="57">
        <f t="shared" si="6"/>
        <v>43</v>
      </c>
      <c r="AF16" s="12">
        <f t="shared" si="0"/>
        <v>1125.8675010000002</v>
      </c>
      <c r="AG16" s="12">
        <f t="shared" si="1"/>
        <v>92.822772999999998</v>
      </c>
      <c r="AH16" s="12">
        <f t="shared" si="2"/>
        <v>107.53277800000001</v>
      </c>
      <c r="AI16" s="15">
        <f t="shared" si="3"/>
        <v>1.2698941552419358</v>
      </c>
      <c r="AJ16" s="15">
        <f t="shared" si="3"/>
        <v>1.3800711025641026</v>
      </c>
      <c r="AK16" s="15">
        <f t="shared" si="3"/>
        <v>1.5007622790697677</v>
      </c>
      <c r="AL16" s="23">
        <f>VLOOKUP(AC16,'Charts and Tables'!$I$43:$J$49,2,TRUE)</f>
        <v>2</v>
      </c>
      <c r="AM16" s="2">
        <f t="shared" si="7"/>
        <v>1</v>
      </c>
      <c r="AN16" s="2"/>
    </row>
    <row r="17" spans="1:40" x14ac:dyDescent="0.25">
      <c r="A17" s="35">
        <v>42612</v>
      </c>
      <c r="C17" s="36" t="s">
        <v>25</v>
      </c>
      <c r="D17" s="36">
        <v>0</v>
      </c>
      <c r="J17" s="46">
        <v>1051</v>
      </c>
      <c r="K17" s="46">
        <v>1007</v>
      </c>
      <c r="L17" s="46">
        <v>2058</v>
      </c>
      <c r="M17" s="46">
        <v>98</v>
      </c>
      <c r="N17" s="46">
        <v>84</v>
      </c>
      <c r="O17" s="46">
        <v>93</v>
      </c>
      <c r="P17" s="46">
        <v>95</v>
      </c>
      <c r="R17" s="36">
        <v>1165.991149</v>
      </c>
      <c r="S17" s="36">
        <v>1174.8550379999999</v>
      </c>
      <c r="T17" s="36">
        <v>118.101231</v>
      </c>
      <c r="U17" s="36">
        <v>86.523528999999996</v>
      </c>
      <c r="V17" s="36">
        <v>105.638909</v>
      </c>
      <c r="W17" s="36">
        <v>126.58979100000001</v>
      </c>
      <c r="AC17" s="57">
        <f t="shared" si="4"/>
        <v>2058</v>
      </c>
      <c r="AD17" s="57">
        <f t="shared" si="5"/>
        <v>182</v>
      </c>
      <c r="AE17" s="57">
        <f t="shared" si="6"/>
        <v>188</v>
      </c>
      <c r="AF17" s="12">
        <f t="shared" si="0"/>
        <v>2340.8461870000001</v>
      </c>
      <c r="AG17" s="12">
        <f t="shared" si="1"/>
        <v>204.62475999999998</v>
      </c>
      <c r="AH17" s="12">
        <f t="shared" si="2"/>
        <v>232.2287</v>
      </c>
      <c r="AI17" s="15">
        <f t="shared" si="3"/>
        <v>0.137437408649174</v>
      </c>
      <c r="AJ17" s="15">
        <f t="shared" si="3"/>
        <v>0.12431186813186802</v>
      </c>
      <c r="AK17" s="15">
        <f t="shared" si="3"/>
        <v>0.23525904255319149</v>
      </c>
      <c r="AL17" s="23">
        <f>VLOOKUP(AC17,'Charts and Tables'!$I$43:$J$49,2,TRUE)</f>
        <v>1</v>
      </c>
      <c r="AM17" s="2">
        <f t="shared" si="7"/>
        <v>1</v>
      </c>
      <c r="AN17" s="2"/>
    </row>
    <row r="18" spans="1:40" x14ac:dyDescent="0.25">
      <c r="A18" s="35">
        <v>45643</v>
      </c>
      <c r="C18" s="36" t="s">
        <v>25</v>
      </c>
      <c r="D18" s="36">
        <v>0</v>
      </c>
      <c r="J18" s="46">
        <v>460</v>
      </c>
      <c r="K18" s="46">
        <v>387</v>
      </c>
      <c r="L18" s="46">
        <v>847</v>
      </c>
      <c r="M18" s="46">
        <v>43</v>
      </c>
      <c r="N18" s="46">
        <v>38</v>
      </c>
      <c r="O18" s="46">
        <v>38</v>
      </c>
      <c r="P18" s="46">
        <v>39</v>
      </c>
      <c r="R18" s="36">
        <v>450.38134000000002</v>
      </c>
      <c r="S18" s="36">
        <v>450.38134300000002</v>
      </c>
      <c r="T18" s="36">
        <v>45.225048999999999</v>
      </c>
      <c r="U18" s="36">
        <v>33.051512000000002</v>
      </c>
      <c r="V18" s="36">
        <v>39.360678</v>
      </c>
      <c r="W18" s="36">
        <v>48.104801999999999</v>
      </c>
      <c r="AC18" s="57">
        <f t="shared" si="4"/>
        <v>847</v>
      </c>
      <c r="AD18" s="57">
        <f t="shared" si="5"/>
        <v>81</v>
      </c>
      <c r="AE18" s="57">
        <f t="shared" si="6"/>
        <v>77</v>
      </c>
      <c r="AF18" s="12">
        <f t="shared" si="0"/>
        <v>900.76268300000004</v>
      </c>
      <c r="AG18" s="12">
        <f t="shared" si="1"/>
        <v>78.276561000000001</v>
      </c>
      <c r="AH18" s="12">
        <f t="shared" si="2"/>
        <v>87.465479999999999</v>
      </c>
      <c r="AI18" s="15">
        <f t="shared" si="3"/>
        <v>6.3474242030696626E-2</v>
      </c>
      <c r="AJ18" s="15">
        <f t="shared" si="3"/>
        <v>-3.3622703703703689E-2</v>
      </c>
      <c r="AK18" s="15">
        <f t="shared" si="3"/>
        <v>0.13591532467532466</v>
      </c>
      <c r="AL18" s="23">
        <f>VLOOKUP(AC18,'Charts and Tables'!$I$43:$J$49,2,TRUE)</f>
        <v>2</v>
      </c>
      <c r="AM18" s="2">
        <f t="shared" si="7"/>
        <v>1</v>
      </c>
      <c r="AN18" s="2"/>
    </row>
    <row r="19" spans="1:40" x14ac:dyDescent="0.25">
      <c r="A19" s="35">
        <v>36735</v>
      </c>
      <c r="B19" s="36">
        <v>336133</v>
      </c>
      <c r="C19" s="36" t="s">
        <v>29</v>
      </c>
      <c r="D19" s="36">
        <v>0</v>
      </c>
      <c r="J19" s="46">
        <v>435</v>
      </c>
      <c r="K19" s="46">
        <v>381</v>
      </c>
      <c r="L19" s="46">
        <v>816</v>
      </c>
      <c r="M19" s="46">
        <v>19</v>
      </c>
      <c r="N19" s="46">
        <v>38</v>
      </c>
      <c r="O19" s="46">
        <v>45</v>
      </c>
      <c r="P19" s="46">
        <v>22</v>
      </c>
      <c r="R19" s="36">
        <v>634.45448399999998</v>
      </c>
      <c r="S19" s="36">
        <v>634.454476</v>
      </c>
      <c r="T19" s="36">
        <v>45.562471000000002</v>
      </c>
      <c r="U19" s="36">
        <v>68.634089000000003</v>
      </c>
      <c r="V19" s="36">
        <v>70.275011000000006</v>
      </c>
      <c r="W19" s="36">
        <v>54.595855999999998</v>
      </c>
      <c r="AC19" s="57">
        <f t="shared" si="4"/>
        <v>816</v>
      </c>
      <c r="AD19" s="57">
        <f t="shared" si="5"/>
        <v>57</v>
      </c>
      <c r="AE19" s="57">
        <f t="shared" si="6"/>
        <v>67</v>
      </c>
      <c r="AF19" s="12">
        <f t="shared" si="0"/>
        <v>1268.90896</v>
      </c>
      <c r="AG19" s="12">
        <f t="shared" si="1"/>
        <v>114.19656000000001</v>
      </c>
      <c r="AH19" s="12">
        <f t="shared" si="2"/>
        <v>124.870867</v>
      </c>
      <c r="AI19" s="15">
        <f t="shared" si="3"/>
        <v>0.55503549019607845</v>
      </c>
      <c r="AJ19" s="15">
        <f t="shared" si="3"/>
        <v>1.0034484210526318</v>
      </c>
      <c r="AK19" s="15">
        <f t="shared" si="3"/>
        <v>0.86374428358208966</v>
      </c>
      <c r="AL19" s="23">
        <f>VLOOKUP(AC19,'Charts and Tables'!$I$43:$J$49,2,TRUE)</f>
        <v>2</v>
      </c>
      <c r="AM19" s="2">
        <f t="shared" si="7"/>
        <v>1</v>
      </c>
      <c r="AN19" s="2"/>
    </row>
    <row r="20" spans="1:40" x14ac:dyDescent="0.25">
      <c r="A20" s="35">
        <v>36826</v>
      </c>
      <c r="B20" s="36">
        <v>330108</v>
      </c>
      <c r="C20" s="36" t="s">
        <v>25</v>
      </c>
      <c r="D20" s="36">
        <v>0</v>
      </c>
      <c r="J20" s="46">
        <v>272</v>
      </c>
      <c r="K20" s="46">
        <v>327</v>
      </c>
      <c r="L20" s="46">
        <v>599</v>
      </c>
      <c r="M20" s="46">
        <v>16</v>
      </c>
      <c r="N20" s="46">
        <v>18</v>
      </c>
      <c r="O20" s="46">
        <v>23</v>
      </c>
      <c r="P20" s="46">
        <v>30</v>
      </c>
      <c r="R20" s="36">
        <v>450.38134000000002</v>
      </c>
      <c r="S20" s="36">
        <v>450.38134300000002</v>
      </c>
      <c r="T20" s="36">
        <v>45.225048999999999</v>
      </c>
      <c r="U20" s="36">
        <v>33.051512000000002</v>
      </c>
      <c r="V20" s="36">
        <v>39.360678</v>
      </c>
      <c r="W20" s="36">
        <v>48.104801999999999</v>
      </c>
      <c r="AC20" s="57">
        <f t="shared" si="4"/>
        <v>599</v>
      </c>
      <c r="AD20" s="57">
        <f t="shared" si="5"/>
        <v>34</v>
      </c>
      <c r="AE20" s="57">
        <f t="shared" si="6"/>
        <v>53</v>
      </c>
      <c r="AF20" s="12">
        <f t="shared" si="0"/>
        <v>900.76268300000004</v>
      </c>
      <c r="AG20" s="12">
        <f t="shared" si="1"/>
        <v>78.276561000000001</v>
      </c>
      <c r="AH20" s="12">
        <f t="shared" si="2"/>
        <v>87.465479999999999</v>
      </c>
      <c r="AI20" s="15">
        <f t="shared" si="3"/>
        <v>0.50377743405676134</v>
      </c>
      <c r="AJ20" s="15">
        <f t="shared" si="3"/>
        <v>1.302251794117647</v>
      </c>
      <c r="AK20" s="15">
        <f t="shared" si="3"/>
        <v>0.65029207547169809</v>
      </c>
      <c r="AL20" s="23">
        <f>VLOOKUP(AC20,'Charts and Tables'!$I$43:$J$49,2,TRUE)</f>
        <v>2</v>
      </c>
      <c r="AM20" s="2">
        <f t="shared" si="7"/>
        <v>1</v>
      </c>
      <c r="AN20" s="2"/>
    </row>
    <row r="21" spans="1:40" x14ac:dyDescent="0.25">
      <c r="A21" s="35">
        <v>43006</v>
      </c>
      <c r="B21" s="36">
        <v>330563</v>
      </c>
      <c r="C21" s="36" t="s">
        <v>25</v>
      </c>
      <c r="D21" s="36">
        <v>0</v>
      </c>
      <c r="J21" s="46">
        <v>587</v>
      </c>
      <c r="K21" s="46">
        <v>543</v>
      </c>
      <c r="L21" s="46">
        <v>1130</v>
      </c>
      <c r="M21" s="46">
        <v>36</v>
      </c>
      <c r="N21" s="46">
        <v>64</v>
      </c>
      <c r="O21" s="46">
        <v>52</v>
      </c>
      <c r="P21" s="46">
        <v>39</v>
      </c>
      <c r="R21" s="36">
        <v>620.18369800000005</v>
      </c>
      <c r="S21" s="36">
        <v>620.18369299999995</v>
      </c>
      <c r="T21" s="36">
        <v>45.189658999999999</v>
      </c>
      <c r="U21" s="36">
        <v>63.261456000000003</v>
      </c>
      <c r="V21" s="36">
        <v>66.817240999999996</v>
      </c>
      <c r="W21" s="36">
        <v>54.003621000000003</v>
      </c>
      <c r="AC21" s="57">
        <f t="shared" si="4"/>
        <v>1130</v>
      </c>
      <c r="AD21" s="57">
        <f t="shared" si="5"/>
        <v>100</v>
      </c>
      <c r="AE21" s="57">
        <f t="shared" si="6"/>
        <v>91</v>
      </c>
      <c r="AF21" s="12">
        <f t="shared" si="0"/>
        <v>1240.367391</v>
      </c>
      <c r="AG21" s="12">
        <f t="shared" si="1"/>
        <v>108.451115</v>
      </c>
      <c r="AH21" s="12">
        <f t="shared" si="2"/>
        <v>120.82086200000001</v>
      </c>
      <c r="AI21" s="15">
        <f t="shared" si="3"/>
        <v>9.7670257522123896E-2</v>
      </c>
      <c r="AJ21" s="15">
        <f t="shared" si="3"/>
        <v>8.4511150000000021E-2</v>
      </c>
      <c r="AK21" s="15">
        <f t="shared" si="3"/>
        <v>0.3277017802197803</v>
      </c>
      <c r="AL21" s="23">
        <f>VLOOKUP(AC21,'Charts and Tables'!$I$43:$J$49,2,TRUE)</f>
        <v>1</v>
      </c>
      <c r="AM21" s="2">
        <f t="shared" si="7"/>
        <v>1</v>
      </c>
      <c r="AN21" s="2"/>
    </row>
    <row r="22" spans="1:40" x14ac:dyDescent="0.25">
      <c r="A22" s="35">
        <v>36753</v>
      </c>
      <c r="B22" s="36">
        <v>330107</v>
      </c>
      <c r="C22" s="36" t="s">
        <v>25</v>
      </c>
      <c r="D22" s="36">
        <v>0</v>
      </c>
      <c r="J22" s="46">
        <v>508</v>
      </c>
      <c r="K22" s="46">
        <v>536</v>
      </c>
      <c r="L22" s="46">
        <v>1044</v>
      </c>
      <c r="M22" s="46">
        <v>52</v>
      </c>
      <c r="N22" s="46">
        <v>31</v>
      </c>
      <c r="O22" s="46">
        <v>34</v>
      </c>
      <c r="P22" s="46">
        <v>52</v>
      </c>
      <c r="R22" s="36">
        <v>246.67906300000001</v>
      </c>
      <c r="S22" s="36">
        <v>246.67906600000001</v>
      </c>
      <c r="T22" s="36">
        <v>16.877659000000001</v>
      </c>
      <c r="U22" s="36">
        <v>15.078277</v>
      </c>
      <c r="V22" s="36">
        <v>21.478273000000002</v>
      </c>
      <c r="W22" s="36">
        <v>22.314519000000001</v>
      </c>
      <c r="AC22" s="57">
        <f t="shared" si="4"/>
        <v>1044</v>
      </c>
      <c r="AD22" s="57">
        <f t="shared" si="5"/>
        <v>83</v>
      </c>
      <c r="AE22" s="57">
        <f t="shared" si="6"/>
        <v>86</v>
      </c>
      <c r="AF22" s="12">
        <f t="shared" si="0"/>
        <v>493.35812900000002</v>
      </c>
      <c r="AG22" s="12">
        <f t="shared" si="1"/>
        <v>31.955936000000001</v>
      </c>
      <c r="AH22" s="12">
        <f t="shared" si="2"/>
        <v>43.792792000000006</v>
      </c>
      <c r="AI22" s="15">
        <f t="shared" si="3"/>
        <v>-0.52743474233716481</v>
      </c>
      <c r="AJ22" s="15">
        <f t="shared" si="3"/>
        <v>-0.61498872289156625</v>
      </c>
      <c r="AK22" s="15">
        <f t="shared" si="3"/>
        <v>-0.49078148837209296</v>
      </c>
      <c r="AL22" s="23">
        <f>VLOOKUP(AC22,'Charts and Tables'!$I$43:$J$49,2,TRUE)</f>
        <v>1</v>
      </c>
      <c r="AM22" s="2">
        <f t="shared" si="7"/>
        <v>1</v>
      </c>
      <c r="AN22" s="2"/>
    </row>
    <row r="23" spans="1:40" x14ac:dyDescent="0.25">
      <c r="A23" s="35">
        <v>38204</v>
      </c>
      <c r="B23" s="36">
        <v>330141</v>
      </c>
      <c r="C23" s="36" t="s">
        <v>28</v>
      </c>
      <c r="D23" s="36">
        <v>0</v>
      </c>
      <c r="J23" s="46">
        <v>4866</v>
      </c>
      <c r="K23" s="46">
        <v>4698</v>
      </c>
      <c r="L23" s="46">
        <v>9564</v>
      </c>
      <c r="M23" s="46">
        <v>349</v>
      </c>
      <c r="N23" s="46">
        <v>354</v>
      </c>
      <c r="O23" s="46">
        <v>433</v>
      </c>
      <c r="P23" s="46">
        <v>427</v>
      </c>
      <c r="R23" s="36">
        <v>4846.5141670000003</v>
      </c>
      <c r="S23" s="36">
        <v>4846.5141549999998</v>
      </c>
      <c r="T23" s="36">
        <v>357.86791199999999</v>
      </c>
      <c r="U23" s="36">
        <v>424.80175000000003</v>
      </c>
      <c r="V23" s="36">
        <v>484.79166700000002</v>
      </c>
      <c r="W23" s="36">
        <v>434.37432100000001</v>
      </c>
      <c r="AC23" s="57">
        <f t="shared" si="4"/>
        <v>9564</v>
      </c>
      <c r="AD23" s="57">
        <f t="shared" si="5"/>
        <v>703</v>
      </c>
      <c r="AE23" s="57">
        <f t="shared" si="6"/>
        <v>860</v>
      </c>
      <c r="AF23" s="12">
        <f t="shared" si="0"/>
        <v>9693.0283220000001</v>
      </c>
      <c r="AG23" s="12">
        <f t="shared" si="1"/>
        <v>782.66966200000002</v>
      </c>
      <c r="AH23" s="12">
        <f t="shared" si="2"/>
        <v>919.16598799999997</v>
      </c>
      <c r="AI23" s="15">
        <f t="shared" si="3"/>
        <v>1.3491041614387298E-2</v>
      </c>
      <c r="AJ23" s="15">
        <f t="shared" si="3"/>
        <v>0.11332811095305835</v>
      </c>
      <c r="AK23" s="15">
        <f t="shared" si="3"/>
        <v>6.8797660465116248E-2</v>
      </c>
      <c r="AL23" s="23">
        <f>VLOOKUP(AC23,'Charts and Tables'!$I$43:$J$49,2,TRUE)</f>
        <v>0.25</v>
      </c>
      <c r="AM23" s="2">
        <f t="shared" si="7"/>
        <v>1</v>
      </c>
      <c r="AN23" s="2"/>
    </row>
    <row r="24" spans="1:40" x14ac:dyDescent="0.25">
      <c r="A24" s="35">
        <v>38789</v>
      </c>
      <c r="B24" s="36">
        <v>336149</v>
      </c>
      <c r="C24" s="36" t="s">
        <v>29</v>
      </c>
      <c r="D24" s="36">
        <v>0</v>
      </c>
      <c r="J24" s="46">
        <v>1163</v>
      </c>
      <c r="K24" s="46">
        <v>1155</v>
      </c>
      <c r="L24" s="46">
        <v>2318</v>
      </c>
      <c r="M24" s="46">
        <v>70</v>
      </c>
      <c r="N24" s="46">
        <v>99</v>
      </c>
      <c r="O24" s="46">
        <v>112</v>
      </c>
      <c r="P24" s="46">
        <v>78</v>
      </c>
      <c r="R24" s="36">
        <v>1052.177304</v>
      </c>
      <c r="S24" s="36">
        <v>1152.769444</v>
      </c>
      <c r="T24" s="36">
        <v>69.579030000000003</v>
      </c>
      <c r="U24" s="36">
        <v>93.611779999999996</v>
      </c>
      <c r="V24" s="36">
        <v>91.732282999999995</v>
      </c>
      <c r="W24" s="36">
        <v>100.59335799999999</v>
      </c>
      <c r="AC24" s="57">
        <f t="shared" si="4"/>
        <v>2318</v>
      </c>
      <c r="AD24" s="57">
        <f t="shared" si="5"/>
        <v>169</v>
      </c>
      <c r="AE24" s="57">
        <f t="shared" si="6"/>
        <v>190</v>
      </c>
      <c r="AF24" s="12">
        <f t="shared" si="0"/>
        <v>2204.9467480000003</v>
      </c>
      <c r="AG24" s="12">
        <f t="shared" si="1"/>
        <v>163.19081</v>
      </c>
      <c r="AH24" s="12">
        <f t="shared" si="2"/>
        <v>192.32564099999999</v>
      </c>
      <c r="AI24" s="15">
        <f t="shared" si="3"/>
        <v>-4.8771894736841979E-2</v>
      </c>
      <c r="AJ24" s="15">
        <f t="shared" si="3"/>
        <v>-3.4373905325443793E-2</v>
      </c>
      <c r="AK24" s="15">
        <f t="shared" si="3"/>
        <v>1.2240215789473633E-2</v>
      </c>
      <c r="AL24" s="23">
        <f>VLOOKUP(AC24,'Charts and Tables'!$I$43:$J$49,2,TRUE)</f>
        <v>1</v>
      </c>
      <c r="AM24" s="2">
        <f t="shared" si="7"/>
        <v>1</v>
      </c>
      <c r="AN24" s="2"/>
    </row>
    <row r="25" spans="1:40" x14ac:dyDescent="0.25">
      <c r="A25" s="35">
        <v>38943</v>
      </c>
      <c r="C25" s="36" t="s">
        <v>25</v>
      </c>
      <c r="D25" s="36">
        <v>0</v>
      </c>
      <c r="J25" s="46">
        <v>1856</v>
      </c>
      <c r="K25" s="46">
        <v>1826</v>
      </c>
      <c r="L25" s="46">
        <v>3682</v>
      </c>
      <c r="M25" s="46">
        <v>212.5</v>
      </c>
      <c r="N25" s="46">
        <v>115.5</v>
      </c>
      <c r="O25" s="46">
        <v>139.25</v>
      </c>
      <c r="P25" s="46">
        <v>193.75</v>
      </c>
      <c r="R25" s="36">
        <v>2623.4376659999998</v>
      </c>
      <c r="S25" s="36">
        <v>2623.437715</v>
      </c>
      <c r="T25" s="36">
        <v>310.31835000000001</v>
      </c>
      <c r="U25" s="36">
        <v>154.97922600000001</v>
      </c>
      <c r="V25" s="36">
        <v>206.96644000000001</v>
      </c>
      <c r="W25" s="36">
        <v>306.55310600000001</v>
      </c>
      <c r="AC25" s="57">
        <f t="shared" si="4"/>
        <v>3682</v>
      </c>
      <c r="AD25" s="57">
        <f t="shared" si="5"/>
        <v>328</v>
      </c>
      <c r="AE25" s="57">
        <f t="shared" si="6"/>
        <v>333</v>
      </c>
      <c r="AF25" s="12">
        <f t="shared" si="0"/>
        <v>5246.8753809999998</v>
      </c>
      <c r="AG25" s="12">
        <f t="shared" si="1"/>
        <v>465.29757600000005</v>
      </c>
      <c r="AH25" s="12">
        <f t="shared" si="2"/>
        <v>513.51954599999999</v>
      </c>
      <c r="AI25" s="15">
        <f t="shared" si="3"/>
        <v>0.42500689326453012</v>
      </c>
      <c r="AJ25" s="15">
        <f t="shared" si="3"/>
        <v>0.41859017073170746</v>
      </c>
      <c r="AK25" s="15">
        <f t="shared" si="3"/>
        <v>0.54210073873873876</v>
      </c>
      <c r="AL25" s="23">
        <f>VLOOKUP(AC25,'Charts and Tables'!$I$43:$J$49,2,TRUE)</f>
        <v>0.5</v>
      </c>
      <c r="AM25" s="2">
        <f t="shared" si="7"/>
        <v>1</v>
      </c>
      <c r="AN25" s="2"/>
    </row>
    <row r="26" spans="1:40" x14ac:dyDescent="0.25">
      <c r="A26" s="35">
        <v>39474</v>
      </c>
      <c r="C26" s="36" t="s">
        <v>31</v>
      </c>
      <c r="D26" s="36">
        <v>0</v>
      </c>
      <c r="J26" s="46">
        <v>5713</v>
      </c>
      <c r="K26" s="46">
        <v>5851</v>
      </c>
      <c r="L26" s="46">
        <v>11564</v>
      </c>
      <c r="M26" s="46">
        <v>462</v>
      </c>
      <c r="N26" s="46">
        <v>420</v>
      </c>
      <c r="O26" s="46">
        <v>489.5</v>
      </c>
      <c r="P26" s="46">
        <v>536.5</v>
      </c>
      <c r="R26" s="36">
        <v>6857.972675</v>
      </c>
      <c r="S26" s="36">
        <v>8028.4644589999998</v>
      </c>
      <c r="T26" s="36">
        <v>672.08552199999997</v>
      </c>
      <c r="U26" s="36">
        <v>589.44586700000002</v>
      </c>
      <c r="V26" s="36">
        <v>602.37921100000005</v>
      </c>
      <c r="W26" s="36">
        <v>818.10960499999999</v>
      </c>
      <c r="AC26" s="57">
        <f t="shared" si="4"/>
        <v>11564</v>
      </c>
      <c r="AD26" s="57">
        <f t="shared" si="5"/>
        <v>882</v>
      </c>
      <c r="AE26" s="57">
        <f t="shared" si="6"/>
        <v>1026</v>
      </c>
      <c r="AF26" s="12">
        <f t="shared" si="0"/>
        <v>14886.437134</v>
      </c>
      <c r="AG26" s="12">
        <f t="shared" si="1"/>
        <v>1261.531389</v>
      </c>
      <c r="AH26" s="12">
        <f t="shared" si="2"/>
        <v>1420.488816</v>
      </c>
      <c r="AI26" s="15">
        <f t="shared" si="3"/>
        <v>0.2873086418194396</v>
      </c>
      <c r="AJ26" s="15">
        <f t="shared" si="3"/>
        <v>0.43030769727891155</v>
      </c>
      <c r="AK26" s="15">
        <f t="shared" si="3"/>
        <v>0.38449202339181293</v>
      </c>
      <c r="AL26" s="23">
        <f>VLOOKUP(AC26,'Charts and Tables'!$I$43:$J$49,2,TRUE)</f>
        <v>0.2</v>
      </c>
      <c r="AM26" s="2">
        <f t="shared" si="7"/>
        <v>0</v>
      </c>
      <c r="AN26" s="2"/>
    </row>
    <row r="27" spans="1:40" x14ac:dyDescent="0.25">
      <c r="A27" s="35">
        <v>39593</v>
      </c>
      <c r="B27" s="36">
        <v>336068</v>
      </c>
      <c r="C27" s="36" t="s">
        <v>29</v>
      </c>
      <c r="D27" s="36">
        <v>0</v>
      </c>
      <c r="J27" s="46">
        <v>1409</v>
      </c>
      <c r="K27" s="46">
        <v>1490</v>
      </c>
      <c r="L27" s="46">
        <v>2899</v>
      </c>
      <c r="M27" s="46">
        <v>77</v>
      </c>
      <c r="N27" s="46">
        <v>82</v>
      </c>
      <c r="O27" s="46">
        <v>131</v>
      </c>
      <c r="P27" s="46">
        <v>138</v>
      </c>
      <c r="AC27" s="57">
        <f t="shared" si="4"/>
        <v>2899</v>
      </c>
      <c r="AD27" s="57">
        <f t="shared" si="5"/>
        <v>159</v>
      </c>
      <c r="AE27" s="57">
        <f t="shared" si="6"/>
        <v>269</v>
      </c>
      <c r="AF27" s="12">
        <f t="shared" si="0"/>
        <v>0</v>
      </c>
      <c r="AG27" s="12">
        <f t="shared" si="1"/>
        <v>0</v>
      </c>
      <c r="AH27" s="12">
        <f t="shared" si="2"/>
        <v>0</v>
      </c>
      <c r="AI27" s="15">
        <f t="shared" si="3"/>
        <v>-1</v>
      </c>
      <c r="AJ27" s="15">
        <f t="shared" si="3"/>
        <v>-1</v>
      </c>
      <c r="AK27" s="15">
        <f t="shared" si="3"/>
        <v>-1</v>
      </c>
      <c r="AL27" s="23">
        <f>VLOOKUP(AC27,'Charts and Tables'!$I$43:$J$49,2,TRUE)</f>
        <v>0.5</v>
      </c>
      <c r="AM27" s="2">
        <f t="shared" si="7"/>
        <v>0</v>
      </c>
      <c r="AN27" s="2"/>
    </row>
    <row r="28" spans="1:40" x14ac:dyDescent="0.25">
      <c r="A28" s="35">
        <v>40160</v>
      </c>
      <c r="C28" s="36" t="s">
        <v>31</v>
      </c>
      <c r="D28" s="36">
        <v>0</v>
      </c>
      <c r="J28" s="46">
        <v>6316</v>
      </c>
      <c r="K28" s="46">
        <v>6263</v>
      </c>
      <c r="L28" s="46">
        <v>12579</v>
      </c>
      <c r="M28" s="46">
        <v>514</v>
      </c>
      <c r="N28" s="46">
        <v>423</v>
      </c>
      <c r="O28" s="46">
        <v>588</v>
      </c>
      <c r="P28" s="46">
        <v>570</v>
      </c>
      <c r="R28" s="36">
        <v>5644.1056420000004</v>
      </c>
      <c r="S28" s="36">
        <v>5814.2676789999996</v>
      </c>
      <c r="T28" s="36">
        <v>461.66937799999999</v>
      </c>
      <c r="U28" s="36">
        <v>471.60885999999999</v>
      </c>
      <c r="V28" s="36">
        <v>529.68570099999999</v>
      </c>
      <c r="W28" s="36">
        <v>504.82637699999998</v>
      </c>
      <c r="AC28" s="57">
        <f t="shared" si="4"/>
        <v>12579</v>
      </c>
      <c r="AD28" s="57">
        <f t="shared" si="5"/>
        <v>937</v>
      </c>
      <c r="AE28" s="57">
        <f t="shared" si="6"/>
        <v>1158</v>
      </c>
      <c r="AF28" s="12">
        <f t="shared" si="0"/>
        <v>11458.373320999999</v>
      </c>
      <c r="AG28" s="12">
        <f t="shared" si="1"/>
        <v>933.27823799999999</v>
      </c>
      <c r="AH28" s="12">
        <f t="shared" si="2"/>
        <v>1034.512078</v>
      </c>
      <c r="AI28" s="15">
        <f t="shared" si="3"/>
        <v>-8.9087103823833447E-2</v>
      </c>
      <c r="AJ28" s="15">
        <f t="shared" si="3"/>
        <v>-3.9719978655282954E-3</v>
      </c>
      <c r="AK28" s="15">
        <f t="shared" si="3"/>
        <v>-0.10663896545768568</v>
      </c>
      <c r="AL28" s="23">
        <f>VLOOKUP(AC28,'Charts and Tables'!$I$43:$J$49,2,TRUE)</f>
        <v>0.2</v>
      </c>
      <c r="AM28" s="2">
        <f t="shared" si="7"/>
        <v>1</v>
      </c>
      <c r="AN28" s="2"/>
    </row>
    <row r="29" spans="1:40" x14ac:dyDescent="0.25">
      <c r="A29" s="35">
        <v>40100</v>
      </c>
      <c r="B29" s="36">
        <v>332124</v>
      </c>
      <c r="C29" s="36" t="s">
        <v>25</v>
      </c>
      <c r="D29" s="36">
        <v>0</v>
      </c>
      <c r="J29" s="46">
        <v>1500</v>
      </c>
      <c r="K29" s="46">
        <v>1559</v>
      </c>
      <c r="L29" s="46">
        <v>3059</v>
      </c>
      <c r="M29" s="46">
        <v>114</v>
      </c>
      <c r="N29" s="46">
        <v>128</v>
      </c>
      <c r="O29" s="46">
        <v>131</v>
      </c>
      <c r="P29" s="46">
        <v>123</v>
      </c>
      <c r="R29" s="36">
        <v>2560.7327500000001</v>
      </c>
      <c r="S29" s="36">
        <v>3353.273878</v>
      </c>
      <c r="T29" s="36">
        <v>283.08467999999999</v>
      </c>
      <c r="U29" s="36">
        <v>225.645027</v>
      </c>
      <c r="V29" s="36">
        <v>250.75413499999999</v>
      </c>
      <c r="W29" s="36">
        <v>348.56190900000001</v>
      </c>
      <c r="AC29" s="57">
        <f t="shared" si="4"/>
        <v>3059</v>
      </c>
      <c r="AD29" s="57">
        <f t="shared" si="5"/>
        <v>242</v>
      </c>
      <c r="AE29" s="57">
        <f t="shared" si="6"/>
        <v>254</v>
      </c>
      <c r="AF29" s="12">
        <f t="shared" si="0"/>
        <v>5914.0066280000001</v>
      </c>
      <c r="AG29" s="12">
        <f t="shared" si="1"/>
        <v>508.72970699999996</v>
      </c>
      <c r="AH29" s="12">
        <f t="shared" si="2"/>
        <v>599.31604400000003</v>
      </c>
      <c r="AI29" s="15">
        <f t="shared" si="3"/>
        <v>0.9333137064400131</v>
      </c>
      <c r="AJ29" s="15">
        <f t="shared" si="3"/>
        <v>1.1021888719008264</v>
      </c>
      <c r="AK29" s="15">
        <f t="shared" si="3"/>
        <v>1.3595119842519687</v>
      </c>
      <c r="AL29" s="23">
        <f>VLOOKUP(AC29,'Charts and Tables'!$I$43:$J$49,2,TRUE)</f>
        <v>0.5</v>
      </c>
      <c r="AM29" s="2">
        <f t="shared" si="7"/>
        <v>0</v>
      </c>
      <c r="AN29" s="2"/>
    </row>
    <row r="30" spans="1:40" x14ac:dyDescent="0.25">
      <c r="A30" s="35">
        <v>40651</v>
      </c>
      <c r="C30" s="36" t="s">
        <v>31</v>
      </c>
      <c r="D30" s="36">
        <v>0</v>
      </c>
      <c r="J30" s="46">
        <v>5080</v>
      </c>
      <c r="K30" s="46">
        <v>5194</v>
      </c>
      <c r="L30" s="46">
        <v>10274</v>
      </c>
      <c r="M30" s="46">
        <v>359</v>
      </c>
      <c r="N30" s="46">
        <v>431</v>
      </c>
      <c r="O30" s="46">
        <v>472.5</v>
      </c>
      <c r="P30" s="46">
        <v>482</v>
      </c>
      <c r="R30" s="36">
        <v>5585.4086690000004</v>
      </c>
      <c r="S30" s="36">
        <v>5432.6734550000001</v>
      </c>
      <c r="T30" s="36">
        <v>453.67797400000001</v>
      </c>
      <c r="U30" s="36">
        <v>439.67236100000002</v>
      </c>
      <c r="V30" s="36">
        <v>477.72907199999997</v>
      </c>
      <c r="W30" s="36">
        <v>504.31192600000003</v>
      </c>
      <c r="AC30" s="57">
        <f t="shared" si="4"/>
        <v>10274</v>
      </c>
      <c r="AD30" s="57">
        <f t="shared" si="5"/>
        <v>790</v>
      </c>
      <c r="AE30" s="57">
        <f t="shared" si="6"/>
        <v>954.5</v>
      </c>
      <c r="AF30" s="12">
        <f t="shared" si="0"/>
        <v>11018.082124</v>
      </c>
      <c r="AG30" s="12">
        <f t="shared" si="1"/>
        <v>893.35033500000009</v>
      </c>
      <c r="AH30" s="12">
        <f t="shared" si="2"/>
        <v>982.04099799999995</v>
      </c>
      <c r="AI30" s="15">
        <f t="shared" si="3"/>
        <v>7.242380027253266E-2</v>
      </c>
      <c r="AJ30" s="15">
        <f t="shared" si="3"/>
        <v>0.1308232088607596</v>
      </c>
      <c r="AK30" s="15">
        <f t="shared" si="3"/>
        <v>2.8853848088004133E-2</v>
      </c>
      <c r="AL30" s="23">
        <f>VLOOKUP(AC30,'Charts and Tables'!$I$43:$J$49,2,TRUE)</f>
        <v>0.2</v>
      </c>
      <c r="AM30" s="2">
        <f t="shared" si="7"/>
        <v>1</v>
      </c>
      <c r="AN30" s="2"/>
    </row>
    <row r="31" spans="1:40" x14ac:dyDescent="0.25">
      <c r="A31" s="35">
        <v>42304</v>
      </c>
      <c r="C31" s="36" t="s">
        <v>29</v>
      </c>
      <c r="D31" s="36">
        <v>0</v>
      </c>
      <c r="J31" s="46">
        <v>234</v>
      </c>
      <c r="K31" s="46">
        <v>533</v>
      </c>
      <c r="L31" s="46">
        <v>767</v>
      </c>
      <c r="N31" s="46">
        <v>62</v>
      </c>
      <c r="P31" s="46">
        <v>61</v>
      </c>
      <c r="R31" s="36">
        <v>141.87013400000001</v>
      </c>
      <c r="S31" s="36">
        <v>196.56678600000001</v>
      </c>
      <c r="T31" s="36">
        <v>11.149143</v>
      </c>
      <c r="U31" s="36">
        <v>13.463085</v>
      </c>
      <c r="V31" s="36">
        <v>13.816576</v>
      </c>
      <c r="W31" s="36">
        <v>28.417804</v>
      </c>
      <c r="AC31" s="57">
        <f t="shared" si="4"/>
        <v>767</v>
      </c>
      <c r="AD31" s="57">
        <f t="shared" si="5"/>
        <v>62</v>
      </c>
      <c r="AE31" s="57">
        <f t="shared" si="6"/>
        <v>61</v>
      </c>
      <c r="AF31" s="12">
        <f t="shared" si="0"/>
        <v>338.43691999999999</v>
      </c>
      <c r="AG31" s="12">
        <f t="shared" si="1"/>
        <v>24.612228000000002</v>
      </c>
      <c r="AH31" s="12">
        <f t="shared" si="2"/>
        <v>42.234380000000002</v>
      </c>
      <c r="AI31" s="15">
        <f t="shared" si="3"/>
        <v>-0.55875238591916565</v>
      </c>
      <c r="AJ31" s="15">
        <f t="shared" si="3"/>
        <v>-0.60302858064516129</v>
      </c>
      <c r="AK31" s="15">
        <f t="shared" si="3"/>
        <v>-0.30763311475409832</v>
      </c>
      <c r="AL31" s="23">
        <f>VLOOKUP(AC31,'Charts and Tables'!$I$43:$J$49,2,TRUE)</f>
        <v>2</v>
      </c>
      <c r="AM31" s="2">
        <f t="shared" si="7"/>
        <v>1</v>
      </c>
      <c r="AN31" s="2"/>
    </row>
    <row r="32" spans="1:40" x14ac:dyDescent="0.25">
      <c r="A32" s="35">
        <v>42389</v>
      </c>
      <c r="C32" s="36" t="s">
        <v>30</v>
      </c>
      <c r="D32" s="36">
        <v>0</v>
      </c>
      <c r="J32" s="46">
        <v>2704</v>
      </c>
      <c r="K32" s="46">
        <v>2505</v>
      </c>
      <c r="L32" s="46">
        <v>5209</v>
      </c>
      <c r="N32" s="46">
        <v>398</v>
      </c>
      <c r="P32" s="46">
        <v>177</v>
      </c>
      <c r="R32" s="36">
        <v>3243.2076590000001</v>
      </c>
      <c r="S32" s="36">
        <v>2855.1331909999999</v>
      </c>
      <c r="T32" s="36">
        <v>287.30250999999998</v>
      </c>
      <c r="U32" s="36">
        <v>359.19386100000003</v>
      </c>
      <c r="V32" s="36">
        <v>391.72620699999999</v>
      </c>
      <c r="W32" s="36">
        <v>291.69753900000001</v>
      </c>
      <c r="AC32" s="57">
        <f t="shared" si="4"/>
        <v>5209</v>
      </c>
      <c r="AD32" s="57">
        <f t="shared" si="5"/>
        <v>398</v>
      </c>
      <c r="AE32" s="57">
        <f t="shared" si="6"/>
        <v>177</v>
      </c>
      <c r="AF32" s="12">
        <f t="shared" si="0"/>
        <v>6098.3408500000005</v>
      </c>
      <c r="AG32" s="12">
        <f t="shared" si="1"/>
        <v>646.49637099999995</v>
      </c>
      <c r="AH32" s="12">
        <f t="shared" si="2"/>
        <v>683.42374599999994</v>
      </c>
      <c r="AI32" s="15">
        <f t="shared" si="3"/>
        <v>0.17073158955653686</v>
      </c>
      <c r="AJ32" s="15">
        <f t="shared" si="3"/>
        <v>0.62436274120603008</v>
      </c>
      <c r="AK32" s="15">
        <f t="shared" si="3"/>
        <v>2.8611511073446323</v>
      </c>
      <c r="AL32" s="23">
        <f>VLOOKUP(AC32,'Charts and Tables'!$I$43:$J$49,2,TRUE)</f>
        <v>0.25</v>
      </c>
      <c r="AM32" s="2">
        <f t="shared" si="7"/>
        <v>1</v>
      </c>
      <c r="AN32" s="2"/>
    </row>
    <row r="33" spans="1:40" x14ac:dyDescent="0.25">
      <c r="A33" s="35">
        <v>42510</v>
      </c>
      <c r="C33" s="36" t="s">
        <v>30</v>
      </c>
      <c r="D33" s="36">
        <v>0</v>
      </c>
      <c r="J33" s="46">
        <v>522</v>
      </c>
      <c r="K33" s="46">
        <v>320</v>
      </c>
      <c r="L33" s="46">
        <v>842</v>
      </c>
      <c r="M33" s="46">
        <v>55</v>
      </c>
      <c r="O33" s="46">
        <v>64</v>
      </c>
      <c r="R33" s="36">
        <v>792.13046099999997</v>
      </c>
      <c r="S33" s="36">
        <v>785.15870299999995</v>
      </c>
      <c r="T33" s="36">
        <v>66.530355</v>
      </c>
      <c r="U33" s="36">
        <v>88.017574999999994</v>
      </c>
      <c r="V33" s="36">
        <v>89.300961000000001</v>
      </c>
      <c r="W33" s="36">
        <v>73.702685000000002</v>
      </c>
      <c r="AC33" s="57">
        <f t="shared" si="4"/>
        <v>842</v>
      </c>
      <c r="AD33" s="57">
        <f t="shared" si="5"/>
        <v>55</v>
      </c>
      <c r="AE33" s="57">
        <f t="shared" si="6"/>
        <v>64</v>
      </c>
      <c r="AF33" s="12">
        <f t="shared" si="0"/>
        <v>1577.2891639999998</v>
      </c>
      <c r="AG33" s="12">
        <f t="shared" si="1"/>
        <v>154.54793000000001</v>
      </c>
      <c r="AH33" s="12">
        <f t="shared" si="2"/>
        <v>163.003646</v>
      </c>
      <c r="AI33" s="15">
        <f t="shared" si="3"/>
        <v>0.87326504038004726</v>
      </c>
      <c r="AJ33" s="15">
        <f t="shared" si="3"/>
        <v>1.8099623636363638</v>
      </c>
      <c r="AK33" s="15">
        <f t="shared" si="3"/>
        <v>1.5469319687500001</v>
      </c>
      <c r="AL33" s="23">
        <f>VLOOKUP(AC33,'Charts and Tables'!$I$43:$J$49,2,TRUE)</f>
        <v>2</v>
      </c>
      <c r="AM33" s="2">
        <f t="shared" si="7"/>
        <v>1</v>
      </c>
      <c r="AN33" s="2"/>
    </row>
    <row r="34" spans="1:40" x14ac:dyDescent="0.25">
      <c r="A34" s="35">
        <v>41453</v>
      </c>
      <c r="B34" s="36">
        <v>336070</v>
      </c>
      <c r="C34" s="36" t="s">
        <v>30</v>
      </c>
      <c r="D34" s="36">
        <v>0</v>
      </c>
      <c r="J34" s="46">
        <v>685</v>
      </c>
      <c r="K34" s="46">
        <v>545</v>
      </c>
      <c r="L34" s="46">
        <v>1230</v>
      </c>
      <c r="M34" s="46">
        <v>61</v>
      </c>
      <c r="N34" s="46">
        <v>35</v>
      </c>
      <c r="O34" s="46">
        <v>53</v>
      </c>
      <c r="P34" s="46">
        <v>59</v>
      </c>
      <c r="R34" s="36">
        <v>517.08519100000001</v>
      </c>
      <c r="S34" s="36">
        <v>517.085195</v>
      </c>
      <c r="T34" s="36">
        <v>52.983559999999997</v>
      </c>
      <c r="U34" s="36">
        <v>37.275753999999999</v>
      </c>
      <c r="V34" s="36">
        <v>44.892760000000003</v>
      </c>
      <c r="W34" s="36">
        <v>55.862824000000003</v>
      </c>
      <c r="AC34" s="57">
        <f t="shared" si="4"/>
        <v>1230</v>
      </c>
      <c r="AD34" s="57">
        <f t="shared" si="5"/>
        <v>96</v>
      </c>
      <c r="AE34" s="57">
        <f t="shared" si="6"/>
        <v>112</v>
      </c>
      <c r="AF34" s="12">
        <f t="shared" si="0"/>
        <v>1034.170386</v>
      </c>
      <c r="AG34" s="12">
        <f t="shared" si="1"/>
        <v>90.259313999999989</v>
      </c>
      <c r="AH34" s="12">
        <f t="shared" si="2"/>
        <v>100.755584</v>
      </c>
      <c r="AI34" s="15">
        <f t="shared" si="3"/>
        <v>-0.15921106829268292</v>
      </c>
      <c r="AJ34" s="15">
        <f t="shared" si="3"/>
        <v>-5.9798812500000111E-2</v>
      </c>
      <c r="AK34" s="15">
        <f t="shared" si="3"/>
        <v>-0.10039657142857143</v>
      </c>
      <c r="AL34" s="23">
        <f>VLOOKUP(AC34,'Charts and Tables'!$I$43:$J$49,2,TRUE)</f>
        <v>1</v>
      </c>
      <c r="AM34" s="2">
        <f t="shared" si="7"/>
        <v>1</v>
      </c>
      <c r="AN34" s="2"/>
    </row>
    <row r="35" spans="1:40" x14ac:dyDescent="0.25">
      <c r="A35" s="35">
        <v>41673</v>
      </c>
      <c r="B35" s="36">
        <v>336148</v>
      </c>
      <c r="C35" s="36" t="s">
        <v>25</v>
      </c>
      <c r="D35" s="36">
        <v>0</v>
      </c>
      <c r="J35" s="46">
        <v>2452</v>
      </c>
      <c r="K35" s="46">
        <v>3132</v>
      </c>
      <c r="L35" s="46">
        <v>5584</v>
      </c>
      <c r="M35" s="46">
        <v>227</v>
      </c>
      <c r="N35" s="46">
        <v>217</v>
      </c>
      <c r="O35" s="46">
        <v>197</v>
      </c>
      <c r="P35" s="46">
        <v>277</v>
      </c>
      <c r="R35" s="36">
        <v>795.08208000000002</v>
      </c>
      <c r="S35" s="36">
        <v>772.27527399999997</v>
      </c>
      <c r="T35" s="36">
        <v>92.936425999999997</v>
      </c>
      <c r="U35" s="36">
        <v>56.585822</v>
      </c>
      <c r="V35" s="36">
        <v>69.243324000000001</v>
      </c>
      <c r="W35" s="36">
        <v>90.277309000000002</v>
      </c>
      <c r="AC35" s="57">
        <f t="shared" si="4"/>
        <v>5584</v>
      </c>
      <c r="AD35" s="57">
        <f t="shared" si="5"/>
        <v>444</v>
      </c>
      <c r="AE35" s="57">
        <f t="shared" si="6"/>
        <v>474</v>
      </c>
      <c r="AF35" s="12">
        <f t="shared" si="0"/>
        <v>1567.357354</v>
      </c>
      <c r="AG35" s="12">
        <f t="shared" si="1"/>
        <v>149.52224799999999</v>
      </c>
      <c r="AH35" s="12">
        <f t="shared" si="2"/>
        <v>159.520633</v>
      </c>
      <c r="AI35" s="15">
        <f t="shared" si="3"/>
        <v>-0.7193127947707737</v>
      </c>
      <c r="AJ35" s="15">
        <f t="shared" si="3"/>
        <v>-0.66323818018018021</v>
      </c>
      <c r="AK35" s="15">
        <f t="shared" si="3"/>
        <v>-0.66345858016877646</v>
      </c>
      <c r="AL35" s="23">
        <f>VLOOKUP(AC35,'Charts and Tables'!$I$43:$J$49,2,TRUE)</f>
        <v>0.25</v>
      </c>
      <c r="AM35" s="2">
        <f t="shared" si="7"/>
        <v>0</v>
      </c>
      <c r="AN35" s="2"/>
    </row>
    <row r="36" spans="1:40" x14ac:dyDescent="0.25">
      <c r="A36" s="35">
        <v>42260</v>
      </c>
      <c r="B36" s="36">
        <v>332011</v>
      </c>
      <c r="C36" s="36" t="s">
        <v>25</v>
      </c>
      <c r="D36" s="36">
        <v>0</v>
      </c>
      <c r="J36" s="46">
        <v>888</v>
      </c>
      <c r="K36" s="46">
        <v>864</v>
      </c>
      <c r="L36" s="46">
        <v>1752</v>
      </c>
      <c r="M36" s="46">
        <v>53</v>
      </c>
      <c r="N36" s="46">
        <v>78</v>
      </c>
      <c r="O36" s="46">
        <v>78</v>
      </c>
      <c r="P36" s="46">
        <v>66</v>
      </c>
      <c r="R36" s="36">
        <v>436.77725099999998</v>
      </c>
      <c r="S36" s="36">
        <v>450.83239600000002</v>
      </c>
      <c r="T36" s="36">
        <v>38.901879000000001</v>
      </c>
      <c r="U36" s="36">
        <v>30.604787999999999</v>
      </c>
      <c r="V36" s="36">
        <v>31.076505999999998</v>
      </c>
      <c r="W36" s="36">
        <v>37.795492000000003</v>
      </c>
      <c r="AC36" s="57">
        <f t="shared" si="4"/>
        <v>1752</v>
      </c>
      <c r="AD36" s="57">
        <f t="shared" si="5"/>
        <v>131</v>
      </c>
      <c r="AE36" s="57">
        <f t="shared" si="6"/>
        <v>144</v>
      </c>
      <c r="AF36" s="12">
        <f t="shared" si="0"/>
        <v>887.609647</v>
      </c>
      <c r="AG36" s="12">
        <f t="shared" si="1"/>
        <v>69.506666999999993</v>
      </c>
      <c r="AH36" s="12">
        <f t="shared" si="2"/>
        <v>68.871998000000005</v>
      </c>
      <c r="AI36" s="15">
        <f t="shared" si="3"/>
        <v>-0.49337348915525114</v>
      </c>
      <c r="AJ36" s="15">
        <f t="shared" si="3"/>
        <v>-0.46941475572519087</v>
      </c>
      <c r="AK36" s="15">
        <f t="shared" si="3"/>
        <v>-0.52172223611111113</v>
      </c>
      <c r="AL36" s="23">
        <f>VLOOKUP(AC36,'Charts and Tables'!$I$43:$J$49,2,TRUE)</f>
        <v>1</v>
      </c>
      <c r="AM36" s="2">
        <f t="shared" si="7"/>
        <v>1</v>
      </c>
      <c r="AN36" s="2"/>
    </row>
    <row r="37" spans="1:40" x14ac:dyDescent="0.25">
      <c r="A37" s="35">
        <v>42432</v>
      </c>
      <c r="C37" s="36" t="s">
        <v>30</v>
      </c>
      <c r="D37" s="36">
        <v>0</v>
      </c>
      <c r="J37" s="46">
        <v>1957</v>
      </c>
      <c r="K37" s="46">
        <v>1862</v>
      </c>
      <c r="L37" s="46">
        <v>3819</v>
      </c>
      <c r="N37" s="46">
        <v>150</v>
      </c>
      <c r="P37" s="46">
        <v>219</v>
      </c>
      <c r="R37" s="36">
        <v>1471.0447489999999</v>
      </c>
      <c r="S37" s="36">
        <v>2084.5655120000001</v>
      </c>
      <c r="T37" s="36">
        <v>168.82249100000001</v>
      </c>
      <c r="U37" s="36">
        <v>146.56392099999999</v>
      </c>
      <c r="V37" s="36">
        <v>116.789793</v>
      </c>
      <c r="W37" s="36">
        <v>234.71974599999999</v>
      </c>
      <c r="AC37" s="57">
        <f t="shared" si="4"/>
        <v>3819</v>
      </c>
      <c r="AD37" s="57">
        <f t="shared" si="5"/>
        <v>150</v>
      </c>
      <c r="AE37" s="57">
        <f t="shared" si="6"/>
        <v>219</v>
      </c>
      <c r="AF37" s="12">
        <f t="shared" si="0"/>
        <v>3555.6102609999998</v>
      </c>
      <c r="AG37" s="12">
        <f t="shared" si="1"/>
        <v>315.38641200000001</v>
      </c>
      <c r="AH37" s="12">
        <f t="shared" si="2"/>
        <v>351.50953900000002</v>
      </c>
      <c r="AI37" s="15">
        <f t="shared" si="3"/>
        <v>-6.8968247970672997E-2</v>
      </c>
      <c r="AJ37" s="15">
        <f t="shared" si="3"/>
        <v>1.10257608</v>
      </c>
      <c r="AK37" s="15">
        <f t="shared" si="3"/>
        <v>0.60506638812785396</v>
      </c>
      <c r="AL37" s="23">
        <f>VLOOKUP(AC37,'Charts and Tables'!$I$43:$J$49,2,TRUE)</f>
        <v>0.5</v>
      </c>
      <c r="AM37" s="2">
        <f t="shared" si="7"/>
        <v>1</v>
      </c>
      <c r="AN37" s="2"/>
    </row>
    <row r="38" spans="1:40" x14ac:dyDescent="0.25">
      <c r="A38" s="35">
        <v>42460</v>
      </c>
      <c r="C38" s="36" t="s">
        <v>29</v>
      </c>
      <c r="D38" s="36">
        <v>0</v>
      </c>
      <c r="J38" s="46">
        <v>227</v>
      </c>
      <c r="K38" s="46">
        <v>551</v>
      </c>
      <c r="L38" s="46">
        <v>778</v>
      </c>
      <c r="M38" s="46">
        <v>22</v>
      </c>
      <c r="O38" s="46">
        <v>22</v>
      </c>
      <c r="R38" s="36">
        <v>0.39801300000000001</v>
      </c>
      <c r="S38" s="36">
        <v>0</v>
      </c>
      <c r="T38" s="36">
        <v>0</v>
      </c>
      <c r="U38" s="36">
        <v>0</v>
      </c>
      <c r="V38" s="36">
        <v>0.14068600000000001</v>
      </c>
      <c r="W38" s="36">
        <v>0</v>
      </c>
      <c r="AC38" s="57">
        <f t="shared" si="4"/>
        <v>778</v>
      </c>
      <c r="AD38" s="57">
        <f t="shared" si="5"/>
        <v>22</v>
      </c>
      <c r="AE38" s="57">
        <f t="shared" si="6"/>
        <v>22</v>
      </c>
      <c r="AF38" s="12">
        <f t="shared" si="0"/>
        <v>0.39801300000000001</v>
      </c>
      <c r="AG38" s="12">
        <f t="shared" si="1"/>
        <v>0</v>
      </c>
      <c r="AH38" s="12">
        <f t="shared" si="2"/>
        <v>0.14068600000000001</v>
      </c>
      <c r="AI38" s="15">
        <f t="shared" si="3"/>
        <v>-0.99948841516709508</v>
      </c>
      <c r="AJ38" s="15">
        <f t="shared" si="3"/>
        <v>-1</v>
      </c>
      <c r="AK38" s="15">
        <f t="shared" si="3"/>
        <v>-0.99360518181818192</v>
      </c>
      <c r="AL38" s="23">
        <f>VLOOKUP(AC38,'Charts and Tables'!$I$43:$J$49,2,TRUE)</f>
        <v>2</v>
      </c>
      <c r="AM38" s="2">
        <f t="shared" si="7"/>
        <v>1</v>
      </c>
      <c r="AN38" s="2"/>
    </row>
    <row r="39" spans="1:40" x14ac:dyDescent="0.25">
      <c r="A39" s="35">
        <v>42353</v>
      </c>
      <c r="C39" s="36" t="s">
        <v>30</v>
      </c>
      <c r="D39" s="36">
        <v>0</v>
      </c>
      <c r="J39" s="46">
        <v>2163</v>
      </c>
      <c r="K39" s="46">
        <v>227</v>
      </c>
      <c r="L39" s="46">
        <v>2390</v>
      </c>
      <c r="M39" s="46">
        <v>316</v>
      </c>
      <c r="O39" s="46">
        <v>195</v>
      </c>
      <c r="R39" s="36">
        <v>1612.914884</v>
      </c>
      <c r="S39" s="36">
        <v>2281.5303119999999</v>
      </c>
      <c r="T39" s="36">
        <v>179.97163399999999</v>
      </c>
      <c r="U39" s="36">
        <v>160.027006</v>
      </c>
      <c r="V39" s="36">
        <v>130.606369</v>
      </c>
      <c r="W39" s="36">
        <v>263.27823699999999</v>
      </c>
      <c r="AC39" s="57">
        <f t="shared" si="4"/>
        <v>2390</v>
      </c>
      <c r="AD39" s="57">
        <f t="shared" si="5"/>
        <v>316</v>
      </c>
      <c r="AE39" s="57">
        <f t="shared" si="6"/>
        <v>195</v>
      </c>
      <c r="AF39" s="12">
        <f t="shared" si="0"/>
        <v>3894.4451959999997</v>
      </c>
      <c r="AG39" s="12">
        <f t="shared" si="1"/>
        <v>339.99864000000002</v>
      </c>
      <c r="AH39" s="12">
        <f t="shared" si="2"/>
        <v>393.88460599999996</v>
      </c>
      <c r="AI39" s="15">
        <f t="shared" si="3"/>
        <v>0.62947497740585756</v>
      </c>
      <c r="AJ39" s="15">
        <f t="shared" si="3"/>
        <v>7.5945063291139314E-2</v>
      </c>
      <c r="AK39" s="15">
        <f t="shared" si="3"/>
        <v>1.0199210564102563</v>
      </c>
      <c r="AL39" s="23">
        <f>VLOOKUP(AC39,'Charts and Tables'!$I$43:$J$49,2,TRUE)</f>
        <v>1</v>
      </c>
      <c r="AM39" s="2">
        <f t="shared" si="7"/>
        <v>1</v>
      </c>
      <c r="AN39" s="2"/>
    </row>
    <row r="40" spans="1:40" x14ac:dyDescent="0.25">
      <c r="A40" s="35">
        <v>42541</v>
      </c>
      <c r="C40" s="36" t="s">
        <v>30</v>
      </c>
      <c r="D40" s="36">
        <v>0</v>
      </c>
      <c r="J40" s="46">
        <v>540</v>
      </c>
      <c r="K40" s="46">
        <v>310</v>
      </c>
      <c r="L40" s="46">
        <v>850</v>
      </c>
      <c r="N40" s="46">
        <v>34</v>
      </c>
      <c r="P40" s="46">
        <v>29</v>
      </c>
      <c r="R40" s="36">
        <v>750.17121099999997</v>
      </c>
      <c r="S40" s="36">
        <v>751.69701499999996</v>
      </c>
      <c r="T40" s="36">
        <v>50.385770000000001</v>
      </c>
      <c r="U40" s="36">
        <v>84.750905000000003</v>
      </c>
      <c r="V40" s="36">
        <v>86.958031000000005</v>
      </c>
      <c r="W40" s="36">
        <v>63.685797000000001</v>
      </c>
      <c r="AC40" s="57">
        <f t="shared" si="4"/>
        <v>850</v>
      </c>
      <c r="AD40" s="57">
        <f t="shared" si="5"/>
        <v>34</v>
      </c>
      <c r="AE40" s="57">
        <f t="shared" si="6"/>
        <v>29</v>
      </c>
      <c r="AF40" s="12">
        <f t="shared" si="0"/>
        <v>1501.868226</v>
      </c>
      <c r="AG40" s="12">
        <f t="shared" si="1"/>
        <v>135.136675</v>
      </c>
      <c r="AH40" s="12">
        <f t="shared" si="2"/>
        <v>150.64382800000001</v>
      </c>
      <c r="AI40" s="15">
        <f t="shared" si="3"/>
        <v>0.76690379529411767</v>
      </c>
      <c r="AJ40" s="15">
        <f t="shared" si="3"/>
        <v>2.9746080882352941</v>
      </c>
      <c r="AK40" s="15">
        <f t="shared" si="3"/>
        <v>4.1946147586206903</v>
      </c>
      <c r="AL40" s="23">
        <f>VLOOKUP(AC40,'Charts and Tables'!$I$43:$J$49,2,TRUE)</f>
        <v>2</v>
      </c>
      <c r="AM40" s="2">
        <f t="shared" si="7"/>
        <v>1</v>
      </c>
      <c r="AN40" s="2"/>
    </row>
    <row r="41" spans="1:40" x14ac:dyDescent="0.25">
      <c r="A41" s="35">
        <v>42993</v>
      </c>
      <c r="C41" s="36" t="s">
        <v>29</v>
      </c>
      <c r="D41" s="36">
        <v>0</v>
      </c>
      <c r="J41" s="46">
        <v>796</v>
      </c>
      <c r="K41" s="46">
        <v>844</v>
      </c>
      <c r="L41" s="46">
        <v>1640</v>
      </c>
      <c r="M41" s="46">
        <v>75.5</v>
      </c>
      <c r="N41" s="46">
        <v>55.5</v>
      </c>
      <c r="O41" s="46">
        <v>59.5</v>
      </c>
      <c r="P41" s="46">
        <v>81</v>
      </c>
      <c r="R41" s="36">
        <v>160.11870500000001</v>
      </c>
      <c r="S41" s="36">
        <v>160.11870300000001</v>
      </c>
      <c r="T41" s="36">
        <v>10.117163</v>
      </c>
      <c r="U41" s="36">
        <v>10.800571</v>
      </c>
      <c r="V41" s="36">
        <v>14.400985</v>
      </c>
      <c r="W41" s="36">
        <v>14.113744000000001</v>
      </c>
      <c r="AC41" s="57">
        <f t="shared" si="4"/>
        <v>1640</v>
      </c>
      <c r="AD41" s="57">
        <f t="shared" si="5"/>
        <v>131</v>
      </c>
      <c r="AE41" s="57">
        <f t="shared" si="6"/>
        <v>140.5</v>
      </c>
      <c r="AF41" s="12">
        <f t="shared" si="0"/>
        <v>320.23740800000002</v>
      </c>
      <c r="AG41" s="12">
        <f t="shared" si="1"/>
        <v>20.917733999999999</v>
      </c>
      <c r="AH41" s="12">
        <f t="shared" si="2"/>
        <v>28.514729000000003</v>
      </c>
      <c r="AI41" s="15">
        <f t="shared" si="3"/>
        <v>-0.80473328780487807</v>
      </c>
      <c r="AJ41" s="15">
        <f t="shared" si="3"/>
        <v>-0.84032264122137412</v>
      </c>
      <c r="AK41" s="15">
        <f t="shared" si="3"/>
        <v>-0.79704819217081846</v>
      </c>
      <c r="AL41" s="23">
        <f>VLOOKUP(AC41,'Charts and Tables'!$I$43:$J$49,2,TRUE)</f>
        <v>1</v>
      </c>
      <c r="AM41" s="2">
        <f t="shared" si="7"/>
        <v>1</v>
      </c>
      <c r="AN41" s="2"/>
    </row>
    <row r="42" spans="1:40" x14ac:dyDescent="0.25">
      <c r="A42" s="35">
        <v>45312</v>
      </c>
      <c r="C42" s="36" t="s">
        <v>25</v>
      </c>
      <c r="D42" s="36">
        <v>0</v>
      </c>
      <c r="J42" s="46">
        <v>730</v>
      </c>
      <c r="K42" s="46">
        <v>625</v>
      </c>
      <c r="L42" s="46">
        <v>1355</v>
      </c>
      <c r="M42" s="46">
        <v>55</v>
      </c>
      <c r="N42" s="46">
        <v>37.5</v>
      </c>
      <c r="O42" s="46">
        <v>69</v>
      </c>
      <c r="P42" s="46">
        <v>49.5</v>
      </c>
      <c r="R42" s="36">
        <v>750.10384599999998</v>
      </c>
      <c r="S42" s="36">
        <v>792.89382799999998</v>
      </c>
      <c r="T42" s="36">
        <v>44.933964000000003</v>
      </c>
      <c r="U42" s="36">
        <v>74.300909000000004</v>
      </c>
      <c r="V42" s="36">
        <v>76.430076999999997</v>
      </c>
      <c r="W42" s="36">
        <v>64.020563999999993</v>
      </c>
      <c r="AC42" s="57">
        <f t="shared" si="4"/>
        <v>1355</v>
      </c>
      <c r="AD42" s="57">
        <f t="shared" si="5"/>
        <v>92.5</v>
      </c>
      <c r="AE42" s="57">
        <f t="shared" si="6"/>
        <v>118.5</v>
      </c>
      <c r="AF42" s="12">
        <f t="shared" si="0"/>
        <v>1542.997674</v>
      </c>
      <c r="AG42" s="12">
        <f t="shared" si="1"/>
        <v>119.23487300000001</v>
      </c>
      <c r="AH42" s="12">
        <f t="shared" si="2"/>
        <v>140.45064099999999</v>
      </c>
      <c r="AI42" s="15">
        <f t="shared" si="3"/>
        <v>0.13874367084870845</v>
      </c>
      <c r="AJ42" s="15">
        <f t="shared" si="3"/>
        <v>0.28902565405405412</v>
      </c>
      <c r="AK42" s="15">
        <f t="shared" si="3"/>
        <v>0.18523747679324887</v>
      </c>
      <c r="AL42" s="23">
        <f>VLOOKUP(AC42,'Charts and Tables'!$I$43:$J$49,2,TRUE)</f>
        <v>1</v>
      </c>
      <c r="AM42" s="2">
        <f t="shared" si="7"/>
        <v>1</v>
      </c>
      <c r="AN42" s="2"/>
    </row>
    <row r="43" spans="1:40" x14ac:dyDescent="0.25">
      <c r="A43" s="35">
        <v>45523</v>
      </c>
      <c r="B43" s="36">
        <v>330004</v>
      </c>
      <c r="C43" s="36" t="s">
        <v>25</v>
      </c>
      <c r="D43" s="36">
        <v>0</v>
      </c>
      <c r="J43" s="46">
        <v>631</v>
      </c>
      <c r="K43" s="46">
        <v>622</v>
      </c>
      <c r="L43" s="46">
        <v>1253</v>
      </c>
      <c r="M43" s="46">
        <v>47</v>
      </c>
      <c r="N43" s="46">
        <v>35</v>
      </c>
      <c r="O43" s="46">
        <v>62</v>
      </c>
      <c r="P43" s="46">
        <v>71</v>
      </c>
      <c r="R43" s="36">
        <v>745.34668499999998</v>
      </c>
      <c r="S43" s="36">
        <v>788.13666699999999</v>
      </c>
      <c r="T43" s="36">
        <v>44.586576999999998</v>
      </c>
      <c r="U43" s="36">
        <v>74.080934999999997</v>
      </c>
      <c r="V43" s="36">
        <v>76.060041999999996</v>
      </c>
      <c r="W43" s="36">
        <v>63.570082999999997</v>
      </c>
      <c r="AC43" s="57">
        <f t="shared" si="4"/>
        <v>1253</v>
      </c>
      <c r="AD43" s="57">
        <f t="shared" si="5"/>
        <v>82</v>
      </c>
      <c r="AE43" s="57">
        <f t="shared" si="6"/>
        <v>133</v>
      </c>
      <c r="AF43" s="12">
        <f t="shared" si="0"/>
        <v>1533.483352</v>
      </c>
      <c r="AG43" s="12">
        <f t="shared" si="1"/>
        <v>118.66751199999999</v>
      </c>
      <c r="AH43" s="12">
        <f t="shared" si="2"/>
        <v>139.63012499999999</v>
      </c>
      <c r="AI43" s="15">
        <f t="shared" si="3"/>
        <v>0.2238494429369513</v>
      </c>
      <c r="AJ43" s="15">
        <f t="shared" si="3"/>
        <v>0.44716478048780472</v>
      </c>
      <c r="AK43" s="15">
        <f t="shared" si="3"/>
        <v>4.9850563909774381E-2</v>
      </c>
      <c r="AL43" s="23">
        <f>VLOOKUP(AC43,'Charts and Tables'!$I$43:$J$49,2,TRUE)</f>
        <v>1</v>
      </c>
      <c r="AM43" s="2">
        <f t="shared" si="7"/>
        <v>1</v>
      </c>
      <c r="AN43" s="2"/>
    </row>
    <row r="44" spans="1:40" x14ac:dyDescent="0.25">
      <c r="A44" s="35">
        <v>56539</v>
      </c>
      <c r="B44" s="36">
        <v>330145</v>
      </c>
      <c r="C44" s="36" t="s">
        <v>25</v>
      </c>
      <c r="D44" s="36">
        <v>0</v>
      </c>
      <c r="J44" s="46">
        <v>134</v>
      </c>
      <c r="K44" s="46">
        <v>1086</v>
      </c>
      <c r="L44" s="46">
        <v>1220</v>
      </c>
      <c r="M44" s="46">
        <v>37</v>
      </c>
      <c r="N44" s="46">
        <v>110</v>
      </c>
      <c r="O44" s="46">
        <v>134</v>
      </c>
      <c r="P44" s="46">
        <v>89</v>
      </c>
      <c r="R44" s="36">
        <v>300.78490299999999</v>
      </c>
      <c r="S44" s="36">
        <v>312.45110099999999</v>
      </c>
      <c r="T44" s="36">
        <v>14.182316</v>
      </c>
      <c r="U44" s="36">
        <v>32.907412999999998</v>
      </c>
      <c r="V44" s="36">
        <v>33.425741000000002</v>
      </c>
      <c r="W44" s="36">
        <v>25.150766000000001</v>
      </c>
      <c r="AC44" s="57">
        <f t="shared" si="4"/>
        <v>1220</v>
      </c>
      <c r="AD44" s="57">
        <f t="shared" si="5"/>
        <v>147</v>
      </c>
      <c r="AE44" s="57">
        <f t="shared" si="6"/>
        <v>223</v>
      </c>
      <c r="AF44" s="12">
        <f t="shared" si="0"/>
        <v>613.23600399999998</v>
      </c>
      <c r="AG44" s="12">
        <f t="shared" si="1"/>
        <v>47.089728999999998</v>
      </c>
      <c r="AH44" s="12">
        <f t="shared" si="2"/>
        <v>58.576507000000007</v>
      </c>
      <c r="AI44" s="15">
        <f t="shared" si="3"/>
        <v>-0.49734753770491807</v>
      </c>
      <c r="AJ44" s="15">
        <f t="shared" si="3"/>
        <v>-0.67966170748299315</v>
      </c>
      <c r="AK44" s="15">
        <f t="shared" si="3"/>
        <v>-0.73732508071748881</v>
      </c>
      <c r="AL44" s="23">
        <f>VLOOKUP(AC44,'Charts and Tables'!$I$43:$J$49,2,TRUE)</f>
        <v>1</v>
      </c>
      <c r="AM44" s="2">
        <f t="shared" si="7"/>
        <v>1</v>
      </c>
      <c r="AN44" s="2"/>
    </row>
    <row r="45" spans="1:40" x14ac:dyDescent="0.25">
      <c r="A45" s="35">
        <v>56678</v>
      </c>
      <c r="B45" s="36">
        <v>336146</v>
      </c>
      <c r="C45" s="36" t="s">
        <v>29</v>
      </c>
      <c r="D45" s="36">
        <v>0</v>
      </c>
      <c r="J45" s="46">
        <v>33</v>
      </c>
      <c r="K45" s="46">
        <v>34</v>
      </c>
      <c r="L45" s="46">
        <v>67</v>
      </c>
      <c r="M45" s="46">
        <v>3</v>
      </c>
      <c r="N45" s="46">
        <v>2</v>
      </c>
      <c r="O45" s="46">
        <v>1</v>
      </c>
      <c r="P45" s="46">
        <v>3</v>
      </c>
      <c r="R45" s="36">
        <v>9.425198</v>
      </c>
      <c r="S45" s="36">
        <v>11.009715</v>
      </c>
      <c r="T45" s="36">
        <v>0.50154500000000002</v>
      </c>
      <c r="U45" s="36">
        <v>1.000467</v>
      </c>
      <c r="V45" s="36">
        <v>0.93276999999999999</v>
      </c>
      <c r="W45" s="36">
        <v>0.88310900000000003</v>
      </c>
      <c r="AC45" s="57">
        <f t="shared" si="4"/>
        <v>67</v>
      </c>
      <c r="AD45" s="57">
        <f t="shared" si="5"/>
        <v>5</v>
      </c>
      <c r="AE45" s="57">
        <f t="shared" si="6"/>
        <v>4</v>
      </c>
      <c r="AF45" s="12">
        <f t="shared" si="0"/>
        <v>20.434913000000002</v>
      </c>
      <c r="AG45" s="12">
        <f t="shared" si="1"/>
        <v>1.5020120000000001</v>
      </c>
      <c r="AH45" s="12">
        <f t="shared" si="2"/>
        <v>1.815879</v>
      </c>
      <c r="AI45" s="15">
        <f t="shared" si="3"/>
        <v>-0.69500129850746262</v>
      </c>
      <c r="AJ45" s="15">
        <f t="shared" si="3"/>
        <v>-0.69959759999999993</v>
      </c>
      <c r="AK45" s="15">
        <f t="shared" si="3"/>
        <v>-0.54603025000000005</v>
      </c>
      <c r="AL45" s="23">
        <f>VLOOKUP(AC45,'Charts and Tables'!$I$43:$J$49,2,TRUE)</f>
        <v>2</v>
      </c>
      <c r="AM45" s="2">
        <f t="shared" si="7"/>
        <v>1</v>
      </c>
      <c r="AN45" s="2"/>
    </row>
    <row r="46" spans="1:40" x14ac:dyDescent="0.25">
      <c r="A46" s="35">
        <v>51104</v>
      </c>
      <c r="B46" s="36">
        <v>330066</v>
      </c>
      <c r="C46" s="36" t="s">
        <v>31</v>
      </c>
      <c r="D46" s="36">
        <v>0</v>
      </c>
      <c r="J46" s="46">
        <v>1970</v>
      </c>
      <c r="K46" s="46">
        <v>1904</v>
      </c>
      <c r="L46" s="46">
        <v>3874</v>
      </c>
      <c r="M46" s="46">
        <v>188</v>
      </c>
      <c r="N46" s="46">
        <v>94</v>
      </c>
      <c r="O46" s="46">
        <v>170</v>
      </c>
      <c r="P46" s="46">
        <v>229</v>
      </c>
      <c r="R46" s="36">
        <v>2866.0393370000002</v>
      </c>
      <c r="S46" s="36">
        <v>2865.7865459999998</v>
      </c>
      <c r="T46" s="36">
        <v>292.28108099999997</v>
      </c>
      <c r="U46" s="36">
        <v>219.20122599999999</v>
      </c>
      <c r="V46" s="36">
        <v>262.03453500000001</v>
      </c>
      <c r="W46" s="36">
        <v>296.47818599999999</v>
      </c>
      <c r="AC46" s="57">
        <f t="shared" ref="AC46:AC90" si="8">L46</f>
        <v>3874</v>
      </c>
      <c r="AD46" s="57">
        <f t="shared" ref="AD46:AD90" si="9">IF(D46=1,M46,IF(D46=-1,N46,M46+N46))</f>
        <v>282</v>
      </c>
      <c r="AE46" s="57">
        <f t="shared" ref="AE46:AE90" si="10">IF(D46=1,O46,IF(D46=-1,P46,O46+P46))</f>
        <v>399</v>
      </c>
      <c r="AF46" s="12">
        <f t="shared" ref="AF46:AF89" si="11">IF(D46=1,R46,IF(D46=-1,S46,R46+S46))</f>
        <v>5731.8258829999995</v>
      </c>
      <c r="AG46" s="12">
        <f t="shared" ref="AG46:AG89" si="12">IF(D46=1,T46,IF(D46=-1,U46,T46+U46))</f>
        <v>511.48230699999999</v>
      </c>
      <c r="AH46" s="12">
        <f t="shared" ref="AH46:AH89" si="13">IF(D46=1,V46,IF(D46=-1,W46,V46+W46))</f>
        <v>558.51272100000006</v>
      </c>
      <c r="AI46" s="15">
        <f t="shared" ref="AI46:AK89" si="14">IF(OR(AC46="",AC46=0),0,(AF46-AC46)/AC46)</f>
        <v>0.47956269566339688</v>
      </c>
      <c r="AJ46" s="15">
        <f t="shared" si="14"/>
        <v>0.81376704609929074</v>
      </c>
      <c r="AK46" s="15">
        <f t="shared" si="14"/>
        <v>0.39978125563909789</v>
      </c>
      <c r="AL46" s="23">
        <f>VLOOKUP(AC46,'Charts and Tables'!$I$43:$J$49,2,TRUE)</f>
        <v>0.5</v>
      </c>
      <c r="AM46" s="2">
        <f t="shared" ref="AM46:AM90" si="15">IF(ABS(AI46)&lt;=AL46,1,0)</f>
        <v>1</v>
      </c>
      <c r="AN46" s="2"/>
    </row>
    <row r="47" spans="1:40" x14ac:dyDescent="0.25">
      <c r="A47" s="35">
        <v>51416</v>
      </c>
      <c r="B47" s="36">
        <v>336145</v>
      </c>
      <c r="C47" s="36" t="s">
        <v>29</v>
      </c>
      <c r="D47" s="36">
        <v>0</v>
      </c>
      <c r="J47" s="46">
        <v>514</v>
      </c>
      <c r="K47" s="46">
        <v>638</v>
      </c>
      <c r="L47" s="46">
        <v>1152</v>
      </c>
      <c r="M47" s="46">
        <v>38</v>
      </c>
      <c r="N47" s="46">
        <v>38</v>
      </c>
      <c r="O47" s="46">
        <v>43</v>
      </c>
      <c r="P47" s="46">
        <v>56</v>
      </c>
      <c r="R47" s="36">
        <v>167.83820800000001</v>
      </c>
      <c r="S47" s="36">
        <v>220.01727700000001</v>
      </c>
      <c r="T47" s="36">
        <v>18.7011</v>
      </c>
      <c r="U47" s="36">
        <v>7.2277979999999999</v>
      </c>
      <c r="V47" s="36">
        <v>13.053519</v>
      </c>
      <c r="W47" s="36">
        <v>41.275861999999996</v>
      </c>
      <c r="AC47" s="57">
        <f t="shared" si="8"/>
        <v>1152</v>
      </c>
      <c r="AD47" s="57">
        <f t="shared" si="9"/>
        <v>76</v>
      </c>
      <c r="AE47" s="57">
        <f t="shared" si="10"/>
        <v>99</v>
      </c>
      <c r="AF47" s="12">
        <f t="shared" si="11"/>
        <v>387.85548500000004</v>
      </c>
      <c r="AG47" s="12">
        <f t="shared" si="12"/>
        <v>25.928898</v>
      </c>
      <c r="AH47" s="12">
        <f t="shared" si="13"/>
        <v>54.329380999999998</v>
      </c>
      <c r="AI47" s="15">
        <f t="shared" si="14"/>
        <v>-0.66331989149305548</v>
      </c>
      <c r="AJ47" s="15">
        <f t="shared" si="14"/>
        <v>-0.65883028947368416</v>
      </c>
      <c r="AK47" s="15">
        <f t="shared" si="14"/>
        <v>-0.45121837373737378</v>
      </c>
      <c r="AL47" s="23">
        <f>VLOOKUP(AC47,'Charts and Tables'!$I$43:$J$49,2,TRUE)</f>
        <v>1</v>
      </c>
      <c r="AM47" s="2">
        <f t="shared" si="15"/>
        <v>1</v>
      </c>
      <c r="AN47" s="2"/>
    </row>
    <row r="48" spans="1:40" x14ac:dyDescent="0.25">
      <c r="A48" s="35">
        <v>45670</v>
      </c>
      <c r="B48" s="36">
        <v>330564</v>
      </c>
      <c r="C48" s="36" t="s">
        <v>25</v>
      </c>
      <c r="D48" s="36">
        <v>0</v>
      </c>
      <c r="J48" s="46">
        <v>634</v>
      </c>
      <c r="K48" s="46">
        <v>628</v>
      </c>
      <c r="L48" s="46">
        <v>1262</v>
      </c>
      <c r="M48" s="46">
        <v>59</v>
      </c>
      <c r="N48" s="46">
        <v>74</v>
      </c>
      <c r="O48" s="46">
        <v>94</v>
      </c>
      <c r="P48" s="46">
        <v>74</v>
      </c>
      <c r="R48" s="36">
        <v>1070.5650410000001</v>
      </c>
      <c r="S48" s="36">
        <v>1070.5650330000001</v>
      </c>
      <c r="T48" s="36">
        <v>78.241170999999994</v>
      </c>
      <c r="U48" s="36">
        <v>108.486504</v>
      </c>
      <c r="V48" s="36">
        <v>114.922043</v>
      </c>
      <c r="W48" s="36">
        <v>93.364299000000003</v>
      </c>
      <c r="AC48" s="57">
        <f t="shared" si="8"/>
        <v>1262</v>
      </c>
      <c r="AD48" s="57">
        <f t="shared" si="9"/>
        <v>133</v>
      </c>
      <c r="AE48" s="57">
        <f t="shared" si="10"/>
        <v>168</v>
      </c>
      <c r="AF48" s="12">
        <f t="shared" si="11"/>
        <v>2141.1300740000001</v>
      </c>
      <c r="AG48" s="12">
        <f t="shared" si="12"/>
        <v>186.72767499999998</v>
      </c>
      <c r="AH48" s="12">
        <f t="shared" si="13"/>
        <v>208.28634199999999</v>
      </c>
      <c r="AI48" s="15">
        <f t="shared" si="14"/>
        <v>0.69661654041204446</v>
      </c>
      <c r="AJ48" s="15">
        <f t="shared" si="14"/>
        <v>0.40396748120300735</v>
      </c>
      <c r="AK48" s="15">
        <f t="shared" si="14"/>
        <v>0.23979965476190471</v>
      </c>
      <c r="AL48" s="23">
        <f>VLOOKUP(AC48,'Charts and Tables'!$I$43:$J$49,2,TRUE)</f>
        <v>1</v>
      </c>
      <c r="AM48" s="2">
        <f t="shared" si="15"/>
        <v>1</v>
      </c>
      <c r="AN48" s="2"/>
    </row>
    <row r="49" spans="1:40" x14ac:dyDescent="0.25">
      <c r="A49" s="35">
        <v>617424</v>
      </c>
      <c r="B49" s="36">
        <v>330101</v>
      </c>
      <c r="C49" s="36" t="s">
        <v>27</v>
      </c>
      <c r="D49" s="36">
        <v>1</v>
      </c>
      <c r="J49" s="46">
        <v>10591</v>
      </c>
      <c r="L49" s="46">
        <v>10591</v>
      </c>
      <c r="M49" s="46">
        <v>492</v>
      </c>
      <c r="O49" s="46">
        <v>1327</v>
      </c>
      <c r="R49" s="36">
        <v>9418.0256109999991</v>
      </c>
      <c r="T49" s="36">
        <v>582.50142500000004</v>
      </c>
      <c r="V49" s="36">
        <v>1183.9188549999999</v>
      </c>
      <c r="AC49" s="57">
        <f t="shared" si="8"/>
        <v>10591</v>
      </c>
      <c r="AD49" s="57">
        <f t="shared" si="9"/>
        <v>492</v>
      </c>
      <c r="AE49" s="57">
        <f t="shared" si="10"/>
        <v>1327</v>
      </c>
      <c r="AF49" s="12">
        <f t="shared" si="11"/>
        <v>9418.0256109999991</v>
      </c>
      <c r="AG49" s="12">
        <f t="shared" si="12"/>
        <v>582.50142500000004</v>
      </c>
      <c r="AH49" s="12">
        <f t="shared" si="13"/>
        <v>1183.9188549999999</v>
      </c>
      <c r="AI49" s="15">
        <f t="shared" si="14"/>
        <v>-0.1107519959399491</v>
      </c>
      <c r="AJ49" s="15">
        <f t="shared" si="14"/>
        <v>0.1839459857723578</v>
      </c>
      <c r="AK49" s="15">
        <f t="shared" si="14"/>
        <v>-0.10782301808590815</v>
      </c>
      <c r="AL49" s="23">
        <f>VLOOKUP(AC49,'Charts and Tables'!$I$43:$J$49,2,TRUE)</f>
        <v>0.2</v>
      </c>
      <c r="AM49" s="2">
        <f t="shared" si="15"/>
        <v>1</v>
      </c>
      <c r="AN49" s="2"/>
    </row>
    <row r="50" spans="1:40" x14ac:dyDescent="0.25">
      <c r="A50" s="35">
        <v>46578</v>
      </c>
      <c r="C50" s="36" t="s">
        <v>25</v>
      </c>
      <c r="D50" s="36">
        <v>0</v>
      </c>
      <c r="J50" s="46">
        <v>2149</v>
      </c>
      <c r="K50" s="46">
        <v>2121</v>
      </c>
      <c r="L50" s="46">
        <v>4270</v>
      </c>
      <c r="M50" s="46">
        <v>134</v>
      </c>
      <c r="N50" s="46">
        <v>206</v>
      </c>
      <c r="O50" s="46">
        <v>197</v>
      </c>
      <c r="P50" s="46">
        <v>154.5</v>
      </c>
      <c r="R50" s="36">
        <v>500.99512299999998</v>
      </c>
      <c r="S50" s="36">
        <v>583.90104499999995</v>
      </c>
      <c r="T50" s="36">
        <v>26.987935</v>
      </c>
      <c r="U50" s="36">
        <v>56.410842000000002</v>
      </c>
      <c r="V50" s="36">
        <v>58.670699999999997</v>
      </c>
      <c r="W50" s="36">
        <v>46.587654999999998</v>
      </c>
      <c r="AC50" s="57">
        <f t="shared" si="8"/>
        <v>4270</v>
      </c>
      <c r="AD50" s="57">
        <f t="shared" si="9"/>
        <v>340</v>
      </c>
      <c r="AE50" s="57">
        <f t="shared" si="10"/>
        <v>351.5</v>
      </c>
      <c r="AF50" s="12">
        <f t="shared" si="11"/>
        <v>1084.896168</v>
      </c>
      <c r="AG50" s="12">
        <f t="shared" si="12"/>
        <v>83.398776999999995</v>
      </c>
      <c r="AH50" s="12">
        <f t="shared" si="13"/>
        <v>105.25835499999999</v>
      </c>
      <c r="AI50" s="15">
        <f t="shared" si="14"/>
        <v>-0.74592595597189693</v>
      </c>
      <c r="AJ50" s="15">
        <f t="shared" si="14"/>
        <v>-0.75470947941176469</v>
      </c>
      <c r="AK50" s="15">
        <f t="shared" si="14"/>
        <v>-0.70054522048364154</v>
      </c>
      <c r="AL50" s="23">
        <f>VLOOKUP(AC50,'Charts and Tables'!$I$43:$J$49,2,TRUE)</f>
        <v>0.5</v>
      </c>
      <c r="AM50" s="2">
        <f t="shared" si="15"/>
        <v>0</v>
      </c>
      <c r="AN50" s="2"/>
    </row>
    <row r="51" spans="1:40" x14ac:dyDescent="0.25">
      <c r="A51" s="35">
        <v>49242</v>
      </c>
      <c r="B51" s="36">
        <v>330144</v>
      </c>
      <c r="C51" s="36" t="s">
        <v>31</v>
      </c>
      <c r="D51" s="36">
        <v>0</v>
      </c>
      <c r="J51" s="46">
        <v>3473</v>
      </c>
      <c r="K51" s="46">
        <v>3475</v>
      </c>
      <c r="L51" s="46">
        <v>6948</v>
      </c>
      <c r="M51" s="46">
        <v>256</v>
      </c>
      <c r="N51" s="46">
        <v>308</v>
      </c>
      <c r="O51" s="46">
        <v>383</v>
      </c>
      <c r="P51" s="46">
        <v>355</v>
      </c>
      <c r="R51" s="36">
        <v>5675.632603</v>
      </c>
      <c r="S51" s="36">
        <v>5270.983475</v>
      </c>
      <c r="T51" s="36">
        <v>480.48301900000001</v>
      </c>
      <c r="U51" s="36">
        <v>413.99173200000001</v>
      </c>
      <c r="V51" s="36">
        <v>496.16956299999998</v>
      </c>
      <c r="W51" s="36">
        <v>507.22345300000001</v>
      </c>
      <c r="AC51" s="57">
        <f t="shared" si="8"/>
        <v>6948</v>
      </c>
      <c r="AD51" s="57">
        <f t="shared" si="9"/>
        <v>564</v>
      </c>
      <c r="AE51" s="57">
        <f t="shared" si="10"/>
        <v>738</v>
      </c>
      <c r="AF51" s="12">
        <f t="shared" si="11"/>
        <v>10946.616077999999</v>
      </c>
      <c r="AG51" s="12">
        <f t="shared" si="12"/>
        <v>894.47475099999997</v>
      </c>
      <c r="AH51" s="12">
        <f t="shared" si="13"/>
        <v>1003.393016</v>
      </c>
      <c r="AI51" s="15">
        <f t="shared" si="14"/>
        <v>0.57550605613126071</v>
      </c>
      <c r="AJ51" s="15">
        <f t="shared" si="14"/>
        <v>0.58594814007092189</v>
      </c>
      <c r="AK51" s="15">
        <f t="shared" si="14"/>
        <v>0.35961113279132789</v>
      </c>
      <c r="AL51" s="23">
        <f>VLOOKUP(AC51,'Charts and Tables'!$I$43:$J$49,2,TRUE)</f>
        <v>0.25</v>
      </c>
      <c r="AM51" s="2">
        <f t="shared" si="15"/>
        <v>0</v>
      </c>
      <c r="AN51" s="2"/>
    </row>
    <row r="52" spans="1:40" x14ac:dyDescent="0.25">
      <c r="A52" s="35">
        <v>50929</v>
      </c>
      <c r="C52" s="36" t="s">
        <v>26</v>
      </c>
      <c r="D52" s="36">
        <v>0</v>
      </c>
      <c r="J52" s="46">
        <v>1849</v>
      </c>
      <c r="K52" s="46">
        <v>1792</v>
      </c>
      <c r="L52" s="46">
        <v>3641</v>
      </c>
      <c r="M52" s="46">
        <v>199.66666699999999</v>
      </c>
      <c r="N52" s="46">
        <v>138</v>
      </c>
      <c r="O52" s="46">
        <v>156.33333300000001</v>
      </c>
      <c r="P52" s="46">
        <v>187</v>
      </c>
      <c r="R52" s="36">
        <v>3801.9601520000001</v>
      </c>
      <c r="S52" s="36">
        <v>3594.993864</v>
      </c>
      <c r="T52" s="36">
        <v>358.23926699999998</v>
      </c>
      <c r="U52" s="36">
        <v>273.96503999999999</v>
      </c>
      <c r="V52" s="36">
        <v>312.448553</v>
      </c>
      <c r="W52" s="36">
        <v>357.54380600000002</v>
      </c>
      <c r="AC52" s="57">
        <f t="shared" si="8"/>
        <v>3641</v>
      </c>
      <c r="AD52" s="57">
        <f t="shared" si="9"/>
        <v>337.66666699999996</v>
      </c>
      <c r="AE52" s="57">
        <f t="shared" si="10"/>
        <v>343.33333300000004</v>
      </c>
      <c r="AF52" s="12">
        <f t="shared" si="11"/>
        <v>7396.9540159999997</v>
      </c>
      <c r="AG52" s="12">
        <f t="shared" si="12"/>
        <v>632.20430699999997</v>
      </c>
      <c r="AH52" s="12">
        <f t="shared" si="13"/>
        <v>669.99235900000008</v>
      </c>
      <c r="AI52" s="15">
        <f t="shared" si="14"/>
        <v>1.0315720999725349</v>
      </c>
      <c r="AJ52" s="15">
        <f t="shared" si="14"/>
        <v>0.87227336537781519</v>
      </c>
      <c r="AK52" s="15">
        <f t="shared" si="14"/>
        <v>0.951434057234402</v>
      </c>
      <c r="AL52" s="23">
        <f>VLOOKUP(AC52,'Charts and Tables'!$I$43:$J$49,2,TRUE)</f>
        <v>0.5</v>
      </c>
      <c r="AM52" s="2">
        <f t="shared" si="15"/>
        <v>0</v>
      </c>
      <c r="AN52" s="2"/>
    </row>
    <row r="53" spans="1:40" x14ac:dyDescent="0.25">
      <c r="A53" s="35">
        <v>52144</v>
      </c>
      <c r="B53" s="36">
        <v>332051</v>
      </c>
      <c r="C53" s="36" t="s">
        <v>25</v>
      </c>
      <c r="D53" s="36">
        <v>0</v>
      </c>
      <c r="J53" s="46">
        <v>1237</v>
      </c>
      <c r="K53" s="46">
        <v>1243</v>
      </c>
      <c r="L53" s="46">
        <v>2480</v>
      </c>
      <c r="M53" s="46">
        <v>146</v>
      </c>
      <c r="N53" s="46">
        <v>126</v>
      </c>
      <c r="O53" s="46">
        <v>128</v>
      </c>
      <c r="P53" s="46">
        <v>142</v>
      </c>
      <c r="R53" s="36">
        <v>1162.514271</v>
      </c>
      <c r="S53" s="36">
        <v>1107.2525929999999</v>
      </c>
      <c r="T53" s="36">
        <v>112.13148700000001</v>
      </c>
      <c r="U53" s="36">
        <v>105.40343799999999</v>
      </c>
      <c r="V53" s="36">
        <v>119.88775800000001</v>
      </c>
      <c r="W53" s="36">
        <v>112.097953</v>
      </c>
      <c r="AC53" s="57">
        <f t="shared" si="8"/>
        <v>2480</v>
      </c>
      <c r="AD53" s="57">
        <f t="shared" si="9"/>
        <v>272</v>
      </c>
      <c r="AE53" s="57">
        <f t="shared" si="10"/>
        <v>270</v>
      </c>
      <c r="AF53" s="12">
        <f t="shared" si="11"/>
        <v>2269.7668640000002</v>
      </c>
      <c r="AG53" s="12">
        <f t="shared" si="12"/>
        <v>217.53492499999999</v>
      </c>
      <c r="AH53" s="12">
        <f t="shared" si="13"/>
        <v>231.98571100000001</v>
      </c>
      <c r="AI53" s="15">
        <f t="shared" si="14"/>
        <v>-8.4771425806451542E-2</v>
      </c>
      <c r="AJ53" s="15">
        <f t="shared" si="14"/>
        <v>-0.20023924632352946</v>
      </c>
      <c r="AK53" s="15">
        <f t="shared" si="14"/>
        <v>-0.14079366296296292</v>
      </c>
      <c r="AL53" s="23">
        <f>VLOOKUP(AC53,'Charts and Tables'!$I$43:$J$49,2,TRUE)</f>
        <v>1</v>
      </c>
      <c r="AM53" s="2">
        <f t="shared" si="15"/>
        <v>1</v>
      </c>
      <c r="AN53" s="2"/>
    </row>
    <row r="54" spans="1:40" x14ac:dyDescent="0.25">
      <c r="A54" s="35">
        <v>55501</v>
      </c>
      <c r="B54" s="36">
        <v>336138</v>
      </c>
      <c r="C54" s="36" t="s">
        <v>25</v>
      </c>
      <c r="D54" s="36">
        <v>0</v>
      </c>
      <c r="J54" s="46">
        <v>719</v>
      </c>
      <c r="K54" s="46">
        <v>754</v>
      </c>
      <c r="L54" s="46">
        <v>1473</v>
      </c>
      <c r="M54" s="46">
        <v>30</v>
      </c>
      <c r="N54" s="46">
        <v>69</v>
      </c>
      <c r="O54" s="46">
        <v>81</v>
      </c>
      <c r="P54" s="46">
        <v>52</v>
      </c>
      <c r="R54" s="36">
        <v>571.51013799999998</v>
      </c>
      <c r="S54" s="36">
        <v>579.77614900000003</v>
      </c>
      <c r="T54" s="36">
        <v>32.940545999999998</v>
      </c>
      <c r="U54" s="36">
        <v>51.208056999999997</v>
      </c>
      <c r="V54" s="36">
        <v>58.428756</v>
      </c>
      <c r="W54" s="36">
        <v>49.544597000000003</v>
      </c>
      <c r="AC54" s="57">
        <f t="shared" si="8"/>
        <v>1473</v>
      </c>
      <c r="AD54" s="57">
        <f t="shared" si="9"/>
        <v>99</v>
      </c>
      <c r="AE54" s="57">
        <f t="shared" si="10"/>
        <v>133</v>
      </c>
      <c r="AF54" s="12">
        <f t="shared" si="11"/>
        <v>1151.2862869999999</v>
      </c>
      <c r="AG54" s="12">
        <f t="shared" si="12"/>
        <v>84.148602999999994</v>
      </c>
      <c r="AH54" s="12">
        <f t="shared" si="13"/>
        <v>107.973353</v>
      </c>
      <c r="AI54" s="15">
        <f t="shared" si="14"/>
        <v>-0.21840713713509852</v>
      </c>
      <c r="AJ54" s="15">
        <f t="shared" si="14"/>
        <v>-0.15001411111111118</v>
      </c>
      <c r="AK54" s="15">
        <f t="shared" si="14"/>
        <v>-0.1881702781954887</v>
      </c>
      <c r="AL54" s="23">
        <f>VLOOKUP(AC54,'Charts and Tables'!$I$43:$J$49,2,TRUE)</f>
        <v>1</v>
      </c>
      <c r="AM54" s="2">
        <f t="shared" si="15"/>
        <v>1</v>
      </c>
      <c r="AN54" s="2"/>
    </row>
    <row r="55" spans="1:40" x14ac:dyDescent="0.25">
      <c r="A55" s="35">
        <v>52273</v>
      </c>
      <c r="B55" s="36">
        <v>330005</v>
      </c>
      <c r="C55" s="36" t="s">
        <v>29</v>
      </c>
      <c r="D55" s="36">
        <v>0</v>
      </c>
      <c r="J55" s="46">
        <v>364</v>
      </c>
      <c r="K55" s="46">
        <v>354</v>
      </c>
      <c r="L55" s="46">
        <v>718</v>
      </c>
      <c r="M55" s="46">
        <v>32</v>
      </c>
      <c r="N55" s="46">
        <v>19</v>
      </c>
      <c r="O55" s="46">
        <v>38</v>
      </c>
      <c r="P55" s="46">
        <v>47</v>
      </c>
      <c r="R55" s="36">
        <v>317.90770700000002</v>
      </c>
      <c r="S55" s="36">
        <v>273.23742299999998</v>
      </c>
      <c r="T55" s="36">
        <v>35.049318</v>
      </c>
      <c r="U55" s="36">
        <v>18.221905</v>
      </c>
      <c r="V55" s="36">
        <v>24.263817</v>
      </c>
      <c r="W55" s="36">
        <v>29.694392000000001</v>
      </c>
      <c r="AC55" s="57">
        <f t="shared" si="8"/>
        <v>718</v>
      </c>
      <c r="AD55" s="57">
        <f t="shared" si="9"/>
        <v>51</v>
      </c>
      <c r="AE55" s="57">
        <f t="shared" si="10"/>
        <v>85</v>
      </c>
      <c r="AF55" s="12">
        <f t="shared" si="11"/>
        <v>591.14512999999999</v>
      </c>
      <c r="AG55" s="12">
        <f t="shared" si="12"/>
        <v>53.271222999999999</v>
      </c>
      <c r="AH55" s="12">
        <f t="shared" si="13"/>
        <v>53.958208999999997</v>
      </c>
      <c r="AI55" s="15">
        <f t="shared" si="14"/>
        <v>-0.17667809192200559</v>
      </c>
      <c r="AJ55" s="15">
        <f t="shared" si="14"/>
        <v>4.4533784313725476E-2</v>
      </c>
      <c r="AK55" s="15">
        <f t="shared" si="14"/>
        <v>-0.36519754117647063</v>
      </c>
      <c r="AL55" s="23">
        <f>VLOOKUP(AC55,'Charts and Tables'!$I$43:$J$49,2,TRUE)</f>
        <v>2</v>
      </c>
      <c r="AM55" s="2">
        <f t="shared" si="15"/>
        <v>1</v>
      </c>
      <c r="AN55" s="2"/>
    </row>
    <row r="56" spans="1:40" x14ac:dyDescent="0.25">
      <c r="A56" s="35">
        <v>53414</v>
      </c>
      <c r="C56" s="36" t="s">
        <v>29</v>
      </c>
      <c r="D56" s="36">
        <v>0</v>
      </c>
      <c r="J56" s="46">
        <v>66</v>
      </c>
      <c r="K56" s="46">
        <v>104</v>
      </c>
      <c r="L56" s="46">
        <v>170</v>
      </c>
      <c r="M56" s="46">
        <v>7</v>
      </c>
      <c r="N56" s="46">
        <v>7</v>
      </c>
      <c r="O56" s="46">
        <v>8</v>
      </c>
      <c r="P56" s="46">
        <v>11</v>
      </c>
      <c r="R56" s="36">
        <v>27.910934000000001</v>
      </c>
      <c r="S56" s="36">
        <v>17.190517</v>
      </c>
      <c r="T56" s="36">
        <v>1.400928</v>
      </c>
      <c r="U56" s="36">
        <v>0.86362799999999995</v>
      </c>
      <c r="V56" s="36">
        <v>2.3040400000000001</v>
      </c>
      <c r="W56" s="36">
        <v>1.3920790000000001</v>
      </c>
      <c r="AC56" s="57">
        <f t="shared" si="8"/>
        <v>170</v>
      </c>
      <c r="AD56" s="57">
        <f t="shared" si="9"/>
        <v>14</v>
      </c>
      <c r="AE56" s="57">
        <f t="shared" si="10"/>
        <v>19</v>
      </c>
      <c r="AF56" s="12">
        <f t="shared" si="11"/>
        <v>45.101450999999997</v>
      </c>
      <c r="AG56" s="12">
        <f t="shared" si="12"/>
        <v>2.2645559999999998</v>
      </c>
      <c r="AH56" s="12">
        <f t="shared" si="13"/>
        <v>3.6961190000000004</v>
      </c>
      <c r="AI56" s="15">
        <f t="shared" si="14"/>
        <v>-0.7346973470588235</v>
      </c>
      <c r="AJ56" s="15">
        <f t="shared" si="14"/>
        <v>-0.83824600000000005</v>
      </c>
      <c r="AK56" s="15">
        <f t="shared" si="14"/>
        <v>-0.80546742105263158</v>
      </c>
      <c r="AL56" s="23">
        <f>VLOOKUP(AC56,'Charts and Tables'!$I$43:$J$49,2,TRUE)</f>
        <v>2</v>
      </c>
      <c r="AM56" s="2">
        <f t="shared" si="15"/>
        <v>1</v>
      </c>
      <c r="AN56" s="2"/>
    </row>
    <row r="57" spans="1:40" x14ac:dyDescent="0.25">
      <c r="A57" s="35">
        <v>53518</v>
      </c>
      <c r="C57" s="36" t="s">
        <v>29</v>
      </c>
      <c r="D57" s="36">
        <v>0</v>
      </c>
      <c r="J57" s="46">
        <v>25</v>
      </c>
      <c r="K57" s="46">
        <v>27</v>
      </c>
      <c r="L57" s="46">
        <v>52</v>
      </c>
      <c r="M57" s="46">
        <v>2</v>
      </c>
      <c r="N57" s="46">
        <v>3</v>
      </c>
      <c r="O57" s="46">
        <v>4</v>
      </c>
      <c r="P57" s="46">
        <v>3</v>
      </c>
      <c r="R57" s="36">
        <v>239.370183</v>
      </c>
      <c r="S57" s="36">
        <v>300.82868000000002</v>
      </c>
      <c r="T57" s="36">
        <v>15.698026</v>
      </c>
      <c r="U57" s="36">
        <v>22.615507999999998</v>
      </c>
      <c r="V57" s="36">
        <v>25.278058999999999</v>
      </c>
      <c r="W57" s="36">
        <v>20.688825999999999</v>
      </c>
      <c r="AC57" s="57">
        <f t="shared" si="8"/>
        <v>52</v>
      </c>
      <c r="AD57" s="57">
        <f t="shared" si="9"/>
        <v>5</v>
      </c>
      <c r="AE57" s="57">
        <f t="shared" si="10"/>
        <v>7</v>
      </c>
      <c r="AF57" s="12">
        <f t="shared" si="11"/>
        <v>540.19886300000007</v>
      </c>
      <c r="AG57" s="12">
        <f t="shared" si="12"/>
        <v>38.313533999999997</v>
      </c>
      <c r="AH57" s="12">
        <f t="shared" si="13"/>
        <v>45.966884999999998</v>
      </c>
      <c r="AI57" s="15">
        <f t="shared" si="14"/>
        <v>9.388439673076924</v>
      </c>
      <c r="AJ57" s="15">
        <f t="shared" si="14"/>
        <v>6.6627067999999996</v>
      </c>
      <c r="AK57" s="15">
        <f t="shared" si="14"/>
        <v>5.5666978571428567</v>
      </c>
      <c r="AL57" s="23">
        <f>VLOOKUP(AC57,'Charts and Tables'!$I$43:$J$49,2,TRUE)</f>
        <v>2</v>
      </c>
      <c r="AM57" s="2">
        <f t="shared" si="15"/>
        <v>0</v>
      </c>
      <c r="AN57" s="2"/>
    </row>
    <row r="58" spans="1:40" x14ac:dyDescent="0.25">
      <c r="A58" s="35">
        <v>54710</v>
      </c>
      <c r="C58" s="36" t="s">
        <v>25</v>
      </c>
      <c r="D58" s="36">
        <v>0</v>
      </c>
      <c r="J58" s="46">
        <v>553</v>
      </c>
      <c r="K58" s="46">
        <v>543</v>
      </c>
      <c r="L58" s="46">
        <v>1096</v>
      </c>
      <c r="M58" s="46">
        <v>29</v>
      </c>
      <c r="N58" s="46">
        <v>44</v>
      </c>
      <c r="O58" s="46">
        <v>60.5</v>
      </c>
      <c r="P58" s="46">
        <v>43</v>
      </c>
      <c r="R58" s="36">
        <v>116.645532</v>
      </c>
      <c r="S58" s="36">
        <v>117.208831</v>
      </c>
      <c r="T58" s="36">
        <v>6.5142049999999996</v>
      </c>
      <c r="U58" s="36">
        <v>9.310575</v>
      </c>
      <c r="V58" s="36">
        <v>11.280091000000001</v>
      </c>
      <c r="W58" s="36">
        <v>9.8618389999999998</v>
      </c>
      <c r="AC58" s="57">
        <f t="shared" si="8"/>
        <v>1096</v>
      </c>
      <c r="AD58" s="57">
        <f t="shared" si="9"/>
        <v>73</v>
      </c>
      <c r="AE58" s="57">
        <f t="shared" si="10"/>
        <v>103.5</v>
      </c>
      <c r="AF58" s="12">
        <f t="shared" si="11"/>
        <v>233.85436300000001</v>
      </c>
      <c r="AG58" s="12">
        <f t="shared" si="12"/>
        <v>15.824780000000001</v>
      </c>
      <c r="AH58" s="12">
        <f t="shared" si="13"/>
        <v>21.141930000000002</v>
      </c>
      <c r="AI58" s="15">
        <f t="shared" si="14"/>
        <v>-0.78662923083941605</v>
      </c>
      <c r="AJ58" s="15">
        <f t="shared" si="14"/>
        <v>-0.78322219178082186</v>
      </c>
      <c r="AK58" s="15">
        <f t="shared" si="14"/>
        <v>-0.79573014492753624</v>
      </c>
      <c r="AL58" s="23">
        <f>VLOOKUP(AC58,'Charts and Tables'!$I$43:$J$49,2,TRUE)</f>
        <v>1</v>
      </c>
      <c r="AM58" s="2">
        <f t="shared" si="15"/>
        <v>1</v>
      </c>
      <c r="AN58" s="2"/>
    </row>
    <row r="59" spans="1:40" x14ac:dyDescent="0.25">
      <c r="A59" s="35">
        <v>54972</v>
      </c>
      <c r="C59" s="36" t="s">
        <v>29</v>
      </c>
      <c r="D59" s="36">
        <v>0</v>
      </c>
      <c r="J59" s="46">
        <v>491</v>
      </c>
      <c r="K59" s="46">
        <v>509</v>
      </c>
      <c r="L59" s="46">
        <v>1000</v>
      </c>
      <c r="M59" s="46">
        <v>39.666666999999997</v>
      </c>
      <c r="N59" s="46">
        <v>43.333333000000003</v>
      </c>
      <c r="O59" s="46">
        <v>56.333333000000003</v>
      </c>
      <c r="P59" s="46">
        <v>52.333333000000003</v>
      </c>
      <c r="R59" s="36">
        <v>777.61260100000004</v>
      </c>
      <c r="S59" s="36">
        <v>790.46377199999995</v>
      </c>
      <c r="T59" s="36">
        <v>54.349147000000002</v>
      </c>
      <c r="U59" s="36">
        <v>94.153394000000006</v>
      </c>
      <c r="V59" s="36">
        <v>93.512400999999997</v>
      </c>
      <c r="W59" s="36">
        <v>66.275281000000007</v>
      </c>
      <c r="AC59" s="57">
        <f t="shared" si="8"/>
        <v>1000</v>
      </c>
      <c r="AD59" s="57">
        <f t="shared" si="9"/>
        <v>83</v>
      </c>
      <c r="AE59" s="57">
        <f t="shared" si="10"/>
        <v>108.66666600000001</v>
      </c>
      <c r="AF59" s="12">
        <f t="shared" si="11"/>
        <v>1568.0763729999999</v>
      </c>
      <c r="AG59" s="12">
        <f t="shared" si="12"/>
        <v>148.50254100000001</v>
      </c>
      <c r="AH59" s="12">
        <f t="shared" si="13"/>
        <v>159.78768200000002</v>
      </c>
      <c r="AI59" s="15">
        <f t="shared" si="14"/>
        <v>0.56807637299999991</v>
      </c>
      <c r="AJ59" s="15">
        <f t="shared" si="14"/>
        <v>0.78918724096385551</v>
      </c>
      <c r="AK59" s="15">
        <f t="shared" si="14"/>
        <v>0.47043880043213998</v>
      </c>
      <c r="AL59" s="23">
        <f>VLOOKUP(AC59,'Charts and Tables'!$I$43:$J$49,2,TRUE)</f>
        <v>1</v>
      </c>
      <c r="AM59" s="2">
        <f t="shared" si="15"/>
        <v>1</v>
      </c>
      <c r="AN59" s="2"/>
    </row>
    <row r="60" spans="1:40" x14ac:dyDescent="0.25">
      <c r="A60" s="35">
        <v>55004</v>
      </c>
      <c r="B60" s="36">
        <v>336139</v>
      </c>
      <c r="C60" s="36" t="s">
        <v>25</v>
      </c>
      <c r="D60" s="36">
        <v>0</v>
      </c>
      <c r="J60" s="46">
        <v>829</v>
      </c>
      <c r="K60" s="46">
        <v>853</v>
      </c>
      <c r="L60" s="46">
        <v>1682</v>
      </c>
      <c r="M60" s="46">
        <v>42</v>
      </c>
      <c r="N60" s="46">
        <v>74</v>
      </c>
      <c r="O60" s="46">
        <v>82</v>
      </c>
      <c r="P60" s="46">
        <v>63</v>
      </c>
      <c r="R60" s="36">
        <v>966.24713899999995</v>
      </c>
      <c r="S60" s="36">
        <v>997.46782099999996</v>
      </c>
      <c r="T60" s="36">
        <v>97.982026000000005</v>
      </c>
      <c r="U60" s="36">
        <v>80.490038999999996</v>
      </c>
      <c r="V60" s="36">
        <v>95.055848999999995</v>
      </c>
      <c r="W60" s="36">
        <v>107.36291300000001</v>
      </c>
      <c r="AC60" s="57">
        <f t="shared" si="8"/>
        <v>1682</v>
      </c>
      <c r="AD60" s="57">
        <f t="shared" si="9"/>
        <v>116</v>
      </c>
      <c r="AE60" s="57">
        <f t="shared" si="10"/>
        <v>145</v>
      </c>
      <c r="AF60" s="12">
        <f t="shared" si="11"/>
        <v>1963.7149599999998</v>
      </c>
      <c r="AG60" s="12">
        <f t="shared" si="12"/>
        <v>178.47206499999999</v>
      </c>
      <c r="AH60" s="12">
        <f t="shared" si="13"/>
        <v>202.41876200000002</v>
      </c>
      <c r="AI60" s="15">
        <f t="shared" si="14"/>
        <v>0.16748808561236611</v>
      </c>
      <c r="AJ60" s="15">
        <f t="shared" si="14"/>
        <v>0.53855228448275849</v>
      </c>
      <c r="AK60" s="15">
        <f t="shared" si="14"/>
        <v>0.39599146206896563</v>
      </c>
      <c r="AL60" s="23">
        <f>VLOOKUP(AC60,'Charts and Tables'!$I$43:$J$49,2,TRUE)</f>
        <v>1</v>
      </c>
      <c r="AM60" s="2">
        <f t="shared" si="15"/>
        <v>1</v>
      </c>
      <c r="AN60" s="2"/>
    </row>
    <row r="61" spans="1:40" x14ac:dyDescent="0.25">
      <c r="A61" s="35">
        <v>54900</v>
      </c>
      <c r="B61" s="36">
        <v>330379</v>
      </c>
      <c r="C61" s="36" t="s">
        <v>29</v>
      </c>
      <c r="D61" s="36">
        <v>0</v>
      </c>
      <c r="J61" s="46">
        <v>216</v>
      </c>
      <c r="K61" s="46">
        <v>213</v>
      </c>
      <c r="L61" s="46">
        <v>429</v>
      </c>
      <c r="M61" s="46">
        <v>11</v>
      </c>
      <c r="N61" s="46">
        <v>21</v>
      </c>
      <c r="O61" s="46">
        <v>30</v>
      </c>
      <c r="P61" s="46">
        <v>18</v>
      </c>
      <c r="R61" s="36">
        <v>782.530711</v>
      </c>
      <c r="S61" s="36">
        <v>795.38188200000002</v>
      </c>
      <c r="T61" s="36">
        <v>54.766953000000001</v>
      </c>
      <c r="U61" s="36">
        <v>94.409136000000004</v>
      </c>
      <c r="V61" s="36">
        <v>93.915508000000003</v>
      </c>
      <c r="W61" s="36">
        <v>66.755564000000007</v>
      </c>
      <c r="AC61" s="57">
        <f t="shared" si="8"/>
        <v>429</v>
      </c>
      <c r="AD61" s="57">
        <f t="shared" si="9"/>
        <v>32</v>
      </c>
      <c r="AE61" s="57">
        <f t="shared" si="10"/>
        <v>48</v>
      </c>
      <c r="AF61" s="12">
        <f t="shared" si="11"/>
        <v>1577.912593</v>
      </c>
      <c r="AG61" s="12">
        <f t="shared" si="12"/>
        <v>149.17608899999999</v>
      </c>
      <c r="AH61" s="12">
        <f t="shared" si="13"/>
        <v>160.67107200000001</v>
      </c>
      <c r="AI61" s="15">
        <f t="shared" si="14"/>
        <v>2.6781179324009323</v>
      </c>
      <c r="AJ61" s="15">
        <f t="shared" si="14"/>
        <v>3.6617527812499997</v>
      </c>
      <c r="AK61" s="15">
        <f t="shared" si="14"/>
        <v>2.3473140000000003</v>
      </c>
      <c r="AL61" s="23">
        <f>VLOOKUP(AC61,'Charts and Tables'!$I$43:$J$49,2,TRUE)</f>
        <v>2</v>
      </c>
      <c r="AM61" s="2">
        <f t="shared" si="15"/>
        <v>0</v>
      </c>
      <c r="AN61" s="2"/>
    </row>
    <row r="62" spans="1:40" x14ac:dyDescent="0.25">
      <c r="A62" s="35">
        <v>56551</v>
      </c>
      <c r="B62" s="36">
        <v>330146</v>
      </c>
      <c r="C62" s="36" t="s">
        <v>31</v>
      </c>
      <c r="D62" s="36">
        <v>0</v>
      </c>
      <c r="J62" s="46">
        <v>1949</v>
      </c>
      <c r="K62" s="46">
        <v>1949</v>
      </c>
      <c r="L62" s="46">
        <v>3898</v>
      </c>
      <c r="M62" s="46">
        <v>137</v>
      </c>
      <c r="N62" s="46">
        <v>137</v>
      </c>
      <c r="O62" s="46">
        <v>218</v>
      </c>
      <c r="P62" s="46">
        <v>2189</v>
      </c>
      <c r="R62" s="36">
        <v>1799.9237250000001</v>
      </c>
      <c r="S62" s="36">
        <v>1771.6631170000001</v>
      </c>
      <c r="T62" s="36">
        <v>177.80934999999999</v>
      </c>
      <c r="U62" s="36">
        <v>176.81997999999999</v>
      </c>
      <c r="V62" s="36">
        <v>192.05580900000001</v>
      </c>
      <c r="W62" s="36">
        <v>186.61230599999999</v>
      </c>
      <c r="AC62" s="57">
        <f t="shared" si="8"/>
        <v>3898</v>
      </c>
      <c r="AD62" s="57">
        <f t="shared" si="9"/>
        <v>274</v>
      </c>
      <c r="AE62" s="57">
        <f t="shared" si="10"/>
        <v>2407</v>
      </c>
      <c r="AF62" s="12">
        <f t="shared" si="11"/>
        <v>3571.5868420000002</v>
      </c>
      <c r="AG62" s="12">
        <f t="shared" si="12"/>
        <v>354.62932999999998</v>
      </c>
      <c r="AH62" s="12">
        <f t="shared" si="13"/>
        <v>378.668115</v>
      </c>
      <c r="AI62" s="15">
        <f t="shared" si="14"/>
        <v>-8.3738624422780877E-2</v>
      </c>
      <c r="AJ62" s="15">
        <f t="shared" si="14"/>
        <v>0.2942676277372262</v>
      </c>
      <c r="AK62" s="15">
        <f t="shared" si="14"/>
        <v>-0.84268046738678859</v>
      </c>
      <c r="AL62" s="23">
        <f>VLOOKUP(AC62,'Charts and Tables'!$I$43:$J$49,2,TRUE)</f>
        <v>0.5</v>
      </c>
      <c r="AM62" s="2">
        <f t="shared" si="15"/>
        <v>1</v>
      </c>
      <c r="AN62" s="2"/>
    </row>
    <row r="63" spans="1:40" s="55" customFormat="1" x14ac:dyDescent="0.25">
      <c r="A63" s="50">
        <v>56964</v>
      </c>
      <c r="B63" s="51">
        <v>330021</v>
      </c>
      <c r="C63" s="51" t="s">
        <v>25</v>
      </c>
      <c r="D63" s="51">
        <v>0</v>
      </c>
      <c r="E63" s="51"/>
      <c r="F63" s="51"/>
      <c r="G63" s="51"/>
      <c r="H63" s="51"/>
      <c r="I63" s="51"/>
      <c r="J63" s="47">
        <v>914</v>
      </c>
      <c r="K63" s="47">
        <v>933</v>
      </c>
      <c r="L63" s="47">
        <v>1847</v>
      </c>
      <c r="M63" s="47">
        <v>40</v>
      </c>
      <c r="N63" s="47">
        <v>106</v>
      </c>
      <c r="O63" s="47">
        <v>102</v>
      </c>
      <c r="P63" s="47">
        <v>68</v>
      </c>
      <c r="Q63" s="47"/>
      <c r="R63" s="51">
        <v>449.35857199999998</v>
      </c>
      <c r="S63" s="51">
        <v>501.59176400000001</v>
      </c>
      <c r="T63" s="51">
        <v>28.558738000000002</v>
      </c>
      <c r="U63" s="51">
        <v>44.748488999999999</v>
      </c>
      <c r="V63" s="51">
        <v>48.838608000000001</v>
      </c>
      <c r="W63" s="51">
        <v>41.424109999999999</v>
      </c>
      <c r="X63" s="51"/>
      <c r="Y63" s="51"/>
      <c r="Z63" s="51"/>
      <c r="AA63" s="51"/>
      <c r="AB63" s="51"/>
      <c r="AC63" s="57">
        <f t="shared" si="8"/>
        <v>1847</v>
      </c>
      <c r="AD63" s="57">
        <f t="shared" si="9"/>
        <v>146</v>
      </c>
      <c r="AE63" s="57">
        <f t="shared" si="10"/>
        <v>170</v>
      </c>
      <c r="AF63" s="52">
        <f t="shared" si="11"/>
        <v>950.95033599999999</v>
      </c>
      <c r="AG63" s="52">
        <f t="shared" si="12"/>
        <v>73.307226999999997</v>
      </c>
      <c r="AH63" s="52">
        <f t="shared" si="13"/>
        <v>90.262718000000007</v>
      </c>
      <c r="AI63" s="53">
        <f t="shared" si="14"/>
        <v>-0.48513787980508932</v>
      </c>
      <c r="AJ63" s="53">
        <f t="shared" si="14"/>
        <v>-0.49789570547945206</v>
      </c>
      <c r="AK63" s="53">
        <f t="shared" si="14"/>
        <v>-0.46904283529411761</v>
      </c>
      <c r="AL63" s="54">
        <f>VLOOKUP(AC63,'Charts and Tables'!$I$43:$J$49,2,TRUE)</f>
        <v>1</v>
      </c>
      <c r="AM63" s="52">
        <f t="shared" si="15"/>
        <v>1</v>
      </c>
      <c r="AN63" s="52"/>
    </row>
    <row r="64" spans="1:40" x14ac:dyDescent="0.25">
      <c r="A64" s="35">
        <v>56863</v>
      </c>
      <c r="C64" s="36" t="s">
        <v>25</v>
      </c>
      <c r="D64" s="36">
        <v>0</v>
      </c>
      <c r="J64" s="46">
        <v>956</v>
      </c>
      <c r="K64" s="46">
        <v>1235</v>
      </c>
      <c r="L64" s="46">
        <v>2191</v>
      </c>
      <c r="M64" s="46">
        <v>56.5</v>
      </c>
      <c r="N64" s="46">
        <v>128</v>
      </c>
      <c r="O64" s="46">
        <v>100.5</v>
      </c>
      <c r="P64" s="46">
        <v>104</v>
      </c>
      <c r="R64" s="36">
        <v>460.36828600000001</v>
      </c>
      <c r="S64" s="36">
        <v>510.89367900000002</v>
      </c>
      <c r="T64" s="36">
        <v>29.559204999999999</v>
      </c>
      <c r="U64" s="36">
        <v>45.189284000000001</v>
      </c>
      <c r="V64" s="36">
        <v>49.721718000000003</v>
      </c>
      <c r="W64" s="36">
        <v>42.356881000000001</v>
      </c>
      <c r="AC64" s="57">
        <f t="shared" si="8"/>
        <v>2191</v>
      </c>
      <c r="AD64" s="57">
        <f t="shared" si="9"/>
        <v>184.5</v>
      </c>
      <c r="AE64" s="57">
        <f t="shared" si="10"/>
        <v>204.5</v>
      </c>
      <c r="AF64" s="12">
        <f t="shared" si="11"/>
        <v>971.26196500000003</v>
      </c>
      <c r="AG64" s="12">
        <f t="shared" si="12"/>
        <v>74.748489000000006</v>
      </c>
      <c r="AH64" s="12">
        <f t="shared" si="13"/>
        <v>92.078598999999997</v>
      </c>
      <c r="AI64" s="15">
        <f t="shared" si="14"/>
        <v>-0.55670380419899579</v>
      </c>
      <c r="AJ64" s="15">
        <f t="shared" si="14"/>
        <v>-0.59485913821138203</v>
      </c>
      <c r="AK64" s="15">
        <f t="shared" si="14"/>
        <v>-0.54973790220048901</v>
      </c>
      <c r="AL64" s="23">
        <f>VLOOKUP(AC64,'Charts and Tables'!$I$43:$J$49,2,TRUE)</f>
        <v>1</v>
      </c>
      <c r="AM64" s="2">
        <f t="shared" si="15"/>
        <v>1</v>
      </c>
      <c r="AN64" s="2"/>
    </row>
    <row r="65" spans="1:40" x14ac:dyDescent="0.25">
      <c r="A65" s="35">
        <v>57814</v>
      </c>
      <c r="B65" s="36">
        <v>330208</v>
      </c>
      <c r="C65" s="36" t="s">
        <v>26</v>
      </c>
      <c r="D65" s="36">
        <v>0</v>
      </c>
      <c r="J65" s="46">
        <v>2727</v>
      </c>
      <c r="K65" s="46">
        <v>2633</v>
      </c>
      <c r="L65" s="46">
        <v>5360</v>
      </c>
      <c r="M65" s="46">
        <v>316</v>
      </c>
      <c r="N65" s="46">
        <v>155</v>
      </c>
      <c r="O65" s="46">
        <v>216</v>
      </c>
      <c r="P65" s="46">
        <v>347</v>
      </c>
      <c r="R65" s="36">
        <v>4312.70136</v>
      </c>
      <c r="S65" s="36">
        <v>3808.5759130000001</v>
      </c>
      <c r="T65" s="36">
        <v>421.71514300000001</v>
      </c>
      <c r="U65" s="36">
        <v>295.459521</v>
      </c>
      <c r="V65" s="36">
        <v>349.978613</v>
      </c>
      <c r="W65" s="36">
        <v>369.02729799999997</v>
      </c>
      <c r="AC65" s="57">
        <f t="shared" si="8"/>
        <v>5360</v>
      </c>
      <c r="AD65" s="57">
        <f t="shared" si="9"/>
        <v>471</v>
      </c>
      <c r="AE65" s="57">
        <f t="shared" si="10"/>
        <v>563</v>
      </c>
      <c r="AF65" s="12">
        <f t="shared" si="11"/>
        <v>8121.2772729999997</v>
      </c>
      <c r="AG65" s="12">
        <f t="shared" si="12"/>
        <v>717.17466400000001</v>
      </c>
      <c r="AH65" s="12">
        <f t="shared" si="13"/>
        <v>719.00591099999997</v>
      </c>
      <c r="AI65" s="15">
        <f t="shared" si="14"/>
        <v>0.51516367033582089</v>
      </c>
      <c r="AJ65" s="15">
        <f t="shared" si="14"/>
        <v>0.52266383014861995</v>
      </c>
      <c r="AK65" s="15">
        <f t="shared" si="14"/>
        <v>0.27709753285968025</v>
      </c>
      <c r="AL65" s="23">
        <f>VLOOKUP(AC65,'Charts and Tables'!$I$43:$J$49,2,TRUE)</f>
        <v>0.25</v>
      </c>
      <c r="AM65" s="2">
        <f t="shared" si="15"/>
        <v>0</v>
      </c>
      <c r="AN65" s="2"/>
    </row>
    <row r="66" spans="1:40" x14ac:dyDescent="0.25">
      <c r="A66" s="35">
        <v>57995</v>
      </c>
      <c r="B66" s="36">
        <v>336143</v>
      </c>
      <c r="C66" s="36" t="s">
        <v>29</v>
      </c>
      <c r="D66" s="36">
        <v>0</v>
      </c>
      <c r="J66" s="46">
        <v>927</v>
      </c>
      <c r="K66" s="46">
        <v>898</v>
      </c>
      <c r="L66" s="46">
        <v>1825</v>
      </c>
      <c r="M66" s="46">
        <v>53</v>
      </c>
      <c r="N66" s="46">
        <v>80</v>
      </c>
      <c r="O66" s="46">
        <v>84</v>
      </c>
      <c r="P66" s="46">
        <v>78</v>
      </c>
      <c r="R66" s="36">
        <v>269.78238399999998</v>
      </c>
      <c r="S66" s="36">
        <v>282.96506599999998</v>
      </c>
      <c r="T66" s="36">
        <v>12.963971000000001</v>
      </c>
      <c r="U66" s="36">
        <v>30.336351000000001</v>
      </c>
      <c r="V66" s="36">
        <v>26.746888999999999</v>
      </c>
      <c r="W66" s="36">
        <v>20.052240999999999</v>
      </c>
      <c r="AC66" s="57">
        <f t="shared" si="8"/>
        <v>1825</v>
      </c>
      <c r="AD66" s="57">
        <f t="shared" si="9"/>
        <v>133</v>
      </c>
      <c r="AE66" s="57">
        <f t="shared" si="10"/>
        <v>162</v>
      </c>
      <c r="AF66" s="12">
        <f t="shared" si="11"/>
        <v>552.74744999999996</v>
      </c>
      <c r="AG66" s="12">
        <f t="shared" si="12"/>
        <v>43.300322000000001</v>
      </c>
      <c r="AH66" s="12">
        <f t="shared" si="13"/>
        <v>46.799129999999998</v>
      </c>
      <c r="AI66" s="15">
        <f t="shared" si="14"/>
        <v>-0.69712468493150692</v>
      </c>
      <c r="AJ66" s="15">
        <f t="shared" si="14"/>
        <v>-0.67443366917293235</v>
      </c>
      <c r="AK66" s="15">
        <f t="shared" si="14"/>
        <v>-0.71111648148148154</v>
      </c>
      <c r="AL66" s="23">
        <f>VLOOKUP(AC66,'Charts and Tables'!$I$43:$J$49,2,TRUE)</f>
        <v>1</v>
      </c>
      <c r="AM66" s="2">
        <f t="shared" si="15"/>
        <v>1</v>
      </c>
      <c r="AN66" s="2"/>
    </row>
    <row r="67" spans="1:40" x14ac:dyDescent="0.25">
      <c r="A67" s="35">
        <v>57970</v>
      </c>
      <c r="B67" s="36">
        <v>338029</v>
      </c>
      <c r="C67" s="36" t="s">
        <v>25</v>
      </c>
      <c r="D67" s="36">
        <v>0</v>
      </c>
      <c r="J67" s="46">
        <v>1336</v>
      </c>
      <c r="K67" s="46">
        <v>1204</v>
      </c>
      <c r="L67" s="46">
        <v>2540</v>
      </c>
      <c r="M67" s="46">
        <v>87</v>
      </c>
      <c r="N67" s="46">
        <v>105</v>
      </c>
      <c r="O67" s="46">
        <v>146</v>
      </c>
      <c r="P67" s="46">
        <v>108</v>
      </c>
      <c r="R67" s="36">
        <v>1036.9138869999999</v>
      </c>
      <c r="S67" s="36">
        <v>862.672235</v>
      </c>
      <c r="T67" s="36">
        <v>46.741368999999999</v>
      </c>
      <c r="U67" s="36">
        <v>89.531780999999995</v>
      </c>
      <c r="V67" s="36">
        <v>127.48625</v>
      </c>
      <c r="W67" s="36">
        <v>68.663967999999997</v>
      </c>
      <c r="AC67" s="57">
        <f t="shared" si="8"/>
        <v>2540</v>
      </c>
      <c r="AD67" s="57">
        <f t="shared" si="9"/>
        <v>192</v>
      </c>
      <c r="AE67" s="57">
        <f t="shared" si="10"/>
        <v>254</v>
      </c>
      <c r="AF67" s="12">
        <f t="shared" si="11"/>
        <v>1899.5861219999999</v>
      </c>
      <c r="AG67" s="12">
        <f t="shared" si="12"/>
        <v>136.27314999999999</v>
      </c>
      <c r="AH67" s="12">
        <f t="shared" si="13"/>
        <v>196.150218</v>
      </c>
      <c r="AI67" s="15">
        <f t="shared" si="14"/>
        <v>-0.25213144803149606</v>
      </c>
      <c r="AJ67" s="15">
        <f t="shared" si="14"/>
        <v>-0.29024401041666675</v>
      </c>
      <c r="AK67" s="15">
        <f t="shared" si="14"/>
        <v>-0.22775504724409451</v>
      </c>
      <c r="AL67" s="23">
        <f>VLOOKUP(AC67,'Charts and Tables'!$I$43:$J$49,2,TRUE)</f>
        <v>0.5</v>
      </c>
      <c r="AM67" s="2">
        <f t="shared" si="15"/>
        <v>1</v>
      </c>
      <c r="AN67" s="2"/>
    </row>
    <row r="68" spans="1:40" x14ac:dyDescent="0.25">
      <c r="A68" s="35">
        <v>59228</v>
      </c>
      <c r="C68" s="36" t="s">
        <v>25</v>
      </c>
      <c r="D68" s="36">
        <v>0</v>
      </c>
      <c r="J68" s="46">
        <v>3461</v>
      </c>
      <c r="K68" s="46">
        <v>3682</v>
      </c>
      <c r="L68" s="46">
        <v>7143</v>
      </c>
      <c r="M68" s="46">
        <v>277</v>
      </c>
      <c r="N68" s="46">
        <v>293</v>
      </c>
      <c r="O68" s="46">
        <v>321</v>
      </c>
      <c r="P68" s="46">
        <v>342</v>
      </c>
      <c r="R68" s="36">
        <v>2458.9340670000001</v>
      </c>
      <c r="S68" s="36">
        <v>2386.6950710000001</v>
      </c>
      <c r="T68" s="36">
        <v>208.95965899999999</v>
      </c>
      <c r="U68" s="36">
        <v>193.61126300000001</v>
      </c>
      <c r="V68" s="36">
        <v>221.692418</v>
      </c>
      <c r="W68" s="36">
        <v>221.954489</v>
      </c>
      <c r="AC68" s="57">
        <f t="shared" si="8"/>
        <v>7143</v>
      </c>
      <c r="AD68" s="57">
        <f t="shared" si="9"/>
        <v>570</v>
      </c>
      <c r="AE68" s="57">
        <f t="shared" si="10"/>
        <v>663</v>
      </c>
      <c r="AF68" s="12">
        <f t="shared" si="11"/>
        <v>4845.6291380000002</v>
      </c>
      <c r="AG68" s="12">
        <f t="shared" si="12"/>
        <v>402.570922</v>
      </c>
      <c r="AH68" s="12">
        <f t="shared" si="13"/>
        <v>443.646907</v>
      </c>
      <c r="AI68" s="15">
        <f t="shared" si="14"/>
        <v>-0.32162548817023656</v>
      </c>
      <c r="AJ68" s="15">
        <f t="shared" si="14"/>
        <v>-0.2937352245614035</v>
      </c>
      <c r="AK68" s="15">
        <f t="shared" si="14"/>
        <v>-0.33084931070889895</v>
      </c>
      <c r="AL68" s="23">
        <f>VLOOKUP(AC68,'Charts and Tables'!$I$43:$J$49,2,TRUE)</f>
        <v>0.25</v>
      </c>
      <c r="AM68" s="2">
        <f t="shared" si="15"/>
        <v>0</v>
      </c>
      <c r="AN68" s="2"/>
    </row>
    <row r="69" spans="1:40" x14ac:dyDescent="0.25">
      <c r="A69" s="35">
        <v>59339</v>
      </c>
      <c r="B69" s="36">
        <v>330148</v>
      </c>
      <c r="C69" s="36" t="s">
        <v>25</v>
      </c>
      <c r="D69" s="36">
        <v>0</v>
      </c>
      <c r="J69" s="46">
        <v>3606</v>
      </c>
      <c r="K69" s="46">
        <v>3754</v>
      </c>
      <c r="L69" s="46">
        <v>7360</v>
      </c>
      <c r="M69" s="46">
        <v>308</v>
      </c>
      <c r="N69" s="46">
        <v>343</v>
      </c>
      <c r="O69" s="46">
        <v>373</v>
      </c>
      <c r="P69" s="46">
        <v>360</v>
      </c>
      <c r="R69" s="36">
        <v>2386.6950710000001</v>
      </c>
      <c r="S69" s="36">
        <v>2458.9340670000001</v>
      </c>
      <c r="T69" s="36">
        <v>193.61126300000001</v>
      </c>
      <c r="U69" s="36">
        <v>208.95965899999999</v>
      </c>
      <c r="V69" s="36">
        <v>221.954489</v>
      </c>
      <c r="W69" s="36">
        <v>221.692418</v>
      </c>
      <c r="AC69" s="57">
        <f t="shared" si="8"/>
        <v>7360</v>
      </c>
      <c r="AD69" s="57">
        <f t="shared" si="9"/>
        <v>651</v>
      </c>
      <c r="AE69" s="57">
        <f t="shared" si="10"/>
        <v>733</v>
      </c>
      <c r="AF69" s="12">
        <f t="shared" si="11"/>
        <v>4845.6291380000002</v>
      </c>
      <c r="AG69" s="12">
        <f t="shared" si="12"/>
        <v>402.570922</v>
      </c>
      <c r="AH69" s="12">
        <f t="shared" si="13"/>
        <v>443.646907</v>
      </c>
      <c r="AI69" s="15">
        <f t="shared" si="14"/>
        <v>-0.34162647581521738</v>
      </c>
      <c r="AJ69" s="15">
        <f t="shared" si="14"/>
        <v>-0.38161148694316438</v>
      </c>
      <c r="AK69" s="15">
        <f t="shared" si="14"/>
        <v>-0.39475183219645293</v>
      </c>
      <c r="AL69" s="23">
        <f>VLOOKUP(AC69,'Charts and Tables'!$I$43:$J$49,2,TRUE)</f>
        <v>0.25</v>
      </c>
      <c r="AM69" s="2">
        <f t="shared" si="15"/>
        <v>0</v>
      </c>
      <c r="AN69" s="2"/>
    </row>
    <row r="70" spans="1:40" x14ac:dyDescent="0.25">
      <c r="A70" s="35">
        <v>96409</v>
      </c>
      <c r="C70" s="36" t="s">
        <v>29</v>
      </c>
      <c r="D70" s="36">
        <v>0</v>
      </c>
      <c r="J70" s="46">
        <v>207</v>
      </c>
      <c r="K70" s="46">
        <v>238</v>
      </c>
      <c r="L70" s="46">
        <v>445</v>
      </c>
      <c r="M70" s="46">
        <v>33</v>
      </c>
      <c r="N70" s="46">
        <v>15</v>
      </c>
      <c r="O70" s="46">
        <v>15</v>
      </c>
      <c r="P70" s="46">
        <v>35</v>
      </c>
      <c r="R70" s="36">
        <v>364.09263499999997</v>
      </c>
      <c r="S70" s="36">
        <v>365.09807999999998</v>
      </c>
      <c r="T70" s="36">
        <v>54.987271</v>
      </c>
      <c r="U70" s="36">
        <v>16.949753999999999</v>
      </c>
      <c r="V70" s="36">
        <v>24.819927</v>
      </c>
      <c r="W70" s="36">
        <v>49.169587</v>
      </c>
      <c r="AC70" s="57">
        <f t="shared" si="8"/>
        <v>445</v>
      </c>
      <c r="AD70" s="57">
        <f t="shared" si="9"/>
        <v>48</v>
      </c>
      <c r="AE70" s="57">
        <f t="shared" si="10"/>
        <v>50</v>
      </c>
      <c r="AF70" s="12">
        <f t="shared" si="11"/>
        <v>729.19071499999995</v>
      </c>
      <c r="AG70" s="12">
        <f t="shared" si="12"/>
        <v>71.937025000000006</v>
      </c>
      <c r="AH70" s="12">
        <f t="shared" si="13"/>
        <v>73.989514</v>
      </c>
      <c r="AI70" s="15">
        <f t="shared" si="14"/>
        <v>0.63863082022471895</v>
      </c>
      <c r="AJ70" s="15">
        <f t="shared" si="14"/>
        <v>0.49868802083333347</v>
      </c>
      <c r="AK70" s="15">
        <f t="shared" si="14"/>
        <v>0.47979028000000001</v>
      </c>
      <c r="AL70" s="23">
        <f>VLOOKUP(AC70,'Charts and Tables'!$I$43:$J$49,2,TRUE)</f>
        <v>2</v>
      </c>
      <c r="AM70" s="2">
        <f t="shared" si="15"/>
        <v>1</v>
      </c>
      <c r="AN70" s="2"/>
    </row>
    <row r="71" spans="1:40" x14ac:dyDescent="0.25">
      <c r="A71" s="35">
        <v>94596</v>
      </c>
      <c r="B71" s="36">
        <v>337069</v>
      </c>
      <c r="C71" s="36" t="s">
        <v>30</v>
      </c>
      <c r="D71" s="36">
        <v>0</v>
      </c>
      <c r="J71" s="46">
        <v>537</v>
      </c>
      <c r="K71" s="46">
        <v>604</v>
      </c>
      <c r="L71" s="46">
        <v>1141</v>
      </c>
      <c r="M71" s="46">
        <v>68</v>
      </c>
      <c r="N71" s="46">
        <v>49</v>
      </c>
      <c r="O71" s="46">
        <v>31</v>
      </c>
      <c r="P71" s="46">
        <v>72</v>
      </c>
      <c r="R71" s="36">
        <v>663.886662</v>
      </c>
      <c r="S71" s="36">
        <v>629.00881000000004</v>
      </c>
      <c r="T71" s="36">
        <v>85.731379000000004</v>
      </c>
      <c r="U71" s="36">
        <v>49.281024000000002</v>
      </c>
      <c r="V71" s="36">
        <v>58.449871000000002</v>
      </c>
      <c r="W71" s="36">
        <v>77.898054999999999</v>
      </c>
      <c r="AC71" s="57">
        <f t="shared" si="8"/>
        <v>1141</v>
      </c>
      <c r="AD71" s="57">
        <f t="shared" si="9"/>
        <v>117</v>
      </c>
      <c r="AE71" s="57">
        <f t="shared" si="10"/>
        <v>103</v>
      </c>
      <c r="AF71" s="12">
        <f t="shared" si="11"/>
        <v>1292.8954720000002</v>
      </c>
      <c r="AG71" s="12">
        <f t="shared" si="12"/>
        <v>135.01240300000001</v>
      </c>
      <c r="AH71" s="12">
        <f t="shared" si="13"/>
        <v>136.347926</v>
      </c>
      <c r="AI71" s="15">
        <f t="shared" si="14"/>
        <v>0.13312486590709918</v>
      </c>
      <c r="AJ71" s="15">
        <f t="shared" si="14"/>
        <v>0.15395216239316245</v>
      </c>
      <c r="AK71" s="15">
        <f t="shared" si="14"/>
        <v>0.32376627184466023</v>
      </c>
      <c r="AL71" s="23">
        <f>VLOOKUP(AC71,'Charts and Tables'!$I$43:$J$49,2,TRUE)</f>
        <v>1</v>
      </c>
      <c r="AM71" s="2">
        <f t="shared" si="15"/>
        <v>1</v>
      </c>
      <c r="AN71" s="2"/>
    </row>
    <row r="72" spans="1:40" x14ac:dyDescent="0.25">
      <c r="A72" s="35">
        <v>95141</v>
      </c>
      <c r="C72" s="36" t="s">
        <v>29</v>
      </c>
      <c r="D72" s="36">
        <v>0</v>
      </c>
      <c r="J72" s="46">
        <v>150</v>
      </c>
      <c r="K72" s="46">
        <v>129</v>
      </c>
      <c r="L72" s="46">
        <v>279</v>
      </c>
      <c r="M72" s="46">
        <v>10</v>
      </c>
      <c r="N72" s="46">
        <v>20</v>
      </c>
      <c r="O72" s="46">
        <v>22</v>
      </c>
      <c r="P72" s="46">
        <v>11</v>
      </c>
      <c r="R72" s="36">
        <v>309.18987900000002</v>
      </c>
      <c r="S72" s="36">
        <v>316.27481899999998</v>
      </c>
      <c r="T72" s="36">
        <v>10.838414</v>
      </c>
      <c r="U72" s="36">
        <v>52.708095999999998</v>
      </c>
      <c r="V72" s="36">
        <v>46.058630999999998</v>
      </c>
      <c r="W72" s="36">
        <v>18.276833</v>
      </c>
      <c r="AC72" s="57">
        <f t="shared" si="8"/>
        <v>279</v>
      </c>
      <c r="AD72" s="57">
        <f t="shared" si="9"/>
        <v>30</v>
      </c>
      <c r="AE72" s="57">
        <f t="shared" si="10"/>
        <v>33</v>
      </c>
      <c r="AF72" s="12">
        <f t="shared" si="11"/>
        <v>625.464698</v>
      </c>
      <c r="AG72" s="12">
        <f t="shared" si="12"/>
        <v>63.546509999999998</v>
      </c>
      <c r="AH72" s="12">
        <f t="shared" si="13"/>
        <v>64.335464000000002</v>
      </c>
      <c r="AI72" s="15">
        <f t="shared" si="14"/>
        <v>1.2418089534050178</v>
      </c>
      <c r="AJ72" s="15">
        <f t="shared" si="14"/>
        <v>1.118217</v>
      </c>
      <c r="AK72" s="15">
        <f t="shared" si="14"/>
        <v>0.94955951515151515</v>
      </c>
      <c r="AL72" s="23">
        <f>VLOOKUP(AC72,'Charts and Tables'!$I$43:$J$49,2,TRUE)</f>
        <v>2</v>
      </c>
      <c r="AM72" s="2">
        <f t="shared" si="15"/>
        <v>1</v>
      </c>
      <c r="AN72" s="2"/>
    </row>
    <row r="73" spans="1:40" x14ac:dyDescent="0.25">
      <c r="A73" s="35">
        <v>106256</v>
      </c>
      <c r="B73" s="36">
        <v>331031</v>
      </c>
      <c r="C73" s="36" t="s">
        <v>25</v>
      </c>
      <c r="D73" s="36">
        <v>0</v>
      </c>
      <c r="J73" s="46">
        <v>2666</v>
      </c>
      <c r="K73" s="46">
        <v>2690</v>
      </c>
      <c r="L73" s="46">
        <v>5356</v>
      </c>
      <c r="M73" s="46">
        <v>168</v>
      </c>
      <c r="N73" s="46">
        <v>170</v>
      </c>
      <c r="O73" s="46">
        <v>260</v>
      </c>
      <c r="P73" s="46">
        <v>280</v>
      </c>
      <c r="R73" s="36">
        <v>1029.7298719999999</v>
      </c>
      <c r="S73" s="36">
        <v>910.70268799999997</v>
      </c>
      <c r="T73" s="36">
        <v>138.76925800000001</v>
      </c>
      <c r="U73" s="36">
        <v>117.11997100000001</v>
      </c>
      <c r="V73" s="36">
        <v>163.655744</v>
      </c>
      <c r="W73" s="36">
        <v>139.20816400000001</v>
      </c>
      <c r="AC73" s="57">
        <f t="shared" si="8"/>
        <v>5356</v>
      </c>
      <c r="AD73" s="57">
        <f t="shared" si="9"/>
        <v>338</v>
      </c>
      <c r="AE73" s="57">
        <f t="shared" si="10"/>
        <v>540</v>
      </c>
      <c r="AF73" s="12">
        <f t="shared" si="11"/>
        <v>1940.4325599999997</v>
      </c>
      <c r="AG73" s="12">
        <f t="shared" si="12"/>
        <v>255.889229</v>
      </c>
      <c r="AH73" s="12">
        <f t="shared" si="13"/>
        <v>302.86390800000004</v>
      </c>
      <c r="AI73" s="15">
        <f t="shared" si="14"/>
        <v>-0.63770863330843919</v>
      </c>
      <c r="AJ73" s="15">
        <f t="shared" si="14"/>
        <v>-0.242931275147929</v>
      </c>
      <c r="AK73" s="15">
        <f t="shared" si="14"/>
        <v>-0.43914091111111103</v>
      </c>
      <c r="AL73" s="23">
        <f>VLOOKUP(AC73,'Charts and Tables'!$I$43:$J$49,2,TRUE)</f>
        <v>0.25</v>
      </c>
      <c r="AM73" s="2">
        <f t="shared" si="15"/>
        <v>0</v>
      </c>
      <c r="AN73" s="2"/>
    </row>
    <row r="74" spans="1:40" x14ac:dyDescent="0.25">
      <c r="A74" s="35">
        <v>96766</v>
      </c>
      <c r="C74" s="36" t="s">
        <v>30</v>
      </c>
      <c r="D74" s="36">
        <v>0</v>
      </c>
      <c r="J74" s="46">
        <v>187</v>
      </c>
      <c r="K74" s="46">
        <v>174</v>
      </c>
      <c r="L74" s="46">
        <v>361</v>
      </c>
      <c r="M74" s="46">
        <v>15.5</v>
      </c>
      <c r="N74" s="46">
        <v>17</v>
      </c>
      <c r="O74" s="46">
        <v>19</v>
      </c>
      <c r="P74" s="46">
        <v>16</v>
      </c>
      <c r="R74" s="36">
        <v>261.406004</v>
      </c>
      <c r="S74" s="36">
        <v>337.87020699999999</v>
      </c>
      <c r="T74" s="36">
        <v>28.917137</v>
      </c>
      <c r="U74" s="36">
        <v>27.367450000000002</v>
      </c>
      <c r="V74" s="36">
        <v>25.733678000000001</v>
      </c>
      <c r="W74" s="36">
        <v>38.174011</v>
      </c>
      <c r="AC74" s="57">
        <f t="shared" si="8"/>
        <v>361</v>
      </c>
      <c r="AD74" s="57">
        <f t="shared" si="9"/>
        <v>32.5</v>
      </c>
      <c r="AE74" s="57">
        <f t="shared" si="10"/>
        <v>35</v>
      </c>
      <c r="AF74" s="12">
        <f t="shared" si="11"/>
        <v>599.27621099999999</v>
      </c>
      <c r="AG74" s="12">
        <f t="shared" si="12"/>
        <v>56.284587000000002</v>
      </c>
      <c r="AH74" s="12">
        <f t="shared" si="13"/>
        <v>63.907689000000005</v>
      </c>
      <c r="AI74" s="15">
        <f t="shared" si="14"/>
        <v>0.66004490581717445</v>
      </c>
      <c r="AJ74" s="15">
        <f t="shared" si="14"/>
        <v>0.73183344615384627</v>
      </c>
      <c r="AK74" s="15">
        <f t="shared" si="14"/>
        <v>0.82593397142857161</v>
      </c>
      <c r="AL74" s="23">
        <f>VLOOKUP(AC74,'Charts and Tables'!$I$43:$J$49,2,TRUE)</f>
        <v>2</v>
      </c>
      <c r="AM74" s="2">
        <f t="shared" si="15"/>
        <v>1</v>
      </c>
      <c r="AN74" s="2"/>
    </row>
    <row r="75" spans="1:40" x14ac:dyDescent="0.25">
      <c r="A75" s="35">
        <v>67400</v>
      </c>
      <c r="C75" s="36" t="s">
        <v>25</v>
      </c>
      <c r="D75" s="36">
        <v>0</v>
      </c>
      <c r="J75" s="46">
        <v>861</v>
      </c>
      <c r="K75" s="46">
        <v>874</v>
      </c>
      <c r="L75" s="46">
        <v>1735</v>
      </c>
      <c r="M75" s="46">
        <v>96</v>
      </c>
      <c r="N75" s="46">
        <v>55</v>
      </c>
      <c r="O75" s="46">
        <v>71</v>
      </c>
      <c r="P75" s="46">
        <v>100</v>
      </c>
      <c r="R75" s="36">
        <v>777.55102499999998</v>
      </c>
      <c r="S75" s="36">
        <v>792.89583000000005</v>
      </c>
      <c r="T75" s="36">
        <v>66.114009999999993</v>
      </c>
      <c r="U75" s="36">
        <v>48.930306999999999</v>
      </c>
      <c r="V75" s="36">
        <v>67.717922999999999</v>
      </c>
      <c r="W75" s="36">
        <v>77.946905000000001</v>
      </c>
      <c r="AC75" s="57">
        <f t="shared" si="8"/>
        <v>1735</v>
      </c>
      <c r="AD75" s="57">
        <f t="shared" si="9"/>
        <v>151</v>
      </c>
      <c r="AE75" s="57">
        <f t="shared" si="10"/>
        <v>171</v>
      </c>
      <c r="AF75" s="12">
        <f t="shared" si="11"/>
        <v>1570.4468550000001</v>
      </c>
      <c r="AG75" s="12">
        <f t="shared" si="12"/>
        <v>115.04431699999999</v>
      </c>
      <c r="AH75" s="12">
        <f t="shared" si="13"/>
        <v>145.664828</v>
      </c>
      <c r="AI75" s="15">
        <f t="shared" si="14"/>
        <v>-9.4843311239192998E-2</v>
      </c>
      <c r="AJ75" s="15">
        <f t="shared" si="14"/>
        <v>-0.23811710596026495</v>
      </c>
      <c r="AK75" s="15">
        <f t="shared" si="14"/>
        <v>-0.14815890058479533</v>
      </c>
      <c r="AL75" s="23">
        <f>VLOOKUP(AC75,'Charts and Tables'!$I$43:$J$49,2,TRUE)</f>
        <v>1</v>
      </c>
      <c r="AM75" s="2">
        <f t="shared" si="15"/>
        <v>1</v>
      </c>
      <c r="AN75" s="2"/>
    </row>
    <row r="76" spans="1:40" x14ac:dyDescent="0.25">
      <c r="A76" s="35">
        <v>82057</v>
      </c>
      <c r="B76" s="36">
        <v>336144</v>
      </c>
      <c r="C76" s="36" t="s">
        <v>29</v>
      </c>
      <c r="D76" s="36">
        <v>0</v>
      </c>
      <c r="J76" s="46">
        <v>209</v>
      </c>
      <c r="K76" s="46">
        <v>220</v>
      </c>
      <c r="L76" s="46">
        <v>429</v>
      </c>
      <c r="M76" s="46">
        <v>10</v>
      </c>
      <c r="N76" s="46">
        <v>27</v>
      </c>
      <c r="O76" s="46">
        <v>26</v>
      </c>
      <c r="P76" s="46">
        <v>15</v>
      </c>
      <c r="R76" s="36">
        <v>701.31355900000005</v>
      </c>
      <c r="S76" s="36">
        <v>965.98039100000005</v>
      </c>
      <c r="T76" s="36">
        <v>58.805266000000003</v>
      </c>
      <c r="U76" s="36">
        <v>113.73337100000001</v>
      </c>
      <c r="V76" s="36">
        <v>63.856392</v>
      </c>
      <c r="W76" s="36">
        <v>81.240852000000004</v>
      </c>
      <c r="AC76" s="57">
        <f t="shared" si="8"/>
        <v>429</v>
      </c>
      <c r="AD76" s="57">
        <f t="shared" si="9"/>
        <v>37</v>
      </c>
      <c r="AE76" s="57">
        <f t="shared" si="10"/>
        <v>41</v>
      </c>
      <c r="AF76" s="12">
        <f t="shared" si="11"/>
        <v>1667.2939500000002</v>
      </c>
      <c r="AG76" s="12">
        <f t="shared" si="12"/>
        <v>172.53863699999999</v>
      </c>
      <c r="AH76" s="12">
        <f t="shared" si="13"/>
        <v>145.09724399999999</v>
      </c>
      <c r="AI76" s="15">
        <f t="shared" si="14"/>
        <v>2.8864660839160843</v>
      </c>
      <c r="AJ76" s="15">
        <f t="shared" si="14"/>
        <v>3.6632064054054054</v>
      </c>
      <c r="AK76" s="15">
        <f t="shared" si="14"/>
        <v>2.5389571707317069</v>
      </c>
      <c r="AL76" s="23">
        <f>VLOOKUP(AC76,'Charts and Tables'!$I$43:$J$49,2,TRUE)</f>
        <v>2</v>
      </c>
      <c r="AM76" s="2">
        <f t="shared" si="15"/>
        <v>0</v>
      </c>
      <c r="AN76" s="2"/>
    </row>
    <row r="77" spans="1:40" x14ac:dyDescent="0.25">
      <c r="A77" s="35">
        <v>73928</v>
      </c>
      <c r="C77" s="36" t="s">
        <v>25</v>
      </c>
      <c r="D77" s="36">
        <v>0</v>
      </c>
      <c r="J77" s="46">
        <v>645</v>
      </c>
      <c r="K77" s="46">
        <v>613</v>
      </c>
      <c r="L77" s="46">
        <v>1258</v>
      </c>
      <c r="M77" s="46">
        <v>33</v>
      </c>
      <c r="N77" s="46">
        <v>88</v>
      </c>
      <c r="O77" s="46">
        <v>84.5</v>
      </c>
      <c r="P77" s="46">
        <v>49.5</v>
      </c>
      <c r="R77" s="36">
        <v>1481.714796</v>
      </c>
      <c r="S77" s="36">
        <v>1432.801254</v>
      </c>
      <c r="T77" s="36">
        <v>104.90266</v>
      </c>
      <c r="U77" s="36">
        <v>188.657939</v>
      </c>
      <c r="V77" s="36">
        <v>161.76823200000001</v>
      </c>
      <c r="W77" s="36">
        <v>119.784238</v>
      </c>
      <c r="AC77" s="57">
        <f t="shared" si="8"/>
        <v>1258</v>
      </c>
      <c r="AD77" s="57">
        <f t="shared" si="9"/>
        <v>121</v>
      </c>
      <c r="AE77" s="57">
        <f t="shared" si="10"/>
        <v>134</v>
      </c>
      <c r="AF77" s="12">
        <f t="shared" si="11"/>
        <v>2914.5160500000002</v>
      </c>
      <c r="AG77" s="12">
        <f t="shared" si="12"/>
        <v>293.56059900000002</v>
      </c>
      <c r="AH77" s="12">
        <f t="shared" si="13"/>
        <v>281.55247000000003</v>
      </c>
      <c r="AI77" s="15">
        <f t="shared" si="14"/>
        <v>1.3167854133545311</v>
      </c>
      <c r="AJ77" s="15">
        <f t="shared" si="14"/>
        <v>1.4261206528925623</v>
      </c>
      <c r="AK77" s="15">
        <f t="shared" si="14"/>
        <v>1.1011378358208956</v>
      </c>
      <c r="AL77" s="23">
        <f>VLOOKUP(AC77,'Charts and Tables'!$I$43:$J$49,2,TRUE)</f>
        <v>1</v>
      </c>
      <c r="AM77" s="2">
        <f t="shared" si="15"/>
        <v>0</v>
      </c>
      <c r="AN77" s="2"/>
    </row>
    <row r="78" spans="1:40" x14ac:dyDescent="0.25">
      <c r="A78" s="35">
        <v>74151</v>
      </c>
      <c r="C78" s="36" t="s">
        <v>31</v>
      </c>
      <c r="D78" s="36">
        <v>0</v>
      </c>
      <c r="J78" s="46">
        <v>1427</v>
      </c>
      <c r="K78" s="46">
        <v>1484</v>
      </c>
      <c r="L78" s="46">
        <v>2911</v>
      </c>
      <c r="M78" s="46">
        <v>125</v>
      </c>
      <c r="N78" s="46">
        <v>99.5</v>
      </c>
      <c r="O78" s="46">
        <v>142.5</v>
      </c>
      <c r="P78" s="46">
        <v>138</v>
      </c>
      <c r="R78" s="36">
        <v>2146.8636999999999</v>
      </c>
      <c r="S78" s="36">
        <v>2119.2013729999999</v>
      </c>
      <c r="T78" s="36">
        <v>226.14237900000001</v>
      </c>
      <c r="U78" s="36">
        <v>199.13901899999999</v>
      </c>
      <c r="V78" s="36">
        <v>217.007023</v>
      </c>
      <c r="W78" s="36">
        <v>235.859837</v>
      </c>
      <c r="AC78" s="57">
        <f t="shared" si="8"/>
        <v>2911</v>
      </c>
      <c r="AD78" s="57">
        <f t="shared" si="9"/>
        <v>224.5</v>
      </c>
      <c r="AE78" s="57">
        <f t="shared" si="10"/>
        <v>280.5</v>
      </c>
      <c r="AF78" s="12">
        <f t="shared" si="11"/>
        <v>4266.0650729999998</v>
      </c>
      <c r="AG78" s="12">
        <f t="shared" si="12"/>
        <v>425.28139799999997</v>
      </c>
      <c r="AH78" s="12">
        <f t="shared" si="13"/>
        <v>452.86685999999997</v>
      </c>
      <c r="AI78" s="15">
        <f t="shared" si="14"/>
        <v>0.46549813569220189</v>
      </c>
      <c r="AJ78" s="15">
        <f t="shared" si="14"/>
        <v>0.89434921158129166</v>
      </c>
      <c r="AK78" s="15">
        <f t="shared" si="14"/>
        <v>0.61449860962566838</v>
      </c>
      <c r="AL78" s="23">
        <f>VLOOKUP(AC78,'Charts and Tables'!$I$43:$J$49,2,TRUE)</f>
        <v>0.5</v>
      </c>
      <c r="AM78" s="2">
        <f t="shared" si="15"/>
        <v>1</v>
      </c>
      <c r="AN78" s="2"/>
    </row>
    <row r="79" spans="1:40" x14ac:dyDescent="0.25">
      <c r="A79" s="35">
        <v>80943</v>
      </c>
      <c r="C79" s="36" t="s">
        <v>30</v>
      </c>
      <c r="D79" s="36">
        <v>0</v>
      </c>
      <c r="J79" s="46">
        <v>340</v>
      </c>
      <c r="K79" s="46">
        <v>381</v>
      </c>
      <c r="L79" s="46">
        <v>721</v>
      </c>
      <c r="M79" s="46">
        <v>28.5</v>
      </c>
      <c r="N79" s="46">
        <v>24.5</v>
      </c>
      <c r="O79" s="46">
        <v>28.5</v>
      </c>
      <c r="P79" s="46">
        <v>34.5</v>
      </c>
      <c r="R79" s="36">
        <v>103.69584500000001</v>
      </c>
      <c r="S79" s="36">
        <v>134.39709300000001</v>
      </c>
      <c r="T79" s="36">
        <v>8.6979399999999991</v>
      </c>
      <c r="U79" s="36">
        <v>10.674493</v>
      </c>
      <c r="V79" s="36">
        <v>10.517341</v>
      </c>
      <c r="W79" s="36">
        <v>12.783702</v>
      </c>
      <c r="AC79" s="57">
        <f t="shared" si="8"/>
        <v>721</v>
      </c>
      <c r="AD79" s="57">
        <f t="shared" si="9"/>
        <v>53</v>
      </c>
      <c r="AE79" s="57">
        <f t="shared" si="10"/>
        <v>63</v>
      </c>
      <c r="AF79" s="12">
        <f t="shared" si="11"/>
        <v>238.092938</v>
      </c>
      <c r="AG79" s="12">
        <f t="shared" si="12"/>
        <v>19.372433000000001</v>
      </c>
      <c r="AH79" s="12">
        <f t="shared" si="13"/>
        <v>23.301043</v>
      </c>
      <c r="AI79" s="15">
        <f t="shared" si="14"/>
        <v>-0.66977401109570045</v>
      </c>
      <c r="AJ79" s="15">
        <f t="shared" si="14"/>
        <v>-0.63448239622641511</v>
      </c>
      <c r="AK79" s="15">
        <f t="shared" si="14"/>
        <v>-0.63014217460317457</v>
      </c>
      <c r="AL79" s="23">
        <f>VLOOKUP(AC79,'Charts and Tables'!$I$43:$J$49,2,TRUE)</f>
        <v>2</v>
      </c>
      <c r="AM79" s="2">
        <f t="shared" si="15"/>
        <v>1</v>
      </c>
      <c r="AN79" s="2"/>
    </row>
    <row r="80" spans="1:40" x14ac:dyDescent="0.25">
      <c r="A80" s="35">
        <v>72841</v>
      </c>
      <c r="B80" s="36">
        <v>330380</v>
      </c>
      <c r="C80" s="36" t="s">
        <v>25</v>
      </c>
      <c r="D80" s="36">
        <v>0</v>
      </c>
      <c r="J80" s="46">
        <v>733</v>
      </c>
      <c r="K80" s="46">
        <v>748</v>
      </c>
      <c r="L80" s="46">
        <v>1481</v>
      </c>
      <c r="M80" s="46">
        <v>38</v>
      </c>
      <c r="N80" s="46">
        <v>95</v>
      </c>
      <c r="O80" s="46">
        <v>86</v>
      </c>
      <c r="P80" s="46">
        <v>66</v>
      </c>
      <c r="R80" s="36">
        <v>1070.698112</v>
      </c>
      <c r="S80" s="36">
        <v>1020.344063</v>
      </c>
      <c r="T80" s="36">
        <v>61.990482</v>
      </c>
      <c r="U80" s="36">
        <v>149.21961099999999</v>
      </c>
      <c r="V80" s="36">
        <v>140.78391400000001</v>
      </c>
      <c r="W80" s="36">
        <v>77.217252999999999</v>
      </c>
      <c r="AC80" s="57">
        <f t="shared" si="8"/>
        <v>1481</v>
      </c>
      <c r="AD80" s="57">
        <f t="shared" si="9"/>
        <v>133</v>
      </c>
      <c r="AE80" s="57">
        <f t="shared" si="10"/>
        <v>152</v>
      </c>
      <c r="AF80" s="12">
        <f t="shared" si="11"/>
        <v>2091.042175</v>
      </c>
      <c r="AG80" s="12">
        <f t="shared" si="12"/>
        <v>211.21009299999997</v>
      </c>
      <c r="AH80" s="12">
        <f t="shared" si="13"/>
        <v>218.00116700000001</v>
      </c>
      <c r="AI80" s="15">
        <f t="shared" si="14"/>
        <v>0.41191233963538154</v>
      </c>
      <c r="AJ80" s="15">
        <f t="shared" si="14"/>
        <v>0.588045812030075</v>
      </c>
      <c r="AK80" s="15">
        <f t="shared" si="14"/>
        <v>0.43421820394736849</v>
      </c>
      <c r="AL80" s="23">
        <f>VLOOKUP(AC80,'Charts and Tables'!$I$43:$J$49,2,TRUE)</f>
        <v>1</v>
      </c>
      <c r="AM80" s="2">
        <f t="shared" si="15"/>
        <v>1</v>
      </c>
      <c r="AN80" s="2"/>
    </row>
    <row r="81" spans="1:40" x14ac:dyDescent="0.25">
      <c r="A81" s="35">
        <v>76337</v>
      </c>
      <c r="C81" s="36" t="s">
        <v>26</v>
      </c>
      <c r="D81" s="36">
        <v>0</v>
      </c>
      <c r="J81" s="46">
        <v>3878</v>
      </c>
      <c r="K81" s="46">
        <v>4162</v>
      </c>
      <c r="L81" s="46">
        <v>8040</v>
      </c>
      <c r="M81" s="46">
        <v>537.5</v>
      </c>
      <c r="O81" s="46">
        <v>244</v>
      </c>
      <c r="R81" s="36">
        <v>6538.3846659999999</v>
      </c>
      <c r="S81" s="36">
        <v>6383.5162460000001</v>
      </c>
      <c r="T81" s="36">
        <v>664.31070999999997</v>
      </c>
      <c r="U81" s="36">
        <v>489.13776300000001</v>
      </c>
      <c r="V81" s="36">
        <v>535.57594700000004</v>
      </c>
      <c r="W81" s="36">
        <v>657.71188400000005</v>
      </c>
      <c r="AC81" s="57">
        <f t="shared" si="8"/>
        <v>8040</v>
      </c>
      <c r="AD81" s="57">
        <f t="shared" si="9"/>
        <v>537.5</v>
      </c>
      <c r="AE81" s="57">
        <f t="shared" si="10"/>
        <v>244</v>
      </c>
      <c r="AF81" s="12">
        <f t="shared" si="11"/>
        <v>12921.900912000001</v>
      </c>
      <c r="AG81" s="12">
        <f t="shared" si="12"/>
        <v>1153.4484729999999</v>
      </c>
      <c r="AH81" s="12">
        <f t="shared" si="13"/>
        <v>1193.2878310000001</v>
      </c>
      <c r="AI81" s="15">
        <f t="shared" si="14"/>
        <v>0.60720160597014938</v>
      </c>
      <c r="AJ81" s="15">
        <f t="shared" si="14"/>
        <v>1.1459506474418604</v>
      </c>
      <c r="AK81" s="15">
        <f t="shared" si="14"/>
        <v>3.8905238975409842</v>
      </c>
      <c r="AL81" s="23">
        <f>VLOOKUP(AC81,'Charts and Tables'!$I$43:$J$49,2,TRUE)</f>
        <v>0.25</v>
      </c>
      <c r="AM81" s="2">
        <f t="shared" si="15"/>
        <v>0</v>
      </c>
      <c r="AN81" s="2"/>
    </row>
    <row r="82" spans="1:40" x14ac:dyDescent="0.25">
      <c r="A82" s="35">
        <v>75494</v>
      </c>
      <c r="C82" s="36" t="s">
        <v>26</v>
      </c>
      <c r="D82" s="36">
        <v>0</v>
      </c>
      <c r="J82" s="46">
        <v>3469</v>
      </c>
      <c r="L82" s="46">
        <v>3469</v>
      </c>
      <c r="M82" s="46">
        <v>512</v>
      </c>
      <c r="O82" s="46">
        <v>254</v>
      </c>
      <c r="R82" s="36">
        <v>5760.2507189999997</v>
      </c>
      <c r="S82" s="36">
        <v>5599.2926799999996</v>
      </c>
      <c r="T82" s="36">
        <v>581.004053</v>
      </c>
      <c r="U82" s="36">
        <v>427.816686</v>
      </c>
      <c r="V82" s="36">
        <v>464.61383899999998</v>
      </c>
      <c r="W82" s="36">
        <v>569.94967699999995</v>
      </c>
      <c r="AC82" s="57">
        <f t="shared" si="8"/>
        <v>3469</v>
      </c>
      <c r="AD82" s="57">
        <f t="shared" si="9"/>
        <v>512</v>
      </c>
      <c r="AE82" s="57">
        <f t="shared" si="10"/>
        <v>254</v>
      </c>
      <c r="AF82" s="12">
        <f t="shared" si="11"/>
        <v>11359.543398999998</v>
      </c>
      <c r="AG82" s="12">
        <f t="shared" si="12"/>
        <v>1008.820739</v>
      </c>
      <c r="AH82" s="12">
        <f t="shared" si="13"/>
        <v>1034.5635159999999</v>
      </c>
      <c r="AI82" s="15">
        <f t="shared" si="14"/>
        <v>2.2745873159411931</v>
      </c>
      <c r="AJ82" s="15">
        <f t="shared" si="14"/>
        <v>0.97035300585937501</v>
      </c>
      <c r="AK82" s="15">
        <f t="shared" si="14"/>
        <v>3.0730847086614173</v>
      </c>
      <c r="AL82" s="23">
        <f>VLOOKUP(AC82,'Charts and Tables'!$I$43:$J$49,2,TRUE)</f>
        <v>0.5</v>
      </c>
      <c r="AM82" s="2">
        <f t="shared" si="15"/>
        <v>0</v>
      </c>
      <c r="AN82" s="2"/>
    </row>
    <row r="83" spans="1:40" x14ac:dyDescent="0.25">
      <c r="A83" s="35">
        <v>76291</v>
      </c>
      <c r="C83" s="36" t="s">
        <v>26</v>
      </c>
      <c r="D83" s="36">
        <v>0</v>
      </c>
      <c r="K83" s="46">
        <v>3659</v>
      </c>
      <c r="L83" s="46">
        <v>3659</v>
      </c>
      <c r="N83" s="46">
        <v>215</v>
      </c>
      <c r="P83" s="46">
        <v>522</v>
      </c>
      <c r="R83" s="36">
        <v>6538.3846659999999</v>
      </c>
      <c r="S83" s="36">
        <v>6383.5162460000001</v>
      </c>
      <c r="T83" s="36">
        <v>664.31070999999997</v>
      </c>
      <c r="U83" s="36">
        <v>489.13776300000001</v>
      </c>
      <c r="V83" s="36">
        <v>535.57594700000004</v>
      </c>
      <c r="W83" s="36">
        <v>657.71188400000005</v>
      </c>
      <c r="AC83" s="57">
        <f t="shared" si="8"/>
        <v>3659</v>
      </c>
      <c r="AD83" s="57">
        <f t="shared" si="9"/>
        <v>215</v>
      </c>
      <c r="AE83" s="57">
        <f t="shared" si="10"/>
        <v>522</v>
      </c>
      <c r="AF83" s="12">
        <f t="shared" si="11"/>
        <v>12921.900912000001</v>
      </c>
      <c r="AG83" s="12">
        <f t="shared" si="12"/>
        <v>1153.4484729999999</v>
      </c>
      <c r="AH83" s="12">
        <f t="shared" si="13"/>
        <v>1193.2878310000001</v>
      </c>
      <c r="AI83" s="15">
        <f t="shared" si="14"/>
        <v>2.5315389210166717</v>
      </c>
      <c r="AJ83" s="15">
        <f t="shared" si="14"/>
        <v>4.3648766186046508</v>
      </c>
      <c r="AK83" s="15">
        <f t="shared" si="14"/>
        <v>1.2859920134099618</v>
      </c>
      <c r="AL83" s="23">
        <f>VLOOKUP(AC83,'Charts and Tables'!$I$43:$J$49,2,TRUE)</f>
        <v>0.5</v>
      </c>
      <c r="AM83" s="2">
        <f t="shared" si="15"/>
        <v>0</v>
      </c>
      <c r="AN83" s="2"/>
    </row>
    <row r="84" spans="1:40" x14ac:dyDescent="0.25">
      <c r="A84" s="35">
        <v>77729</v>
      </c>
      <c r="B84" s="36">
        <v>338016</v>
      </c>
      <c r="C84" s="36" t="s">
        <v>25</v>
      </c>
      <c r="D84" s="36">
        <v>0</v>
      </c>
      <c r="J84" s="46">
        <v>723</v>
      </c>
      <c r="K84" s="46">
        <v>732</v>
      </c>
      <c r="L84" s="46">
        <v>1455</v>
      </c>
      <c r="M84" s="46">
        <v>26</v>
      </c>
      <c r="N84" s="46">
        <v>75</v>
      </c>
      <c r="O84" s="46">
        <v>81</v>
      </c>
      <c r="P84" s="46">
        <v>48</v>
      </c>
      <c r="R84" s="36">
        <v>844.31170699999996</v>
      </c>
      <c r="S84" s="36">
        <v>719.07291799999996</v>
      </c>
      <c r="T84" s="36">
        <v>54.519250999999997</v>
      </c>
      <c r="U84" s="36">
        <v>87.956584000000007</v>
      </c>
      <c r="V84" s="36">
        <v>99.575395999999998</v>
      </c>
      <c r="W84" s="36">
        <v>65.339888999999999</v>
      </c>
      <c r="AC84" s="57">
        <f t="shared" si="8"/>
        <v>1455</v>
      </c>
      <c r="AD84" s="57">
        <f t="shared" si="9"/>
        <v>101</v>
      </c>
      <c r="AE84" s="57">
        <f t="shared" si="10"/>
        <v>129</v>
      </c>
      <c r="AF84" s="12">
        <f t="shared" si="11"/>
        <v>1563.3846249999999</v>
      </c>
      <c r="AG84" s="12">
        <f t="shared" si="12"/>
        <v>142.47583500000002</v>
      </c>
      <c r="AH84" s="12">
        <f t="shared" si="13"/>
        <v>164.91528499999998</v>
      </c>
      <c r="AI84" s="15">
        <f t="shared" si="14"/>
        <v>7.4491151202749087E-2</v>
      </c>
      <c r="AJ84" s="15">
        <f t="shared" si="14"/>
        <v>0.41065183168316849</v>
      </c>
      <c r="AK84" s="15">
        <f t="shared" si="14"/>
        <v>0.27841306201550375</v>
      </c>
      <c r="AL84" s="23">
        <f>VLOOKUP(AC84,'Charts and Tables'!$I$43:$J$49,2,TRUE)</f>
        <v>1</v>
      </c>
      <c r="AM84" s="2">
        <f t="shared" si="15"/>
        <v>1</v>
      </c>
      <c r="AN84" s="2"/>
    </row>
    <row r="85" spans="1:40" x14ac:dyDescent="0.25">
      <c r="A85" s="35">
        <v>77771</v>
      </c>
      <c r="B85" s="36">
        <v>330020</v>
      </c>
      <c r="C85" s="36" t="s">
        <v>26</v>
      </c>
      <c r="D85" s="36">
        <v>0</v>
      </c>
      <c r="J85" s="46">
        <v>3090</v>
      </c>
      <c r="K85" s="46">
        <v>2953</v>
      </c>
      <c r="L85" s="46">
        <v>6043</v>
      </c>
      <c r="M85" s="46">
        <v>391</v>
      </c>
      <c r="N85" s="46">
        <v>194</v>
      </c>
      <c r="O85" s="46">
        <v>273</v>
      </c>
      <c r="P85" s="46">
        <v>428</v>
      </c>
      <c r="R85" s="36">
        <v>6352.8220060000003</v>
      </c>
      <c r="S85" s="36">
        <v>6317.4844320000002</v>
      </c>
      <c r="T85" s="36">
        <v>671.39270699999997</v>
      </c>
      <c r="U85" s="36">
        <v>455.20906100000002</v>
      </c>
      <c r="V85" s="36">
        <v>505.154787</v>
      </c>
      <c r="W85" s="36">
        <v>664.45667200000003</v>
      </c>
      <c r="AC85" s="57">
        <f t="shared" si="8"/>
        <v>6043</v>
      </c>
      <c r="AD85" s="57">
        <f t="shared" si="9"/>
        <v>585</v>
      </c>
      <c r="AE85" s="57">
        <f t="shared" si="10"/>
        <v>701</v>
      </c>
      <c r="AF85" s="12">
        <f t="shared" si="11"/>
        <v>12670.306438</v>
      </c>
      <c r="AG85" s="12">
        <f t="shared" si="12"/>
        <v>1126.601768</v>
      </c>
      <c r="AH85" s="12">
        <f t="shared" si="13"/>
        <v>1169.611459</v>
      </c>
      <c r="AI85" s="15">
        <f t="shared" si="14"/>
        <v>1.0966914509349661</v>
      </c>
      <c r="AJ85" s="15">
        <f t="shared" si="14"/>
        <v>0.92581498803418805</v>
      </c>
      <c r="AK85" s="15">
        <f t="shared" si="14"/>
        <v>0.66848995577746073</v>
      </c>
      <c r="AL85" s="23">
        <f>VLOOKUP(AC85,'Charts and Tables'!$I$43:$J$49,2,TRUE)</f>
        <v>0.25</v>
      </c>
      <c r="AM85" s="2">
        <f t="shared" si="15"/>
        <v>0</v>
      </c>
      <c r="AN85" s="2"/>
    </row>
    <row r="86" spans="1:40" x14ac:dyDescent="0.25">
      <c r="A86" s="35">
        <v>77764</v>
      </c>
      <c r="C86" s="36" t="s">
        <v>25</v>
      </c>
      <c r="D86" s="36">
        <v>0</v>
      </c>
      <c r="J86" s="46">
        <v>818</v>
      </c>
      <c r="K86" s="46">
        <v>815</v>
      </c>
      <c r="L86" s="46">
        <v>1633</v>
      </c>
      <c r="N86" s="46">
        <v>102.5</v>
      </c>
      <c r="P86" s="46">
        <v>50.5</v>
      </c>
      <c r="R86" s="36">
        <v>844.31170699999996</v>
      </c>
      <c r="S86" s="36">
        <v>719.07291799999996</v>
      </c>
      <c r="T86" s="36">
        <v>54.519250999999997</v>
      </c>
      <c r="U86" s="36">
        <v>87.956584000000007</v>
      </c>
      <c r="V86" s="36">
        <v>99.575395999999998</v>
      </c>
      <c r="W86" s="36">
        <v>65.339888999999999</v>
      </c>
      <c r="AC86" s="57">
        <f t="shared" si="8"/>
        <v>1633</v>
      </c>
      <c r="AD86" s="57">
        <f t="shared" si="9"/>
        <v>102.5</v>
      </c>
      <c r="AE86" s="57">
        <f t="shared" si="10"/>
        <v>50.5</v>
      </c>
      <c r="AF86" s="12">
        <f t="shared" si="11"/>
        <v>1563.3846249999999</v>
      </c>
      <c r="AG86" s="12">
        <f t="shared" si="12"/>
        <v>142.47583500000002</v>
      </c>
      <c r="AH86" s="12">
        <f t="shared" si="13"/>
        <v>164.91528499999998</v>
      </c>
      <c r="AI86" s="15">
        <f t="shared" si="14"/>
        <v>-4.2630358236374823E-2</v>
      </c>
      <c r="AJ86" s="15">
        <f t="shared" si="14"/>
        <v>0.39000814634146358</v>
      </c>
      <c r="AK86" s="15">
        <f t="shared" si="14"/>
        <v>2.2656492079207919</v>
      </c>
      <c r="AL86" s="23">
        <f>VLOOKUP(AC86,'Charts and Tables'!$I$43:$J$49,2,TRUE)</f>
        <v>1</v>
      </c>
      <c r="AM86" s="2">
        <f t="shared" si="15"/>
        <v>1</v>
      </c>
      <c r="AN86" s="2"/>
    </row>
    <row r="87" spans="1:40" x14ac:dyDescent="0.25">
      <c r="A87" s="35">
        <v>80372</v>
      </c>
      <c r="C87" s="36" t="s">
        <v>31</v>
      </c>
      <c r="D87" s="36">
        <v>0</v>
      </c>
      <c r="J87" s="46">
        <v>1862</v>
      </c>
      <c r="K87" s="46">
        <v>2051</v>
      </c>
      <c r="L87" s="46">
        <v>3913</v>
      </c>
      <c r="M87" s="46">
        <v>149</v>
      </c>
      <c r="N87" s="46">
        <v>191</v>
      </c>
      <c r="O87" s="46">
        <v>192.66666699999999</v>
      </c>
      <c r="P87" s="46">
        <v>189</v>
      </c>
      <c r="R87" s="36">
        <v>2475.4723439999998</v>
      </c>
      <c r="S87" s="36">
        <v>2217.6524639999998</v>
      </c>
      <c r="T87" s="36">
        <v>205.00997699999999</v>
      </c>
      <c r="U87" s="36">
        <v>240.65185700000001</v>
      </c>
      <c r="V87" s="36">
        <v>329.04651000000001</v>
      </c>
      <c r="W87" s="36">
        <v>226.534368</v>
      </c>
      <c r="AC87" s="57">
        <f t="shared" si="8"/>
        <v>3913</v>
      </c>
      <c r="AD87" s="57">
        <f t="shared" si="9"/>
        <v>340</v>
      </c>
      <c r="AE87" s="57">
        <f t="shared" si="10"/>
        <v>381.66666699999996</v>
      </c>
      <c r="AF87" s="12">
        <f t="shared" si="11"/>
        <v>4693.1248079999996</v>
      </c>
      <c r="AG87" s="12">
        <f t="shared" si="12"/>
        <v>445.661834</v>
      </c>
      <c r="AH87" s="12">
        <f t="shared" si="13"/>
        <v>555.58087799999998</v>
      </c>
      <c r="AI87" s="15">
        <f t="shared" si="14"/>
        <v>0.19936744390493216</v>
      </c>
      <c r="AJ87" s="15">
        <f t="shared" si="14"/>
        <v>0.31077009999999999</v>
      </c>
      <c r="AK87" s="15">
        <f t="shared" si="14"/>
        <v>0.45567042143609582</v>
      </c>
      <c r="AL87" s="23">
        <f>VLOOKUP(AC87,'Charts and Tables'!$I$43:$J$49,2,TRUE)</f>
        <v>0.5</v>
      </c>
      <c r="AM87" s="2">
        <f t="shared" si="15"/>
        <v>1</v>
      </c>
      <c r="AN87" s="2"/>
    </row>
    <row r="88" spans="1:40" x14ac:dyDescent="0.25">
      <c r="A88" s="35">
        <v>81507</v>
      </c>
      <c r="B88" s="36">
        <v>330165</v>
      </c>
      <c r="C88" s="36" t="s">
        <v>25</v>
      </c>
      <c r="D88" s="36">
        <v>0</v>
      </c>
      <c r="J88" s="46">
        <v>623</v>
      </c>
      <c r="K88" s="46">
        <v>719</v>
      </c>
      <c r="L88" s="46">
        <v>1342</v>
      </c>
      <c r="M88" s="46">
        <v>20</v>
      </c>
      <c r="N88" s="46">
        <v>68</v>
      </c>
      <c r="O88" s="46">
        <v>72</v>
      </c>
      <c r="P88" s="46">
        <v>44</v>
      </c>
      <c r="R88" s="36">
        <v>1328.796828</v>
      </c>
      <c r="S88" s="36">
        <v>1601.1328410000001</v>
      </c>
      <c r="T88" s="36">
        <v>80.026872999999995</v>
      </c>
      <c r="U88" s="36">
        <v>258.92476599999998</v>
      </c>
      <c r="V88" s="36">
        <v>178.134974</v>
      </c>
      <c r="W88" s="36">
        <v>121.819823</v>
      </c>
      <c r="AC88" s="57">
        <f t="shared" si="8"/>
        <v>1342</v>
      </c>
      <c r="AD88" s="57">
        <f t="shared" si="9"/>
        <v>88</v>
      </c>
      <c r="AE88" s="57">
        <f t="shared" si="10"/>
        <v>116</v>
      </c>
      <c r="AF88" s="12">
        <f t="shared" si="11"/>
        <v>2929.9296690000001</v>
      </c>
      <c r="AG88" s="12">
        <f t="shared" si="12"/>
        <v>338.951639</v>
      </c>
      <c r="AH88" s="12">
        <f t="shared" si="13"/>
        <v>299.95479699999999</v>
      </c>
      <c r="AI88" s="15">
        <f t="shared" si="14"/>
        <v>1.1832560871833087</v>
      </c>
      <c r="AJ88" s="15">
        <f t="shared" si="14"/>
        <v>2.8517231704545454</v>
      </c>
      <c r="AK88" s="15">
        <f t="shared" si="14"/>
        <v>1.5858172155172412</v>
      </c>
      <c r="AL88" s="23">
        <f>VLOOKUP(AC88,'Charts and Tables'!$I$43:$J$49,2,TRUE)</f>
        <v>1</v>
      </c>
      <c r="AM88" s="2">
        <f t="shared" si="15"/>
        <v>0</v>
      </c>
      <c r="AN88" s="2"/>
    </row>
    <row r="89" spans="1:40" x14ac:dyDescent="0.25">
      <c r="A89" s="35">
        <v>83314</v>
      </c>
      <c r="B89" s="36">
        <v>331223</v>
      </c>
      <c r="C89" s="36" t="s">
        <v>25</v>
      </c>
      <c r="D89" s="36">
        <v>0</v>
      </c>
      <c r="J89" s="46">
        <v>737</v>
      </c>
      <c r="K89" s="46">
        <v>701</v>
      </c>
      <c r="L89" s="46">
        <v>1438</v>
      </c>
      <c r="M89" s="46">
        <v>35</v>
      </c>
      <c r="N89" s="46">
        <v>70</v>
      </c>
      <c r="O89" s="46">
        <v>84</v>
      </c>
      <c r="P89" s="46">
        <v>48</v>
      </c>
      <c r="R89" s="36">
        <v>1857.6206649999999</v>
      </c>
      <c r="S89" s="36">
        <v>2331.449807</v>
      </c>
      <c r="T89" s="36">
        <v>114.170744</v>
      </c>
      <c r="U89" s="36">
        <v>356.70900599999999</v>
      </c>
      <c r="V89" s="36">
        <v>245.41972200000001</v>
      </c>
      <c r="W89" s="36">
        <v>173.377872</v>
      </c>
      <c r="AC89" s="57">
        <f t="shared" si="8"/>
        <v>1438</v>
      </c>
      <c r="AD89" s="57">
        <f t="shared" si="9"/>
        <v>105</v>
      </c>
      <c r="AE89" s="57">
        <f t="shared" si="10"/>
        <v>132</v>
      </c>
      <c r="AF89" s="12">
        <f t="shared" si="11"/>
        <v>4189.0704719999994</v>
      </c>
      <c r="AG89" s="12">
        <f t="shared" si="12"/>
        <v>470.87975</v>
      </c>
      <c r="AH89" s="12">
        <f t="shared" si="13"/>
        <v>418.797594</v>
      </c>
      <c r="AI89" s="15">
        <f t="shared" si="14"/>
        <v>1.9131227204450623</v>
      </c>
      <c r="AJ89" s="15">
        <f t="shared" si="14"/>
        <v>3.4845690476190478</v>
      </c>
      <c r="AK89" s="15">
        <f t="shared" si="14"/>
        <v>2.1727090454545457</v>
      </c>
      <c r="AL89" s="23">
        <f>VLOOKUP(AC89,'Charts and Tables'!$I$43:$J$49,2,TRUE)</f>
        <v>1</v>
      </c>
      <c r="AM89" s="2">
        <f t="shared" si="15"/>
        <v>0</v>
      </c>
      <c r="AN89" s="2"/>
    </row>
    <row r="90" spans="1:40" x14ac:dyDescent="0.25">
      <c r="A90" s="35">
        <v>83612</v>
      </c>
      <c r="C90" s="36" t="s">
        <v>25</v>
      </c>
      <c r="D90" s="36">
        <v>0</v>
      </c>
      <c r="J90" s="46">
        <v>2903</v>
      </c>
      <c r="K90" s="46">
        <v>2437</v>
      </c>
      <c r="L90" s="46">
        <v>5340</v>
      </c>
      <c r="N90" s="46">
        <v>187</v>
      </c>
      <c r="P90" s="46">
        <v>226</v>
      </c>
      <c r="R90" s="36">
        <v>2350.1611309999998</v>
      </c>
      <c r="S90" s="36">
        <v>1907.033238</v>
      </c>
      <c r="T90" s="36">
        <v>357.02655800000002</v>
      </c>
      <c r="U90" s="36">
        <v>116.464849</v>
      </c>
      <c r="V90" s="36">
        <v>175.31883999999999</v>
      </c>
      <c r="W90" s="36">
        <v>249.62705199999999</v>
      </c>
      <c r="AC90" s="57">
        <f t="shared" si="8"/>
        <v>5340</v>
      </c>
      <c r="AD90" s="57">
        <f t="shared" si="9"/>
        <v>187</v>
      </c>
      <c r="AE90" s="57">
        <f t="shared" si="10"/>
        <v>226</v>
      </c>
      <c r="AF90" s="12">
        <f t="shared" ref="AF90:AF141" si="16">IF(D90=1,R90,IF(D90=-1,S90,R90+S90))</f>
        <v>4257.1943689999998</v>
      </c>
      <c r="AG90" s="12">
        <f t="shared" ref="AG90:AG141" si="17">IF(D90=1,T90,IF(D90=-1,U90,T90+U90))</f>
        <v>473.49140700000004</v>
      </c>
      <c r="AH90" s="12">
        <f t="shared" ref="AH90:AH141" si="18">IF(D90=1,V90,IF(D90=-1,W90,V90+W90))</f>
        <v>424.94589199999996</v>
      </c>
      <c r="AI90" s="15">
        <f t="shared" ref="AI90:AK141" si="19">IF(OR(AC90="",AC90=0),0,(AF90-AC90)/AC90)</f>
        <v>-0.20277259007490639</v>
      </c>
      <c r="AJ90" s="15">
        <f t="shared" si="19"/>
        <v>1.5320396096256685</v>
      </c>
      <c r="AK90" s="15">
        <f t="shared" si="19"/>
        <v>0.88029155752212374</v>
      </c>
      <c r="AL90" s="23">
        <f>VLOOKUP(AC90,'Charts and Tables'!$I$43:$J$49,2,TRUE)</f>
        <v>0.25</v>
      </c>
      <c r="AM90" s="2">
        <f t="shared" si="15"/>
        <v>1</v>
      </c>
      <c r="AN90" s="2"/>
    </row>
    <row r="91" spans="1:40" x14ac:dyDescent="0.25">
      <c r="A91" s="35">
        <v>85259</v>
      </c>
      <c r="B91" s="36">
        <v>330009</v>
      </c>
      <c r="C91" s="36" t="s">
        <v>25</v>
      </c>
      <c r="D91" s="36">
        <v>0</v>
      </c>
      <c r="J91" s="46">
        <v>1067</v>
      </c>
      <c r="K91" s="46">
        <v>1029</v>
      </c>
      <c r="L91" s="46">
        <v>2096</v>
      </c>
      <c r="M91" s="46">
        <v>74</v>
      </c>
      <c r="N91" s="46">
        <v>138</v>
      </c>
      <c r="O91" s="46">
        <v>131</v>
      </c>
      <c r="P91" s="46">
        <v>65</v>
      </c>
      <c r="R91" s="36">
        <v>187.029382</v>
      </c>
      <c r="S91" s="36">
        <v>317.12765200000001</v>
      </c>
      <c r="T91" s="36">
        <v>11.087092</v>
      </c>
      <c r="U91" s="36">
        <v>59.639499999999998</v>
      </c>
      <c r="V91" s="36">
        <v>20.295026</v>
      </c>
      <c r="W91" s="36">
        <v>28.715074999999999</v>
      </c>
      <c r="AC91" s="57">
        <f t="shared" ref="AC91:AC142" si="20">L91</f>
        <v>2096</v>
      </c>
      <c r="AD91" s="57">
        <f t="shared" ref="AD91:AD142" si="21">IF(D91=1,M91,IF(D91=-1,N91,M91+N91))</f>
        <v>212</v>
      </c>
      <c r="AE91" s="57">
        <f t="shared" ref="AE91:AE142" si="22">IF(D91=1,O91,IF(D91=-1,P91,O91+P91))</f>
        <v>196</v>
      </c>
      <c r="AF91" s="12">
        <f t="shared" si="16"/>
        <v>504.15703400000001</v>
      </c>
      <c r="AG91" s="12">
        <f t="shared" si="17"/>
        <v>70.726591999999997</v>
      </c>
      <c r="AH91" s="12">
        <f t="shared" si="18"/>
        <v>49.010100999999999</v>
      </c>
      <c r="AI91" s="15">
        <f t="shared" si="19"/>
        <v>-0.7594670639312977</v>
      </c>
      <c r="AJ91" s="15">
        <f t="shared" si="19"/>
        <v>-0.66638400000000009</v>
      </c>
      <c r="AK91" s="15">
        <f t="shared" si="19"/>
        <v>-0.74994846428571438</v>
      </c>
      <c r="AL91" s="23">
        <f>VLOOKUP(AC91,'Charts and Tables'!$I$43:$J$49,2,TRUE)</f>
        <v>1</v>
      </c>
      <c r="AM91" s="2">
        <f t="shared" ref="AM91:AM142" si="23">IF(ABS(AI91)&lt;=AL91,1,0)</f>
        <v>1</v>
      </c>
      <c r="AN91" s="2"/>
    </row>
    <row r="92" spans="1:40" x14ac:dyDescent="0.25">
      <c r="A92" s="35">
        <v>87476</v>
      </c>
      <c r="B92" s="36">
        <v>330123</v>
      </c>
      <c r="C92" s="36" t="s">
        <v>25</v>
      </c>
      <c r="D92" s="36">
        <v>0</v>
      </c>
      <c r="J92" s="46">
        <v>1491</v>
      </c>
      <c r="K92" s="46">
        <v>1450</v>
      </c>
      <c r="L92" s="46">
        <v>2941</v>
      </c>
      <c r="M92" s="46">
        <v>96</v>
      </c>
      <c r="N92" s="46">
        <v>117</v>
      </c>
      <c r="O92" s="46">
        <v>124</v>
      </c>
      <c r="P92" s="46">
        <v>137</v>
      </c>
      <c r="R92" s="36">
        <v>1726.0498990000001</v>
      </c>
      <c r="S92" s="36">
        <v>1750.8940789999999</v>
      </c>
      <c r="T92" s="36">
        <v>184.344617</v>
      </c>
      <c r="U92" s="36">
        <v>122.874336</v>
      </c>
      <c r="V92" s="36">
        <v>147.18908500000001</v>
      </c>
      <c r="W92" s="36">
        <v>193.05222000000001</v>
      </c>
      <c r="AC92" s="57">
        <f t="shared" si="20"/>
        <v>2941</v>
      </c>
      <c r="AD92" s="57">
        <f t="shared" si="21"/>
        <v>213</v>
      </c>
      <c r="AE92" s="57">
        <f t="shared" si="22"/>
        <v>261</v>
      </c>
      <c r="AF92" s="12">
        <f t="shared" si="16"/>
        <v>3476.9439780000002</v>
      </c>
      <c r="AG92" s="12">
        <f t="shared" si="17"/>
        <v>307.218953</v>
      </c>
      <c r="AH92" s="12">
        <f t="shared" si="18"/>
        <v>340.24130500000001</v>
      </c>
      <c r="AI92" s="15">
        <f t="shared" si="19"/>
        <v>0.18223188643318608</v>
      </c>
      <c r="AJ92" s="15">
        <f t="shared" si="19"/>
        <v>0.44234250234741784</v>
      </c>
      <c r="AK92" s="15">
        <f t="shared" si="19"/>
        <v>0.30360653256704984</v>
      </c>
      <c r="AL92" s="23">
        <f>VLOOKUP(AC92,'Charts and Tables'!$I$43:$J$49,2,TRUE)</f>
        <v>0.5</v>
      </c>
      <c r="AM92" s="2">
        <f t="shared" si="23"/>
        <v>1</v>
      </c>
      <c r="AN92" s="2"/>
    </row>
    <row r="93" spans="1:40" x14ac:dyDescent="0.25">
      <c r="A93" s="35">
        <v>87632</v>
      </c>
      <c r="B93" s="36">
        <v>330124</v>
      </c>
      <c r="C93" s="36" t="s">
        <v>30</v>
      </c>
      <c r="D93" s="36">
        <v>0</v>
      </c>
      <c r="J93" s="46">
        <v>832</v>
      </c>
      <c r="K93" s="46">
        <v>824</v>
      </c>
      <c r="L93" s="46">
        <v>1656</v>
      </c>
      <c r="M93" s="46">
        <v>52</v>
      </c>
      <c r="N93" s="46">
        <v>67</v>
      </c>
      <c r="O93" s="46">
        <v>78</v>
      </c>
      <c r="P93" s="46">
        <v>78</v>
      </c>
      <c r="R93" s="36">
        <v>337.867073</v>
      </c>
      <c r="S93" s="36">
        <v>313.02292</v>
      </c>
      <c r="T93" s="36">
        <v>22.518369</v>
      </c>
      <c r="U93" s="36">
        <v>23.071833999999999</v>
      </c>
      <c r="V93" s="36">
        <v>31.497057999999999</v>
      </c>
      <c r="W93" s="36">
        <v>27.540431000000002</v>
      </c>
      <c r="AC93" s="57">
        <f t="shared" si="20"/>
        <v>1656</v>
      </c>
      <c r="AD93" s="57">
        <f t="shared" si="21"/>
        <v>119</v>
      </c>
      <c r="AE93" s="57">
        <f t="shared" si="22"/>
        <v>156</v>
      </c>
      <c r="AF93" s="12">
        <f t="shared" si="16"/>
        <v>650.889993</v>
      </c>
      <c r="AG93" s="12">
        <f t="shared" si="17"/>
        <v>45.590203000000002</v>
      </c>
      <c r="AH93" s="12">
        <f t="shared" si="18"/>
        <v>59.037489000000001</v>
      </c>
      <c r="AI93" s="15">
        <f t="shared" si="19"/>
        <v>-0.6069504873188406</v>
      </c>
      <c r="AJ93" s="15">
        <f t="shared" si="19"/>
        <v>-0.61688905042016806</v>
      </c>
      <c r="AK93" s="15">
        <f t="shared" si="19"/>
        <v>-0.62155455769230772</v>
      </c>
      <c r="AL93" s="23">
        <f>VLOOKUP(AC93,'Charts and Tables'!$I$43:$J$49,2,TRUE)</f>
        <v>1</v>
      </c>
      <c r="AM93" s="2">
        <f t="shared" si="23"/>
        <v>1</v>
      </c>
      <c r="AN93" s="2"/>
    </row>
    <row r="94" spans="1:40" x14ac:dyDescent="0.25">
      <c r="A94" s="35">
        <v>87504</v>
      </c>
      <c r="B94" s="36">
        <v>330097</v>
      </c>
      <c r="C94" s="36" t="s">
        <v>28</v>
      </c>
      <c r="D94" s="36">
        <v>0</v>
      </c>
      <c r="J94" s="46">
        <v>516</v>
      </c>
      <c r="K94" s="46">
        <v>547</v>
      </c>
      <c r="L94" s="46">
        <v>1063</v>
      </c>
      <c r="M94" s="46">
        <v>55</v>
      </c>
      <c r="N94" s="46">
        <v>50</v>
      </c>
      <c r="O94" s="46">
        <v>51</v>
      </c>
      <c r="P94" s="46">
        <v>62</v>
      </c>
      <c r="R94" s="36">
        <v>673.57493699999998</v>
      </c>
      <c r="S94" s="36">
        <v>673.57494399999996</v>
      </c>
      <c r="T94" s="36">
        <v>64.297240000000002</v>
      </c>
      <c r="U94" s="36">
        <v>47.092371</v>
      </c>
      <c r="V94" s="36">
        <v>58.552892</v>
      </c>
      <c r="W94" s="36">
        <v>70.282983000000002</v>
      </c>
      <c r="AC94" s="57">
        <f t="shared" si="20"/>
        <v>1063</v>
      </c>
      <c r="AD94" s="57">
        <f t="shared" si="21"/>
        <v>105</v>
      </c>
      <c r="AE94" s="57">
        <f t="shared" si="22"/>
        <v>113</v>
      </c>
      <c r="AF94" s="12">
        <f t="shared" si="16"/>
        <v>1347.1498809999998</v>
      </c>
      <c r="AG94" s="12">
        <f t="shared" si="17"/>
        <v>111.389611</v>
      </c>
      <c r="AH94" s="12">
        <f t="shared" si="18"/>
        <v>128.83587499999999</v>
      </c>
      <c r="AI94" s="15">
        <f t="shared" si="19"/>
        <v>0.26730938946378158</v>
      </c>
      <c r="AJ94" s="15">
        <f t="shared" si="19"/>
        <v>6.0853438095238119E-2</v>
      </c>
      <c r="AK94" s="15">
        <f t="shared" si="19"/>
        <v>0.14014048672566359</v>
      </c>
      <c r="AL94" s="23">
        <f>VLOOKUP(AC94,'Charts and Tables'!$I$43:$J$49,2,TRUE)</f>
        <v>1</v>
      </c>
      <c r="AM94" s="2">
        <f t="shared" si="23"/>
        <v>1</v>
      </c>
      <c r="AN94" s="2"/>
    </row>
    <row r="95" spans="1:40" x14ac:dyDescent="0.25">
      <c r="A95" s="35">
        <v>90055</v>
      </c>
      <c r="C95" s="36" t="s">
        <v>27</v>
      </c>
      <c r="D95" s="36">
        <v>1</v>
      </c>
      <c r="J95" s="46">
        <v>13317</v>
      </c>
      <c r="L95" s="46">
        <v>13317</v>
      </c>
      <c r="M95" s="46">
        <v>628</v>
      </c>
      <c r="O95" s="46">
        <v>753</v>
      </c>
      <c r="R95" s="36">
        <v>13225.978141</v>
      </c>
      <c r="T95" s="36">
        <v>876.67017999999996</v>
      </c>
      <c r="V95" s="36">
        <v>1362.749153</v>
      </c>
      <c r="AC95" s="57">
        <f t="shared" si="20"/>
        <v>13317</v>
      </c>
      <c r="AD95" s="57">
        <f t="shared" si="21"/>
        <v>628</v>
      </c>
      <c r="AE95" s="57">
        <f t="shared" si="22"/>
        <v>753</v>
      </c>
      <c r="AF95" s="12">
        <f t="shared" si="16"/>
        <v>13225.978141</v>
      </c>
      <c r="AG95" s="12">
        <f t="shared" si="17"/>
        <v>876.67017999999996</v>
      </c>
      <c r="AH95" s="12">
        <f t="shared" si="18"/>
        <v>1362.749153</v>
      </c>
      <c r="AI95" s="15">
        <f t="shared" si="19"/>
        <v>-6.8350123150860108E-3</v>
      </c>
      <c r="AJ95" s="15">
        <f t="shared" si="19"/>
        <v>0.39597162420382159</v>
      </c>
      <c r="AK95" s="15">
        <f t="shared" si="19"/>
        <v>0.80975983134130147</v>
      </c>
      <c r="AL95" s="23">
        <f>VLOOKUP(AC95,'Charts and Tables'!$I$43:$J$49,2,TRUE)</f>
        <v>0.2</v>
      </c>
      <c r="AM95" s="2">
        <f t="shared" si="23"/>
        <v>1</v>
      </c>
      <c r="AN95" s="2"/>
    </row>
    <row r="96" spans="1:40" x14ac:dyDescent="0.25">
      <c r="A96" s="35">
        <v>90104</v>
      </c>
      <c r="C96" s="36" t="s">
        <v>27</v>
      </c>
      <c r="D96" s="36">
        <v>-1</v>
      </c>
      <c r="K96" s="46">
        <v>13588</v>
      </c>
      <c r="L96" s="46">
        <v>13588</v>
      </c>
      <c r="N96" s="46">
        <v>740</v>
      </c>
      <c r="P96" s="46">
        <v>692</v>
      </c>
      <c r="S96" s="36">
        <v>12559.951083</v>
      </c>
      <c r="U96" s="36">
        <v>1303.535936</v>
      </c>
      <c r="W96" s="36">
        <v>1005.003145</v>
      </c>
      <c r="AC96" s="57">
        <f t="shared" si="20"/>
        <v>13588</v>
      </c>
      <c r="AD96" s="57">
        <f t="shared" si="21"/>
        <v>740</v>
      </c>
      <c r="AE96" s="57">
        <f t="shared" si="22"/>
        <v>692</v>
      </c>
      <c r="AF96" s="12">
        <f t="shared" si="16"/>
        <v>12559.951083</v>
      </c>
      <c r="AG96" s="12">
        <f t="shared" si="17"/>
        <v>1303.535936</v>
      </c>
      <c r="AH96" s="12">
        <f t="shared" si="18"/>
        <v>1005.003145</v>
      </c>
      <c r="AI96" s="15">
        <f t="shared" si="19"/>
        <v>-7.5658589711510155E-2</v>
      </c>
      <c r="AJ96" s="15">
        <f t="shared" si="19"/>
        <v>0.76153504864864863</v>
      </c>
      <c r="AK96" s="15">
        <f t="shared" si="19"/>
        <v>0.45231668352601156</v>
      </c>
      <c r="AL96" s="23">
        <f>VLOOKUP(AC96,'Charts and Tables'!$I$43:$J$49,2,TRUE)</f>
        <v>0.2</v>
      </c>
      <c r="AM96" s="2">
        <f t="shared" si="23"/>
        <v>1</v>
      </c>
      <c r="AN96" s="2"/>
    </row>
    <row r="97" spans="1:40" x14ac:dyDescent="0.25">
      <c r="A97" s="35">
        <v>91431</v>
      </c>
      <c r="B97" s="36">
        <v>330121</v>
      </c>
      <c r="C97" s="36" t="s">
        <v>25</v>
      </c>
      <c r="D97" s="36">
        <v>0</v>
      </c>
      <c r="J97" s="46">
        <v>2798</v>
      </c>
      <c r="K97" s="46">
        <v>2623</v>
      </c>
      <c r="L97" s="46">
        <v>5421</v>
      </c>
      <c r="M97" s="46">
        <v>184</v>
      </c>
      <c r="N97" s="46">
        <v>184</v>
      </c>
      <c r="O97" s="46">
        <v>308</v>
      </c>
      <c r="P97" s="46">
        <v>308</v>
      </c>
      <c r="R97" s="36">
        <v>3905.8811900000001</v>
      </c>
      <c r="S97" s="36">
        <v>3841.2270119999998</v>
      </c>
      <c r="T97" s="36">
        <v>289.13191499999999</v>
      </c>
      <c r="U97" s="36">
        <v>300.62905899999998</v>
      </c>
      <c r="V97" s="36">
        <v>371.11989399999999</v>
      </c>
      <c r="W97" s="36">
        <v>351.58647999999999</v>
      </c>
      <c r="AC97" s="57">
        <f t="shared" si="20"/>
        <v>5421</v>
      </c>
      <c r="AD97" s="57">
        <f t="shared" si="21"/>
        <v>368</v>
      </c>
      <c r="AE97" s="57">
        <f t="shared" si="22"/>
        <v>616</v>
      </c>
      <c r="AF97" s="12">
        <f t="shared" si="16"/>
        <v>7747.1082019999994</v>
      </c>
      <c r="AG97" s="12">
        <f t="shared" si="17"/>
        <v>589.76097400000003</v>
      </c>
      <c r="AH97" s="12">
        <f t="shared" si="18"/>
        <v>722.70637399999998</v>
      </c>
      <c r="AI97" s="15">
        <f t="shared" si="19"/>
        <v>0.42909208669987076</v>
      </c>
      <c r="AJ97" s="15">
        <f t="shared" si="19"/>
        <v>0.60261134239130443</v>
      </c>
      <c r="AK97" s="15">
        <f t="shared" si="19"/>
        <v>0.17322463311688308</v>
      </c>
      <c r="AL97" s="23">
        <f>VLOOKUP(AC97,'Charts and Tables'!$I$43:$J$49,2,TRUE)</f>
        <v>0.25</v>
      </c>
      <c r="AM97" s="2">
        <f t="shared" si="23"/>
        <v>0</v>
      </c>
      <c r="AN97" s="2"/>
    </row>
    <row r="98" spans="1:40" x14ac:dyDescent="0.25">
      <c r="A98" s="35">
        <v>89227</v>
      </c>
      <c r="C98" s="36" t="s">
        <v>30</v>
      </c>
      <c r="D98" s="36">
        <v>0</v>
      </c>
      <c r="J98" s="46">
        <v>3013</v>
      </c>
      <c r="K98" s="46">
        <v>336</v>
      </c>
      <c r="L98" s="46">
        <v>3349</v>
      </c>
      <c r="M98" s="46">
        <v>177</v>
      </c>
      <c r="N98" s="46">
        <v>28</v>
      </c>
      <c r="O98" s="46">
        <v>332.5</v>
      </c>
      <c r="P98" s="46">
        <v>36</v>
      </c>
      <c r="R98" s="36">
        <v>390.938309</v>
      </c>
      <c r="S98" s="36">
        <v>492.09007200000002</v>
      </c>
      <c r="T98" s="36">
        <v>40.571815000000001</v>
      </c>
      <c r="U98" s="36">
        <v>40.784691000000002</v>
      </c>
      <c r="V98" s="36">
        <v>36.139169000000003</v>
      </c>
      <c r="W98" s="36">
        <v>58.691031000000002</v>
      </c>
      <c r="AC98" s="57">
        <f t="shared" si="20"/>
        <v>3349</v>
      </c>
      <c r="AD98" s="57">
        <f t="shared" si="21"/>
        <v>205</v>
      </c>
      <c r="AE98" s="57">
        <f t="shared" si="22"/>
        <v>368.5</v>
      </c>
      <c r="AF98" s="12">
        <f t="shared" si="16"/>
        <v>883.02838100000008</v>
      </c>
      <c r="AG98" s="12">
        <f t="shared" si="17"/>
        <v>81.356505999999996</v>
      </c>
      <c r="AH98" s="12">
        <f t="shared" si="18"/>
        <v>94.830200000000005</v>
      </c>
      <c r="AI98" s="15">
        <f t="shared" si="19"/>
        <v>-0.73633073126306359</v>
      </c>
      <c r="AJ98" s="15">
        <f t="shared" si="19"/>
        <v>-0.60313899512195124</v>
      </c>
      <c r="AK98" s="15">
        <f t="shared" si="19"/>
        <v>-0.7426588873812755</v>
      </c>
      <c r="AL98" s="23">
        <f>VLOOKUP(AC98,'Charts and Tables'!$I$43:$J$49,2,TRUE)</f>
        <v>0.5</v>
      </c>
      <c r="AM98" s="2">
        <f t="shared" si="23"/>
        <v>0</v>
      </c>
      <c r="AN98" s="2"/>
    </row>
    <row r="99" spans="1:40" x14ac:dyDescent="0.25">
      <c r="A99" s="35">
        <v>89446</v>
      </c>
      <c r="B99" s="36">
        <v>330085</v>
      </c>
      <c r="C99" s="36" t="s">
        <v>25</v>
      </c>
      <c r="D99" s="36">
        <v>0</v>
      </c>
      <c r="J99" s="46">
        <v>2283</v>
      </c>
      <c r="K99" s="46">
        <v>392</v>
      </c>
      <c r="L99" s="46">
        <v>2675</v>
      </c>
      <c r="M99" s="46">
        <v>289</v>
      </c>
      <c r="N99" s="46">
        <v>31</v>
      </c>
      <c r="O99" s="46">
        <v>178</v>
      </c>
      <c r="P99" s="46">
        <v>46</v>
      </c>
      <c r="R99" s="36">
        <v>3286.4018190000002</v>
      </c>
      <c r="S99" s="36">
        <v>209.21711199999999</v>
      </c>
      <c r="T99" s="36">
        <v>435.29423300000002</v>
      </c>
      <c r="U99" s="36">
        <v>15.041316999999999</v>
      </c>
      <c r="V99" s="36">
        <v>267.20401700000002</v>
      </c>
      <c r="W99" s="36">
        <v>17.986478999999999</v>
      </c>
      <c r="AC99" s="57">
        <f t="shared" si="20"/>
        <v>2675</v>
      </c>
      <c r="AD99" s="57">
        <f t="shared" si="21"/>
        <v>320</v>
      </c>
      <c r="AE99" s="57">
        <f t="shared" si="22"/>
        <v>224</v>
      </c>
      <c r="AF99" s="12">
        <f t="shared" si="16"/>
        <v>3495.618931</v>
      </c>
      <c r="AG99" s="12">
        <f t="shared" si="17"/>
        <v>450.33555000000001</v>
      </c>
      <c r="AH99" s="12">
        <f t="shared" si="18"/>
        <v>285.190496</v>
      </c>
      <c r="AI99" s="15">
        <f t="shared" si="19"/>
        <v>0.30677343214953268</v>
      </c>
      <c r="AJ99" s="15">
        <f t="shared" si="19"/>
        <v>0.40729859375000005</v>
      </c>
      <c r="AK99" s="15">
        <f t="shared" si="19"/>
        <v>0.27317185714285713</v>
      </c>
      <c r="AL99" s="23">
        <f>VLOOKUP(AC99,'Charts and Tables'!$I$43:$J$49,2,TRUE)</f>
        <v>0.5</v>
      </c>
      <c r="AM99" s="2">
        <f t="shared" si="23"/>
        <v>1</v>
      </c>
      <c r="AN99" s="2"/>
    </row>
    <row r="100" spans="1:40" x14ac:dyDescent="0.25">
      <c r="A100" s="35">
        <v>89217</v>
      </c>
      <c r="C100" s="36" t="s">
        <v>25</v>
      </c>
      <c r="D100" s="36">
        <v>0</v>
      </c>
      <c r="J100" s="46">
        <v>4346</v>
      </c>
      <c r="K100" s="46">
        <v>2976</v>
      </c>
      <c r="L100" s="46">
        <v>7322</v>
      </c>
      <c r="M100" s="46">
        <v>486</v>
      </c>
      <c r="N100" s="46">
        <v>179.5</v>
      </c>
      <c r="O100" s="46">
        <v>398.5</v>
      </c>
      <c r="P100" s="46">
        <v>299.5</v>
      </c>
      <c r="R100" s="36">
        <v>1778.0207029999999</v>
      </c>
      <c r="S100" s="36">
        <v>2000.602034</v>
      </c>
      <c r="T100" s="36">
        <v>220.57355899999999</v>
      </c>
      <c r="U100" s="36">
        <v>92.911980999999997</v>
      </c>
      <c r="V100" s="36">
        <v>132.236178</v>
      </c>
      <c r="W100" s="36">
        <v>229.29805500000001</v>
      </c>
      <c r="AC100" s="57">
        <f t="shared" si="20"/>
        <v>7322</v>
      </c>
      <c r="AD100" s="57">
        <f t="shared" si="21"/>
        <v>665.5</v>
      </c>
      <c r="AE100" s="57">
        <f t="shared" si="22"/>
        <v>698</v>
      </c>
      <c r="AF100" s="12">
        <f t="shared" si="16"/>
        <v>3778.6227369999997</v>
      </c>
      <c r="AG100" s="12">
        <f t="shared" si="17"/>
        <v>313.48554000000001</v>
      </c>
      <c r="AH100" s="12">
        <f t="shared" si="18"/>
        <v>361.53423299999997</v>
      </c>
      <c r="AI100" s="15">
        <f t="shared" si="19"/>
        <v>-0.48393570923245022</v>
      </c>
      <c r="AJ100" s="15">
        <f t="shared" si="19"/>
        <v>-0.52894734785875275</v>
      </c>
      <c r="AK100" s="15">
        <f t="shared" si="19"/>
        <v>-0.4820426461318052</v>
      </c>
      <c r="AL100" s="23">
        <f>VLOOKUP(AC100,'Charts and Tables'!$I$43:$J$49,2,TRUE)</f>
        <v>0.25</v>
      </c>
      <c r="AM100" s="2">
        <f t="shared" si="23"/>
        <v>0</v>
      </c>
      <c r="AN100" s="2"/>
    </row>
    <row r="101" spans="1:40" x14ac:dyDescent="0.25">
      <c r="A101" s="35">
        <v>89423</v>
      </c>
      <c r="B101" s="36">
        <v>330119</v>
      </c>
      <c r="C101" s="36" t="s">
        <v>25</v>
      </c>
      <c r="D101" s="36">
        <v>0</v>
      </c>
      <c r="J101" s="46">
        <v>2620</v>
      </c>
      <c r="K101" s="46">
        <v>3539</v>
      </c>
      <c r="L101" s="46">
        <v>6159</v>
      </c>
      <c r="M101" s="46">
        <v>171</v>
      </c>
      <c r="N101" s="46">
        <v>349</v>
      </c>
      <c r="O101" s="46">
        <v>278</v>
      </c>
      <c r="P101" s="46">
        <v>369</v>
      </c>
      <c r="R101" s="36">
        <v>4025.3737839999999</v>
      </c>
      <c r="S101" s="36">
        <v>4748.2188500000002</v>
      </c>
      <c r="T101" s="36">
        <v>413.21119399999998</v>
      </c>
      <c r="U101" s="36">
        <v>289.92866299999997</v>
      </c>
      <c r="V101" s="36">
        <v>396.57076699999999</v>
      </c>
      <c r="W101" s="36">
        <v>443.75787300000002</v>
      </c>
      <c r="AC101" s="57">
        <f t="shared" si="20"/>
        <v>6159</v>
      </c>
      <c r="AD101" s="57">
        <f t="shared" si="21"/>
        <v>520</v>
      </c>
      <c r="AE101" s="57">
        <f t="shared" si="22"/>
        <v>647</v>
      </c>
      <c r="AF101" s="12">
        <f t="shared" si="16"/>
        <v>8773.5926340000005</v>
      </c>
      <c r="AG101" s="12">
        <f t="shared" si="17"/>
        <v>703.13985699999989</v>
      </c>
      <c r="AH101" s="12">
        <f t="shared" si="18"/>
        <v>840.32863999999995</v>
      </c>
      <c r="AI101" s="15">
        <f t="shared" si="19"/>
        <v>0.42451577106673172</v>
      </c>
      <c r="AJ101" s="15">
        <f t="shared" si="19"/>
        <v>0.35219203269230748</v>
      </c>
      <c r="AK101" s="15">
        <f t="shared" si="19"/>
        <v>0.29880778979907258</v>
      </c>
      <c r="AL101" s="23">
        <f>VLOOKUP(AC101,'Charts and Tables'!$I$43:$J$49,2,TRUE)</f>
        <v>0.25</v>
      </c>
      <c r="AM101" s="2">
        <f t="shared" si="23"/>
        <v>0</v>
      </c>
      <c r="AN101" s="2"/>
    </row>
    <row r="102" spans="1:40" x14ac:dyDescent="0.25">
      <c r="A102" s="35">
        <v>89349</v>
      </c>
      <c r="B102" s="36">
        <v>333054</v>
      </c>
      <c r="C102" s="36" t="s">
        <v>32</v>
      </c>
      <c r="D102" s="36">
        <v>-1</v>
      </c>
      <c r="K102" s="46">
        <v>1148</v>
      </c>
      <c r="L102" s="46">
        <v>1148</v>
      </c>
      <c r="N102" s="46">
        <v>84</v>
      </c>
      <c r="P102" s="46">
        <v>125</v>
      </c>
      <c r="S102" s="36">
        <v>3889.5281300000001</v>
      </c>
      <c r="U102" s="36">
        <v>224.002961</v>
      </c>
      <c r="W102" s="36">
        <v>361.80119200000001</v>
      </c>
      <c r="AC102" s="57">
        <f t="shared" si="20"/>
        <v>1148</v>
      </c>
      <c r="AD102" s="57">
        <f t="shared" si="21"/>
        <v>84</v>
      </c>
      <c r="AE102" s="57">
        <f t="shared" si="22"/>
        <v>125</v>
      </c>
      <c r="AF102" s="12">
        <f t="shared" si="16"/>
        <v>3889.5281300000001</v>
      </c>
      <c r="AG102" s="12">
        <f t="shared" si="17"/>
        <v>224.002961</v>
      </c>
      <c r="AH102" s="12">
        <f t="shared" si="18"/>
        <v>361.80119200000001</v>
      </c>
      <c r="AI102" s="15">
        <f t="shared" si="19"/>
        <v>2.3880907055749132</v>
      </c>
      <c r="AJ102" s="15">
        <f t="shared" si="19"/>
        <v>1.6667019166666666</v>
      </c>
      <c r="AK102" s="15">
        <f t="shared" si="19"/>
        <v>1.8944095360000002</v>
      </c>
      <c r="AL102" s="23">
        <f>VLOOKUP(AC102,'Charts and Tables'!$I$43:$J$49,2,TRUE)</f>
        <v>1</v>
      </c>
      <c r="AM102" s="2">
        <f t="shared" si="23"/>
        <v>0</v>
      </c>
      <c r="AN102" s="2"/>
    </row>
    <row r="103" spans="1:40" x14ac:dyDescent="0.25">
      <c r="A103" s="35">
        <v>89252</v>
      </c>
      <c r="B103" s="36">
        <v>333057</v>
      </c>
      <c r="C103" s="36" t="s">
        <v>32</v>
      </c>
      <c r="D103" s="36">
        <v>1</v>
      </c>
      <c r="J103" s="46">
        <v>1859</v>
      </c>
      <c r="L103" s="46">
        <v>1859</v>
      </c>
      <c r="M103" s="46">
        <v>222</v>
      </c>
      <c r="O103" s="46">
        <v>125</v>
      </c>
      <c r="R103" s="36">
        <v>3810.3771769999998</v>
      </c>
      <c r="T103" s="36">
        <v>278.65875999999997</v>
      </c>
      <c r="V103" s="36">
        <v>325.33700199999998</v>
      </c>
      <c r="AC103" s="57">
        <f t="shared" si="20"/>
        <v>1859</v>
      </c>
      <c r="AD103" s="57">
        <f t="shared" si="21"/>
        <v>222</v>
      </c>
      <c r="AE103" s="57">
        <f t="shared" si="22"/>
        <v>125</v>
      </c>
      <c r="AF103" s="12">
        <f t="shared" si="16"/>
        <v>3810.3771769999998</v>
      </c>
      <c r="AG103" s="12">
        <f t="shared" si="17"/>
        <v>278.65875999999997</v>
      </c>
      <c r="AH103" s="12">
        <f t="shared" si="18"/>
        <v>325.33700199999998</v>
      </c>
      <c r="AI103" s="15">
        <f t="shared" si="19"/>
        <v>1.0496918649811726</v>
      </c>
      <c r="AJ103" s="15">
        <f t="shared" si="19"/>
        <v>0.25521963963963951</v>
      </c>
      <c r="AK103" s="15">
        <f t="shared" si="19"/>
        <v>1.6026960159999999</v>
      </c>
      <c r="AL103" s="23">
        <f>VLOOKUP(AC103,'Charts and Tables'!$I$43:$J$49,2,TRUE)</f>
        <v>1</v>
      </c>
      <c r="AM103" s="2">
        <f t="shared" si="23"/>
        <v>0</v>
      </c>
      <c r="AN103" s="2"/>
    </row>
    <row r="104" spans="1:40" x14ac:dyDescent="0.25">
      <c r="A104" s="35">
        <v>89405</v>
      </c>
      <c r="B104" s="36">
        <v>333056</v>
      </c>
      <c r="C104" s="36" t="s">
        <v>32</v>
      </c>
      <c r="D104" s="36">
        <v>1</v>
      </c>
      <c r="J104" s="46">
        <v>2404</v>
      </c>
      <c r="L104" s="46">
        <v>2404</v>
      </c>
      <c r="M104" s="46">
        <v>142</v>
      </c>
      <c r="O104" s="46">
        <v>309</v>
      </c>
      <c r="R104" s="36">
        <v>3179.2830429999999</v>
      </c>
      <c r="T104" s="36">
        <v>230.069503</v>
      </c>
      <c r="V104" s="36">
        <v>394.89223800000002</v>
      </c>
      <c r="AC104" s="57">
        <f t="shared" si="20"/>
        <v>2404</v>
      </c>
      <c r="AD104" s="57">
        <f t="shared" si="21"/>
        <v>142</v>
      </c>
      <c r="AE104" s="57">
        <f t="shared" si="22"/>
        <v>309</v>
      </c>
      <c r="AF104" s="12">
        <f t="shared" si="16"/>
        <v>3179.2830429999999</v>
      </c>
      <c r="AG104" s="12">
        <f t="shared" si="17"/>
        <v>230.069503</v>
      </c>
      <c r="AH104" s="12">
        <f t="shared" si="18"/>
        <v>394.89223800000002</v>
      </c>
      <c r="AI104" s="15">
        <f t="shared" si="19"/>
        <v>0.32249710607321125</v>
      </c>
      <c r="AJ104" s="15">
        <f t="shared" si="19"/>
        <v>0.62020776760563379</v>
      </c>
      <c r="AK104" s="15">
        <f t="shared" si="19"/>
        <v>0.27796840776699033</v>
      </c>
      <c r="AL104" s="23">
        <f>VLOOKUP(AC104,'Charts and Tables'!$I$43:$J$49,2,TRUE)</f>
        <v>1</v>
      </c>
      <c r="AM104" s="2">
        <f t="shared" si="23"/>
        <v>1</v>
      </c>
      <c r="AN104" s="2"/>
    </row>
    <row r="105" spans="1:40" x14ac:dyDescent="0.25">
      <c r="A105" s="35">
        <v>89649</v>
      </c>
      <c r="B105" s="36">
        <v>333055</v>
      </c>
      <c r="C105" s="36" t="s">
        <v>32</v>
      </c>
      <c r="D105" s="36">
        <v>1</v>
      </c>
      <c r="J105" s="46">
        <v>1920</v>
      </c>
      <c r="L105" s="46">
        <v>1920</v>
      </c>
      <c r="M105" s="46">
        <v>290</v>
      </c>
      <c r="O105" s="46">
        <v>115</v>
      </c>
      <c r="R105" s="36">
        <v>3084.4069850000001</v>
      </c>
      <c r="T105" s="36">
        <v>423.50308999999999</v>
      </c>
      <c r="V105" s="36">
        <v>248.60129499999999</v>
      </c>
      <c r="AC105" s="57">
        <f t="shared" si="20"/>
        <v>1920</v>
      </c>
      <c r="AD105" s="57">
        <f t="shared" si="21"/>
        <v>290</v>
      </c>
      <c r="AE105" s="57">
        <f t="shared" si="22"/>
        <v>115</v>
      </c>
      <c r="AF105" s="12">
        <f t="shared" si="16"/>
        <v>3084.4069850000001</v>
      </c>
      <c r="AG105" s="12">
        <f t="shared" si="17"/>
        <v>423.50308999999999</v>
      </c>
      <c r="AH105" s="12">
        <f t="shared" si="18"/>
        <v>248.60129499999999</v>
      </c>
      <c r="AI105" s="15">
        <f t="shared" si="19"/>
        <v>0.60646197135416668</v>
      </c>
      <c r="AJ105" s="15">
        <f t="shared" si="19"/>
        <v>0.46035548275862065</v>
      </c>
      <c r="AK105" s="15">
        <f t="shared" si="19"/>
        <v>1.1617503913043479</v>
      </c>
      <c r="AL105" s="23">
        <f>VLOOKUP(AC105,'Charts and Tables'!$I$43:$J$49,2,TRUE)</f>
        <v>1</v>
      </c>
      <c r="AM105" s="2">
        <f t="shared" si="23"/>
        <v>1</v>
      </c>
      <c r="AN105" s="2"/>
    </row>
    <row r="106" spans="1:40" x14ac:dyDescent="0.25">
      <c r="A106" s="35">
        <v>92238</v>
      </c>
      <c r="C106" s="36" t="s">
        <v>25</v>
      </c>
      <c r="D106" s="36">
        <v>0</v>
      </c>
      <c r="J106" s="46">
        <v>1731</v>
      </c>
      <c r="K106" s="46">
        <v>1775</v>
      </c>
      <c r="L106" s="46">
        <v>3506</v>
      </c>
      <c r="M106" s="46">
        <v>108.5</v>
      </c>
      <c r="N106" s="46">
        <v>167.5</v>
      </c>
      <c r="O106" s="46">
        <v>195</v>
      </c>
      <c r="P106" s="46">
        <v>152</v>
      </c>
      <c r="R106" s="36">
        <v>1202.3399079999999</v>
      </c>
      <c r="S106" s="36">
        <v>1118.1335899999999</v>
      </c>
      <c r="T106" s="36">
        <v>69.720720999999998</v>
      </c>
      <c r="U106" s="36">
        <v>104.996514</v>
      </c>
      <c r="V106" s="36">
        <v>125.675561</v>
      </c>
      <c r="W106" s="36">
        <v>93.130471</v>
      </c>
      <c r="AC106" s="57">
        <f t="shared" si="20"/>
        <v>3506</v>
      </c>
      <c r="AD106" s="57">
        <f t="shared" si="21"/>
        <v>276</v>
      </c>
      <c r="AE106" s="57">
        <f t="shared" si="22"/>
        <v>347</v>
      </c>
      <c r="AF106" s="12">
        <f t="shared" si="16"/>
        <v>2320.4734979999998</v>
      </c>
      <c r="AG106" s="12">
        <f t="shared" si="17"/>
        <v>174.71723500000002</v>
      </c>
      <c r="AH106" s="12">
        <f t="shared" si="18"/>
        <v>218.80603200000002</v>
      </c>
      <c r="AI106" s="15">
        <f t="shared" si="19"/>
        <v>-0.33814218539646324</v>
      </c>
      <c r="AJ106" s="15">
        <f t="shared" si="19"/>
        <v>-0.36696653985507238</v>
      </c>
      <c r="AK106" s="15">
        <f t="shared" si="19"/>
        <v>-0.36943506628242068</v>
      </c>
      <c r="AL106" s="23">
        <f>VLOOKUP(AC106,'Charts and Tables'!$I$43:$J$49,2,TRUE)</f>
        <v>0.5</v>
      </c>
      <c r="AM106" s="2">
        <f t="shared" si="23"/>
        <v>1</v>
      </c>
      <c r="AN106" s="2"/>
    </row>
    <row r="107" spans="1:40" x14ac:dyDescent="0.25">
      <c r="A107" s="35">
        <v>91486</v>
      </c>
      <c r="C107" s="36" t="s">
        <v>25</v>
      </c>
      <c r="D107" s="36">
        <v>0</v>
      </c>
      <c r="J107" s="46">
        <v>3061</v>
      </c>
      <c r="K107" s="46">
        <v>3196</v>
      </c>
      <c r="L107" s="46">
        <v>6257</v>
      </c>
      <c r="M107" s="46">
        <v>211.5</v>
      </c>
      <c r="N107" s="46">
        <v>309</v>
      </c>
      <c r="O107" s="46">
        <v>300</v>
      </c>
      <c r="P107" s="46">
        <v>253.33333300000001</v>
      </c>
      <c r="R107" s="36">
        <v>2869.940603</v>
      </c>
      <c r="S107" s="36">
        <v>2960.6763599999999</v>
      </c>
      <c r="T107" s="36">
        <v>199.63598500000001</v>
      </c>
      <c r="U107" s="36">
        <v>214.224321</v>
      </c>
      <c r="V107" s="36">
        <v>257.42860000000002</v>
      </c>
      <c r="W107" s="36">
        <v>270.67406299999999</v>
      </c>
      <c r="AC107" s="57">
        <f t="shared" si="20"/>
        <v>6257</v>
      </c>
      <c r="AD107" s="57">
        <f t="shared" si="21"/>
        <v>520.5</v>
      </c>
      <c r="AE107" s="57">
        <f t="shared" si="22"/>
        <v>553.33333300000004</v>
      </c>
      <c r="AF107" s="12">
        <f t="shared" si="16"/>
        <v>5830.6169630000004</v>
      </c>
      <c r="AG107" s="12">
        <f t="shared" si="17"/>
        <v>413.86030600000004</v>
      </c>
      <c r="AH107" s="12">
        <f t="shared" si="18"/>
        <v>528.10266300000001</v>
      </c>
      <c r="AI107" s="15">
        <f t="shared" si="19"/>
        <v>-6.814496356081183E-2</v>
      </c>
      <c r="AJ107" s="15">
        <f t="shared" si="19"/>
        <v>-0.20487933525456284</v>
      </c>
      <c r="AK107" s="15">
        <f t="shared" si="19"/>
        <v>-4.5597596413010658E-2</v>
      </c>
      <c r="AL107" s="23">
        <f>VLOOKUP(AC107,'Charts and Tables'!$I$43:$J$49,2,TRUE)</f>
        <v>0.25</v>
      </c>
      <c r="AM107" s="2">
        <f t="shared" si="23"/>
        <v>1</v>
      </c>
      <c r="AN107" s="2"/>
    </row>
    <row r="108" spans="1:40" x14ac:dyDescent="0.25">
      <c r="A108" s="35">
        <v>92173</v>
      </c>
      <c r="B108" s="36">
        <v>337064</v>
      </c>
      <c r="C108" s="36" t="s">
        <v>25</v>
      </c>
      <c r="D108" s="36">
        <v>0</v>
      </c>
      <c r="J108" s="46">
        <v>496</v>
      </c>
      <c r="K108" s="46">
        <v>501</v>
      </c>
      <c r="L108" s="46">
        <v>997</v>
      </c>
      <c r="M108" s="46">
        <v>28</v>
      </c>
      <c r="N108" s="46">
        <v>32</v>
      </c>
      <c r="O108" s="46">
        <v>52</v>
      </c>
      <c r="P108" s="46">
        <v>51</v>
      </c>
      <c r="R108" s="36">
        <v>2775.1945569999998</v>
      </c>
      <c r="S108" s="36">
        <v>2775.1945569999998</v>
      </c>
      <c r="T108" s="36">
        <v>212.39379400000001</v>
      </c>
      <c r="U108" s="36">
        <v>177.20455999999999</v>
      </c>
      <c r="V108" s="36">
        <v>245.21039400000001</v>
      </c>
      <c r="W108" s="36">
        <v>264.23589299999998</v>
      </c>
      <c r="AC108" s="57">
        <f t="shared" si="20"/>
        <v>997</v>
      </c>
      <c r="AD108" s="57">
        <f t="shared" si="21"/>
        <v>60</v>
      </c>
      <c r="AE108" s="57">
        <f t="shared" si="22"/>
        <v>103</v>
      </c>
      <c r="AF108" s="12">
        <f t="shared" si="16"/>
        <v>5550.3891139999996</v>
      </c>
      <c r="AG108" s="12">
        <f t="shared" si="17"/>
        <v>389.59835399999997</v>
      </c>
      <c r="AH108" s="12">
        <f t="shared" si="18"/>
        <v>509.44628699999998</v>
      </c>
      <c r="AI108" s="15">
        <f t="shared" si="19"/>
        <v>4.5670903851554661</v>
      </c>
      <c r="AJ108" s="15">
        <f t="shared" si="19"/>
        <v>5.4933058999999993</v>
      </c>
      <c r="AK108" s="15">
        <f t="shared" si="19"/>
        <v>3.9460804563106793</v>
      </c>
      <c r="AL108" s="23">
        <f>VLOOKUP(AC108,'Charts and Tables'!$I$43:$J$49,2,TRUE)</f>
        <v>2</v>
      </c>
      <c r="AM108" s="2">
        <f t="shared" si="23"/>
        <v>0</v>
      </c>
      <c r="AN108" s="2"/>
    </row>
    <row r="109" spans="1:40" x14ac:dyDescent="0.25">
      <c r="A109" s="35">
        <v>93517</v>
      </c>
      <c r="B109" s="36">
        <v>330127</v>
      </c>
      <c r="C109" s="36" t="s">
        <v>28</v>
      </c>
      <c r="D109" s="36">
        <v>0</v>
      </c>
      <c r="J109" s="46">
        <v>252</v>
      </c>
      <c r="K109" s="46">
        <v>228</v>
      </c>
      <c r="L109" s="46">
        <v>480</v>
      </c>
      <c r="M109" s="46">
        <v>12</v>
      </c>
      <c r="N109" s="46">
        <v>27</v>
      </c>
      <c r="O109" s="46">
        <v>33</v>
      </c>
      <c r="P109" s="46">
        <v>16</v>
      </c>
      <c r="R109" s="36">
        <v>263.81399199999998</v>
      </c>
      <c r="S109" s="36">
        <v>263.81399099999999</v>
      </c>
      <c r="T109" s="36">
        <v>18.321859</v>
      </c>
      <c r="U109" s="36">
        <v>25.075175999999999</v>
      </c>
      <c r="V109" s="36">
        <v>27.469785999999999</v>
      </c>
      <c r="W109" s="36">
        <v>22.895562999999999</v>
      </c>
      <c r="AC109" s="57">
        <f t="shared" si="20"/>
        <v>480</v>
      </c>
      <c r="AD109" s="57">
        <f t="shared" si="21"/>
        <v>39</v>
      </c>
      <c r="AE109" s="57">
        <f t="shared" si="22"/>
        <v>49</v>
      </c>
      <c r="AF109" s="12">
        <f t="shared" si="16"/>
        <v>527.62798299999997</v>
      </c>
      <c r="AG109" s="12">
        <f t="shared" si="17"/>
        <v>43.397035000000002</v>
      </c>
      <c r="AH109" s="12">
        <f t="shared" si="18"/>
        <v>50.365348999999995</v>
      </c>
      <c r="AI109" s="15">
        <f t="shared" si="19"/>
        <v>9.9224964583333269E-2</v>
      </c>
      <c r="AJ109" s="15">
        <f t="shared" si="19"/>
        <v>0.11274448717948725</v>
      </c>
      <c r="AK109" s="15">
        <f t="shared" si="19"/>
        <v>2.7864265306122342E-2</v>
      </c>
      <c r="AL109" s="23">
        <f>VLOOKUP(AC109,'Charts and Tables'!$I$43:$J$49,2,TRUE)</f>
        <v>2</v>
      </c>
      <c r="AM109" s="2">
        <f t="shared" si="23"/>
        <v>1</v>
      </c>
      <c r="AN109" s="2"/>
    </row>
    <row r="110" spans="1:40" x14ac:dyDescent="0.25">
      <c r="A110" s="35">
        <v>93834</v>
      </c>
      <c r="C110" s="36" t="s">
        <v>25</v>
      </c>
      <c r="D110" s="36">
        <v>0</v>
      </c>
      <c r="J110" s="46">
        <v>1446</v>
      </c>
      <c r="K110" s="46">
        <v>1405</v>
      </c>
      <c r="L110" s="46">
        <v>2851</v>
      </c>
      <c r="M110" s="46">
        <v>113.5</v>
      </c>
      <c r="N110" s="46">
        <v>121.5</v>
      </c>
      <c r="O110" s="46">
        <v>132.5</v>
      </c>
      <c r="P110" s="46">
        <v>135.5</v>
      </c>
      <c r="R110" s="36">
        <v>1782.175168</v>
      </c>
      <c r="S110" s="36">
        <v>1750.113065</v>
      </c>
      <c r="T110" s="36">
        <v>113.590452</v>
      </c>
      <c r="U110" s="36">
        <v>186.73915400000001</v>
      </c>
      <c r="V110" s="36">
        <v>197.38958</v>
      </c>
      <c r="W110" s="36">
        <v>147.78460699999999</v>
      </c>
      <c r="AC110" s="57">
        <f t="shared" si="20"/>
        <v>2851</v>
      </c>
      <c r="AD110" s="57">
        <f t="shared" si="21"/>
        <v>235</v>
      </c>
      <c r="AE110" s="57">
        <f t="shared" si="22"/>
        <v>268</v>
      </c>
      <c r="AF110" s="12">
        <f t="shared" si="16"/>
        <v>3532.2882330000002</v>
      </c>
      <c r="AG110" s="12">
        <f t="shared" si="17"/>
        <v>300.32960600000001</v>
      </c>
      <c r="AH110" s="12">
        <f t="shared" si="18"/>
        <v>345.17418699999996</v>
      </c>
      <c r="AI110" s="15">
        <f t="shared" si="19"/>
        <v>0.2389646555594529</v>
      </c>
      <c r="AJ110" s="15">
        <f t="shared" si="19"/>
        <v>0.2779983234042554</v>
      </c>
      <c r="AK110" s="15">
        <f t="shared" si="19"/>
        <v>0.28796338432835805</v>
      </c>
      <c r="AL110" s="23">
        <f>VLOOKUP(AC110,'Charts and Tables'!$I$43:$J$49,2,TRUE)</f>
        <v>0.5</v>
      </c>
      <c r="AM110" s="2">
        <f t="shared" si="23"/>
        <v>1</v>
      </c>
      <c r="AN110" s="2"/>
    </row>
    <row r="111" spans="1:40" x14ac:dyDescent="0.25">
      <c r="A111" s="35">
        <v>94488</v>
      </c>
      <c r="B111" s="36">
        <v>330002</v>
      </c>
      <c r="C111" s="36" t="s">
        <v>25</v>
      </c>
      <c r="D111" s="36">
        <v>0</v>
      </c>
      <c r="J111" s="46">
        <v>1294</v>
      </c>
      <c r="K111" s="46">
        <v>1315</v>
      </c>
      <c r="L111" s="46">
        <v>2609</v>
      </c>
      <c r="M111" s="46">
        <v>68</v>
      </c>
      <c r="N111" s="46">
        <v>145</v>
      </c>
      <c r="O111" s="46">
        <v>178</v>
      </c>
      <c r="P111" s="46">
        <v>111</v>
      </c>
      <c r="R111" s="36">
        <v>1782.175168</v>
      </c>
      <c r="S111" s="36">
        <v>1750.113065</v>
      </c>
      <c r="T111" s="36">
        <v>113.590452</v>
      </c>
      <c r="U111" s="36">
        <v>186.73915400000001</v>
      </c>
      <c r="V111" s="36">
        <v>197.38958</v>
      </c>
      <c r="W111" s="36">
        <v>147.78460699999999</v>
      </c>
      <c r="AC111" s="57">
        <f t="shared" si="20"/>
        <v>2609</v>
      </c>
      <c r="AD111" s="57">
        <f t="shared" si="21"/>
        <v>213</v>
      </c>
      <c r="AE111" s="57">
        <f t="shared" si="22"/>
        <v>289</v>
      </c>
      <c r="AF111" s="12">
        <f t="shared" si="16"/>
        <v>3532.2882330000002</v>
      </c>
      <c r="AG111" s="12">
        <f t="shared" si="17"/>
        <v>300.32960600000001</v>
      </c>
      <c r="AH111" s="12">
        <f t="shared" si="18"/>
        <v>345.17418699999996</v>
      </c>
      <c r="AI111" s="15">
        <f t="shared" si="19"/>
        <v>0.3538858692985819</v>
      </c>
      <c r="AJ111" s="15">
        <f t="shared" si="19"/>
        <v>0.40999815023474184</v>
      </c>
      <c r="AK111" s="15">
        <f t="shared" si="19"/>
        <v>0.19437434948096871</v>
      </c>
      <c r="AL111" s="23">
        <f>VLOOKUP(AC111,'Charts and Tables'!$I$43:$J$49,2,TRUE)</f>
        <v>0.5</v>
      </c>
      <c r="AM111" s="2">
        <f t="shared" si="23"/>
        <v>1</v>
      </c>
      <c r="AN111" s="2"/>
    </row>
    <row r="112" spans="1:40" x14ac:dyDescent="0.25">
      <c r="A112" s="35">
        <v>111713</v>
      </c>
      <c r="C112" s="36" t="s">
        <v>29</v>
      </c>
      <c r="D112" s="36">
        <v>0</v>
      </c>
      <c r="J112" s="46">
        <v>96</v>
      </c>
      <c r="K112" s="46">
        <v>87</v>
      </c>
      <c r="L112" s="46">
        <v>183</v>
      </c>
      <c r="M112" s="46">
        <v>5</v>
      </c>
      <c r="N112" s="46">
        <v>10</v>
      </c>
      <c r="O112" s="46">
        <v>16</v>
      </c>
      <c r="P112" s="46">
        <v>8</v>
      </c>
      <c r="R112" s="36">
        <v>1860.1253630000001</v>
      </c>
      <c r="S112" s="36">
        <v>2247.1612810000001</v>
      </c>
      <c r="T112" s="36">
        <v>135.24150800000001</v>
      </c>
      <c r="U112" s="36">
        <v>239.75582399999999</v>
      </c>
      <c r="V112" s="36">
        <v>185.542844</v>
      </c>
      <c r="W112" s="36">
        <v>204.56180599999999</v>
      </c>
      <c r="AC112" s="57">
        <f t="shared" si="20"/>
        <v>183</v>
      </c>
      <c r="AD112" s="57">
        <f t="shared" si="21"/>
        <v>15</v>
      </c>
      <c r="AE112" s="57">
        <f t="shared" si="22"/>
        <v>24</v>
      </c>
      <c r="AF112" s="12">
        <f t="shared" si="16"/>
        <v>4107.2866439999998</v>
      </c>
      <c r="AG112" s="12">
        <f t="shared" si="17"/>
        <v>374.99733200000003</v>
      </c>
      <c r="AH112" s="12">
        <f t="shared" si="18"/>
        <v>390.10464999999999</v>
      </c>
      <c r="AI112" s="15">
        <f t="shared" si="19"/>
        <v>21.444189311475409</v>
      </c>
      <c r="AJ112" s="15">
        <f t="shared" si="19"/>
        <v>23.999822133333335</v>
      </c>
      <c r="AK112" s="15">
        <f t="shared" si="19"/>
        <v>15.254360416666666</v>
      </c>
      <c r="AL112" s="23">
        <f>VLOOKUP(AC112,'Charts and Tables'!$I$43:$J$49,2,TRUE)</f>
        <v>2</v>
      </c>
      <c r="AM112" s="2">
        <f t="shared" si="23"/>
        <v>0</v>
      </c>
      <c r="AN112" s="2"/>
    </row>
    <row r="113" spans="1:40" x14ac:dyDescent="0.25">
      <c r="A113" s="35">
        <v>115315</v>
      </c>
      <c r="C113" s="36" t="s">
        <v>25</v>
      </c>
      <c r="D113" s="36">
        <v>0</v>
      </c>
      <c r="J113" s="46">
        <v>511</v>
      </c>
      <c r="K113" s="46">
        <v>493</v>
      </c>
      <c r="L113" s="46">
        <v>1004</v>
      </c>
      <c r="M113" s="46">
        <v>22</v>
      </c>
      <c r="N113" s="46">
        <v>66</v>
      </c>
      <c r="O113" s="46">
        <v>75</v>
      </c>
      <c r="P113" s="46">
        <v>32</v>
      </c>
      <c r="R113" s="36">
        <v>206.24323999999999</v>
      </c>
      <c r="S113" s="36">
        <v>280.62012499999997</v>
      </c>
      <c r="T113" s="36">
        <v>13.677028999999999</v>
      </c>
      <c r="U113" s="36">
        <v>43.535004000000001</v>
      </c>
      <c r="V113" s="36">
        <v>22.174530000000001</v>
      </c>
      <c r="W113" s="36">
        <v>20.583967999999999</v>
      </c>
      <c r="AC113" s="57">
        <f t="shared" si="20"/>
        <v>1004</v>
      </c>
      <c r="AD113" s="57">
        <f t="shared" si="21"/>
        <v>88</v>
      </c>
      <c r="AE113" s="57">
        <f t="shared" si="22"/>
        <v>107</v>
      </c>
      <c r="AF113" s="12">
        <f t="shared" si="16"/>
        <v>486.86336499999993</v>
      </c>
      <c r="AG113" s="12">
        <f t="shared" si="17"/>
        <v>57.212032999999998</v>
      </c>
      <c r="AH113" s="12">
        <f t="shared" si="18"/>
        <v>42.758498000000003</v>
      </c>
      <c r="AI113" s="15">
        <f t="shared" si="19"/>
        <v>-0.51507632968127492</v>
      </c>
      <c r="AJ113" s="15">
        <f t="shared" si="19"/>
        <v>-0.34986326136363638</v>
      </c>
      <c r="AK113" s="15">
        <f t="shared" si="19"/>
        <v>-0.60038786915887843</v>
      </c>
      <c r="AL113" s="23">
        <f>VLOOKUP(AC113,'Charts and Tables'!$I$43:$J$49,2,TRUE)</f>
        <v>1</v>
      </c>
      <c r="AM113" s="2">
        <f t="shared" si="23"/>
        <v>1</v>
      </c>
      <c r="AN113" s="2"/>
    </row>
    <row r="114" spans="1:40" x14ac:dyDescent="0.25">
      <c r="A114" s="35">
        <v>97914</v>
      </c>
      <c r="B114" s="36">
        <v>330114</v>
      </c>
      <c r="C114" s="36" t="s">
        <v>31</v>
      </c>
      <c r="D114" s="36">
        <v>0</v>
      </c>
      <c r="J114" s="46">
        <v>2386</v>
      </c>
      <c r="K114" s="46">
        <v>2341</v>
      </c>
      <c r="L114" s="46">
        <v>4727</v>
      </c>
      <c r="M114" s="46">
        <v>320</v>
      </c>
      <c r="N114" s="46">
        <v>123</v>
      </c>
      <c r="O114" s="46">
        <v>187</v>
      </c>
      <c r="P114" s="46">
        <v>305</v>
      </c>
      <c r="R114" s="36">
        <v>2927.214156</v>
      </c>
      <c r="S114" s="36">
        <v>3123.950691</v>
      </c>
      <c r="T114" s="36">
        <v>327.88457899999997</v>
      </c>
      <c r="U114" s="36">
        <v>227.167193</v>
      </c>
      <c r="V114" s="36">
        <v>273.37896999999998</v>
      </c>
      <c r="W114" s="36">
        <v>407.529426</v>
      </c>
      <c r="AC114" s="57">
        <f t="shared" si="20"/>
        <v>4727</v>
      </c>
      <c r="AD114" s="57">
        <f t="shared" si="21"/>
        <v>443</v>
      </c>
      <c r="AE114" s="57">
        <f t="shared" si="22"/>
        <v>492</v>
      </c>
      <c r="AF114" s="12">
        <f t="shared" si="16"/>
        <v>6051.164847</v>
      </c>
      <c r="AG114" s="12">
        <f t="shared" si="17"/>
        <v>555.05177200000003</v>
      </c>
      <c r="AH114" s="12">
        <f t="shared" si="18"/>
        <v>680.90839600000004</v>
      </c>
      <c r="AI114" s="15">
        <f t="shared" si="19"/>
        <v>0.28012795578591071</v>
      </c>
      <c r="AJ114" s="15">
        <f t="shared" si="19"/>
        <v>0.2529385372460497</v>
      </c>
      <c r="AK114" s="15">
        <f t="shared" si="19"/>
        <v>0.3839601544715448</v>
      </c>
      <c r="AL114" s="23">
        <f>VLOOKUP(AC114,'Charts and Tables'!$I$43:$J$49,2,TRUE)</f>
        <v>0.5</v>
      </c>
      <c r="AM114" s="2">
        <f t="shared" si="23"/>
        <v>1</v>
      </c>
      <c r="AN114" s="2"/>
    </row>
    <row r="115" spans="1:40" x14ac:dyDescent="0.25">
      <c r="A115" s="35">
        <v>99747</v>
      </c>
      <c r="C115" s="36" t="s">
        <v>25</v>
      </c>
      <c r="D115" s="36">
        <v>0</v>
      </c>
      <c r="J115" s="46">
        <v>1802</v>
      </c>
      <c r="K115" s="46">
        <v>1678</v>
      </c>
      <c r="L115" s="46">
        <v>3480</v>
      </c>
      <c r="M115" s="46">
        <v>102</v>
      </c>
      <c r="N115" s="46">
        <v>179</v>
      </c>
      <c r="O115" s="46">
        <v>233</v>
      </c>
      <c r="P115" s="46">
        <v>122.5</v>
      </c>
      <c r="R115" s="36">
        <v>1261.325781</v>
      </c>
      <c r="S115" s="36">
        <v>4071.2471270000001</v>
      </c>
      <c r="T115" s="36">
        <v>78.113836000000006</v>
      </c>
      <c r="U115" s="36">
        <v>613.07684800000004</v>
      </c>
      <c r="V115" s="36">
        <v>134.81857099999999</v>
      </c>
      <c r="W115" s="36">
        <v>288.844291</v>
      </c>
      <c r="AC115" s="57">
        <f t="shared" si="20"/>
        <v>3480</v>
      </c>
      <c r="AD115" s="57">
        <f t="shared" si="21"/>
        <v>281</v>
      </c>
      <c r="AE115" s="57">
        <f t="shared" si="22"/>
        <v>355.5</v>
      </c>
      <c r="AF115" s="12">
        <f t="shared" si="16"/>
        <v>5332.5729080000001</v>
      </c>
      <c r="AG115" s="12">
        <f t="shared" si="17"/>
        <v>691.19068400000003</v>
      </c>
      <c r="AH115" s="12">
        <f t="shared" si="18"/>
        <v>423.66286200000002</v>
      </c>
      <c r="AI115" s="15">
        <f t="shared" si="19"/>
        <v>0.53234853678160921</v>
      </c>
      <c r="AJ115" s="15">
        <f t="shared" si="19"/>
        <v>1.4597533238434164</v>
      </c>
      <c r="AK115" s="15">
        <f t="shared" si="19"/>
        <v>0.19173800843881861</v>
      </c>
      <c r="AL115" s="23">
        <f>VLOOKUP(AC115,'Charts and Tables'!$I$43:$J$49,2,TRUE)</f>
        <v>0.5</v>
      </c>
      <c r="AM115" s="2">
        <f t="shared" si="23"/>
        <v>0</v>
      </c>
      <c r="AN115" s="2"/>
    </row>
    <row r="116" spans="1:40" x14ac:dyDescent="0.25">
      <c r="A116" s="35">
        <v>100916</v>
      </c>
      <c r="C116" s="36" t="s">
        <v>27</v>
      </c>
      <c r="D116" s="36">
        <v>1</v>
      </c>
      <c r="J116" s="46">
        <v>15712</v>
      </c>
      <c r="L116" s="46">
        <v>15712</v>
      </c>
      <c r="M116" s="46">
        <v>929</v>
      </c>
      <c r="O116" s="46">
        <v>1386.5</v>
      </c>
      <c r="R116" s="36">
        <v>15678.823031</v>
      </c>
      <c r="T116" s="36">
        <v>936.86951699999997</v>
      </c>
      <c r="V116" s="36">
        <v>1831.114507</v>
      </c>
      <c r="AC116" s="57">
        <f t="shared" si="20"/>
        <v>15712</v>
      </c>
      <c r="AD116" s="57">
        <f t="shared" si="21"/>
        <v>929</v>
      </c>
      <c r="AE116" s="57">
        <f t="shared" si="22"/>
        <v>1386.5</v>
      </c>
      <c r="AF116" s="12">
        <f t="shared" si="16"/>
        <v>15678.823031</v>
      </c>
      <c r="AG116" s="12">
        <f t="shared" si="17"/>
        <v>936.86951699999997</v>
      </c>
      <c r="AH116" s="12">
        <f t="shared" si="18"/>
        <v>1831.114507</v>
      </c>
      <c r="AI116" s="15">
        <f t="shared" si="19"/>
        <v>-2.1115688009165031E-3</v>
      </c>
      <c r="AJ116" s="15">
        <f t="shared" si="19"/>
        <v>8.4709547900968501E-3</v>
      </c>
      <c r="AK116" s="15">
        <f t="shared" si="19"/>
        <v>0.3206740043274432</v>
      </c>
      <c r="AL116" s="23">
        <f>VLOOKUP(AC116,'Charts and Tables'!$I$43:$J$49,2,TRUE)</f>
        <v>0.2</v>
      </c>
      <c r="AM116" s="2">
        <f t="shared" si="23"/>
        <v>1</v>
      </c>
      <c r="AN116" s="2"/>
    </row>
    <row r="117" spans="1:40" x14ac:dyDescent="0.25">
      <c r="A117" s="35">
        <v>100936</v>
      </c>
      <c r="C117" s="36" t="s">
        <v>27</v>
      </c>
      <c r="D117" s="36">
        <v>-1</v>
      </c>
      <c r="K117" s="46">
        <v>16055</v>
      </c>
      <c r="L117" s="46">
        <v>16055</v>
      </c>
      <c r="N117" s="46">
        <v>1336.5</v>
      </c>
      <c r="P117" s="46">
        <v>1103</v>
      </c>
      <c r="S117" s="36">
        <v>15215.79868</v>
      </c>
      <c r="U117" s="36">
        <v>1821.609766</v>
      </c>
      <c r="W117" s="36">
        <v>1150.4677220000001</v>
      </c>
      <c r="AC117" s="57">
        <f t="shared" si="20"/>
        <v>16055</v>
      </c>
      <c r="AD117" s="57">
        <f t="shared" si="21"/>
        <v>1336.5</v>
      </c>
      <c r="AE117" s="57">
        <f t="shared" si="22"/>
        <v>1103</v>
      </c>
      <c r="AF117" s="12">
        <f t="shared" si="16"/>
        <v>15215.79868</v>
      </c>
      <c r="AG117" s="12">
        <f t="shared" si="17"/>
        <v>1821.609766</v>
      </c>
      <c r="AH117" s="12">
        <f t="shared" si="18"/>
        <v>1150.4677220000001</v>
      </c>
      <c r="AI117" s="15">
        <f t="shared" si="19"/>
        <v>-5.2270402989722832E-2</v>
      </c>
      <c r="AJ117" s="15">
        <f t="shared" si="19"/>
        <v>0.36297027010849237</v>
      </c>
      <c r="AK117" s="15">
        <f t="shared" si="19"/>
        <v>4.3035106074342785E-2</v>
      </c>
      <c r="AL117" s="23">
        <f>VLOOKUP(AC117,'Charts and Tables'!$I$43:$J$49,2,TRUE)</f>
        <v>0.2</v>
      </c>
      <c r="AM117" s="2">
        <f t="shared" si="23"/>
        <v>1</v>
      </c>
      <c r="AN117" s="2"/>
    </row>
    <row r="118" spans="1:40" x14ac:dyDescent="0.25">
      <c r="A118" s="35">
        <v>96468</v>
      </c>
      <c r="C118" s="36" t="s">
        <v>29</v>
      </c>
      <c r="D118" s="36">
        <v>0</v>
      </c>
      <c r="J118" s="46">
        <v>81</v>
      </c>
      <c r="K118" s="46">
        <v>70</v>
      </c>
      <c r="L118" s="46">
        <v>151</v>
      </c>
      <c r="M118" s="46">
        <v>6</v>
      </c>
      <c r="N118" s="46">
        <v>6</v>
      </c>
      <c r="O118" s="46">
        <v>8</v>
      </c>
      <c r="P118" s="46">
        <v>10</v>
      </c>
      <c r="R118" s="36">
        <v>302.37987800000002</v>
      </c>
      <c r="S118" s="36">
        <v>304.44796300000002</v>
      </c>
      <c r="T118" s="36">
        <v>48.337735000000002</v>
      </c>
      <c r="U118" s="36">
        <v>11.462712</v>
      </c>
      <c r="V118" s="36">
        <v>18.740127999999999</v>
      </c>
      <c r="W118" s="36">
        <v>42.686720999999999</v>
      </c>
      <c r="AC118" s="57">
        <f t="shared" si="20"/>
        <v>151</v>
      </c>
      <c r="AD118" s="57">
        <f t="shared" si="21"/>
        <v>12</v>
      </c>
      <c r="AE118" s="57">
        <f t="shared" si="22"/>
        <v>18</v>
      </c>
      <c r="AF118" s="12">
        <f t="shared" si="16"/>
        <v>606.82784100000003</v>
      </c>
      <c r="AG118" s="12">
        <f t="shared" si="17"/>
        <v>59.800447000000005</v>
      </c>
      <c r="AH118" s="12">
        <f t="shared" si="18"/>
        <v>61.426848999999997</v>
      </c>
      <c r="AI118" s="15">
        <f t="shared" si="19"/>
        <v>3.0187274238410597</v>
      </c>
      <c r="AJ118" s="15">
        <f t="shared" si="19"/>
        <v>3.9833705833333339</v>
      </c>
      <c r="AK118" s="15">
        <f t="shared" si="19"/>
        <v>2.4126027222222222</v>
      </c>
      <c r="AL118" s="23">
        <f>VLOOKUP(AC118,'Charts and Tables'!$I$43:$J$49,2,TRUE)</f>
        <v>2</v>
      </c>
      <c r="AM118" s="2">
        <f t="shared" si="23"/>
        <v>0</v>
      </c>
      <c r="AN118" s="2"/>
    </row>
    <row r="119" spans="1:40" x14ac:dyDescent="0.25">
      <c r="A119" s="35">
        <v>99031</v>
      </c>
      <c r="B119" s="36">
        <v>330118</v>
      </c>
      <c r="C119" s="36" t="s">
        <v>25</v>
      </c>
      <c r="D119" s="36">
        <v>0</v>
      </c>
      <c r="J119" s="46">
        <v>1140</v>
      </c>
      <c r="K119" s="46">
        <v>1216</v>
      </c>
      <c r="L119" s="46">
        <v>2356</v>
      </c>
      <c r="M119" s="46">
        <v>150</v>
      </c>
      <c r="N119" s="46">
        <v>64</v>
      </c>
      <c r="O119" s="46">
        <v>95</v>
      </c>
      <c r="P119" s="46">
        <v>157</v>
      </c>
      <c r="R119" s="36">
        <v>1414.010767</v>
      </c>
      <c r="S119" s="36">
        <v>1398.6746909999999</v>
      </c>
      <c r="T119" s="36">
        <v>139.42361600000001</v>
      </c>
      <c r="U119" s="36">
        <v>92.174239999999998</v>
      </c>
      <c r="V119" s="36">
        <v>121.18513</v>
      </c>
      <c r="W119" s="36">
        <v>149.45587599999999</v>
      </c>
      <c r="AC119" s="57">
        <f t="shared" si="20"/>
        <v>2356</v>
      </c>
      <c r="AD119" s="57">
        <f t="shared" si="21"/>
        <v>214</v>
      </c>
      <c r="AE119" s="57">
        <f t="shared" si="22"/>
        <v>252</v>
      </c>
      <c r="AF119" s="12">
        <f t="shared" si="16"/>
        <v>2812.6854579999999</v>
      </c>
      <c r="AG119" s="12">
        <f t="shared" si="17"/>
        <v>231.59785600000001</v>
      </c>
      <c r="AH119" s="12">
        <f t="shared" si="18"/>
        <v>270.641006</v>
      </c>
      <c r="AI119" s="15">
        <f t="shared" si="19"/>
        <v>0.19383932852292018</v>
      </c>
      <c r="AJ119" s="15">
        <f t="shared" si="19"/>
        <v>8.2232971962616863E-2</v>
      </c>
      <c r="AK119" s="15">
        <f t="shared" si="19"/>
        <v>7.3972246031746056E-2</v>
      </c>
      <c r="AL119" s="23">
        <f>VLOOKUP(AC119,'Charts and Tables'!$I$43:$J$49,2,TRUE)</f>
        <v>1</v>
      </c>
      <c r="AM119" s="2">
        <f t="shared" si="23"/>
        <v>1</v>
      </c>
      <c r="AN119" s="2"/>
    </row>
    <row r="120" spans="1:40" x14ac:dyDescent="0.25">
      <c r="A120" s="35">
        <v>99651</v>
      </c>
      <c r="B120" s="36">
        <v>330116</v>
      </c>
      <c r="C120" s="36" t="s">
        <v>31</v>
      </c>
      <c r="D120" s="36">
        <v>0</v>
      </c>
      <c r="J120" s="46">
        <v>3874</v>
      </c>
      <c r="K120" s="46">
        <v>2300</v>
      </c>
      <c r="L120" s="46">
        <v>6174</v>
      </c>
      <c r="M120" s="46">
        <v>359</v>
      </c>
      <c r="N120" s="46">
        <v>183</v>
      </c>
      <c r="O120" s="46">
        <v>410</v>
      </c>
      <c r="P120" s="46">
        <v>241</v>
      </c>
      <c r="R120" s="36">
        <v>5267.167359</v>
      </c>
      <c r="S120" s="36">
        <v>2965.9823649999998</v>
      </c>
      <c r="T120" s="36">
        <v>457.42195099999998</v>
      </c>
      <c r="U120" s="36">
        <v>254.87189900000001</v>
      </c>
      <c r="V120" s="36">
        <v>612.71410200000003</v>
      </c>
      <c r="W120" s="36">
        <v>298.59710799999999</v>
      </c>
      <c r="AC120" s="57">
        <f t="shared" si="20"/>
        <v>6174</v>
      </c>
      <c r="AD120" s="57">
        <f t="shared" si="21"/>
        <v>542</v>
      </c>
      <c r="AE120" s="57">
        <f t="shared" si="22"/>
        <v>651</v>
      </c>
      <c r="AF120" s="12">
        <f t="shared" si="16"/>
        <v>8233.149723999999</v>
      </c>
      <c r="AG120" s="12">
        <f t="shared" si="17"/>
        <v>712.29385000000002</v>
      </c>
      <c r="AH120" s="12">
        <f t="shared" si="18"/>
        <v>911.31121000000007</v>
      </c>
      <c r="AI120" s="15">
        <f t="shared" si="19"/>
        <v>0.33351955361192082</v>
      </c>
      <c r="AJ120" s="15">
        <f t="shared" si="19"/>
        <v>0.31419529520295209</v>
      </c>
      <c r="AK120" s="15">
        <f t="shared" si="19"/>
        <v>0.39986360983102931</v>
      </c>
      <c r="AL120" s="23">
        <f>VLOOKUP(AC120,'Charts and Tables'!$I$43:$J$49,2,TRUE)</f>
        <v>0.25</v>
      </c>
      <c r="AM120" s="2">
        <f t="shared" si="23"/>
        <v>0</v>
      </c>
      <c r="AN120" s="2"/>
    </row>
    <row r="121" spans="1:40" x14ac:dyDescent="0.25">
      <c r="A121" s="35">
        <v>99616</v>
      </c>
      <c r="B121" s="36">
        <v>333059</v>
      </c>
      <c r="C121" s="36" t="s">
        <v>33</v>
      </c>
      <c r="D121" s="36">
        <v>-1</v>
      </c>
      <c r="K121" s="46">
        <v>2663</v>
      </c>
      <c r="L121" s="46">
        <v>2663</v>
      </c>
      <c r="N121" s="46">
        <v>136</v>
      </c>
      <c r="P121" s="46">
        <v>373</v>
      </c>
      <c r="S121" s="36">
        <v>4028.5981280000001</v>
      </c>
      <c r="U121" s="36">
        <v>196.49418800000001</v>
      </c>
      <c r="W121" s="36">
        <v>609.95346700000005</v>
      </c>
      <c r="AC121" s="57">
        <f t="shared" si="20"/>
        <v>2663</v>
      </c>
      <c r="AD121" s="57">
        <f t="shared" si="21"/>
        <v>136</v>
      </c>
      <c r="AE121" s="57">
        <f t="shared" si="22"/>
        <v>373</v>
      </c>
      <c r="AF121" s="12">
        <f t="shared" si="16"/>
        <v>4028.5981280000001</v>
      </c>
      <c r="AG121" s="12">
        <f t="shared" si="17"/>
        <v>196.49418800000001</v>
      </c>
      <c r="AH121" s="12">
        <f t="shared" si="18"/>
        <v>609.95346700000005</v>
      </c>
      <c r="AI121" s="15">
        <f t="shared" si="19"/>
        <v>0.51280440405557648</v>
      </c>
      <c r="AJ121" s="15">
        <f t="shared" si="19"/>
        <v>0.44481020588235298</v>
      </c>
      <c r="AK121" s="15">
        <f t="shared" si="19"/>
        <v>0.63526398659517436</v>
      </c>
      <c r="AL121" s="23">
        <f>VLOOKUP(AC121,'Charts and Tables'!$I$43:$J$49,2,TRUE)</f>
        <v>0.5</v>
      </c>
      <c r="AM121" s="2">
        <f t="shared" si="23"/>
        <v>0</v>
      </c>
      <c r="AN121" s="2"/>
    </row>
    <row r="122" spans="1:40" x14ac:dyDescent="0.25">
      <c r="A122" s="35">
        <v>100189</v>
      </c>
      <c r="B122" s="36">
        <v>330117</v>
      </c>
      <c r="C122" s="36" t="s">
        <v>31</v>
      </c>
      <c r="D122" s="36">
        <v>0</v>
      </c>
      <c r="J122" s="46">
        <v>1796</v>
      </c>
      <c r="K122" s="46">
        <v>1802</v>
      </c>
      <c r="L122" s="46">
        <v>3598</v>
      </c>
      <c r="M122" s="46">
        <v>92</v>
      </c>
      <c r="N122" s="46">
        <v>222</v>
      </c>
      <c r="O122" s="46">
        <v>227</v>
      </c>
      <c r="P122" s="46">
        <v>128</v>
      </c>
      <c r="R122" s="36">
        <v>980.16783799999996</v>
      </c>
      <c r="S122" s="36">
        <v>918.73365799999999</v>
      </c>
      <c r="T122" s="36">
        <v>47.556553999999998</v>
      </c>
      <c r="U122" s="36">
        <v>219.60256799999999</v>
      </c>
      <c r="V122" s="36">
        <v>218.76320100000001</v>
      </c>
      <c r="W122" s="36">
        <v>56.631397</v>
      </c>
      <c r="AC122" s="57">
        <f t="shared" si="20"/>
        <v>3598</v>
      </c>
      <c r="AD122" s="57">
        <f t="shared" si="21"/>
        <v>314</v>
      </c>
      <c r="AE122" s="57">
        <f t="shared" si="22"/>
        <v>355</v>
      </c>
      <c r="AF122" s="12">
        <f t="shared" si="16"/>
        <v>1898.901496</v>
      </c>
      <c r="AG122" s="12">
        <f t="shared" si="17"/>
        <v>267.15912199999997</v>
      </c>
      <c r="AH122" s="12">
        <f t="shared" si="18"/>
        <v>275.39459800000003</v>
      </c>
      <c r="AI122" s="15">
        <f t="shared" si="19"/>
        <v>-0.47223415897720955</v>
      </c>
      <c r="AJ122" s="15">
        <f t="shared" si="19"/>
        <v>-0.14917477070063703</v>
      </c>
      <c r="AK122" s="15">
        <f t="shared" si="19"/>
        <v>-0.22424056901408443</v>
      </c>
      <c r="AL122" s="23">
        <f>VLOOKUP(AC122,'Charts and Tables'!$I$43:$J$49,2,TRUE)</f>
        <v>0.5</v>
      </c>
      <c r="AM122" s="2">
        <f t="shared" si="23"/>
        <v>1</v>
      </c>
      <c r="AN122" s="2"/>
    </row>
    <row r="123" spans="1:40" x14ac:dyDescent="0.25">
      <c r="A123" s="35">
        <v>101142</v>
      </c>
      <c r="B123" s="36">
        <v>333061</v>
      </c>
      <c r="C123" s="36" t="s">
        <v>32</v>
      </c>
      <c r="D123" s="36">
        <v>1</v>
      </c>
      <c r="J123" s="46">
        <v>2585</v>
      </c>
      <c r="L123" s="46">
        <v>2585</v>
      </c>
      <c r="M123" s="46">
        <v>447</v>
      </c>
      <c r="O123" s="46">
        <v>148</v>
      </c>
      <c r="R123" s="36">
        <v>3857.9077900000002</v>
      </c>
      <c r="T123" s="36">
        <v>592.98408700000005</v>
      </c>
      <c r="V123" s="36">
        <v>269.99003099999999</v>
      </c>
      <c r="AC123" s="57">
        <f t="shared" si="20"/>
        <v>2585</v>
      </c>
      <c r="AD123" s="57">
        <f t="shared" si="21"/>
        <v>447</v>
      </c>
      <c r="AE123" s="57">
        <f t="shared" si="22"/>
        <v>148</v>
      </c>
      <c r="AF123" s="12">
        <f t="shared" si="16"/>
        <v>3857.9077900000002</v>
      </c>
      <c r="AG123" s="12">
        <f t="shared" si="17"/>
        <v>592.98408700000005</v>
      </c>
      <c r="AH123" s="12">
        <f t="shared" si="18"/>
        <v>269.99003099999999</v>
      </c>
      <c r="AI123" s="15">
        <f t="shared" si="19"/>
        <v>0.49242080851063835</v>
      </c>
      <c r="AJ123" s="15">
        <f t="shared" si="19"/>
        <v>0.32658632438478757</v>
      </c>
      <c r="AK123" s="15">
        <f t="shared" si="19"/>
        <v>0.82425696621621614</v>
      </c>
      <c r="AL123" s="23">
        <f>VLOOKUP(AC123,'Charts and Tables'!$I$43:$J$49,2,TRUE)</f>
        <v>0.5</v>
      </c>
      <c r="AM123" s="2">
        <f t="shared" si="23"/>
        <v>1</v>
      </c>
      <c r="AN123" s="2"/>
    </row>
    <row r="124" spans="1:40" x14ac:dyDescent="0.25">
      <c r="A124" s="35">
        <v>110321</v>
      </c>
      <c r="C124" s="36" t="s">
        <v>30</v>
      </c>
      <c r="D124" s="36">
        <v>0</v>
      </c>
      <c r="J124" s="46">
        <v>409</v>
      </c>
      <c r="K124" s="46">
        <v>426</v>
      </c>
      <c r="L124" s="46">
        <v>835</v>
      </c>
      <c r="M124" s="46">
        <v>46</v>
      </c>
      <c r="N124" s="46">
        <v>24</v>
      </c>
      <c r="O124" s="46">
        <v>29</v>
      </c>
      <c r="P124" s="46">
        <v>43</v>
      </c>
      <c r="R124" s="36">
        <v>44.37323</v>
      </c>
      <c r="S124" s="36">
        <v>47.181274000000002</v>
      </c>
      <c r="T124" s="36">
        <v>3.4942380000000002</v>
      </c>
      <c r="U124" s="36">
        <v>2.680151</v>
      </c>
      <c r="V124" s="36">
        <v>3.8252929999999998</v>
      </c>
      <c r="W124" s="36">
        <v>5.0401379999999998</v>
      </c>
      <c r="AC124" s="57">
        <f t="shared" si="20"/>
        <v>835</v>
      </c>
      <c r="AD124" s="57">
        <f t="shared" si="21"/>
        <v>70</v>
      </c>
      <c r="AE124" s="57">
        <f t="shared" si="22"/>
        <v>72</v>
      </c>
      <c r="AF124" s="12">
        <f t="shared" si="16"/>
        <v>91.554504000000009</v>
      </c>
      <c r="AG124" s="12">
        <f t="shared" si="17"/>
        <v>6.1743889999999997</v>
      </c>
      <c r="AH124" s="12">
        <f t="shared" si="18"/>
        <v>8.8654309999999992</v>
      </c>
      <c r="AI124" s="15">
        <f t="shared" si="19"/>
        <v>-0.89035388742514976</v>
      </c>
      <c r="AJ124" s="15">
        <f t="shared" si="19"/>
        <v>-0.91179444285714284</v>
      </c>
      <c r="AK124" s="15">
        <f t="shared" si="19"/>
        <v>-0.87686901388888883</v>
      </c>
      <c r="AL124" s="23">
        <f>VLOOKUP(AC124,'Charts and Tables'!$I$43:$J$49,2,TRUE)</f>
        <v>2</v>
      </c>
      <c r="AM124" s="2">
        <f t="shared" si="23"/>
        <v>1</v>
      </c>
      <c r="AN124" s="2"/>
    </row>
    <row r="125" spans="1:40" x14ac:dyDescent="0.25">
      <c r="A125" s="35">
        <v>102440</v>
      </c>
      <c r="B125" s="36">
        <v>336185</v>
      </c>
      <c r="C125" s="36" t="s">
        <v>29</v>
      </c>
      <c r="D125" s="36">
        <v>0</v>
      </c>
      <c r="J125" s="46">
        <v>403</v>
      </c>
      <c r="K125" s="46">
        <v>416</v>
      </c>
      <c r="L125" s="46">
        <v>819</v>
      </c>
      <c r="M125" s="46">
        <v>31</v>
      </c>
      <c r="N125" s="46">
        <v>37</v>
      </c>
      <c r="O125" s="46">
        <v>45</v>
      </c>
      <c r="P125" s="46">
        <v>45</v>
      </c>
      <c r="AC125" s="57">
        <f t="shared" si="20"/>
        <v>819</v>
      </c>
      <c r="AD125" s="57">
        <f t="shared" si="21"/>
        <v>68</v>
      </c>
      <c r="AE125" s="57">
        <f t="shared" si="22"/>
        <v>90</v>
      </c>
      <c r="AF125" s="12">
        <f t="shared" si="16"/>
        <v>0</v>
      </c>
      <c r="AG125" s="12">
        <f t="shared" si="17"/>
        <v>0</v>
      </c>
      <c r="AH125" s="12">
        <f t="shared" si="18"/>
        <v>0</v>
      </c>
      <c r="AI125" s="15">
        <f t="shared" si="19"/>
        <v>-1</v>
      </c>
      <c r="AJ125" s="15">
        <f t="shared" si="19"/>
        <v>-1</v>
      </c>
      <c r="AK125" s="15">
        <f t="shared" si="19"/>
        <v>-1</v>
      </c>
      <c r="AL125" s="23">
        <f>VLOOKUP(AC125,'Charts and Tables'!$I$43:$J$49,2,TRUE)</f>
        <v>2</v>
      </c>
      <c r="AM125" s="2">
        <f t="shared" si="23"/>
        <v>1</v>
      </c>
      <c r="AN125" s="2"/>
    </row>
    <row r="126" spans="1:40" x14ac:dyDescent="0.25">
      <c r="A126" s="35">
        <v>104032</v>
      </c>
      <c r="B126" s="36">
        <v>330166</v>
      </c>
      <c r="C126" s="36" t="s">
        <v>25</v>
      </c>
      <c r="D126" s="36">
        <v>0</v>
      </c>
      <c r="J126" s="46">
        <v>1385</v>
      </c>
      <c r="K126" s="46">
        <v>1256</v>
      </c>
      <c r="L126" s="46">
        <v>2641</v>
      </c>
      <c r="M126" s="46">
        <v>47</v>
      </c>
      <c r="N126" s="46">
        <v>144</v>
      </c>
      <c r="O126" s="46">
        <v>210</v>
      </c>
      <c r="P126" s="46">
        <v>119</v>
      </c>
      <c r="R126" s="36">
        <v>1931.547777</v>
      </c>
      <c r="S126" s="36">
        <v>1962.356599</v>
      </c>
      <c r="T126" s="36">
        <v>136.76207700000001</v>
      </c>
      <c r="U126" s="36">
        <v>156.08899700000001</v>
      </c>
      <c r="V126" s="36">
        <v>190.51608999999999</v>
      </c>
      <c r="W126" s="36">
        <v>178.397041</v>
      </c>
      <c r="AC126" s="57">
        <f t="shared" si="20"/>
        <v>2641</v>
      </c>
      <c r="AD126" s="57">
        <f t="shared" si="21"/>
        <v>191</v>
      </c>
      <c r="AE126" s="57">
        <f t="shared" si="22"/>
        <v>329</v>
      </c>
      <c r="AF126" s="12">
        <f t="shared" si="16"/>
        <v>3893.904376</v>
      </c>
      <c r="AG126" s="12">
        <f t="shared" si="17"/>
        <v>292.85107400000004</v>
      </c>
      <c r="AH126" s="12">
        <f t="shared" si="18"/>
        <v>368.91313100000002</v>
      </c>
      <c r="AI126" s="15">
        <f t="shared" si="19"/>
        <v>0.47440529193487313</v>
      </c>
      <c r="AJ126" s="15">
        <f t="shared" si="19"/>
        <v>0.53325169633507874</v>
      </c>
      <c r="AK126" s="15">
        <f t="shared" si="19"/>
        <v>0.12131650759878426</v>
      </c>
      <c r="AL126" s="23">
        <f>VLOOKUP(AC126,'Charts and Tables'!$I$43:$J$49,2,TRUE)</f>
        <v>0.5</v>
      </c>
      <c r="AM126" s="2">
        <f t="shared" si="23"/>
        <v>1</v>
      </c>
      <c r="AN126" s="2"/>
    </row>
    <row r="127" spans="1:40" x14ac:dyDescent="0.25">
      <c r="A127" s="35">
        <v>109062</v>
      </c>
      <c r="B127" s="36">
        <v>338050</v>
      </c>
      <c r="C127" s="36" t="s">
        <v>25</v>
      </c>
      <c r="D127" s="36">
        <v>0</v>
      </c>
      <c r="J127" s="46">
        <v>482</v>
      </c>
      <c r="K127" s="46">
        <v>511</v>
      </c>
      <c r="L127" s="46">
        <v>993</v>
      </c>
      <c r="M127" s="46">
        <v>29</v>
      </c>
      <c r="N127" s="46">
        <v>60</v>
      </c>
      <c r="O127" s="46">
        <v>60</v>
      </c>
      <c r="P127" s="46">
        <v>51</v>
      </c>
      <c r="R127" s="36">
        <v>274.02073799999999</v>
      </c>
      <c r="S127" s="36">
        <v>288.50158199999998</v>
      </c>
      <c r="T127" s="36">
        <v>25.712568000000001</v>
      </c>
      <c r="U127" s="36">
        <v>22.137881</v>
      </c>
      <c r="V127" s="36">
        <v>28.974795</v>
      </c>
      <c r="W127" s="36">
        <v>38.872799999999998</v>
      </c>
      <c r="AC127" s="57">
        <f t="shared" si="20"/>
        <v>993</v>
      </c>
      <c r="AD127" s="57">
        <f t="shared" si="21"/>
        <v>89</v>
      </c>
      <c r="AE127" s="57">
        <f t="shared" si="22"/>
        <v>111</v>
      </c>
      <c r="AF127" s="12">
        <f t="shared" si="16"/>
        <v>562.52232000000004</v>
      </c>
      <c r="AG127" s="12">
        <f t="shared" si="17"/>
        <v>47.850448999999998</v>
      </c>
      <c r="AH127" s="12">
        <f t="shared" si="18"/>
        <v>67.847594999999998</v>
      </c>
      <c r="AI127" s="15">
        <f t="shared" si="19"/>
        <v>-0.43351226586102715</v>
      </c>
      <c r="AJ127" s="15">
        <f t="shared" si="19"/>
        <v>-0.46235450561797753</v>
      </c>
      <c r="AK127" s="15">
        <f t="shared" si="19"/>
        <v>-0.38876040540540541</v>
      </c>
      <c r="AL127" s="23">
        <f>VLOOKUP(AC127,'Charts and Tables'!$I$43:$J$49,2,TRUE)</f>
        <v>2</v>
      </c>
      <c r="AM127" s="2">
        <f t="shared" si="23"/>
        <v>1</v>
      </c>
      <c r="AN127" s="2"/>
    </row>
    <row r="128" spans="1:40" x14ac:dyDescent="0.25">
      <c r="A128" s="35">
        <v>104897</v>
      </c>
      <c r="C128" s="36" t="s">
        <v>25</v>
      </c>
      <c r="D128" s="36">
        <v>-1</v>
      </c>
      <c r="K128" s="46">
        <v>5193</v>
      </c>
      <c r="L128" s="46">
        <v>5193</v>
      </c>
      <c r="N128" s="46">
        <v>369</v>
      </c>
      <c r="P128" s="46">
        <v>513.5</v>
      </c>
      <c r="S128" s="36">
        <v>4241.0535909999999</v>
      </c>
      <c r="U128" s="36">
        <v>578.39704300000005</v>
      </c>
      <c r="W128" s="36">
        <v>339.25975899999997</v>
      </c>
      <c r="AC128" s="57">
        <f t="shared" si="20"/>
        <v>5193</v>
      </c>
      <c r="AD128" s="57">
        <f t="shared" si="21"/>
        <v>369</v>
      </c>
      <c r="AE128" s="57">
        <f t="shared" si="22"/>
        <v>513.5</v>
      </c>
      <c r="AF128" s="12">
        <f t="shared" si="16"/>
        <v>4241.0535909999999</v>
      </c>
      <c r="AG128" s="12">
        <f t="shared" si="17"/>
        <v>578.39704300000005</v>
      </c>
      <c r="AH128" s="12">
        <f t="shared" si="18"/>
        <v>339.25975899999997</v>
      </c>
      <c r="AI128" s="15">
        <f t="shared" si="19"/>
        <v>-0.18331338513383402</v>
      </c>
      <c r="AJ128" s="15">
        <f t="shared" si="19"/>
        <v>0.56747166124661264</v>
      </c>
      <c r="AK128" s="15">
        <f t="shared" si="19"/>
        <v>-0.33931887244401171</v>
      </c>
      <c r="AL128" s="23">
        <f>VLOOKUP(AC128,'Charts and Tables'!$I$43:$J$49,2,TRUE)</f>
        <v>0.25</v>
      </c>
      <c r="AM128" s="2">
        <f t="shared" si="23"/>
        <v>1</v>
      </c>
      <c r="AN128" s="2"/>
    </row>
    <row r="129" spans="1:40" x14ac:dyDescent="0.25">
      <c r="A129" s="35">
        <v>105374</v>
      </c>
      <c r="C129" s="36" t="s">
        <v>25</v>
      </c>
      <c r="D129" s="36">
        <v>-1</v>
      </c>
      <c r="K129" s="46">
        <v>5520</v>
      </c>
      <c r="L129" s="46">
        <v>5520</v>
      </c>
      <c r="N129" s="46">
        <v>387.5</v>
      </c>
      <c r="P129" s="46">
        <v>599.5</v>
      </c>
      <c r="S129" s="36">
        <v>3996.9148540000001</v>
      </c>
      <c r="U129" s="36">
        <v>256.389478</v>
      </c>
      <c r="W129" s="36">
        <v>513.23108400000001</v>
      </c>
      <c r="AC129" s="57">
        <f t="shared" si="20"/>
        <v>5520</v>
      </c>
      <c r="AD129" s="57">
        <f t="shared" si="21"/>
        <v>387.5</v>
      </c>
      <c r="AE129" s="57">
        <f t="shared" si="22"/>
        <v>599.5</v>
      </c>
      <c r="AF129" s="12">
        <f t="shared" si="16"/>
        <v>3996.9148540000001</v>
      </c>
      <c r="AG129" s="12">
        <f t="shared" si="17"/>
        <v>256.389478</v>
      </c>
      <c r="AH129" s="12">
        <f t="shared" si="18"/>
        <v>513.23108400000001</v>
      </c>
      <c r="AI129" s="15">
        <f t="shared" si="19"/>
        <v>-0.27592122210144926</v>
      </c>
      <c r="AJ129" s="15">
        <f t="shared" si="19"/>
        <v>-0.33834973419354841</v>
      </c>
      <c r="AK129" s="15">
        <f t="shared" si="19"/>
        <v>-0.14390144453711426</v>
      </c>
      <c r="AL129" s="23">
        <f>VLOOKUP(AC129,'Charts and Tables'!$I$43:$J$49,2,TRUE)</f>
        <v>0.25</v>
      </c>
      <c r="AM129" s="2">
        <f t="shared" si="23"/>
        <v>0</v>
      </c>
      <c r="AN129" s="2"/>
    </row>
    <row r="130" spans="1:40" x14ac:dyDescent="0.25">
      <c r="A130" s="35">
        <v>105361</v>
      </c>
      <c r="B130" s="36">
        <v>330039</v>
      </c>
      <c r="C130" s="36" t="s">
        <v>26</v>
      </c>
      <c r="D130" s="36">
        <v>0</v>
      </c>
      <c r="J130" s="46">
        <v>4936</v>
      </c>
      <c r="K130" s="46">
        <v>5688</v>
      </c>
      <c r="L130" s="46">
        <v>10624</v>
      </c>
      <c r="M130" s="46">
        <v>273</v>
      </c>
      <c r="N130" s="46">
        <v>385</v>
      </c>
      <c r="O130" s="46">
        <v>449</v>
      </c>
      <c r="P130" s="46">
        <v>508</v>
      </c>
      <c r="R130" s="36">
        <v>2288.9100199999998</v>
      </c>
      <c r="S130" s="36">
        <v>2487.899152</v>
      </c>
      <c r="T130" s="36">
        <v>209.627771</v>
      </c>
      <c r="U130" s="36">
        <v>188.327595</v>
      </c>
      <c r="V130" s="36">
        <v>213.68629899999999</v>
      </c>
      <c r="W130" s="36">
        <v>272.338279</v>
      </c>
      <c r="AC130" s="57">
        <f t="shared" si="20"/>
        <v>10624</v>
      </c>
      <c r="AD130" s="57">
        <f t="shared" si="21"/>
        <v>658</v>
      </c>
      <c r="AE130" s="57">
        <f t="shared" si="22"/>
        <v>957</v>
      </c>
      <c r="AF130" s="12">
        <f t="shared" si="16"/>
        <v>4776.8091719999993</v>
      </c>
      <c r="AG130" s="12">
        <f t="shared" si="17"/>
        <v>397.95536600000003</v>
      </c>
      <c r="AH130" s="12">
        <f t="shared" si="18"/>
        <v>486.02457800000002</v>
      </c>
      <c r="AI130" s="15">
        <f t="shared" si="19"/>
        <v>-0.55037564269578321</v>
      </c>
      <c r="AJ130" s="15">
        <f t="shared" si="19"/>
        <v>-0.39520461094224918</v>
      </c>
      <c r="AK130" s="15">
        <f t="shared" si="19"/>
        <v>-0.49213732706374086</v>
      </c>
      <c r="AL130" s="23">
        <f>VLOOKUP(AC130,'Charts and Tables'!$I$43:$J$49,2,TRUE)</f>
        <v>0.2</v>
      </c>
      <c r="AM130" s="2">
        <f t="shared" si="23"/>
        <v>0</v>
      </c>
      <c r="AN130" s="2"/>
    </row>
    <row r="131" spans="1:40" x14ac:dyDescent="0.25">
      <c r="A131" s="35">
        <v>107264</v>
      </c>
      <c r="C131" s="36" t="s">
        <v>26</v>
      </c>
      <c r="D131" s="36">
        <v>0</v>
      </c>
      <c r="J131" s="46">
        <v>4942</v>
      </c>
      <c r="K131" s="46">
        <v>4885</v>
      </c>
      <c r="L131" s="46">
        <v>9827</v>
      </c>
      <c r="M131" s="46">
        <v>350.5</v>
      </c>
      <c r="N131" s="46">
        <v>329</v>
      </c>
      <c r="O131" s="46">
        <v>463</v>
      </c>
      <c r="P131" s="46">
        <v>475.5</v>
      </c>
      <c r="R131" s="36">
        <v>2288.9100199999998</v>
      </c>
      <c r="S131" s="36">
        <v>2487.899152</v>
      </c>
      <c r="T131" s="36">
        <v>209.627771</v>
      </c>
      <c r="U131" s="36">
        <v>188.327595</v>
      </c>
      <c r="V131" s="36">
        <v>213.68629899999999</v>
      </c>
      <c r="W131" s="36">
        <v>272.338279</v>
      </c>
      <c r="AC131" s="57">
        <f t="shared" si="20"/>
        <v>9827</v>
      </c>
      <c r="AD131" s="57">
        <f t="shared" si="21"/>
        <v>679.5</v>
      </c>
      <c r="AE131" s="57">
        <f t="shared" si="22"/>
        <v>938.5</v>
      </c>
      <c r="AF131" s="12">
        <f t="shared" si="16"/>
        <v>4776.8091719999993</v>
      </c>
      <c r="AG131" s="12">
        <f t="shared" si="17"/>
        <v>397.95536600000003</v>
      </c>
      <c r="AH131" s="12">
        <f t="shared" si="18"/>
        <v>486.02457800000002</v>
      </c>
      <c r="AI131" s="15">
        <f t="shared" si="19"/>
        <v>-0.51390972097283005</v>
      </c>
      <c r="AJ131" s="15">
        <f t="shared" si="19"/>
        <v>-0.41434088888888887</v>
      </c>
      <c r="AK131" s="15">
        <f t="shared" si="19"/>
        <v>-0.48212618220564729</v>
      </c>
      <c r="AL131" s="23">
        <f>VLOOKUP(AC131,'Charts and Tables'!$I$43:$J$49,2,TRUE)</f>
        <v>0.25</v>
      </c>
      <c r="AM131" s="2">
        <f t="shared" si="23"/>
        <v>0</v>
      </c>
      <c r="AN131" s="2"/>
    </row>
    <row r="132" spans="1:40" x14ac:dyDescent="0.25">
      <c r="A132" s="35">
        <v>108640</v>
      </c>
      <c r="B132" s="36">
        <v>331038</v>
      </c>
      <c r="C132" s="36" t="s">
        <v>25</v>
      </c>
      <c r="D132" s="36">
        <v>0</v>
      </c>
      <c r="J132" s="46">
        <v>395</v>
      </c>
      <c r="K132" s="46">
        <v>478</v>
      </c>
      <c r="L132" s="46">
        <v>873</v>
      </c>
      <c r="M132" s="46">
        <v>24</v>
      </c>
      <c r="N132" s="46">
        <v>33</v>
      </c>
      <c r="O132" s="46">
        <v>42</v>
      </c>
      <c r="P132" s="46">
        <v>41</v>
      </c>
      <c r="R132" s="36">
        <v>259.18585000000002</v>
      </c>
      <c r="S132" s="36">
        <v>275.82410199999998</v>
      </c>
      <c r="T132" s="36">
        <v>26.459689999999998</v>
      </c>
      <c r="U132" s="36">
        <v>20.481801999999998</v>
      </c>
      <c r="V132" s="36">
        <v>28.432100999999999</v>
      </c>
      <c r="W132" s="36">
        <v>38.708320000000001</v>
      </c>
      <c r="AC132" s="57">
        <f t="shared" si="20"/>
        <v>873</v>
      </c>
      <c r="AD132" s="57">
        <f t="shared" si="21"/>
        <v>57</v>
      </c>
      <c r="AE132" s="57">
        <f t="shared" si="22"/>
        <v>83</v>
      </c>
      <c r="AF132" s="12">
        <f t="shared" si="16"/>
        <v>535.009952</v>
      </c>
      <c r="AG132" s="12">
        <f t="shared" si="17"/>
        <v>46.941491999999997</v>
      </c>
      <c r="AH132" s="12">
        <f t="shared" si="18"/>
        <v>67.140421000000003</v>
      </c>
      <c r="AI132" s="15">
        <f t="shared" si="19"/>
        <v>-0.38715927605956474</v>
      </c>
      <c r="AJ132" s="15">
        <f t="shared" si="19"/>
        <v>-0.17646505263157899</v>
      </c>
      <c r="AK132" s="15">
        <f t="shared" si="19"/>
        <v>-0.19107926506024092</v>
      </c>
      <c r="AL132" s="23">
        <f>VLOOKUP(AC132,'Charts and Tables'!$I$43:$J$49,2,TRUE)</f>
        <v>2</v>
      </c>
      <c r="AM132" s="2">
        <f t="shared" si="23"/>
        <v>1</v>
      </c>
      <c r="AN132" s="2"/>
    </row>
    <row r="133" spans="1:40" x14ac:dyDescent="0.25">
      <c r="A133" s="35">
        <v>108711</v>
      </c>
      <c r="C133" s="36" t="s">
        <v>25</v>
      </c>
      <c r="D133" s="36">
        <v>0</v>
      </c>
      <c r="J133" s="46">
        <v>434</v>
      </c>
      <c r="K133" s="46">
        <v>436</v>
      </c>
      <c r="L133" s="46">
        <v>870</v>
      </c>
      <c r="M133" s="46">
        <v>38</v>
      </c>
      <c r="N133" s="46">
        <v>32</v>
      </c>
      <c r="O133" s="46">
        <v>51</v>
      </c>
      <c r="P133" s="46">
        <v>41</v>
      </c>
      <c r="R133" s="36">
        <v>259.18585000000002</v>
      </c>
      <c r="S133" s="36">
        <v>275.82410199999998</v>
      </c>
      <c r="T133" s="36">
        <v>26.459689999999998</v>
      </c>
      <c r="U133" s="36">
        <v>20.481801999999998</v>
      </c>
      <c r="V133" s="36">
        <v>28.432100999999999</v>
      </c>
      <c r="W133" s="36">
        <v>38.708320000000001</v>
      </c>
      <c r="AC133" s="57">
        <f t="shared" si="20"/>
        <v>870</v>
      </c>
      <c r="AD133" s="57">
        <f t="shared" si="21"/>
        <v>70</v>
      </c>
      <c r="AE133" s="57">
        <f t="shared" si="22"/>
        <v>92</v>
      </c>
      <c r="AF133" s="12">
        <f t="shared" si="16"/>
        <v>535.009952</v>
      </c>
      <c r="AG133" s="12">
        <f t="shared" si="17"/>
        <v>46.941491999999997</v>
      </c>
      <c r="AH133" s="12">
        <f t="shared" si="18"/>
        <v>67.140421000000003</v>
      </c>
      <c r="AI133" s="15">
        <f t="shared" si="19"/>
        <v>-0.38504603218390804</v>
      </c>
      <c r="AJ133" s="15">
        <f t="shared" si="19"/>
        <v>-0.32940725714285718</v>
      </c>
      <c r="AK133" s="15">
        <f t="shared" si="19"/>
        <v>-0.27021281521739127</v>
      </c>
      <c r="AL133" s="23">
        <f>VLOOKUP(AC133,'Charts and Tables'!$I$43:$J$49,2,TRUE)</f>
        <v>2</v>
      </c>
      <c r="AM133" s="2">
        <f t="shared" si="23"/>
        <v>1</v>
      </c>
      <c r="AN133" s="2"/>
    </row>
    <row r="134" spans="1:40" x14ac:dyDescent="0.25">
      <c r="A134" s="35">
        <v>109543</v>
      </c>
      <c r="B134" s="36">
        <v>331025</v>
      </c>
      <c r="C134" s="36" t="s">
        <v>25</v>
      </c>
      <c r="D134" s="36">
        <v>0</v>
      </c>
      <c r="J134" s="46">
        <v>1016</v>
      </c>
      <c r="K134" s="46">
        <v>951</v>
      </c>
      <c r="L134" s="46">
        <v>1967</v>
      </c>
      <c r="M134" s="46">
        <v>48</v>
      </c>
      <c r="N134" s="46">
        <v>115</v>
      </c>
      <c r="O134" s="46">
        <v>126</v>
      </c>
      <c r="P134" s="46">
        <v>61</v>
      </c>
      <c r="R134" s="36">
        <v>255.66043199999999</v>
      </c>
      <c r="S134" s="36">
        <v>267.33323200000001</v>
      </c>
      <c r="T134" s="36">
        <v>23.654864</v>
      </c>
      <c r="U134" s="36">
        <v>20.894265000000001</v>
      </c>
      <c r="V134" s="36">
        <v>27.420859</v>
      </c>
      <c r="W134" s="36">
        <v>36.104019999999998</v>
      </c>
      <c r="AC134" s="57">
        <f t="shared" si="20"/>
        <v>1967</v>
      </c>
      <c r="AD134" s="57">
        <f t="shared" si="21"/>
        <v>163</v>
      </c>
      <c r="AE134" s="57">
        <f t="shared" si="22"/>
        <v>187</v>
      </c>
      <c r="AF134" s="12">
        <f t="shared" si="16"/>
        <v>522.99366399999997</v>
      </c>
      <c r="AG134" s="12">
        <f t="shared" si="17"/>
        <v>44.549129000000001</v>
      </c>
      <c r="AH134" s="12">
        <f t="shared" si="18"/>
        <v>63.524878999999999</v>
      </c>
      <c r="AI134" s="15">
        <f t="shared" si="19"/>
        <v>-0.734116083375699</v>
      </c>
      <c r="AJ134" s="15">
        <f t="shared" si="19"/>
        <v>-0.72669246012269939</v>
      </c>
      <c r="AK134" s="15">
        <f t="shared" si="19"/>
        <v>-0.66029476470588233</v>
      </c>
      <c r="AL134" s="23">
        <f>VLOOKUP(AC134,'Charts and Tables'!$I$43:$J$49,2,TRUE)</f>
        <v>1</v>
      </c>
      <c r="AM134" s="2">
        <f t="shared" si="23"/>
        <v>1</v>
      </c>
      <c r="AN134" s="2"/>
    </row>
    <row r="135" spans="1:40" x14ac:dyDescent="0.25">
      <c r="A135" s="35">
        <v>111083</v>
      </c>
      <c r="C135" s="36" t="s">
        <v>30</v>
      </c>
      <c r="D135" s="36">
        <v>0</v>
      </c>
      <c r="J135" s="46">
        <v>203</v>
      </c>
      <c r="K135" s="46">
        <v>194</v>
      </c>
      <c r="L135" s="46">
        <v>397</v>
      </c>
      <c r="M135" s="46">
        <v>11</v>
      </c>
      <c r="N135" s="46">
        <v>22</v>
      </c>
      <c r="O135" s="46">
        <v>24</v>
      </c>
      <c r="P135" s="46">
        <v>19</v>
      </c>
      <c r="R135" s="36">
        <v>774.88822300000004</v>
      </c>
      <c r="S135" s="36">
        <v>776.66761499999996</v>
      </c>
      <c r="T135" s="36">
        <v>42.364018999999999</v>
      </c>
      <c r="U135" s="36">
        <v>86.968700999999996</v>
      </c>
      <c r="V135" s="36">
        <v>82.778431999999995</v>
      </c>
      <c r="W135" s="36">
        <v>60.270614000000002</v>
      </c>
      <c r="AC135" s="57">
        <f t="shared" si="20"/>
        <v>397</v>
      </c>
      <c r="AD135" s="57">
        <f t="shared" si="21"/>
        <v>33</v>
      </c>
      <c r="AE135" s="57">
        <f t="shared" si="22"/>
        <v>43</v>
      </c>
      <c r="AF135" s="12">
        <f t="shared" si="16"/>
        <v>1551.555838</v>
      </c>
      <c r="AG135" s="12">
        <f t="shared" si="17"/>
        <v>129.33271999999999</v>
      </c>
      <c r="AH135" s="12">
        <f t="shared" si="18"/>
        <v>143.049046</v>
      </c>
      <c r="AI135" s="15">
        <f t="shared" si="19"/>
        <v>2.9082011032745592</v>
      </c>
      <c r="AJ135" s="15">
        <f t="shared" si="19"/>
        <v>2.9191733333333332</v>
      </c>
      <c r="AK135" s="15">
        <f t="shared" si="19"/>
        <v>2.3267220000000002</v>
      </c>
      <c r="AL135" s="23">
        <f>VLOOKUP(AC135,'Charts and Tables'!$I$43:$J$49,2,TRUE)</f>
        <v>2</v>
      </c>
      <c r="AM135" s="2">
        <f t="shared" si="23"/>
        <v>0</v>
      </c>
      <c r="AN135" s="2"/>
    </row>
    <row r="136" spans="1:40" x14ac:dyDescent="0.25">
      <c r="A136" s="35">
        <v>110576</v>
      </c>
      <c r="B136" s="36">
        <v>332069</v>
      </c>
      <c r="C136" s="36" t="s">
        <v>25</v>
      </c>
      <c r="D136" s="36">
        <v>0</v>
      </c>
      <c r="J136" s="46">
        <v>364</v>
      </c>
      <c r="K136" s="46">
        <v>314</v>
      </c>
      <c r="L136" s="46">
        <v>678</v>
      </c>
      <c r="M136" s="46">
        <v>44</v>
      </c>
      <c r="N136" s="46">
        <v>14</v>
      </c>
      <c r="O136" s="46">
        <v>26</v>
      </c>
      <c r="P136" s="46">
        <v>36</v>
      </c>
      <c r="R136" s="36">
        <v>646.37224500000002</v>
      </c>
      <c r="S136" s="36">
        <v>651.99780299999998</v>
      </c>
      <c r="T136" s="36">
        <v>35.407983999999999</v>
      </c>
      <c r="U136" s="36">
        <v>73.095928000000001</v>
      </c>
      <c r="V136" s="36">
        <v>66.917709000000002</v>
      </c>
      <c r="W136" s="36">
        <v>49.866951</v>
      </c>
      <c r="AC136" s="57">
        <f t="shared" si="20"/>
        <v>678</v>
      </c>
      <c r="AD136" s="57">
        <f t="shared" si="21"/>
        <v>58</v>
      </c>
      <c r="AE136" s="57">
        <f t="shared" si="22"/>
        <v>62</v>
      </c>
      <c r="AF136" s="12">
        <f t="shared" si="16"/>
        <v>1298.370048</v>
      </c>
      <c r="AG136" s="12">
        <f t="shared" si="17"/>
        <v>108.503912</v>
      </c>
      <c r="AH136" s="12">
        <f t="shared" si="18"/>
        <v>116.78466</v>
      </c>
      <c r="AI136" s="15">
        <f t="shared" si="19"/>
        <v>0.91500007079646017</v>
      </c>
      <c r="AJ136" s="15">
        <f t="shared" si="19"/>
        <v>0.87075710344827584</v>
      </c>
      <c r="AK136" s="15">
        <f t="shared" si="19"/>
        <v>0.88362354838709678</v>
      </c>
      <c r="AL136" s="23">
        <f>VLOOKUP(AC136,'Charts and Tables'!$I$43:$J$49,2,TRUE)</f>
        <v>2</v>
      </c>
      <c r="AM136" s="2">
        <f t="shared" si="23"/>
        <v>1</v>
      </c>
      <c r="AN136" s="2"/>
    </row>
    <row r="137" spans="1:40" x14ac:dyDescent="0.25">
      <c r="A137" s="35">
        <v>113919</v>
      </c>
      <c r="B137" s="36">
        <v>330384</v>
      </c>
      <c r="C137" s="36" t="s">
        <v>31</v>
      </c>
      <c r="D137" s="36">
        <v>0</v>
      </c>
      <c r="J137" s="46">
        <v>1167</v>
      </c>
      <c r="K137" s="46">
        <v>1262</v>
      </c>
      <c r="L137" s="46">
        <v>2429</v>
      </c>
      <c r="M137" s="46">
        <v>90</v>
      </c>
      <c r="N137" s="46">
        <v>150</v>
      </c>
      <c r="O137" s="46">
        <v>160</v>
      </c>
      <c r="P137" s="46">
        <v>128</v>
      </c>
      <c r="R137" s="36">
        <v>1628.2480439999999</v>
      </c>
      <c r="S137" s="36">
        <v>1893.891384</v>
      </c>
      <c r="T137" s="36">
        <v>113.89497799999999</v>
      </c>
      <c r="U137" s="36">
        <v>273.43446299999999</v>
      </c>
      <c r="V137" s="36">
        <v>241.24590799999999</v>
      </c>
      <c r="W137" s="36">
        <v>166.93343999999999</v>
      </c>
      <c r="AC137" s="57">
        <f t="shared" si="20"/>
        <v>2429</v>
      </c>
      <c r="AD137" s="57">
        <f t="shared" si="21"/>
        <v>240</v>
      </c>
      <c r="AE137" s="57">
        <f t="shared" si="22"/>
        <v>288</v>
      </c>
      <c r="AF137" s="12">
        <f t="shared" si="16"/>
        <v>3522.139428</v>
      </c>
      <c r="AG137" s="12">
        <f t="shared" si="17"/>
        <v>387.32944099999997</v>
      </c>
      <c r="AH137" s="12">
        <f t="shared" si="18"/>
        <v>408.179348</v>
      </c>
      <c r="AI137" s="15">
        <f t="shared" si="19"/>
        <v>0.45003681679703578</v>
      </c>
      <c r="AJ137" s="15">
        <f t="shared" si="19"/>
        <v>0.61387267083333319</v>
      </c>
      <c r="AK137" s="15">
        <f t="shared" si="19"/>
        <v>0.41728940277777782</v>
      </c>
      <c r="AL137" s="23">
        <f>VLOOKUP(AC137,'Charts and Tables'!$I$43:$J$49,2,TRUE)</f>
        <v>1</v>
      </c>
      <c r="AM137" s="2">
        <f t="shared" si="23"/>
        <v>1</v>
      </c>
      <c r="AN137" s="2"/>
    </row>
    <row r="138" spans="1:40" x14ac:dyDescent="0.25">
      <c r="A138" s="35">
        <v>112818</v>
      </c>
      <c r="B138" s="36">
        <v>336104</v>
      </c>
      <c r="C138" s="36" t="s">
        <v>25</v>
      </c>
      <c r="D138" s="36">
        <v>0</v>
      </c>
      <c r="J138" s="46">
        <v>483</v>
      </c>
      <c r="K138" s="46">
        <v>476</v>
      </c>
      <c r="L138" s="46">
        <v>959</v>
      </c>
      <c r="M138" s="46">
        <v>20</v>
      </c>
      <c r="N138" s="46">
        <v>38</v>
      </c>
      <c r="O138" s="46">
        <v>66</v>
      </c>
      <c r="P138" s="46">
        <v>30</v>
      </c>
      <c r="R138" s="36">
        <v>469.110589</v>
      </c>
      <c r="S138" s="36">
        <v>470.062726</v>
      </c>
      <c r="T138" s="36">
        <v>33.874482</v>
      </c>
      <c r="U138" s="36">
        <v>47.575288999999998</v>
      </c>
      <c r="V138" s="36">
        <v>49.763029000000003</v>
      </c>
      <c r="W138" s="36">
        <v>43.338526000000002</v>
      </c>
      <c r="AC138" s="57">
        <f t="shared" si="20"/>
        <v>959</v>
      </c>
      <c r="AD138" s="57">
        <f t="shared" si="21"/>
        <v>58</v>
      </c>
      <c r="AE138" s="57">
        <f t="shared" si="22"/>
        <v>96</v>
      </c>
      <c r="AF138" s="12">
        <f t="shared" si="16"/>
        <v>939.173315</v>
      </c>
      <c r="AG138" s="12">
        <f t="shared" si="17"/>
        <v>81.449770999999998</v>
      </c>
      <c r="AH138" s="12">
        <f t="shared" si="18"/>
        <v>93.101555000000005</v>
      </c>
      <c r="AI138" s="15">
        <f t="shared" si="19"/>
        <v>-2.0674332638164754E-2</v>
      </c>
      <c r="AJ138" s="15">
        <f t="shared" si="19"/>
        <v>0.40430639655172412</v>
      </c>
      <c r="AK138" s="15">
        <f t="shared" si="19"/>
        <v>-3.0192135416666616E-2</v>
      </c>
      <c r="AL138" s="23">
        <f>VLOOKUP(AC138,'Charts and Tables'!$I$43:$J$49,2,TRUE)</f>
        <v>2</v>
      </c>
      <c r="AM138" s="2">
        <f t="shared" si="23"/>
        <v>1</v>
      </c>
      <c r="AN138" s="2"/>
    </row>
    <row r="139" spans="1:40" x14ac:dyDescent="0.25">
      <c r="A139" s="35">
        <v>115465</v>
      </c>
      <c r="C139" s="36" t="s">
        <v>29</v>
      </c>
      <c r="D139" s="36">
        <v>0</v>
      </c>
      <c r="J139" s="46">
        <v>99</v>
      </c>
      <c r="K139" s="46">
        <v>113</v>
      </c>
      <c r="L139" s="46">
        <v>212</v>
      </c>
      <c r="M139" s="46">
        <v>10</v>
      </c>
      <c r="N139" s="46">
        <v>13</v>
      </c>
      <c r="O139" s="46">
        <v>11</v>
      </c>
      <c r="P139" s="46">
        <v>12</v>
      </c>
      <c r="R139" s="36">
        <v>58.433791999999997</v>
      </c>
      <c r="S139" s="36">
        <v>60.343183000000003</v>
      </c>
      <c r="T139" s="36">
        <v>5.0110749999999999</v>
      </c>
      <c r="U139" s="36">
        <v>5.4581999999999997</v>
      </c>
      <c r="V139" s="36">
        <v>5.8930090000000002</v>
      </c>
      <c r="W139" s="36">
        <v>5.9063929999999996</v>
      </c>
      <c r="AC139" s="57">
        <f t="shared" si="20"/>
        <v>212</v>
      </c>
      <c r="AD139" s="57">
        <f t="shared" si="21"/>
        <v>23</v>
      </c>
      <c r="AE139" s="57">
        <f t="shared" si="22"/>
        <v>23</v>
      </c>
      <c r="AF139" s="12">
        <f t="shared" si="16"/>
        <v>118.77697499999999</v>
      </c>
      <c r="AG139" s="12">
        <f t="shared" si="17"/>
        <v>10.469275</v>
      </c>
      <c r="AH139" s="12">
        <f t="shared" si="18"/>
        <v>11.799402000000001</v>
      </c>
      <c r="AI139" s="15">
        <f t="shared" si="19"/>
        <v>-0.43973125000000002</v>
      </c>
      <c r="AJ139" s="15">
        <f t="shared" si="19"/>
        <v>-0.54481413043478266</v>
      </c>
      <c r="AK139" s="15">
        <f t="shared" si="19"/>
        <v>-0.48698252173913043</v>
      </c>
      <c r="AL139" s="23">
        <f>VLOOKUP(AC139,'Charts and Tables'!$I$43:$J$49,2,TRUE)</f>
        <v>2</v>
      </c>
      <c r="AM139" s="2">
        <f t="shared" si="23"/>
        <v>1</v>
      </c>
      <c r="AN139" s="2"/>
    </row>
    <row r="140" spans="1:40" x14ac:dyDescent="0.25">
      <c r="A140" s="35">
        <v>115959</v>
      </c>
      <c r="B140" s="36">
        <v>337070</v>
      </c>
      <c r="C140" s="36" t="s">
        <v>25</v>
      </c>
      <c r="D140" s="36">
        <v>0</v>
      </c>
      <c r="J140" s="46">
        <v>1174</v>
      </c>
      <c r="K140" s="46">
        <v>1101</v>
      </c>
      <c r="L140" s="46">
        <v>2275</v>
      </c>
      <c r="M140" s="46">
        <v>40</v>
      </c>
      <c r="N140" s="46">
        <v>98</v>
      </c>
      <c r="O140" s="46">
        <v>156</v>
      </c>
      <c r="P140" s="46">
        <v>102</v>
      </c>
      <c r="R140" s="36">
        <v>175.565663</v>
      </c>
      <c r="S140" s="36">
        <v>251.85193799999999</v>
      </c>
      <c r="T140" s="36">
        <v>10.831906</v>
      </c>
      <c r="U140" s="36">
        <v>41.137006</v>
      </c>
      <c r="V140" s="36">
        <v>19.106929000000001</v>
      </c>
      <c r="W140" s="36">
        <v>17.529751000000001</v>
      </c>
      <c r="AC140" s="57">
        <f t="shared" si="20"/>
        <v>2275</v>
      </c>
      <c r="AD140" s="57">
        <f t="shared" si="21"/>
        <v>138</v>
      </c>
      <c r="AE140" s="57">
        <f t="shared" si="22"/>
        <v>258</v>
      </c>
      <c r="AF140" s="12">
        <f t="shared" si="16"/>
        <v>427.41760099999999</v>
      </c>
      <c r="AG140" s="12">
        <f t="shared" si="17"/>
        <v>51.968912000000003</v>
      </c>
      <c r="AH140" s="12">
        <f t="shared" si="18"/>
        <v>36.636679999999998</v>
      </c>
      <c r="AI140" s="15">
        <f t="shared" si="19"/>
        <v>-0.81212413142857143</v>
      </c>
      <c r="AJ140" s="15">
        <f t="shared" si="19"/>
        <v>-0.62341368115942031</v>
      </c>
      <c r="AK140" s="15">
        <f t="shared" si="19"/>
        <v>-0.8579973643410852</v>
      </c>
      <c r="AL140" s="23">
        <f>VLOOKUP(AC140,'Charts and Tables'!$I$43:$J$49,2,TRUE)</f>
        <v>1</v>
      </c>
      <c r="AM140" s="2">
        <f t="shared" si="23"/>
        <v>1</v>
      </c>
      <c r="AN140" s="2"/>
    </row>
    <row r="141" spans="1:40" x14ac:dyDescent="0.25">
      <c r="A141" s="35">
        <v>116018</v>
      </c>
      <c r="C141" s="36" t="s">
        <v>25</v>
      </c>
      <c r="D141" s="36">
        <v>0</v>
      </c>
      <c r="J141" s="46">
        <v>1061</v>
      </c>
      <c r="K141" s="46">
        <v>1017</v>
      </c>
      <c r="L141" s="46">
        <v>2078</v>
      </c>
      <c r="M141" s="46">
        <v>61</v>
      </c>
      <c r="N141" s="46">
        <v>132</v>
      </c>
      <c r="O141" s="46">
        <v>144</v>
      </c>
      <c r="P141" s="46">
        <v>78</v>
      </c>
      <c r="R141" s="36">
        <v>175.565663</v>
      </c>
      <c r="S141" s="36">
        <v>251.85193799999999</v>
      </c>
      <c r="T141" s="36">
        <v>10.831906</v>
      </c>
      <c r="U141" s="36">
        <v>41.137006</v>
      </c>
      <c r="V141" s="36">
        <v>19.106929000000001</v>
      </c>
      <c r="W141" s="36">
        <v>17.529751000000001</v>
      </c>
      <c r="AC141" s="57">
        <f t="shared" si="20"/>
        <v>2078</v>
      </c>
      <c r="AD141" s="57">
        <f t="shared" si="21"/>
        <v>193</v>
      </c>
      <c r="AE141" s="57">
        <f t="shared" si="22"/>
        <v>222</v>
      </c>
      <c r="AF141" s="12">
        <f t="shared" si="16"/>
        <v>427.41760099999999</v>
      </c>
      <c r="AG141" s="12">
        <f t="shared" si="17"/>
        <v>51.968912000000003</v>
      </c>
      <c r="AH141" s="12">
        <f t="shared" si="18"/>
        <v>36.636679999999998</v>
      </c>
      <c r="AI141" s="15">
        <f t="shared" si="19"/>
        <v>-0.79431299278152068</v>
      </c>
      <c r="AJ141" s="15">
        <f t="shared" si="19"/>
        <v>-0.73073102590673578</v>
      </c>
      <c r="AK141" s="15">
        <f t="shared" si="19"/>
        <v>-0.83496990990990982</v>
      </c>
      <c r="AL141" s="23">
        <f>VLOOKUP(AC141,'Charts and Tables'!$I$43:$J$49,2,TRUE)</f>
        <v>1</v>
      </c>
      <c r="AM141" s="2">
        <f t="shared" si="23"/>
        <v>1</v>
      </c>
      <c r="AN141" s="2"/>
    </row>
    <row r="142" spans="1:40" x14ac:dyDescent="0.25">
      <c r="A142" s="35">
        <v>118081</v>
      </c>
      <c r="B142" s="36">
        <v>330383</v>
      </c>
      <c r="C142" s="36" t="s">
        <v>25</v>
      </c>
      <c r="D142" s="36">
        <v>0</v>
      </c>
      <c r="J142" s="46">
        <v>1346</v>
      </c>
      <c r="K142" s="46">
        <v>1369</v>
      </c>
      <c r="L142" s="46">
        <v>2715</v>
      </c>
      <c r="M142" s="46">
        <v>64</v>
      </c>
      <c r="N142" s="46">
        <v>264</v>
      </c>
      <c r="O142" s="46">
        <v>247</v>
      </c>
      <c r="P142" s="46">
        <v>74</v>
      </c>
      <c r="R142" s="36">
        <v>1476.530436</v>
      </c>
      <c r="S142" s="36">
        <v>1286.9603400000001</v>
      </c>
      <c r="T142" s="36">
        <v>78.111570999999998</v>
      </c>
      <c r="U142" s="36">
        <v>170.11698999999999</v>
      </c>
      <c r="V142" s="36">
        <v>208.53049899999999</v>
      </c>
      <c r="W142" s="36">
        <v>99.563081999999994</v>
      </c>
      <c r="AC142" s="57">
        <f t="shared" si="20"/>
        <v>2715</v>
      </c>
      <c r="AD142" s="57">
        <f t="shared" si="21"/>
        <v>328</v>
      </c>
      <c r="AE142" s="57">
        <f t="shared" si="22"/>
        <v>321</v>
      </c>
      <c r="AF142" s="12">
        <f t="shared" ref="AF142:AF174" si="24">IF(D142=1,R142,IF(D142=-1,S142,R142+S142))</f>
        <v>2763.4907760000001</v>
      </c>
      <c r="AG142" s="12">
        <f t="shared" ref="AG142:AG174" si="25">IF(D142=1,T142,IF(D142=-1,U142,T142+U142))</f>
        <v>248.22856099999998</v>
      </c>
      <c r="AH142" s="12">
        <f t="shared" ref="AH142:AH174" si="26">IF(D142=1,V142,IF(D142=-1,W142,V142+W142))</f>
        <v>308.09358099999997</v>
      </c>
      <c r="AI142" s="15">
        <f t="shared" ref="AI142:AK174" si="27">IF(OR(AC142="",AC142=0),0,(AF142-AC142)/AC142)</f>
        <v>1.7860322651933738E-2</v>
      </c>
      <c r="AJ142" s="15">
        <f t="shared" si="27"/>
        <v>-0.24320560670731711</v>
      </c>
      <c r="AK142" s="15">
        <f t="shared" si="27"/>
        <v>-4.0206912772585757E-2</v>
      </c>
      <c r="AL142" s="23">
        <f>VLOOKUP(AC142,'Charts and Tables'!$I$43:$J$49,2,TRUE)</f>
        <v>0.5</v>
      </c>
      <c r="AM142" s="2">
        <f t="shared" si="23"/>
        <v>1</v>
      </c>
      <c r="AN142" s="2"/>
    </row>
    <row r="143" spans="1:40" x14ac:dyDescent="0.25">
      <c r="A143" s="35">
        <v>124482</v>
      </c>
      <c r="B143" s="36">
        <v>248138</v>
      </c>
      <c r="C143" s="36" t="s">
        <v>28</v>
      </c>
      <c r="D143" s="36">
        <v>0</v>
      </c>
      <c r="J143" s="46">
        <v>202</v>
      </c>
      <c r="K143" s="46">
        <v>199</v>
      </c>
      <c r="L143" s="46">
        <v>401</v>
      </c>
      <c r="M143" s="46">
        <v>9</v>
      </c>
      <c r="N143" s="46">
        <v>14</v>
      </c>
      <c r="O143" s="46">
        <v>19</v>
      </c>
      <c r="P143" s="46">
        <v>16</v>
      </c>
      <c r="R143" s="36">
        <v>462.70379000000003</v>
      </c>
      <c r="S143" s="36">
        <v>462.70378499999998</v>
      </c>
      <c r="T143" s="36">
        <v>32.687835999999997</v>
      </c>
      <c r="U143" s="36">
        <v>46.270806999999998</v>
      </c>
      <c r="V143" s="36">
        <v>49.415407999999999</v>
      </c>
      <c r="W143" s="36">
        <v>40.012115000000001</v>
      </c>
      <c r="AC143" s="57">
        <f t="shared" ref="AC143:AC175" si="28">L143</f>
        <v>401</v>
      </c>
      <c r="AD143" s="57">
        <f t="shared" ref="AD143:AD175" si="29">IF(D143=1,M143,IF(D143=-1,N143,M143+N143))</f>
        <v>23</v>
      </c>
      <c r="AE143" s="57">
        <f t="shared" ref="AE143:AE175" si="30">IF(D143=1,O143,IF(D143=-1,P143,O143+P143))</f>
        <v>35</v>
      </c>
      <c r="AF143" s="12">
        <f t="shared" si="24"/>
        <v>925.40757499999995</v>
      </c>
      <c r="AG143" s="12">
        <f t="shared" si="25"/>
        <v>78.958642999999995</v>
      </c>
      <c r="AH143" s="12">
        <f t="shared" si="26"/>
        <v>89.427523000000008</v>
      </c>
      <c r="AI143" s="15">
        <f t="shared" si="27"/>
        <v>1.3077495635910223</v>
      </c>
      <c r="AJ143" s="15">
        <f t="shared" si="27"/>
        <v>2.4329844782608694</v>
      </c>
      <c r="AK143" s="15">
        <f t="shared" si="27"/>
        <v>1.5550720857142859</v>
      </c>
      <c r="AL143" s="23">
        <f>VLOOKUP(AC143,'Charts and Tables'!$I$43:$J$49,2,TRUE)</f>
        <v>2</v>
      </c>
      <c r="AM143" s="2">
        <f t="shared" ref="AM143:AM175" si="31">IF(ABS(AI143)&lt;=AL143,1,0)</f>
        <v>1</v>
      </c>
      <c r="AN143" s="2"/>
    </row>
    <row r="144" spans="1:40" x14ac:dyDescent="0.25">
      <c r="A144" s="35">
        <v>123068</v>
      </c>
      <c r="C144" s="36" t="s">
        <v>25</v>
      </c>
      <c r="D144" s="36">
        <v>0</v>
      </c>
      <c r="J144" s="46">
        <v>962</v>
      </c>
      <c r="K144" s="46">
        <v>972</v>
      </c>
      <c r="L144" s="46">
        <v>1934</v>
      </c>
      <c r="M144" s="46">
        <v>85.5</v>
      </c>
      <c r="N144" s="46">
        <v>98</v>
      </c>
      <c r="O144" s="46">
        <v>97</v>
      </c>
      <c r="P144" s="46">
        <v>93.5</v>
      </c>
      <c r="R144" s="36">
        <v>256.87386900000001</v>
      </c>
      <c r="S144" s="36">
        <v>250.108375</v>
      </c>
      <c r="T144" s="36">
        <v>16.752755000000001</v>
      </c>
      <c r="U144" s="36">
        <v>31.223186999999999</v>
      </c>
      <c r="V144" s="36">
        <v>36.838462</v>
      </c>
      <c r="W144" s="36">
        <v>22.135614</v>
      </c>
      <c r="AC144" s="57">
        <f t="shared" si="28"/>
        <v>1934</v>
      </c>
      <c r="AD144" s="57">
        <f t="shared" si="29"/>
        <v>183.5</v>
      </c>
      <c r="AE144" s="57">
        <f t="shared" si="30"/>
        <v>190.5</v>
      </c>
      <c r="AF144" s="12">
        <f t="shared" si="24"/>
        <v>506.98224400000004</v>
      </c>
      <c r="AG144" s="12">
        <f t="shared" si="25"/>
        <v>47.975942000000003</v>
      </c>
      <c r="AH144" s="12">
        <f t="shared" si="26"/>
        <v>58.974075999999997</v>
      </c>
      <c r="AI144" s="15">
        <f t="shared" si="27"/>
        <v>-0.73785819855222334</v>
      </c>
      <c r="AJ144" s="15">
        <f t="shared" si="27"/>
        <v>-0.73855072479564032</v>
      </c>
      <c r="AK144" s="15">
        <f t="shared" si="27"/>
        <v>-0.69042479790026245</v>
      </c>
      <c r="AL144" s="23">
        <f>VLOOKUP(AC144,'Charts and Tables'!$I$43:$J$49,2,TRUE)</f>
        <v>1</v>
      </c>
      <c r="AM144" s="2">
        <f t="shared" si="31"/>
        <v>1</v>
      </c>
      <c r="AN144" s="2"/>
    </row>
    <row r="145" spans="1:40" x14ac:dyDescent="0.25">
      <c r="A145" s="35">
        <v>121538</v>
      </c>
      <c r="B145" s="36">
        <v>336110</v>
      </c>
      <c r="C145" s="36" t="s">
        <v>30</v>
      </c>
      <c r="D145" s="36">
        <v>0</v>
      </c>
      <c r="J145" s="46">
        <v>119</v>
      </c>
      <c r="K145" s="46">
        <v>122</v>
      </c>
      <c r="L145" s="46">
        <v>241</v>
      </c>
      <c r="M145" s="46">
        <v>8</v>
      </c>
      <c r="N145" s="46">
        <v>16</v>
      </c>
      <c r="O145" s="46">
        <v>15</v>
      </c>
      <c r="P145" s="46">
        <v>12</v>
      </c>
      <c r="R145" s="36">
        <v>92.118577000000002</v>
      </c>
      <c r="S145" s="36">
        <v>92.865510999999998</v>
      </c>
      <c r="T145" s="36">
        <v>6.8566099999999999</v>
      </c>
      <c r="U145" s="36">
        <v>4.7927689999999998</v>
      </c>
      <c r="V145" s="36">
        <v>7.3010830000000002</v>
      </c>
      <c r="W145" s="36">
        <v>8.2909070000000007</v>
      </c>
      <c r="AC145" s="57">
        <f t="shared" si="28"/>
        <v>241</v>
      </c>
      <c r="AD145" s="57">
        <f t="shared" si="29"/>
        <v>24</v>
      </c>
      <c r="AE145" s="57">
        <f t="shared" si="30"/>
        <v>27</v>
      </c>
      <c r="AF145" s="12">
        <f t="shared" si="24"/>
        <v>184.98408799999999</v>
      </c>
      <c r="AG145" s="12">
        <f t="shared" si="25"/>
        <v>11.649379</v>
      </c>
      <c r="AH145" s="12">
        <f t="shared" si="26"/>
        <v>15.591990000000001</v>
      </c>
      <c r="AI145" s="15">
        <f t="shared" si="27"/>
        <v>-0.23243117012448139</v>
      </c>
      <c r="AJ145" s="15">
        <f t="shared" si="27"/>
        <v>-0.51460920833333335</v>
      </c>
      <c r="AK145" s="15">
        <f t="shared" si="27"/>
        <v>-0.42251888888888883</v>
      </c>
      <c r="AL145" s="23">
        <f>VLOOKUP(AC145,'Charts and Tables'!$I$43:$J$49,2,TRUE)</f>
        <v>2</v>
      </c>
      <c r="AM145" s="2">
        <f t="shared" si="31"/>
        <v>1</v>
      </c>
      <c r="AN145" s="2"/>
    </row>
    <row r="146" spans="1:40" x14ac:dyDescent="0.25">
      <c r="A146" s="35">
        <v>122451</v>
      </c>
      <c r="B146" s="36">
        <v>330129</v>
      </c>
      <c r="C146" s="36" t="s">
        <v>25</v>
      </c>
      <c r="D146" s="36">
        <v>0</v>
      </c>
      <c r="J146" s="46">
        <v>989</v>
      </c>
      <c r="K146" s="46">
        <v>998</v>
      </c>
      <c r="L146" s="46">
        <v>1987</v>
      </c>
      <c r="M146" s="46">
        <v>67</v>
      </c>
      <c r="N146" s="46">
        <v>120</v>
      </c>
      <c r="O146" s="46">
        <v>144</v>
      </c>
      <c r="P146" s="46">
        <v>89</v>
      </c>
      <c r="R146" s="36">
        <v>214.58950300000001</v>
      </c>
      <c r="S146" s="36">
        <v>207.82400799999999</v>
      </c>
      <c r="T146" s="36">
        <v>13.821001000000001</v>
      </c>
      <c r="U146" s="36">
        <v>28.326481000000001</v>
      </c>
      <c r="V146" s="36">
        <v>32.981150999999997</v>
      </c>
      <c r="W146" s="36">
        <v>18.331111</v>
      </c>
      <c r="AC146" s="57">
        <f t="shared" si="28"/>
        <v>1987</v>
      </c>
      <c r="AD146" s="57">
        <f t="shared" si="29"/>
        <v>187</v>
      </c>
      <c r="AE146" s="57">
        <f t="shared" si="30"/>
        <v>233</v>
      </c>
      <c r="AF146" s="12">
        <f t="shared" si="24"/>
        <v>422.41351099999997</v>
      </c>
      <c r="AG146" s="12">
        <f t="shared" si="25"/>
        <v>42.147482000000004</v>
      </c>
      <c r="AH146" s="12">
        <f t="shared" si="26"/>
        <v>51.312261999999997</v>
      </c>
      <c r="AI146" s="15">
        <f t="shared" si="27"/>
        <v>-0.78741141872169096</v>
      </c>
      <c r="AJ146" s="15">
        <f t="shared" si="27"/>
        <v>-0.7746123957219252</v>
      </c>
      <c r="AK146" s="15">
        <f t="shared" si="27"/>
        <v>-0.77977569957081538</v>
      </c>
      <c r="AL146" s="23">
        <f>VLOOKUP(AC146,'Charts and Tables'!$I$43:$J$49,2,TRUE)</f>
        <v>1</v>
      </c>
      <c r="AM146" s="2">
        <f t="shared" si="31"/>
        <v>1</v>
      </c>
      <c r="AN146" s="2"/>
    </row>
    <row r="147" spans="1:40" x14ac:dyDescent="0.25">
      <c r="A147" s="35">
        <v>124339</v>
      </c>
      <c r="C147" s="36" t="s">
        <v>30</v>
      </c>
      <c r="D147" s="36">
        <v>0</v>
      </c>
      <c r="J147" s="46">
        <v>669</v>
      </c>
      <c r="K147" s="46">
        <v>654</v>
      </c>
      <c r="L147" s="46">
        <v>1323</v>
      </c>
      <c r="M147" s="46">
        <v>33</v>
      </c>
      <c r="N147" s="46">
        <v>88</v>
      </c>
      <c r="O147" s="46">
        <v>103</v>
      </c>
      <c r="P147" s="46">
        <v>41</v>
      </c>
      <c r="R147" s="36">
        <v>366.05906099999999</v>
      </c>
      <c r="S147" s="36">
        <v>362.61331300000001</v>
      </c>
      <c r="T147" s="36">
        <v>28.956026999999999</v>
      </c>
      <c r="U147" s="36">
        <v>25.227861000000001</v>
      </c>
      <c r="V147" s="36">
        <v>32.486547999999999</v>
      </c>
      <c r="W147" s="36">
        <v>33.421702000000003</v>
      </c>
      <c r="AC147" s="57">
        <f t="shared" si="28"/>
        <v>1323</v>
      </c>
      <c r="AD147" s="57">
        <f t="shared" si="29"/>
        <v>121</v>
      </c>
      <c r="AE147" s="57">
        <f t="shared" si="30"/>
        <v>144</v>
      </c>
      <c r="AF147" s="12">
        <f t="shared" si="24"/>
        <v>728.67237399999999</v>
      </c>
      <c r="AG147" s="12">
        <f t="shared" si="25"/>
        <v>54.183887999999996</v>
      </c>
      <c r="AH147" s="12">
        <f t="shared" si="26"/>
        <v>65.90825000000001</v>
      </c>
      <c r="AI147" s="15">
        <f t="shared" si="27"/>
        <v>-0.44922723053665914</v>
      </c>
      <c r="AJ147" s="15">
        <f t="shared" si="27"/>
        <v>-0.55219927272727276</v>
      </c>
      <c r="AK147" s="15">
        <f t="shared" si="27"/>
        <v>-0.54230381944444439</v>
      </c>
      <c r="AL147" s="23">
        <f>VLOOKUP(AC147,'Charts and Tables'!$I$43:$J$49,2,TRUE)</f>
        <v>1</v>
      </c>
      <c r="AM147" s="2">
        <f t="shared" si="31"/>
        <v>1</v>
      </c>
      <c r="AN147" s="2"/>
    </row>
    <row r="148" spans="1:40" x14ac:dyDescent="0.25">
      <c r="A148" s="35">
        <v>123241</v>
      </c>
      <c r="C148" s="36" t="s">
        <v>25</v>
      </c>
      <c r="D148" s="36">
        <v>0</v>
      </c>
      <c r="J148" s="46">
        <v>884</v>
      </c>
      <c r="K148" s="46">
        <v>892</v>
      </c>
      <c r="L148" s="46">
        <v>1776</v>
      </c>
      <c r="M148" s="46">
        <v>56.5</v>
      </c>
      <c r="N148" s="46">
        <v>119</v>
      </c>
      <c r="O148" s="46">
        <v>118</v>
      </c>
      <c r="P148" s="46">
        <v>70</v>
      </c>
      <c r="R148" s="36">
        <v>223.93481800000001</v>
      </c>
      <c r="S148" s="36">
        <v>217.16932499999999</v>
      </c>
      <c r="T148" s="36">
        <v>15.412343</v>
      </c>
      <c r="U148" s="36">
        <v>27.350981000000001</v>
      </c>
      <c r="V148" s="36">
        <v>33.061343000000001</v>
      </c>
      <c r="W148" s="36">
        <v>19.696949</v>
      </c>
      <c r="AC148" s="57">
        <f t="shared" si="28"/>
        <v>1776</v>
      </c>
      <c r="AD148" s="57">
        <f t="shared" si="29"/>
        <v>175.5</v>
      </c>
      <c r="AE148" s="57">
        <f t="shared" si="30"/>
        <v>188</v>
      </c>
      <c r="AF148" s="12">
        <f t="shared" si="24"/>
        <v>441.10414300000002</v>
      </c>
      <c r="AG148" s="12">
        <f t="shared" si="25"/>
        <v>42.763323999999997</v>
      </c>
      <c r="AH148" s="12">
        <f t="shared" si="26"/>
        <v>52.758291999999997</v>
      </c>
      <c r="AI148" s="15">
        <f t="shared" si="27"/>
        <v>-0.75163055011261259</v>
      </c>
      <c r="AJ148" s="15">
        <f t="shared" si="27"/>
        <v>-0.75633433618233614</v>
      </c>
      <c r="AK148" s="15">
        <f t="shared" si="27"/>
        <v>-0.71937078723404269</v>
      </c>
      <c r="AL148" s="23">
        <f>VLOOKUP(AC148,'Charts and Tables'!$I$43:$J$49,2,TRUE)</f>
        <v>1</v>
      </c>
      <c r="AM148" s="2">
        <f t="shared" si="31"/>
        <v>1</v>
      </c>
      <c r="AN148" s="2"/>
    </row>
    <row r="149" spans="1:40" x14ac:dyDescent="0.25">
      <c r="A149" s="35">
        <v>124263</v>
      </c>
      <c r="C149" s="36" t="s">
        <v>25</v>
      </c>
      <c r="D149" s="36">
        <v>0</v>
      </c>
      <c r="J149" s="46">
        <v>457</v>
      </c>
      <c r="K149" s="46">
        <v>449</v>
      </c>
      <c r="L149" s="46">
        <v>906</v>
      </c>
      <c r="M149" s="46">
        <v>28.5</v>
      </c>
      <c r="N149" s="46">
        <v>48</v>
      </c>
      <c r="O149" s="46">
        <v>57</v>
      </c>
      <c r="P149" s="46">
        <v>37</v>
      </c>
      <c r="R149" s="36">
        <v>464.90634799999998</v>
      </c>
      <c r="S149" s="36">
        <v>459.77437700000002</v>
      </c>
      <c r="T149" s="36">
        <v>33.023882999999998</v>
      </c>
      <c r="U149" s="36">
        <v>45.662838999999998</v>
      </c>
      <c r="V149" s="36">
        <v>49.290951999999997</v>
      </c>
      <c r="W149" s="36">
        <v>38.737188000000003</v>
      </c>
      <c r="AC149" s="57">
        <f t="shared" si="28"/>
        <v>906</v>
      </c>
      <c r="AD149" s="57">
        <f t="shared" si="29"/>
        <v>76.5</v>
      </c>
      <c r="AE149" s="57">
        <f t="shared" si="30"/>
        <v>94</v>
      </c>
      <c r="AF149" s="12">
        <f t="shared" si="24"/>
        <v>924.68072499999994</v>
      </c>
      <c r="AG149" s="12">
        <f t="shared" si="25"/>
        <v>78.686722000000003</v>
      </c>
      <c r="AH149" s="12">
        <f t="shared" si="26"/>
        <v>88.028140000000008</v>
      </c>
      <c r="AI149" s="15">
        <f t="shared" si="27"/>
        <v>2.0618901766004349E-2</v>
      </c>
      <c r="AJ149" s="15">
        <f t="shared" si="27"/>
        <v>2.8584601307189584E-2</v>
      </c>
      <c r="AK149" s="15">
        <f t="shared" si="27"/>
        <v>-6.3530425531914819E-2</v>
      </c>
      <c r="AL149" s="23">
        <f>VLOOKUP(AC149,'Charts and Tables'!$I$43:$J$49,2,TRUE)</f>
        <v>2</v>
      </c>
      <c r="AM149" s="2">
        <f t="shared" si="31"/>
        <v>1</v>
      </c>
      <c r="AN149" s="2"/>
    </row>
    <row r="150" spans="1:40" x14ac:dyDescent="0.25">
      <c r="A150" s="35">
        <v>134296</v>
      </c>
      <c r="C150" s="36" t="s">
        <v>25</v>
      </c>
      <c r="D150" s="36">
        <v>0</v>
      </c>
      <c r="J150" s="46">
        <v>431</v>
      </c>
      <c r="K150" s="46">
        <v>470</v>
      </c>
      <c r="L150" s="46">
        <v>901</v>
      </c>
      <c r="M150" s="46">
        <v>46</v>
      </c>
      <c r="N150" s="46">
        <v>31</v>
      </c>
      <c r="O150" s="46">
        <v>39</v>
      </c>
      <c r="P150" s="46">
        <v>46</v>
      </c>
      <c r="R150" s="36">
        <v>611.32034199999998</v>
      </c>
      <c r="S150" s="36">
        <v>699.51857700000005</v>
      </c>
      <c r="T150" s="36">
        <v>59.247318</v>
      </c>
      <c r="U150" s="36">
        <v>87.236091999999999</v>
      </c>
      <c r="V150" s="36">
        <v>80.423503999999994</v>
      </c>
      <c r="W150" s="36">
        <v>80.212379999999996</v>
      </c>
      <c r="AC150" s="57">
        <f t="shared" si="28"/>
        <v>901</v>
      </c>
      <c r="AD150" s="57">
        <f t="shared" si="29"/>
        <v>77</v>
      </c>
      <c r="AE150" s="57">
        <f t="shared" si="30"/>
        <v>85</v>
      </c>
      <c r="AF150" s="12">
        <f t="shared" si="24"/>
        <v>1310.838919</v>
      </c>
      <c r="AG150" s="12">
        <f t="shared" si="25"/>
        <v>146.48340999999999</v>
      </c>
      <c r="AH150" s="12">
        <f t="shared" si="26"/>
        <v>160.63588399999998</v>
      </c>
      <c r="AI150" s="15">
        <f t="shared" si="27"/>
        <v>0.45487116426193125</v>
      </c>
      <c r="AJ150" s="15">
        <f t="shared" si="27"/>
        <v>0.90238194805194794</v>
      </c>
      <c r="AK150" s="15">
        <f t="shared" si="27"/>
        <v>0.88983392941176442</v>
      </c>
      <c r="AL150" s="23">
        <f>VLOOKUP(AC150,'Charts and Tables'!$I$43:$J$49,2,TRUE)</f>
        <v>2</v>
      </c>
      <c r="AM150" s="2">
        <f t="shared" si="31"/>
        <v>1</v>
      </c>
      <c r="AN150" s="2"/>
    </row>
    <row r="151" spans="1:40" x14ac:dyDescent="0.25">
      <c r="A151" s="35">
        <v>124912</v>
      </c>
      <c r="B151" s="36">
        <v>330001</v>
      </c>
      <c r="C151" s="36" t="s">
        <v>25</v>
      </c>
      <c r="D151" s="36">
        <v>0</v>
      </c>
      <c r="J151" s="46">
        <v>846</v>
      </c>
      <c r="K151" s="46">
        <v>851</v>
      </c>
      <c r="L151" s="46">
        <v>1697</v>
      </c>
      <c r="M151" s="46">
        <v>29</v>
      </c>
      <c r="N151" s="46">
        <v>122</v>
      </c>
      <c r="O151" s="46">
        <v>137</v>
      </c>
      <c r="P151" s="46">
        <v>49</v>
      </c>
      <c r="R151" s="36">
        <v>400.82620100000003</v>
      </c>
      <c r="S151" s="36">
        <v>394.38804199999998</v>
      </c>
      <c r="T151" s="36">
        <v>27.755392000000001</v>
      </c>
      <c r="U151" s="36">
        <v>56.195486000000002</v>
      </c>
      <c r="V151" s="36">
        <v>57.142104000000003</v>
      </c>
      <c r="W151" s="36">
        <v>35.547313000000003</v>
      </c>
      <c r="AC151" s="57">
        <f t="shared" si="28"/>
        <v>1697</v>
      </c>
      <c r="AD151" s="57">
        <f t="shared" si="29"/>
        <v>151</v>
      </c>
      <c r="AE151" s="57">
        <f t="shared" si="30"/>
        <v>186</v>
      </c>
      <c r="AF151" s="12">
        <f t="shared" si="24"/>
        <v>795.21424300000001</v>
      </c>
      <c r="AG151" s="12">
        <f t="shared" si="25"/>
        <v>83.950878000000003</v>
      </c>
      <c r="AH151" s="12">
        <f t="shared" si="26"/>
        <v>92.689417000000006</v>
      </c>
      <c r="AI151" s="15">
        <f t="shared" si="27"/>
        <v>-0.53139997466116673</v>
      </c>
      <c r="AJ151" s="15">
        <f t="shared" si="27"/>
        <v>-0.44403392052980128</v>
      </c>
      <c r="AK151" s="15">
        <f t="shared" si="27"/>
        <v>-0.50166980107526882</v>
      </c>
      <c r="AL151" s="23">
        <f>VLOOKUP(AC151,'Charts and Tables'!$I$43:$J$49,2,TRUE)</f>
        <v>1</v>
      </c>
      <c r="AM151" s="2">
        <f t="shared" si="31"/>
        <v>1</v>
      </c>
      <c r="AN151" s="2"/>
    </row>
    <row r="152" spans="1:40" x14ac:dyDescent="0.25">
      <c r="A152" s="35">
        <v>126907</v>
      </c>
      <c r="B152" s="36">
        <v>330132</v>
      </c>
      <c r="C152" s="36" t="s">
        <v>31</v>
      </c>
      <c r="D152" s="36">
        <v>0</v>
      </c>
      <c r="J152" s="46">
        <v>1011</v>
      </c>
      <c r="K152" s="46">
        <v>1001</v>
      </c>
      <c r="L152" s="46">
        <v>2012</v>
      </c>
      <c r="M152" s="46">
        <v>74</v>
      </c>
      <c r="N152" s="46">
        <v>110</v>
      </c>
      <c r="O152" s="46">
        <v>125</v>
      </c>
      <c r="P152" s="46">
        <v>91</v>
      </c>
      <c r="R152" s="36">
        <v>1180.294187</v>
      </c>
      <c r="S152" s="36">
        <v>1307.1006030000001</v>
      </c>
      <c r="T152" s="36">
        <v>100.31350500000001</v>
      </c>
      <c r="U152" s="36">
        <v>164.861907</v>
      </c>
      <c r="V152" s="36">
        <v>167.99412899999999</v>
      </c>
      <c r="W152" s="36">
        <v>133.02902399999999</v>
      </c>
      <c r="AC152" s="57">
        <f t="shared" si="28"/>
        <v>2012</v>
      </c>
      <c r="AD152" s="57">
        <f t="shared" si="29"/>
        <v>184</v>
      </c>
      <c r="AE152" s="57">
        <f t="shared" si="30"/>
        <v>216</v>
      </c>
      <c r="AF152" s="12">
        <f t="shared" si="24"/>
        <v>2487.3947900000003</v>
      </c>
      <c r="AG152" s="12">
        <f t="shared" si="25"/>
        <v>265.17541199999999</v>
      </c>
      <c r="AH152" s="12">
        <f t="shared" si="26"/>
        <v>301.02315299999998</v>
      </c>
      <c r="AI152" s="15">
        <f t="shared" si="27"/>
        <v>0.23627971669980133</v>
      </c>
      <c r="AJ152" s="15">
        <f t="shared" si="27"/>
        <v>0.44117071739130431</v>
      </c>
      <c r="AK152" s="15">
        <f t="shared" si="27"/>
        <v>0.39362570833333321</v>
      </c>
      <c r="AL152" s="23">
        <f>VLOOKUP(AC152,'Charts and Tables'!$I$43:$J$49,2,TRUE)</f>
        <v>1</v>
      </c>
      <c r="AM152" s="2">
        <f t="shared" si="31"/>
        <v>1</v>
      </c>
      <c r="AN152" s="2"/>
    </row>
    <row r="153" spans="1:40" x14ac:dyDescent="0.25">
      <c r="A153" s="35">
        <v>125791</v>
      </c>
      <c r="C153" s="36" t="s">
        <v>31</v>
      </c>
      <c r="D153" s="36">
        <v>0</v>
      </c>
      <c r="J153" s="46">
        <v>1340</v>
      </c>
      <c r="K153" s="46">
        <v>1049</v>
      </c>
      <c r="L153" s="46">
        <v>2389</v>
      </c>
      <c r="N153" s="46">
        <v>99</v>
      </c>
      <c r="P153" s="46">
        <v>90</v>
      </c>
      <c r="R153" s="36">
        <v>1739.210687</v>
      </c>
      <c r="S153" s="36">
        <v>1967.8883499999999</v>
      </c>
      <c r="T153" s="36">
        <v>124.415386</v>
      </c>
      <c r="U153" s="36">
        <v>275.20264600000002</v>
      </c>
      <c r="V153" s="36">
        <v>247.203249</v>
      </c>
      <c r="W153" s="36">
        <v>174.84095300000001</v>
      </c>
      <c r="AC153" s="57">
        <f t="shared" si="28"/>
        <v>2389</v>
      </c>
      <c r="AD153" s="57">
        <f t="shared" si="29"/>
        <v>99</v>
      </c>
      <c r="AE153" s="57">
        <f t="shared" si="30"/>
        <v>90</v>
      </c>
      <c r="AF153" s="12">
        <f t="shared" si="24"/>
        <v>3707.099037</v>
      </c>
      <c r="AG153" s="12">
        <f t="shared" si="25"/>
        <v>399.61803200000003</v>
      </c>
      <c r="AH153" s="12">
        <f t="shared" si="26"/>
        <v>422.04420200000004</v>
      </c>
      <c r="AI153" s="15">
        <f t="shared" si="27"/>
        <v>0.55173672540812058</v>
      </c>
      <c r="AJ153" s="15">
        <f t="shared" si="27"/>
        <v>3.036545777777778</v>
      </c>
      <c r="AK153" s="15">
        <f t="shared" si="27"/>
        <v>3.6893800222222226</v>
      </c>
      <c r="AL153" s="23">
        <f>VLOOKUP(AC153,'Charts and Tables'!$I$43:$J$49,2,TRUE)</f>
        <v>1</v>
      </c>
      <c r="AM153" s="2">
        <f t="shared" si="31"/>
        <v>1</v>
      </c>
      <c r="AN153" s="2"/>
    </row>
    <row r="154" spans="1:40" x14ac:dyDescent="0.25">
      <c r="A154" s="35">
        <v>125376</v>
      </c>
      <c r="C154" s="36" t="s">
        <v>31</v>
      </c>
      <c r="D154" s="36">
        <v>0</v>
      </c>
      <c r="J154" s="46">
        <v>1208</v>
      </c>
      <c r="K154" s="46">
        <v>1189</v>
      </c>
      <c r="L154" s="46">
        <v>2397</v>
      </c>
      <c r="M154" s="46">
        <v>137.5</v>
      </c>
      <c r="N154" s="46">
        <v>109.666667</v>
      </c>
      <c r="O154" s="46">
        <v>122</v>
      </c>
      <c r="P154" s="46">
        <v>134.66666699999999</v>
      </c>
      <c r="R154" s="36">
        <v>1825.7920770000001</v>
      </c>
      <c r="S154" s="36">
        <v>2064.6941929999998</v>
      </c>
      <c r="T154" s="36">
        <v>130.90426600000001</v>
      </c>
      <c r="U154" s="36">
        <v>294.062297</v>
      </c>
      <c r="V154" s="36">
        <v>263.54765700000002</v>
      </c>
      <c r="W154" s="36">
        <v>183.279008</v>
      </c>
      <c r="AC154" s="57">
        <f t="shared" si="28"/>
        <v>2397</v>
      </c>
      <c r="AD154" s="57">
        <f t="shared" si="29"/>
        <v>247.16666700000002</v>
      </c>
      <c r="AE154" s="57">
        <f t="shared" si="30"/>
        <v>256.66666699999996</v>
      </c>
      <c r="AF154" s="12">
        <f t="shared" si="24"/>
        <v>3890.4862699999999</v>
      </c>
      <c r="AG154" s="12">
        <f t="shared" si="25"/>
        <v>424.96656300000001</v>
      </c>
      <c r="AH154" s="12">
        <f t="shared" si="26"/>
        <v>446.82666500000005</v>
      </c>
      <c r="AI154" s="15">
        <f t="shared" si="27"/>
        <v>0.62306477680433869</v>
      </c>
      <c r="AJ154" s="15">
        <f t="shared" si="27"/>
        <v>0.71935224178104884</v>
      </c>
      <c r="AK154" s="15">
        <f t="shared" si="27"/>
        <v>0.74088310812872371</v>
      </c>
      <c r="AL154" s="23">
        <f>VLOOKUP(AC154,'Charts and Tables'!$I$43:$J$49,2,TRUE)</f>
        <v>1</v>
      </c>
      <c r="AM154" s="2">
        <f t="shared" si="31"/>
        <v>1</v>
      </c>
      <c r="AN154" s="2"/>
    </row>
    <row r="155" spans="1:40" x14ac:dyDescent="0.25">
      <c r="A155" s="35">
        <v>125778</v>
      </c>
      <c r="C155" s="36" t="s">
        <v>25</v>
      </c>
      <c r="D155" s="36">
        <v>0</v>
      </c>
      <c r="J155" s="46">
        <v>1050</v>
      </c>
      <c r="K155" s="46">
        <v>848</v>
      </c>
      <c r="L155" s="46">
        <v>1898</v>
      </c>
      <c r="M155" s="46">
        <v>53</v>
      </c>
      <c r="O155" s="46">
        <v>174</v>
      </c>
      <c r="R155" s="36">
        <v>317.14679000000001</v>
      </c>
      <c r="S155" s="36">
        <v>300.48417899999998</v>
      </c>
      <c r="T155" s="36">
        <v>21.379854000000002</v>
      </c>
      <c r="U155" s="36">
        <v>37.449178000000003</v>
      </c>
      <c r="V155" s="36">
        <v>40.830195000000003</v>
      </c>
      <c r="W155" s="36">
        <v>27.141755</v>
      </c>
      <c r="AC155" s="57">
        <f t="shared" si="28"/>
        <v>1898</v>
      </c>
      <c r="AD155" s="57">
        <f t="shared" si="29"/>
        <v>53</v>
      </c>
      <c r="AE155" s="57">
        <f t="shared" si="30"/>
        <v>174</v>
      </c>
      <c r="AF155" s="12">
        <f t="shared" si="24"/>
        <v>617.63096900000005</v>
      </c>
      <c r="AG155" s="12">
        <f t="shared" si="25"/>
        <v>58.829032000000005</v>
      </c>
      <c r="AH155" s="12">
        <f t="shared" si="26"/>
        <v>67.971950000000007</v>
      </c>
      <c r="AI155" s="15">
        <f t="shared" si="27"/>
        <v>-0.67458853055848256</v>
      </c>
      <c r="AJ155" s="15">
        <f t="shared" si="27"/>
        <v>0.1099817358490567</v>
      </c>
      <c r="AK155" s="15">
        <f t="shared" si="27"/>
        <v>-0.60935660919540224</v>
      </c>
      <c r="AL155" s="23">
        <f>VLOOKUP(AC155,'Charts and Tables'!$I$43:$J$49,2,TRUE)</f>
        <v>1</v>
      </c>
      <c r="AM155" s="2">
        <f t="shared" si="31"/>
        <v>1</v>
      </c>
      <c r="AN155" s="2"/>
    </row>
    <row r="156" spans="1:40" x14ac:dyDescent="0.25">
      <c r="A156" s="35">
        <v>131270</v>
      </c>
      <c r="C156" s="36" t="s">
        <v>29</v>
      </c>
      <c r="D156" s="36">
        <v>0</v>
      </c>
      <c r="J156" s="46">
        <v>604</v>
      </c>
      <c r="K156" s="46">
        <v>546</v>
      </c>
      <c r="L156" s="46">
        <v>1150</v>
      </c>
      <c r="M156" s="46">
        <v>124</v>
      </c>
      <c r="N156" s="46">
        <v>79</v>
      </c>
      <c r="O156" s="46">
        <v>54</v>
      </c>
      <c r="P156" s="46">
        <v>63</v>
      </c>
      <c r="R156" s="36">
        <v>239.197148</v>
      </c>
      <c r="S156" s="36">
        <v>218.73489499999999</v>
      </c>
      <c r="T156" s="36">
        <v>30.516484999999999</v>
      </c>
      <c r="U156" s="36">
        <v>17.795946000000001</v>
      </c>
      <c r="V156" s="36">
        <v>25.452455</v>
      </c>
      <c r="W156" s="36">
        <v>29.795227000000001</v>
      </c>
      <c r="AC156" s="57">
        <f t="shared" si="28"/>
        <v>1150</v>
      </c>
      <c r="AD156" s="57">
        <f t="shared" si="29"/>
        <v>203</v>
      </c>
      <c r="AE156" s="57">
        <f t="shared" si="30"/>
        <v>117</v>
      </c>
      <c r="AF156" s="12">
        <f t="shared" si="24"/>
        <v>457.93204300000002</v>
      </c>
      <c r="AG156" s="12">
        <f t="shared" si="25"/>
        <v>48.312431000000004</v>
      </c>
      <c r="AH156" s="12">
        <f t="shared" si="26"/>
        <v>55.247681999999998</v>
      </c>
      <c r="AI156" s="15">
        <f t="shared" si="27"/>
        <v>-0.60179822347826084</v>
      </c>
      <c r="AJ156" s="15">
        <f t="shared" si="27"/>
        <v>-0.76200772906403935</v>
      </c>
      <c r="AK156" s="15">
        <f t="shared" si="27"/>
        <v>-0.52779758974358981</v>
      </c>
      <c r="AL156" s="23">
        <f>VLOOKUP(AC156,'Charts and Tables'!$I$43:$J$49,2,TRUE)</f>
        <v>1</v>
      </c>
      <c r="AM156" s="2">
        <f t="shared" si="31"/>
        <v>1</v>
      </c>
      <c r="AN156" s="2"/>
    </row>
    <row r="157" spans="1:40" x14ac:dyDescent="0.25">
      <c r="A157" s="35">
        <v>131302</v>
      </c>
      <c r="C157" s="36" t="s">
        <v>29</v>
      </c>
      <c r="D157" s="36">
        <v>0</v>
      </c>
      <c r="J157" s="46">
        <v>146</v>
      </c>
      <c r="K157" s="46">
        <v>158</v>
      </c>
      <c r="L157" s="46">
        <v>304</v>
      </c>
      <c r="M157" s="46">
        <v>23</v>
      </c>
      <c r="N157" s="46">
        <v>10</v>
      </c>
      <c r="O157" s="46">
        <v>14</v>
      </c>
      <c r="P157" s="46">
        <v>21</v>
      </c>
      <c r="R157" s="36">
        <v>80.372911000000002</v>
      </c>
      <c r="S157" s="36">
        <v>67.914652000000004</v>
      </c>
      <c r="T157" s="36">
        <v>3.3410769999999999</v>
      </c>
      <c r="U157" s="36">
        <v>3.8022779999999998</v>
      </c>
      <c r="V157" s="36">
        <v>3.6906880000000002</v>
      </c>
      <c r="W157" s="36">
        <v>2.8351739999999999</v>
      </c>
      <c r="AC157" s="57">
        <f t="shared" si="28"/>
        <v>304</v>
      </c>
      <c r="AD157" s="57">
        <f t="shared" si="29"/>
        <v>33</v>
      </c>
      <c r="AE157" s="57">
        <f t="shared" si="30"/>
        <v>35</v>
      </c>
      <c r="AF157" s="12">
        <f t="shared" si="24"/>
        <v>148.28756300000001</v>
      </c>
      <c r="AG157" s="12">
        <f t="shared" si="25"/>
        <v>7.1433549999999997</v>
      </c>
      <c r="AH157" s="12">
        <f t="shared" si="26"/>
        <v>6.5258620000000001</v>
      </c>
      <c r="AI157" s="15">
        <f t="shared" si="27"/>
        <v>-0.51221196381578948</v>
      </c>
      <c r="AJ157" s="15">
        <f t="shared" si="27"/>
        <v>-0.78353469696969702</v>
      </c>
      <c r="AK157" s="15">
        <f t="shared" si="27"/>
        <v>-0.81354680000000001</v>
      </c>
      <c r="AL157" s="23">
        <f>VLOOKUP(AC157,'Charts and Tables'!$I$43:$J$49,2,TRUE)</f>
        <v>2</v>
      </c>
      <c r="AM157" s="2">
        <f t="shared" si="31"/>
        <v>1</v>
      </c>
      <c r="AN157" s="2"/>
    </row>
    <row r="158" spans="1:40" x14ac:dyDescent="0.25">
      <c r="A158" s="35">
        <v>130783</v>
      </c>
      <c r="B158" s="36">
        <v>336103</v>
      </c>
      <c r="C158" s="36" t="s">
        <v>29</v>
      </c>
      <c r="D158" s="36">
        <v>0</v>
      </c>
      <c r="J158" s="46">
        <v>434</v>
      </c>
      <c r="K158" s="46">
        <v>462</v>
      </c>
      <c r="L158" s="46">
        <v>896</v>
      </c>
      <c r="M158" s="46">
        <v>20</v>
      </c>
      <c r="N158" s="46">
        <v>69</v>
      </c>
      <c r="O158" s="46">
        <v>65</v>
      </c>
      <c r="P158" s="46">
        <v>44</v>
      </c>
      <c r="R158" s="36">
        <v>172.907937</v>
      </c>
      <c r="S158" s="36">
        <v>176.94574399999999</v>
      </c>
      <c r="T158" s="36">
        <v>13.869009999999999</v>
      </c>
      <c r="U158" s="36">
        <v>14.323407</v>
      </c>
      <c r="V158" s="36">
        <v>24.959441000000002</v>
      </c>
      <c r="W158" s="36">
        <v>22.241568999999998</v>
      </c>
      <c r="AC158" s="57">
        <f t="shared" si="28"/>
        <v>896</v>
      </c>
      <c r="AD158" s="57">
        <f t="shared" si="29"/>
        <v>89</v>
      </c>
      <c r="AE158" s="57">
        <f t="shared" si="30"/>
        <v>109</v>
      </c>
      <c r="AF158" s="12">
        <f t="shared" si="24"/>
        <v>349.85368099999999</v>
      </c>
      <c r="AG158" s="12">
        <f t="shared" si="25"/>
        <v>28.192416999999999</v>
      </c>
      <c r="AH158" s="12">
        <f t="shared" si="26"/>
        <v>47.201009999999997</v>
      </c>
      <c r="AI158" s="15">
        <f t="shared" si="27"/>
        <v>-0.60953830245535712</v>
      </c>
      <c r="AJ158" s="15">
        <f t="shared" si="27"/>
        <v>-0.68323126966292136</v>
      </c>
      <c r="AK158" s="15">
        <f t="shared" si="27"/>
        <v>-0.56696321100917435</v>
      </c>
      <c r="AL158" s="23">
        <f>VLOOKUP(AC158,'Charts and Tables'!$I$43:$J$49,2,TRUE)</f>
        <v>2</v>
      </c>
      <c r="AM158" s="2">
        <f t="shared" si="31"/>
        <v>1</v>
      </c>
      <c r="AN158" s="2"/>
    </row>
    <row r="159" spans="1:40" x14ac:dyDescent="0.25">
      <c r="A159" s="35">
        <v>133960</v>
      </c>
      <c r="C159" s="36" t="s">
        <v>29</v>
      </c>
      <c r="D159" s="36">
        <v>0</v>
      </c>
      <c r="J159" s="46">
        <v>64</v>
      </c>
      <c r="K159" s="46">
        <v>52</v>
      </c>
      <c r="L159" s="46">
        <v>116</v>
      </c>
      <c r="M159" s="46">
        <v>5</v>
      </c>
      <c r="N159" s="46">
        <v>6</v>
      </c>
      <c r="O159" s="46">
        <v>7</v>
      </c>
      <c r="P159" s="46">
        <v>7</v>
      </c>
      <c r="R159" s="36">
        <v>26.280059999999999</v>
      </c>
      <c r="S159" s="36">
        <v>26.280059000000001</v>
      </c>
      <c r="T159" s="36">
        <v>1.7092849999999999</v>
      </c>
      <c r="U159" s="36">
        <v>1.8471329999999999</v>
      </c>
      <c r="V159" s="36">
        <v>2.3901249999999998</v>
      </c>
      <c r="W159" s="36">
        <v>2.3390629999999999</v>
      </c>
      <c r="AC159" s="57">
        <f t="shared" si="28"/>
        <v>116</v>
      </c>
      <c r="AD159" s="57">
        <f t="shared" si="29"/>
        <v>11</v>
      </c>
      <c r="AE159" s="57">
        <f t="shared" si="30"/>
        <v>14</v>
      </c>
      <c r="AF159" s="12">
        <f t="shared" si="24"/>
        <v>52.560119</v>
      </c>
      <c r="AG159" s="12">
        <f t="shared" si="25"/>
        <v>3.5564179999999999</v>
      </c>
      <c r="AH159" s="12">
        <f t="shared" si="26"/>
        <v>4.7291879999999997</v>
      </c>
      <c r="AI159" s="15">
        <f t="shared" si="27"/>
        <v>-0.54689552586206891</v>
      </c>
      <c r="AJ159" s="15">
        <f t="shared" si="27"/>
        <v>-0.67668927272727275</v>
      </c>
      <c r="AK159" s="15">
        <f t="shared" si="27"/>
        <v>-0.66220085714285715</v>
      </c>
      <c r="AL159" s="23">
        <f>VLOOKUP(AC159,'Charts and Tables'!$I$43:$J$49,2,TRUE)</f>
        <v>2</v>
      </c>
      <c r="AM159" s="2">
        <f t="shared" si="31"/>
        <v>1</v>
      </c>
      <c r="AN159" s="2"/>
    </row>
    <row r="160" spans="1:40" x14ac:dyDescent="0.25">
      <c r="A160" s="35">
        <v>133944</v>
      </c>
      <c r="C160" s="36" t="s">
        <v>30</v>
      </c>
      <c r="D160" s="36">
        <v>0</v>
      </c>
      <c r="J160" s="46">
        <v>195</v>
      </c>
      <c r="K160" s="46">
        <v>197</v>
      </c>
      <c r="L160" s="46">
        <v>392</v>
      </c>
      <c r="M160" s="46">
        <v>12</v>
      </c>
      <c r="N160" s="46">
        <v>21</v>
      </c>
      <c r="O160" s="46">
        <v>31</v>
      </c>
      <c r="P160" s="46">
        <v>22</v>
      </c>
      <c r="R160" s="36">
        <v>223.80295100000001</v>
      </c>
      <c r="S160" s="36">
        <v>228.93491499999999</v>
      </c>
      <c r="T160" s="36">
        <v>15.746309</v>
      </c>
      <c r="U160" s="36">
        <v>22.728251</v>
      </c>
      <c r="V160" s="36">
        <v>23.982154999999999</v>
      </c>
      <c r="W160" s="36">
        <v>20.941786</v>
      </c>
      <c r="AC160" s="57">
        <f t="shared" si="28"/>
        <v>392</v>
      </c>
      <c r="AD160" s="57">
        <f t="shared" si="29"/>
        <v>33</v>
      </c>
      <c r="AE160" s="57">
        <f t="shared" si="30"/>
        <v>53</v>
      </c>
      <c r="AF160" s="12">
        <f t="shared" si="24"/>
        <v>452.737866</v>
      </c>
      <c r="AG160" s="12">
        <f t="shared" si="25"/>
        <v>38.474559999999997</v>
      </c>
      <c r="AH160" s="12">
        <f t="shared" si="26"/>
        <v>44.923940999999999</v>
      </c>
      <c r="AI160" s="15">
        <f t="shared" si="27"/>
        <v>0.15494353571428571</v>
      </c>
      <c r="AJ160" s="15">
        <f t="shared" si="27"/>
        <v>0.16589575757575747</v>
      </c>
      <c r="AK160" s="15">
        <f t="shared" si="27"/>
        <v>-0.15237847169811322</v>
      </c>
      <c r="AL160" s="23">
        <f>VLOOKUP(AC160,'Charts and Tables'!$I$43:$J$49,2,TRUE)</f>
        <v>2</v>
      </c>
      <c r="AM160" s="2">
        <f t="shared" si="31"/>
        <v>1</v>
      </c>
      <c r="AN160" s="2"/>
    </row>
    <row r="161" spans="1:40" x14ac:dyDescent="0.25">
      <c r="A161" s="35">
        <v>134065</v>
      </c>
      <c r="C161" s="36" t="s">
        <v>30</v>
      </c>
      <c r="D161" s="36">
        <v>0</v>
      </c>
      <c r="J161" s="46">
        <v>751</v>
      </c>
      <c r="K161" s="46">
        <v>588</v>
      </c>
      <c r="L161" s="46">
        <v>1339</v>
      </c>
      <c r="M161" s="46">
        <v>91</v>
      </c>
      <c r="N161" s="46">
        <v>24</v>
      </c>
      <c r="O161" s="46">
        <v>46</v>
      </c>
      <c r="P161" s="46">
        <v>84</v>
      </c>
      <c r="R161" s="36">
        <v>1208.4301439999999</v>
      </c>
      <c r="S161" s="36">
        <v>1306.5596479999999</v>
      </c>
      <c r="T161" s="36">
        <v>115.007499</v>
      </c>
      <c r="U161" s="36">
        <v>81.316412999999997</v>
      </c>
      <c r="V161" s="36">
        <v>99.266220000000004</v>
      </c>
      <c r="W161" s="36">
        <v>134.100638</v>
      </c>
      <c r="AC161" s="57">
        <f t="shared" si="28"/>
        <v>1339</v>
      </c>
      <c r="AD161" s="57">
        <f t="shared" si="29"/>
        <v>115</v>
      </c>
      <c r="AE161" s="57">
        <f t="shared" si="30"/>
        <v>130</v>
      </c>
      <c r="AF161" s="12">
        <f t="shared" si="24"/>
        <v>2514.9897919999999</v>
      </c>
      <c r="AG161" s="12">
        <f t="shared" si="25"/>
        <v>196.32391200000001</v>
      </c>
      <c r="AH161" s="12">
        <f t="shared" si="26"/>
        <v>233.36685800000001</v>
      </c>
      <c r="AI161" s="15">
        <f t="shared" si="27"/>
        <v>0.87825974010455554</v>
      </c>
      <c r="AJ161" s="15">
        <f t="shared" si="27"/>
        <v>0.70716445217391311</v>
      </c>
      <c r="AK161" s="15">
        <f t="shared" si="27"/>
        <v>0.79512967692307701</v>
      </c>
      <c r="AL161" s="23">
        <f>VLOOKUP(AC161,'Charts and Tables'!$I$43:$J$49,2,TRUE)</f>
        <v>1</v>
      </c>
      <c r="AM161" s="2">
        <f t="shared" si="31"/>
        <v>1</v>
      </c>
      <c r="AN161" s="2"/>
    </row>
    <row r="162" spans="1:40" x14ac:dyDescent="0.25">
      <c r="A162" s="35">
        <v>134290</v>
      </c>
      <c r="B162" s="36">
        <v>240216</v>
      </c>
      <c r="C162" s="36" t="s">
        <v>28</v>
      </c>
      <c r="D162" s="36">
        <v>0</v>
      </c>
      <c r="J162" s="46">
        <v>946</v>
      </c>
      <c r="K162" s="46">
        <v>977</v>
      </c>
      <c r="L162" s="46">
        <v>1923</v>
      </c>
      <c r="M162" s="46">
        <v>98</v>
      </c>
      <c r="N162" s="46">
        <v>69</v>
      </c>
      <c r="O162" s="46">
        <v>115</v>
      </c>
      <c r="P162" s="46">
        <v>112</v>
      </c>
      <c r="R162" s="36">
        <v>1154.3973800000001</v>
      </c>
      <c r="S162" s="36">
        <v>1154.397367</v>
      </c>
      <c r="T162" s="36">
        <v>84.020858000000004</v>
      </c>
      <c r="U162" s="36">
        <v>116.99817899999999</v>
      </c>
      <c r="V162" s="36">
        <v>124.094424</v>
      </c>
      <c r="W162" s="36">
        <v>100.59113600000001</v>
      </c>
      <c r="AC162" s="57">
        <f t="shared" si="28"/>
        <v>1923</v>
      </c>
      <c r="AD162" s="57">
        <f t="shared" si="29"/>
        <v>167</v>
      </c>
      <c r="AE162" s="57">
        <f t="shared" si="30"/>
        <v>227</v>
      </c>
      <c r="AF162" s="12">
        <f t="shared" si="24"/>
        <v>2308.7947469999999</v>
      </c>
      <c r="AG162" s="12">
        <f t="shared" si="25"/>
        <v>201.019037</v>
      </c>
      <c r="AH162" s="12">
        <f t="shared" si="26"/>
        <v>224.68556000000001</v>
      </c>
      <c r="AI162" s="15">
        <f t="shared" si="27"/>
        <v>0.20062129329173162</v>
      </c>
      <c r="AJ162" s="15">
        <f t="shared" si="27"/>
        <v>0.20370680838323352</v>
      </c>
      <c r="AK162" s="15">
        <f t="shared" si="27"/>
        <v>-1.0195770925110091E-2</v>
      </c>
      <c r="AL162" s="23">
        <f>VLOOKUP(AC162,'Charts and Tables'!$I$43:$J$49,2,TRUE)</f>
        <v>1</v>
      </c>
      <c r="AM162" s="2">
        <f t="shared" si="31"/>
        <v>1</v>
      </c>
      <c r="AN162" s="2"/>
    </row>
    <row r="163" spans="1:40" x14ac:dyDescent="0.25">
      <c r="A163" s="35">
        <v>135580</v>
      </c>
      <c r="C163" s="36" t="s">
        <v>29</v>
      </c>
      <c r="D163" s="36">
        <v>0</v>
      </c>
      <c r="J163" s="46">
        <v>21</v>
      </c>
      <c r="K163" s="46">
        <v>25</v>
      </c>
      <c r="L163" s="46">
        <v>46</v>
      </c>
      <c r="M163" s="46">
        <v>3</v>
      </c>
      <c r="N163" s="46">
        <v>2</v>
      </c>
      <c r="O163" s="46">
        <v>3</v>
      </c>
      <c r="P163" s="46">
        <v>4</v>
      </c>
      <c r="R163" s="36">
        <v>527.05773599999998</v>
      </c>
      <c r="S163" s="36">
        <v>555.37036899999998</v>
      </c>
      <c r="T163" s="36">
        <v>37.047009000000003</v>
      </c>
      <c r="U163" s="36">
        <v>49.762473999999997</v>
      </c>
      <c r="V163" s="36">
        <v>51.815210999999998</v>
      </c>
      <c r="W163" s="36">
        <v>49.812721000000003</v>
      </c>
      <c r="AC163" s="57">
        <f t="shared" si="28"/>
        <v>46</v>
      </c>
      <c r="AD163" s="57">
        <f t="shared" si="29"/>
        <v>5</v>
      </c>
      <c r="AE163" s="57">
        <f t="shared" si="30"/>
        <v>7</v>
      </c>
      <c r="AF163" s="12">
        <f t="shared" si="24"/>
        <v>1082.428105</v>
      </c>
      <c r="AG163" s="12">
        <f t="shared" si="25"/>
        <v>86.809483</v>
      </c>
      <c r="AH163" s="12">
        <f t="shared" si="26"/>
        <v>101.627932</v>
      </c>
      <c r="AI163" s="15">
        <f t="shared" si="27"/>
        <v>22.531045760869564</v>
      </c>
      <c r="AJ163" s="15">
        <f t="shared" si="27"/>
        <v>16.361896600000001</v>
      </c>
      <c r="AK163" s="15">
        <f t="shared" si="27"/>
        <v>13.518276</v>
      </c>
      <c r="AL163" s="23">
        <f>VLOOKUP(AC163,'Charts and Tables'!$I$43:$J$49,2,TRUE)</f>
        <v>2</v>
      </c>
      <c r="AM163" s="2">
        <f t="shared" si="31"/>
        <v>0</v>
      </c>
      <c r="AN163" s="2"/>
    </row>
    <row r="164" spans="1:40" x14ac:dyDescent="0.25">
      <c r="A164" s="35">
        <v>135644</v>
      </c>
      <c r="B164" s="36">
        <v>330184</v>
      </c>
      <c r="C164" s="36" t="s">
        <v>31</v>
      </c>
      <c r="D164" s="36">
        <v>0</v>
      </c>
      <c r="J164" s="46">
        <v>4319</v>
      </c>
      <c r="K164" s="46">
        <v>4313</v>
      </c>
      <c r="L164" s="46">
        <v>8632</v>
      </c>
      <c r="M164" s="46">
        <v>464</v>
      </c>
      <c r="N164" s="46">
        <v>255</v>
      </c>
      <c r="O164" s="46">
        <v>325</v>
      </c>
      <c r="P164" s="46">
        <v>499</v>
      </c>
      <c r="R164" s="36">
        <v>3074.9072369999999</v>
      </c>
      <c r="S164" s="36">
        <v>3072.175549</v>
      </c>
      <c r="T164" s="36">
        <v>296.80240900000001</v>
      </c>
      <c r="U164" s="36">
        <v>218.664897</v>
      </c>
      <c r="V164" s="36">
        <v>267.41362400000003</v>
      </c>
      <c r="W164" s="36">
        <v>321.186308</v>
      </c>
      <c r="AC164" s="57">
        <f t="shared" si="28"/>
        <v>8632</v>
      </c>
      <c r="AD164" s="57">
        <f t="shared" si="29"/>
        <v>719</v>
      </c>
      <c r="AE164" s="57">
        <f t="shared" si="30"/>
        <v>824</v>
      </c>
      <c r="AF164" s="12">
        <f t="shared" si="24"/>
        <v>6147.0827859999999</v>
      </c>
      <c r="AG164" s="12">
        <f t="shared" si="25"/>
        <v>515.46730600000001</v>
      </c>
      <c r="AH164" s="12">
        <f t="shared" si="26"/>
        <v>588.59993200000008</v>
      </c>
      <c r="AI164" s="15">
        <f t="shared" si="27"/>
        <v>-0.28787270783132529</v>
      </c>
      <c r="AJ164" s="15">
        <f t="shared" si="27"/>
        <v>-0.28307746036161335</v>
      </c>
      <c r="AK164" s="15">
        <f t="shared" si="27"/>
        <v>-0.28567969417475719</v>
      </c>
      <c r="AL164" s="23">
        <f>VLOOKUP(AC164,'Charts and Tables'!$I$43:$J$49,2,TRUE)</f>
        <v>0.25</v>
      </c>
      <c r="AM164" s="2">
        <f t="shared" si="31"/>
        <v>0</v>
      </c>
      <c r="AN164" s="2"/>
    </row>
    <row r="165" spans="1:40" x14ac:dyDescent="0.25">
      <c r="A165" s="35">
        <v>135000</v>
      </c>
      <c r="B165" s="36">
        <v>336111</v>
      </c>
      <c r="C165" s="36" t="s">
        <v>30</v>
      </c>
      <c r="D165" s="36">
        <v>0</v>
      </c>
      <c r="J165" s="46">
        <v>815</v>
      </c>
      <c r="K165" s="46">
        <v>799</v>
      </c>
      <c r="L165" s="46">
        <v>1614</v>
      </c>
      <c r="M165" s="46">
        <v>27</v>
      </c>
      <c r="N165" s="46">
        <v>94</v>
      </c>
      <c r="O165" s="46">
        <v>122</v>
      </c>
      <c r="P165" s="46">
        <v>53</v>
      </c>
      <c r="R165" s="36">
        <v>1362.614714</v>
      </c>
      <c r="S165" s="36">
        <v>1422.8931259999999</v>
      </c>
      <c r="T165" s="36">
        <v>97.170226</v>
      </c>
      <c r="U165" s="36">
        <v>114.688845</v>
      </c>
      <c r="V165" s="36">
        <v>98.837183999999993</v>
      </c>
      <c r="W165" s="36">
        <v>105.42071199999999</v>
      </c>
      <c r="AC165" s="57">
        <f t="shared" si="28"/>
        <v>1614</v>
      </c>
      <c r="AD165" s="57">
        <f t="shared" si="29"/>
        <v>121</v>
      </c>
      <c r="AE165" s="57">
        <f t="shared" si="30"/>
        <v>175</v>
      </c>
      <c r="AF165" s="12">
        <f t="shared" si="24"/>
        <v>2785.5078400000002</v>
      </c>
      <c r="AG165" s="12">
        <f t="shared" si="25"/>
        <v>211.859071</v>
      </c>
      <c r="AH165" s="12">
        <f t="shared" si="26"/>
        <v>204.25789599999999</v>
      </c>
      <c r="AI165" s="15">
        <f t="shared" si="27"/>
        <v>0.72584128872366804</v>
      </c>
      <c r="AJ165" s="15">
        <f t="shared" si="27"/>
        <v>0.75090141322314052</v>
      </c>
      <c r="AK165" s="15">
        <f t="shared" si="27"/>
        <v>0.16718797714285707</v>
      </c>
      <c r="AL165" s="23">
        <f>VLOOKUP(AC165,'Charts and Tables'!$I$43:$J$49,2,TRUE)</f>
        <v>1</v>
      </c>
      <c r="AM165" s="2">
        <f t="shared" si="31"/>
        <v>1</v>
      </c>
      <c r="AN165" s="2"/>
    </row>
    <row r="166" spans="1:40" x14ac:dyDescent="0.25">
      <c r="A166" s="35">
        <v>611890</v>
      </c>
      <c r="B166" s="36">
        <v>332025</v>
      </c>
      <c r="C166" s="36" t="s">
        <v>25</v>
      </c>
      <c r="D166" s="36">
        <v>0</v>
      </c>
      <c r="J166" s="46">
        <v>2116</v>
      </c>
      <c r="K166" s="46">
        <v>2144</v>
      </c>
      <c r="L166" s="46">
        <v>4260</v>
      </c>
      <c r="M166" s="46">
        <v>75</v>
      </c>
      <c r="N166" s="46">
        <v>343</v>
      </c>
      <c r="O166" s="46">
        <v>292</v>
      </c>
      <c r="P166" s="46">
        <v>123</v>
      </c>
      <c r="R166" s="36">
        <v>3615.5176510000001</v>
      </c>
      <c r="S166" s="36">
        <v>3579.311537</v>
      </c>
      <c r="T166" s="36">
        <v>152.23824999999999</v>
      </c>
      <c r="U166" s="36">
        <v>630.00426900000002</v>
      </c>
      <c r="V166" s="36">
        <v>569.15816900000004</v>
      </c>
      <c r="W166" s="36">
        <v>240.551098</v>
      </c>
      <c r="AC166" s="57">
        <f t="shared" si="28"/>
        <v>4260</v>
      </c>
      <c r="AD166" s="57">
        <f t="shared" si="29"/>
        <v>418</v>
      </c>
      <c r="AE166" s="57">
        <f t="shared" si="30"/>
        <v>415</v>
      </c>
      <c r="AF166" s="12">
        <f t="shared" si="24"/>
        <v>7194.8291879999997</v>
      </c>
      <c r="AG166" s="12">
        <f t="shared" si="25"/>
        <v>782.24251900000002</v>
      </c>
      <c r="AH166" s="12">
        <f t="shared" si="26"/>
        <v>809.70926700000007</v>
      </c>
      <c r="AI166" s="15">
        <f t="shared" si="27"/>
        <v>0.6889270394366197</v>
      </c>
      <c r="AJ166" s="15">
        <f t="shared" si="27"/>
        <v>0.87139358612440199</v>
      </c>
      <c r="AK166" s="15">
        <f t="shared" si="27"/>
        <v>0.95110666746987971</v>
      </c>
      <c r="AL166" s="23">
        <f>VLOOKUP(AC166,'Charts and Tables'!$I$43:$J$49,2,TRUE)</f>
        <v>0.5</v>
      </c>
      <c r="AM166" s="2">
        <f t="shared" si="31"/>
        <v>0</v>
      </c>
      <c r="AN166" s="2"/>
    </row>
    <row r="167" spans="1:40" x14ac:dyDescent="0.25">
      <c r="A167" s="35">
        <v>601826</v>
      </c>
      <c r="B167" s="36">
        <v>330028</v>
      </c>
      <c r="C167" s="36" t="s">
        <v>25</v>
      </c>
      <c r="D167" s="36">
        <v>0</v>
      </c>
      <c r="J167" s="46">
        <v>3286</v>
      </c>
      <c r="K167" s="46">
        <v>3495</v>
      </c>
      <c r="L167" s="46">
        <v>6781</v>
      </c>
      <c r="M167" s="46">
        <v>118</v>
      </c>
      <c r="N167" s="46">
        <v>517</v>
      </c>
      <c r="O167" s="46">
        <v>507</v>
      </c>
      <c r="P167" s="46">
        <v>204</v>
      </c>
      <c r="R167" s="36">
        <v>5048.6863700000004</v>
      </c>
      <c r="S167" s="36">
        <v>4657.2148509999997</v>
      </c>
      <c r="T167" s="36">
        <v>300.00296400000002</v>
      </c>
      <c r="U167" s="36">
        <v>590.77039600000001</v>
      </c>
      <c r="V167" s="36">
        <v>566.82275600000003</v>
      </c>
      <c r="W167" s="36">
        <v>345.54855199999997</v>
      </c>
      <c r="AC167" s="57">
        <f t="shared" si="28"/>
        <v>6781</v>
      </c>
      <c r="AD167" s="57">
        <f t="shared" si="29"/>
        <v>635</v>
      </c>
      <c r="AE167" s="57">
        <f t="shared" si="30"/>
        <v>711</v>
      </c>
      <c r="AF167" s="12">
        <f t="shared" si="24"/>
        <v>9705.9012210000001</v>
      </c>
      <c r="AG167" s="12">
        <f t="shared" si="25"/>
        <v>890.77336000000003</v>
      </c>
      <c r="AH167" s="12">
        <f t="shared" si="26"/>
        <v>912.371308</v>
      </c>
      <c r="AI167" s="15">
        <f t="shared" si="27"/>
        <v>0.43133774089367349</v>
      </c>
      <c r="AJ167" s="15">
        <f t="shared" si="27"/>
        <v>0.40279269291338587</v>
      </c>
      <c r="AK167" s="15">
        <f t="shared" si="27"/>
        <v>0.2832226554149086</v>
      </c>
      <c r="AL167" s="23">
        <f>VLOOKUP(AC167,'Charts and Tables'!$I$43:$J$49,2,TRUE)</f>
        <v>0.25</v>
      </c>
      <c r="AM167" s="2">
        <f t="shared" si="31"/>
        <v>0</v>
      </c>
      <c r="AN167" s="2"/>
    </row>
    <row r="168" spans="1:40" x14ac:dyDescent="0.25">
      <c r="A168" s="35">
        <v>598862</v>
      </c>
      <c r="B168" s="36">
        <v>331147</v>
      </c>
      <c r="C168" s="36" t="s">
        <v>25</v>
      </c>
      <c r="D168" s="36">
        <v>0</v>
      </c>
      <c r="J168" s="46">
        <v>2911</v>
      </c>
      <c r="K168" s="46">
        <v>3019</v>
      </c>
      <c r="L168" s="46">
        <v>5930</v>
      </c>
      <c r="M168" s="46">
        <v>116</v>
      </c>
      <c r="N168" s="46">
        <v>369</v>
      </c>
      <c r="O168" s="46">
        <v>335</v>
      </c>
      <c r="P168" s="46">
        <v>200</v>
      </c>
      <c r="R168" s="36">
        <v>3407.970554</v>
      </c>
      <c r="S168" s="36">
        <v>3314.115933</v>
      </c>
      <c r="T168" s="36">
        <v>181.17272199999999</v>
      </c>
      <c r="U168" s="36">
        <v>400.24333100000001</v>
      </c>
      <c r="V168" s="36">
        <v>433.62436300000002</v>
      </c>
      <c r="W168" s="36">
        <v>256.96808299999998</v>
      </c>
      <c r="AC168" s="57">
        <f t="shared" si="28"/>
        <v>5930</v>
      </c>
      <c r="AD168" s="57">
        <f t="shared" si="29"/>
        <v>485</v>
      </c>
      <c r="AE168" s="57">
        <f t="shared" si="30"/>
        <v>535</v>
      </c>
      <c r="AF168" s="12">
        <f t="shared" si="24"/>
        <v>6722.0864870000005</v>
      </c>
      <c r="AG168" s="12">
        <f t="shared" si="25"/>
        <v>581.41605300000003</v>
      </c>
      <c r="AH168" s="12">
        <f t="shared" si="26"/>
        <v>690.592446</v>
      </c>
      <c r="AI168" s="15">
        <f t="shared" si="27"/>
        <v>0.13357276340640817</v>
      </c>
      <c r="AJ168" s="15">
        <f t="shared" si="27"/>
        <v>0.19879598556701039</v>
      </c>
      <c r="AK168" s="15">
        <f t="shared" si="27"/>
        <v>0.29082700186915889</v>
      </c>
      <c r="AL168" s="23">
        <f>VLOOKUP(AC168,'Charts and Tables'!$I$43:$J$49,2,TRUE)</f>
        <v>0.25</v>
      </c>
      <c r="AM168" s="2">
        <f t="shared" si="31"/>
        <v>1</v>
      </c>
      <c r="AN168" s="2"/>
    </row>
    <row r="169" spans="1:40" x14ac:dyDescent="0.25">
      <c r="A169" s="35">
        <v>577425</v>
      </c>
      <c r="C169" s="36" t="s">
        <v>25</v>
      </c>
      <c r="D169" s="36">
        <v>0</v>
      </c>
      <c r="J169" s="46">
        <v>1609</v>
      </c>
      <c r="K169" s="46">
        <v>1700</v>
      </c>
      <c r="L169" s="46">
        <v>3309</v>
      </c>
      <c r="M169" s="46">
        <v>240</v>
      </c>
      <c r="N169" s="46">
        <v>80</v>
      </c>
      <c r="O169" s="46">
        <v>110</v>
      </c>
      <c r="P169" s="46">
        <v>241</v>
      </c>
      <c r="R169" s="36">
        <v>2064.8888649999999</v>
      </c>
      <c r="S169" s="36">
        <v>2047.9751189999999</v>
      </c>
      <c r="T169" s="36">
        <v>311.05451099999999</v>
      </c>
      <c r="U169" s="36">
        <v>126.163776</v>
      </c>
      <c r="V169" s="36">
        <v>183.76951700000001</v>
      </c>
      <c r="W169" s="36">
        <v>354.08806700000002</v>
      </c>
      <c r="AC169" s="57">
        <f t="shared" si="28"/>
        <v>3309</v>
      </c>
      <c r="AD169" s="57">
        <f t="shared" si="29"/>
        <v>320</v>
      </c>
      <c r="AE169" s="57">
        <f t="shared" si="30"/>
        <v>351</v>
      </c>
      <c r="AF169" s="12">
        <f t="shared" si="24"/>
        <v>4112.8639839999996</v>
      </c>
      <c r="AG169" s="12">
        <f t="shared" si="25"/>
        <v>437.21828699999998</v>
      </c>
      <c r="AH169" s="12">
        <f t="shared" si="26"/>
        <v>537.85758400000009</v>
      </c>
      <c r="AI169" s="15">
        <f t="shared" si="27"/>
        <v>0.24293260320338458</v>
      </c>
      <c r="AJ169" s="15">
        <f t="shared" si="27"/>
        <v>0.36630714687499993</v>
      </c>
      <c r="AK169" s="15">
        <f t="shared" si="27"/>
        <v>0.5323577891737894</v>
      </c>
      <c r="AL169" s="23">
        <f>VLOOKUP(AC169,'Charts and Tables'!$I$43:$J$49,2,TRUE)</f>
        <v>0.5</v>
      </c>
      <c r="AM169" s="2">
        <f t="shared" si="31"/>
        <v>1</v>
      </c>
      <c r="AN169" s="2"/>
    </row>
    <row r="170" spans="1:40" x14ac:dyDescent="0.25">
      <c r="A170" s="35">
        <v>568831</v>
      </c>
      <c r="C170" s="36" t="s">
        <v>26</v>
      </c>
      <c r="D170" s="36">
        <v>0</v>
      </c>
      <c r="J170" s="46">
        <v>3490</v>
      </c>
      <c r="L170" s="46">
        <v>3490</v>
      </c>
      <c r="M170" s="46">
        <v>224</v>
      </c>
      <c r="O170" s="46">
        <v>277</v>
      </c>
      <c r="R170" s="36">
        <v>3021.4322929999998</v>
      </c>
      <c r="S170" s="36">
        <v>3200.452957</v>
      </c>
      <c r="T170" s="36">
        <v>338.37173200000001</v>
      </c>
      <c r="U170" s="36">
        <v>223.05662100000001</v>
      </c>
      <c r="V170" s="36">
        <v>264.12902600000001</v>
      </c>
      <c r="W170" s="36">
        <v>370.466632</v>
      </c>
      <c r="AC170" s="57">
        <f t="shared" si="28"/>
        <v>3490</v>
      </c>
      <c r="AD170" s="57">
        <f t="shared" si="29"/>
        <v>224</v>
      </c>
      <c r="AE170" s="57">
        <f t="shared" si="30"/>
        <v>277</v>
      </c>
      <c r="AF170" s="12">
        <f t="shared" si="24"/>
        <v>6221.8852499999994</v>
      </c>
      <c r="AG170" s="12">
        <f t="shared" si="25"/>
        <v>561.42835300000002</v>
      </c>
      <c r="AH170" s="12">
        <f t="shared" si="26"/>
        <v>634.59565799999996</v>
      </c>
      <c r="AI170" s="15">
        <f t="shared" si="27"/>
        <v>0.78277514326647546</v>
      </c>
      <c r="AJ170" s="15">
        <f t="shared" si="27"/>
        <v>1.5063765758928571</v>
      </c>
      <c r="AK170" s="15">
        <f t="shared" si="27"/>
        <v>1.2909590541516245</v>
      </c>
      <c r="AL170" s="23">
        <f>VLOOKUP(AC170,'Charts and Tables'!$I$43:$J$49,2,TRUE)</f>
        <v>0.5</v>
      </c>
      <c r="AM170" s="2">
        <f t="shared" si="31"/>
        <v>0</v>
      </c>
      <c r="AN170" s="2"/>
    </row>
    <row r="171" spans="1:40" x14ac:dyDescent="0.25">
      <c r="A171" s="35">
        <v>508275</v>
      </c>
      <c r="B171" s="36">
        <v>332070</v>
      </c>
      <c r="C171" s="36" t="s">
        <v>25</v>
      </c>
      <c r="D171" s="36">
        <v>0</v>
      </c>
      <c r="J171" s="46">
        <v>3162</v>
      </c>
      <c r="K171" s="46">
        <v>2750</v>
      </c>
      <c r="L171" s="46">
        <v>5912</v>
      </c>
      <c r="M171" s="46">
        <v>107</v>
      </c>
      <c r="N171" s="46">
        <v>240</v>
      </c>
      <c r="O171" s="46">
        <v>406</v>
      </c>
      <c r="P171" s="46">
        <v>193</v>
      </c>
      <c r="R171" s="36">
        <v>2581.3392410000001</v>
      </c>
      <c r="S171" s="36">
        <v>2460.080645</v>
      </c>
      <c r="T171" s="36">
        <v>162.10634899999999</v>
      </c>
      <c r="U171" s="36">
        <v>322.94486000000001</v>
      </c>
      <c r="V171" s="36">
        <v>350.631213</v>
      </c>
      <c r="W171" s="36">
        <v>209.21966</v>
      </c>
      <c r="AC171" s="57">
        <f t="shared" si="28"/>
        <v>5912</v>
      </c>
      <c r="AD171" s="57">
        <f t="shared" si="29"/>
        <v>347</v>
      </c>
      <c r="AE171" s="57">
        <f t="shared" si="30"/>
        <v>599</v>
      </c>
      <c r="AF171" s="12">
        <f t="shared" si="24"/>
        <v>5041.4198859999997</v>
      </c>
      <c r="AG171" s="12">
        <f t="shared" si="25"/>
        <v>485.05120899999997</v>
      </c>
      <c r="AH171" s="12">
        <f t="shared" si="26"/>
        <v>559.85087299999998</v>
      </c>
      <c r="AI171" s="15">
        <f t="shared" si="27"/>
        <v>-0.1472564468876861</v>
      </c>
      <c r="AJ171" s="15">
        <f t="shared" si="27"/>
        <v>0.39784210086455324</v>
      </c>
      <c r="AK171" s="15">
        <f t="shared" si="27"/>
        <v>-6.5357474123539261E-2</v>
      </c>
      <c r="AL171" s="23">
        <f>VLOOKUP(AC171,'Charts and Tables'!$I$43:$J$49,2,TRUE)</f>
        <v>0.25</v>
      </c>
      <c r="AM171" s="2">
        <f t="shared" si="31"/>
        <v>1</v>
      </c>
      <c r="AN171" s="2"/>
    </row>
    <row r="172" spans="1:40" x14ac:dyDescent="0.25">
      <c r="A172" s="35">
        <v>175455</v>
      </c>
      <c r="C172" s="36" t="s">
        <v>27</v>
      </c>
      <c r="D172" s="36">
        <v>1</v>
      </c>
      <c r="J172" s="46">
        <v>14471</v>
      </c>
      <c r="L172" s="46">
        <v>14471</v>
      </c>
      <c r="M172" s="46">
        <v>661</v>
      </c>
      <c r="O172" s="46">
        <v>1884</v>
      </c>
      <c r="R172" s="36">
        <v>13819.100479000001</v>
      </c>
      <c r="T172" s="36">
        <v>865.23870699999998</v>
      </c>
      <c r="V172" s="36">
        <v>1648.8070620000001</v>
      </c>
      <c r="AC172" s="57">
        <f t="shared" si="28"/>
        <v>14471</v>
      </c>
      <c r="AD172" s="57">
        <f t="shared" si="29"/>
        <v>661</v>
      </c>
      <c r="AE172" s="57">
        <f t="shared" si="30"/>
        <v>1884</v>
      </c>
      <c r="AF172" s="12">
        <f t="shared" si="24"/>
        <v>13819.100479000001</v>
      </c>
      <c r="AG172" s="12">
        <f t="shared" si="25"/>
        <v>865.23870699999998</v>
      </c>
      <c r="AH172" s="12">
        <f t="shared" si="26"/>
        <v>1648.8070620000001</v>
      </c>
      <c r="AI172" s="15">
        <f t="shared" si="27"/>
        <v>-4.5048685025222815E-2</v>
      </c>
      <c r="AJ172" s="15">
        <f t="shared" si="27"/>
        <v>0.30898442813918303</v>
      </c>
      <c r="AK172" s="15">
        <f t="shared" si="27"/>
        <v>-0.12483701592356683</v>
      </c>
      <c r="AL172" s="23">
        <f>VLOOKUP(AC172,'Charts and Tables'!$I$43:$J$49,2,TRUE)</f>
        <v>0.2</v>
      </c>
      <c r="AM172" s="2">
        <f t="shared" si="31"/>
        <v>1</v>
      </c>
      <c r="AN172" s="2"/>
    </row>
    <row r="173" spans="1:40" x14ac:dyDescent="0.25">
      <c r="A173" s="35">
        <v>175604</v>
      </c>
      <c r="B173" s="36">
        <v>333013</v>
      </c>
      <c r="C173" s="36" t="s">
        <v>33</v>
      </c>
      <c r="D173" s="36">
        <v>-1</v>
      </c>
      <c r="K173" s="46">
        <v>2390</v>
      </c>
      <c r="L173" s="46">
        <v>2390</v>
      </c>
      <c r="N173" s="46">
        <v>159</v>
      </c>
      <c r="P173" s="46">
        <v>323</v>
      </c>
      <c r="S173" s="36">
        <v>2773.32897</v>
      </c>
      <c r="U173" s="36">
        <v>172.36577500000001</v>
      </c>
      <c r="W173" s="36">
        <v>336.37383299999999</v>
      </c>
      <c r="AC173" s="57">
        <f t="shared" si="28"/>
        <v>2390</v>
      </c>
      <c r="AD173" s="57">
        <f t="shared" si="29"/>
        <v>159</v>
      </c>
      <c r="AE173" s="57">
        <f t="shared" si="30"/>
        <v>323</v>
      </c>
      <c r="AF173" s="12">
        <f t="shared" si="24"/>
        <v>2773.32897</v>
      </c>
      <c r="AG173" s="12">
        <f t="shared" si="25"/>
        <v>172.36577500000001</v>
      </c>
      <c r="AH173" s="12">
        <f t="shared" si="26"/>
        <v>336.37383299999999</v>
      </c>
      <c r="AI173" s="15">
        <f t="shared" si="27"/>
        <v>0.16038869037656905</v>
      </c>
      <c r="AJ173" s="15">
        <f t="shared" si="27"/>
        <v>8.4061477987421473E-2</v>
      </c>
      <c r="AK173" s="15">
        <f t="shared" si="27"/>
        <v>4.1405055727554152E-2</v>
      </c>
      <c r="AL173" s="23">
        <f>VLOOKUP(AC173,'Charts and Tables'!$I$43:$J$49,2,TRUE)</f>
        <v>1</v>
      </c>
      <c r="AM173" s="2">
        <f t="shared" si="31"/>
        <v>1</v>
      </c>
      <c r="AN173" s="2"/>
    </row>
    <row r="174" spans="1:40" x14ac:dyDescent="0.25">
      <c r="A174" s="35">
        <v>172530</v>
      </c>
      <c r="B174" s="36">
        <v>330206</v>
      </c>
      <c r="C174" s="36" t="s">
        <v>25</v>
      </c>
      <c r="D174" s="36">
        <v>0</v>
      </c>
      <c r="J174" s="46">
        <v>800</v>
      </c>
      <c r="K174" s="46">
        <v>779</v>
      </c>
      <c r="L174" s="46">
        <v>1579</v>
      </c>
      <c r="M174" s="46">
        <v>31</v>
      </c>
      <c r="N174" s="46">
        <v>59</v>
      </c>
      <c r="O174" s="46">
        <v>77</v>
      </c>
      <c r="P174" s="46">
        <v>54</v>
      </c>
      <c r="R174" s="36">
        <v>1035.6832629999999</v>
      </c>
      <c r="S174" s="36">
        <v>1257.1011140000001</v>
      </c>
      <c r="T174" s="36">
        <v>73.536878999999999</v>
      </c>
      <c r="U174" s="36">
        <v>97.820927999999995</v>
      </c>
      <c r="V174" s="36">
        <v>97.512191000000001</v>
      </c>
      <c r="W174" s="36">
        <v>112.522308</v>
      </c>
      <c r="AC174" s="57">
        <f t="shared" si="28"/>
        <v>1579</v>
      </c>
      <c r="AD174" s="57">
        <f t="shared" si="29"/>
        <v>90</v>
      </c>
      <c r="AE174" s="57">
        <f t="shared" si="30"/>
        <v>131</v>
      </c>
      <c r="AF174" s="12">
        <f t="shared" si="24"/>
        <v>2292.7843769999999</v>
      </c>
      <c r="AG174" s="12">
        <f t="shared" si="25"/>
        <v>171.35780699999998</v>
      </c>
      <c r="AH174" s="12">
        <f t="shared" si="26"/>
        <v>210.03449899999998</v>
      </c>
      <c r="AI174" s="15">
        <f t="shared" si="27"/>
        <v>0.4520483704876504</v>
      </c>
      <c r="AJ174" s="15">
        <f t="shared" si="27"/>
        <v>0.90397563333333308</v>
      </c>
      <c r="AK174" s="15">
        <f t="shared" si="27"/>
        <v>0.60331678625954188</v>
      </c>
      <c r="AL174" s="23">
        <f>VLOOKUP(AC174,'Charts and Tables'!$I$43:$J$49,2,TRUE)</f>
        <v>1</v>
      </c>
      <c r="AM174" s="2">
        <f t="shared" si="31"/>
        <v>1</v>
      </c>
      <c r="AN174" s="2"/>
    </row>
    <row r="175" spans="1:40" x14ac:dyDescent="0.25">
      <c r="A175" s="35">
        <v>169106</v>
      </c>
      <c r="B175" s="36">
        <v>330196</v>
      </c>
      <c r="C175" s="36" t="s">
        <v>27</v>
      </c>
      <c r="D175" s="36">
        <v>1</v>
      </c>
      <c r="J175" s="46">
        <v>11583</v>
      </c>
      <c r="L175" s="46">
        <v>11583</v>
      </c>
      <c r="M175" s="46">
        <v>1159</v>
      </c>
      <c r="O175" s="46">
        <v>1031.6666600000001</v>
      </c>
      <c r="R175" s="36">
        <v>10433.302285</v>
      </c>
      <c r="T175" s="36">
        <v>1460.522111</v>
      </c>
      <c r="V175" s="36">
        <v>916.35925699999996</v>
      </c>
      <c r="AC175" s="57">
        <f t="shared" si="28"/>
        <v>11583</v>
      </c>
      <c r="AD175" s="57">
        <f t="shared" si="29"/>
        <v>1159</v>
      </c>
      <c r="AE175" s="57">
        <f t="shared" si="30"/>
        <v>1031.6666600000001</v>
      </c>
      <c r="AF175" s="12">
        <f t="shared" ref="AF175:AF220" si="32">IF(D175=1,R175,IF(D175=-1,S175,R175+S175))</f>
        <v>10433.302285</v>
      </c>
      <c r="AG175" s="12">
        <f t="shared" ref="AG175:AG220" si="33">IF(D175=1,T175,IF(D175=-1,U175,T175+U175))</f>
        <v>1460.522111</v>
      </c>
      <c r="AH175" s="12">
        <f t="shared" ref="AH175:AH220" si="34">IF(D175=1,V175,IF(D175=-1,W175,V175+W175))</f>
        <v>916.35925699999996</v>
      </c>
      <c r="AI175" s="15">
        <f t="shared" ref="AI175:AK220" si="35">IF(OR(AC175="",AC175=0),0,(AF175-AC175)/AC175)</f>
        <v>-9.9257335319002007E-2</v>
      </c>
      <c r="AJ175" s="15">
        <f t="shared" si="35"/>
        <v>0.2601571276962899</v>
      </c>
      <c r="AK175" s="15">
        <f t="shared" si="35"/>
        <v>-0.11176808117459192</v>
      </c>
      <c r="AL175" s="23">
        <f>VLOOKUP(AC175,'Charts and Tables'!$I$43:$J$49,2,TRUE)</f>
        <v>0.2</v>
      </c>
      <c r="AM175" s="2">
        <f t="shared" si="31"/>
        <v>1</v>
      </c>
      <c r="AN175" s="2"/>
    </row>
    <row r="176" spans="1:40" x14ac:dyDescent="0.25">
      <c r="A176" s="35">
        <v>169112</v>
      </c>
      <c r="C176" s="36" t="s">
        <v>27</v>
      </c>
      <c r="D176" s="36">
        <v>-1</v>
      </c>
      <c r="K176" s="46">
        <v>12801</v>
      </c>
      <c r="L176" s="46">
        <v>12801</v>
      </c>
      <c r="N176" s="46">
        <v>876.33333300000004</v>
      </c>
      <c r="P176" s="46">
        <v>1250.3333299999999</v>
      </c>
      <c r="S176" s="36">
        <v>12194.224087000001</v>
      </c>
      <c r="U176" s="36">
        <v>915.55427799999995</v>
      </c>
      <c r="W176" s="36">
        <v>1515.8289769999999</v>
      </c>
      <c r="AC176" s="57">
        <f t="shared" ref="AC176:AC220" si="36">L176</f>
        <v>12801</v>
      </c>
      <c r="AD176" s="57">
        <f t="shared" ref="AD176:AD220" si="37">IF(D176=1,M176,IF(D176=-1,N176,M176+N176))</f>
        <v>876.33333300000004</v>
      </c>
      <c r="AE176" s="57">
        <f t="shared" ref="AE176:AE220" si="38">IF(D176=1,O176,IF(D176=-1,P176,O176+P176))</f>
        <v>1250.3333299999999</v>
      </c>
      <c r="AF176" s="12">
        <f t="shared" si="32"/>
        <v>12194.224087000001</v>
      </c>
      <c r="AG176" s="12">
        <f t="shared" si="33"/>
        <v>915.55427799999995</v>
      </c>
      <c r="AH176" s="12">
        <f t="shared" si="34"/>
        <v>1515.8289769999999</v>
      </c>
      <c r="AI176" s="15">
        <f t="shared" si="35"/>
        <v>-4.740066502616979E-2</v>
      </c>
      <c r="AJ176" s="15">
        <f t="shared" si="35"/>
        <v>4.4755737940188466E-2</v>
      </c>
      <c r="AK176" s="15">
        <f t="shared" si="35"/>
        <v>0.21233989419445451</v>
      </c>
      <c r="AL176" s="23">
        <f>VLOOKUP(AC176,'Charts and Tables'!$I$43:$J$49,2,TRUE)</f>
        <v>0.2</v>
      </c>
      <c r="AM176" s="2">
        <f t="shared" ref="AM176:AM220" si="39">IF(ABS(AI176)&lt;=AL176,1,0)</f>
        <v>1</v>
      </c>
      <c r="AN176" s="2"/>
    </row>
    <row r="177" spans="1:40" x14ac:dyDescent="0.25">
      <c r="A177" s="35">
        <v>337227</v>
      </c>
      <c r="C177" s="36" t="s">
        <v>26</v>
      </c>
      <c r="D177" s="36">
        <v>0</v>
      </c>
      <c r="J177" s="46">
        <v>3577</v>
      </c>
      <c r="K177" s="46">
        <v>3948</v>
      </c>
      <c r="L177" s="46">
        <v>7525</v>
      </c>
      <c r="M177" s="46">
        <v>199</v>
      </c>
      <c r="N177" s="46">
        <v>454</v>
      </c>
      <c r="O177" s="46">
        <v>404</v>
      </c>
      <c r="P177" s="46">
        <v>247</v>
      </c>
      <c r="R177" s="36">
        <v>4160.6358650000002</v>
      </c>
      <c r="S177" s="36">
        <v>3986.2048380000001</v>
      </c>
      <c r="T177" s="36">
        <v>284.90240799999998</v>
      </c>
      <c r="U177" s="36">
        <v>389.34805999999998</v>
      </c>
      <c r="V177" s="36">
        <v>426.03913299999999</v>
      </c>
      <c r="W177" s="36">
        <v>327.022672</v>
      </c>
      <c r="AC177" s="57">
        <f t="shared" si="36"/>
        <v>7525</v>
      </c>
      <c r="AD177" s="57">
        <f t="shared" si="37"/>
        <v>653</v>
      </c>
      <c r="AE177" s="57">
        <f t="shared" si="38"/>
        <v>651</v>
      </c>
      <c r="AF177" s="12">
        <f t="shared" si="32"/>
        <v>8146.8407029999998</v>
      </c>
      <c r="AG177" s="12">
        <f t="shared" si="33"/>
        <v>674.25046799999996</v>
      </c>
      <c r="AH177" s="12">
        <f t="shared" si="34"/>
        <v>753.06180500000005</v>
      </c>
      <c r="AI177" s="15">
        <f t="shared" si="35"/>
        <v>8.2636638272425234E-2</v>
      </c>
      <c r="AJ177" s="15">
        <f t="shared" si="35"/>
        <v>3.254283001531387E-2</v>
      </c>
      <c r="AK177" s="15">
        <f t="shared" si="35"/>
        <v>0.15677696620583725</v>
      </c>
      <c r="AL177" s="23">
        <f>VLOOKUP(AC177,'Charts and Tables'!$I$43:$J$49,2,TRUE)</f>
        <v>0.25</v>
      </c>
      <c r="AM177" s="2">
        <f t="shared" si="39"/>
        <v>1</v>
      </c>
      <c r="AN177" s="2"/>
    </row>
    <row r="178" spans="1:40" x14ac:dyDescent="0.25">
      <c r="A178" s="35">
        <v>236579</v>
      </c>
      <c r="B178" s="36">
        <v>333012</v>
      </c>
      <c r="C178" s="36" t="s">
        <v>32</v>
      </c>
      <c r="D178" s="36">
        <v>-1</v>
      </c>
      <c r="K178" s="46">
        <v>3250</v>
      </c>
      <c r="L178" s="46">
        <v>3250</v>
      </c>
      <c r="N178" s="46">
        <v>202</v>
      </c>
      <c r="P178" s="46">
        <v>344</v>
      </c>
      <c r="S178" s="36">
        <v>3633.0879660000001</v>
      </c>
      <c r="U178" s="36">
        <v>214.73873699999999</v>
      </c>
      <c r="W178" s="36">
        <v>465.258351</v>
      </c>
      <c r="AC178" s="57">
        <f t="shared" si="36"/>
        <v>3250</v>
      </c>
      <c r="AD178" s="57">
        <f t="shared" si="37"/>
        <v>202</v>
      </c>
      <c r="AE178" s="57">
        <f t="shared" si="38"/>
        <v>344</v>
      </c>
      <c r="AF178" s="12">
        <f t="shared" si="32"/>
        <v>3633.0879660000001</v>
      </c>
      <c r="AG178" s="12">
        <f t="shared" si="33"/>
        <v>214.73873699999999</v>
      </c>
      <c r="AH178" s="12">
        <f t="shared" si="34"/>
        <v>465.258351</v>
      </c>
      <c r="AI178" s="15">
        <f t="shared" si="35"/>
        <v>0.11787322030769232</v>
      </c>
      <c r="AJ178" s="15">
        <f t="shared" si="35"/>
        <v>6.306305445544548E-2</v>
      </c>
      <c r="AK178" s="15">
        <f t="shared" si="35"/>
        <v>0.35249520639534887</v>
      </c>
      <c r="AL178" s="23">
        <f>VLOOKUP(AC178,'Charts and Tables'!$I$43:$J$49,2,TRUE)</f>
        <v>0.5</v>
      </c>
      <c r="AM178" s="2">
        <f t="shared" si="39"/>
        <v>1</v>
      </c>
      <c r="AN178" s="2"/>
    </row>
    <row r="179" spans="1:40" x14ac:dyDescent="0.25">
      <c r="A179" s="35">
        <v>236598</v>
      </c>
      <c r="B179" s="36">
        <v>333014</v>
      </c>
      <c r="C179" s="36" t="s">
        <v>32</v>
      </c>
      <c r="D179" s="36">
        <v>1</v>
      </c>
      <c r="J179" s="46">
        <v>3048</v>
      </c>
      <c r="L179" s="46">
        <v>3048</v>
      </c>
      <c r="M179" s="46">
        <v>332</v>
      </c>
      <c r="O179" s="46">
        <v>194</v>
      </c>
      <c r="R179" s="36">
        <v>3387.1787960000001</v>
      </c>
      <c r="T179" s="36">
        <v>351.62702899999999</v>
      </c>
      <c r="V179" s="36">
        <v>238.01159999999999</v>
      </c>
      <c r="AC179" s="57">
        <f t="shared" si="36"/>
        <v>3048</v>
      </c>
      <c r="AD179" s="57">
        <f t="shared" si="37"/>
        <v>332</v>
      </c>
      <c r="AE179" s="57">
        <f t="shared" si="38"/>
        <v>194</v>
      </c>
      <c r="AF179" s="12">
        <f t="shared" si="32"/>
        <v>3387.1787960000001</v>
      </c>
      <c r="AG179" s="12">
        <f t="shared" si="33"/>
        <v>351.62702899999999</v>
      </c>
      <c r="AH179" s="12">
        <f t="shared" si="34"/>
        <v>238.01159999999999</v>
      </c>
      <c r="AI179" s="15">
        <f t="shared" si="35"/>
        <v>0.1112791325459318</v>
      </c>
      <c r="AJ179" s="15">
        <f t="shared" si="35"/>
        <v>5.9117557228915645E-2</v>
      </c>
      <c r="AK179" s="15">
        <f t="shared" si="35"/>
        <v>0.22686391752577312</v>
      </c>
      <c r="AL179" s="23">
        <f>VLOOKUP(AC179,'Charts and Tables'!$I$43:$J$49,2,TRUE)</f>
        <v>0.5</v>
      </c>
      <c r="AM179" s="2">
        <f t="shared" si="39"/>
        <v>1</v>
      </c>
      <c r="AN179" s="2"/>
    </row>
    <row r="180" spans="1:40" x14ac:dyDescent="0.25">
      <c r="A180" s="35">
        <v>563187</v>
      </c>
      <c r="C180" s="36" t="s">
        <v>27</v>
      </c>
      <c r="D180" s="36">
        <v>-1</v>
      </c>
      <c r="K180" s="46">
        <v>17388</v>
      </c>
      <c r="L180" s="46">
        <v>17388</v>
      </c>
      <c r="N180" s="46">
        <v>1809.25</v>
      </c>
      <c r="P180" s="46">
        <v>1342.25</v>
      </c>
      <c r="S180" s="36">
        <v>20735.067748000001</v>
      </c>
      <c r="U180" s="36">
        <v>2311.4029019999998</v>
      </c>
      <c r="W180" s="36">
        <v>1630.820207</v>
      </c>
      <c r="AC180" s="57">
        <f t="shared" si="36"/>
        <v>17388</v>
      </c>
      <c r="AD180" s="57">
        <f t="shared" si="37"/>
        <v>1809.25</v>
      </c>
      <c r="AE180" s="57">
        <f t="shared" si="38"/>
        <v>1342.25</v>
      </c>
      <c r="AF180" s="12">
        <f t="shared" si="32"/>
        <v>20735.067748000001</v>
      </c>
      <c r="AG180" s="12">
        <f t="shared" si="33"/>
        <v>2311.4029019999998</v>
      </c>
      <c r="AH180" s="12">
        <f t="shared" si="34"/>
        <v>1630.820207</v>
      </c>
      <c r="AI180" s="15">
        <f t="shared" si="35"/>
        <v>0.19249296917414316</v>
      </c>
      <c r="AJ180" s="15">
        <f t="shared" si="35"/>
        <v>0.27754754843167045</v>
      </c>
      <c r="AK180" s="15">
        <f t="shared" si="35"/>
        <v>0.21498991022536784</v>
      </c>
      <c r="AL180" s="23">
        <f>VLOOKUP(AC180,'Charts and Tables'!$I$43:$J$49,2,TRUE)</f>
        <v>0.2</v>
      </c>
      <c r="AM180" s="2">
        <f t="shared" si="39"/>
        <v>1</v>
      </c>
      <c r="AN180" s="2"/>
    </row>
    <row r="181" spans="1:40" x14ac:dyDescent="0.25">
      <c r="A181" s="35">
        <v>563233</v>
      </c>
      <c r="B181" s="36">
        <v>340315</v>
      </c>
      <c r="C181" s="36" t="s">
        <v>27</v>
      </c>
      <c r="D181" s="36">
        <v>1</v>
      </c>
      <c r="J181" s="46">
        <v>16866</v>
      </c>
      <c r="L181" s="46">
        <v>16866</v>
      </c>
      <c r="M181" s="46">
        <v>1198.75</v>
      </c>
      <c r="O181" s="46">
        <v>1897.25</v>
      </c>
      <c r="R181" s="36">
        <v>19877.954882000002</v>
      </c>
      <c r="T181" s="36">
        <v>1253.964671</v>
      </c>
      <c r="V181" s="36">
        <v>2189.2077129999998</v>
      </c>
      <c r="AC181" s="57">
        <f t="shared" si="36"/>
        <v>16866</v>
      </c>
      <c r="AD181" s="57">
        <f t="shared" si="37"/>
        <v>1198.75</v>
      </c>
      <c r="AE181" s="57">
        <f t="shared" si="38"/>
        <v>1897.25</v>
      </c>
      <c r="AF181" s="12">
        <f t="shared" si="32"/>
        <v>19877.954882000002</v>
      </c>
      <c r="AG181" s="12">
        <f t="shared" si="33"/>
        <v>1253.964671</v>
      </c>
      <c r="AH181" s="12">
        <f t="shared" si="34"/>
        <v>2189.2077129999998</v>
      </c>
      <c r="AI181" s="15">
        <f t="shared" si="35"/>
        <v>0.17858145867425601</v>
      </c>
      <c r="AJ181" s="15">
        <f t="shared" si="35"/>
        <v>4.6060205213764298E-2</v>
      </c>
      <c r="AK181" s="15">
        <f t="shared" si="35"/>
        <v>0.15388468203979433</v>
      </c>
      <c r="AL181" s="23">
        <f>VLOOKUP(AC181,'Charts and Tables'!$I$43:$J$49,2,TRUE)</f>
        <v>0.2</v>
      </c>
      <c r="AM181" s="2">
        <f t="shared" si="39"/>
        <v>1</v>
      </c>
      <c r="AN181" s="2"/>
    </row>
    <row r="182" spans="1:40" x14ac:dyDescent="0.25">
      <c r="A182" s="35">
        <v>205368</v>
      </c>
      <c r="B182" s="36">
        <v>347022</v>
      </c>
      <c r="C182" s="36" t="s">
        <v>25</v>
      </c>
      <c r="D182" s="36">
        <v>0</v>
      </c>
      <c r="J182" s="46">
        <v>1452</v>
      </c>
      <c r="K182" s="46">
        <v>1224</v>
      </c>
      <c r="L182" s="46">
        <v>2676</v>
      </c>
      <c r="M182" s="46">
        <v>181</v>
      </c>
      <c r="N182" s="46">
        <v>58</v>
      </c>
      <c r="O182" s="46">
        <v>123</v>
      </c>
      <c r="P182" s="46">
        <v>171</v>
      </c>
      <c r="R182" s="36">
        <v>670.06624899999997</v>
      </c>
      <c r="S182" s="36">
        <v>596.030666</v>
      </c>
      <c r="T182" s="36">
        <v>57.846046000000001</v>
      </c>
      <c r="U182" s="36">
        <v>52.287815999999999</v>
      </c>
      <c r="V182" s="36">
        <v>85.838724999999997</v>
      </c>
      <c r="W182" s="36">
        <v>72.091376999999994</v>
      </c>
      <c r="AC182" s="57">
        <f t="shared" si="36"/>
        <v>2676</v>
      </c>
      <c r="AD182" s="57">
        <f t="shared" si="37"/>
        <v>239</v>
      </c>
      <c r="AE182" s="57">
        <f t="shared" si="38"/>
        <v>294</v>
      </c>
      <c r="AF182" s="12">
        <f t="shared" si="32"/>
        <v>1266.0969150000001</v>
      </c>
      <c r="AG182" s="12">
        <f t="shared" si="33"/>
        <v>110.13386199999999</v>
      </c>
      <c r="AH182" s="12">
        <f t="shared" si="34"/>
        <v>157.93010199999998</v>
      </c>
      <c r="AI182" s="15">
        <f t="shared" si="35"/>
        <v>-0.52686961322869952</v>
      </c>
      <c r="AJ182" s="15">
        <f t="shared" si="35"/>
        <v>-0.53918886192468618</v>
      </c>
      <c r="AK182" s="15">
        <f t="shared" si="35"/>
        <v>-0.46282278231292523</v>
      </c>
      <c r="AL182" s="23">
        <f>VLOOKUP(AC182,'Charts and Tables'!$I$43:$J$49,2,TRUE)</f>
        <v>0.5</v>
      </c>
      <c r="AM182" s="2">
        <f t="shared" si="39"/>
        <v>0</v>
      </c>
      <c r="AN182" s="2"/>
    </row>
    <row r="183" spans="1:40" x14ac:dyDescent="0.25">
      <c r="A183" s="35">
        <v>152718</v>
      </c>
      <c r="C183" s="36" t="s">
        <v>31</v>
      </c>
      <c r="D183" s="36">
        <v>0</v>
      </c>
      <c r="J183" s="46">
        <v>6169</v>
      </c>
      <c r="K183" s="46">
        <v>6309</v>
      </c>
      <c r="L183" s="46">
        <v>12478</v>
      </c>
      <c r="M183" s="46">
        <v>603</v>
      </c>
      <c r="N183" s="46">
        <v>399</v>
      </c>
      <c r="O183" s="46">
        <v>477.33333299999998</v>
      </c>
      <c r="P183" s="46">
        <v>667.66666699999996</v>
      </c>
      <c r="R183" s="36">
        <v>6259.3633829999999</v>
      </c>
      <c r="S183" s="36">
        <v>6908.9938060000004</v>
      </c>
      <c r="T183" s="36">
        <v>595.69968600000004</v>
      </c>
      <c r="U183" s="36">
        <v>595.01216299999999</v>
      </c>
      <c r="V183" s="36">
        <v>602.62476400000003</v>
      </c>
      <c r="W183" s="36">
        <v>698.56158400000004</v>
      </c>
      <c r="AC183" s="57">
        <f t="shared" si="36"/>
        <v>12478</v>
      </c>
      <c r="AD183" s="57">
        <f t="shared" si="37"/>
        <v>1002</v>
      </c>
      <c r="AE183" s="57">
        <f t="shared" si="38"/>
        <v>1145</v>
      </c>
      <c r="AF183" s="12">
        <f t="shared" si="32"/>
        <v>13168.357189</v>
      </c>
      <c r="AG183" s="12">
        <f t="shared" si="33"/>
        <v>1190.711849</v>
      </c>
      <c r="AH183" s="12">
        <f t="shared" si="34"/>
        <v>1301.1863480000002</v>
      </c>
      <c r="AI183" s="15">
        <f t="shared" si="35"/>
        <v>5.5325948789870197E-2</v>
      </c>
      <c r="AJ183" s="15">
        <f t="shared" si="35"/>
        <v>0.1883351786427146</v>
      </c>
      <c r="AK183" s="15">
        <f t="shared" si="35"/>
        <v>0.13640729082969449</v>
      </c>
      <c r="AL183" s="23">
        <f>VLOOKUP(AC183,'Charts and Tables'!$I$43:$J$49,2,TRUE)</f>
        <v>0.2</v>
      </c>
      <c r="AM183" s="2">
        <f t="shared" si="39"/>
        <v>1</v>
      </c>
      <c r="AN183" s="2"/>
    </row>
    <row r="184" spans="1:40" x14ac:dyDescent="0.25">
      <c r="A184" s="35">
        <v>173739</v>
      </c>
      <c r="B184" s="36">
        <v>330073</v>
      </c>
      <c r="C184" s="36" t="s">
        <v>27</v>
      </c>
      <c r="D184" s="36">
        <v>-1</v>
      </c>
      <c r="K184" s="46">
        <v>11216</v>
      </c>
      <c r="L184" s="46">
        <v>11216</v>
      </c>
      <c r="N184" s="46">
        <v>1759</v>
      </c>
      <c r="P184" s="46">
        <v>667</v>
      </c>
      <c r="S184" s="36">
        <v>13396.766482000001</v>
      </c>
      <c r="U184" s="36">
        <v>1863.6126870000001</v>
      </c>
      <c r="W184" s="36">
        <v>1042.832866</v>
      </c>
      <c r="AC184" s="57">
        <f t="shared" si="36"/>
        <v>11216</v>
      </c>
      <c r="AD184" s="57">
        <f t="shared" si="37"/>
        <v>1759</v>
      </c>
      <c r="AE184" s="57">
        <f t="shared" si="38"/>
        <v>667</v>
      </c>
      <c r="AF184" s="12">
        <f t="shared" si="32"/>
        <v>13396.766482000001</v>
      </c>
      <c r="AG184" s="12">
        <f t="shared" si="33"/>
        <v>1863.6126870000001</v>
      </c>
      <c r="AH184" s="12">
        <f t="shared" si="34"/>
        <v>1042.832866</v>
      </c>
      <c r="AI184" s="15">
        <f t="shared" si="35"/>
        <v>0.19443353084878753</v>
      </c>
      <c r="AJ184" s="15">
        <f t="shared" si="35"/>
        <v>5.9472818078453699E-2</v>
      </c>
      <c r="AK184" s="15">
        <f t="shared" si="35"/>
        <v>0.56346756521739128</v>
      </c>
      <c r="AL184" s="23">
        <f>VLOOKUP(AC184,'Charts and Tables'!$I$43:$J$49,2,TRUE)</f>
        <v>0.2</v>
      </c>
      <c r="AM184" s="2">
        <f t="shared" si="39"/>
        <v>1</v>
      </c>
      <c r="AN184" s="2"/>
    </row>
    <row r="185" spans="1:40" x14ac:dyDescent="0.25">
      <c r="A185" s="35">
        <v>173768</v>
      </c>
      <c r="B185" s="36">
        <v>330073</v>
      </c>
      <c r="C185" s="36" t="s">
        <v>27</v>
      </c>
      <c r="D185" s="36">
        <v>1</v>
      </c>
      <c r="J185" s="46">
        <v>10887</v>
      </c>
      <c r="L185" s="46">
        <v>10887</v>
      </c>
      <c r="M185" s="46">
        <v>439</v>
      </c>
      <c r="O185" s="46">
        <v>1644</v>
      </c>
      <c r="R185" s="36">
        <v>12854.056008</v>
      </c>
      <c r="T185" s="36">
        <v>748.95876599999997</v>
      </c>
      <c r="V185" s="36">
        <v>1674.9785010000001</v>
      </c>
      <c r="AC185" s="57">
        <f t="shared" si="36"/>
        <v>10887</v>
      </c>
      <c r="AD185" s="57">
        <f t="shared" si="37"/>
        <v>439</v>
      </c>
      <c r="AE185" s="57">
        <f t="shared" si="38"/>
        <v>1644</v>
      </c>
      <c r="AF185" s="12">
        <f t="shared" si="32"/>
        <v>12854.056008</v>
      </c>
      <c r="AG185" s="12">
        <f t="shared" si="33"/>
        <v>748.95876599999997</v>
      </c>
      <c r="AH185" s="12">
        <f t="shared" si="34"/>
        <v>1674.9785010000001</v>
      </c>
      <c r="AI185" s="15">
        <f t="shared" si="35"/>
        <v>0.18067934306971614</v>
      </c>
      <c r="AJ185" s="15">
        <f t="shared" si="35"/>
        <v>0.70605641457858759</v>
      </c>
      <c r="AK185" s="15">
        <f t="shared" si="35"/>
        <v>1.8843370437956235E-2</v>
      </c>
      <c r="AL185" s="23">
        <f>VLOOKUP(AC185,'Charts and Tables'!$I$43:$J$49,2,TRUE)</f>
        <v>0.2</v>
      </c>
      <c r="AM185" s="2">
        <f t="shared" si="39"/>
        <v>1</v>
      </c>
      <c r="AN185" s="2"/>
    </row>
    <row r="186" spans="1:40" x14ac:dyDescent="0.25">
      <c r="A186" s="35">
        <v>146605</v>
      </c>
      <c r="B186" s="36">
        <v>330191</v>
      </c>
      <c r="C186" s="36" t="s">
        <v>26</v>
      </c>
      <c r="D186" s="36">
        <v>0</v>
      </c>
      <c r="J186" s="46">
        <v>1786</v>
      </c>
      <c r="K186" s="46">
        <v>1818</v>
      </c>
      <c r="L186" s="46">
        <v>3604</v>
      </c>
      <c r="M186" s="46">
        <v>132</v>
      </c>
      <c r="N186" s="46">
        <v>170</v>
      </c>
      <c r="O186" s="46">
        <v>190</v>
      </c>
      <c r="P186" s="46">
        <v>176</v>
      </c>
      <c r="R186" s="36">
        <v>0</v>
      </c>
      <c r="S186" s="36">
        <v>2062.1160239999999</v>
      </c>
      <c r="T186" s="36">
        <v>0</v>
      </c>
      <c r="U186" s="36">
        <v>253.923979</v>
      </c>
      <c r="V186" s="36">
        <v>0</v>
      </c>
      <c r="W186" s="36">
        <v>176.19801699999999</v>
      </c>
      <c r="AC186" s="57">
        <f t="shared" si="36"/>
        <v>3604</v>
      </c>
      <c r="AD186" s="57">
        <f t="shared" si="37"/>
        <v>302</v>
      </c>
      <c r="AE186" s="57">
        <f t="shared" si="38"/>
        <v>366</v>
      </c>
      <c r="AF186" s="12">
        <f t="shared" si="32"/>
        <v>2062.1160239999999</v>
      </c>
      <c r="AG186" s="12">
        <f t="shared" si="33"/>
        <v>253.923979</v>
      </c>
      <c r="AH186" s="12">
        <f t="shared" si="34"/>
        <v>176.19801699999999</v>
      </c>
      <c r="AI186" s="15">
        <f t="shared" si="35"/>
        <v>-0.42782574250832411</v>
      </c>
      <c r="AJ186" s="15">
        <f t="shared" si="35"/>
        <v>-0.15919212251655629</v>
      </c>
      <c r="AK186" s="15">
        <f t="shared" si="35"/>
        <v>-0.51858465300546452</v>
      </c>
      <c r="AL186" s="23">
        <f>VLOOKUP(AC186,'Charts and Tables'!$I$43:$J$49,2,TRUE)</f>
        <v>0.5</v>
      </c>
      <c r="AM186" s="2">
        <f t="shared" si="39"/>
        <v>1</v>
      </c>
      <c r="AN186" s="2"/>
    </row>
    <row r="187" spans="1:40" x14ac:dyDescent="0.25">
      <c r="A187" s="35">
        <v>146119</v>
      </c>
      <c r="B187" s="36">
        <v>336153</v>
      </c>
      <c r="C187" s="36" t="s">
        <v>29</v>
      </c>
      <c r="D187" s="36">
        <v>0</v>
      </c>
      <c r="J187" s="46">
        <v>456</v>
      </c>
      <c r="K187" s="46">
        <v>466</v>
      </c>
      <c r="L187" s="46">
        <v>922</v>
      </c>
      <c r="M187" s="46">
        <v>33</v>
      </c>
      <c r="N187" s="46">
        <v>29</v>
      </c>
      <c r="O187" s="46">
        <v>47</v>
      </c>
      <c r="P187" s="46">
        <v>45</v>
      </c>
      <c r="R187" s="36">
        <v>217.04739900000001</v>
      </c>
      <c r="S187" s="36">
        <v>245.560427</v>
      </c>
      <c r="T187" s="36">
        <v>8.9389810000000001</v>
      </c>
      <c r="U187" s="36">
        <v>16.218606000000001</v>
      </c>
      <c r="V187" s="36">
        <v>19.640899999999998</v>
      </c>
      <c r="W187" s="36">
        <v>19.991619</v>
      </c>
      <c r="AC187" s="57">
        <f t="shared" si="36"/>
        <v>922</v>
      </c>
      <c r="AD187" s="57">
        <f t="shared" si="37"/>
        <v>62</v>
      </c>
      <c r="AE187" s="57">
        <f t="shared" si="38"/>
        <v>92</v>
      </c>
      <c r="AF187" s="12">
        <f t="shared" si="32"/>
        <v>462.60782600000005</v>
      </c>
      <c r="AG187" s="12">
        <f t="shared" si="33"/>
        <v>25.157586999999999</v>
      </c>
      <c r="AH187" s="12">
        <f t="shared" si="34"/>
        <v>39.632519000000002</v>
      </c>
      <c r="AI187" s="15">
        <f t="shared" si="35"/>
        <v>-0.49825615401301515</v>
      </c>
      <c r="AJ187" s="15">
        <f t="shared" si="35"/>
        <v>-0.5942324677419355</v>
      </c>
      <c r="AK187" s="15">
        <f t="shared" si="35"/>
        <v>-0.56921175000000002</v>
      </c>
      <c r="AL187" s="23">
        <f>VLOOKUP(AC187,'Charts and Tables'!$I$43:$J$49,2,TRUE)</f>
        <v>2</v>
      </c>
      <c r="AM187" s="2">
        <f t="shared" si="39"/>
        <v>1</v>
      </c>
      <c r="AN187" s="2"/>
    </row>
    <row r="188" spans="1:40" x14ac:dyDescent="0.25">
      <c r="A188" s="35">
        <v>151803</v>
      </c>
      <c r="C188" s="36" t="s">
        <v>29</v>
      </c>
      <c r="D188" s="36">
        <v>0</v>
      </c>
      <c r="J188" s="46">
        <v>572</v>
      </c>
      <c r="K188" s="46">
        <v>170</v>
      </c>
      <c r="L188" s="46">
        <v>742</v>
      </c>
      <c r="N188" s="46">
        <v>19</v>
      </c>
      <c r="P188" s="46">
        <v>17</v>
      </c>
      <c r="R188" s="36">
        <v>129.58988600000001</v>
      </c>
      <c r="S188" s="36">
        <v>127.48397199999999</v>
      </c>
      <c r="T188" s="36">
        <v>5.18485</v>
      </c>
      <c r="U188" s="36">
        <v>15.502810999999999</v>
      </c>
      <c r="V188" s="36">
        <v>15.975728</v>
      </c>
      <c r="W188" s="36">
        <v>11.329758999999999</v>
      </c>
      <c r="AC188" s="57">
        <f t="shared" si="36"/>
        <v>742</v>
      </c>
      <c r="AD188" s="57">
        <f t="shared" si="37"/>
        <v>19</v>
      </c>
      <c r="AE188" s="57">
        <f t="shared" si="38"/>
        <v>17</v>
      </c>
      <c r="AF188" s="12">
        <f t="shared" si="32"/>
        <v>257.07385799999997</v>
      </c>
      <c r="AG188" s="12">
        <f t="shared" si="33"/>
        <v>20.687660999999999</v>
      </c>
      <c r="AH188" s="12">
        <f t="shared" si="34"/>
        <v>27.305486999999999</v>
      </c>
      <c r="AI188" s="15">
        <f t="shared" si="35"/>
        <v>-0.65353927493261454</v>
      </c>
      <c r="AJ188" s="15">
        <f t="shared" si="35"/>
        <v>8.8824263157894656E-2</v>
      </c>
      <c r="AK188" s="15">
        <f t="shared" si="35"/>
        <v>0.60620511764705876</v>
      </c>
      <c r="AL188" s="23">
        <f>VLOOKUP(AC188,'Charts and Tables'!$I$43:$J$49,2,TRUE)</f>
        <v>2</v>
      </c>
      <c r="AM188" s="2">
        <f t="shared" si="39"/>
        <v>1</v>
      </c>
      <c r="AN188" s="2"/>
    </row>
    <row r="189" spans="1:40" x14ac:dyDescent="0.25">
      <c r="A189" s="35">
        <v>136602</v>
      </c>
      <c r="B189" s="36">
        <v>330049</v>
      </c>
      <c r="C189" s="36" t="s">
        <v>28</v>
      </c>
      <c r="D189" s="36">
        <v>0</v>
      </c>
      <c r="J189" s="46">
        <v>1626</v>
      </c>
      <c r="K189" s="46">
        <v>1695</v>
      </c>
      <c r="L189" s="46">
        <v>3321</v>
      </c>
      <c r="M189" s="46">
        <v>131</v>
      </c>
      <c r="N189" s="46">
        <v>101</v>
      </c>
      <c r="O189" s="46">
        <v>134</v>
      </c>
      <c r="P189" s="46">
        <v>137</v>
      </c>
      <c r="R189" s="36">
        <v>1617.128424</v>
      </c>
      <c r="S189" s="36">
        <v>1617.12841</v>
      </c>
      <c r="T189" s="36">
        <v>114.988657</v>
      </c>
      <c r="U189" s="36">
        <v>155.70208600000001</v>
      </c>
      <c r="V189" s="36">
        <v>169.387597</v>
      </c>
      <c r="W189" s="36">
        <v>141.15608900000001</v>
      </c>
      <c r="AC189" s="57">
        <f t="shared" si="36"/>
        <v>3321</v>
      </c>
      <c r="AD189" s="57">
        <f t="shared" si="37"/>
        <v>232</v>
      </c>
      <c r="AE189" s="57">
        <f t="shared" si="38"/>
        <v>271</v>
      </c>
      <c r="AF189" s="12">
        <f t="shared" si="32"/>
        <v>3234.2568339999998</v>
      </c>
      <c r="AG189" s="12">
        <f t="shared" si="33"/>
        <v>270.690743</v>
      </c>
      <c r="AH189" s="12">
        <f t="shared" si="34"/>
        <v>310.54368599999998</v>
      </c>
      <c r="AI189" s="15">
        <f t="shared" si="35"/>
        <v>-2.6119592291478529E-2</v>
      </c>
      <c r="AJ189" s="15">
        <f t="shared" si="35"/>
        <v>0.16677044396551724</v>
      </c>
      <c r="AK189" s="15">
        <f t="shared" si="35"/>
        <v>0.1459176605166051</v>
      </c>
      <c r="AL189" s="23">
        <f>VLOOKUP(AC189,'Charts and Tables'!$I$43:$J$49,2,TRUE)</f>
        <v>0.5</v>
      </c>
      <c r="AM189" s="2">
        <f t="shared" si="39"/>
        <v>1</v>
      </c>
      <c r="AN189" s="2"/>
    </row>
    <row r="190" spans="1:40" x14ac:dyDescent="0.25">
      <c r="A190" s="35">
        <v>137409</v>
      </c>
      <c r="B190" s="36">
        <v>336085</v>
      </c>
      <c r="C190" s="36" t="s">
        <v>29</v>
      </c>
      <c r="D190" s="36">
        <v>0</v>
      </c>
      <c r="J190" s="46">
        <v>221</v>
      </c>
      <c r="K190" s="46">
        <v>262</v>
      </c>
      <c r="L190" s="46">
        <v>483</v>
      </c>
      <c r="M190" s="46">
        <v>12</v>
      </c>
      <c r="N190" s="46">
        <v>15</v>
      </c>
      <c r="O190" s="46">
        <v>16</v>
      </c>
      <c r="P190" s="46">
        <v>21</v>
      </c>
      <c r="AC190" s="57">
        <f t="shared" si="36"/>
        <v>483</v>
      </c>
      <c r="AD190" s="57">
        <f t="shared" si="37"/>
        <v>27</v>
      </c>
      <c r="AE190" s="57">
        <f t="shared" si="38"/>
        <v>37</v>
      </c>
      <c r="AF190" s="12">
        <f t="shared" si="32"/>
        <v>0</v>
      </c>
      <c r="AG190" s="12">
        <f t="shared" si="33"/>
        <v>0</v>
      </c>
      <c r="AH190" s="12">
        <f t="shared" si="34"/>
        <v>0</v>
      </c>
      <c r="AI190" s="15">
        <f t="shared" si="35"/>
        <v>-1</v>
      </c>
      <c r="AJ190" s="15">
        <f t="shared" si="35"/>
        <v>-1</v>
      </c>
      <c r="AK190" s="15">
        <f t="shared" si="35"/>
        <v>-1</v>
      </c>
      <c r="AL190" s="23">
        <f>VLOOKUP(AC190,'Charts and Tables'!$I$43:$J$49,2,TRUE)</f>
        <v>2</v>
      </c>
      <c r="AM190" s="2">
        <f t="shared" si="39"/>
        <v>1</v>
      </c>
      <c r="AN190" s="2"/>
    </row>
    <row r="191" spans="1:40" x14ac:dyDescent="0.25">
      <c r="A191" s="35">
        <v>138672</v>
      </c>
      <c r="B191" s="36">
        <v>330026</v>
      </c>
      <c r="C191" s="36" t="s">
        <v>31</v>
      </c>
      <c r="D191" s="36">
        <v>0</v>
      </c>
      <c r="J191" s="46">
        <v>6681</v>
      </c>
      <c r="K191" s="46">
        <v>6593</v>
      </c>
      <c r="L191" s="46">
        <v>13274</v>
      </c>
      <c r="M191" s="46">
        <v>454</v>
      </c>
      <c r="N191" s="46">
        <v>404</v>
      </c>
      <c r="O191" s="46">
        <v>625</v>
      </c>
      <c r="P191" s="46">
        <v>620</v>
      </c>
      <c r="R191" s="36">
        <v>5128.729891</v>
      </c>
      <c r="S191" s="36">
        <v>5128.7299080000003</v>
      </c>
      <c r="T191" s="36">
        <v>453.93655999999999</v>
      </c>
      <c r="U191" s="36">
        <v>376.79077799999999</v>
      </c>
      <c r="V191" s="36">
        <v>458.30080700000002</v>
      </c>
      <c r="W191" s="36">
        <v>515.43453</v>
      </c>
      <c r="AC191" s="57">
        <f t="shared" si="36"/>
        <v>13274</v>
      </c>
      <c r="AD191" s="57">
        <f t="shared" si="37"/>
        <v>858</v>
      </c>
      <c r="AE191" s="57">
        <f t="shared" si="38"/>
        <v>1245</v>
      </c>
      <c r="AF191" s="12">
        <f t="shared" si="32"/>
        <v>10257.459799</v>
      </c>
      <c r="AG191" s="12">
        <f t="shared" si="33"/>
        <v>830.72733799999992</v>
      </c>
      <c r="AH191" s="12">
        <f t="shared" si="34"/>
        <v>973.73533700000007</v>
      </c>
      <c r="AI191" s="15">
        <f t="shared" si="35"/>
        <v>-0.22725178552056652</v>
      </c>
      <c r="AJ191" s="15">
        <f t="shared" si="35"/>
        <v>-3.1786319347319444E-2</v>
      </c>
      <c r="AK191" s="15">
        <f t="shared" si="35"/>
        <v>-0.2178832634538152</v>
      </c>
      <c r="AL191" s="23">
        <f>VLOOKUP(AC191,'Charts and Tables'!$I$43:$J$49,2,TRUE)</f>
        <v>0.2</v>
      </c>
      <c r="AM191" s="2">
        <f t="shared" si="39"/>
        <v>0</v>
      </c>
      <c r="AN191" s="2"/>
    </row>
    <row r="192" spans="1:40" x14ac:dyDescent="0.25">
      <c r="A192" s="35">
        <v>135788</v>
      </c>
      <c r="B192" s="36">
        <v>330044</v>
      </c>
      <c r="C192" s="36" t="s">
        <v>28</v>
      </c>
      <c r="D192" s="36">
        <v>0</v>
      </c>
      <c r="J192" s="46">
        <v>5024</v>
      </c>
      <c r="K192" s="46">
        <v>5074</v>
      </c>
      <c r="L192" s="46">
        <v>10098</v>
      </c>
      <c r="M192" s="46">
        <v>351</v>
      </c>
      <c r="N192" s="46">
        <v>388</v>
      </c>
      <c r="O192" s="46">
        <v>467</v>
      </c>
      <c r="P192" s="46">
        <v>474</v>
      </c>
      <c r="R192" s="36">
        <v>5128.729891</v>
      </c>
      <c r="S192" s="36">
        <v>5128.7299080000003</v>
      </c>
      <c r="T192" s="36">
        <v>453.93655999999999</v>
      </c>
      <c r="U192" s="36">
        <v>376.79077799999999</v>
      </c>
      <c r="V192" s="36">
        <v>458.30080700000002</v>
      </c>
      <c r="W192" s="36">
        <v>515.43453</v>
      </c>
      <c r="AC192" s="57">
        <f t="shared" si="36"/>
        <v>10098</v>
      </c>
      <c r="AD192" s="57">
        <f t="shared" si="37"/>
        <v>739</v>
      </c>
      <c r="AE192" s="57">
        <f t="shared" si="38"/>
        <v>941</v>
      </c>
      <c r="AF192" s="12">
        <f t="shared" si="32"/>
        <v>10257.459799</v>
      </c>
      <c r="AG192" s="12">
        <f t="shared" si="33"/>
        <v>830.72733799999992</v>
      </c>
      <c r="AH192" s="12">
        <f t="shared" si="34"/>
        <v>973.73533700000007</v>
      </c>
      <c r="AI192" s="15">
        <f t="shared" si="35"/>
        <v>1.5791225886314143E-2</v>
      </c>
      <c r="AJ192" s="15">
        <f t="shared" si="35"/>
        <v>0.12412359675236795</v>
      </c>
      <c r="AK192" s="15">
        <f t="shared" si="35"/>
        <v>3.4787818278427279E-2</v>
      </c>
      <c r="AL192" s="23">
        <f>VLOOKUP(AC192,'Charts and Tables'!$I$43:$J$49,2,TRUE)</f>
        <v>0.2</v>
      </c>
      <c r="AM192" s="2">
        <f t="shared" si="39"/>
        <v>1</v>
      </c>
      <c r="AN192" s="2"/>
    </row>
    <row r="193" spans="1:40" x14ac:dyDescent="0.25">
      <c r="A193" s="35">
        <v>137067</v>
      </c>
      <c r="B193" s="36">
        <v>336178</v>
      </c>
      <c r="C193" s="36" t="s">
        <v>28</v>
      </c>
      <c r="D193" s="36">
        <v>0</v>
      </c>
      <c r="J193" s="46">
        <v>625</v>
      </c>
      <c r="K193" s="46">
        <v>636</v>
      </c>
      <c r="L193" s="46">
        <v>1261</v>
      </c>
      <c r="M193" s="46">
        <v>56</v>
      </c>
      <c r="N193" s="46">
        <v>22</v>
      </c>
      <c r="O193" s="46">
        <v>43</v>
      </c>
      <c r="P193" s="46">
        <v>73</v>
      </c>
      <c r="R193" s="36">
        <v>670.07624299999998</v>
      </c>
      <c r="S193" s="36">
        <v>670.07624799999996</v>
      </c>
      <c r="T193" s="36">
        <v>64.444530999999998</v>
      </c>
      <c r="U193" s="36">
        <v>47.693403000000004</v>
      </c>
      <c r="V193" s="36">
        <v>58.510072000000001</v>
      </c>
      <c r="W193" s="36">
        <v>70.152298000000002</v>
      </c>
      <c r="AC193" s="57">
        <f t="shared" si="36"/>
        <v>1261</v>
      </c>
      <c r="AD193" s="57">
        <f t="shared" si="37"/>
        <v>78</v>
      </c>
      <c r="AE193" s="57">
        <f t="shared" si="38"/>
        <v>116</v>
      </c>
      <c r="AF193" s="12">
        <f t="shared" si="32"/>
        <v>1340.1524909999998</v>
      </c>
      <c r="AG193" s="12">
        <f t="shared" si="33"/>
        <v>112.137934</v>
      </c>
      <c r="AH193" s="12">
        <f t="shared" si="34"/>
        <v>128.66237000000001</v>
      </c>
      <c r="AI193" s="15">
        <f t="shared" si="35"/>
        <v>6.2769620142743718E-2</v>
      </c>
      <c r="AJ193" s="15">
        <f t="shared" si="35"/>
        <v>0.43766582051282055</v>
      </c>
      <c r="AK193" s="15">
        <f t="shared" si="35"/>
        <v>0.10915836206896561</v>
      </c>
      <c r="AL193" s="23">
        <f>VLOOKUP(AC193,'Charts and Tables'!$I$43:$J$49,2,TRUE)</f>
        <v>1</v>
      </c>
      <c r="AM193" s="2">
        <f t="shared" si="39"/>
        <v>1</v>
      </c>
      <c r="AN193" s="2"/>
    </row>
    <row r="194" spans="1:40" x14ac:dyDescent="0.25">
      <c r="A194" s="35">
        <v>141035</v>
      </c>
      <c r="B194" s="36">
        <v>338043</v>
      </c>
      <c r="C194" s="36" t="s">
        <v>25</v>
      </c>
      <c r="D194" s="36">
        <v>0</v>
      </c>
      <c r="J194" s="46">
        <v>909</v>
      </c>
      <c r="K194" s="46">
        <v>859</v>
      </c>
      <c r="L194" s="46">
        <v>1768</v>
      </c>
      <c r="M194" s="46">
        <v>68</v>
      </c>
      <c r="N194" s="46">
        <v>63</v>
      </c>
      <c r="O194" s="46">
        <v>82</v>
      </c>
      <c r="P194" s="46">
        <v>77</v>
      </c>
      <c r="R194" s="36">
        <v>1355.9679759999999</v>
      </c>
      <c r="S194" s="36">
        <v>1349.3226299999999</v>
      </c>
      <c r="T194" s="36">
        <v>94.820209000000006</v>
      </c>
      <c r="U194" s="36">
        <v>113.208995</v>
      </c>
      <c r="V194" s="36">
        <v>129.99506299999999</v>
      </c>
      <c r="W194" s="36">
        <v>119.153261</v>
      </c>
      <c r="AC194" s="57">
        <f t="shared" si="36"/>
        <v>1768</v>
      </c>
      <c r="AD194" s="57">
        <f t="shared" si="37"/>
        <v>131</v>
      </c>
      <c r="AE194" s="57">
        <f t="shared" si="38"/>
        <v>159</v>
      </c>
      <c r="AF194" s="12">
        <f t="shared" si="32"/>
        <v>2705.2906059999996</v>
      </c>
      <c r="AG194" s="12">
        <f t="shared" si="33"/>
        <v>208.02920399999999</v>
      </c>
      <c r="AH194" s="12">
        <f t="shared" si="34"/>
        <v>249.148324</v>
      </c>
      <c r="AI194" s="15">
        <f t="shared" si="35"/>
        <v>0.53014174547511284</v>
      </c>
      <c r="AJ194" s="15">
        <f t="shared" si="35"/>
        <v>0.58800919083969461</v>
      </c>
      <c r="AK194" s="15">
        <f t="shared" si="35"/>
        <v>0.56697059119496862</v>
      </c>
      <c r="AL194" s="23">
        <f>VLOOKUP(AC194,'Charts and Tables'!$I$43:$J$49,2,TRUE)</f>
        <v>1</v>
      </c>
      <c r="AM194" s="2">
        <f t="shared" si="39"/>
        <v>1</v>
      </c>
      <c r="AN194" s="2"/>
    </row>
    <row r="195" spans="1:40" x14ac:dyDescent="0.25">
      <c r="A195" s="35">
        <v>141081</v>
      </c>
      <c r="B195" s="36">
        <v>330136</v>
      </c>
      <c r="C195" s="36" t="s">
        <v>31</v>
      </c>
      <c r="D195" s="36">
        <v>0</v>
      </c>
      <c r="J195" s="46">
        <v>6925</v>
      </c>
      <c r="K195" s="46">
        <v>7121</v>
      </c>
      <c r="L195" s="46">
        <v>14046</v>
      </c>
      <c r="M195" s="46">
        <v>432</v>
      </c>
      <c r="N195" s="46">
        <v>406</v>
      </c>
      <c r="O195" s="46">
        <v>535</v>
      </c>
      <c r="P195" s="46">
        <v>733</v>
      </c>
      <c r="R195" s="36">
        <v>5974.3745429999999</v>
      </c>
      <c r="S195" s="36">
        <v>6613.1105829999997</v>
      </c>
      <c r="T195" s="36">
        <v>527.72274600000003</v>
      </c>
      <c r="U195" s="36">
        <v>557.55575699999997</v>
      </c>
      <c r="V195" s="36">
        <v>574.80200400000001</v>
      </c>
      <c r="W195" s="36">
        <v>648.76875099999995</v>
      </c>
      <c r="AC195" s="57">
        <f t="shared" si="36"/>
        <v>14046</v>
      </c>
      <c r="AD195" s="57">
        <f t="shared" si="37"/>
        <v>838</v>
      </c>
      <c r="AE195" s="57">
        <f t="shared" si="38"/>
        <v>1268</v>
      </c>
      <c r="AF195" s="12">
        <f t="shared" si="32"/>
        <v>12587.485126</v>
      </c>
      <c r="AG195" s="12">
        <f t="shared" si="33"/>
        <v>1085.278503</v>
      </c>
      <c r="AH195" s="12">
        <f t="shared" si="34"/>
        <v>1223.570755</v>
      </c>
      <c r="AI195" s="15">
        <f t="shared" si="35"/>
        <v>-0.10383845037733165</v>
      </c>
      <c r="AJ195" s="15">
        <f t="shared" si="35"/>
        <v>0.29508174582338903</v>
      </c>
      <c r="AK195" s="15">
        <f t="shared" si="35"/>
        <v>-3.5038836750788671E-2</v>
      </c>
      <c r="AL195" s="23">
        <f>VLOOKUP(AC195,'Charts and Tables'!$I$43:$J$49,2,TRUE)</f>
        <v>0.2</v>
      </c>
      <c r="AM195" s="2">
        <f t="shared" si="39"/>
        <v>1</v>
      </c>
      <c r="AN195" s="2"/>
    </row>
    <row r="196" spans="1:40" x14ac:dyDescent="0.25">
      <c r="A196" s="35">
        <v>137882</v>
      </c>
      <c r="B196" s="36">
        <v>336031</v>
      </c>
      <c r="C196" s="36" t="s">
        <v>29</v>
      </c>
      <c r="D196" s="36">
        <v>0</v>
      </c>
      <c r="J196" s="46">
        <v>12</v>
      </c>
      <c r="K196" s="46">
        <v>13</v>
      </c>
      <c r="L196" s="46">
        <v>25</v>
      </c>
      <c r="N196" s="46">
        <v>4</v>
      </c>
      <c r="O196" s="46">
        <v>1</v>
      </c>
      <c r="P196" s="46">
        <v>2</v>
      </c>
      <c r="AC196" s="57">
        <f t="shared" si="36"/>
        <v>25</v>
      </c>
      <c r="AD196" s="57">
        <f t="shared" si="37"/>
        <v>4</v>
      </c>
      <c r="AE196" s="57">
        <f t="shared" si="38"/>
        <v>3</v>
      </c>
      <c r="AF196" s="12">
        <f t="shared" si="32"/>
        <v>0</v>
      </c>
      <c r="AG196" s="12">
        <f t="shared" si="33"/>
        <v>0</v>
      </c>
      <c r="AH196" s="12">
        <f t="shared" si="34"/>
        <v>0</v>
      </c>
      <c r="AI196" s="15">
        <f t="shared" si="35"/>
        <v>-1</v>
      </c>
      <c r="AJ196" s="15">
        <f t="shared" si="35"/>
        <v>-1</v>
      </c>
      <c r="AK196" s="15">
        <f t="shared" si="35"/>
        <v>-1</v>
      </c>
      <c r="AL196" s="23">
        <f>VLOOKUP(AC196,'Charts and Tables'!$I$43:$J$49,2,TRUE)</f>
        <v>2</v>
      </c>
      <c r="AM196" s="2">
        <f t="shared" si="39"/>
        <v>1</v>
      </c>
      <c r="AN196" s="2"/>
    </row>
    <row r="197" spans="1:40" x14ac:dyDescent="0.25">
      <c r="A197" s="35">
        <v>137919</v>
      </c>
      <c r="B197" s="36">
        <v>336086</v>
      </c>
      <c r="C197" s="36" t="s">
        <v>29</v>
      </c>
      <c r="D197" s="36">
        <v>0</v>
      </c>
      <c r="J197" s="46">
        <v>42</v>
      </c>
      <c r="K197" s="46">
        <v>45</v>
      </c>
      <c r="L197" s="46">
        <v>87</v>
      </c>
      <c r="M197" s="46">
        <v>2</v>
      </c>
      <c r="N197" s="46">
        <v>3</v>
      </c>
      <c r="O197" s="46">
        <v>3</v>
      </c>
      <c r="P197" s="46">
        <v>4</v>
      </c>
      <c r="AC197" s="57">
        <f t="shared" si="36"/>
        <v>87</v>
      </c>
      <c r="AD197" s="57">
        <f t="shared" si="37"/>
        <v>5</v>
      </c>
      <c r="AE197" s="57">
        <f t="shared" si="38"/>
        <v>7</v>
      </c>
      <c r="AF197" s="12">
        <f t="shared" si="32"/>
        <v>0</v>
      </c>
      <c r="AG197" s="12">
        <f t="shared" si="33"/>
        <v>0</v>
      </c>
      <c r="AH197" s="12">
        <f t="shared" si="34"/>
        <v>0</v>
      </c>
      <c r="AI197" s="15">
        <f t="shared" si="35"/>
        <v>-1</v>
      </c>
      <c r="AJ197" s="15">
        <f t="shared" si="35"/>
        <v>-1</v>
      </c>
      <c r="AK197" s="15">
        <f t="shared" si="35"/>
        <v>-1</v>
      </c>
      <c r="AL197" s="23">
        <f>VLOOKUP(AC197,'Charts and Tables'!$I$43:$J$49,2,TRUE)</f>
        <v>2</v>
      </c>
      <c r="AM197" s="2">
        <f t="shared" si="39"/>
        <v>1</v>
      </c>
      <c r="AN197" s="2"/>
    </row>
    <row r="198" spans="1:40" x14ac:dyDescent="0.25">
      <c r="A198" s="35">
        <v>137529</v>
      </c>
      <c r="B198" s="36">
        <v>336303</v>
      </c>
      <c r="C198" s="36" t="s">
        <v>30</v>
      </c>
      <c r="D198" s="36">
        <v>0</v>
      </c>
      <c r="J198" s="46">
        <v>913</v>
      </c>
      <c r="K198" s="46">
        <v>902</v>
      </c>
      <c r="L198" s="46">
        <v>1815</v>
      </c>
      <c r="M198" s="46">
        <v>83</v>
      </c>
      <c r="N198" s="46">
        <v>83</v>
      </c>
      <c r="O198" s="46">
        <v>86</v>
      </c>
      <c r="P198" s="46">
        <v>90</v>
      </c>
      <c r="R198" s="36">
        <v>474.11119100000002</v>
      </c>
      <c r="S198" s="36">
        <v>474.11119500000001</v>
      </c>
      <c r="T198" s="36">
        <v>48.528812000000002</v>
      </c>
      <c r="U198" s="36">
        <v>34.143704</v>
      </c>
      <c r="V198" s="36">
        <v>41.155369</v>
      </c>
      <c r="W198" s="36">
        <v>51.196894</v>
      </c>
      <c r="AC198" s="57">
        <f t="shared" si="36"/>
        <v>1815</v>
      </c>
      <c r="AD198" s="57">
        <f t="shared" si="37"/>
        <v>166</v>
      </c>
      <c r="AE198" s="57">
        <f t="shared" si="38"/>
        <v>176</v>
      </c>
      <c r="AF198" s="12">
        <f t="shared" si="32"/>
        <v>948.22238600000003</v>
      </c>
      <c r="AG198" s="12">
        <f t="shared" si="33"/>
        <v>82.672516000000002</v>
      </c>
      <c r="AH198" s="12">
        <f t="shared" si="34"/>
        <v>92.352262999999994</v>
      </c>
      <c r="AI198" s="15">
        <f t="shared" si="35"/>
        <v>-0.47756342369146004</v>
      </c>
      <c r="AJ198" s="15">
        <f t="shared" si="35"/>
        <v>-0.50197279518072291</v>
      </c>
      <c r="AK198" s="15">
        <f t="shared" si="35"/>
        <v>-0.47527123295454549</v>
      </c>
      <c r="AL198" s="23">
        <f>VLOOKUP(AC198,'Charts and Tables'!$I$43:$J$49,2,TRUE)</f>
        <v>1</v>
      </c>
      <c r="AM198" s="2">
        <f t="shared" si="39"/>
        <v>1</v>
      </c>
      <c r="AN198" s="2"/>
    </row>
    <row r="199" spans="1:40" x14ac:dyDescent="0.25">
      <c r="A199" s="35">
        <v>138022</v>
      </c>
      <c r="C199" s="36" t="s">
        <v>29</v>
      </c>
      <c r="D199" s="36">
        <v>0</v>
      </c>
      <c r="J199" s="46">
        <v>1430</v>
      </c>
      <c r="K199" s="46">
        <v>1897</v>
      </c>
      <c r="L199" s="46">
        <v>3327</v>
      </c>
      <c r="N199" s="46">
        <v>205</v>
      </c>
      <c r="P199" s="46">
        <v>320</v>
      </c>
      <c r="R199" s="36">
        <v>1636.508521</v>
      </c>
      <c r="S199" s="36">
        <v>1661.045325</v>
      </c>
      <c r="T199" s="36">
        <v>110.790862</v>
      </c>
      <c r="U199" s="36">
        <v>124.020974</v>
      </c>
      <c r="V199" s="36">
        <v>156.48131000000001</v>
      </c>
      <c r="W199" s="36">
        <v>154.414254</v>
      </c>
      <c r="AC199" s="57">
        <f t="shared" si="36"/>
        <v>3327</v>
      </c>
      <c r="AD199" s="57">
        <f t="shared" si="37"/>
        <v>205</v>
      </c>
      <c r="AE199" s="57">
        <f t="shared" si="38"/>
        <v>320</v>
      </c>
      <c r="AF199" s="12">
        <f t="shared" si="32"/>
        <v>3297.5538459999998</v>
      </c>
      <c r="AG199" s="12">
        <f t="shared" si="33"/>
        <v>234.811836</v>
      </c>
      <c r="AH199" s="12">
        <f t="shared" si="34"/>
        <v>310.89556400000004</v>
      </c>
      <c r="AI199" s="15">
        <f t="shared" si="35"/>
        <v>-8.850662458671537E-3</v>
      </c>
      <c r="AJ199" s="15">
        <f t="shared" si="35"/>
        <v>0.14542359024390245</v>
      </c>
      <c r="AK199" s="15">
        <f t="shared" si="35"/>
        <v>-2.845136249999989E-2</v>
      </c>
      <c r="AL199" s="23">
        <f>VLOOKUP(AC199,'Charts and Tables'!$I$43:$J$49,2,TRUE)</f>
        <v>0.5</v>
      </c>
      <c r="AM199" s="2">
        <f t="shared" si="39"/>
        <v>1</v>
      </c>
      <c r="AN199" s="2"/>
    </row>
    <row r="200" spans="1:40" x14ac:dyDescent="0.25">
      <c r="A200" s="35">
        <v>139825</v>
      </c>
      <c r="B200" s="36">
        <v>330156</v>
      </c>
      <c r="C200" s="36" t="s">
        <v>25</v>
      </c>
      <c r="D200" s="36">
        <v>0</v>
      </c>
      <c r="J200" s="46">
        <v>1450</v>
      </c>
      <c r="K200" s="46">
        <v>1417</v>
      </c>
      <c r="L200" s="46">
        <v>2867</v>
      </c>
      <c r="M200" s="46">
        <v>143</v>
      </c>
      <c r="N200" s="46">
        <v>107</v>
      </c>
      <c r="O200" s="46">
        <v>122</v>
      </c>
      <c r="P200" s="46">
        <v>151</v>
      </c>
      <c r="R200" s="36">
        <v>1368.9773009999999</v>
      </c>
      <c r="S200" s="36">
        <v>1737.962321</v>
      </c>
      <c r="T200" s="36">
        <v>131.59795399999999</v>
      </c>
      <c r="U200" s="36">
        <v>129.70501400000001</v>
      </c>
      <c r="V200" s="36">
        <v>126.078518</v>
      </c>
      <c r="W200" s="36">
        <v>179.86786000000001</v>
      </c>
      <c r="AC200" s="57">
        <f t="shared" si="36"/>
        <v>2867</v>
      </c>
      <c r="AD200" s="57">
        <f t="shared" si="37"/>
        <v>250</v>
      </c>
      <c r="AE200" s="57">
        <f t="shared" si="38"/>
        <v>273</v>
      </c>
      <c r="AF200" s="12">
        <f t="shared" si="32"/>
        <v>3106.9396219999999</v>
      </c>
      <c r="AG200" s="12">
        <f t="shared" si="33"/>
        <v>261.30296799999996</v>
      </c>
      <c r="AH200" s="12">
        <f t="shared" si="34"/>
        <v>305.94637799999998</v>
      </c>
      <c r="AI200" s="15">
        <f t="shared" si="35"/>
        <v>8.3690136728287359E-2</v>
      </c>
      <c r="AJ200" s="15">
        <f t="shared" si="35"/>
        <v>4.5211871999999854E-2</v>
      </c>
      <c r="AK200" s="15">
        <f t="shared" si="35"/>
        <v>0.12068270329670323</v>
      </c>
      <c r="AL200" s="23">
        <f>VLOOKUP(AC200,'Charts and Tables'!$I$43:$J$49,2,TRUE)</f>
        <v>0.5</v>
      </c>
      <c r="AM200" s="2">
        <f t="shared" si="39"/>
        <v>1</v>
      </c>
      <c r="AN200" s="2"/>
    </row>
    <row r="201" spans="1:40" x14ac:dyDescent="0.25">
      <c r="A201" s="35">
        <v>139581</v>
      </c>
      <c r="C201" s="36" t="s">
        <v>31</v>
      </c>
      <c r="D201" s="36">
        <v>0</v>
      </c>
      <c r="J201" s="46">
        <v>7461</v>
      </c>
      <c r="K201" s="46">
        <v>7604</v>
      </c>
      <c r="L201" s="46">
        <v>15065</v>
      </c>
      <c r="M201" s="46">
        <v>634</v>
      </c>
      <c r="N201" s="46">
        <v>460</v>
      </c>
      <c r="O201" s="46">
        <v>642.5</v>
      </c>
      <c r="P201" s="46">
        <v>775.5</v>
      </c>
      <c r="R201" s="36">
        <v>3501.7813999999998</v>
      </c>
      <c r="S201" s="36">
        <v>3786.3336730000001</v>
      </c>
      <c r="T201" s="36">
        <v>341.79642799999999</v>
      </c>
      <c r="U201" s="36">
        <v>288.918745</v>
      </c>
      <c r="V201" s="36">
        <v>312.06790799999999</v>
      </c>
      <c r="W201" s="36">
        <v>394.55830400000002</v>
      </c>
      <c r="AC201" s="57">
        <f t="shared" si="36"/>
        <v>15065</v>
      </c>
      <c r="AD201" s="57">
        <f t="shared" si="37"/>
        <v>1094</v>
      </c>
      <c r="AE201" s="57">
        <f t="shared" si="38"/>
        <v>1418</v>
      </c>
      <c r="AF201" s="12">
        <f t="shared" si="32"/>
        <v>7288.1150729999999</v>
      </c>
      <c r="AG201" s="12">
        <f t="shared" si="33"/>
        <v>630.71517300000005</v>
      </c>
      <c r="AH201" s="12">
        <f t="shared" si="34"/>
        <v>706.62621200000001</v>
      </c>
      <c r="AI201" s="15">
        <f t="shared" si="35"/>
        <v>-0.51622203299037506</v>
      </c>
      <c r="AJ201" s="15">
        <f t="shared" si="35"/>
        <v>-0.4234779040219378</v>
      </c>
      <c r="AK201" s="15">
        <f t="shared" si="35"/>
        <v>-0.50167403949224254</v>
      </c>
      <c r="AL201" s="23">
        <f>VLOOKUP(AC201,'Charts and Tables'!$I$43:$J$49,2,TRUE)</f>
        <v>0.2</v>
      </c>
      <c r="AM201" s="2">
        <f t="shared" si="39"/>
        <v>0</v>
      </c>
      <c r="AN201" s="2"/>
    </row>
    <row r="202" spans="1:40" x14ac:dyDescent="0.25">
      <c r="A202" s="35">
        <v>140072</v>
      </c>
      <c r="C202" s="36" t="s">
        <v>30</v>
      </c>
      <c r="D202" s="36">
        <v>0</v>
      </c>
      <c r="J202" s="46">
        <v>553</v>
      </c>
      <c r="K202" s="46">
        <v>495</v>
      </c>
      <c r="L202" s="46">
        <v>1048</v>
      </c>
      <c r="M202" s="46">
        <v>57</v>
      </c>
      <c r="O202" s="46">
        <v>67</v>
      </c>
      <c r="R202" s="36">
        <v>1819.0585679999999</v>
      </c>
      <c r="S202" s="36">
        <v>1769.475768</v>
      </c>
      <c r="T202" s="36">
        <v>152.00040799999999</v>
      </c>
      <c r="U202" s="36">
        <v>195.88950500000001</v>
      </c>
      <c r="V202" s="36">
        <v>219.99390600000001</v>
      </c>
      <c r="W202" s="36">
        <v>171.87086199999999</v>
      </c>
      <c r="AC202" s="57">
        <f t="shared" si="36"/>
        <v>1048</v>
      </c>
      <c r="AD202" s="57">
        <f t="shared" si="37"/>
        <v>57</v>
      </c>
      <c r="AE202" s="57">
        <f t="shared" si="38"/>
        <v>67</v>
      </c>
      <c r="AF202" s="12">
        <f t="shared" si="32"/>
        <v>3588.5343359999997</v>
      </c>
      <c r="AG202" s="12">
        <f t="shared" si="33"/>
        <v>347.88991299999998</v>
      </c>
      <c r="AH202" s="12">
        <f t="shared" si="34"/>
        <v>391.86476800000003</v>
      </c>
      <c r="AI202" s="15">
        <f t="shared" si="35"/>
        <v>2.4241739847328243</v>
      </c>
      <c r="AJ202" s="15">
        <f t="shared" si="35"/>
        <v>5.1033318070175433</v>
      </c>
      <c r="AK202" s="15">
        <f t="shared" si="35"/>
        <v>4.8487278805970151</v>
      </c>
      <c r="AL202" s="23">
        <f>VLOOKUP(AC202,'Charts and Tables'!$I$43:$J$49,2,TRUE)</f>
        <v>1</v>
      </c>
      <c r="AM202" s="2">
        <f t="shared" si="39"/>
        <v>0</v>
      </c>
      <c r="AN202" s="2"/>
    </row>
    <row r="203" spans="1:40" x14ac:dyDescent="0.25">
      <c r="A203" s="35">
        <v>140234</v>
      </c>
      <c r="C203" s="36" t="s">
        <v>29</v>
      </c>
      <c r="D203" s="36">
        <v>0</v>
      </c>
      <c r="J203" s="46">
        <v>153</v>
      </c>
      <c r="K203" s="46">
        <v>154</v>
      </c>
      <c r="L203" s="46">
        <v>307</v>
      </c>
      <c r="M203" s="46">
        <v>9</v>
      </c>
      <c r="N203" s="46">
        <v>11</v>
      </c>
      <c r="O203" s="46">
        <v>15</v>
      </c>
      <c r="P203" s="46">
        <v>17</v>
      </c>
      <c r="R203" s="36">
        <v>36.924959000000001</v>
      </c>
      <c r="S203" s="36">
        <v>36.924959000000001</v>
      </c>
      <c r="T203" s="36">
        <v>1.7323299999999999</v>
      </c>
      <c r="U203" s="36">
        <v>1.2649189999999999</v>
      </c>
      <c r="V203" s="36">
        <v>2.8654310000000001</v>
      </c>
      <c r="W203" s="36">
        <v>3.2119599999999999</v>
      </c>
      <c r="AC203" s="57">
        <f t="shared" si="36"/>
        <v>307</v>
      </c>
      <c r="AD203" s="57">
        <f t="shared" si="37"/>
        <v>20</v>
      </c>
      <c r="AE203" s="57">
        <f t="shared" si="38"/>
        <v>32</v>
      </c>
      <c r="AF203" s="12">
        <f t="shared" si="32"/>
        <v>73.849918000000002</v>
      </c>
      <c r="AG203" s="12">
        <f t="shared" si="33"/>
        <v>2.9972490000000001</v>
      </c>
      <c r="AH203" s="12">
        <f t="shared" si="34"/>
        <v>6.0773910000000004</v>
      </c>
      <c r="AI203" s="15">
        <f t="shared" si="35"/>
        <v>-0.75944652117263844</v>
      </c>
      <c r="AJ203" s="15">
        <f t="shared" si="35"/>
        <v>-0.85013755000000002</v>
      </c>
      <c r="AK203" s="15">
        <f t="shared" si="35"/>
        <v>-0.81008153125000004</v>
      </c>
      <c r="AL203" s="23">
        <f>VLOOKUP(AC203,'Charts and Tables'!$I$43:$J$49,2,TRUE)</f>
        <v>2</v>
      </c>
      <c r="AM203" s="2">
        <f t="shared" si="39"/>
        <v>1</v>
      </c>
      <c r="AN203" s="2"/>
    </row>
    <row r="204" spans="1:40" x14ac:dyDescent="0.25">
      <c r="A204" s="35">
        <v>140178</v>
      </c>
      <c r="C204" s="36" t="s">
        <v>25</v>
      </c>
      <c r="D204" s="36">
        <v>0</v>
      </c>
      <c r="J204" s="46">
        <v>751</v>
      </c>
      <c r="K204" s="46">
        <v>873</v>
      </c>
      <c r="L204" s="46">
        <v>1624</v>
      </c>
      <c r="M204" s="46">
        <v>67</v>
      </c>
      <c r="N204" s="46">
        <v>87.333332999999996</v>
      </c>
      <c r="O204" s="46">
        <v>60</v>
      </c>
      <c r="P204" s="46">
        <v>114</v>
      </c>
      <c r="R204" s="36">
        <v>1312.3976709999999</v>
      </c>
      <c r="S204" s="36">
        <v>1319.043017</v>
      </c>
      <c r="T204" s="36">
        <v>111.944076</v>
      </c>
      <c r="U204" s="36">
        <v>93.087879000000001</v>
      </c>
      <c r="V204" s="36">
        <v>115.941301</v>
      </c>
      <c r="W204" s="36">
        <v>127.129632</v>
      </c>
      <c r="AC204" s="57">
        <f t="shared" si="36"/>
        <v>1624</v>
      </c>
      <c r="AD204" s="57">
        <f t="shared" si="37"/>
        <v>154.33333299999998</v>
      </c>
      <c r="AE204" s="57">
        <f t="shared" si="38"/>
        <v>174</v>
      </c>
      <c r="AF204" s="12">
        <f t="shared" si="32"/>
        <v>2631.4406879999997</v>
      </c>
      <c r="AG204" s="12">
        <f t="shared" si="33"/>
        <v>205.03195499999998</v>
      </c>
      <c r="AH204" s="12">
        <f t="shared" si="34"/>
        <v>243.070933</v>
      </c>
      <c r="AI204" s="15">
        <f t="shared" si="35"/>
        <v>0.62034525123152695</v>
      </c>
      <c r="AJ204" s="15">
        <f t="shared" si="35"/>
        <v>0.32850079120626524</v>
      </c>
      <c r="AK204" s="15">
        <f t="shared" si="35"/>
        <v>0.39695938505747125</v>
      </c>
      <c r="AL204" s="23">
        <f>VLOOKUP(AC204,'Charts and Tables'!$I$43:$J$49,2,TRUE)</f>
        <v>1</v>
      </c>
      <c r="AM204" s="2">
        <f t="shared" si="39"/>
        <v>1</v>
      </c>
      <c r="AN204" s="2"/>
    </row>
    <row r="205" spans="1:40" x14ac:dyDescent="0.25">
      <c r="A205" s="35">
        <v>140251</v>
      </c>
      <c r="C205" s="36" t="s">
        <v>30</v>
      </c>
      <c r="D205" s="36">
        <v>0</v>
      </c>
      <c r="J205" s="46">
        <v>2671</v>
      </c>
      <c r="K205" s="46">
        <v>2801</v>
      </c>
      <c r="L205" s="46">
        <v>5472</v>
      </c>
      <c r="N205" s="46">
        <v>235</v>
      </c>
      <c r="P205" s="46">
        <v>340</v>
      </c>
      <c r="R205" s="36">
        <v>4076.7310739999998</v>
      </c>
      <c r="S205" s="36">
        <v>4408.8310929999998</v>
      </c>
      <c r="T205" s="36">
        <v>483.32178299999998</v>
      </c>
      <c r="U205" s="36">
        <v>432.12365299999999</v>
      </c>
      <c r="V205" s="36">
        <v>423.65965199999999</v>
      </c>
      <c r="W205" s="36">
        <v>487.885201</v>
      </c>
      <c r="AC205" s="57">
        <f t="shared" si="36"/>
        <v>5472</v>
      </c>
      <c r="AD205" s="57">
        <f t="shared" si="37"/>
        <v>235</v>
      </c>
      <c r="AE205" s="57">
        <f t="shared" si="38"/>
        <v>340</v>
      </c>
      <c r="AF205" s="12">
        <f t="shared" si="32"/>
        <v>8485.562167</v>
      </c>
      <c r="AG205" s="12">
        <f t="shared" si="33"/>
        <v>915.44543599999997</v>
      </c>
      <c r="AH205" s="12">
        <f t="shared" si="34"/>
        <v>911.54485299999999</v>
      </c>
      <c r="AI205" s="15">
        <f t="shared" si="35"/>
        <v>0.55072408022660824</v>
      </c>
      <c r="AJ205" s="15">
        <f t="shared" si="35"/>
        <v>2.8955124936170211</v>
      </c>
      <c r="AK205" s="15">
        <f t="shared" si="35"/>
        <v>1.6810142735294118</v>
      </c>
      <c r="AL205" s="23">
        <f>VLOOKUP(AC205,'Charts and Tables'!$I$43:$J$49,2,TRUE)</f>
        <v>0.25</v>
      </c>
      <c r="AM205" s="2">
        <f t="shared" si="39"/>
        <v>0</v>
      </c>
      <c r="AN205" s="2"/>
    </row>
    <row r="206" spans="1:40" x14ac:dyDescent="0.25">
      <c r="A206" s="35">
        <v>142016</v>
      </c>
      <c r="B206" s="36">
        <v>330137</v>
      </c>
      <c r="C206" s="36" t="s">
        <v>31</v>
      </c>
      <c r="D206" s="36">
        <v>0</v>
      </c>
      <c r="J206" s="46">
        <v>5811</v>
      </c>
      <c r="K206" s="46">
        <v>6033</v>
      </c>
      <c r="L206" s="46">
        <v>11844</v>
      </c>
      <c r="M206" s="46">
        <v>540</v>
      </c>
      <c r="N206" s="46">
        <v>439</v>
      </c>
      <c r="O206" s="46">
        <v>491</v>
      </c>
      <c r="P206" s="46">
        <v>633</v>
      </c>
      <c r="R206" s="36">
        <v>6259.3633829999999</v>
      </c>
      <c r="S206" s="36">
        <v>6908.9938060000004</v>
      </c>
      <c r="T206" s="36">
        <v>595.69968600000004</v>
      </c>
      <c r="U206" s="36">
        <v>595.01216299999999</v>
      </c>
      <c r="V206" s="36">
        <v>602.62476400000003</v>
      </c>
      <c r="W206" s="36">
        <v>698.56158400000004</v>
      </c>
      <c r="AC206" s="57">
        <f t="shared" si="36"/>
        <v>11844</v>
      </c>
      <c r="AD206" s="57">
        <f t="shared" si="37"/>
        <v>979</v>
      </c>
      <c r="AE206" s="57">
        <f t="shared" si="38"/>
        <v>1124</v>
      </c>
      <c r="AF206" s="12">
        <f t="shared" si="32"/>
        <v>13168.357189</v>
      </c>
      <c r="AG206" s="12">
        <f t="shared" si="33"/>
        <v>1190.711849</v>
      </c>
      <c r="AH206" s="12">
        <f t="shared" si="34"/>
        <v>1301.1863480000002</v>
      </c>
      <c r="AI206" s="15">
        <f t="shared" si="35"/>
        <v>0.1118167163964877</v>
      </c>
      <c r="AJ206" s="15">
        <f t="shared" si="35"/>
        <v>0.2162531654749745</v>
      </c>
      <c r="AK206" s="15">
        <f t="shared" si="35"/>
        <v>0.15763909964412828</v>
      </c>
      <c r="AL206" s="23">
        <f>VLOOKUP(AC206,'Charts and Tables'!$I$43:$J$49,2,TRUE)</f>
        <v>0.2</v>
      </c>
      <c r="AM206" s="2">
        <f t="shared" si="39"/>
        <v>1</v>
      </c>
      <c r="AN206" s="2"/>
    </row>
    <row r="207" spans="1:40" x14ac:dyDescent="0.25">
      <c r="A207" s="35">
        <v>145806</v>
      </c>
      <c r="B207" s="36">
        <v>336030</v>
      </c>
      <c r="C207" s="36" t="s">
        <v>29</v>
      </c>
      <c r="D207" s="36">
        <v>0</v>
      </c>
      <c r="J207" s="46">
        <v>128</v>
      </c>
      <c r="K207" s="46">
        <v>68</v>
      </c>
      <c r="L207" s="46">
        <v>196</v>
      </c>
      <c r="M207" s="46">
        <v>4</v>
      </c>
      <c r="N207" s="46">
        <v>6</v>
      </c>
      <c r="O207" s="46">
        <v>9</v>
      </c>
      <c r="P207" s="46">
        <v>5</v>
      </c>
      <c r="AC207" s="57">
        <f t="shared" si="36"/>
        <v>196</v>
      </c>
      <c r="AD207" s="57">
        <f t="shared" si="37"/>
        <v>10</v>
      </c>
      <c r="AE207" s="57">
        <f t="shared" si="38"/>
        <v>14</v>
      </c>
      <c r="AF207" s="12">
        <f t="shared" si="32"/>
        <v>0</v>
      </c>
      <c r="AG207" s="12">
        <f t="shared" si="33"/>
        <v>0</v>
      </c>
      <c r="AH207" s="12">
        <f t="shared" si="34"/>
        <v>0</v>
      </c>
      <c r="AI207" s="15">
        <f t="shared" si="35"/>
        <v>-1</v>
      </c>
      <c r="AJ207" s="15">
        <f t="shared" si="35"/>
        <v>-1</v>
      </c>
      <c r="AK207" s="15">
        <f t="shared" si="35"/>
        <v>-1</v>
      </c>
      <c r="AL207" s="23">
        <f>VLOOKUP(AC207,'Charts and Tables'!$I$43:$J$49,2,TRUE)</f>
        <v>2</v>
      </c>
      <c r="AM207" s="2">
        <f t="shared" si="39"/>
        <v>1</v>
      </c>
      <c r="AN207" s="2"/>
    </row>
    <row r="208" spans="1:40" x14ac:dyDescent="0.25">
      <c r="A208" s="35">
        <v>143288</v>
      </c>
      <c r="B208" s="36">
        <v>336151</v>
      </c>
      <c r="C208" s="36" t="s">
        <v>29</v>
      </c>
      <c r="D208" s="36">
        <v>0</v>
      </c>
      <c r="J208" s="46">
        <v>1053</v>
      </c>
      <c r="K208" s="46">
        <v>1037</v>
      </c>
      <c r="L208" s="46">
        <v>2090</v>
      </c>
      <c r="M208" s="46">
        <v>86</v>
      </c>
      <c r="N208" s="46">
        <v>98</v>
      </c>
      <c r="O208" s="46">
        <v>91</v>
      </c>
      <c r="P208" s="46">
        <v>101</v>
      </c>
      <c r="R208" s="36">
        <v>1537.4627049999999</v>
      </c>
      <c r="S208" s="36">
        <v>1178.54657</v>
      </c>
      <c r="T208" s="36">
        <v>109.194536</v>
      </c>
      <c r="U208" s="36">
        <v>91.897930000000002</v>
      </c>
      <c r="V208" s="36">
        <v>152.34449000000001</v>
      </c>
      <c r="W208" s="36">
        <v>102.368668</v>
      </c>
      <c r="AC208" s="57">
        <f t="shared" si="36"/>
        <v>2090</v>
      </c>
      <c r="AD208" s="57">
        <f t="shared" si="37"/>
        <v>184</v>
      </c>
      <c r="AE208" s="57">
        <f t="shared" si="38"/>
        <v>192</v>
      </c>
      <c r="AF208" s="12">
        <f t="shared" si="32"/>
        <v>2716.0092749999999</v>
      </c>
      <c r="AG208" s="12">
        <f t="shared" si="33"/>
        <v>201.092466</v>
      </c>
      <c r="AH208" s="12">
        <f t="shared" si="34"/>
        <v>254.71315800000002</v>
      </c>
      <c r="AI208" s="15">
        <f t="shared" si="35"/>
        <v>0.29952596889952149</v>
      </c>
      <c r="AJ208" s="15">
        <f t="shared" si="35"/>
        <v>9.2893836956521744E-2</v>
      </c>
      <c r="AK208" s="15">
        <f t="shared" si="35"/>
        <v>0.32663103125000009</v>
      </c>
      <c r="AL208" s="23">
        <f>VLOOKUP(AC208,'Charts and Tables'!$I$43:$J$49,2,TRUE)</f>
        <v>1</v>
      </c>
      <c r="AM208" s="2">
        <f t="shared" si="39"/>
        <v>1</v>
      </c>
      <c r="AN208" s="2"/>
    </row>
    <row r="209" spans="1:40" x14ac:dyDescent="0.25">
      <c r="A209" s="35">
        <v>146636</v>
      </c>
      <c r="B209" s="36">
        <v>336152</v>
      </c>
      <c r="C209" s="36" t="s">
        <v>29</v>
      </c>
      <c r="D209" s="36">
        <v>0</v>
      </c>
      <c r="J209" s="46">
        <v>449</v>
      </c>
      <c r="K209" s="46">
        <v>464</v>
      </c>
      <c r="L209" s="46">
        <v>913</v>
      </c>
      <c r="M209" s="46">
        <v>31</v>
      </c>
      <c r="N209" s="46">
        <v>45</v>
      </c>
      <c r="O209" s="46">
        <v>47</v>
      </c>
      <c r="P209" s="46">
        <v>46</v>
      </c>
      <c r="R209" s="36">
        <v>1037.0412679999999</v>
      </c>
      <c r="S209" s="36">
        <v>710.04811800000004</v>
      </c>
      <c r="T209" s="36">
        <v>103.33628899999999</v>
      </c>
      <c r="U209" s="36">
        <v>53.133361000000001</v>
      </c>
      <c r="V209" s="36">
        <v>102.22935</v>
      </c>
      <c r="W209" s="36">
        <v>74.019418000000002</v>
      </c>
      <c r="AC209" s="57">
        <f t="shared" si="36"/>
        <v>913</v>
      </c>
      <c r="AD209" s="57">
        <f t="shared" si="37"/>
        <v>76</v>
      </c>
      <c r="AE209" s="57">
        <f t="shared" si="38"/>
        <v>93</v>
      </c>
      <c r="AF209" s="12">
        <f t="shared" si="32"/>
        <v>1747.0893860000001</v>
      </c>
      <c r="AG209" s="12">
        <f t="shared" si="33"/>
        <v>156.46965</v>
      </c>
      <c r="AH209" s="12">
        <f t="shared" si="34"/>
        <v>176.24876799999998</v>
      </c>
      <c r="AI209" s="15">
        <f t="shared" si="35"/>
        <v>0.91356997371303406</v>
      </c>
      <c r="AJ209" s="15">
        <f t="shared" si="35"/>
        <v>1.0588111842105263</v>
      </c>
      <c r="AK209" s="15">
        <f t="shared" si="35"/>
        <v>0.89514804301075257</v>
      </c>
      <c r="AL209" s="23">
        <f>VLOOKUP(AC209,'Charts and Tables'!$I$43:$J$49,2,TRUE)</f>
        <v>2</v>
      </c>
      <c r="AM209" s="2">
        <f t="shared" si="39"/>
        <v>1</v>
      </c>
      <c r="AN209" s="2"/>
    </row>
    <row r="210" spans="1:40" x14ac:dyDescent="0.25">
      <c r="A210" s="35">
        <v>146988</v>
      </c>
      <c r="B210" s="36">
        <v>336177</v>
      </c>
      <c r="C210" s="36" t="s">
        <v>25</v>
      </c>
      <c r="D210" s="36">
        <v>0</v>
      </c>
      <c r="J210" s="46">
        <v>522</v>
      </c>
      <c r="K210" s="46">
        <v>495</v>
      </c>
      <c r="L210" s="46">
        <v>1017</v>
      </c>
      <c r="M210" s="46">
        <v>52</v>
      </c>
      <c r="N210" s="46">
        <v>31</v>
      </c>
      <c r="O210" s="46">
        <v>43</v>
      </c>
      <c r="P210" s="46">
        <v>53</v>
      </c>
      <c r="R210" s="36">
        <v>1107.5833210000001</v>
      </c>
      <c r="S210" s="36">
        <v>1123.082116</v>
      </c>
      <c r="T210" s="36">
        <v>93.378516000000005</v>
      </c>
      <c r="U210" s="36">
        <v>83.060197000000002</v>
      </c>
      <c r="V210" s="36">
        <v>100.28833</v>
      </c>
      <c r="W210" s="36">
        <v>110.648132</v>
      </c>
      <c r="AC210" s="57">
        <f t="shared" si="36"/>
        <v>1017</v>
      </c>
      <c r="AD210" s="57">
        <f t="shared" si="37"/>
        <v>83</v>
      </c>
      <c r="AE210" s="57">
        <f t="shared" si="38"/>
        <v>96</v>
      </c>
      <c r="AF210" s="12">
        <f t="shared" si="32"/>
        <v>2230.6654370000001</v>
      </c>
      <c r="AG210" s="12">
        <f t="shared" si="33"/>
        <v>176.43871300000001</v>
      </c>
      <c r="AH210" s="12">
        <f t="shared" si="34"/>
        <v>210.93646200000001</v>
      </c>
      <c r="AI210" s="15">
        <f t="shared" si="35"/>
        <v>1.193378010816126</v>
      </c>
      <c r="AJ210" s="15">
        <f t="shared" si="35"/>
        <v>1.1257676265060241</v>
      </c>
      <c r="AK210" s="15">
        <f t="shared" si="35"/>
        <v>1.1972548125</v>
      </c>
      <c r="AL210" s="23">
        <f>VLOOKUP(AC210,'Charts and Tables'!$I$43:$J$49,2,TRUE)</f>
        <v>1</v>
      </c>
      <c r="AM210" s="2">
        <f t="shared" si="39"/>
        <v>0</v>
      </c>
      <c r="AN210" s="2"/>
    </row>
    <row r="211" spans="1:40" x14ac:dyDescent="0.25">
      <c r="A211" s="35">
        <v>147072</v>
      </c>
      <c r="B211" s="36">
        <v>336079</v>
      </c>
      <c r="C211" s="36" t="s">
        <v>29</v>
      </c>
      <c r="D211" s="36">
        <v>0</v>
      </c>
      <c r="J211" s="46">
        <v>558</v>
      </c>
      <c r="K211" s="46">
        <v>496</v>
      </c>
      <c r="L211" s="46">
        <v>1054</v>
      </c>
      <c r="M211" s="46">
        <v>36</v>
      </c>
      <c r="N211" s="46">
        <v>30</v>
      </c>
      <c r="O211" s="46">
        <v>55</v>
      </c>
      <c r="P211" s="46">
        <v>46</v>
      </c>
      <c r="R211" s="36">
        <v>1477.934354</v>
      </c>
      <c r="S211" s="36">
        <v>444.65261600000002</v>
      </c>
      <c r="T211" s="36">
        <v>112.966184</v>
      </c>
      <c r="U211" s="36">
        <v>29.163912</v>
      </c>
      <c r="V211" s="36">
        <v>173.834262</v>
      </c>
      <c r="W211" s="36">
        <v>48.998669</v>
      </c>
      <c r="AC211" s="57">
        <f t="shared" si="36"/>
        <v>1054</v>
      </c>
      <c r="AD211" s="57">
        <f t="shared" si="37"/>
        <v>66</v>
      </c>
      <c r="AE211" s="57">
        <f t="shared" si="38"/>
        <v>101</v>
      </c>
      <c r="AF211" s="12">
        <f t="shared" si="32"/>
        <v>1922.5869700000001</v>
      </c>
      <c r="AG211" s="12">
        <f t="shared" si="33"/>
        <v>142.13009600000001</v>
      </c>
      <c r="AH211" s="12">
        <f t="shared" si="34"/>
        <v>222.832931</v>
      </c>
      <c r="AI211" s="15">
        <f t="shared" si="35"/>
        <v>0.82408630929791282</v>
      </c>
      <c r="AJ211" s="15">
        <f t="shared" si="35"/>
        <v>1.1534863030303031</v>
      </c>
      <c r="AK211" s="15">
        <f t="shared" si="35"/>
        <v>1.2062666435643565</v>
      </c>
      <c r="AL211" s="23">
        <f>VLOOKUP(AC211,'Charts and Tables'!$I$43:$J$49,2,TRUE)</f>
        <v>1</v>
      </c>
      <c r="AM211" s="2">
        <f t="shared" si="39"/>
        <v>1</v>
      </c>
      <c r="AN211" s="2"/>
    </row>
    <row r="212" spans="1:40" x14ac:dyDescent="0.25">
      <c r="A212" s="35">
        <v>148519</v>
      </c>
      <c r="B212" s="36">
        <v>330056</v>
      </c>
      <c r="C212" s="36" t="s">
        <v>31</v>
      </c>
      <c r="D212" s="36">
        <v>0</v>
      </c>
      <c r="J212" s="46">
        <v>2044</v>
      </c>
      <c r="K212" s="46">
        <v>2063</v>
      </c>
      <c r="L212" s="46">
        <v>4107</v>
      </c>
      <c r="M212" s="46">
        <v>78</v>
      </c>
      <c r="N212" s="46">
        <v>302</v>
      </c>
      <c r="O212" s="46">
        <v>324</v>
      </c>
      <c r="P212" s="46">
        <v>142</v>
      </c>
      <c r="R212" s="36">
        <v>2150.0710130000002</v>
      </c>
      <c r="S212" s="36">
        <v>2151.601396</v>
      </c>
      <c r="T212" s="36">
        <v>157.63316599999999</v>
      </c>
      <c r="U212" s="36">
        <v>235.104962</v>
      </c>
      <c r="V212" s="36">
        <v>240.220055</v>
      </c>
      <c r="W212" s="36">
        <v>185.21379099999999</v>
      </c>
      <c r="AC212" s="57">
        <f t="shared" si="36"/>
        <v>4107</v>
      </c>
      <c r="AD212" s="57">
        <f t="shared" si="37"/>
        <v>380</v>
      </c>
      <c r="AE212" s="57">
        <f t="shared" si="38"/>
        <v>466</v>
      </c>
      <c r="AF212" s="12">
        <f t="shared" si="32"/>
        <v>4301.6724090000007</v>
      </c>
      <c r="AG212" s="12">
        <f t="shared" si="33"/>
        <v>392.73812799999996</v>
      </c>
      <c r="AH212" s="12">
        <f t="shared" si="34"/>
        <v>425.43384600000002</v>
      </c>
      <c r="AI212" s="15">
        <f t="shared" si="35"/>
        <v>4.7400148283418722E-2</v>
      </c>
      <c r="AJ212" s="15">
        <f t="shared" si="35"/>
        <v>3.3521389473684104E-2</v>
      </c>
      <c r="AK212" s="15">
        <f t="shared" si="35"/>
        <v>-8.705183261802571E-2</v>
      </c>
      <c r="AL212" s="23">
        <f>VLOOKUP(AC212,'Charts and Tables'!$I$43:$J$49,2,TRUE)</f>
        <v>0.5</v>
      </c>
      <c r="AM212" s="2">
        <f t="shared" si="39"/>
        <v>1</v>
      </c>
      <c r="AN212" s="2"/>
    </row>
    <row r="213" spans="1:40" x14ac:dyDescent="0.25">
      <c r="A213" s="35">
        <v>149243</v>
      </c>
      <c r="B213" s="36">
        <v>332000</v>
      </c>
      <c r="C213" s="36" t="s">
        <v>25</v>
      </c>
      <c r="D213" s="36">
        <v>0</v>
      </c>
      <c r="J213" s="46">
        <v>321</v>
      </c>
      <c r="K213" s="46">
        <v>467</v>
      </c>
      <c r="L213" s="46">
        <v>788</v>
      </c>
      <c r="M213" s="46">
        <v>23</v>
      </c>
      <c r="N213" s="46">
        <v>36</v>
      </c>
      <c r="O213" s="46">
        <v>24</v>
      </c>
      <c r="P213" s="46">
        <v>51</v>
      </c>
      <c r="R213" s="36">
        <v>876.38461700000005</v>
      </c>
      <c r="S213" s="36">
        <v>862.41624000000002</v>
      </c>
      <c r="T213" s="36">
        <v>84.745005000000006</v>
      </c>
      <c r="U213" s="36">
        <v>60.89481</v>
      </c>
      <c r="V213" s="36">
        <v>77.249073999999993</v>
      </c>
      <c r="W213" s="36">
        <v>90.985681</v>
      </c>
      <c r="AC213" s="57">
        <f t="shared" si="36"/>
        <v>788</v>
      </c>
      <c r="AD213" s="57">
        <f t="shared" si="37"/>
        <v>59</v>
      </c>
      <c r="AE213" s="57">
        <f t="shared" si="38"/>
        <v>75</v>
      </c>
      <c r="AF213" s="12">
        <f t="shared" si="32"/>
        <v>1738.8008570000002</v>
      </c>
      <c r="AG213" s="12">
        <f t="shared" si="33"/>
        <v>145.639815</v>
      </c>
      <c r="AH213" s="12">
        <f t="shared" si="34"/>
        <v>168.23475500000001</v>
      </c>
      <c r="AI213" s="15">
        <f t="shared" si="35"/>
        <v>1.2066000723350256</v>
      </c>
      <c r="AJ213" s="15">
        <f t="shared" si="35"/>
        <v>1.468471440677966</v>
      </c>
      <c r="AK213" s="15">
        <f t="shared" si="35"/>
        <v>1.2431300666666667</v>
      </c>
      <c r="AL213" s="23">
        <f>VLOOKUP(AC213,'Charts and Tables'!$I$43:$J$49,2,TRUE)</f>
        <v>2</v>
      </c>
      <c r="AM213" s="2">
        <f t="shared" si="39"/>
        <v>1</v>
      </c>
      <c r="AN213" s="2"/>
    </row>
    <row r="214" spans="1:40" x14ac:dyDescent="0.25">
      <c r="A214" s="35">
        <v>150242</v>
      </c>
      <c r="B214" s="36">
        <v>330192</v>
      </c>
      <c r="C214" s="36" t="s">
        <v>31</v>
      </c>
      <c r="D214" s="36">
        <v>0</v>
      </c>
      <c r="M214" s="46">
        <v>339</v>
      </c>
      <c r="N214" s="46">
        <v>109</v>
      </c>
      <c r="O214" s="46">
        <v>180</v>
      </c>
      <c r="P214" s="46">
        <v>381</v>
      </c>
      <c r="R214" s="36">
        <v>3381.2673949999999</v>
      </c>
      <c r="S214" s="36">
        <v>3346.369584</v>
      </c>
      <c r="T214" s="36">
        <v>358.66285499999998</v>
      </c>
      <c r="U214" s="36">
        <v>244.09152700000001</v>
      </c>
      <c r="V214" s="36">
        <v>292.95876900000002</v>
      </c>
      <c r="W214" s="36">
        <v>369.93564700000002</v>
      </c>
      <c r="AC214" s="57">
        <f t="shared" si="36"/>
        <v>0</v>
      </c>
      <c r="AD214" s="57">
        <f t="shared" si="37"/>
        <v>448</v>
      </c>
      <c r="AE214" s="57">
        <f t="shared" si="38"/>
        <v>561</v>
      </c>
      <c r="AF214" s="12">
        <f t="shared" si="32"/>
        <v>6727.6369789999999</v>
      </c>
      <c r="AG214" s="12">
        <f t="shared" si="33"/>
        <v>602.75438199999996</v>
      </c>
      <c r="AH214" s="12">
        <f t="shared" si="34"/>
        <v>662.89441600000009</v>
      </c>
      <c r="AI214" s="15">
        <f t="shared" si="35"/>
        <v>0</v>
      </c>
      <c r="AJ214" s="15">
        <f t="shared" si="35"/>
        <v>0.34543388839285705</v>
      </c>
      <c r="AK214" s="15">
        <f t="shared" si="35"/>
        <v>0.18162997504456344</v>
      </c>
      <c r="AL214" s="23">
        <f>VLOOKUP(AC214,'Charts and Tables'!$I$43:$J$49,2,TRUE)</f>
        <v>2</v>
      </c>
      <c r="AM214" s="2">
        <f t="shared" si="39"/>
        <v>1</v>
      </c>
      <c r="AN214" s="2"/>
    </row>
    <row r="215" spans="1:40" x14ac:dyDescent="0.25">
      <c r="A215" s="35">
        <v>154558</v>
      </c>
      <c r="B215" s="36">
        <v>330150</v>
      </c>
      <c r="C215" s="36" t="s">
        <v>30</v>
      </c>
      <c r="D215" s="36">
        <v>0</v>
      </c>
      <c r="J215" s="46">
        <v>343</v>
      </c>
      <c r="K215" s="46">
        <v>378</v>
      </c>
      <c r="L215" s="46">
        <v>721</v>
      </c>
      <c r="M215" s="46">
        <v>32</v>
      </c>
      <c r="N215" s="46">
        <v>33</v>
      </c>
      <c r="O215" s="46">
        <v>33</v>
      </c>
      <c r="P215" s="46">
        <v>32</v>
      </c>
      <c r="R215" s="36">
        <v>1447.0468430000001</v>
      </c>
      <c r="S215" s="36">
        <v>1209.6188569999999</v>
      </c>
      <c r="T215" s="36">
        <v>143.07106200000001</v>
      </c>
      <c r="U215" s="36">
        <v>98.429822999999999</v>
      </c>
      <c r="V215" s="36">
        <v>179.11271600000001</v>
      </c>
      <c r="W215" s="36">
        <v>138.78599299999999</v>
      </c>
      <c r="AC215" s="57">
        <f t="shared" si="36"/>
        <v>721</v>
      </c>
      <c r="AD215" s="57">
        <f t="shared" si="37"/>
        <v>65</v>
      </c>
      <c r="AE215" s="57">
        <f t="shared" si="38"/>
        <v>65</v>
      </c>
      <c r="AF215" s="12">
        <f t="shared" si="32"/>
        <v>2656.6657</v>
      </c>
      <c r="AG215" s="12">
        <f t="shared" si="33"/>
        <v>241.50088500000001</v>
      </c>
      <c r="AH215" s="12">
        <f t="shared" si="34"/>
        <v>317.898709</v>
      </c>
      <c r="AI215" s="15">
        <f t="shared" si="35"/>
        <v>2.6846958391123441</v>
      </c>
      <c r="AJ215" s="15">
        <f t="shared" si="35"/>
        <v>2.7153982307692308</v>
      </c>
      <c r="AK215" s="15">
        <f t="shared" si="35"/>
        <v>3.8907493692307691</v>
      </c>
      <c r="AL215" s="23">
        <f>VLOOKUP(AC215,'Charts and Tables'!$I$43:$J$49,2,TRUE)</f>
        <v>2</v>
      </c>
      <c r="AM215" s="2">
        <f t="shared" si="39"/>
        <v>0</v>
      </c>
      <c r="AN215" s="2"/>
    </row>
    <row r="216" spans="1:40" x14ac:dyDescent="0.25">
      <c r="A216" s="35">
        <v>170421</v>
      </c>
      <c r="B216" s="36">
        <v>332116</v>
      </c>
      <c r="C216" s="36" t="s">
        <v>30</v>
      </c>
      <c r="D216" s="36">
        <v>0</v>
      </c>
      <c r="J216" s="46">
        <v>1066</v>
      </c>
      <c r="K216" s="46">
        <v>1159</v>
      </c>
      <c r="L216" s="46">
        <v>2225</v>
      </c>
      <c r="M216" s="46">
        <v>109</v>
      </c>
      <c r="N216" s="46">
        <v>56</v>
      </c>
      <c r="O216" s="46">
        <v>84</v>
      </c>
      <c r="P216" s="46">
        <v>131</v>
      </c>
      <c r="R216" s="36">
        <v>1625.0443660000001</v>
      </c>
      <c r="S216" s="36">
        <v>1729.4600969999999</v>
      </c>
      <c r="T216" s="36">
        <v>194.77632600000001</v>
      </c>
      <c r="U216" s="36">
        <v>109.000957</v>
      </c>
      <c r="V216" s="36">
        <v>139.76887199999999</v>
      </c>
      <c r="W216" s="36">
        <v>204.01615100000001</v>
      </c>
      <c r="AC216" s="57">
        <f t="shared" si="36"/>
        <v>2225</v>
      </c>
      <c r="AD216" s="57">
        <f t="shared" si="37"/>
        <v>165</v>
      </c>
      <c r="AE216" s="57">
        <f t="shared" si="38"/>
        <v>215</v>
      </c>
      <c r="AF216" s="12">
        <f t="shared" si="32"/>
        <v>3354.5044630000002</v>
      </c>
      <c r="AG216" s="12">
        <f t="shared" si="33"/>
        <v>303.77728300000001</v>
      </c>
      <c r="AH216" s="12">
        <f t="shared" si="34"/>
        <v>343.78502300000002</v>
      </c>
      <c r="AI216" s="15">
        <f t="shared" si="35"/>
        <v>0.50764245528089902</v>
      </c>
      <c r="AJ216" s="15">
        <f t="shared" si="35"/>
        <v>0.84107444242424245</v>
      </c>
      <c r="AK216" s="15">
        <f t="shared" si="35"/>
        <v>0.59900010697674433</v>
      </c>
      <c r="AL216" s="23">
        <f>VLOOKUP(AC216,'Charts and Tables'!$I$43:$J$49,2,TRUE)</f>
        <v>1</v>
      </c>
      <c r="AM216" s="2">
        <f t="shared" si="39"/>
        <v>1</v>
      </c>
    </row>
    <row r="217" spans="1:40" x14ac:dyDescent="0.25">
      <c r="A217" s="35">
        <v>152601</v>
      </c>
      <c r="C217" s="36" t="s">
        <v>30</v>
      </c>
      <c r="D217" s="36">
        <v>0</v>
      </c>
      <c r="J217" s="46">
        <v>362</v>
      </c>
      <c r="K217" s="46">
        <v>270</v>
      </c>
      <c r="L217" s="46">
        <v>632</v>
      </c>
      <c r="M217" s="46">
        <v>34.5</v>
      </c>
      <c r="N217" s="46">
        <v>25</v>
      </c>
      <c r="O217" s="46">
        <v>30.5</v>
      </c>
      <c r="P217" s="46">
        <v>25.5</v>
      </c>
      <c r="R217" s="36">
        <v>173.74974700000001</v>
      </c>
      <c r="S217" s="36">
        <v>207.01601700000001</v>
      </c>
      <c r="T217" s="36">
        <v>11.382398999999999</v>
      </c>
      <c r="U217" s="36">
        <v>26.161075</v>
      </c>
      <c r="V217" s="36">
        <v>17.980848999999999</v>
      </c>
      <c r="W217" s="36">
        <v>18.360592</v>
      </c>
      <c r="AC217" s="57">
        <f t="shared" si="36"/>
        <v>632</v>
      </c>
      <c r="AD217" s="57">
        <f t="shared" si="37"/>
        <v>59.5</v>
      </c>
      <c r="AE217" s="57">
        <f t="shared" si="38"/>
        <v>56</v>
      </c>
      <c r="AF217" s="12">
        <f t="shared" si="32"/>
        <v>380.76576399999999</v>
      </c>
      <c r="AG217" s="12">
        <f t="shared" si="33"/>
        <v>37.543474000000003</v>
      </c>
      <c r="AH217" s="12">
        <f t="shared" si="34"/>
        <v>36.341441000000003</v>
      </c>
      <c r="AI217" s="15">
        <f t="shared" si="35"/>
        <v>-0.39752252531645571</v>
      </c>
      <c r="AJ217" s="15">
        <f t="shared" si="35"/>
        <v>-0.36901724369747896</v>
      </c>
      <c r="AK217" s="15">
        <f t="shared" si="35"/>
        <v>-0.35104569642857136</v>
      </c>
      <c r="AL217" s="23">
        <f>VLOOKUP(AC217,'Charts and Tables'!$I$43:$J$49,2,TRUE)</f>
        <v>2</v>
      </c>
      <c r="AM217" s="2">
        <f t="shared" si="39"/>
        <v>1</v>
      </c>
    </row>
    <row r="218" spans="1:40" x14ac:dyDescent="0.25">
      <c r="A218" s="35">
        <v>153511</v>
      </c>
      <c r="C218" s="36" t="s">
        <v>31</v>
      </c>
      <c r="D218" s="36">
        <v>0</v>
      </c>
      <c r="J218" s="46">
        <v>5869</v>
      </c>
      <c r="K218" s="46">
        <v>5901</v>
      </c>
      <c r="L218" s="46">
        <v>11770</v>
      </c>
      <c r="M218" s="46">
        <v>631</v>
      </c>
      <c r="N218" s="46">
        <v>351.5</v>
      </c>
      <c r="O218" s="46">
        <v>436.5</v>
      </c>
      <c r="P218" s="46">
        <v>681</v>
      </c>
      <c r="R218" s="36">
        <v>5751.9658209999998</v>
      </c>
      <c r="S218" s="36">
        <v>6141.3841679999996</v>
      </c>
      <c r="T218" s="36">
        <v>591.58826899999997</v>
      </c>
      <c r="U218" s="36">
        <v>481.660842</v>
      </c>
      <c r="V218" s="36">
        <v>531.505584</v>
      </c>
      <c r="W218" s="36">
        <v>655.05685900000003</v>
      </c>
      <c r="AC218" s="57">
        <f t="shared" si="36"/>
        <v>11770</v>
      </c>
      <c r="AD218" s="57">
        <f t="shared" si="37"/>
        <v>982.5</v>
      </c>
      <c r="AE218" s="57">
        <f t="shared" si="38"/>
        <v>1117.5</v>
      </c>
      <c r="AF218" s="12">
        <f t="shared" si="32"/>
        <v>11893.349988999998</v>
      </c>
      <c r="AG218" s="12">
        <f t="shared" si="33"/>
        <v>1073.2491110000001</v>
      </c>
      <c r="AH218" s="12">
        <f t="shared" si="34"/>
        <v>1186.562443</v>
      </c>
      <c r="AI218" s="15">
        <f t="shared" si="35"/>
        <v>1.0480033050127312E-2</v>
      </c>
      <c r="AJ218" s="15">
        <f t="shared" si="35"/>
        <v>9.2365507379134945E-2</v>
      </c>
      <c r="AK218" s="15">
        <f t="shared" si="35"/>
        <v>6.1800843847874751E-2</v>
      </c>
      <c r="AL218" s="23">
        <f>VLOOKUP(AC218,'Charts and Tables'!$I$43:$J$49,2,TRUE)</f>
        <v>0.2</v>
      </c>
      <c r="AM218" s="2">
        <f t="shared" si="39"/>
        <v>1</v>
      </c>
    </row>
    <row r="219" spans="1:40" x14ac:dyDescent="0.25">
      <c r="A219" s="35">
        <v>154644</v>
      </c>
      <c r="C219" s="36" t="s">
        <v>30</v>
      </c>
      <c r="D219" s="36">
        <v>0</v>
      </c>
      <c r="J219" s="46">
        <v>3345</v>
      </c>
      <c r="K219" s="46">
        <v>3286</v>
      </c>
      <c r="L219" s="46">
        <v>6631</v>
      </c>
      <c r="M219" s="46">
        <v>367.66666700000002</v>
      </c>
      <c r="N219" s="46">
        <v>309.33333299999998</v>
      </c>
      <c r="O219" s="46">
        <v>329.33333299999998</v>
      </c>
      <c r="P219" s="46">
        <v>373</v>
      </c>
      <c r="R219" s="36">
        <v>5410.3625739999998</v>
      </c>
      <c r="S219" s="36">
        <v>4747.4648580000003</v>
      </c>
      <c r="T219" s="36">
        <v>465.39984399999997</v>
      </c>
      <c r="U219" s="36">
        <v>525.74690499999997</v>
      </c>
      <c r="V219" s="36">
        <v>601.80162800000005</v>
      </c>
      <c r="W219" s="36">
        <v>446.31222600000001</v>
      </c>
      <c r="AC219" s="57">
        <f t="shared" si="36"/>
        <v>6631</v>
      </c>
      <c r="AD219" s="57">
        <f t="shared" si="37"/>
        <v>677</v>
      </c>
      <c r="AE219" s="57">
        <f t="shared" si="38"/>
        <v>702.33333300000004</v>
      </c>
      <c r="AF219" s="12">
        <f t="shared" si="32"/>
        <v>10157.827432</v>
      </c>
      <c r="AG219" s="12">
        <f t="shared" si="33"/>
        <v>991.146749</v>
      </c>
      <c r="AH219" s="12">
        <f t="shared" si="34"/>
        <v>1048.1138540000002</v>
      </c>
      <c r="AI219" s="15">
        <f t="shared" si="35"/>
        <v>0.53186961725229986</v>
      </c>
      <c r="AJ219" s="15">
        <f t="shared" si="35"/>
        <v>0.46402769423929097</v>
      </c>
      <c r="AK219" s="15">
        <f t="shared" si="35"/>
        <v>0.49233106952649808</v>
      </c>
      <c r="AL219" s="23">
        <f>VLOOKUP(AC219,'Charts and Tables'!$I$43:$J$49,2,TRUE)</f>
        <v>0.25</v>
      </c>
      <c r="AM219" s="2">
        <f t="shared" si="39"/>
        <v>0</v>
      </c>
    </row>
    <row r="220" spans="1:40" x14ac:dyDescent="0.25">
      <c r="A220" s="35">
        <v>153830</v>
      </c>
      <c r="C220" s="36" t="s">
        <v>30</v>
      </c>
      <c r="D220" s="36">
        <v>0</v>
      </c>
      <c r="J220" s="46">
        <v>2656</v>
      </c>
      <c r="K220" s="46">
        <v>2607</v>
      </c>
      <c r="L220" s="46">
        <v>5263</v>
      </c>
      <c r="M220" s="46">
        <v>196.5</v>
      </c>
      <c r="N220" s="46">
        <v>350</v>
      </c>
      <c r="O220" s="46">
        <v>349.5</v>
      </c>
      <c r="P220" s="46">
        <v>219</v>
      </c>
      <c r="R220" s="36">
        <v>3802.164092</v>
      </c>
      <c r="S220" s="36">
        <v>3477.4639080000002</v>
      </c>
      <c r="T220" s="36">
        <v>362.27746000000002</v>
      </c>
      <c r="U220" s="36">
        <v>419.25142299999999</v>
      </c>
      <c r="V220" s="36">
        <v>426.24539099999998</v>
      </c>
      <c r="W220" s="36">
        <v>358.17068399999999</v>
      </c>
      <c r="AC220" s="57">
        <f t="shared" si="36"/>
        <v>5263</v>
      </c>
      <c r="AD220" s="57">
        <f t="shared" si="37"/>
        <v>546.5</v>
      </c>
      <c r="AE220" s="57">
        <f t="shared" si="38"/>
        <v>568.5</v>
      </c>
      <c r="AF220" s="12">
        <f t="shared" si="32"/>
        <v>7279.6280000000006</v>
      </c>
      <c r="AG220" s="12">
        <f t="shared" si="33"/>
        <v>781.52888299999995</v>
      </c>
      <c r="AH220" s="12">
        <f t="shared" si="34"/>
        <v>784.41607499999998</v>
      </c>
      <c r="AI220" s="15">
        <f t="shared" si="35"/>
        <v>0.38317081512445383</v>
      </c>
      <c r="AJ220" s="15">
        <f t="shared" si="35"/>
        <v>0.43006199999999989</v>
      </c>
      <c r="AK220" s="15">
        <f t="shared" si="35"/>
        <v>0.37979960422163583</v>
      </c>
      <c r="AL220" s="23">
        <f>VLOOKUP(AC220,'Charts and Tables'!$I$43:$J$49,2,TRUE)</f>
        <v>0.25</v>
      </c>
      <c r="AM220" s="2">
        <f t="shared" si="39"/>
        <v>0</v>
      </c>
    </row>
    <row r="221" spans="1:40" x14ac:dyDescent="0.25">
      <c r="A221" s="35">
        <v>155688</v>
      </c>
      <c r="C221" s="36" t="s">
        <v>26</v>
      </c>
      <c r="D221" s="36">
        <v>0</v>
      </c>
      <c r="J221" s="46">
        <v>1869</v>
      </c>
      <c r="K221" s="46">
        <v>1937</v>
      </c>
      <c r="L221" s="46">
        <v>3806</v>
      </c>
      <c r="M221" s="46">
        <v>133.33333300000001</v>
      </c>
      <c r="N221" s="46">
        <v>180.66666699999999</v>
      </c>
      <c r="O221" s="46">
        <v>185</v>
      </c>
      <c r="P221" s="46">
        <v>173.33333300000001</v>
      </c>
      <c r="R221" s="36">
        <v>1648.984588</v>
      </c>
      <c r="S221" s="36">
        <v>2933.0052420000002</v>
      </c>
      <c r="T221" s="36">
        <v>168.54209499999999</v>
      </c>
      <c r="U221" s="36">
        <v>325.51815499999998</v>
      </c>
      <c r="V221" s="36">
        <v>193.193917</v>
      </c>
      <c r="W221" s="36">
        <v>270.73588999999998</v>
      </c>
      <c r="AC221" s="57">
        <f t="shared" ref="AC221:AC264" si="40">L221</f>
        <v>3806</v>
      </c>
      <c r="AD221" s="57">
        <f t="shared" ref="AD221:AD264" si="41">IF(D221=1,M221,IF(D221=-1,N221,M221+N221))</f>
        <v>314</v>
      </c>
      <c r="AE221" s="57">
        <f t="shared" ref="AE221:AE264" si="42">IF(D221=1,O221,IF(D221=-1,P221,O221+P221))</f>
        <v>358.33333300000004</v>
      </c>
      <c r="AF221" s="12">
        <f t="shared" ref="AF221:AF263" si="43">IF(D221=1,R221,IF(D221=-1,S221,R221+S221))</f>
        <v>4581.9898300000004</v>
      </c>
      <c r="AG221" s="12">
        <f t="shared" ref="AG221:AG263" si="44">IF(D221=1,T221,IF(D221=-1,U221,T221+U221))</f>
        <v>494.06025</v>
      </c>
      <c r="AH221" s="12">
        <f t="shared" ref="AH221:AH263" si="45">IF(D221=1,V221,IF(D221=-1,W221,V221+W221))</f>
        <v>463.92980699999998</v>
      </c>
      <c r="AI221" s="15">
        <f t="shared" ref="AI221:AK263" si="46">IF(OR(AC221="",AC221=0),0,(AF221-AC221)/AC221)</f>
        <v>0.20388592485549145</v>
      </c>
      <c r="AJ221" s="15">
        <f t="shared" si="46"/>
        <v>0.57344028662420377</v>
      </c>
      <c r="AK221" s="15">
        <f t="shared" si="46"/>
        <v>0.29468783469273269</v>
      </c>
      <c r="AL221" s="23">
        <f>VLOOKUP(AC221,'Charts and Tables'!$I$43:$J$49,2,TRUE)</f>
        <v>0.5</v>
      </c>
      <c r="AM221" s="2">
        <f t="shared" ref="AM221:AM264" si="47">IF(ABS(AI221)&lt;=AL221,1,0)</f>
        <v>1</v>
      </c>
    </row>
    <row r="222" spans="1:40" x14ac:dyDescent="0.25">
      <c r="A222" s="35">
        <v>158227</v>
      </c>
      <c r="B222" s="36">
        <v>337031</v>
      </c>
      <c r="C222" s="36" t="s">
        <v>30</v>
      </c>
      <c r="D222" s="36">
        <v>0</v>
      </c>
      <c r="J222" s="46">
        <v>374</v>
      </c>
      <c r="K222" s="46">
        <v>396</v>
      </c>
      <c r="L222" s="46">
        <v>770</v>
      </c>
      <c r="M222" s="46">
        <v>3</v>
      </c>
      <c r="N222" s="46">
        <v>10</v>
      </c>
      <c r="O222" s="46">
        <v>46</v>
      </c>
      <c r="P222" s="46">
        <v>36</v>
      </c>
      <c r="R222" s="36">
        <v>2079.490573</v>
      </c>
      <c r="S222" s="36">
        <v>2193.528472</v>
      </c>
      <c r="T222" s="36">
        <v>195.55448799999999</v>
      </c>
      <c r="U222" s="36">
        <v>160.01093399999999</v>
      </c>
      <c r="V222" s="36">
        <v>155.69641300000001</v>
      </c>
      <c r="W222" s="36">
        <v>220.38821999999999</v>
      </c>
      <c r="AC222" s="57">
        <f t="shared" si="40"/>
        <v>770</v>
      </c>
      <c r="AD222" s="57">
        <f t="shared" si="41"/>
        <v>13</v>
      </c>
      <c r="AE222" s="57">
        <f t="shared" si="42"/>
        <v>82</v>
      </c>
      <c r="AF222" s="12">
        <f t="shared" si="43"/>
        <v>4273.019045</v>
      </c>
      <c r="AG222" s="12">
        <f t="shared" si="44"/>
        <v>355.56542200000001</v>
      </c>
      <c r="AH222" s="12">
        <f t="shared" si="45"/>
        <v>376.084633</v>
      </c>
      <c r="AI222" s="15">
        <f t="shared" si="46"/>
        <v>4.5493753831168835</v>
      </c>
      <c r="AJ222" s="15">
        <f t="shared" si="46"/>
        <v>26.351186307692309</v>
      </c>
      <c r="AK222" s="15">
        <f t="shared" si="46"/>
        <v>3.5863979634146341</v>
      </c>
      <c r="AL222" s="23">
        <f>VLOOKUP(AC222,'Charts and Tables'!$I$43:$J$49,2,TRUE)</f>
        <v>2</v>
      </c>
      <c r="AM222" s="2">
        <f t="shared" si="47"/>
        <v>0</v>
      </c>
    </row>
    <row r="223" spans="1:40" x14ac:dyDescent="0.25">
      <c r="A223" s="35">
        <v>155434</v>
      </c>
      <c r="B223" s="36">
        <v>336302</v>
      </c>
      <c r="C223" s="36" t="s">
        <v>29</v>
      </c>
      <c r="D223" s="36">
        <v>0</v>
      </c>
      <c r="J223" s="46">
        <v>1421</v>
      </c>
      <c r="K223" s="46">
        <v>1466</v>
      </c>
      <c r="L223" s="46">
        <v>2887</v>
      </c>
      <c r="M223" s="46">
        <v>114</v>
      </c>
      <c r="N223" s="46">
        <v>155</v>
      </c>
      <c r="O223" s="46">
        <v>161</v>
      </c>
      <c r="P223" s="46">
        <v>132</v>
      </c>
      <c r="R223" s="36">
        <v>2069.3838089999999</v>
      </c>
      <c r="S223" s="36">
        <v>1354.349549</v>
      </c>
      <c r="T223" s="36">
        <v>203.051299</v>
      </c>
      <c r="U223" s="36">
        <v>103.602934</v>
      </c>
      <c r="V223" s="36">
        <v>218.46210600000001</v>
      </c>
      <c r="W223" s="36">
        <v>139.08240699999999</v>
      </c>
      <c r="AC223" s="57">
        <f t="shared" si="40"/>
        <v>2887</v>
      </c>
      <c r="AD223" s="57">
        <f t="shared" si="41"/>
        <v>269</v>
      </c>
      <c r="AE223" s="57">
        <f t="shared" si="42"/>
        <v>293</v>
      </c>
      <c r="AF223" s="12">
        <f t="shared" si="43"/>
        <v>3423.733358</v>
      </c>
      <c r="AG223" s="12">
        <f t="shared" si="44"/>
        <v>306.65423299999998</v>
      </c>
      <c r="AH223" s="12">
        <f t="shared" si="45"/>
        <v>357.54451299999999</v>
      </c>
      <c r="AI223" s="15">
        <f t="shared" si="46"/>
        <v>0.18591387530308276</v>
      </c>
      <c r="AJ223" s="15">
        <f t="shared" si="46"/>
        <v>0.13997856133828987</v>
      </c>
      <c r="AK223" s="15">
        <f t="shared" si="46"/>
        <v>0.22028844027303754</v>
      </c>
      <c r="AL223" s="23">
        <f>VLOOKUP(AC223,'Charts and Tables'!$I$43:$J$49,2,TRUE)</f>
        <v>0.5</v>
      </c>
      <c r="AM223" s="2">
        <f t="shared" si="47"/>
        <v>1</v>
      </c>
    </row>
    <row r="224" spans="1:40" x14ac:dyDescent="0.25">
      <c r="A224" s="35">
        <v>617414</v>
      </c>
      <c r="B224" s="36">
        <v>332074</v>
      </c>
      <c r="C224" s="36" t="s">
        <v>29</v>
      </c>
      <c r="D224" s="36">
        <v>0</v>
      </c>
      <c r="J224" s="46">
        <v>1090</v>
      </c>
      <c r="K224" s="46">
        <v>1127</v>
      </c>
      <c r="L224" s="46">
        <v>2217</v>
      </c>
      <c r="M224" s="46">
        <v>58</v>
      </c>
      <c r="N224" s="46">
        <v>92</v>
      </c>
      <c r="O224" s="46">
        <v>126</v>
      </c>
      <c r="P224" s="46">
        <v>108</v>
      </c>
      <c r="AC224" s="57">
        <f t="shared" si="40"/>
        <v>2217</v>
      </c>
      <c r="AD224" s="57">
        <f t="shared" si="41"/>
        <v>150</v>
      </c>
      <c r="AE224" s="57">
        <f t="shared" si="42"/>
        <v>234</v>
      </c>
      <c r="AF224" s="12">
        <f t="shared" si="43"/>
        <v>0</v>
      </c>
      <c r="AG224" s="12">
        <f t="shared" si="44"/>
        <v>0</v>
      </c>
      <c r="AH224" s="12">
        <f t="shared" si="45"/>
        <v>0</v>
      </c>
      <c r="AI224" s="15">
        <f t="shared" si="46"/>
        <v>-1</v>
      </c>
      <c r="AJ224" s="15">
        <f t="shared" si="46"/>
        <v>-1</v>
      </c>
      <c r="AK224" s="15">
        <f t="shared" si="46"/>
        <v>-1</v>
      </c>
      <c r="AL224" s="23">
        <f>VLOOKUP(AC224,'Charts and Tables'!$I$43:$J$49,2,TRUE)</f>
        <v>1</v>
      </c>
      <c r="AM224" s="2">
        <f t="shared" si="47"/>
        <v>1</v>
      </c>
    </row>
    <row r="225" spans="1:39" x14ac:dyDescent="0.25">
      <c r="A225" s="35">
        <v>158949</v>
      </c>
      <c r="B225" s="36">
        <v>330194</v>
      </c>
      <c r="C225" s="36" t="s">
        <v>25</v>
      </c>
      <c r="D225" s="36">
        <v>0</v>
      </c>
      <c r="J225" s="46">
        <v>1456</v>
      </c>
      <c r="K225" s="46">
        <v>1493</v>
      </c>
      <c r="L225" s="46">
        <v>2949</v>
      </c>
      <c r="M225" s="46">
        <v>73</v>
      </c>
      <c r="N225" s="46">
        <v>219</v>
      </c>
      <c r="O225" s="46">
        <v>185</v>
      </c>
      <c r="P225" s="46">
        <v>97</v>
      </c>
      <c r="R225" s="36">
        <v>2164.8497360000001</v>
      </c>
      <c r="S225" s="36">
        <v>2401.1004469999998</v>
      </c>
      <c r="T225" s="36">
        <v>144.117794</v>
      </c>
      <c r="U225" s="36">
        <v>256.82780000000002</v>
      </c>
      <c r="V225" s="36">
        <v>259.60366299999998</v>
      </c>
      <c r="W225" s="36">
        <v>195.90538900000001</v>
      </c>
      <c r="AC225" s="57">
        <f t="shared" si="40"/>
        <v>2949</v>
      </c>
      <c r="AD225" s="57">
        <f t="shared" si="41"/>
        <v>292</v>
      </c>
      <c r="AE225" s="57">
        <f t="shared" si="42"/>
        <v>282</v>
      </c>
      <c r="AF225" s="12">
        <f t="shared" si="43"/>
        <v>4565.9501829999999</v>
      </c>
      <c r="AG225" s="12">
        <f t="shared" si="44"/>
        <v>400.94559400000003</v>
      </c>
      <c r="AH225" s="12">
        <f t="shared" si="45"/>
        <v>455.509052</v>
      </c>
      <c r="AI225" s="15">
        <f t="shared" si="46"/>
        <v>0.54830457205832484</v>
      </c>
      <c r="AJ225" s="15">
        <f t="shared" si="46"/>
        <v>0.37310134931506861</v>
      </c>
      <c r="AK225" s="15">
        <f t="shared" si="46"/>
        <v>0.61528032624113471</v>
      </c>
      <c r="AL225" s="23">
        <f>VLOOKUP(AC225,'Charts and Tables'!$I$43:$J$49,2,TRUE)</f>
        <v>0.5</v>
      </c>
      <c r="AM225" s="2">
        <f t="shared" si="47"/>
        <v>0</v>
      </c>
    </row>
    <row r="226" spans="1:39" x14ac:dyDescent="0.25">
      <c r="A226" s="35">
        <v>163942</v>
      </c>
      <c r="C226" s="36" t="s">
        <v>26</v>
      </c>
      <c r="D226" s="36">
        <v>0</v>
      </c>
      <c r="J226" s="46">
        <v>2298</v>
      </c>
      <c r="K226" s="46">
        <v>2106</v>
      </c>
      <c r="L226" s="46">
        <v>4404</v>
      </c>
      <c r="M226" s="46">
        <v>163.5</v>
      </c>
      <c r="N226" s="46">
        <v>161.5</v>
      </c>
      <c r="O226" s="46">
        <v>241</v>
      </c>
      <c r="P226" s="46">
        <v>212</v>
      </c>
      <c r="R226" s="36">
        <v>2137.490194</v>
      </c>
      <c r="S226" s="36">
        <v>1524.5492019999999</v>
      </c>
      <c r="T226" s="36">
        <v>99.696883</v>
      </c>
      <c r="U226" s="36">
        <v>104.590548</v>
      </c>
      <c r="V226" s="36">
        <v>152.86938499999999</v>
      </c>
      <c r="W226" s="36">
        <v>106.784807</v>
      </c>
      <c r="AC226" s="57">
        <f t="shared" si="40"/>
        <v>4404</v>
      </c>
      <c r="AD226" s="57">
        <f t="shared" si="41"/>
        <v>325</v>
      </c>
      <c r="AE226" s="57">
        <f t="shared" si="42"/>
        <v>453</v>
      </c>
      <c r="AF226" s="12">
        <f t="shared" si="43"/>
        <v>3662.0393960000001</v>
      </c>
      <c r="AG226" s="12">
        <f t="shared" si="44"/>
        <v>204.287431</v>
      </c>
      <c r="AH226" s="12">
        <f t="shared" si="45"/>
        <v>259.65419199999997</v>
      </c>
      <c r="AI226" s="15">
        <f t="shared" si="46"/>
        <v>-0.16847425158946411</v>
      </c>
      <c r="AJ226" s="15">
        <f t="shared" si="46"/>
        <v>-0.37142328923076923</v>
      </c>
      <c r="AK226" s="15">
        <f t="shared" si="46"/>
        <v>-0.42681193818984553</v>
      </c>
      <c r="AL226" s="23">
        <f>VLOOKUP(AC226,'Charts and Tables'!$I$43:$J$49,2,TRUE)</f>
        <v>0.5</v>
      </c>
      <c r="AM226" s="2">
        <f t="shared" si="47"/>
        <v>1</v>
      </c>
    </row>
    <row r="227" spans="1:39" x14ac:dyDescent="0.25">
      <c r="A227" s="35">
        <v>160625</v>
      </c>
      <c r="C227" s="36" t="s">
        <v>25</v>
      </c>
      <c r="D227" s="36">
        <v>0</v>
      </c>
      <c r="J227" s="46">
        <v>1765</v>
      </c>
      <c r="K227" s="46">
        <v>1873</v>
      </c>
      <c r="L227" s="46">
        <v>3638</v>
      </c>
      <c r="M227" s="46">
        <v>233</v>
      </c>
      <c r="N227" s="46">
        <v>91.5</v>
      </c>
      <c r="O227" s="46">
        <v>129</v>
      </c>
      <c r="P227" s="46">
        <v>240</v>
      </c>
      <c r="R227" s="36">
        <v>1422.4483170000001</v>
      </c>
      <c r="S227" s="36">
        <v>1349.771616</v>
      </c>
      <c r="T227" s="36">
        <v>232.80654200000001</v>
      </c>
      <c r="U227" s="36">
        <v>123.659953</v>
      </c>
      <c r="V227" s="36">
        <v>162.415774</v>
      </c>
      <c r="W227" s="36">
        <v>228.85002900000001</v>
      </c>
      <c r="AC227" s="57">
        <f t="shared" si="40"/>
        <v>3638</v>
      </c>
      <c r="AD227" s="57">
        <f t="shared" si="41"/>
        <v>324.5</v>
      </c>
      <c r="AE227" s="57">
        <f t="shared" si="42"/>
        <v>369</v>
      </c>
      <c r="AF227" s="12">
        <f t="shared" si="43"/>
        <v>2772.2199330000003</v>
      </c>
      <c r="AG227" s="12">
        <f t="shared" si="44"/>
        <v>356.46649500000001</v>
      </c>
      <c r="AH227" s="12">
        <f t="shared" si="45"/>
        <v>391.26580300000001</v>
      </c>
      <c r="AI227" s="15">
        <f t="shared" si="46"/>
        <v>-0.23798242633315</v>
      </c>
      <c r="AJ227" s="15">
        <f t="shared" si="46"/>
        <v>9.8510000000000028E-2</v>
      </c>
      <c r="AK227" s="15">
        <f t="shared" si="46"/>
        <v>6.0340929539295408E-2</v>
      </c>
      <c r="AL227" s="23">
        <f>VLOOKUP(AC227,'Charts and Tables'!$I$43:$J$49,2,TRUE)</f>
        <v>0.5</v>
      </c>
      <c r="AM227" s="2">
        <f t="shared" si="47"/>
        <v>1</v>
      </c>
    </row>
    <row r="228" spans="1:39" x14ac:dyDescent="0.25">
      <c r="A228" s="35">
        <v>165159</v>
      </c>
      <c r="B228" s="36">
        <v>330082</v>
      </c>
      <c r="C228" s="36" t="s">
        <v>27</v>
      </c>
      <c r="D228" s="36">
        <v>-1</v>
      </c>
      <c r="K228" s="46">
        <v>6921</v>
      </c>
      <c r="L228" s="46">
        <v>6921</v>
      </c>
      <c r="N228" s="46">
        <v>531</v>
      </c>
      <c r="P228" s="46">
        <v>848</v>
      </c>
      <c r="S228" s="36">
        <v>8996.7635059999993</v>
      </c>
      <c r="U228" s="36">
        <v>747.166785</v>
      </c>
      <c r="W228" s="36">
        <v>1034.4903839999999</v>
      </c>
      <c r="AC228" s="57">
        <f t="shared" si="40"/>
        <v>6921</v>
      </c>
      <c r="AD228" s="57">
        <f t="shared" si="41"/>
        <v>531</v>
      </c>
      <c r="AE228" s="57">
        <f t="shared" si="42"/>
        <v>848</v>
      </c>
      <c r="AF228" s="12">
        <f t="shared" si="43"/>
        <v>8996.7635059999993</v>
      </c>
      <c r="AG228" s="12">
        <f t="shared" si="44"/>
        <v>747.166785</v>
      </c>
      <c r="AH228" s="12">
        <f t="shared" si="45"/>
        <v>1034.4903839999999</v>
      </c>
      <c r="AI228" s="15">
        <f t="shared" si="46"/>
        <v>0.29992248316717229</v>
      </c>
      <c r="AJ228" s="15">
        <f t="shared" si="46"/>
        <v>0.4070937570621469</v>
      </c>
      <c r="AK228" s="15">
        <f t="shared" si="46"/>
        <v>0.21991790566037731</v>
      </c>
      <c r="AL228" s="23">
        <f>VLOOKUP(AC228,'Charts and Tables'!$I$43:$J$49,2,TRUE)</f>
        <v>0.25</v>
      </c>
      <c r="AM228" s="2">
        <f t="shared" si="47"/>
        <v>0</v>
      </c>
    </row>
    <row r="229" spans="1:39" x14ac:dyDescent="0.25">
      <c r="A229" s="35">
        <v>162674</v>
      </c>
      <c r="B229" s="36">
        <v>330082</v>
      </c>
      <c r="C229" s="36" t="s">
        <v>27</v>
      </c>
      <c r="D229" s="36">
        <v>-1</v>
      </c>
      <c r="K229" s="46">
        <v>6529</v>
      </c>
      <c r="L229" s="46">
        <v>6529</v>
      </c>
      <c r="N229" s="46">
        <v>775</v>
      </c>
      <c r="P229" s="46">
        <v>523</v>
      </c>
      <c r="S229" s="36">
        <v>6995.2584219999999</v>
      </c>
      <c r="U229" s="36">
        <v>934.87374399999999</v>
      </c>
      <c r="W229" s="36">
        <v>652.91049099999998</v>
      </c>
      <c r="AC229" s="57">
        <f t="shared" si="40"/>
        <v>6529</v>
      </c>
      <c r="AD229" s="57">
        <f t="shared" si="41"/>
        <v>775</v>
      </c>
      <c r="AE229" s="57">
        <f t="shared" si="42"/>
        <v>523</v>
      </c>
      <c r="AF229" s="12">
        <f t="shared" si="43"/>
        <v>6995.2584219999999</v>
      </c>
      <c r="AG229" s="12">
        <f t="shared" si="44"/>
        <v>934.87374399999999</v>
      </c>
      <c r="AH229" s="12">
        <f t="shared" si="45"/>
        <v>652.91049099999998</v>
      </c>
      <c r="AI229" s="15">
        <f t="shared" si="46"/>
        <v>7.141345106448152E-2</v>
      </c>
      <c r="AJ229" s="15">
        <f t="shared" si="46"/>
        <v>0.20628870193548385</v>
      </c>
      <c r="AK229" s="15">
        <f t="shared" si="46"/>
        <v>0.24839482026768639</v>
      </c>
      <c r="AL229" s="23">
        <f>VLOOKUP(AC229,'Charts and Tables'!$I$43:$J$49,2,TRUE)</f>
        <v>0.25</v>
      </c>
      <c r="AM229" s="2">
        <f t="shared" si="47"/>
        <v>1</v>
      </c>
    </row>
    <row r="230" spans="1:39" x14ac:dyDescent="0.25">
      <c r="A230" s="35">
        <v>159964</v>
      </c>
      <c r="B230" s="36">
        <v>330149</v>
      </c>
      <c r="C230" s="36" t="s">
        <v>25</v>
      </c>
      <c r="D230" s="36">
        <v>0</v>
      </c>
      <c r="J230" s="46">
        <v>1839</v>
      </c>
      <c r="K230" s="46">
        <v>1804</v>
      </c>
      <c r="L230" s="46">
        <v>3643</v>
      </c>
      <c r="M230" s="46">
        <v>124</v>
      </c>
      <c r="N230" s="46">
        <v>221</v>
      </c>
      <c r="O230" s="46">
        <v>246</v>
      </c>
      <c r="P230" s="46">
        <v>152</v>
      </c>
      <c r="R230" s="36">
        <v>2176.824059</v>
      </c>
      <c r="S230" s="36">
        <v>2229.0355829999999</v>
      </c>
      <c r="T230" s="36">
        <v>177.33755600000001</v>
      </c>
      <c r="U230" s="36">
        <v>255.761358</v>
      </c>
      <c r="V230" s="36">
        <v>285.32779299999999</v>
      </c>
      <c r="W230" s="36">
        <v>218.039062</v>
      </c>
      <c r="AC230" s="57">
        <f t="shared" si="40"/>
        <v>3643</v>
      </c>
      <c r="AD230" s="57">
        <f t="shared" si="41"/>
        <v>345</v>
      </c>
      <c r="AE230" s="57">
        <f t="shared" si="42"/>
        <v>398</v>
      </c>
      <c r="AF230" s="12">
        <f t="shared" si="43"/>
        <v>4405.8596419999994</v>
      </c>
      <c r="AG230" s="12">
        <f t="shared" si="44"/>
        <v>433.09891400000004</v>
      </c>
      <c r="AH230" s="12">
        <f t="shared" si="45"/>
        <v>503.36685499999999</v>
      </c>
      <c r="AI230" s="15">
        <f t="shared" si="46"/>
        <v>0.20940423881416401</v>
      </c>
      <c r="AJ230" s="15">
        <f t="shared" si="46"/>
        <v>0.25535917101449285</v>
      </c>
      <c r="AK230" s="15">
        <f t="shared" si="46"/>
        <v>0.26474084170854267</v>
      </c>
      <c r="AL230" s="23">
        <f>VLOOKUP(AC230,'Charts and Tables'!$I$43:$J$49,2,TRUE)</f>
        <v>0.5</v>
      </c>
      <c r="AM230" s="2">
        <f t="shared" si="47"/>
        <v>1</v>
      </c>
    </row>
    <row r="231" spans="1:39" x14ac:dyDescent="0.25">
      <c r="A231" s="35">
        <v>160156</v>
      </c>
      <c r="C231" s="36" t="s">
        <v>25</v>
      </c>
      <c r="D231" s="36">
        <v>0</v>
      </c>
      <c r="J231" s="46">
        <v>2220</v>
      </c>
      <c r="K231" s="46">
        <v>2120</v>
      </c>
      <c r="L231" s="46">
        <v>4340</v>
      </c>
      <c r="M231" s="46">
        <v>122</v>
      </c>
      <c r="N231" s="46">
        <v>291</v>
      </c>
      <c r="O231" s="46">
        <v>298</v>
      </c>
      <c r="P231" s="46">
        <v>147</v>
      </c>
      <c r="R231" s="36">
        <v>2411.5791180000001</v>
      </c>
      <c r="S231" s="36">
        <v>2246.8278340000002</v>
      </c>
      <c r="T231" s="36">
        <v>198.10962499999999</v>
      </c>
      <c r="U231" s="36">
        <v>262.61497400000002</v>
      </c>
      <c r="V231" s="36">
        <v>330.93571400000002</v>
      </c>
      <c r="W231" s="36">
        <v>224.174736</v>
      </c>
      <c r="AC231" s="57">
        <f t="shared" si="40"/>
        <v>4340</v>
      </c>
      <c r="AD231" s="57">
        <f t="shared" si="41"/>
        <v>413</v>
      </c>
      <c r="AE231" s="57">
        <f t="shared" si="42"/>
        <v>445</v>
      </c>
      <c r="AF231" s="12">
        <f t="shared" si="43"/>
        <v>4658.4069520000003</v>
      </c>
      <c r="AG231" s="12">
        <f t="shared" si="44"/>
        <v>460.72459900000001</v>
      </c>
      <c r="AH231" s="12">
        <f t="shared" si="45"/>
        <v>555.11045000000001</v>
      </c>
      <c r="AI231" s="15">
        <f t="shared" si="46"/>
        <v>7.3365657142857199E-2</v>
      </c>
      <c r="AJ231" s="15">
        <f t="shared" si="46"/>
        <v>0.11555592978208236</v>
      </c>
      <c r="AK231" s="15">
        <f t="shared" si="46"/>
        <v>0.2474392134831461</v>
      </c>
      <c r="AL231" s="23">
        <f>VLOOKUP(AC231,'Charts and Tables'!$I$43:$J$49,2,TRUE)</f>
        <v>0.5</v>
      </c>
      <c r="AM231" s="2">
        <f t="shared" si="47"/>
        <v>1</v>
      </c>
    </row>
    <row r="232" spans="1:39" x14ac:dyDescent="0.25">
      <c r="A232" s="35">
        <v>160907</v>
      </c>
      <c r="B232" s="36">
        <v>332005</v>
      </c>
      <c r="C232" s="36" t="s">
        <v>25</v>
      </c>
      <c r="D232" s="36">
        <v>0</v>
      </c>
      <c r="J232" s="46">
        <v>1235</v>
      </c>
      <c r="K232" s="46">
        <v>1360</v>
      </c>
      <c r="L232" s="46">
        <v>2595</v>
      </c>
      <c r="M232" s="46">
        <v>95</v>
      </c>
      <c r="N232" s="46">
        <v>74</v>
      </c>
      <c r="O232" s="46">
        <v>104</v>
      </c>
      <c r="P232" s="46">
        <v>136</v>
      </c>
      <c r="R232" s="36">
        <v>513.80393400000003</v>
      </c>
      <c r="S232" s="36">
        <v>795.57155699999998</v>
      </c>
      <c r="T232" s="36">
        <v>46.149976000000002</v>
      </c>
      <c r="U232" s="36">
        <v>80.556693999999993</v>
      </c>
      <c r="V232" s="36">
        <v>56.082121000000001</v>
      </c>
      <c r="W232" s="36">
        <v>123.573201</v>
      </c>
      <c r="AC232" s="57">
        <f t="shared" si="40"/>
        <v>2595</v>
      </c>
      <c r="AD232" s="57">
        <f t="shared" si="41"/>
        <v>169</v>
      </c>
      <c r="AE232" s="57">
        <f t="shared" si="42"/>
        <v>240</v>
      </c>
      <c r="AF232" s="12">
        <f t="shared" si="43"/>
        <v>1309.375491</v>
      </c>
      <c r="AG232" s="12">
        <f t="shared" si="44"/>
        <v>126.70667</v>
      </c>
      <c r="AH232" s="12">
        <f t="shared" si="45"/>
        <v>179.65532200000001</v>
      </c>
      <c r="AI232" s="15">
        <f t="shared" si="46"/>
        <v>-0.4954237028901734</v>
      </c>
      <c r="AJ232" s="15">
        <f t="shared" si="46"/>
        <v>-0.25025639053254434</v>
      </c>
      <c r="AK232" s="15">
        <f t="shared" si="46"/>
        <v>-0.25143615833333327</v>
      </c>
      <c r="AL232" s="23">
        <f>VLOOKUP(AC232,'Charts and Tables'!$I$43:$J$49,2,TRUE)</f>
        <v>0.5</v>
      </c>
      <c r="AM232" s="2">
        <f t="shared" si="47"/>
        <v>1</v>
      </c>
    </row>
    <row r="233" spans="1:39" x14ac:dyDescent="0.25">
      <c r="A233" s="35">
        <v>161578</v>
      </c>
      <c r="C233" s="36" t="s">
        <v>31</v>
      </c>
      <c r="D233" s="36">
        <v>0</v>
      </c>
      <c r="J233" s="46">
        <v>9138</v>
      </c>
      <c r="K233" s="46">
        <v>8772</v>
      </c>
      <c r="L233" s="46">
        <v>17910</v>
      </c>
      <c r="M233" s="46">
        <v>819</v>
      </c>
      <c r="N233" s="46">
        <v>818</v>
      </c>
      <c r="O233" s="46">
        <v>916.5</v>
      </c>
      <c r="P233" s="46">
        <v>832.5</v>
      </c>
      <c r="R233" s="36">
        <v>8262.6692970000004</v>
      </c>
      <c r="S233" s="36">
        <v>9294.8576389999998</v>
      </c>
      <c r="T233" s="36">
        <v>948.09594900000002</v>
      </c>
      <c r="U233" s="36">
        <v>779.38957000000005</v>
      </c>
      <c r="V233" s="36">
        <v>737.20664899999997</v>
      </c>
      <c r="W233" s="36">
        <v>1013.577478</v>
      </c>
      <c r="AC233" s="57">
        <f t="shared" si="40"/>
        <v>17910</v>
      </c>
      <c r="AD233" s="57">
        <f t="shared" si="41"/>
        <v>1637</v>
      </c>
      <c r="AE233" s="57">
        <f t="shared" si="42"/>
        <v>1749</v>
      </c>
      <c r="AF233" s="12">
        <f t="shared" si="43"/>
        <v>17557.526936000002</v>
      </c>
      <c r="AG233" s="12">
        <f t="shared" si="44"/>
        <v>1727.4855190000001</v>
      </c>
      <c r="AH233" s="12">
        <f t="shared" si="45"/>
        <v>1750.7841269999999</v>
      </c>
      <c r="AI233" s="15">
        <f t="shared" si="46"/>
        <v>-1.9680238079285203E-2</v>
      </c>
      <c r="AJ233" s="15">
        <f t="shared" si="46"/>
        <v>5.5275210140500956E-2</v>
      </c>
      <c r="AK233" s="15">
        <f t="shared" si="46"/>
        <v>1.0200840480273862E-3</v>
      </c>
      <c r="AL233" s="23">
        <f>VLOOKUP(AC233,'Charts and Tables'!$I$43:$J$49,2,TRUE)</f>
        <v>0.2</v>
      </c>
      <c r="AM233" s="2">
        <f t="shared" si="47"/>
        <v>1</v>
      </c>
    </row>
    <row r="234" spans="1:39" x14ac:dyDescent="0.25">
      <c r="A234" s="35">
        <v>163790</v>
      </c>
      <c r="B234" s="36">
        <v>338013</v>
      </c>
      <c r="C234" s="36" t="s">
        <v>25</v>
      </c>
      <c r="D234" s="36">
        <v>0</v>
      </c>
      <c r="J234" s="46">
        <v>1900</v>
      </c>
      <c r="K234" s="46">
        <v>1625</v>
      </c>
      <c r="L234" s="46">
        <v>3525</v>
      </c>
      <c r="M234" s="46">
        <v>113</v>
      </c>
      <c r="N234" s="46">
        <v>114</v>
      </c>
      <c r="O234" s="46">
        <v>183</v>
      </c>
      <c r="P234" s="46">
        <v>147</v>
      </c>
      <c r="R234" s="36">
        <v>737.28057799999999</v>
      </c>
      <c r="S234" s="36">
        <v>845.41228599999999</v>
      </c>
      <c r="T234" s="36">
        <v>79.493879000000007</v>
      </c>
      <c r="U234" s="36">
        <v>74.893495999999999</v>
      </c>
      <c r="V234" s="36">
        <v>91.820852000000002</v>
      </c>
      <c r="W234" s="36">
        <v>136.46561299999999</v>
      </c>
      <c r="AC234" s="57">
        <f t="shared" si="40"/>
        <v>3525</v>
      </c>
      <c r="AD234" s="57">
        <f t="shared" si="41"/>
        <v>227</v>
      </c>
      <c r="AE234" s="57">
        <f t="shared" si="42"/>
        <v>330</v>
      </c>
      <c r="AF234" s="12">
        <f t="shared" si="43"/>
        <v>1582.6928640000001</v>
      </c>
      <c r="AG234" s="12">
        <f t="shared" si="44"/>
        <v>154.38737500000002</v>
      </c>
      <c r="AH234" s="12">
        <f t="shared" si="45"/>
        <v>228.28646499999999</v>
      </c>
      <c r="AI234" s="15">
        <f t="shared" si="46"/>
        <v>-0.5510091165957447</v>
      </c>
      <c r="AJ234" s="15">
        <f t="shared" si="46"/>
        <v>-0.31987940528634351</v>
      </c>
      <c r="AK234" s="15">
        <f t="shared" si="46"/>
        <v>-0.30822283333333333</v>
      </c>
      <c r="AL234" s="23">
        <f>VLOOKUP(AC234,'Charts and Tables'!$I$43:$J$49,2,TRUE)</f>
        <v>0.5</v>
      </c>
      <c r="AM234" s="2">
        <f t="shared" si="47"/>
        <v>0</v>
      </c>
    </row>
    <row r="235" spans="1:39" x14ac:dyDescent="0.25">
      <c r="A235" s="35">
        <v>164873</v>
      </c>
      <c r="C235" s="36" t="s">
        <v>25</v>
      </c>
      <c r="D235" s="36">
        <v>0</v>
      </c>
      <c r="J235" s="46">
        <v>5852</v>
      </c>
      <c r="K235" s="46">
        <v>5686</v>
      </c>
      <c r="L235" s="46">
        <v>11538</v>
      </c>
      <c r="M235" s="46">
        <v>462.75</v>
      </c>
      <c r="N235" s="46">
        <v>356</v>
      </c>
      <c r="O235" s="46">
        <v>451.5</v>
      </c>
      <c r="P235" s="46">
        <v>518.5</v>
      </c>
      <c r="R235" s="36">
        <v>2890.8964959999998</v>
      </c>
      <c r="S235" s="36">
        <v>2742.4824079999999</v>
      </c>
      <c r="T235" s="36">
        <v>380.46374900000001</v>
      </c>
      <c r="U235" s="36">
        <v>197.70210700000001</v>
      </c>
      <c r="V235" s="36">
        <v>262.80991699999998</v>
      </c>
      <c r="W235" s="36">
        <v>386.18235900000002</v>
      </c>
      <c r="AC235" s="57">
        <f t="shared" si="40"/>
        <v>11538</v>
      </c>
      <c r="AD235" s="57">
        <f t="shared" si="41"/>
        <v>818.75</v>
      </c>
      <c r="AE235" s="57">
        <f t="shared" si="42"/>
        <v>970</v>
      </c>
      <c r="AF235" s="12">
        <f t="shared" si="43"/>
        <v>5633.3789039999992</v>
      </c>
      <c r="AG235" s="12">
        <f t="shared" si="44"/>
        <v>578.16585600000008</v>
      </c>
      <c r="AH235" s="12">
        <f t="shared" si="45"/>
        <v>648.99227599999995</v>
      </c>
      <c r="AI235" s="15">
        <f t="shared" si="46"/>
        <v>-0.51175429849193976</v>
      </c>
      <c r="AJ235" s="15">
        <f t="shared" si="46"/>
        <v>-0.29384322931297702</v>
      </c>
      <c r="AK235" s="15">
        <f t="shared" si="46"/>
        <v>-0.33093579793814437</v>
      </c>
      <c r="AL235" s="23">
        <f>VLOOKUP(AC235,'Charts and Tables'!$I$43:$J$49,2,TRUE)</f>
        <v>0.2</v>
      </c>
      <c r="AM235" s="2">
        <f t="shared" si="47"/>
        <v>0</v>
      </c>
    </row>
    <row r="236" spans="1:39" x14ac:dyDescent="0.25">
      <c r="A236" s="35">
        <v>164566</v>
      </c>
      <c r="C236" s="36" t="s">
        <v>26</v>
      </c>
      <c r="D236" s="36">
        <v>0</v>
      </c>
      <c r="J236" s="46">
        <v>4951</v>
      </c>
      <c r="K236" s="46">
        <v>4434</v>
      </c>
      <c r="L236" s="46">
        <v>9385</v>
      </c>
      <c r="M236" s="46">
        <v>255</v>
      </c>
      <c r="N236" s="46">
        <v>393</v>
      </c>
      <c r="O236" s="46">
        <v>592</v>
      </c>
      <c r="P236" s="46">
        <v>353</v>
      </c>
      <c r="R236" s="36">
        <v>4356.3579460000001</v>
      </c>
      <c r="S236" s="36">
        <v>3660.6629929999999</v>
      </c>
      <c r="T236" s="36">
        <v>404.88504499999999</v>
      </c>
      <c r="U236" s="36">
        <v>269.49569600000001</v>
      </c>
      <c r="V236" s="36">
        <v>375.59855599999997</v>
      </c>
      <c r="W236" s="36">
        <v>419.71249799999998</v>
      </c>
      <c r="AC236" s="57">
        <f t="shared" si="40"/>
        <v>9385</v>
      </c>
      <c r="AD236" s="57">
        <f t="shared" si="41"/>
        <v>648</v>
      </c>
      <c r="AE236" s="57">
        <f t="shared" si="42"/>
        <v>945</v>
      </c>
      <c r="AF236" s="12">
        <f t="shared" si="43"/>
        <v>8017.020939</v>
      </c>
      <c r="AG236" s="12">
        <f t="shared" si="44"/>
        <v>674.38074099999994</v>
      </c>
      <c r="AH236" s="12">
        <f t="shared" si="45"/>
        <v>795.31105400000001</v>
      </c>
      <c r="AI236" s="15">
        <f t="shared" si="46"/>
        <v>-0.14576228673415023</v>
      </c>
      <c r="AJ236" s="15">
        <f t="shared" si="46"/>
        <v>4.0711020061728311E-2</v>
      </c>
      <c r="AK236" s="15">
        <f t="shared" si="46"/>
        <v>-0.15840100105820104</v>
      </c>
      <c r="AL236" s="23">
        <f>VLOOKUP(AC236,'Charts and Tables'!$I$43:$J$49,2,TRUE)</f>
        <v>0.25</v>
      </c>
      <c r="AM236" s="2">
        <f t="shared" si="47"/>
        <v>1</v>
      </c>
    </row>
    <row r="237" spans="1:39" x14ac:dyDescent="0.25">
      <c r="A237" s="35">
        <v>165939</v>
      </c>
      <c r="B237" s="36">
        <v>333191</v>
      </c>
      <c r="C237" s="36" t="s">
        <v>32</v>
      </c>
      <c r="D237" s="36">
        <v>1</v>
      </c>
      <c r="J237" s="46">
        <v>3860</v>
      </c>
      <c r="L237" s="46">
        <v>3860</v>
      </c>
      <c r="M237" s="46">
        <v>628</v>
      </c>
      <c r="O237" s="46">
        <v>272</v>
      </c>
      <c r="R237" s="36">
        <v>3438.0438629999999</v>
      </c>
      <c r="T237" s="36">
        <v>525.64836700000001</v>
      </c>
      <c r="V237" s="36">
        <v>263.44876599999998</v>
      </c>
      <c r="AC237" s="57">
        <f t="shared" si="40"/>
        <v>3860</v>
      </c>
      <c r="AD237" s="57">
        <f t="shared" si="41"/>
        <v>628</v>
      </c>
      <c r="AE237" s="57">
        <f t="shared" si="42"/>
        <v>272</v>
      </c>
      <c r="AF237" s="12">
        <f t="shared" si="43"/>
        <v>3438.0438629999999</v>
      </c>
      <c r="AG237" s="12">
        <f t="shared" si="44"/>
        <v>525.64836700000001</v>
      </c>
      <c r="AH237" s="12">
        <f t="shared" si="45"/>
        <v>263.44876599999998</v>
      </c>
      <c r="AI237" s="15">
        <f t="shared" si="46"/>
        <v>-0.10931506139896377</v>
      </c>
      <c r="AJ237" s="15">
        <f t="shared" si="46"/>
        <v>-0.16298030732484076</v>
      </c>
      <c r="AK237" s="15">
        <f t="shared" si="46"/>
        <v>-3.1438360294117729E-2</v>
      </c>
      <c r="AL237" s="23">
        <f>VLOOKUP(AC237,'Charts and Tables'!$I$43:$J$49,2,TRUE)</f>
        <v>0.5</v>
      </c>
      <c r="AM237" s="2">
        <f t="shared" si="47"/>
        <v>1</v>
      </c>
    </row>
    <row r="238" spans="1:39" x14ac:dyDescent="0.25">
      <c r="A238" s="35">
        <v>165970</v>
      </c>
      <c r="B238" s="36">
        <v>333190</v>
      </c>
      <c r="C238" s="36" t="s">
        <v>32</v>
      </c>
      <c r="D238" s="36">
        <v>-1</v>
      </c>
      <c r="K238" s="46">
        <v>3979</v>
      </c>
      <c r="L238" s="46">
        <v>3979</v>
      </c>
      <c r="N238" s="46">
        <v>179</v>
      </c>
      <c r="P238" s="46">
        <v>561</v>
      </c>
      <c r="S238" s="36">
        <v>3197.4605809999998</v>
      </c>
      <c r="U238" s="36">
        <v>168.38749300000001</v>
      </c>
      <c r="W238" s="36">
        <v>481.338593</v>
      </c>
      <c r="AC238" s="57">
        <f t="shared" si="40"/>
        <v>3979</v>
      </c>
      <c r="AD238" s="57">
        <f t="shared" si="41"/>
        <v>179</v>
      </c>
      <c r="AE238" s="57">
        <f t="shared" si="42"/>
        <v>561</v>
      </c>
      <c r="AF238" s="12">
        <f t="shared" si="43"/>
        <v>3197.4605809999998</v>
      </c>
      <c r="AG238" s="12">
        <f t="shared" si="44"/>
        <v>168.38749300000001</v>
      </c>
      <c r="AH238" s="12">
        <f t="shared" si="45"/>
        <v>481.338593</v>
      </c>
      <c r="AI238" s="15">
        <f t="shared" si="46"/>
        <v>-0.19641603895451124</v>
      </c>
      <c r="AJ238" s="15">
        <f t="shared" si="46"/>
        <v>-5.9287748603351918E-2</v>
      </c>
      <c r="AK238" s="15">
        <f t="shared" si="46"/>
        <v>-0.14199894295900178</v>
      </c>
      <c r="AL238" s="23">
        <f>VLOOKUP(AC238,'Charts and Tables'!$I$43:$J$49,2,TRUE)</f>
        <v>0.5</v>
      </c>
      <c r="AM238" s="2">
        <f t="shared" si="47"/>
        <v>1</v>
      </c>
    </row>
    <row r="239" spans="1:39" x14ac:dyDescent="0.25">
      <c r="A239" s="35">
        <v>172272</v>
      </c>
      <c r="C239" s="36" t="s">
        <v>29</v>
      </c>
      <c r="D239" s="36">
        <v>0</v>
      </c>
      <c r="J239" s="46">
        <v>344</v>
      </c>
      <c r="K239" s="46">
        <v>385</v>
      </c>
      <c r="L239" s="46">
        <v>729</v>
      </c>
      <c r="M239" s="46">
        <v>21</v>
      </c>
      <c r="N239" s="46">
        <v>38</v>
      </c>
      <c r="O239" s="46">
        <v>52</v>
      </c>
      <c r="P239" s="46">
        <v>30</v>
      </c>
      <c r="R239" s="36">
        <v>672.10099600000001</v>
      </c>
      <c r="S239" s="36">
        <v>700.46114299999999</v>
      </c>
      <c r="T239" s="36">
        <v>53.332478999999999</v>
      </c>
      <c r="U239" s="36">
        <v>50.172248000000003</v>
      </c>
      <c r="V239" s="36">
        <v>66.872973000000002</v>
      </c>
      <c r="W239" s="36">
        <v>67.582342999999995</v>
      </c>
      <c r="AC239" s="57">
        <f t="shared" si="40"/>
        <v>729</v>
      </c>
      <c r="AD239" s="57">
        <f t="shared" si="41"/>
        <v>59</v>
      </c>
      <c r="AE239" s="57">
        <f t="shared" si="42"/>
        <v>82</v>
      </c>
      <c r="AF239" s="12">
        <f t="shared" si="43"/>
        <v>1372.5621390000001</v>
      </c>
      <c r="AG239" s="12">
        <f t="shared" si="44"/>
        <v>103.504727</v>
      </c>
      <c r="AH239" s="12">
        <f t="shared" si="45"/>
        <v>134.45531599999998</v>
      </c>
      <c r="AI239" s="15">
        <f t="shared" si="46"/>
        <v>0.88280128806584379</v>
      </c>
      <c r="AJ239" s="15">
        <f t="shared" si="46"/>
        <v>0.75431740677966108</v>
      </c>
      <c r="AK239" s="15">
        <f t="shared" si="46"/>
        <v>0.63969897560975586</v>
      </c>
      <c r="AL239" s="23">
        <f>VLOOKUP(AC239,'Charts and Tables'!$I$43:$J$49,2,TRUE)</f>
        <v>2</v>
      </c>
      <c r="AM239" s="2">
        <f t="shared" si="47"/>
        <v>1</v>
      </c>
    </row>
    <row r="240" spans="1:39" x14ac:dyDescent="0.25">
      <c r="A240" s="35">
        <v>171352</v>
      </c>
      <c r="B240" s="36">
        <v>331044</v>
      </c>
      <c r="C240" s="36" t="s">
        <v>25</v>
      </c>
      <c r="D240" s="36">
        <v>0</v>
      </c>
      <c r="J240" s="46">
        <v>1727</v>
      </c>
      <c r="K240" s="46">
        <v>1761</v>
      </c>
      <c r="L240" s="46">
        <v>3488</v>
      </c>
      <c r="M240" s="46">
        <v>259</v>
      </c>
      <c r="N240" s="46">
        <v>95</v>
      </c>
      <c r="O240" s="46">
        <v>121</v>
      </c>
      <c r="P240" s="46">
        <v>228</v>
      </c>
      <c r="R240" s="36">
        <v>2596.148737</v>
      </c>
      <c r="S240" s="36">
        <v>2512.2862409999998</v>
      </c>
      <c r="T240" s="36">
        <v>255.25055900000001</v>
      </c>
      <c r="U240" s="36">
        <v>174.973512</v>
      </c>
      <c r="V240" s="36">
        <v>224.411574</v>
      </c>
      <c r="W240" s="36">
        <v>283.62661400000002</v>
      </c>
      <c r="AC240" s="57">
        <f t="shared" si="40"/>
        <v>3488</v>
      </c>
      <c r="AD240" s="57">
        <f t="shared" si="41"/>
        <v>354</v>
      </c>
      <c r="AE240" s="57">
        <f t="shared" si="42"/>
        <v>349</v>
      </c>
      <c r="AF240" s="12">
        <f t="shared" si="43"/>
        <v>5108.4349779999993</v>
      </c>
      <c r="AG240" s="12">
        <f t="shared" si="44"/>
        <v>430.22407099999998</v>
      </c>
      <c r="AH240" s="12">
        <f t="shared" si="45"/>
        <v>508.03818799999999</v>
      </c>
      <c r="AI240" s="15">
        <f t="shared" si="46"/>
        <v>0.4645742482798163</v>
      </c>
      <c r="AJ240" s="15">
        <f t="shared" si="46"/>
        <v>0.21532223446327678</v>
      </c>
      <c r="AK240" s="15">
        <f t="shared" si="46"/>
        <v>0.45569681375358162</v>
      </c>
      <c r="AL240" s="23">
        <f>VLOOKUP(AC240,'Charts and Tables'!$I$43:$J$49,2,TRUE)</f>
        <v>0.5</v>
      </c>
      <c r="AM240" s="2">
        <f t="shared" si="47"/>
        <v>1</v>
      </c>
    </row>
    <row r="241" spans="1:39" x14ac:dyDescent="0.25">
      <c r="A241" s="35">
        <v>170614</v>
      </c>
      <c r="B241" s="36">
        <v>336301</v>
      </c>
      <c r="C241" s="36" t="s">
        <v>30</v>
      </c>
      <c r="D241" s="36">
        <v>0</v>
      </c>
      <c r="J241" s="46">
        <v>1180</v>
      </c>
      <c r="K241" s="46">
        <v>1420</v>
      </c>
      <c r="L241" s="46">
        <v>2600</v>
      </c>
      <c r="M241" s="46">
        <v>78</v>
      </c>
      <c r="N241" s="46">
        <v>82</v>
      </c>
      <c r="O241" s="46">
        <v>104</v>
      </c>
      <c r="P241" s="46">
        <v>125</v>
      </c>
      <c r="R241" s="36">
        <v>1654.6633569999999</v>
      </c>
      <c r="S241" s="36">
        <v>1660.7962769999999</v>
      </c>
      <c r="T241" s="36">
        <v>132.505686</v>
      </c>
      <c r="U241" s="36">
        <v>134.44834900000001</v>
      </c>
      <c r="V241" s="36">
        <v>166.365837</v>
      </c>
      <c r="W241" s="36">
        <v>161.95961399999999</v>
      </c>
      <c r="AC241" s="57">
        <f t="shared" si="40"/>
        <v>2600</v>
      </c>
      <c r="AD241" s="57">
        <f t="shared" si="41"/>
        <v>160</v>
      </c>
      <c r="AE241" s="57">
        <f t="shared" si="42"/>
        <v>229</v>
      </c>
      <c r="AF241" s="12">
        <f t="shared" si="43"/>
        <v>3315.4596339999998</v>
      </c>
      <c r="AG241" s="12">
        <f t="shared" si="44"/>
        <v>266.95403499999998</v>
      </c>
      <c r="AH241" s="12">
        <f t="shared" si="45"/>
        <v>328.32545099999999</v>
      </c>
      <c r="AI241" s="15">
        <f t="shared" si="46"/>
        <v>0.27517678230769221</v>
      </c>
      <c r="AJ241" s="15">
        <f t="shared" si="46"/>
        <v>0.66846271874999985</v>
      </c>
      <c r="AK241" s="15">
        <f t="shared" si="46"/>
        <v>0.43373559388646282</v>
      </c>
      <c r="AL241" s="23">
        <f>VLOOKUP(AC241,'Charts and Tables'!$I$43:$J$49,2,TRUE)</f>
        <v>0.5</v>
      </c>
      <c r="AM241" s="2">
        <f t="shared" si="47"/>
        <v>1</v>
      </c>
    </row>
    <row r="242" spans="1:39" x14ac:dyDescent="0.25">
      <c r="A242" s="35">
        <v>170307</v>
      </c>
      <c r="C242" s="36" t="s">
        <v>30</v>
      </c>
      <c r="D242" s="36">
        <v>0</v>
      </c>
      <c r="J242" s="46">
        <v>884</v>
      </c>
      <c r="K242" s="46">
        <v>1497</v>
      </c>
      <c r="L242" s="46">
        <v>2381</v>
      </c>
      <c r="M242" s="46">
        <v>105</v>
      </c>
      <c r="N242" s="46">
        <v>88</v>
      </c>
      <c r="O242" s="46">
        <v>75</v>
      </c>
      <c r="P242" s="46">
        <v>158</v>
      </c>
      <c r="R242" s="36">
        <v>1118.7295260000001</v>
      </c>
      <c r="S242" s="36">
        <v>1235.793729</v>
      </c>
      <c r="T242" s="36">
        <v>120.90478400000001</v>
      </c>
      <c r="U242" s="36">
        <v>87.578237999999999</v>
      </c>
      <c r="V242" s="36">
        <v>105.302813</v>
      </c>
      <c r="W242" s="36">
        <v>139.29871</v>
      </c>
      <c r="AC242" s="57">
        <f t="shared" si="40"/>
        <v>2381</v>
      </c>
      <c r="AD242" s="57">
        <f t="shared" si="41"/>
        <v>193</v>
      </c>
      <c r="AE242" s="57">
        <f t="shared" si="42"/>
        <v>233</v>
      </c>
      <c r="AF242" s="12">
        <f t="shared" si="43"/>
        <v>2354.5232550000001</v>
      </c>
      <c r="AG242" s="12">
        <f t="shared" si="44"/>
        <v>208.48302200000001</v>
      </c>
      <c r="AH242" s="12">
        <f t="shared" si="45"/>
        <v>244.60152299999999</v>
      </c>
      <c r="AI242" s="15">
        <f t="shared" si="46"/>
        <v>-1.1120010499789978E-2</v>
      </c>
      <c r="AJ242" s="15">
        <f t="shared" si="46"/>
        <v>8.0222911917098474E-2</v>
      </c>
      <c r="AK242" s="15">
        <f t="shared" si="46"/>
        <v>4.979194420600852E-2</v>
      </c>
      <c r="AL242" s="23">
        <f>VLOOKUP(AC242,'Charts and Tables'!$I$43:$J$49,2,TRUE)</f>
        <v>1</v>
      </c>
      <c r="AM242" s="2">
        <f t="shared" si="47"/>
        <v>1</v>
      </c>
    </row>
    <row r="243" spans="1:39" x14ac:dyDescent="0.25">
      <c r="A243" s="35">
        <v>171261</v>
      </c>
      <c r="B243" s="36">
        <v>332003</v>
      </c>
      <c r="C243" s="36" t="s">
        <v>25</v>
      </c>
      <c r="D243" s="36">
        <v>0</v>
      </c>
      <c r="J243" s="46">
        <v>478</v>
      </c>
      <c r="K243" s="46">
        <v>439</v>
      </c>
      <c r="L243" s="46">
        <v>917</v>
      </c>
      <c r="M243" s="46">
        <v>31</v>
      </c>
      <c r="N243" s="46">
        <v>37</v>
      </c>
      <c r="O243" s="46">
        <v>54</v>
      </c>
      <c r="P243" s="46">
        <v>43</v>
      </c>
      <c r="R243" s="36">
        <v>602.27546700000005</v>
      </c>
      <c r="S243" s="36">
        <v>632.52018199999998</v>
      </c>
      <c r="T243" s="36">
        <v>53.071871000000002</v>
      </c>
      <c r="U243" s="36">
        <v>53.203589000000001</v>
      </c>
      <c r="V243" s="36">
        <v>63.045534000000004</v>
      </c>
      <c r="W243" s="36">
        <v>64.492548999999997</v>
      </c>
      <c r="AC243" s="57">
        <f t="shared" si="40"/>
        <v>917</v>
      </c>
      <c r="AD243" s="57">
        <f t="shared" si="41"/>
        <v>68</v>
      </c>
      <c r="AE243" s="57">
        <f t="shared" si="42"/>
        <v>97</v>
      </c>
      <c r="AF243" s="12">
        <f t="shared" si="43"/>
        <v>1234.7956490000001</v>
      </c>
      <c r="AG243" s="12">
        <f t="shared" si="44"/>
        <v>106.27546000000001</v>
      </c>
      <c r="AH243" s="12">
        <f t="shared" si="45"/>
        <v>127.538083</v>
      </c>
      <c r="AI243" s="15">
        <f t="shared" si="46"/>
        <v>0.3465601406761179</v>
      </c>
      <c r="AJ243" s="15">
        <f t="shared" si="46"/>
        <v>0.56287441176470598</v>
      </c>
      <c r="AK243" s="15">
        <f t="shared" si="46"/>
        <v>0.31482559793814435</v>
      </c>
      <c r="AL243" s="23">
        <f>VLOOKUP(AC243,'Charts and Tables'!$I$43:$J$49,2,TRUE)</f>
        <v>2</v>
      </c>
      <c r="AM243" s="2">
        <f t="shared" si="47"/>
        <v>1</v>
      </c>
    </row>
    <row r="244" spans="1:39" x14ac:dyDescent="0.25">
      <c r="A244" s="35">
        <v>173078</v>
      </c>
      <c r="C244" s="36" t="s">
        <v>25</v>
      </c>
      <c r="D244" s="36">
        <v>0</v>
      </c>
      <c r="J244" s="46">
        <v>1517</v>
      </c>
      <c r="K244" s="46">
        <v>1629</v>
      </c>
      <c r="L244" s="46">
        <v>3146</v>
      </c>
      <c r="M244" s="46">
        <v>61</v>
      </c>
      <c r="N244" s="46">
        <v>246</v>
      </c>
      <c r="O244" s="46">
        <v>207</v>
      </c>
      <c r="P244" s="46">
        <v>111</v>
      </c>
      <c r="R244" s="36">
        <v>2854.7718110000001</v>
      </c>
      <c r="S244" s="36">
        <v>3027.0993830000002</v>
      </c>
      <c r="T244" s="36">
        <v>204.42092500000001</v>
      </c>
      <c r="U244" s="36">
        <v>279.509683</v>
      </c>
      <c r="V244" s="36">
        <v>314.10379899999998</v>
      </c>
      <c r="W244" s="36">
        <v>266.17567200000002</v>
      </c>
      <c r="AC244" s="57">
        <f t="shared" si="40"/>
        <v>3146</v>
      </c>
      <c r="AD244" s="57">
        <f t="shared" si="41"/>
        <v>307</v>
      </c>
      <c r="AE244" s="57">
        <f t="shared" si="42"/>
        <v>318</v>
      </c>
      <c r="AF244" s="12">
        <f t="shared" si="43"/>
        <v>5881.8711940000003</v>
      </c>
      <c r="AG244" s="12">
        <f t="shared" si="44"/>
        <v>483.93060800000001</v>
      </c>
      <c r="AH244" s="12">
        <f t="shared" si="45"/>
        <v>580.27947100000006</v>
      </c>
      <c r="AI244" s="15">
        <f t="shared" si="46"/>
        <v>0.86963483598219971</v>
      </c>
      <c r="AJ244" s="15">
        <f t="shared" si="46"/>
        <v>0.57632119869706844</v>
      </c>
      <c r="AK244" s="15">
        <f t="shared" si="46"/>
        <v>0.82477821069182411</v>
      </c>
      <c r="AL244" s="23">
        <f>VLOOKUP(AC244,'Charts and Tables'!$I$43:$J$49,2,TRUE)</f>
        <v>0.5</v>
      </c>
      <c r="AM244" s="2">
        <f t="shared" si="47"/>
        <v>0</v>
      </c>
    </row>
    <row r="245" spans="1:39" x14ac:dyDescent="0.25">
      <c r="A245" s="35">
        <v>172939</v>
      </c>
      <c r="C245" s="36" t="s">
        <v>26</v>
      </c>
      <c r="D245" s="36">
        <v>0</v>
      </c>
      <c r="J245" s="46">
        <v>391</v>
      </c>
      <c r="K245" s="46">
        <v>463</v>
      </c>
      <c r="L245" s="46">
        <v>854</v>
      </c>
      <c r="M245" s="46">
        <v>36</v>
      </c>
      <c r="N245" s="46">
        <v>34</v>
      </c>
      <c r="O245" s="46">
        <v>37</v>
      </c>
      <c r="P245" s="46">
        <v>45</v>
      </c>
      <c r="R245" s="36">
        <v>2419.1955760000001</v>
      </c>
      <c r="S245" s="36">
        <v>2560.5322270000001</v>
      </c>
      <c r="T245" s="36">
        <v>197.31618800000001</v>
      </c>
      <c r="U245" s="36">
        <v>186.07220799999999</v>
      </c>
      <c r="V245" s="36">
        <v>214.544577</v>
      </c>
      <c r="W245" s="36">
        <v>231.259242</v>
      </c>
      <c r="AC245" s="57">
        <f t="shared" si="40"/>
        <v>854</v>
      </c>
      <c r="AD245" s="57">
        <f t="shared" si="41"/>
        <v>70</v>
      </c>
      <c r="AE245" s="57">
        <f t="shared" si="42"/>
        <v>82</v>
      </c>
      <c r="AF245" s="12">
        <f t="shared" si="43"/>
        <v>4979.7278029999998</v>
      </c>
      <c r="AG245" s="12">
        <f t="shared" si="44"/>
        <v>383.388396</v>
      </c>
      <c r="AH245" s="12">
        <f t="shared" si="45"/>
        <v>445.80381899999998</v>
      </c>
      <c r="AI245" s="15">
        <f t="shared" si="46"/>
        <v>4.8310630011709597</v>
      </c>
      <c r="AJ245" s="15">
        <f t="shared" si="46"/>
        <v>4.4769770857142861</v>
      </c>
      <c r="AK245" s="15">
        <f t="shared" si="46"/>
        <v>4.43663193902439</v>
      </c>
      <c r="AL245" s="23">
        <f>VLOOKUP(AC245,'Charts and Tables'!$I$43:$J$49,2,TRUE)</f>
        <v>2</v>
      </c>
      <c r="AM245" s="2">
        <f t="shared" si="47"/>
        <v>0</v>
      </c>
    </row>
    <row r="246" spans="1:39" x14ac:dyDescent="0.25">
      <c r="A246" s="35">
        <v>173706</v>
      </c>
      <c r="B246" s="36">
        <v>333216</v>
      </c>
      <c r="C246" s="36" t="s">
        <v>32</v>
      </c>
      <c r="D246" s="36">
        <v>-1</v>
      </c>
      <c r="K246" s="46">
        <v>408</v>
      </c>
      <c r="L246" s="46">
        <v>408</v>
      </c>
      <c r="N246" s="46">
        <v>20</v>
      </c>
      <c r="P246" s="46">
        <v>49</v>
      </c>
      <c r="S246" s="36">
        <v>150.58338499999999</v>
      </c>
      <c r="U246" s="36">
        <v>4.7033379999999996</v>
      </c>
      <c r="W246" s="36">
        <v>17.861502000000002</v>
      </c>
      <c r="AC246" s="57">
        <f t="shared" si="40"/>
        <v>408</v>
      </c>
      <c r="AD246" s="57">
        <f t="shared" si="41"/>
        <v>20</v>
      </c>
      <c r="AE246" s="57">
        <f t="shared" si="42"/>
        <v>49</v>
      </c>
      <c r="AF246" s="12">
        <f t="shared" si="43"/>
        <v>150.58338499999999</v>
      </c>
      <c r="AG246" s="12">
        <f t="shared" si="44"/>
        <v>4.7033379999999996</v>
      </c>
      <c r="AH246" s="12">
        <f t="shared" si="45"/>
        <v>17.861502000000002</v>
      </c>
      <c r="AI246" s="15">
        <f t="shared" si="46"/>
        <v>-0.6309230759803921</v>
      </c>
      <c r="AJ246" s="15">
        <f t="shared" si="46"/>
        <v>-0.76483310000000004</v>
      </c>
      <c r="AK246" s="15">
        <f t="shared" si="46"/>
        <v>-0.6354795510204081</v>
      </c>
      <c r="AL246" s="23">
        <f>VLOOKUP(AC246,'Charts and Tables'!$I$43:$J$49,2,TRUE)</f>
        <v>2</v>
      </c>
      <c r="AM246" s="2">
        <f t="shared" si="47"/>
        <v>1</v>
      </c>
    </row>
    <row r="247" spans="1:39" x14ac:dyDescent="0.25">
      <c r="A247" s="35">
        <v>174709</v>
      </c>
      <c r="C247" s="36" t="s">
        <v>27</v>
      </c>
      <c r="D247" s="36">
        <v>1</v>
      </c>
      <c r="J247" s="46">
        <v>13284</v>
      </c>
      <c r="L247" s="46">
        <v>13284</v>
      </c>
      <c r="M247" s="46">
        <v>704</v>
      </c>
      <c r="O247" s="46">
        <v>1717</v>
      </c>
      <c r="R247" s="36">
        <v>12703.472624</v>
      </c>
      <c r="T247" s="36">
        <v>744.25542800000005</v>
      </c>
      <c r="V247" s="36">
        <v>1657.1169990000001</v>
      </c>
      <c r="AC247" s="57">
        <f t="shared" si="40"/>
        <v>13284</v>
      </c>
      <c r="AD247" s="57">
        <f t="shared" si="41"/>
        <v>704</v>
      </c>
      <c r="AE247" s="57">
        <f t="shared" si="42"/>
        <v>1717</v>
      </c>
      <c r="AF247" s="12">
        <f t="shared" si="43"/>
        <v>12703.472624</v>
      </c>
      <c r="AG247" s="12">
        <f t="shared" si="44"/>
        <v>744.25542800000005</v>
      </c>
      <c r="AH247" s="12">
        <f t="shared" si="45"/>
        <v>1657.1169990000001</v>
      </c>
      <c r="AI247" s="15">
        <f t="shared" si="46"/>
        <v>-4.3701247816922612E-2</v>
      </c>
      <c r="AJ247" s="15">
        <f t="shared" si="46"/>
        <v>5.7181005681818255E-2</v>
      </c>
      <c r="AK247" s="15">
        <f t="shared" si="46"/>
        <v>-3.487652941176466E-2</v>
      </c>
      <c r="AL247" s="23">
        <f>VLOOKUP(AC247,'Charts and Tables'!$I$43:$J$49,2,TRUE)</f>
        <v>0.2</v>
      </c>
      <c r="AM247" s="2">
        <f t="shared" si="47"/>
        <v>1</v>
      </c>
    </row>
    <row r="248" spans="1:39" x14ac:dyDescent="0.25">
      <c r="A248" s="35">
        <v>175429</v>
      </c>
      <c r="C248" s="36" t="s">
        <v>31</v>
      </c>
      <c r="D248" s="36">
        <v>1</v>
      </c>
      <c r="J248" s="46">
        <v>9685</v>
      </c>
      <c r="L248" s="46">
        <v>9685</v>
      </c>
      <c r="M248" s="46">
        <v>355</v>
      </c>
      <c r="O248" s="46">
        <v>1521</v>
      </c>
      <c r="R248" s="36">
        <v>10150.573623</v>
      </c>
      <c r="T248" s="36">
        <v>621.17732699999999</v>
      </c>
      <c r="V248" s="36">
        <v>1298.3008110000001</v>
      </c>
      <c r="AC248" s="57">
        <f t="shared" si="40"/>
        <v>9685</v>
      </c>
      <c r="AD248" s="57">
        <f t="shared" si="41"/>
        <v>355</v>
      </c>
      <c r="AE248" s="57">
        <f t="shared" si="42"/>
        <v>1521</v>
      </c>
      <c r="AF248" s="12">
        <f t="shared" si="43"/>
        <v>10150.573623</v>
      </c>
      <c r="AG248" s="12">
        <f t="shared" si="44"/>
        <v>621.17732699999999</v>
      </c>
      <c r="AH248" s="12">
        <f t="shared" si="45"/>
        <v>1298.3008110000001</v>
      </c>
      <c r="AI248" s="15">
        <f t="shared" si="46"/>
        <v>4.8071618275684069E-2</v>
      </c>
      <c r="AJ248" s="15">
        <f t="shared" si="46"/>
        <v>0.74979528732394363</v>
      </c>
      <c r="AK248" s="15">
        <f t="shared" si="46"/>
        <v>-0.14641629783037471</v>
      </c>
      <c r="AL248" s="23">
        <f>VLOOKUP(AC248,'Charts and Tables'!$I$43:$J$49,2,TRUE)</f>
        <v>0.25</v>
      </c>
      <c r="AM248" s="2">
        <f t="shared" si="47"/>
        <v>1</v>
      </c>
    </row>
    <row r="249" spans="1:39" x14ac:dyDescent="0.25">
      <c r="A249" s="35">
        <v>175478</v>
      </c>
      <c r="B249" s="36">
        <v>333215</v>
      </c>
      <c r="C249" s="36" t="s">
        <v>33</v>
      </c>
      <c r="D249" s="36">
        <v>1</v>
      </c>
      <c r="J249" s="46">
        <v>1989</v>
      </c>
      <c r="L249" s="46">
        <v>1989</v>
      </c>
      <c r="M249" s="46">
        <v>82</v>
      </c>
      <c r="O249" s="46">
        <v>334</v>
      </c>
      <c r="R249" s="36">
        <v>2552.8989999999999</v>
      </c>
      <c r="T249" s="36">
        <v>123.078102</v>
      </c>
      <c r="V249" s="36">
        <v>358.81618800000001</v>
      </c>
      <c r="AC249" s="57">
        <f t="shared" si="40"/>
        <v>1989</v>
      </c>
      <c r="AD249" s="57">
        <f t="shared" si="41"/>
        <v>82</v>
      </c>
      <c r="AE249" s="57">
        <f t="shared" si="42"/>
        <v>334</v>
      </c>
      <c r="AF249" s="12">
        <f t="shared" si="43"/>
        <v>2552.8989999999999</v>
      </c>
      <c r="AG249" s="12">
        <f t="shared" si="44"/>
        <v>123.078102</v>
      </c>
      <c r="AH249" s="12">
        <f t="shared" si="45"/>
        <v>358.81618800000001</v>
      </c>
      <c r="AI249" s="15">
        <f t="shared" si="46"/>
        <v>0.28350879839115128</v>
      </c>
      <c r="AJ249" s="15">
        <f t="shared" si="46"/>
        <v>0.50095246341463417</v>
      </c>
      <c r="AK249" s="15">
        <f t="shared" si="46"/>
        <v>7.4299964071856323E-2</v>
      </c>
      <c r="AL249" s="23">
        <f>VLOOKUP(AC249,'Charts and Tables'!$I$43:$J$49,2,TRUE)</f>
        <v>1</v>
      </c>
      <c r="AM249" s="2">
        <f t="shared" si="47"/>
        <v>1</v>
      </c>
    </row>
    <row r="250" spans="1:39" x14ac:dyDescent="0.25">
      <c r="A250" s="35">
        <v>174755</v>
      </c>
      <c r="B250" s="36">
        <v>333003</v>
      </c>
      <c r="C250" s="36" t="s">
        <v>33</v>
      </c>
      <c r="D250" s="36">
        <v>1</v>
      </c>
      <c r="J250" s="46">
        <v>6360</v>
      </c>
      <c r="L250" s="46">
        <v>6360</v>
      </c>
      <c r="M250" s="46">
        <v>426</v>
      </c>
      <c r="O250" s="46">
        <v>609</v>
      </c>
      <c r="R250" s="36">
        <v>6895.089371</v>
      </c>
      <c r="T250" s="36">
        <v>511.59911799999998</v>
      </c>
      <c r="V250" s="36">
        <v>661.87560299999996</v>
      </c>
      <c r="AC250" s="57">
        <f t="shared" si="40"/>
        <v>6360</v>
      </c>
      <c r="AD250" s="57">
        <f t="shared" si="41"/>
        <v>426</v>
      </c>
      <c r="AE250" s="57">
        <f t="shared" si="42"/>
        <v>609</v>
      </c>
      <c r="AF250" s="12">
        <f t="shared" si="43"/>
        <v>6895.089371</v>
      </c>
      <c r="AG250" s="12">
        <f t="shared" si="44"/>
        <v>511.59911799999998</v>
      </c>
      <c r="AH250" s="12">
        <f t="shared" si="45"/>
        <v>661.87560299999996</v>
      </c>
      <c r="AI250" s="15">
        <f t="shared" si="46"/>
        <v>8.413354889937108E-2</v>
      </c>
      <c r="AJ250" s="15">
        <f t="shared" si="46"/>
        <v>0.20093689671361498</v>
      </c>
      <c r="AK250" s="15">
        <f t="shared" si="46"/>
        <v>8.6823650246305339E-2</v>
      </c>
      <c r="AL250" s="23">
        <f>VLOOKUP(AC250,'Charts and Tables'!$I$43:$J$49,2,TRUE)</f>
        <v>0.25</v>
      </c>
      <c r="AM250" s="2">
        <f t="shared" si="47"/>
        <v>1</v>
      </c>
    </row>
    <row r="251" spans="1:39" x14ac:dyDescent="0.25">
      <c r="A251" s="35">
        <v>174798</v>
      </c>
      <c r="C251" s="36" t="s">
        <v>27</v>
      </c>
      <c r="D251" s="36">
        <v>1</v>
      </c>
      <c r="J251" s="46">
        <v>9030</v>
      </c>
      <c r="L251" s="46">
        <v>9030</v>
      </c>
      <c r="M251" s="46">
        <v>1816</v>
      </c>
      <c r="O251" s="46">
        <v>529</v>
      </c>
      <c r="R251" s="36">
        <v>10500.971240999999</v>
      </c>
      <c r="T251" s="36">
        <v>1415.695256</v>
      </c>
      <c r="V251" s="36">
        <v>822.86107600000003</v>
      </c>
      <c r="AC251" s="57">
        <f t="shared" si="40"/>
        <v>9030</v>
      </c>
      <c r="AD251" s="57">
        <f t="shared" si="41"/>
        <v>1816</v>
      </c>
      <c r="AE251" s="57">
        <f t="shared" si="42"/>
        <v>529</v>
      </c>
      <c r="AF251" s="12">
        <f t="shared" si="43"/>
        <v>10500.971240999999</v>
      </c>
      <c r="AG251" s="12">
        <f t="shared" si="44"/>
        <v>1415.695256</v>
      </c>
      <c r="AH251" s="12">
        <f t="shared" si="45"/>
        <v>822.86107600000003</v>
      </c>
      <c r="AI251" s="15">
        <f t="shared" si="46"/>
        <v>0.16289825481727566</v>
      </c>
      <c r="AJ251" s="15">
        <f t="shared" si="46"/>
        <v>-0.22043212775330398</v>
      </c>
      <c r="AK251" s="15">
        <f t="shared" si="46"/>
        <v>0.55550297920604919</v>
      </c>
      <c r="AL251" s="23">
        <f>VLOOKUP(AC251,'Charts and Tables'!$I$43:$J$49,2,TRUE)</f>
        <v>0.25</v>
      </c>
      <c r="AM251" s="2">
        <f t="shared" si="47"/>
        <v>1</v>
      </c>
    </row>
    <row r="252" spans="1:39" x14ac:dyDescent="0.25">
      <c r="A252" s="35">
        <v>174623</v>
      </c>
      <c r="B252" s="36">
        <v>333214</v>
      </c>
      <c r="C252" s="36" t="s">
        <v>32</v>
      </c>
      <c r="D252" s="36">
        <v>1</v>
      </c>
      <c r="J252" s="46">
        <v>1949</v>
      </c>
      <c r="L252" s="46">
        <v>1949</v>
      </c>
      <c r="M252" s="46">
        <v>367</v>
      </c>
      <c r="O252" s="46">
        <v>95</v>
      </c>
      <c r="R252" s="36">
        <v>2895.7952409999998</v>
      </c>
      <c r="T252" s="36">
        <v>447.91743100000002</v>
      </c>
      <c r="V252" s="36">
        <v>219.97179</v>
      </c>
      <c r="AC252" s="57">
        <f t="shared" si="40"/>
        <v>1949</v>
      </c>
      <c r="AD252" s="57">
        <f t="shared" si="41"/>
        <v>367</v>
      </c>
      <c r="AE252" s="57">
        <f t="shared" si="42"/>
        <v>95</v>
      </c>
      <c r="AF252" s="12">
        <f t="shared" si="43"/>
        <v>2895.7952409999998</v>
      </c>
      <c r="AG252" s="12">
        <f t="shared" si="44"/>
        <v>447.91743100000002</v>
      </c>
      <c r="AH252" s="12">
        <f t="shared" si="45"/>
        <v>219.97179</v>
      </c>
      <c r="AI252" s="15">
        <f t="shared" si="46"/>
        <v>0.48578514161108249</v>
      </c>
      <c r="AJ252" s="15">
        <f t="shared" si="46"/>
        <v>0.22048346321525891</v>
      </c>
      <c r="AK252" s="15">
        <f t="shared" si="46"/>
        <v>1.3154925263157895</v>
      </c>
      <c r="AL252" s="23">
        <f>VLOOKUP(AC252,'Charts and Tables'!$I$43:$J$49,2,TRUE)</f>
        <v>1</v>
      </c>
      <c r="AM252" s="2">
        <f t="shared" si="47"/>
        <v>1</v>
      </c>
    </row>
    <row r="253" spans="1:39" x14ac:dyDescent="0.25">
      <c r="A253" s="35">
        <v>175443</v>
      </c>
      <c r="C253" s="36" t="s">
        <v>27</v>
      </c>
      <c r="D253" s="36">
        <v>1</v>
      </c>
      <c r="J253" s="46">
        <v>14029</v>
      </c>
      <c r="L253" s="46">
        <v>14029</v>
      </c>
      <c r="M253" s="46">
        <v>2405</v>
      </c>
      <c r="O253" s="46">
        <v>928</v>
      </c>
      <c r="R253" s="36">
        <v>17396.060612000001</v>
      </c>
      <c r="T253" s="36">
        <v>1927.2943749999999</v>
      </c>
      <c r="V253" s="36">
        <v>1484.73668</v>
      </c>
      <c r="AC253" s="57">
        <f t="shared" si="40"/>
        <v>14029</v>
      </c>
      <c r="AD253" s="57">
        <f t="shared" si="41"/>
        <v>2405</v>
      </c>
      <c r="AE253" s="57">
        <f t="shared" si="42"/>
        <v>928</v>
      </c>
      <c r="AF253" s="12">
        <f t="shared" si="43"/>
        <v>17396.060612000001</v>
      </c>
      <c r="AG253" s="12">
        <f t="shared" si="44"/>
        <v>1927.2943749999999</v>
      </c>
      <c r="AH253" s="12">
        <f t="shared" si="45"/>
        <v>1484.73668</v>
      </c>
      <c r="AI253" s="15">
        <f t="shared" si="46"/>
        <v>0.24000717171573177</v>
      </c>
      <c r="AJ253" s="15">
        <f t="shared" si="46"/>
        <v>-0.19863019750519753</v>
      </c>
      <c r="AK253" s="15">
        <f t="shared" si="46"/>
        <v>0.59993176724137931</v>
      </c>
      <c r="AL253" s="23">
        <f>VLOOKUP(AC253,'Charts and Tables'!$I$43:$J$49,2,TRUE)</f>
        <v>0.2</v>
      </c>
      <c r="AM253" s="2">
        <f t="shared" si="47"/>
        <v>0</v>
      </c>
    </row>
    <row r="254" spans="1:39" x14ac:dyDescent="0.25">
      <c r="A254" s="35">
        <v>175501</v>
      </c>
      <c r="B254" s="36">
        <v>333011</v>
      </c>
      <c r="C254" s="36" t="s">
        <v>32</v>
      </c>
      <c r="D254" s="36">
        <v>-1</v>
      </c>
      <c r="K254" s="46">
        <v>5302</v>
      </c>
      <c r="L254" s="46">
        <v>5302</v>
      </c>
      <c r="N254" s="46">
        <v>370</v>
      </c>
      <c r="P254" s="46">
        <v>457</v>
      </c>
      <c r="S254" s="36">
        <v>3668.526856</v>
      </c>
      <c r="U254" s="36">
        <v>244.06138000000001</v>
      </c>
      <c r="W254" s="36">
        <v>350.50625100000002</v>
      </c>
      <c r="AC254" s="57">
        <f t="shared" si="40"/>
        <v>5302</v>
      </c>
      <c r="AD254" s="57">
        <f t="shared" si="41"/>
        <v>370</v>
      </c>
      <c r="AE254" s="57">
        <f t="shared" si="42"/>
        <v>457</v>
      </c>
      <c r="AF254" s="12">
        <f t="shared" si="43"/>
        <v>3668.526856</v>
      </c>
      <c r="AG254" s="12">
        <f t="shared" si="44"/>
        <v>244.06138000000001</v>
      </c>
      <c r="AH254" s="12">
        <f t="shared" si="45"/>
        <v>350.50625100000002</v>
      </c>
      <c r="AI254" s="15">
        <f t="shared" si="46"/>
        <v>-0.3080862210486609</v>
      </c>
      <c r="AJ254" s="15">
        <f t="shared" si="46"/>
        <v>-0.34037464864864864</v>
      </c>
      <c r="AK254" s="15">
        <f t="shared" si="46"/>
        <v>-0.23302789715536101</v>
      </c>
      <c r="AL254" s="23">
        <f>VLOOKUP(AC254,'Charts and Tables'!$I$43:$J$49,2,TRUE)</f>
        <v>0.25</v>
      </c>
      <c r="AM254" s="2">
        <f t="shared" si="47"/>
        <v>0</v>
      </c>
    </row>
    <row r="255" spans="1:39" x14ac:dyDescent="0.25">
      <c r="A255" s="35">
        <v>175521</v>
      </c>
      <c r="C255" s="36" t="s">
        <v>32</v>
      </c>
      <c r="D255" s="36">
        <v>-1</v>
      </c>
      <c r="K255" s="46">
        <v>3440</v>
      </c>
      <c r="L255" s="46">
        <v>3440</v>
      </c>
      <c r="N255" s="46">
        <v>280.5</v>
      </c>
      <c r="P255" s="46">
        <v>253.5</v>
      </c>
      <c r="S255" s="36">
        <v>2109.6947500000001</v>
      </c>
      <c r="U255" s="36">
        <v>195.56318400000001</v>
      </c>
      <c r="W255" s="36">
        <v>200.088843</v>
      </c>
      <c r="AC255" s="57">
        <f t="shared" si="40"/>
        <v>3440</v>
      </c>
      <c r="AD255" s="57">
        <f t="shared" si="41"/>
        <v>280.5</v>
      </c>
      <c r="AE255" s="57">
        <f t="shared" si="42"/>
        <v>253.5</v>
      </c>
      <c r="AF255" s="12">
        <f t="shared" si="43"/>
        <v>2109.6947500000001</v>
      </c>
      <c r="AG255" s="12">
        <f t="shared" si="44"/>
        <v>195.56318400000001</v>
      </c>
      <c r="AH255" s="12">
        <f t="shared" si="45"/>
        <v>200.088843</v>
      </c>
      <c r="AI255" s="15">
        <f t="shared" si="46"/>
        <v>-0.38671664244186044</v>
      </c>
      <c r="AJ255" s="15">
        <f t="shared" si="46"/>
        <v>-0.30280504812834225</v>
      </c>
      <c r="AK255" s="15">
        <f t="shared" si="46"/>
        <v>-0.21069489940828404</v>
      </c>
      <c r="AL255" s="23">
        <f>VLOOKUP(AC255,'Charts and Tables'!$I$43:$J$49,2,TRUE)</f>
        <v>0.5</v>
      </c>
      <c r="AM255" s="2">
        <f t="shared" si="47"/>
        <v>1</v>
      </c>
    </row>
    <row r="256" spans="1:39" x14ac:dyDescent="0.25">
      <c r="A256" s="35">
        <v>176201</v>
      </c>
      <c r="B256" s="36">
        <v>332089</v>
      </c>
      <c r="C256" s="36" t="s">
        <v>26</v>
      </c>
      <c r="D256" s="36">
        <v>0</v>
      </c>
      <c r="J256" s="46">
        <v>2123</v>
      </c>
      <c r="K256" s="46">
        <v>2172</v>
      </c>
      <c r="L256" s="46">
        <v>4295</v>
      </c>
      <c r="M256" s="46">
        <v>100</v>
      </c>
      <c r="N256" s="46">
        <v>231</v>
      </c>
      <c r="O256" s="46">
        <v>306</v>
      </c>
      <c r="P256" s="46">
        <v>162</v>
      </c>
      <c r="R256" s="36">
        <v>3583.3101350000002</v>
      </c>
      <c r="S256" s="36">
        <v>1844.2982710000001</v>
      </c>
      <c r="T256" s="36">
        <v>172.42514600000001</v>
      </c>
      <c r="U256" s="36">
        <v>252.500325</v>
      </c>
      <c r="V256" s="36">
        <v>491.16376300000002</v>
      </c>
      <c r="W256" s="36">
        <v>132.047921</v>
      </c>
      <c r="AC256" s="57">
        <f t="shared" si="40"/>
        <v>4295</v>
      </c>
      <c r="AD256" s="57">
        <f t="shared" si="41"/>
        <v>331</v>
      </c>
      <c r="AE256" s="57">
        <f t="shared" si="42"/>
        <v>468</v>
      </c>
      <c r="AF256" s="12">
        <f t="shared" si="43"/>
        <v>5427.6084060000003</v>
      </c>
      <c r="AG256" s="12">
        <f t="shared" si="44"/>
        <v>424.92547100000002</v>
      </c>
      <c r="AH256" s="12">
        <f t="shared" si="45"/>
        <v>623.21168399999999</v>
      </c>
      <c r="AI256" s="15">
        <f t="shared" si="46"/>
        <v>0.26370393620488947</v>
      </c>
      <c r="AJ256" s="15">
        <f t="shared" si="46"/>
        <v>0.28376275226586106</v>
      </c>
      <c r="AK256" s="15">
        <f t="shared" si="46"/>
        <v>0.33164889743589743</v>
      </c>
      <c r="AL256" s="23">
        <f>VLOOKUP(AC256,'Charts and Tables'!$I$43:$J$49,2,TRUE)</f>
        <v>0.5</v>
      </c>
      <c r="AM256" s="2">
        <f t="shared" si="47"/>
        <v>1</v>
      </c>
    </row>
    <row r="257" spans="1:39" x14ac:dyDescent="0.25">
      <c r="A257" s="35">
        <v>176227</v>
      </c>
      <c r="B257" s="36">
        <v>330078</v>
      </c>
      <c r="C257" s="36" t="s">
        <v>26</v>
      </c>
      <c r="D257" s="36">
        <v>0</v>
      </c>
      <c r="J257" s="46">
        <v>3449</v>
      </c>
      <c r="K257" s="46">
        <v>3196</v>
      </c>
      <c r="L257" s="46">
        <v>6645</v>
      </c>
      <c r="M257" s="46">
        <v>409</v>
      </c>
      <c r="N257" s="46">
        <v>154</v>
      </c>
      <c r="O257" s="46">
        <v>251</v>
      </c>
      <c r="P257" s="46">
        <v>390</v>
      </c>
      <c r="R257" s="36">
        <v>4504.5991649999996</v>
      </c>
      <c r="S257" s="36">
        <v>4684.9424250000002</v>
      </c>
      <c r="T257" s="36">
        <v>515.73415699999998</v>
      </c>
      <c r="U257" s="36">
        <v>214.352181</v>
      </c>
      <c r="V257" s="36">
        <v>325.83738</v>
      </c>
      <c r="W257" s="36">
        <v>549.71725200000003</v>
      </c>
      <c r="AC257" s="57">
        <f t="shared" si="40"/>
        <v>6645</v>
      </c>
      <c r="AD257" s="57">
        <f t="shared" si="41"/>
        <v>563</v>
      </c>
      <c r="AE257" s="57">
        <f t="shared" si="42"/>
        <v>641</v>
      </c>
      <c r="AF257" s="12">
        <f t="shared" si="43"/>
        <v>9189.5415900000007</v>
      </c>
      <c r="AG257" s="12">
        <f t="shared" si="44"/>
        <v>730.08633799999996</v>
      </c>
      <c r="AH257" s="12">
        <f t="shared" si="45"/>
        <v>875.55463200000008</v>
      </c>
      <c r="AI257" s="15">
        <f t="shared" si="46"/>
        <v>0.38292574717832967</v>
      </c>
      <c r="AJ257" s="15">
        <f t="shared" si="46"/>
        <v>0.29677857548845465</v>
      </c>
      <c r="AK257" s="15">
        <f t="shared" si="46"/>
        <v>0.36591986271450871</v>
      </c>
      <c r="AL257" s="23">
        <f>VLOOKUP(AC257,'Charts and Tables'!$I$43:$J$49,2,TRUE)</f>
        <v>0.25</v>
      </c>
      <c r="AM257" s="2">
        <f t="shared" si="47"/>
        <v>0</v>
      </c>
    </row>
    <row r="258" spans="1:39" x14ac:dyDescent="0.25">
      <c r="A258" s="35">
        <v>200944</v>
      </c>
      <c r="C258" s="36" t="s">
        <v>29</v>
      </c>
      <c r="D258" s="36">
        <v>0</v>
      </c>
      <c r="J258" s="46">
        <v>61</v>
      </c>
      <c r="K258" s="46">
        <v>63</v>
      </c>
      <c r="L258" s="46">
        <v>124</v>
      </c>
      <c r="M258" s="46">
        <v>4.5</v>
      </c>
      <c r="N258" s="46">
        <v>4.5</v>
      </c>
      <c r="O258" s="46">
        <v>6.5</v>
      </c>
      <c r="P258" s="46">
        <v>7.5</v>
      </c>
      <c r="R258" s="36">
        <v>162.25583</v>
      </c>
      <c r="S258" s="36">
        <v>161.38656599999999</v>
      </c>
      <c r="T258" s="36">
        <v>19.930064999999999</v>
      </c>
      <c r="U258" s="36">
        <v>8.3418299999999999</v>
      </c>
      <c r="V258" s="36">
        <v>12.411894999999999</v>
      </c>
      <c r="W258" s="36">
        <v>20.268004000000001</v>
      </c>
      <c r="AC258" s="57">
        <f t="shared" si="40"/>
        <v>124</v>
      </c>
      <c r="AD258" s="57">
        <f t="shared" si="41"/>
        <v>9</v>
      </c>
      <c r="AE258" s="57">
        <f t="shared" si="42"/>
        <v>14</v>
      </c>
      <c r="AF258" s="12">
        <f t="shared" si="43"/>
        <v>323.64239599999996</v>
      </c>
      <c r="AG258" s="12">
        <f t="shared" si="44"/>
        <v>28.271895000000001</v>
      </c>
      <c r="AH258" s="12">
        <f t="shared" si="45"/>
        <v>32.679898999999999</v>
      </c>
      <c r="AI258" s="15">
        <f t="shared" si="46"/>
        <v>1.610019322580645</v>
      </c>
      <c r="AJ258" s="15">
        <f t="shared" si="46"/>
        <v>2.1413216666666668</v>
      </c>
      <c r="AK258" s="15">
        <f t="shared" si="46"/>
        <v>1.3342784999999999</v>
      </c>
      <c r="AL258" s="23">
        <f>VLOOKUP(AC258,'Charts and Tables'!$I$43:$J$49,2,TRUE)</f>
        <v>2</v>
      </c>
      <c r="AM258" s="2">
        <f t="shared" si="47"/>
        <v>1</v>
      </c>
    </row>
    <row r="259" spans="1:39" x14ac:dyDescent="0.25">
      <c r="A259" s="35">
        <v>183425</v>
      </c>
      <c r="B259" s="36">
        <v>330201</v>
      </c>
      <c r="C259" s="36" t="s">
        <v>26</v>
      </c>
      <c r="D259" s="36">
        <v>0</v>
      </c>
      <c r="J259" s="46">
        <v>4260</v>
      </c>
      <c r="K259" s="46">
        <v>4320</v>
      </c>
      <c r="L259" s="46">
        <v>8580</v>
      </c>
      <c r="M259" s="46">
        <v>569</v>
      </c>
      <c r="N259" s="46">
        <v>265</v>
      </c>
      <c r="O259" s="46">
        <v>323</v>
      </c>
      <c r="P259" s="46">
        <v>560</v>
      </c>
      <c r="R259" s="36">
        <v>4779.7351079999999</v>
      </c>
      <c r="S259" s="36">
        <v>4675.7387209999997</v>
      </c>
      <c r="T259" s="36">
        <v>509.255403</v>
      </c>
      <c r="U259" s="36">
        <v>375.42978699999998</v>
      </c>
      <c r="V259" s="36">
        <v>438.858881</v>
      </c>
      <c r="W259" s="36">
        <v>523.37406599999997</v>
      </c>
      <c r="AC259" s="57">
        <f t="shared" si="40"/>
        <v>8580</v>
      </c>
      <c r="AD259" s="57">
        <f t="shared" si="41"/>
        <v>834</v>
      </c>
      <c r="AE259" s="57">
        <f t="shared" si="42"/>
        <v>883</v>
      </c>
      <c r="AF259" s="12">
        <f t="shared" si="43"/>
        <v>9455.4738289999987</v>
      </c>
      <c r="AG259" s="12">
        <f t="shared" si="44"/>
        <v>884.68518999999992</v>
      </c>
      <c r="AH259" s="12">
        <f t="shared" si="45"/>
        <v>962.23294699999997</v>
      </c>
      <c r="AI259" s="15">
        <f t="shared" si="46"/>
        <v>0.10203657680652665</v>
      </c>
      <c r="AJ259" s="15">
        <f t="shared" si="46"/>
        <v>6.0773609112709737E-2</v>
      </c>
      <c r="AK259" s="15">
        <f t="shared" si="46"/>
        <v>8.973153680634198E-2</v>
      </c>
      <c r="AL259" s="23">
        <f>VLOOKUP(AC259,'Charts and Tables'!$I$43:$J$49,2,TRUE)</f>
        <v>0.25</v>
      </c>
      <c r="AM259" s="2">
        <f t="shared" si="47"/>
        <v>1</v>
      </c>
    </row>
    <row r="260" spans="1:39" x14ac:dyDescent="0.25">
      <c r="A260" s="35">
        <v>199773</v>
      </c>
      <c r="B260" s="36">
        <v>332036</v>
      </c>
      <c r="C260" s="36" t="s">
        <v>25</v>
      </c>
      <c r="D260" s="36">
        <v>-1</v>
      </c>
      <c r="K260" s="46">
        <v>1038</v>
      </c>
      <c r="L260" s="46">
        <v>1038</v>
      </c>
      <c r="N260" s="46">
        <v>134</v>
      </c>
      <c r="P260" s="46">
        <v>90</v>
      </c>
      <c r="S260" s="36">
        <v>226.10584800000001</v>
      </c>
      <c r="U260" s="36">
        <v>32.938366000000002</v>
      </c>
      <c r="W260" s="36">
        <v>25.312785999999999</v>
      </c>
      <c r="AC260" s="57">
        <f t="shared" si="40"/>
        <v>1038</v>
      </c>
      <c r="AD260" s="57">
        <f t="shared" si="41"/>
        <v>134</v>
      </c>
      <c r="AE260" s="57">
        <f t="shared" si="42"/>
        <v>90</v>
      </c>
      <c r="AF260" s="12">
        <f t="shared" si="43"/>
        <v>226.10584800000001</v>
      </c>
      <c r="AG260" s="12">
        <f t="shared" si="44"/>
        <v>32.938366000000002</v>
      </c>
      <c r="AH260" s="12">
        <f t="shared" si="45"/>
        <v>25.312785999999999</v>
      </c>
      <c r="AI260" s="15">
        <f t="shared" si="46"/>
        <v>-0.78217163005780344</v>
      </c>
      <c r="AJ260" s="15">
        <f t="shared" si="46"/>
        <v>-0.75419129850746269</v>
      </c>
      <c r="AK260" s="15">
        <f t="shared" si="46"/>
        <v>-0.71874682222222219</v>
      </c>
      <c r="AL260" s="23">
        <f>VLOOKUP(AC260,'Charts and Tables'!$I$43:$J$49,2,TRUE)</f>
        <v>1</v>
      </c>
      <c r="AM260" s="2">
        <f t="shared" si="47"/>
        <v>1</v>
      </c>
    </row>
    <row r="261" spans="1:39" x14ac:dyDescent="0.25">
      <c r="A261" s="35">
        <v>184302</v>
      </c>
      <c r="C261" s="36" t="s">
        <v>27</v>
      </c>
      <c r="D261" s="36">
        <v>-1</v>
      </c>
      <c r="K261" s="46">
        <v>9852</v>
      </c>
      <c r="L261" s="46">
        <v>9852</v>
      </c>
      <c r="N261" s="46">
        <v>1592</v>
      </c>
      <c r="P261" s="46">
        <v>597</v>
      </c>
      <c r="S261" s="36">
        <v>8634.1041980000009</v>
      </c>
      <c r="U261" s="36">
        <v>1285.5321369999999</v>
      </c>
      <c r="W261" s="36">
        <v>679.08849599999996</v>
      </c>
      <c r="AC261" s="57">
        <f t="shared" si="40"/>
        <v>9852</v>
      </c>
      <c r="AD261" s="57">
        <f t="shared" si="41"/>
        <v>1592</v>
      </c>
      <c r="AE261" s="57">
        <f t="shared" si="42"/>
        <v>597</v>
      </c>
      <c r="AF261" s="12">
        <f t="shared" si="43"/>
        <v>8634.1041980000009</v>
      </c>
      <c r="AG261" s="12">
        <f t="shared" si="44"/>
        <v>1285.5321369999999</v>
      </c>
      <c r="AH261" s="12">
        <f t="shared" si="45"/>
        <v>679.08849599999996</v>
      </c>
      <c r="AI261" s="15">
        <f t="shared" si="46"/>
        <v>-0.12361914352415744</v>
      </c>
      <c r="AJ261" s="15">
        <f t="shared" si="46"/>
        <v>-0.19250493907035182</v>
      </c>
      <c r="AK261" s="15">
        <f t="shared" si="46"/>
        <v>0.13750166834170849</v>
      </c>
      <c r="AL261" s="23">
        <f>VLOOKUP(AC261,'Charts and Tables'!$I$43:$J$49,2,TRUE)</f>
        <v>0.25</v>
      </c>
      <c r="AM261" s="2">
        <f t="shared" si="47"/>
        <v>1</v>
      </c>
    </row>
    <row r="262" spans="1:39" x14ac:dyDescent="0.25">
      <c r="A262" s="35">
        <v>184318</v>
      </c>
      <c r="C262" s="36" t="s">
        <v>27</v>
      </c>
      <c r="D262" s="36">
        <v>1</v>
      </c>
      <c r="J262" s="46">
        <v>5447</v>
      </c>
      <c r="L262" s="46">
        <v>5447</v>
      </c>
      <c r="M262" s="46">
        <v>502</v>
      </c>
      <c r="O262" s="46">
        <v>1510</v>
      </c>
      <c r="R262" s="36">
        <v>8703.6108700000004</v>
      </c>
      <c r="T262" s="36">
        <v>475.981111</v>
      </c>
      <c r="V262" s="36">
        <v>1236.463393</v>
      </c>
      <c r="AC262" s="57">
        <f t="shared" si="40"/>
        <v>5447</v>
      </c>
      <c r="AD262" s="57">
        <f t="shared" si="41"/>
        <v>502</v>
      </c>
      <c r="AE262" s="57">
        <f t="shared" si="42"/>
        <v>1510</v>
      </c>
      <c r="AF262" s="12">
        <f t="shared" si="43"/>
        <v>8703.6108700000004</v>
      </c>
      <c r="AG262" s="12">
        <f t="shared" si="44"/>
        <v>475.981111</v>
      </c>
      <c r="AH262" s="12">
        <f t="shared" si="45"/>
        <v>1236.463393</v>
      </c>
      <c r="AI262" s="15">
        <f t="shared" si="46"/>
        <v>0.59787238296309908</v>
      </c>
      <c r="AJ262" s="15">
        <f t="shared" si="46"/>
        <v>-5.1830456175298807E-2</v>
      </c>
      <c r="AK262" s="15">
        <f t="shared" si="46"/>
        <v>-0.18115007086092716</v>
      </c>
      <c r="AL262" s="23">
        <f>VLOOKUP(AC262,'Charts and Tables'!$I$43:$J$49,2,TRUE)</f>
        <v>0.25</v>
      </c>
      <c r="AM262" s="2">
        <f t="shared" si="47"/>
        <v>0</v>
      </c>
    </row>
    <row r="263" spans="1:39" x14ac:dyDescent="0.25">
      <c r="A263" s="35">
        <v>181389</v>
      </c>
      <c r="B263" s="36">
        <v>330070</v>
      </c>
      <c r="C263" s="36" t="s">
        <v>31</v>
      </c>
      <c r="D263" s="36">
        <v>0</v>
      </c>
      <c r="J263" s="46">
        <v>3076</v>
      </c>
      <c r="K263" s="46">
        <v>3069</v>
      </c>
      <c r="L263" s="46">
        <v>6145</v>
      </c>
      <c r="M263" s="46">
        <v>253</v>
      </c>
      <c r="N263" s="46">
        <v>190</v>
      </c>
      <c r="O263" s="46">
        <v>266</v>
      </c>
      <c r="P263" s="46">
        <v>321</v>
      </c>
      <c r="R263" s="36">
        <v>2969.936021</v>
      </c>
      <c r="S263" s="36">
        <v>2998.324912</v>
      </c>
      <c r="T263" s="36">
        <v>264.28508499999998</v>
      </c>
      <c r="U263" s="36">
        <v>186.79182499999999</v>
      </c>
      <c r="V263" s="36">
        <v>258.554821</v>
      </c>
      <c r="W263" s="36">
        <v>314.61181099999999</v>
      </c>
      <c r="AC263" s="57">
        <f t="shared" si="40"/>
        <v>6145</v>
      </c>
      <c r="AD263" s="57">
        <f t="shared" si="41"/>
        <v>443</v>
      </c>
      <c r="AE263" s="57">
        <f t="shared" si="42"/>
        <v>587</v>
      </c>
      <c r="AF263" s="12">
        <f t="shared" si="43"/>
        <v>5968.2609329999996</v>
      </c>
      <c r="AG263" s="12">
        <f t="shared" si="44"/>
        <v>451.07691</v>
      </c>
      <c r="AH263" s="12">
        <f t="shared" si="45"/>
        <v>573.16663199999994</v>
      </c>
      <c r="AI263" s="15">
        <f t="shared" si="46"/>
        <v>-2.8761442961757595E-2</v>
      </c>
      <c r="AJ263" s="15">
        <f t="shared" si="46"/>
        <v>1.8232302483069972E-2</v>
      </c>
      <c r="AK263" s="15">
        <f t="shared" si="46"/>
        <v>-2.356621465076672E-2</v>
      </c>
      <c r="AL263" s="23">
        <f>VLOOKUP(AC263,'Charts and Tables'!$I$43:$J$49,2,TRUE)</f>
        <v>0.25</v>
      </c>
      <c r="AM263" s="2">
        <f t="shared" si="47"/>
        <v>1</v>
      </c>
    </row>
    <row r="264" spans="1:39" x14ac:dyDescent="0.25">
      <c r="A264" s="35">
        <v>179928</v>
      </c>
      <c r="C264" s="36" t="s">
        <v>25</v>
      </c>
      <c r="D264" s="36">
        <v>0</v>
      </c>
      <c r="J264" s="46">
        <v>4496</v>
      </c>
      <c r="K264" s="46">
        <v>4131</v>
      </c>
      <c r="L264" s="46">
        <v>8627</v>
      </c>
      <c r="M264" s="46">
        <v>327</v>
      </c>
      <c r="N264" s="46">
        <v>289.5</v>
      </c>
      <c r="O264" s="46">
        <v>414</v>
      </c>
      <c r="P264" s="46">
        <v>389</v>
      </c>
      <c r="R264" s="36">
        <v>2887.676027</v>
      </c>
      <c r="S264" s="36">
        <v>2665.4881719999998</v>
      </c>
      <c r="T264" s="36">
        <v>212.321911</v>
      </c>
      <c r="U264" s="36">
        <v>185.892607</v>
      </c>
      <c r="V264" s="36">
        <v>289.49695400000002</v>
      </c>
      <c r="W264" s="36">
        <v>232.51720499999999</v>
      </c>
      <c r="AC264" s="57">
        <f t="shared" si="40"/>
        <v>8627</v>
      </c>
      <c r="AD264" s="57">
        <f t="shared" si="41"/>
        <v>616.5</v>
      </c>
      <c r="AE264" s="57">
        <f t="shared" si="42"/>
        <v>803</v>
      </c>
      <c r="AF264" s="12">
        <f t="shared" ref="AF264:AF318" si="48">IF(D264=1,R264,IF(D264=-1,S264,R264+S264))</f>
        <v>5553.1641989999998</v>
      </c>
      <c r="AG264" s="12">
        <f t="shared" ref="AG264:AG318" si="49">IF(D264=1,T264,IF(D264=-1,U264,T264+U264))</f>
        <v>398.214518</v>
      </c>
      <c r="AH264" s="12">
        <f t="shared" ref="AH264:AH318" si="50">IF(D264=1,V264,IF(D264=-1,W264,V264+W264))</f>
        <v>522.01415900000006</v>
      </c>
      <c r="AI264" s="15">
        <f t="shared" ref="AI264:AK318" si="51">IF(OR(AC264="",AC264=0),0,(AF264-AC264)/AC264)</f>
        <v>-0.3563041382867741</v>
      </c>
      <c r="AJ264" s="15">
        <f t="shared" si="51"/>
        <v>-0.35407215247364154</v>
      </c>
      <c r="AK264" s="15">
        <f t="shared" si="51"/>
        <v>-0.34992010087173092</v>
      </c>
      <c r="AL264" s="23">
        <f>VLOOKUP(AC264,'Charts and Tables'!$I$43:$J$49,2,TRUE)</f>
        <v>0.25</v>
      </c>
      <c r="AM264" s="2">
        <f t="shared" si="47"/>
        <v>0</v>
      </c>
    </row>
    <row r="265" spans="1:39" x14ac:dyDescent="0.25">
      <c r="A265" s="35">
        <v>181351</v>
      </c>
      <c r="C265" s="36" t="s">
        <v>27</v>
      </c>
      <c r="D265" s="36">
        <v>-1</v>
      </c>
      <c r="K265" s="46">
        <v>9616</v>
      </c>
      <c r="L265" s="46">
        <v>9616</v>
      </c>
      <c r="N265" s="46">
        <v>1568</v>
      </c>
      <c r="P265" s="46">
        <v>589</v>
      </c>
      <c r="S265" s="36">
        <v>8776.1685799999996</v>
      </c>
      <c r="U265" s="36">
        <v>1198.7592259999999</v>
      </c>
      <c r="W265" s="36">
        <v>742.77129300000001</v>
      </c>
      <c r="AC265" s="57">
        <f t="shared" ref="AC265:AC319" si="52">L265</f>
        <v>9616</v>
      </c>
      <c r="AD265" s="57">
        <f t="shared" ref="AD265:AD319" si="53">IF(D265=1,M265,IF(D265=-1,N265,M265+N265))</f>
        <v>1568</v>
      </c>
      <c r="AE265" s="57">
        <f t="shared" ref="AE265:AE319" si="54">IF(D265=1,O265,IF(D265=-1,P265,O265+P265))</f>
        <v>589</v>
      </c>
      <c r="AF265" s="12">
        <f t="shared" si="48"/>
        <v>8776.1685799999996</v>
      </c>
      <c r="AG265" s="12">
        <f t="shared" si="49"/>
        <v>1198.7592259999999</v>
      </c>
      <c r="AH265" s="12">
        <f t="shared" si="50"/>
        <v>742.77129300000001</v>
      </c>
      <c r="AI265" s="15">
        <f t="shared" si="51"/>
        <v>-8.7336878119800385E-2</v>
      </c>
      <c r="AJ265" s="15">
        <f t="shared" si="51"/>
        <v>-0.23548518750000005</v>
      </c>
      <c r="AK265" s="15">
        <f t="shared" si="51"/>
        <v>0.26107180475382008</v>
      </c>
      <c r="AL265" s="23">
        <f>VLOOKUP(AC265,'Charts and Tables'!$I$43:$J$49,2,TRUE)</f>
        <v>0.25</v>
      </c>
      <c r="AM265" s="2">
        <f t="shared" ref="AM265:AM319" si="55">IF(ABS(AI265)&lt;=AL265,1,0)</f>
        <v>1</v>
      </c>
    </row>
    <row r="266" spans="1:39" x14ac:dyDescent="0.25">
      <c r="A266" s="35">
        <v>181368</v>
      </c>
      <c r="C266" s="36" t="s">
        <v>27</v>
      </c>
      <c r="D266" s="36">
        <v>1</v>
      </c>
      <c r="J266" s="46">
        <v>9704</v>
      </c>
      <c r="L266" s="46">
        <v>9704</v>
      </c>
      <c r="M266" s="46">
        <v>443</v>
      </c>
      <c r="O266" s="46">
        <v>1495</v>
      </c>
      <c r="R266" s="36">
        <v>8794.9059809999999</v>
      </c>
      <c r="T266" s="36">
        <v>564.64850200000001</v>
      </c>
      <c r="V266" s="36">
        <v>1174.344998</v>
      </c>
      <c r="AC266" s="57">
        <f t="shared" si="52"/>
        <v>9704</v>
      </c>
      <c r="AD266" s="57">
        <f t="shared" si="53"/>
        <v>443</v>
      </c>
      <c r="AE266" s="57">
        <f t="shared" si="54"/>
        <v>1495</v>
      </c>
      <c r="AF266" s="12">
        <f t="shared" si="48"/>
        <v>8794.9059809999999</v>
      </c>
      <c r="AG266" s="12">
        <f t="shared" si="49"/>
        <v>564.64850200000001</v>
      </c>
      <c r="AH266" s="12">
        <f t="shared" si="50"/>
        <v>1174.344998</v>
      </c>
      <c r="AI266" s="15">
        <f t="shared" si="51"/>
        <v>-9.3682400968672724E-2</v>
      </c>
      <c r="AJ266" s="15">
        <f t="shared" si="51"/>
        <v>0.27460158465011286</v>
      </c>
      <c r="AK266" s="15">
        <f t="shared" si="51"/>
        <v>-0.21448495117056854</v>
      </c>
      <c r="AL266" s="23">
        <f>VLOOKUP(AC266,'Charts and Tables'!$I$43:$J$49,2,TRUE)</f>
        <v>0.25</v>
      </c>
      <c r="AM266" s="2">
        <f t="shared" si="55"/>
        <v>1</v>
      </c>
    </row>
    <row r="267" spans="1:39" x14ac:dyDescent="0.25">
      <c r="A267" s="35">
        <v>178908</v>
      </c>
      <c r="C267" s="36" t="s">
        <v>26</v>
      </c>
      <c r="D267" s="36">
        <v>0</v>
      </c>
      <c r="J267" s="46">
        <v>1729</v>
      </c>
      <c r="K267" s="46">
        <v>1736</v>
      </c>
      <c r="L267" s="46">
        <v>3465</v>
      </c>
      <c r="M267" s="46">
        <v>135.5</v>
      </c>
      <c r="N267" s="46">
        <v>134</v>
      </c>
      <c r="O267" s="46">
        <v>155</v>
      </c>
      <c r="P267" s="46">
        <v>160.5</v>
      </c>
      <c r="R267" s="36">
        <v>3281.2659990000002</v>
      </c>
      <c r="S267" s="36">
        <v>3099.7821920000001</v>
      </c>
      <c r="T267" s="36">
        <v>325.04797600000001</v>
      </c>
      <c r="U267" s="36">
        <v>297.95469200000002</v>
      </c>
      <c r="V267" s="36">
        <v>322.05557399999998</v>
      </c>
      <c r="W267" s="36">
        <v>286.77551299999999</v>
      </c>
      <c r="AC267" s="57">
        <f t="shared" si="52"/>
        <v>3465</v>
      </c>
      <c r="AD267" s="57">
        <f t="shared" si="53"/>
        <v>269.5</v>
      </c>
      <c r="AE267" s="57">
        <f t="shared" si="54"/>
        <v>315.5</v>
      </c>
      <c r="AF267" s="12">
        <f t="shared" si="48"/>
        <v>6381.0481909999999</v>
      </c>
      <c r="AG267" s="12">
        <f t="shared" si="49"/>
        <v>623.00266800000009</v>
      </c>
      <c r="AH267" s="12">
        <f t="shared" si="50"/>
        <v>608.83108700000003</v>
      </c>
      <c r="AI267" s="15">
        <f t="shared" si="51"/>
        <v>0.84157234949494941</v>
      </c>
      <c r="AJ267" s="15">
        <f t="shared" si="51"/>
        <v>1.3116982115027833</v>
      </c>
      <c r="AK267" s="15">
        <f t="shared" si="51"/>
        <v>0.92973403169572111</v>
      </c>
      <c r="AL267" s="23">
        <f>VLOOKUP(AC267,'Charts and Tables'!$I$43:$J$49,2,TRUE)</f>
        <v>0.5</v>
      </c>
      <c r="AM267" s="2">
        <f t="shared" si="55"/>
        <v>0</v>
      </c>
    </row>
    <row r="268" spans="1:39" x14ac:dyDescent="0.25">
      <c r="A268" s="35">
        <v>178472</v>
      </c>
      <c r="B268" s="36">
        <v>330195</v>
      </c>
      <c r="C268" s="36" t="s">
        <v>26</v>
      </c>
      <c r="D268" s="36">
        <v>0</v>
      </c>
      <c r="J268" s="46">
        <v>1589</v>
      </c>
      <c r="K268" s="46">
        <v>1556</v>
      </c>
      <c r="L268" s="46">
        <v>3145</v>
      </c>
      <c r="M268" s="46">
        <v>126</v>
      </c>
      <c r="N268" s="46">
        <v>116</v>
      </c>
      <c r="O268" s="46">
        <v>146</v>
      </c>
      <c r="P268" s="46">
        <v>147</v>
      </c>
      <c r="R268" s="36">
        <v>3294.2421220000001</v>
      </c>
      <c r="S268" s="36">
        <v>3112.7420219999999</v>
      </c>
      <c r="T268" s="36">
        <v>325.72563100000002</v>
      </c>
      <c r="U268" s="36">
        <v>299.45964600000002</v>
      </c>
      <c r="V268" s="36">
        <v>323.543025</v>
      </c>
      <c r="W268" s="36">
        <v>287.76817599999998</v>
      </c>
      <c r="AC268" s="57">
        <f t="shared" si="52"/>
        <v>3145</v>
      </c>
      <c r="AD268" s="57">
        <f t="shared" si="53"/>
        <v>242</v>
      </c>
      <c r="AE268" s="57">
        <f t="shared" si="54"/>
        <v>293</v>
      </c>
      <c r="AF268" s="12">
        <f t="shared" si="48"/>
        <v>6406.984144</v>
      </c>
      <c r="AG268" s="12">
        <f t="shared" si="49"/>
        <v>625.18527700000004</v>
      </c>
      <c r="AH268" s="12">
        <f t="shared" si="50"/>
        <v>611.31120099999998</v>
      </c>
      <c r="AI268" s="15">
        <f t="shared" si="51"/>
        <v>1.037196866136725</v>
      </c>
      <c r="AJ268" s="15">
        <f t="shared" si="51"/>
        <v>1.5834102355371902</v>
      </c>
      <c r="AK268" s="15">
        <f t="shared" si="51"/>
        <v>1.0863863515358361</v>
      </c>
      <c r="AL268" s="23">
        <f>VLOOKUP(AC268,'Charts and Tables'!$I$43:$J$49,2,TRUE)</f>
        <v>0.5</v>
      </c>
      <c r="AM268" s="2">
        <f t="shared" si="55"/>
        <v>0</v>
      </c>
    </row>
    <row r="269" spans="1:39" x14ac:dyDescent="0.25">
      <c r="A269" s="35">
        <v>179777</v>
      </c>
      <c r="B269" s="36">
        <v>330138</v>
      </c>
      <c r="C269" s="36" t="s">
        <v>26</v>
      </c>
      <c r="D269" s="36">
        <v>0</v>
      </c>
      <c r="J269" s="46">
        <v>3304</v>
      </c>
      <c r="K269" s="46">
        <v>339</v>
      </c>
      <c r="L269" s="46">
        <v>3643</v>
      </c>
      <c r="M269" s="46">
        <v>428</v>
      </c>
      <c r="N269" s="46">
        <v>25</v>
      </c>
      <c r="O269" s="46">
        <v>227</v>
      </c>
      <c r="P269" s="46">
        <v>29</v>
      </c>
      <c r="R269" s="36">
        <v>2422.463405</v>
      </c>
      <c r="S269" s="36">
        <v>275.56406099999998</v>
      </c>
      <c r="T269" s="36">
        <v>324.54145399999999</v>
      </c>
      <c r="U269" s="36">
        <v>23.380666999999999</v>
      </c>
      <c r="V269" s="36">
        <v>186.29269199999999</v>
      </c>
      <c r="W269" s="36">
        <v>28.30762</v>
      </c>
      <c r="AC269" s="57">
        <f t="shared" si="52"/>
        <v>3643</v>
      </c>
      <c r="AD269" s="57">
        <f t="shared" si="53"/>
        <v>453</v>
      </c>
      <c r="AE269" s="57">
        <f t="shared" si="54"/>
        <v>256</v>
      </c>
      <c r="AF269" s="12">
        <f t="shared" si="48"/>
        <v>2698.027466</v>
      </c>
      <c r="AG269" s="12">
        <f t="shared" si="49"/>
        <v>347.922121</v>
      </c>
      <c r="AH269" s="12">
        <f t="shared" si="50"/>
        <v>214.60031199999997</v>
      </c>
      <c r="AI269" s="15">
        <f t="shared" si="51"/>
        <v>-0.25939405270381555</v>
      </c>
      <c r="AJ269" s="15">
        <f t="shared" si="51"/>
        <v>-0.23195999779249446</v>
      </c>
      <c r="AK269" s="15">
        <f t="shared" si="51"/>
        <v>-0.1617175312500001</v>
      </c>
      <c r="AL269" s="23">
        <f>VLOOKUP(AC269,'Charts and Tables'!$I$43:$J$49,2,TRUE)</f>
        <v>0.5</v>
      </c>
      <c r="AM269" s="2">
        <f t="shared" si="55"/>
        <v>1</v>
      </c>
    </row>
    <row r="270" spans="1:39" x14ac:dyDescent="0.25">
      <c r="A270" s="35">
        <v>179763</v>
      </c>
      <c r="B270" s="36">
        <v>333176</v>
      </c>
      <c r="C270" s="36" t="s">
        <v>33</v>
      </c>
      <c r="D270" s="36">
        <v>1</v>
      </c>
      <c r="J270" s="46">
        <v>3263</v>
      </c>
      <c r="L270" s="46">
        <v>3263</v>
      </c>
      <c r="M270" s="46">
        <v>450</v>
      </c>
      <c r="O270" s="46">
        <v>215</v>
      </c>
      <c r="R270" s="36">
        <v>2131.9326580000002</v>
      </c>
      <c r="T270" s="36">
        <v>310.31736100000001</v>
      </c>
      <c r="V270" s="36">
        <v>152.37916300000001</v>
      </c>
      <c r="AC270" s="57">
        <f t="shared" si="52"/>
        <v>3263</v>
      </c>
      <c r="AD270" s="57">
        <f t="shared" si="53"/>
        <v>450</v>
      </c>
      <c r="AE270" s="57">
        <f t="shared" si="54"/>
        <v>215</v>
      </c>
      <c r="AF270" s="12">
        <f t="shared" si="48"/>
        <v>2131.9326580000002</v>
      </c>
      <c r="AG270" s="12">
        <f t="shared" si="49"/>
        <v>310.31736100000001</v>
      </c>
      <c r="AH270" s="12">
        <f t="shared" si="50"/>
        <v>152.37916300000001</v>
      </c>
      <c r="AI270" s="15">
        <f t="shared" si="51"/>
        <v>-0.34663418387986511</v>
      </c>
      <c r="AJ270" s="15">
        <f t="shared" si="51"/>
        <v>-0.31040586444444446</v>
      </c>
      <c r="AK270" s="15">
        <f t="shared" si="51"/>
        <v>-0.29125970697674414</v>
      </c>
      <c r="AL270" s="23">
        <f>VLOOKUP(AC270,'Charts and Tables'!$I$43:$J$49,2,TRUE)</f>
        <v>0.5</v>
      </c>
      <c r="AM270" s="2">
        <f t="shared" si="55"/>
        <v>1</v>
      </c>
    </row>
    <row r="271" spans="1:39" x14ac:dyDescent="0.25">
      <c r="A271" s="35">
        <v>179836</v>
      </c>
      <c r="B271" s="36">
        <v>333177</v>
      </c>
      <c r="C271" s="36" t="s">
        <v>32</v>
      </c>
      <c r="D271" s="36">
        <v>-1</v>
      </c>
      <c r="K271" s="46">
        <v>3387</v>
      </c>
      <c r="L271" s="46">
        <v>3387</v>
      </c>
      <c r="N271" s="46">
        <v>147</v>
      </c>
      <c r="P271" s="46">
        <v>505</v>
      </c>
      <c r="S271" s="36">
        <v>2171.4285369999998</v>
      </c>
      <c r="U271" s="36">
        <v>94.175816999999995</v>
      </c>
      <c r="W271" s="36">
        <v>306.96095700000001</v>
      </c>
      <c r="AC271" s="57">
        <f t="shared" si="52"/>
        <v>3387</v>
      </c>
      <c r="AD271" s="57">
        <f t="shared" si="53"/>
        <v>147</v>
      </c>
      <c r="AE271" s="57">
        <f t="shared" si="54"/>
        <v>505</v>
      </c>
      <c r="AF271" s="12">
        <f t="shared" si="48"/>
        <v>2171.4285369999998</v>
      </c>
      <c r="AG271" s="12">
        <f t="shared" si="49"/>
        <v>94.175816999999995</v>
      </c>
      <c r="AH271" s="12">
        <f t="shared" si="50"/>
        <v>306.96095700000001</v>
      </c>
      <c r="AI271" s="15">
        <f t="shared" si="51"/>
        <v>-0.35889325745497497</v>
      </c>
      <c r="AJ271" s="15">
        <f t="shared" si="51"/>
        <v>-0.35934818367346943</v>
      </c>
      <c r="AK271" s="15">
        <f t="shared" si="51"/>
        <v>-0.39215652079207919</v>
      </c>
      <c r="AL271" s="23">
        <f>VLOOKUP(AC271,'Charts and Tables'!$I$43:$J$49,2,TRUE)</f>
        <v>0.5</v>
      </c>
      <c r="AM271" s="2">
        <f t="shared" si="55"/>
        <v>1</v>
      </c>
    </row>
    <row r="272" spans="1:39" x14ac:dyDescent="0.25">
      <c r="A272" s="35">
        <v>181432</v>
      </c>
      <c r="B272" s="36">
        <v>333179</v>
      </c>
      <c r="C272" s="36" t="s">
        <v>32</v>
      </c>
      <c r="D272" s="36">
        <v>1</v>
      </c>
      <c r="J272" s="46">
        <v>326</v>
      </c>
      <c r="L272" s="46">
        <v>326</v>
      </c>
      <c r="M272" s="46">
        <v>24</v>
      </c>
      <c r="O272" s="46">
        <v>31</v>
      </c>
      <c r="R272" s="36">
        <v>391.30600099999998</v>
      </c>
      <c r="T272" s="36">
        <v>30.914497000000001</v>
      </c>
      <c r="V272" s="36">
        <v>38.102488000000001</v>
      </c>
      <c r="AC272" s="57">
        <f t="shared" si="52"/>
        <v>326</v>
      </c>
      <c r="AD272" s="57">
        <f t="shared" si="53"/>
        <v>24</v>
      </c>
      <c r="AE272" s="57">
        <f t="shared" si="54"/>
        <v>31</v>
      </c>
      <c r="AF272" s="12">
        <f t="shared" si="48"/>
        <v>391.30600099999998</v>
      </c>
      <c r="AG272" s="12">
        <f t="shared" si="49"/>
        <v>30.914497000000001</v>
      </c>
      <c r="AH272" s="12">
        <f t="shared" si="50"/>
        <v>38.102488000000001</v>
      </c>
      <c r="AI272" s="15">
        <f t="shared" si="51"/>
        <v>0.20032515644171772</v>
      </c>
      <c r="AJ272" s="15">
        <f t="shared" si="51"/>
        <v>0.2881040416666667</v>
      </c>
      <c r="AK272" s="15">
        <f t="shared" si="51"/>
        <v>0.2291125161290323</v>
      </c>
      <c r="AL272" s="23">
        <f>VLOOKUP(AC272,'Charts and Tables'!$I$43:$J$49,2,TRUE)</f>
        <v>2</v>
      </c>
      <c r="AM272" s="2">
        <f t="shared" si="55"/>
        <v>1</v>
      </c>
    </row>
    <row r="273" spans="1:39" x14ac:dyDescent="0.25">
      <c r="A273" s="35">
        <v>181543</v>
      </c>
      <c r="C273" s="36" t="s">
        <v>27</v>
      </c>
      <c r="D273" s="36">
        <v>-1</v>
      </c>
      <c r="K273" s="46">
        <v>5732</v>
      </c>
      <c r="L273" s="46">
        <v>5732</v>
      </c>
      <c r="N273" s="46">
        <v>282</v>
      </c>
      <c r="P273" s="46">
        <v>709</v>
      </c>
      <c r="S273" s="36">
        <v>5860.1007529999997</v>
      </c>
      <c r="U273" s="36">
        <v>731.17433500000004</v>
      </c>
      <c r="W273" s="36">
        <v>536.07586700000002</v>
      </c>
      <c r="AC273" s="57">
        <f t="shared" si="52"/>
        <v>5732</v>
      </c>
      <c r="AD273" s="57">
        <f t="shared" si="53"/>
        <v>282</v>
      </c>
      <c r="AE273" s="57">
        <f t="shared" si="54"/>
        <v>709</v>
      </c>
      <c r="AF273" s="12">
        <f t="shared" si="48"/>
        <v>5860.1007529999997</v>
      </c>
      <c r="AG273" s="12">
        <f t="shared" si="49"/>
        <v>731.17433500000004</v>
      </c>
      <c r="AH273" s="12">
        <f t="shared" si="50"/>
        <v>536.07586700000002</v>
      </c>
      <c r="AI273" s="15">
        <f t="shared" si="51"/>
        <v>2.2348351884159057E-2</v>
      </c>
      <c r="AJ273" s="15">
        <f t="shared" si="51"/>
        <v>1.592816790780142</v>
      </c>
      <c r="AK273" s="15">
        <f t="shared" si="51"/>
        <v>-0.2438986361071932</v>
      </c>
      <c r="AL273" s="23">
        <f>VLOOKUP(AC273,'Charts and Tables'!$I$43:$J$49,2,TRUE)</f>
        <v>0.25</v>
      </c>
      <c r="AM273" s="2">
        <f t="shared" si="55"/>
        <v>1</v>
      </c>
    </row>
    <row r="274" spans="1:39" x14ac:dyDescent="0.25">
      <c r="A274" s="35">
        <v>181630</v>
      </c>
      <c r="C274" s="36" t="s">
        <v>27</v>
      </c>
      <c r="D274" s="36">
        <v>1</v>
      </c>
      <c r="J274" s="46">
        <v>5593</v>
      </c>
      <c r="L274" s="46">
        <v>5593</v>
      </c>
      <c r="M274" s="46">
        <v>684</v>
      </c>
      <c r="O274" s="46">
        <v>372</v>
      </c>
      <c r="R274" s="36">
        <v>5561.4532490000001</v>
      </c>
      <c r="T274" s="36">
        <v>405.68554799999998</v>
      </c>
      <c r="V274" s="36">
        <v>693.83427500000005</v>
      </c>
      <c r="AC274" s="57">
        <f t="shared" si="52"/>
        <v>5593</v>
      </c>
      <c r="AD274" s="57">
        <f t="shared" si="53"/>
        <v>684</v>
      </c>
      <c r="AE274" s="57">
        <f t="shared" si="54"/>
        <v>372</v>
      </c>
      <c r="AF274" s="12">
        <f t="shared" si="48"/>
        <v>5561.4532490000001</v>
      </c>
      <c r="AG274" s="12">
        <f t="shared" si="49"/>
        <v>405.68554799999998</v>
      </c>
      <c r="AH274" s="12">
        <f t="shared" si="50"/>
        <v>693.83427500000005</v>
      </c>
      <c r="AI274" s="15">
        <f t="shared" si="51"/>
        <v>-5.640398891471457E-3</v>
      </c>
      <c r="AJ274" s="15">
        <f t="shared" si="51"/>
        <v>-0.40689247368421055</v>
      </c>
      <c r="AK274" s="15">
        <f t="shared" si="51"/>
        <v>0.86514590053763452</v>
      </c>
      <c r="AL274" s="23">
        <f>VLOOKUP(AC274,'Charts and Tables'!$I$43:$J$49,2,TRUE)</f>
        <v>0.25</v>
      </c>
      <c r="AM274" s="2">
        <f t="shared" si="55"/>
        <v>1</v>
      </c>
    </row>
    <row r="275" spans="1:39" x14ac:dyDescent="0.25">
      <c r="A275" s="35">
        <v>180692</v>
      </c>
      <c r="B275" s="36">
        <v>330212</v>
      </c>
      <c r="C275" s="36" t="s">
        <v>31</v>
      </c>
      <c r="D275" s="36">
        <v>0</v>
      </c>
      <c r="M275" s="46">
        <v>437</v>
      </c>
      <c r="N275" s="46">
        <v>186</v>
      </c>
      <c r="O275" s="46">
        <v>271</v>
      </c>
      <c r="P275" s="46">
        <v>525</v>
      </c>
      <c r="R275" s="36">
        <v>4596.5818040000004</v>
      </c>
      <c r="S275" s="36">
        <v>4885.5778179999998</v>
      </c>
      <c r="T275" s="36">
        <v>535.21310500000004</v>
      </c>
      <c r="U275" s="36">
        <v>304.084428</v>
      </c>
      <c r="V275" s="36">
        <v>359.281452</v>
      </c>
      <c r="W275" s="36">
        <v>577.039759</v>
      </c>
      <c r="AC275" s="57">
        <f t="shared" si="52"/>
        <v>0</v>
      </c>
      <c r="AD275" s="57">
        <f t="shared" si="53"/>
        <v>623</v>
      </c>
      <c r="AE275" s="57">
        <f t="shared" si="54"/>
        <v>796</v>
      </c>
      <c r="AF275" s="12">
        <f t="shared" si="48"/>
        <v>9482.1596219999992</v>
      </c>
      <c r="AG275" s="12">
        <f t="shared" si="49"/>
        <v>839.29753300000004</v>
      </c>
      <c r="AH275" s="12">
        <f t="shared" si="50"/>
        <v>936.32121099999995</v>
      </c>
      <c r="AI275" s="15">
        <f t="shared" si="51"/>
        <v>0</v>
      </c>
      <c r="AJ275" s="15">
        <f t="shared" si="51"/>
        <v>0.34718705136436606</v>
      </c>
      <c r="AK275" s="15">
        <f t="shared" si="51"/>
        <v>0.17628292839195975</v>
      </c>
      <c r="AL275" s="23">
        <f>VLOOKUP(AC275,'Charts and Tables'!$I$43:$J$49,2,TRUE)</f>
        <v>2</v>
      </c>
      <c r="AM275" s="2">
        <f t="shared" si="55"/>
        <v>1</v>
      </c>
    </row>
    <row r="276" spans="1:39" x14ac:dyDescent="0.25">
      <c r="A276" s="35">
        <v>180702</v>
      </c>
      <c r="C276" s="36" t="s">
        <v>31</v>
      </c>
      <c r="D276" s="36">
        <v>0</v>
      </c>
      <c r="J276" s="46">
        <v>4127</v>
      </c>
      <c r="K276" s="46">
        <v>4136</v>
      </c>
      <c r="L276" s="46">
        <v>8263</v>
      </c>
      <c r="M276" s="46">
        <v>533.5</v>
      </c>
      <c r="N276" s="46">
        <v>194</v>
      </c>
      <c r="O276" s="46">
        <v>254.5</v>
      </c>
      <c r="P276" s="46">
        <v>502</v>
      </c>
      <c r="R276" s="36">
        <v>4596.5818040000004</v>
      </c>
      <c r="S276" s="36">
        <v>4885.5778179999998</v>
      </c>
      <c r="T276" s="36">
        <v>535.21310500000004</v>
      </c>
      <c r="U276" s="36">
        <v>304.084428</v>
      </c>
      <c r="V276" s="36">
        <v>359.281452</v>
      </c>
      <c r="W276" s="36">
        <v>577.039759</v>
      </c>
      <c r="AC276" s="57">
        <f t="shared" si="52"/>
        <v>8263</v>
      </c>
      <c r="AD276" s="57">
        <f t="shared" si="53"/>
        <v>727.5</v>
      </c>
      <c r="AE276" s="57">
        <f t="shared" si="54"/>
        <v>756.5</v>
      </c>
      <c r="AF276" s="12">
        <f t="shared" si="48"/>
        <v>9482.1596219999992</v>
      </c>
      <c r="AG276" s="12">
        <f t="shared" si="49"/>
        <v>839.29753300000004</v>
      </c>
      <c r="AH276" s="12">
        <f t="shared" si="50"/>
        <v>936.32121099999995</v>
      </c>
      <c r="AI276" s="15">
        <f t="shared" si="51"/>
        <v>0.14754442962604372</v>
      </c>
      <c r="AJ276" s="15">
        <f t="shared" si="51"/>
        <v>0.15367358487972516</v>
      </c>
      <c r="AK276" s="15">
        <f t="shared" si="51"/>
        <v>0.23770153469927291</v>
      </c>
      <c r="AL276" s="23">
        <f>VLOOKUP(AC276,'Charts and Tables'!$I$43:$J$49,2,TRUE)</f>
        <v>0.25</v>
      </c>
      <c r="AM276" s="2">
        <f t="shared" si="55"/>
        <v>1</v>
      </c>
    </row>
    <row r="277" spans="1:39" x14ac:dyDescent="0.25">
      <c r="A277" s="35">
        <v>181588</v>
      </c>
      <c r="B277" s="36">
        <v>333182</v>
      </c>
      <c r="C277" s="36" t="s">
        <v>32</v>
      </c>
      <c r="D277" s="36">
        <v>1</v>
      </c>
      <c r="J277" s="46">
        <v>313</v>
      </c>
      <c r="L277" s="46">
        <v>313</v>
      </c>
      <c r="M277" s="46">
        <v>24</v>
      </c>
      <c r="O277" s="46">
        <v>28</v>
      </c>
      <c r="R277" s="36">
        <v>150.28013799999999</v>
      </c>
      <c r="T277" s="36">
        <v>10.766947999999999</v>
      </c>
      <c r="V277" s="36">
        <v>9.2389250000000001</v>
      </c>
      <c r="AC277" s="57">
        <f t="shared" si="52"/>
        <v>313</v>
      </c>
      <c r="AD277" s="57">
        <f t="shared" si="53"/>
        <v>24</v>
      </c>
      <c r="AE277" s="57">
        <f t="shared" si="54"/>
        <v>28</v>
      </c>
      <c r="AF277" s="12">
        <f t="shared" si="48"/>
        <v>150.28013799999999</v>
      </c>
      <c r="AG277" s="12">
        <f t="shared" si="49"/>
        <v>10.766947999999999</v>
      </c>
      <c r="AH277" s="12">
        <f t="shared" si="50"/>
        <v>9.2389250000000001</v>
      </c>
      <c r="AI277" s="15">
        <f t="shared" si="51"/>
        <v>-0.5198717635782748</v>
      </c>
      <c r="AJ277" s="15">
        <f t="shared" si="51"/>
        <v>-0.5513771666666667</v>
      </c>
      <c r="AK277" s="15">
        <f t="shared" si="51"/>
        <v>-0.67003839285714284</v>
      </c>
      <c r="AL277" s="23">
        <f>VLOOKUP(AC277,'Charts and Tables'!$I$43:$J$49,2,TRUE)</f>
        <v>2</v>
      </c>
      <c r="AM277" s="2">
        <f t="shared" si="55"/>
        <v>1</v>
      </c>
    </row>
    <row r="278" spans="1:39" x14ac:dyDescent="0.25">
      <c r="A278" s="35">
        <v>181549</v>
      </c>
      <c r="C278" s="36" t="s">
        <v>33</v>
      </c>
      <c r="D278" s="36">
        <v>1</v>
      </c>
      <c r="J278" s="46">
        <v>3465</v>
      </c>
      <c r="L278" s="46">
        <v>3465</v>
      </c>
      <c r="M278" s="46">
        <v>226</v>
      </c>
      <c r="O278" s="46">
        <v>448.5</v>
      </c>
      <c r="R278" s="36">
        <v>3383.7328699999998</v>
      </c>
      <c r="T278" s="36">
        <v>169.72990200000001</v>
      </c>
      <c r="V278" s="36">
        <v>489.74964799999998</v>
      </c>
      <c r="AC278" s="57">
        <f t="shared" si="52"/>
        <v>3465</v>
      </c>
      <c r="AD278" s="57">
        <f t="shared" si="53"/>
        <v>226</v>
      </c>
      <c r="AE278" s="57">
        <f t="shared" si="54"/>
        <v>448.5</v>
      </c>
      <c r="AF278" s="12">
        <f t="shared" si="48"/>
        <v>3383.7328699999998</v>
      </c>
      <c r="AG278" s="12">
        <f t="shared" si="49"/>
        <v>169.72990200000001</v>
      </c>
      <c r="AH278" s="12">
        <f t="shared" si="50"/>
        <v>489.74964799999998</v>
      </c>
      <c r="AI278" s="15">
        <f t="shared" si="51"/>
        <v>-2.3453717171717223E-2</v>
      </c>
      <c r="AJ278" s="15">
        <f t="shared" si="51"/>
        <v>-0.2489827345132743</v>
      </c>
      <c r="AK278" s="15">
        <f t="shared" si="51"/>
        <v>9.1972459308807084E-2</v>
      </c>
      <c r="AL278" s="23">
        <f>VLOOKUP(AC278,'Charts and Tables'!$I$43:$J$49,2,TRUE)</f>
        <v>0.5</v>
      </c>
      <c r="AM278" s="2">
        <f t="shared" si="55"/>
        <v>1</v>
      </c>
    </row>
    <row r="279" spans="1:39" x14ac:dyDescent="0.25">
      <c r="A279" s="35">
        <v>183398</v>
      </c>
      <c r="C279" s="36" t="s">
        <v>30</v>
      </c>
      <c r="D279" s="36">
        <v>0</v>
      </c>
      <c r="J279" s="46">
        <v>1120</v>
      </c>
      <c r="K279" s="46">
        <v>1139</v>
      </c>
      <c r="L279" s="46">
        <v>2259</v>
      </c>
      <c r="M279" s="46">
        <v>100</v>
      </c>
      <c r="N279" s="46">
        <v>67</v>
      </c>
      <c r="O279" s="46">
        <v>88</v>
      </c>
      <c r="P279" s="46">
        <v>151</v>
      </c>
      <c r="R279" s="36">
        <v>1335.272866</v>
      </c>
      <c r="S279" s="36">
        <v>1078.6767070000001</v>
      </c>
      <c r="T279" s="36">
        <v>119.89309900000001</v>
      </c>
      <c r="U279" s="36">
        <v>69.991335000000007</v>
      </c>
      <c r="V279" s="36">
        <v>123.092506</v>
      </c>
      <c r="W279" s="36">
        <v>105.533931</v>
      </c>
      <c r="AC279" s="57">
        <f t="shared" si="52"/>
        <v>2259</v>
      </c>
      <c r="AD279" s="57">
        <f t="shared" si="53"/>
        <v>167</v>
      </c>
      <c r="AE279" s="57">
        <f t="shared" si="54"/>
        <v>239</v>
      </c>
      <c r="AF279" s="12">
        <f t="shared" si="48"/>
        <v>2413.9495729999999</v>
      </c>
      <c r="AG279" s="12">
        <f t="shared" si="49"/>
        <v>189.884434</v>
      </c>
      <c r="AH279" s="12">
        <f t="shared" si="50"/>
        <v>228.62643700000001</v>
      </c>
      <c r="AI279" s="15">
        <f t="shared" si="51"/>
        <v>6.8592108455068565E-2</v>
      </c>
      <c r="AJ279" s="15">
        <f t="shared" si="51"/>
        <v>0.13703253892215569</v>
      </c>
      <c r="AK279" s="15">
        <f t="shared" si="51"/>
        <v>-4.3404029288702885E-2</v>
      </c>
      <c r="AL279" s="23">
        <f>VLOOKUP(AC279,'Charts and Tables'!$I$43:$J$49,2,TRUE)</f>
        <v>1</v>
      </c>
      <c r="AM279" s="2">
        <f t="shared" si="55"/>
        <v>1</v>
      </c>
    </row>
    <row r="280" spans="1:39" x14ac:dyDescent="0.25">
      <c r="A280" s="35">
        <v>183445</v>
      </c>
      <c r="C280" s="36" t="s">
        <v>26</v>
      </c>
      <c r="D280" s="36">
        <v>0</v>
      </c>
      <c r="J280" s="46">
        <v>4319</v>
      </c>
      <c r="K280" s="46">
        <v>4265</v>
      </c>
      <c r="L280" s="46">
        <v>8584</v>
      </c>
      <c r="M280" s="46">
        <v>323.33333299999998</v>
      </c>
      <c r="N280" s="46">
        <v>402.66666700000002</v>
      </c>
      <c r="O280" s="46">
        <v>448.33333299999998</v>
      </c>
      <c r="P280" s="46">
        <v>404.66666700000002</v>
      </c>
      <c r="R280" s="36">
        <v>4624.8308790000001</v>
      </c>
      <c r="S280" s="36">
        <v>4727.958001</v>
      </c>
      <c r="T280" s="36">
        <v>374.13662399999998</v>
      </c>
      <c r="U280" s="36">
        <v>496.37400500000001</v>
      </c>
      <c r="V280" s="36">
        <v>513.63165000000004</v>
      </c>
      <c r="W280" s="36">
        <v>436.97257400000001</v>
      </c>
      <c r="AC280" s="57">
        <f t="shared" si="52"/>
        <v>8584</v>
      </c>
      <c r="AD280" s="57">
        <f t="shared" si="53"/>
        <v>726</v>
      </c>
      <c r="AE280" s="57">
        <f t="shared" si="54"/>
        <v>853</v>
      </c>
      <c r="AF280" s="12">
        <f t="shared" si="48"/>
        <v>9352.7888800000001</v>
      </c>
      <c r="AG280" s="12">
        <f t="shared" si="49"/>
        <v>870.51062899999999</v>
      </c>
      <c r="AH280" s="12">
        <f t="shared" si="50"/>
        <v>950.60422400000004</v>
      </c>
      <c r="AI280" s="15">
        <f t="shared" si="51"/>
        <v>8.9560680335507931E-2</v>
      </c>
      <c r="AJ280" s="15">
        <f t="shared" si="51"/>
        <v>0.19905045316804407</v>
      </c>
      <c r="AK280" s="15">
        <f t="shared" si="51"/>
        <v>0.11442464712778434</v>
      </c>
      <c r="AL280" s="23">
        <f>VLOOKUP(AC280,'Charts and Tables'!$I$43:$J$49,2,TRUE)</f>
        <v>0.25</v>
      </c>
      <c r="AM280" s="2">
        <f t="shared" si="55"/>
        <v>1</v>
      </c>
    </row>
    <row r="281" spans="1:39" x14ac:dyDescent="0.25">
      <c r="A281" s="35">
        <v>184033</v>
      </c>
      <c r="B281" s="36">
        <v>340392</v>
      </c>
      <c r="C281" s="36" t="s">
        <v>28</v>
      </c>
      <c r="D281" s="36">
        <v>0</v>
      </c>
      <c r="J281" s="46">
        <v>3790</v>
      </c>
      <c r="K281" s="46">
        <v>3686</v>
      </c>
      <c r="L281" s="46">
        <v>7476</v>
      </c>
      <c r="M281" s="46">
        <v>225</v>
      </c>
      <c r="N281" s="46">
        <v>352</v>
      </c>
      <c r="O281" s="46">
        <v>428</v>
      </c>
      <c r="P281" s="46">
        <v>286</v>
      </c>
      <c r="R281" s="36">
        <v>3880.5457630000001</v>
      </c>
      <c r="S281" s="36">
        <v>3880.5457500000002</v>
      </c>
      <c r="T281" s="36">
        <v>298.170097</v>
      </c>
      <c r="U281" s="36">
        <v>338.984218</v>
      </c>
      <c r="V281" s="36">
        <v>387.87862200000001</v>
      </c>
      <c r="W281" s="36">
        <v>351.74756200000002</v>
      </c>
      <c r="AC281" s="57">
        <f t="shared" si="52"/>
        <v>7476</v>
      </c>
      <c r="AD281" s="57">
        <f t="shared" si="53"/>
        <v>577</v>
      </c>
      <c r="AE281" s="57">
        <f t="shared" si="54"/>
        <v>714</v>
      </c>
      <c r="AF281" s="12">
        <f t="shared" si="48"/>
        <v>7761.0915130000003</v>
      </c>
      <c r="AG281" s="12">
        <f t="shared" si="49"/>
        <v>637.154315</v>
      </c>
      <c r="AH281" s="12">
        <f t="shared" si="50"/>
        <v>739.62618399999997</v>
      </c>
      <c r="AI281" s="15">
        <f t="shared" si="51"/>
        <v>3.813423127340828E-2</v>
      </c>
      <c r="AJ281" s="15">
        <f t="shared" si="51"/>
        <v>0.10425357885615251</v>
      </c>
      <c r="AK281" s="15">
        <f t="shared" si="51"/>
        <v>3.5891014005602191E-2</v>
      </c>
      <c r="AL281" s="23">
        <f>VLOOKUP(AC281,'Charts and Tables'!$I$43:$J$49,2,TRUE)</f>
        <v>0.25</v>
      </c>
      <c r="AM281" s="2">
        <f t="shared" si="55"/>
        <v>1</v>
      </c>
    </row>
    <row r="282" spans="1:39" x14ac:dyDescent="0.25">
      <c r="A282" s="35">
        <v>192172</v>
      </c>
      <c r="B282" s="36">
        <v>330249</v>
      </c>
      <c r="C282" s="36" t="s">
        <v>25</v>
      </c>
      <c r="D282" s="36">
        <v>0</v>
      </c>
      <c r="J282" s="46">
        <v>1241</v>
      </c>
      <c r="K282" s="46">
        <v>1436</v>
      </c>
      <c r="L282" s="46">
        <v>2677</v>
      </c>
      <c r="M282" s="46">
        <v>86</v>
      </c>
      <c r="N282" s="46">
        <v>87</v>
      </c>
      <c r="O282" s="46">
        <v>113</v>
      </c>
      <c r="P282" s="46">
        <v>124</v>
      </c>
      <c r="R282" s="36">
        <v>1600.786824</v>
      </c>
      <c r="S282" s="36">
        <v>1817.4897659999999</v>
      </c>
      <c r="T282" s="36">
        <v>103.212244</v>
      </c>
      <c r="U282" s="36">
        <v>157.643878</v>
      </c>
      <c r="V282" s="36">
        <v>160.16742300000001</v>
      </c>
      <c r="W282" s="36">
        <v>160.28185999999999</v>
      </c>
      <c r="AC282" s="57">
        <f t="shared" si="52"/>
        <v>2677</v>
      </c>
      <c r="AD282" s="57">
        <f t="shared" si="53"/>
        <v>173</v>
      </c>
      <c r="AE282" s="57">
        <f t="shared" si="54"/>
        <v>237</v>
      </c>
      <c r="AF282" s="12">
        <f t="shared" si="48"/>
        <v>3418.2765899999999</v>
      </c>
      <c r="AG282" s="12">
        <f t="shared" si="49"/>
        <v>260.85612200000003</v>
      </c>
      <c r="AH282" s="12">
        <f t="shared" si="50"/>
        <v>320.44928300000004</v>
      </c>
      <c r="AI282" s="15">
        <f t="shared" si="51"/>
        <v>0.27690571161748223</v>
      </c>
      <c r="AJ282" s="15">
        <f t="shared" si="51"/>
        <v>0.50783885549132968</v>
      </c>
      <c r="AK282" s="15">
        <f t="shared" si="51"/>
        <v>0.35210667932489464</v>
      </c>
      <c r="AL282" s="23">
        <f>VLOOKUP(AC282,'Charts and Tables'!$I$43:$J$49,2,TRUE)</f>
        <v>0.5</v>
      </c>
      <c r="AM282" s="2">
        <f t="shared" si="55"/>
        <v>1</v>
      </c>
    </row>
    <row r="283" spans="1:39" x14ac:dyDescent="0.25">
      <c r="A283" s="35">
        <v>186063</v>
      </c>
      <c r="B283" s="36">
        <v>333172</v>
      </c>
      <c r="C283" s="36" t="s">
        <v>32</v>
      </c>
      <c r="D283" s="36">
        <v>1</v>
      </c>
      <c r="J283" s="46">
        <v>2573</v>
      </c>
      <c r="L283" s="46">
        <v>2573</v>
      </c>
      <c r="M283" s="46">
        <v>414</v>
      </c>
      <c r="O283" s="46">
        <v>151</v>
      </c>
      <c r="R283" s="36">
        <v>5430.735901</v>
      </c>
      <c r="T283" s="36">
        <v>646.58862099999999</v>
      </c>
      <c r="V283" s="36">
        <v>429.543496</v>
      </c>
      <c r="AC283" s="57">
        <f t="shared" si="52"/>
        <v>2573</v>
      </c>
      <c r="AD283" s="57">
        <f t="shared" si="53"/>
        <v>414</v>
      </c>
      <c r="AE283" s="57">
        <f t="shared" si="54"/>
        <v>151</v>
      </c>
      <c r="AF283" s="12">
        <f t="shared" si="48"/>
        <v>5430.735901</v>
      </c>
      <c r="AG283" s="12">
        <f t="shared" si="49"/>
        <v>646.58862099999999</v>
      </c>
      <c r="AH283" s="12">
        <f t="shared" si="50"/>
        <v>429.543496</v>
      </c>
      <c r="AI283" s="15">
        <f t="shared" si="51"/>
        <v>1.1106630007773028</v>
      </c>
      <c r="AJ283" s="15">
        <f t="shared" si="51"/>
        <v>0.56180826328502409</v>
      </c>
      <c r="AK283" s="15">
        <f t="shared" si="51"/>
        <v>1.8446589139072849</v>
      </c>
      <c r="AL283" s="23">
        <f>VLOOKUP(AC283,'Charts and Tables'!$I$43:$J$49,2,TRUE)</f>
        <v>0.5</v>
      </c>
      <c r="AM283" s="2">
        <f t="shared" si="55"/>
        <v>0</v>
      </c>
    </row>
    <row r="284" spans="1:39" x14ac:dyDescent="0.25">
      <c r="A284" s="35">
        <v>186088</v>
      </c>
      <c r="B284" s="36">
        <v>333173</v>
      </c>
      <c r="C284" s="36" t="s">
        <v>32</v>
      </c>
      <c r="D284" s="36">
        <v>-1</v>
      </c>
      <c r="K284" s="46">
        <v>2764</v>
      </c>
      <c r="L284" s="46">
        <v>2764</v>
      </c>
      <c r="N284" s="46">
        <v>164</v>
      </c>
      <c r="P284" s="46">
        <v>394</v>
      </c>
      <c r="S284" s="36">
        <v>4825.8419329999997</v>
      </c>
      <c r="U284" s="36">
        <v>327.099718</v>
      </c>
      <c r="W284" s="36">
        <v>515.27478199999996</v>
      </c>
      <c r="AC284" s="57">
        <f t="shared" si="52"/>
        <v>2764</v>
      </c>
      <c r="AD284" s="57">
        <f t="shared" si="53"/>
        <v>164</v>
      </c>
      <c r="AE284" s="57">
        <f t="shared" si="54"/>
        <v>394</v>
      </c>
      <c r="AF284" s="12">
        <f t="shared" si="48"/>
        <v>4825.8419329999997</v>
      </c>
      <c r="AG284" s="12">
        <f t="shared" si="49"/>
        <v>327.099718</v>
      </c>
      <c r="AH284" s="12">
        <f t="shared" si="50"/>
        <v>515.27478199999996</v>
      </c>
      <c r="AI284" s="15">
        <f t="shared" si="51"/>
        <v>0.74596307272069451</v>
      </c>
      <c r="AJ284" s="15">
        <f t="shared" si="51"/>
        <v>0.99451047560975603</v>
      </c>
      <c r="AK284" s="15">
        <f t="shared" si="51"/>
        <v>0.30780401522842632</v>
      </c>
      <c r="AL284" s="23">
        <f>VLOOKUP(AC284,'Charts and Tables'!$I$43:$J$49,2,TRUE)</f>
        <v>0.5</v>
      </c>
      <c r="AM284" s="2">
        <f t="shared" si="55"/>
        <v>0</v>
      </c>
    </row>
    <row r="285" spans="1:39" x14ac:dyDescent="0.25">
      <c r="A285" s="35">
        <v>184173</v>
      </c>
      <c r="B285" s="36">
        <v>336301</v>
      </c>
      <c r="C285" s="36" t="s">
        <v>25</v>
      </c>
      <c r="D285" s="36">
        <v>0</v>
      </c>
      <c r="J285" s="46">
        <v>1180</v>
      </c>
      <c r="K285" s="46">
        <v>1420</v>
      </c>
      <c r="L285" s="46">
        <v>2600</v>
      </c>
      <c r="M285" s="46">
        <v>78</v>
      </c>
      <c r="N285" s="46">
        <v>82</v>
      </c>
      <c r="O285" s="46">
        <v>104</v>
      </c>
      <c r="P285" s="46">
        <v>125</v>
      </c>
      <c r="R285" s="36">
        <v>751.06284800000003</v>
      </c>
      <c r="S285" s="36">
        <v>726.21091200000001</v>
      </c>
      <c r="T285" s="36">
        <v>65.742814999999993</v>
      </c>
      <c r="U285" s="36">
        <v>57.867655999999997</v>
      </c>
      <c r="V285" s="36">
        <v>73.027238999999994</v>
      </c>
      <c r="W285" s="36">
        <v>78.428208999999995</v>
      </c>
      <c r="AC285" s="57">
        <f t="shared" si="52"/>
        <v>2600</v>
      </c>
      <c r="AD285" s="57">
        <f t="shared" si="53"/>
        <v>160</v>
      </c>
      <c r="AE285" s="57">
        <f t="shared" si="54"/>
        <v>229</v>
      </c>
      <c r="AF285" s="12">
        <f t="shared" si="48"/>
        <v>1477.27376</v>
      </c>
      <c r="AG285" s="12">
        <f t="shared" si="49"/>
        <v>123.61047099999999</v>
      </c>
      <c r="AH285" s="12">
        <f t="shared" si="50"/>
        <v>151.45544799999999</v>
      </c>
      <c r="AI285" s="15">
        <f t="shared" si="51"/>
        <v>-0.43181778461538461</v>
      </c>
      <c r="AJ285" s="15">
        <f t="shared" si="51"/>
        <v>-0.22743455625000006</v>
      </c>
      <c r="AK285" s="15">
        <f t="shared" si="51"/>
        <v>-0.33862249781659393</v>
      </c>
      <c r="AL285" s="23">
        <f>VLOOKUP(AC285,'Charts and Tables'!$I$43:$J$49,2,TRUE)</f>
        <v>0.5</v>
      </c>
      <c r="AM285" s="2">
        <f t="shared" si="55"/>
        <v>1</v>
      </c>
    </row>
    <row r="286" spans="1:39" x14ac:dyDescent="0.25">
      <c r="A286" s="35">
        <v>185263</v>
      </c>
      <c r="B286" s="36">
        <v>332059</v>
      </c>
      <c r="C286" s="36" t="s">
        <v>25</v>
      </c>
      <c r="D286" s="36">
        <v>0</v>
      </c>
      <c r="J286" s="46">
        <v>663</v>
      </c>
      <c r="K286" s="46">
        <v>626</v>
      </c>
      <c r="L286" s="46">
        <v>1289</v>
      </c>
      <c r="M286" s="46">
        <v>43</v>
      </c>
      <c r="N286" s="46">
        <v>51</v>
      </c>
      <c r="O286" s="46">
        <v>67</v>
      </c>
      <c r="P286" s="46">
        <v>52</v>
      </c>
      <c r="R286" s="36">
        <v>1142.810782</v>
      </c>
      <c r="S286" s="36">
        <v>1107.0467189999999</v>
      </c>
      <c r="T286" s="36">
        <v>81.188182999999995</v>
      </c>
      <c r="U286" s="36">
        <v>85.087258000000006</v>
      </c>
      <c r="V286" s="36">
        <v>108.44028</v>
      </c>
      <c r="W286" s="36">
        <v>103.888755</v>
      </c>
      <c r="AC286" s="57">
        <f t="shared" si="52"/>
        <v>1289</v>
      </c>
      <c r="AD286" s="57">
        <f t="shared" si="53"/>
        <v>94</v>
      </c>
      <c r="AE286" s="57">
        <f t="shared" si="54"/>
        <v>119</v>
      </c>
      <c r="AF286" s="12">
        <f t="shared" si="48"/>
        <v>2249.857501</v>
      </c>
      <c r="AG286" s="12">
        <f t="shared" si="49"/>
        <v>166.275441</v>
      </c>
      <c r="AH286" s="12">
        <f t="shared" si="50"/>
        <v>212.329035</v>
      </c>
      <c r="AI286" s="15">
        <f t="shared" si="51"/>
        <v>0.74542862761830875</v>
      </c>
      <c r="AJ286" s="15">
        <f t="shared" si="51"/>
        <v>0.76888767021276594</v>
      </c>
      <c r="AK286" s="15">
        <f t="shared" si="51"/>
        <v>0.78427760504201682</v>
      </c>
      <c r="AL286" s="23">
        <f>VLOOKUP(AC286,'Charts and Tables'!$I$43:$J$49,2,TRUE)</f>
        <v>1</v>
      </c>
      <c r="AM286" s="2">
        <f t="shared" si="55"/>
        <v>1</v>
      </c>
    </row>
    <row r="287" spans="1:39" x14ac:dyDescent="0.25">
      <c r="A287" s="35">
        <v>184727</v>
      </c>
      <c r="B287" s="36">
        <v>332091</v>
      </c>
      <c r="C287" s="36" t="s">
        <v>25</v>
      </c>
      <c r="D287" s="36">
        <v>0</v>
      </c>
      <c r="J287" s="46">
        <v>3398</v>
      </c>
      <c r="K287" s="46">
        <v>3793</v>
      </c>
      <c r="L287" s="46">
        <v>7191</v>
      </c>
      <c r="M287" s="46">
        <v>181</v>
      </c>
      <c r="N287" s="46">
        <v>209</v>
      </c>
      <c r="O287" s="46">
        <v>297</v>
      </c>
      <c r="P287" s="46">
        <v>318</v>
      </c>
      <c r="R287" s="36">
        <v>2275.3643390000002</v>
      </c>
      <c r="S287" s="36">
        <v>2506.5081180000002</v>
      </c>
      <c r="T287" s="36">
        <v>166.72099900000001</v>
      </c>
      <c r="U287" s="36">
        <v>179.155846</v>
      </c>
      <c r="V287" s="36">
        <v>193.87515099999999</v>
      </c>
      <c r="W287" s="36">
        <v>256.63855599999999</v>
      </c>
      <c r="AC287" s="57">
        <f t="shared" si="52"/>
        <v>7191</v>
      </c>
      <c r="AD287" s="57">
        <f t="shared" si="53"/>
        <v>390</v>
      </c>
      <c r="AE287" s="57">
        <f t="shared" si="54"/>
        <v>615</v>
      </c>
      <c r="AF287" s="12">
        <f t="shared" si="48"/>
        <v>4781.8724570000004</v>
      </c>
      <c r="AG287" s="12">
        <f t="shared" si="49"/>
        <v>345.876845</v>
      </c>
      <c r="AH287" s="12">
        <f t="shared" si="50"/>
        <v>450.51370699999995</v>
      </c>
      <c r="AI287" s="15">
        <f t="shared" si="51"/>
        <v>-0.33501982241690997</v>
      </c>
      <c r="AJ287" s="15">
        <f t="shared" si="51"/>
        <v>-0.11313629487179487</v>
      </c>
      <c r="AK287" s="15">
        <f t="shared" si="51"/>
        <v>-0.26745738699186999</v>
      </c>
      <c r="AL287" s="23">
        <f>VLOOKUP(AC287,'Charts and Tables'!$I$43:$J$49,2,TRUE)</f>
        <v>0.25</v>
      </c>
      <c r="AM287" s="2">
        <f t="shared" si="55"/>
        <v>0</v>
      </c>
    </row>
    <row r="288" spans="1:39" x14ac:dyDescent="0.25">
      <c r="A288" s="35">
        <v>185337</v>
      </c>
      <c r="C288" s="36" t="s">
        <v>25</v>
      </c>
      <c r="D288" s="36">
        <v>0</v>
      </c>
      <c r="J288" s="46">
        <v>3786</v>
      </c>
      <c r="K288" s="46">
        <v>4074</v>
      </c>
      <c r="L288" s="46">
        <v>7860</v>
      </c>
      <c r="M288" s="46">
        <v>249</v>
      </c>
      <c r="N288" s="46">
        <v>276</v>
      </c>
      <c r="O288" s="46">
        <v>346</v>
      </c>
      <c r="P288" s="46">
        <v>349</v>
      </c>
      <c r="R288" s="36">
        <v>2061.155452</v>
      </c>
      <c r="S288" s="36">
        <v>2157.802177</v>
      </c>
      <c r="T288" s="36">
        <v>150.13402500000001</v>
      </c>
      <c r="U288" s="36">
        <v>165.42413300000001</v>
      </c>
      <c r="V288" s="36">
        <v>175.349084</v>
      </c>
      <c r="W288" s="36">
        <v>183.734736</v>
      </c>
      <c r="AC288" s="57">
        <f t="shared" si="52"/>
        <v>7860</v>
      </c>
      <c r="AD288" s="57">
        <f t="shared" si="53"/>
        <v>525</v>
      </c>
      <c r="AE288" s="57">
        <f t="shared" si="54"/>
        <v>695</v>
      </c>
      <c r="AF288" s="12">
        <f t="shared" si="48"/>
        <v>4218.9576290000005</v>
      </c>
      <c r="AG288" s="12">
        <f t="shared" si="49"/>
        <v>315.55815800000005</v>
      </c>
      <c r="AH288" s="12">
        <f t="shared" si="50"/>
        <v>359.08382</v>
      </c>
      <c r="AI288" s="15">
        <f t="shared" si="51"/>
        <v>-0.46323694287531803</v>
      </c>
      <c r="AJ288" s="15">
        <f t="shared" si="51"/>
        <v>-0.39893684190476181</v>
      </c>
      <c r="AK288" s="15">
        <f t="shared" si="51"/>
        <v>-0.4833326330935252</v>
      </c>
      <c r="AL288" s="23">
        <f>VLOOKUP(AC288,'Charts and Tables'!$I$43:$J$49,2,TRUE)</f>
        <v>0.25</v>
      </c>
      <c r="AM288" s="2">
        <f t="shared" si="55"/>
        <v>0</v>
      </c>
    </row>
    <row r="289" spans="1:39" x14ac:dyDescent="0.25">
      <c r="A289" s="35">
        <v>185582</v>
      </c>
      <c r="B289" s="36">
        <v>333174</v>
      </c>
      <c r="C289" s="36" t="s">
        <v>32</v>
      </c>
      <c r="D289" s="36">
        <v>-1</v>
      </c>
      <c r="K289" s="46">
        <v>1326</v>
      </c>
      <c r="L289" s="46">
        <v>1326</v>
      </c>
      <c r="N289" s="46">
        <v>93</v>
      </c>
      <c r="P289" s="46">
        <v>137</v>
      </c>
      <c r="S289" s="36">
        <v>675.396794</v>
      </c>
      <c r="U289" s="36">
        <v>54.122062</v>
      </c>
      <c r="W289" s="36">
        <v>76.759674000000004</v>
      </c>
      <c r="AC289" s="57">
        <f t="shared" si="52"/>
        <v>1326</v>
      </c>
      <c r="AD289" s="57">
        <f t="shared" si="53"/>
        <v>93</v>
      </c>
      <c r="AE289" s="57">
        <f t="shared" si="54"/>
        <v>137</v>
      </c>
      <c r="AF289" s="12">
        <f t="shared" si="48"/>
        <v>675.396794</v>
      </c>
      <c r="AG289" s="12">
        <f t="shared" si="49"/>
        <v>54.122062</v>
      </c>
      <c r="AH289" s="12">
        <f t="shared" si="50"/>
        <v>76.759674000000004</v>
      </c>
      <c r="AI289" s="15">
        <f t="shared" si="51"/>
        <v>-0.49065098491704373</v>
      </c>
      <c r="AJ289" s="15">
        <f t="shared" si="51"/>
        <v>-0.41804234408602153</v>
      </c>
      <c r="AK289" s="15">
        <f t="shared" si="51"/>
        <v>-0.43971040875912404</v>
      </c>
      <c r="AL289" s="23">
        <f>VLOOKUP(AC289,'Charts and Tables'!$I$43:$J$49,2,TRUE)</f>
        <v>1</v>
      </c>
      <c r="AM289" s="2">
        <f t="shared" si="55"/>
        <v>1</v>
      </c>
    </row>
    <row r="290" spans="1:39" x14ac:dyDescent="0.25">
      <c r="A290" s="35">
        <v>186041</v>
      </c>
      <c r="C290" s="36" t="s">
        <v>26</v>
      </c>
      <c r="D290" s="36">
        <v>0</v>
      </c>
      <c r="J290" s="46">
        <v>3156</v>
      </c>
      <c r="K290" s="46">
        <v>2028</v>
      </c>
      <c r="L290" s="46">
        <v>5184</v>
      </c>
      <c r="M290" s="46">
        <v>477</v>
      </c>
      <c r="N290" s="46">
        <v>153</v>
      </c>
      <c r="O290" s="46">
        <v>226</v>
      </c>
      <c r="P290" s="46">
        <v>211</v>
      </c>
      <c r="R290" s="36">
        <v>6972.0550590000003</v>
      </c>
      <c r="S290" s="36">
        <v>2349.0308340000001</v>
      </c>
      <c r="T290" s="36">
        <v>726.71219099999996</v>
      </c>
      <c r="U290" s="36">
        <v>176.722433</v>
      </c>
      <c r="V290" s="36">
        <v>591.67596400000002</v>
      </c>
      <c r="W290" s="36">
        <v>219.080929</v>
      </c>
      <c r="AC290" s="57">
        <f t="shared" si="52"/>
        <v>5184</v>
      </c>
      <c r="AD290" s="57">
        <f t="shared" si="53"/>
        <v>630</v>
      </c>
      <c r="AE290" s="57">
        <f t="shared" si="54"/>
        <v>437</v>
      </c>
      <c r="AF290" s="12">
        <f t="shared" si="48"/>
        <v>9321.0858929999995</v>
      </c>
      <c r="AG290" s="12">
        <f t="shared" si="49"/>
        <v>903.43462399999999</v>
      </c>
      <c r="AH290" s="12">
        <f t="shared" si="50"/>
        <v>810.75689299999999</v>
      </c>
      <c r="AI290" s="15">
        <f t="shared" si="51"/>
        <v>0.79804897627314808</v>
      </c>
      <c r="AJ290" s="15">
        <f t="shared" si="51"/>
        <v>0.43402321269841265</v>
      </c>
      <c r="AK290" s="15">
        <f t="shared" si="51"/>
        <v>0.85527893135011435</v>
      </c>
      <c r="AL290" s="23">
        <f>VLOOKUP(AC290,'Charts and Tables'!$I$43:$J$49,2,TRUE)</f>
        <v>0.25</v>
      </c>
      <c r="AM290" s="2">
        <f t="shared" si="55"/>
        <v>0</v>
      </c>
    </row>
    <row r="291" spans="1:39" x14ac:dyDescent="0.25">
      <c r="A291" s="35">
        <v>186175</v>
      </c>
      <c r="B291" s="36">
        <v>330079</v>
      </c>
      <c r="C291" s="36" t="s">
        <v>26</v>
      </c>
      <c r="D291" s="36">
        <v>0</v>
      </c>
      <c r="J291" s="46">
        <v>4494</v>
      </c>
      <c r="K291" s="46">
        <v>4578</v>
      </c>
      <c r="L291" s="46">
        <v>9072</v>
      </c>
      <c r="M291" s="46">
        <v>345</v>
      </c>
      <c r="N291" s="46">
        <v>252</v>
      </c>
      <c r="O291" s="46">
        <v>375</v>
      </c>
      <c r="P291" s="46">
        <v>476</v>
      </c>
      <c r="R291" s="36">
        <v>6709.102382</v>
      </c>
      <c r="S291" s="36">
        <v>6400.8774649999996</v>
      </c>
      <c r="T291" s="36">
        <v>624.16038000000003</v>
      </c>
      <c r="U291" s="36">
        <v>464.04794600000002</v>
      </c>
      <c r="V291" s="36">
        <v>557.92952100000002</v>
      </c>
      <c r="W291" s="36">
        <v>571.20209499999999</v>
      </c>
      <c r="AC291" s="57">
        <f t="shared" si="52"/>
        <v>9072</v>
      </c>
      <c r="AD291" s="57">
        <f t="shared" si="53"/>
        <v>597</v>
      </c>
      <c r="AE291" s="57">
        <f t="shared" si="54"/>
        <v>851</v>
      </c>
      <c r="AF291" s="12">
        <f t="shared" si="48"/>
        <v>13109.979846999999</v>
      </c>
      <c r="AG291" s="12">
        <f t="shared" si="49"/>
        <v>1088.2083259999999</v>
      </c>
      <c r="AH291" s="12">
        <f t="shared" si="50"/>
        <v>1129.1316160000001</v>
      </c>
      <c r="AI291" s="15">
        <f t="shared" si="51"/>
        <v>0.44510359865520266</v>
      </c>
      <c r="AJ291" s="15">
        <f t="shared" si="51"/>
        <v>0.82279451591289776</v>
      </c>
      <c r="AK291" s="15">
        <f t="shared" si="51"/>
        <v>0.32682916098707415</v>
      </c>
      <c r="AL291" s="23">
        <f>VLOOKUP(AC291,'Charts and Tables'!$I$43:$J$49,2,TRUE)</f>
        <v>0.25</v>
      </c>
      <c r="AM291" s="2">
        <f t="shared" si="55"/>
        <v>0</v>
      </c>
    </row>
    <row r="292" spans="1:39" x14ac:dyDescent="0.25">
      <c r="A292" s="35">
        <v>186270</v>
      </c>
      <c r="B292" s="36">
        <v>330080</v>
      </c>
      <c r="C292" s="36" t="s">
        <v>26</v>
      </c>
      <c r="D292" s="36">
        <v>0</v>
      </c>
      <c r="J292" s="46">
        <v>6323</v>
      </c>
      <c r="K292" s="46">
        <v>5597</v>
      </c>
      <c r="L292" s="46">
        <v>11920</v>
      </c>
      <c r="M292" s="46">
        <v>349</v>
      </c>
      <c r="N292" s="46">
        <v>393</v>
      </c>
      <c r="O292" s="46">
        <v>508</v>
      </c>
      <c r="P292" s="46">
        <v>371</v>
      </c>
      <c r="R292" s="36">
        <v>9738.7882100000006</v>
      </c>
      <c r="S292" s="36">
        <v>9780.8237910000007</v>
      </c>
      <c r="T292" s="36">
        <v>728.12856399999998</v>
      </c>
      <c r="U292" s="36">
        <v>795.92263100000002</v>
      </c>
      <c r="V292" s="36">
        <v>870.05407500000001</v>
      </c>
      <c r="W292" s="36">
        <v>843.12053700000001</v>
      </c>
      <c r="AC292" s="57">
        <f t="shared" si="52"/>
        <v>11920</v>
      </c>
      <c r="AD292" s="57">
        <f t="shared" si="53"/>
        <v>742</v>
      </c>
      <c r="AE292" s="57">
        <f t="shared" si="54"/>
        <v>879</v>
      </c>
      <c r="AF292" s="12">
        <f t="shared" si="48"/>
        <v>19519.612001000001</v>
      </c>
      <c r="AG292" s="12">
        <f t="shared" si="49"/>
        <v>1524.051195</v>
      </c>
      <c r="AH292" s="12">
        <f t="shared" si="50"/>
        <v>1713.174612</v>
      </c>
      <c r="AI292" s="15">
        <f t="shared" si="51"/>
        <v>0.63755134236577193</v>
      </c>
      <c r="AJ292" s="15">
        <f t="shared" si="51"/>
        <v>1.0539773517520217</v>
      </c>
      <c r="AK292" s="15">
        <f t="shared" si="51"/>
        <v>0.9490041092150171</v>
      </c>
      <c r="AL292" s="23">
        <f>VLOOKUP(AC292,'Charts and Tables'!$I$43:$J$49,2,TRUE)</f>
        <v>0.2</v>
      </c>
      <c r="AM292" s="2">
        <f t="shared" si="55"/>
        <v>0</v>
      </c>
    </row>
    <row r="293" spans="1:39" x14ac:dyDescent="0.25">
      <c r="A293" s="35">
        <v>190059</v>
      </c>
      <c r="B293" s="36">
        <v>330250</v>
      </c>
      <c r="C293" s="36" t="s">
        <v>25</v>
      </c>
      <c r="D293" s="36">
        <v>0</v>
      </c>
      <c r="J293" s="46">
        <v>1370</v>
      </c>
      <c r="K293" s="46">
        <v>1248</v>
      </c>
      <c r="L293" s="46">
        <v>2618</v>
      </c>
      <c r="M293" s="46">
        <v>78</v>
      </c>
      <c r="N293" s="46">
        <v>69</v>
      </c>
      <c r="O293" s="46">
        <v>100</v>
      </c>
      <c r="P293" s="46">
        <v>103</v>
      </c>
      <c r="R293" s="36">
        <v>814.38830299999995</v>
      </c>
      <c r="S293" s="36">
        <v>742.66680799999995</v>
      </c>
      <c r="T293" s="36">
        <v>73.438795999999996</v>
      </c>
      <c r="U293" s="36">
        <v>72.237292999999994</v>
      </c>
      <c r="V293" s="36">
        <v>97.144948999999997</v>
      </c>
      <c r="W293" s="36">
        <v>97.876859999999994</v>
      </c>
      <c r="AC293" s="57">
        <f t="shared" si="52"/>
        <v>2618</v>
      </c>
      <c r="AD293" s="57">
        <f t="shared" si="53"/>
        <v>147</v>
      </c>
      <c r="AE293" s="57">
        <f t="shared" si="54"/>
        <v>203</v>
      </c>
      <c r="AF293" s="12">
        <f t="shared" si="48"/>
        <v>1557.0551109999999</v>
      </c>
      <c r="AG293" s="12">
        <f t="shared" si="49"/>
        <v>145.67608899999999</v>
      </c>
      <c r="AH293" s="12">
        <f t="shared" si="50"/>
        <v>195.02180899999999</v>
      </c>
      <c r="AI293" s="15">
        <f t="shared" si="51"/>
        <v>-0.40525014858670744</v>
      </c>
      <c r="AJ293" s="15">
        <f t="shared" si="51"/>
        <v>-9.0061972789116304E-3</v>
      </c>
      <c r="AK293" s="15">
        <f t="shared" si="51"/>
        <v>-3.9301433497536994E-2</v>
      </c>
      <c r="AL293" s="23">
        <f>VLOOKUP(AC293,'Charts and Tables'!$I$43:$J$49,2,TRUE)</f>
        <v>0.5</v>
      </c>
      <c r="AM293" s="2">
        <f t="shared" si="55"/>
        <v>1</v>
      </c>
    </row>
    <row r="294" spans="1:39" x14ac:dyDescent="0.25">
      <c r="A294" s="35">
        <v>191784</v>
      </c>
      <c r="B294" s="36">
        <v>337061</v>
      </c>
      <c r="C294" s="36" t="s">
        <v>25</v>
      </c>
      <c r="D294" s="36">
        <v>0</v>
      </c>
      <c r="J294" s="46">
        <v>1209</v>
      </c>
      <c r="K294" s="46">
        <v>1096</v>
      </c>
      <c r="L294" s="46">
        <v>2305</v>
      </c>
      <c r="M294" s="46">
        <v>60</v>
      </c>
      <c r="N294" s="46">
        <v>121</v>
      </c>
      <c r="O294" s="46">
        <v>130</v>
      </c>
      <c r="P294" s="46">
        <v>93</v>
      </c>
      <c r="R294" s="36">
        <v>1591.3719679999999</v>
      </c>
      <c r="S294" s="36">
        <v>1515.5640450000001</v>
      </c>
      <c r="T294" s="36">
        <v>119.34159</v>
      </c>
      <c r="U294" s="36">
        <v>96.825390999999996</v>
      </c>
      <c r="V294" s="36">
        <v>122.919107</v>
      </c>
      <c r="W294" s="36">
        <v>116.646103</v>
      </c>
      <c r="AC294" s="57">
        <f t="shared" si="52"/>
        <v>2305</v>
      </c>
      <c r="AD294" s="57">
        <f t="shared" si="53"/>
        <v>181</v>
      </c>
      <c r="AE294" s="57">
        <f t="shared" si="54"/>
        <v>223</v>
      </c>
      <c r="AF294" s="12">
        <f t="shared" si="48"/>
        <v>3106.936013</v>
      </c>
      <c r="AG294" s="12">
        <f t="shared" si="49"/>
        <v>216.16698099999999</v>
      </c>
      <c r="AH294" s="12">
        <f t="shared" si="50"/>
        <v>239.56520999999998</v>
      </c>
      <c r="AI294" s="15">
        <f t="shared" si="51"/>
        <v>0.34791150238611712</v>
      </c>
      <c r="AJ294" s="15">
        <f t="shared" si="51"/>
        <v>0.19429271270718229</v>
      </c>
      <c r="AK294" s="15">
        <f t="shared" si="51"/>
        <v>7.4283452914798112E-2</v>
      </c>
      <c r="AL294" s="23">
        <f>VLOOKUP(AC294,'Charts and Tables'!$I$43:$J$49,2,TRUE)</f>
        <v>1</v>
      </c>
      <c r="AM294" s="2">
        <f t="shared" si="55"/>
        <v>1</v>
      </c>
    </row>
    <row r="295" spans="1:39" x14ac:dyDescent="0.25">
      <c r="A295" s="35">
        <v>188921</v>
      </c>
      <c r="C295" s="36" t="s">
        <v>26</v>
      </c>
      <c r="D295" s="36">
        <v>0</v>
      </c>
      <c r="J295" s="46">
        <v>2246</v>
      </c>
      <c r="K295" s="46">
        <v>2234</v>
      </c>
      <c r="L295" s="46">
        <v>4480</v>
      </c>
      <c r="M295" s="46">
        <v>150</v>
      </c>
      <c r="N295" s="46">
        <v>224.5</v>
      </c>
      <c r="O295" s="46">
        <v>257.5</v>
      </c>
      <c r="P295" s="46">
        <v>204</v>
      </c>
      <c r="R295" s="36">
        <v>1917.391615</v>
      </c>
      <c r="S295" s="36">
        <v>1699.3437919999999</v>
      </c>
      <c r="T295" s="36">
        <v>79.992013</v>
      </c>
      <c r="U295" s="36">
        <v>184.92733100000001</v>
      </c>
      <c r="V295" s="36">
        <v>203.11593199999999</v>
      </c>
      <c r="W295" s="36">
        <v>111.740199</v>
      </c>
      <c r="AC295" s="57">
        <f t="shared" si="52"/>
        <v>4480</v>
      </c>
      <c r="AD295" s="57">
        <f t="shared" si="53"/>
        <v>374.5</v>
      </c>
      <c r="AE295" s="57">
        <f t="shared" si="54"/>
        <v>461.5</v>
      </c>
      <c r="AF295" s="12">
        <f t="shared" si="48"/>
        <v>3616.7354070000001</v>
      </c>
      <c r="AG295" s="12">
        <f t="shared" si="49"/>
        <v>264.91934400000002</v>
      </c>
      <c r="AH295" s="12">
        <f t="shared" si="50"/>
        <v>314.856131</v>
      </c>
      <c r="AI295" s="15">
        <f t="shared" si="51"/>
        <v>-0.19269298950892855</v>
      </c>
      <c r="AJ295" s="15">
        <f t="shared" si="51"/>
        <v>-0.29260522296395186</v>
      </c>
      <c r="AK295" s="15">
        <f t="shared" si="51"/>
        <v>-0.3177548624052004</v>
      </c>
      <c r="AL295" s="23">
        <f>VLOOKUP(AC295,'Charts and Tables'!$I$43:$J$49,2,TRUE)</f>
        <v>0.5</v>
      </c>
      <c r="AM295" s="2">
        <f t="shared" si="55"/>
        <v>1</v>
      </c>
    </row>
    <row r="296" spans="1:39" x14ac:dyDescent="0.25">
      <c r="A296" s="35">
        <v>190088</v>
      </c>
      <c r="C296" s="36" t="s">
        <v>29</v>
      </c>
      <c r="D296" s="36">
        <v>0</v>
      </c>
      <c r="J296" s="46">
        <v>380</v>
      </c>
      <c r="K296" s="46">
        <v>374</v>
      </c>
      <c r="L296" s="46">
        <v>754</v>
      </c>
      <c r="M296" s="46">
        <v>33</v>
      </c>
      <c r="N296" s="46">
        <v>25</v>
      </c>
      <c r="O296" s="46">
        <v>39</v>
      </c>
      <c r="P296" s="46">
        <v>50</v>
      </c>
      <c r="R296" s="36">
        <v>276.13651900000002</v>
      </c>
      <c r="S296" s="36">
        <v>275.97847400000001</v>
      </c>
      <c r="T296" s="36">
        <v>23.284693999999998</v>
      </c>
      <c r="U296" s="36">
        <v>21.715527999999999</v>
      </c>
      <c r="V296" s="36">
        <v>25.698443999999999</v>
      </c>
      <c r="W296" s="36">
        <v>26.459102999999999</v>
      </c>
      <c r="AC296" s="57">
        <f t="shared" si="52"/>
        <v>754</v>
      </c>
      <c r="AD296" s="57">
        <f t="shared" si="53"/>
        <v>58</v>
      </c>
      <c r="AE296" s="57">
        <f t="shared" si="54"/>
        <v>89</v>
      </c>
      <c r="AF296" s="12">
        <f t="shared" si="48"/>
        <v>552.11499300000003</v>
      </c>
      <c r="AG296" s="12">
        <f t="shared" si="49"/>
        <v>45.000221999999994</v>
      </c>
      <c r="AH296" s="12">
        <f t="shared" si="50"/>
        <v>52.157546999999994</v>
      </c>
      <c r="AI296" s="15">
        <f t="shared" si="51"/>
        <v>-0.26775199867374</v>
      </c>
      <c r="AJ296" s="15">
        <f t="shared" si="51"/>
        <v>-0.22413410344827597</v>
      </c>
      <c r="AK296" s="15">
        <f t="shared" si="51"/>
        <v>-0.41396014606741582</v>
      </c>
      <c r="AL296" s="23">
        <f>VLOOKUP(AC296,'Charts and Tables'!$I$43:$J$49,2,TRUE)</f>
        <v>2</v>
      </c>
      <c r="AM296" s="2">
        <f t="shared" si="55"/>
        <v>1</v>
      </c>
    </row>
    <row r="297" spans="1:39" x14ac:dyDescent="0.25">
      <c r="A297" s="35">
        <v>191553</v>
      </c>
      <c r="B297" s="36">
        <v>337020</v>
      </c>
      <c r="C297" s="36" t="s">
        <v>29</v>
      </c>
      <c r="D297" s="36">
        <v>0</v>
      </c>
      <c r="J297" s="46">
        <v>1940</v>
      </c>
      <c r="K297" s="46">
        <v>1561</v>
      </c>
      <c r="L297" s="46">
        <v>3501</v>
      </c>
      <c r="M297" s="46">
        <v>221</v>
      </c>
      <c r="N297" s="46">
        <v>85</v>
      </c>
      <c r="O297" s="46">
        <v>227</v>
      </c>
      <c r="P297" s="46">
        <v>168</v>
      </c>
      <c r="R297" s="36">
        <v>1632.259632</v>
      </c>
      <c r="S297" s="36">
        <v>1554.2394380000001</v>
      </c>
      <c r="T297" s="36">
        <v>139.10788299999999</v>
      </c>
      <c r="U297" s="36">
        <v>94.903121999999996</v>
      </c>
      <c r="V297" s="36">
        <v>148.84635800000001</v>
      </c>
      <c r="W297" s="36">
        <v>162.31258</v>
      </c>
      <c r="AC297" s="57">
        <f t="shared" si="52"/>
        <v>3501</v>
      </c>
      <c r="AD297" s="57">
        <f t="shared" si="53"/>
        <v>306</v>
      </c>
      <c r="AE297" s="57">
        <f t="shared" si="54"/>
        <v>395</v>
      </c>
      <c r="AF297" s="12">
        <f t="shared" si="48"/>
        <v>3186.4990699999998</v>
      </c>
      <c r="AG297" s="12">
        <f t="shared" si="49"/>
        <v>234.01100499999998</v>
      </c>
      <c r="AH297" s="12">
        <f t="shared" si="50"/>
        <v>311.15893800000003</v>
      </c>
      <c r="AI297" s="15">
        <f t="shared" si="51"/>
        <v>-8.983174235932595E-2</v>
      </c>
      <c r="AJ297" s="15">
        <f t="shared" si="51"/>
        <v>-0.23525815359477129</v>
      </c>
      <c r="AK297" s="15">
        <f t="shared" si="51"/>
        <v>-0.21225585316455686</v>
      </c>
      <c r="AL297" s="23">
        <f>VLOOKUP(AC297,'Charts and Tables'!$I$43:$J$49,2,TRUE)</f>
        <v>0.5</v>
      </c>
      <c r="AM297" s="2">
        <f t="shared" si="55"/>
        <v>1</v>
      </c>
    </row>
    <row r="298" spans="1:39" x14ac:dyDescent="0.25">
      <c r="A298" s="35">
        <v>191089</v>
      </c>
      <c r="C298" s="36" t="s">
        <v>31</v>
      </c>
      <c r="D298" s="36">
        <v>0</v>
      </c>
      <c r="J298" s="46">
        <v>5689</v>
      </c>
      <c r="K298" s="46">
        <v>6164</v>
      </c>
      <c r="L298" s="46">
        <v>11853</v>
      </c>
      <c r="M298" s="46">
        <v>415</v>
      </c>
      <c r="N298" s="46">
        <v>421</v>
      </c>
      <c r="O298" s="46">
        <v>482.5</v>
      </c>
      <c r="P298" s="46">
        <v>516.5</v>
      </c>
      <c r="R298" s="36">
        <v>8023.3651600000003</v>
      </c>
      <c r="S298" s="36">
        <v>8095.645399</v>
      </c>
      <c r="T298" s="36">
        <v>581.89789699999994</v>
      </c>
      <c r="U298" s="36">
        <v>606.49898199999996</v>
      </c>
      <c r="V298" s="36">
        <v>685.02505499999995</v>
      </c>
      <c r="W298" s="36">
        <v>667.31762900000001</v>
      </c>
      <c r="AC298" s="57">
        <f t="shared" si="52"/>
        <v>11853</v>
      </c>
      <c r="AD298" s="57">
        <f t="shared" si="53"/>
        <v>836</v>
      </c>
      <c r="AE298" s="57">
        <f t="shared" si="54"/>
        <v>999</v>
      </c>
      <c r="AF298" s="12">
        <f t="shared" si="48"/>
        <v>16119.010559</v>
      </c>
      <c r="AG298" s="12">
        <f t="shared" si="49"/>
        <v>1188.3968789999999</v>
      </c>
      <c r="AH298" s="12">
        <f t="shared" si="50"/>
        <v>1352.342684</v>
      </c>
      <c r="AI298" s="15">
        <f t="shared" si="51"/>
        <v>0.35990977465620522</v>
      </c>
      <c r="AJ298" s="15">
        <f t="shared" si="51"/>
        <v>0.42152736722488027</v>
      </c>
      <c r="AK298" s="15">
        <f t="shared" si="51"/>
        <v>0.35369638038038037</v>
      </c>
      <c r="AL298" s="23">
        <f>VLOOKUP(AC298,'Charts and Tables'!$I$43:$J$49,2,TRUE)</f>
        <v>0.2</v>
      </c>
      <c r="AM298" s="2">
        <f t="shared" si="55"/>
        <v>0</v>
      </c>
    </row>
    <row r="299" spans="1:39" x14ac:dyDescent="0.25">
      <c r="A299" s="35">
        <v>190528</v>
      </c>
      <c r="C299" s="36" t="s">
        <v>31</v>
      </c>
      <c r="D299" s="36">
        <v>0</v>
      </c>
      <c r="J299" s="46">
        <v>9841</v>
      </c>
      <c r="K299" s="46">
        <v>8837</v>
      </c>
      <c r="L299" s="46">
        <v>18678</v>
      </c>
      <c r="M299" s="46">
        <v>697.5</v>
      </c>
      <c r="N299" s="46">
        <v>609.5</v>
      </c>
      <c r="O299" s="46">
        <v>737</v>
      </c>
      <c r="P299" s="46">
        <v>732</v>
      </c>
      <c r="R299" s="36">
        <v>8443.505314</v>
      </c>
      <c r="S299" s="36">
        <v>8474.7035510000005</v>
      </c>
      <c r="T299" s="36">
        <v>622.37990200000002</v>
      </c>
      <c r="U299" s="36">
        <v>649.90898500000003</v>
      </c>
      <c r="V299" s="36">
        <v>717.87893199999996</v>
      </c>
      <c r="W299" s="36">
        <v>719.502748</v>
      </c>
      <c r="AC299" s="57">
        <f t="shared" si="52"/>
        <v>18678</v>
      </c>
      <c r="AD299" s="57">
        <f t="shared" si="53"/>
        <v>1307</v>
      </c>
      <c r="AE299" s="57">
        <f t="shared" si="54"/>
        <v>1469</v>
      </c>
      <c r="AF299" s="12">
        <f t="shared" si="48"/>
        <v>16918.208865000001</v>
      </c>
      <c r="AG299" s="12">
        <f t="shared" si="49"/>
        <v>1272.2888870000002</v>
      </c>
      <c r="AH299" s="12">
        <f t="shared" si="50"/>
        <v>1437.38168</v>
      </c>
      <c r="AI299" s="15">
        <f t="shared" si="51"/>
        <v>-9.4217321715387062E-2</v>
      </c>
      <c r="AJ299" s="15">
        <f t="shared" si="51"/>
        <v>-2.6557852333588247E-2</v>
      </c>
      <c r="AK299" s="15">
        <f t="shared" si="51"/>
        <v>-2.152370319945544E-2</v>
      </c>
      <c r="AL299" s="23">
        <f>VLOOKUP(AC299,'Charts and Tables'!$I$43:$J$49,2,TRUE)</f>
        <v>0.2</v>
      </c>
      <c r="AM299" s="2">
        <f t="shared" si="55"/>
        <v>1</v>
      </c>
    </row>
    <row r="300" spans="1:39" x14ac:dyDescent="0.25">
      <c r="A300" s="35">
        <v>194074</v>
      </c>
      <c r="C300" s="36" t="s">
        <v>26</v>
      </c>
      <c r="D300" s="36">
        <v>0</v>
      </c>
      <c r="J300" s="46">
        <v>5450</v>
      </c>
      <c r="K300" s="46">
        <v>5238</v>
      </c>
      <c r="L300" s="46">
        <v>10688</v>
      </c>
      <c r="M300" s="46">
        <v>438</v>
      </c>
      <c r="N300" s="46">
        <v>378.5</v>
      </c>
      <c r="O300" s="46">
        <v>498</v>
      </c>
      <c r="P300" s="46">
        <v>501</v>
      </c>
      <c r="R300" s="36">
        <v>1479.5543829999999</v>
      </c>
      <c r="S300" s="36">
        <v>1499.092181</v>
      </c>
      <c r="T300" s="36">
        <v>93.950318999999993</v>
      </c>
      <c r="U300" s="36">
        <v>95.233975000000001</v>
      </c>
      <c r="V300" s="36">
        <v>129.00493599999999</v>
      </c>
      <c r="W300" s="36">
        <v>150.458349</v>
      </c>
      <c r="AC300" s="57">
        <f t="shared" si="52"/>
        <v>10688</v>
      </c>
      <c r="AD300" s="57">
        <f t="shared" si="53"/>
        <v>816.5</v>
      </c>
      <c r="AE300" s="57">
        <f t="shared" si="54"/>
        <v>999</v>
      </c>
      <c r="AF300" s="12">
        <f t="shared" si="48"/>
        <v>2978.6465639999997</v>
      </c>
      <c r="AG300" s="12">
        <f t="shared" si="49"/>
        <v>189.18429399999999</v>
      </c>
      <c r="AH300" s="12">
        <f t="shared" si="50"/>
        <v>279.46328499999998</v>
      </c>
      <c r="AI300" s="15">
        <f t="shared" si="51"/>
        <v>-0.72130926609281443</v>
      </c>
      <c r="AJ300" s="15">
        <f t="shared" si="51"/>
        <v>-0.76829847642375992</v>
      </c>
      <c r="AK300" s="15">
        <f t="shared" si="51"/>
        <v>-0.72025697197197192</v>
      </c>
      <c r="AL300" s="23">
        <f>VLOOKUP(AC300,'Charts and Tables'!$I$43:$J$49,2,TRUE)</f>
        <v>0.2</v>
      </c>
      <c r="AM300" s="2">
        <f t="shared" si="55"/>
        <v>0</v>
      </c>
    </row>
    <row r="301" spans="1:39" x14ac:dyDescent="0.25">
      <c r="A301" s="35">
        <v>195673</v>
      </c>
      <c r="B301" s="36">
        <v>330203</v>
      </c>
      <c r="C301" s="36" t="s">
        <v>26</v>
      </c>
      <c r="D301" s="36">
        <v>0</v>
      </c>
      <c r="J301" s="46">
        <v>3334</v>
      </c>
      <c r="K301" s="46">
        <v>3281</v>
      </c>
      <c r="L301" s="46">
        <v>6615</v>
      </c>
      <c r="M301" s="46">
        <v>252</v>
      </c>
      <c r="N301" s="46">
        <v>306</v>
      </c>
      <c r="O301" s="46">
        <v>387</v>
      </c>
      <c r="P301" s="46">
        <v>298</v>
      </c>
      <c r="R301" s="36">
        <v>4131.3113579999999</v>
      </c>
      <c r="S301" s="36">
        <v>3956.8803910000001</v>
      </c>
      <c r="T301" s="36">
        <v>358.69917900000002</v>
      </c>
      <c r="U301" s="36">
        <v>268.35390999999998</v>
      </c>
      <c r="V301" s="36">
        <v>354.12795799999998</v>
      </c>
      <c r="W301" s="36">
        <v>373.92694699999998</v>
      </c>
      <c r="AC301" s="57">
        <f t="shared" si="52"/>
        <v>6615</v>
      </c>
      <c r="AD301" s="57">
        <f t="shared" si="53"/>
        <v>558</v>
      </c>
      <c r="AE301" s="57">
        <f t="shared" si="54"/>
        <v>685</v>
      </c>
      <c r="AF301" s="12">
        <f t="shared" si="48"/>
        <v>8088.1917489999996</v>
      </c>
      <c r="AG301" s="12">
        <f t="shared" si="49"/>
        <v>627.053089</v>
      </c>
      <c r="AH301" s="12">
        <f t="shared" si="50"/>
        <v>728.05490499999996</v>
      </c>
      <c r="AI301" s="15">
        <f t="shared" si="51"/>
        <v>0.22270472396069532</v>
      </c>
      <c r="AJ301" s="15">
        <f t="shared" si="51"/>
        <v>0.12375105555555556</v>
      </c>
      <c r="AK301" s="15">
        <f t="shared" si="51"/>
        <v>6.2853875912408708E-2</v>
      </c>
      <c r="AL301" s="23">
        <f>VLOOKUP(AC301,'Charts and Tables'!$I$43:$J$49,2,TRUE)</f>
        <v>0.25</v>
      </c>
      <c r="AM301" s="2">
        <f t="shared" si="55"/>
        <v>1</v>
      </c>
    </row>
    <row r="302" spans="1:39" x14ac:dyDescent="0.25">
      <c r="A302" s="35">
        <v>199443</v>
      </c>
      <c r="C302" s="36" t="s">
        <v>25</v>
      </c>
      <c r="D302" s="36">
        <v>1</v>
      </c>
      <c r="J302" s="46">
        <v>1612</v>
      </c>
      <c r="L302" s="46">
        <v>1612</v>
      </c>
      <c r="M302" s="46">
        <v>86.5</v>
      </c>
      <c r="O302" s="46">
        <v>185</v>
      </c>
      <c r="R302" s="36">
        <v>900.40969199999995</v>
      </c>
      <c r="T302" s="36">
        <v>39.185724999999998</v>
      </c>
      <c r="V302" s="36">
        <v>104.138831</v>
      </c>
      <c r="AC302" s="57">
        <f t="shared" si="52"/>
        <v>1612</v>
      </c>
      <c r="AD302" s="57">
        <f t="shared" si="53"/>
        <v>86.5</v>
      </c>
      <c r="AE302" s="57">
        <f t="shared" si="54"/>
        <v>185</v>
      </c>
      <c r="AF302" s="12">
        <f t="shared" si="48"/>
        <v>900.40969199999995</v>
      </c>
      <c r="AG302" s="12">
        <f t="shared" si="49"/>
        <v>39.185724999999998</v>
      </c>
      <c r="AH302" s="12">
        <f t="shared" si="50"/>
        <v>104.138831</v>
      </c>
      <c r="AI302" s="15">
        <f t="shared" si="51"/>
        <v>-0.44143319354838711</v>
      </c>
      <c r="AJ302" s="15">
        <f t="shared" si="51"/>
        <v>-0.54698583815028901</v>
      </c>
      <c r="AK302" s="15">
        <f t="shared" si="51"/>
        <v>-0.43708740000000001</v>
      </c>
      <c r="AL302" s="23">
        <f>VLOOKUP(AC302,'Charts and Tables'!$I$43:$J$49,2,TRUE)</f>
        <v>1</v>
      </c>
      <c r="AM302" s="2">
        <f t="shared" si="55"/>
        <v>1</v>
      </c>
    </row>
    <row r="303" spans="1:39" x14ac:dyDescent="0.25">
      <c r="A303" s="35">
        <v>199467</v>
      </c>
      <c r="C303" s="36" t="s">
        <v>25</v>
      </c>
      <c r="D303" s="36">
        <v>-1</v>
      </c>
      <c r="K303" s="46">
        <v>1686</v>
      </c>
      <c r="L303" s="46">
        <v>1686</v>
      </c>
      <c r="N303" s="46">
        <v>173</v>
      </c>
      <c r="P303" s="46">
        <v>134</v>
      </c>
      <c r="S303" s="36">
        <v>1085.045421</v>
      </c>
      <c r="U303" s="36">
        <v>143.88092800000001</v>
      </c>
      <c r="W303" s="36">
        <v>79.703147999999999</v>
      </c>
      <c r="AC303" s="57">
        <f t="shared" si="52"/>
        <v>1686</v>
      </c>
      <c r="AD303" s="57">
        <f t="shared" si="53"/>
        <v>173</v>
      </c>
      <c r="AE303" s="57">
        <f t="shared" si="54"/>
        <v>134</v>
      </c>
      <c r="AF303" s="12">
        <f t="shared" si="48"/>
        <v>1085.045421</v>
      </c>
      <c r="AG303" s="12">
        <f t="shared" si="49"/>
        <v>143.88092800000001</v>
      </c>
      <c r="AH303" s="12">
        <f t="shared" si="50"/>
        <v>79.703147999999999</v>
      </c>
      <c r="AI303" s="15">
        <f t="shared" si="51"/>
        <v>-0.35643806583629889</v>
      </c>
      <c r="AJ303" s="15">
        <f t="shared" si="51"/>
        <v>-0.16831833526011555</v>
      </c>
      <c r="AK303" s="15">
        <f t="shared" si="51"/>
        <v>-0.40520038805970149</v>
      </c>
      <c r="AL303" s="23">
        <f>VLOOKUP(AC303,'Charts and Tables'!$I$43:$J$49,2,TRUE)</f>
        <v>1</v>
      </c>
      <c r="AM303" s="2">
        <f t="shared" si="55"/>
        <v>1</v>
      </c>
    </row>
    <row r="304" spans="1:39" x14ac:dyDescent="0.25">
      <c r="A304" s="35">
        <v>197891</v>
      </c>
      <c r="B304" s="36">
        <v>330248</v>
      </c>
      <c r="C304" s="36" t="s">
        <v>25</v>
      </c>
      <c r="D304" s="36">
        <v>-1</v>
      </c>
      <c r="K304" s="46">
        <v>3290</v>
      </c>
      <c r="L304" s="46">
        <v>3290</v>
      </c>
      <c r="N304" s="46">
        <v>287</v>
      </c>
      <c r="P304" s="46">
        <v>252</v>
      </c>
      <c r="S304" s="36">
        <v>2467.1396380000001</v>
      </c>
      <c r="U304" s="36">
        <v>298.22902199999999</v>
      </c>
      <c r="W304" s="36">
        <v>216.58320000000001</v>
      </c>
      <c r="AC304" s="57">
        <f t="shared" si="52"/>
        <v>3290</v>
      </c>
      <c r="AD304" s="57">
        <f t="shared" si="53"/>
        <v>287</v>
      </c>
      <c r="AE304" s="57">
        <f t="shared" si="54"/>
        <v>252</v>
      </c>
      <c r="AF304" s="12">
        <f t="shared" si="48"/>
        <v>2467.1396380000001</v>
      </c>
      <c r="AG304" s="12">
        <f t="shared" si="49"/>
        <v>298.22902199999999</v>
      </c>
      <c r="AH304" s="12">
        <f t="shared" si="50"/>
        <v>216.58320000000001</v>
      </c>
      <c r="AI304" s="15">
        <f t="shared" si="51"/>
        <v>-0.25010953252279633</v>
      </c>
      <c r="AJ304" s="15">
        <f t="shared" si="51"/>
        <v>3.9125512195121906E-2</v>
      </c>
      <c r="AK304" s="15">
        <f t="shared" si="51"/>
        <v>-0.14054285714285714</v>
      </c>
      <c r="AL304" s="23">
        <f>VLOOKUP(AC304,'Charts and Tables'!$I$43:$J$49,2,TRUE)</f>
        <v>0.5</v>
      </c>
      <c r="AM304" s="2">
        <f t="shared" si="55"/>
        <v>1</v>
      </c>
    </row>
    <row r="305" spans="1:39" x14ac:dyDescent="0.25">
      <c r="A305" s="35">
        <v>197901</v>
      </c>
      <c r="B305" s="36">
        <v>330248</v>
      </c>
      <c r="C305" s="36" t="s">
        <v>25</v>
      </c>
      <c r="D305" s="36">
        <v>-1</v>
      </c>
      <c r="K305" s="46">
        <v>3096</v>
      </c>
      <c r="L305" s="46">
        <v>3096</v>
      </c>
      <c r="N305" s="46">
        <v>146</v>
      </c>
      <c r="P305" s="46">
        <v>279</v>
      </c>
      <c r="S305" s="36">
        <v>1930.4146009999999</v>
      </c>
      <c r="U305" s="36">
        <v>129.729446</v>
      </c>
      <c r="W305" s="36">
        <v>192.54938000000001</v>
      </c>
      <c r="AC305" s="57">
        <f t="shared" si="52"/>
        <v>3096</v>
      </c>
      <c r="AD305" s="57">
        <f t="shared" si="53"/>
        <v>146</v>
      </c>
      <c r="AE305" s="57">
        <f t="shared" si="54"/>
        <v>279</v>
      </c>
      <c r="AF305" s="12">
        <f t="shared" si="48"/>
        <v>1930.4146009999999</v>
      </c>
      <c r="AG305" s="12">
        <f t="shared" si="49"/>
        <v>129.729446</v>
      </c>
      <c r="AH305" s="12">
        <f t="shared" si="50"/>
        <v>192.54938000000001</v>
      </c>
      <c r="AI305" s="15">
        <f t="shared" si="51"/>
        <v>-0.37648107202842379</v>
      </c>
      <c r="AJ305" s="15">
        <f t="shared" si="51"/>
        <v>-0.11144215068493153</v>
      </c>
      <c r="AK305" s="15">
        <f t="shared" si="51"/>
        <v>-0.30985885304659494</v>
      </c>
      <c r="AL305" s="23">
        <f>VLOOKUP(AC305,'Charts and Tables'!$I$43:$J$49,2,TRUE)</f>
        <v>0.5</v>
      </c>
      <c r="AM305" s="2">
        <f t="shared" si="55"/>
        <v>1</v>
      </c>
    </row>
    <row r="306" spans="1:39" x14ac:dyDescent="0.25">
      <c r="A306" s="35">
        <v>197382</v>
      </c>
      <c r="B306" s="36">
        <v>330254</v>
      </c>
      <c r="C306" s="36" t="s">
        <v>26</v>
      </c>
      <c r="D306" s="36">
        <v>0</v>
      </c>
      <c r="J306" s="46">
        <v>1032</v>
      </c>
      <c r="K306" s="46">
        <v>1025</v>
      </c>
      <c r="L306" s="46">
        <v>2057</v>
      </c>
      <c r="M306" s="46">
        <v>65</v>
      </c>
      <c r="N306" s="46">
        <v>72</v>
      </c>
      <c r="O306" s="46">
        <v>89</v>
      </c>
      <c r="P306" s="46">
        <v>104</v>
      </c>
      <c r="R306" s="36">
        <v>1285.418987</v>
      </c>
      <c r="S306" s="36">
        <v>1215.1318329999999</v>
      </c>
      <c r="T306" s="36">
        <v>138.31584899999999</v>
      </c>
      <c r="U306" s="36">
        <v>74.136797000000001</v>
      </c>
      <c r="V306" s="36">
        <v>95.507806000000002</v>
      </c>
      <c r="W306" s="36">
        <v>144.510435</v>
      </c>
      <c r="AC306" s="57">
        <f t="shared" si="52"/>
        <v>2057</v>
      </c>
      <c r="AD306" s="57">
        <f t="shared" si="53"/>
        <v>137</v>
      </c>
      <c r="AE306" s="57">
        <f t="shared" si="54"/>
        <v>193</v>
      </c>
      <c r="AF306" s="12">
        <f t="shared" si="48"/>
        <v>2500.5508199999999</v>
      </c>
      <c r="AG306" s="12">
        <f t="shared" si="49"/>
        <v>212.45264599999999</v>
      </c>
      <c r="AH306" s="12">
        <f t="shared" si="50"/>
        <v>240.01824099999999</v>
      </c>
      <c r="AI306" s="15">
        <f t="shared" si="51"/>
        <v>0.21562995624696157</v>
      </c>
      <c r="AJ306" s="15">
        <f t="shared" si="51"/>
        <v>0.55074924087591226</v>
      </c>
      <c r="AK306" s="15">
        <f t="shared" si="51"/>
        <v>0.24361782901554399</v>
      </c>
      <c r="AL306" s="23">
        <f>VLOOKUP(AC306,'Charts and Tables'!$I$43:$J$49,2,TRUE)</f>
        <v>1</v>
      </c>
      <c r="AM306" s="2">
        <f t="shared" si="55"/>
        <v>1</v>
      </c>
    </row>
    <row r="307" spans="1:39" x14ac:dyDescent="0.25">
      <c r="A307" s="35">
        <v>197552</v>
      </c>
      <c r="B307" s="36">
        <v>330252</v>
      </c>
      <c r="C307" s="36" t="s">
        <v>31</v>
      </c>
      <c r="D307" s="36">
        <v>0</v>
      </c>
      <c r="J307" s="46">
        <v>7205</v>
      </c>
      <c r="K307" s="46">
        <v>7409</v>
      </c>
      <c r="L307" s="46">
        <v>14614</v>
      </c>
      <c r="M307" s="46">
        <v>420</v>
      </c>
      <c r="N307" s="46">
        <v>416</v>
      </c>
      <c r="O307" s="46">
        <v>629</v>
      </c>
      <c r="P307" s="46">
        <v>692</v>
      </c>
      <c r="R307" s="36">
        <v>7543.3806029999996</v>
      </c>
      <c r="S307" s="36">
        <v>7659.8227610000004</v>
      </c>
      <c r="T307" s="36">
        <v>502.45946300000003</v>
      </c>
      <c r="U307" s="36">
        <v>692.01514399999996</v>
      </c>
      <c r="V307" s="36">
        <v>724.27920500000005</v>
      </c>
      <c r="W307" s="36">
        <v>622.51481799999999</v>
      </c>
      <c r="AC307" s="57">
        <f t="shared" si="52"/>
        <v>14614</v>
      </c>
      <c r="AD307" s="57">
        <f t="shared" si="53"/>
        <v>836</v>
      </c>
      <c r="AE307" s="57">
        <f t="shared" si="54"/>
        <v>1321</v>
      </c>
      <c r="AF307" s="12">
        <f t="shared" si="48"/>
        <v>15203.203364000001</v>
      </c>
      <c r="AG307" s="12">
        <f t="shared" si="49"/>
        <v>1194.4746070000001</v>
      </c>
      <c r="AH307" s="12">
        <f t="shared" si="50"/>
        <v>1346.7940229999999</v>
      </c>
      <c r="AI307" s="15">
        <f t="shared" si="51"/>
        <v>4.0317733953743044E-2</v>
      </c>
      <c r="AJ307" s="15">
        <f t="shared" si="51"/>
        <v>0.4287973767942585</v>
      </c>
      <c r="AK307" s="15">
        <f t="shared" si="51"/>
        <v>1.9526133989401912E-2</v>
      </c>
      <c r="AL307" s="23">
        <f>VLOOKUP(AC307,'Charts and Tables'!$I$43:$J$49,2,TRUE)</f>
        <v>0.2</v>
      </c>
      <c r="AM307" s="2">
        <f t="shared" si="55"/>
        <v>1</v>
      </c>
    </row>
    <row r="308" spans="1:39" x14ac:dyDescent="0.25">
      <c r="A308" s="35">
        <v>198876</v>
      </c>
      <c r="B308" s="36">
        <v>330253</v>
      </c>
      <c r="C308" s="36" t="s">
        <v>31</v>
      </c>
      <c r="D308" s="36">
        <v>0</v>
      </c>
      <c r="J308" s="46">
        <v>7721</v>
      </c>
      <c r="K308" s="46">
        <v>7670</v>
      </c>
      <c r="L308" s="46">
        <v>15391</v>
      </c>
      <c r="M308" s="46">
        <v>473</v>
      </c>
      <c r="N308" s="46">
        <v>390</v>
      </c>
      <c r="O308" s="46">
        <v>658</v>
      </c>
      <c r="P308" s="46">
        <v>737</v>
      </c>
      <c r="R308" s="36">
        <v>8417.951626</v>
      </c>
      <c r="S308" s="36">
        <v>7997.6687590000001</v>
      </c>
      <c r="T308" s="36">
        <v>604.63998200000003</v>
      </c>
      <c r="U308" s="36">
        <v>596.347037</v>
      </c>
      <c r="V308" s="36">
        <v>778.81608600000004</v>
      </c>
      <c r="W308" s="36">
        <v>674.02685799999995</v>
      </c>
      <c r="AC308" s="57">
        <f t="shared" si="52"/>
        <v>15391</v>
      </c>
      <c r="AD308" s="57">
        <f t="shared" si="53"/>
        <v>863</v>
      </c>
      <c r="AE308" s="57">
        <f t="shared" si="54"/>
        <v>1395</v>
      </c>
      <c r="AF308" s="12">
        <f t="shared" si="48"/>
        <v>16415.620385000002</v>
      </c>
      <c r="AG308" s="12">
        <f t="shared" si="49"/>
        <v>1200.9870190000001</v>
      </c>
      <c r="AH308" s="12">
        <f t="shared" si="50"/>
        <v>1452.842944</v>
      </c>
      <c r="AI308" s="15">
        <f t="shared" si="51"/>
        <v>6.6572697355597552E-2</v>
      </c>
      <c r="AJ308" s="15">
        <f t="shared" si="51"/>
        <v>0.39164196871378926</v>
      </c>
      <c r="AK308" s="15">
        <f t="shared" si="51"/>
        <v>4.1464475985663073E-2</v>
      </c>
      <c r="AL308" s="23">
        <f>VLOOKUP(AC308,'Charts and Tables'!$I$43:$J$49,2,TRUE)</f>
        <v>0.2</v>
      </c>
      <c r="AM308" s="2">
        <f t="shared" si="55"/>
        <v>1</v>
      </c>
    </row>
    <row r="309" spans="1:39" x14ac:dyDescent="0.25">
      <c r="A309" s="35">
        <v>200069</v>
      </c>
      <c r="B309" s="36">
        <v>332036</v>
      </c>
      <c r="C309" s="36" t="s">
        <v>25</v>
      </c>
      <c r="D309" s="36">
        <v>1</v>
      </c>
      <c r="J309" s="46">
        <v>1028</v>
      </c>
      <c r="L309" s="46">
        <v>1028</v>
      </c>
      <c r="M309" s="46">
        <v>51</v>
      </c>
      <c r="O309" s="46">
        <v>118</v>
      </c>
      <c r="R309" s="36">
        <v>169.88735800000001</v>
      </c>
      <c r="T309" s="36">
        <v>5.7377830000000003</v>
      </c>
      <c r="V309" s="36">
        <v>25.061836</v>
      </c>
      <c r="AC309" s="57">
        <f t="shared" si="52"/>
        <v>1028</v>
      </c>
      <c r="AD309" s="57">
        <f t="shared" si="53"/>
        <v>51</v>
      </c>
      <c r="AE309" s="57">
        <f t="shared" si="54"/>
        <v>118</v>
      </c>
      <c r="AF309" s="12">
        <f t="shared" si="48"/>
        <v>169.88735800000001</v>
      </c>
      <c r="AG309" s="12">
        <f t="shared" si="49"/>
        <v>5.7377830000000003</v>
      </c>
      <c r="AH309" s="12">
        <f t="shared" si="50"/>
        <v>25.061836</v>
      </c>
      <c r="AI309" s="15">
        <f t="shared" si="51"/>
        <v>-0.8347399241245137</v>
      </c>
      <c r="AJ309" s="15">
        <f t="shared" si="51"/>
        <v>-0.88749445098039215</v>
      </c>
      <c r="AK309" s="15">
        <f t="shared" si="51"/>
        <v>-0.78761155932203386</v>
      </c>
      <c r="AL309" s="23">
        <f>VLOOKUP(AC309,'Charts and Tables'!$I$43:$J$49,2,TRUE)</f>
        <v>1</v>
      </c>
      <c r="AM309" s="2">
        <f t="shared" si="55"/>
        <v>1</v>
      </c>
    </row>
    <row r="310" spans="1:39" x14ac:dyDescent="0.25">
      <c r="A310" s="35">
        <v>617419</v>
      </c>
      <c r="B310" s="36">
        <v>336135</v>
      </c>
      <c r="C310" s="36" t="s">
        <v>29</v>
      </c>
      <c r="D310" s="36">
        <v>0</v>
      </c>
      <c r="J310" s="46">
        <v>1106</v>
      </c>
      <c r="K310" s="46">
        <v>1137</v>
      </c>
      <c r="L310" s="46">
        <v>2243</v>
      </c>
      <c r="M310" s="46">
        <v>98</v>
      </c>
      <c r="N310" s="46">
        <v>36</v>
      </c>
      <c r="O310" s="46">
        <v>71</v>
      </c>
      <c r="P310" s="46">
        <v>123</v>
      </c>
      <c r="R310" s="36">
        <v>823.82535800000005</v>
      </c>
      <c r="S310" s="36">
        <v>818.92386799999997</v>
      </c>
      <c r="T310" s="36">
        <v>104.285759</v>
      </c>
      <c r="U310" s="36">
        <v>37.965727000000001</v>
      </c>
      <c r="V310" s="36">
        <v>59.222113999999998</v>
      </c>
      <c r="W310" s="36">
        <v>99.466420999999997</v>
      </c>
      <c r="AC310" s="57">
        <f t="shared" si="52"/>
        <v>2243</v>
      </c>
      <c r="AD310" s="57">
        <f t="shared" si="53"/>
        <v>134</v>
      </c>
      <c r="AE310" s="57">
        <f t="shared" si="54"/>
        <v>194</v>
      </c>
      <c r="AF310" s="12">
        <f t="shared" si="48"/>
        <v>1642.7492259999999</v>
      </c>
      <c r="AG310" s="12">
        <f t="shared" si="49"/>
        <v>142.251486</v>
      </c>
      <c r="AH310" s="12">
        <f t="shared" si="50"/>
        <v>158.688535</v>
      </c>
      <c r="AI310" s="15">
        <f t="shared" si="51"/>
        <v>-0.26761068836379853</v>
      </c>
      <c r="AJ310" s="15">
        <f t="shared" si="51"/>
        <v>6.1578253731343284E-2</v>
      </c>
      <c r="AK310" s="15">
        <f t="shared" si="51"/>
        <v>-0.18201786082474225</v>
      </c>
      <c r="AL310" s="23">
        <f>VLOOKUP(AC310,'Charts and Tables'!$I$43:$J$49,2,TRUE)</f>
        <v>1</v>
      </c>
      <c r="AM310" s="2">
        <f t="shared" si="55"/>
        <v>1</v>
      </c>
    </row>
    <row r="311" spans="1:39" x14ac:dyDescent="0.25">
      <c r="A311" s="35">
        <v>200183</v>
      </c>
      <c r="B311" s="36">
        <v>332234</v>
      </c>
      <c r="C311" s="36" t="s">
        <v>25</v>
      </c>
      <c r="D311" s="36">
        <v>0</v>
      </c>
      <c r="J311" s="46">
        <v>1485</v>
      </c>
      <c r="K311" s="46">
        <v>1435</v>
      </c>
      <c r="L311" s="46">
        <v>2920</v>
      </c>
      <c r="M311" s="46">
        <v>52</v>
      </c>
      <c r="N311" s="46">
        <v>146</v>
      </c>
      <c r="O311" s="46">
        <v>189</v>
      </c>
      <c r="P311" s="46">
        <v>103</v>
      </c>
      <c r="R311" s="36">
        <v>3064.6095879999998</v>
      </c>
      <c r="S311" s="36">
        <v>2688.9888919999999</v>
      </c>
      <c r="T311" s="36">
        <v>126.88364300000001</v>
      </c>
      <c r="U311" s="36">
        <v>315.436913</v>
      </c>
      <c r="V311" s="36">
        <v>399.13200999999998</v>
      </c>
      <c r="W311" s="36">
        <v>181.86639299999999</v>
      </c>
      <c r="AC311" s="57">
        <f t="shared" si="52"/>
        <v>2920</v>
      </c>
      <c r="AD311" s="57">
        <f t="shared" si="53"/>
        <v>198</v>
      </c>
      <c r="AE311" s="57">
        <f t="shared" si="54"/>
        <v>292</v>
      </c>
      <c r="AF311" s="12">
        <f t="shared" si="48"/>
        <v>5753.5984799999997</v>
      </c>
      <c r="AG311" s="12">
        <f t="shared" si="49"/>
        <v>442.32055600000001</v>
      </c>
      <c r="AH311" s="12">
        <f t="shared" si="50"/>
        <v>580.99840299999994</v>
      </c>
      <c r="AI311" s="15">
        <f t="shared" si="51"/>
        <v>0.97041043835616425</v>
      </c>
      <c r="AJ311" s="15">
        <f t="shared" si="51"/>
        <v>1.233942202020202</v>
      </c>
      <c r="AK311" s="15">
        <f t="shared" si="51"/>
        <v>0.98972055821917793</v>
      </c>
      <c r="AL311" s="23">
        <f>VLOOKUP(AC311,'Charts and Tables'!$I$43:$J$49,2,TRUE)</f>
        <v>0.5</v>
      </c>
      <c r="AM311" s="2">
        <f t="shared" si="55"/>
        <v>0</v>
      </c>
    </row>
    <row r="312" spans="1:39" x14ac:dyDescent="0.25">
      <c r="A312" s="35">
        <v>207668</v>
      </c>
      <c r="B312" s="36">
        <v>342002</v>
      </c>
      <c r="C312" s="36" t="s">
        <v>26</v>
      </c>
      <c r="D312" s="36">
        <v>0</v>
      </c>
      <c r="J312" s="46">
        <v>3677</v>
      </c>
      <c r="K312" s="46">
        <v>3561</v>
      </c>
      <c r="L312" s="46">
        <v>7238</v>
      </c>
      <c r="M312" s="46">
        <v>141</v>
      </c>
      <c r="N312" s="46">
        <v>297</v>
      </c>
      <c r="O312" s="46">
        <v>448</v>
      </c>
      <c r="P312" s="46">
        <v>286</v>
      </c>
      <c r="R312" s="36">
        <v>3390.6161259999999</v>
      </c>
      <c r="S312" s="36">
        <v>2841.9355700000001</v>
      </c>
      <c r="T312" s="36">
        <v>229.830299</v>
      </c>
      <c r="U312" s="36">
        <v>215.22839400000001</v>
      </c>
      <c r="V312" s="36">
        <v>294.32908500000002</v>
      </c>
      <c r="W312" s="36">
        <v>234.511618</v>
      </c>
      <c r="AC312" s="57">
        <f t="shared" si="52"/>
        <v>7238</v>
      </c>
      <c r="AD312" s="57">
        <f t="shared" si="53"/>
        <v>438</v>
      </c>
      <c r="AE312" s="57">
        <f t="shared" si="54"/>
        <v>734</v>
      </c>
      <c r="AF312" s="12">
        <f t="shared" si="48"/>
        <v>6232.5516960000004</v>
      </c>
      <c r="AG312" s="12">
        <f t="shared" si="49"/>
        <v>445.05869300000001</v>
      </c>
      <c r="AH312" s="12">
        <f t="shared" si="50"/>
        <v>528.84070300000008</v>
      </c>
      <c r="AI312" s="15">
        <f t="shared" si="51"/>
        <v>-0.13891244874274655</v>
      </c>
      <c r="AJ312" s="15">
        <f t="shared" si="51"/>
        <v>1.6115737442922388E-2</v>
      </c>
      <c r="AK312" s="15">
        <f t="shared" si="51"/>
        <v>-0.27950857901907344</v>
      </c>
      <c r="AL312" s="23">
        <f>VLOOKUP(AC312,'Charts and Tables'!$I$43:$J$49,2,TRUE)</f>
        <v>0.25</v>
      </c>
      <c r="AM312" s="2">
        <f t="shared" si="55"/>
        <v>1</v>
      </c>
    </row>
    <row r="313" spans="1:39" x14ac:dyDescent="0.25">
      <c r="A313" s="35">
        <v>201169</v>
      </c>
      <c r="B313" s="36">
        <v>332004</v>
      </c>
      <c r="C313" s="36" t="s">
        <v>25</v>
      </c>
      <c r="D313" s="36">
        <v>0</v>
      </c>
      <c r="J313" s="46">
        <v>2307</v>
      </c>
      <c r="K313" s="46">
        <v>2485</v>
      </c>
      <c r="L313" s="46">
        <v>4792</v>
      </c>
      <c r="M313" s="46">
        <v>156</v>
      </c>
      <c r="N313" s="46">
        <v>189</v>
      </c>
      <c r="O313" s="46">
        <v>249</v>
      </c>
      <c r="P313" s="46">
        <v>212</v>
      </c>
      <c r="R313" s="36">
        <v>5085.0259560000004</v>
      </c>
      <c r="S313" s="36">
        <v>4935.015821</v>
      </c>
      <c r="T313" s="36">
        <v>461.68386700000002</v>
      </c>
      <c r="U313" s="36">
        <v>434.911967</v>
      </c>
      <c r="V313" s="36">
        <v>511.16830099999999</v>
      </c>
      <c r="W313" s="36">
        <v>488.18076100000002</v>
      </c>
      <c r="AC313" s="57">
        <f t="shared" si="52"/>
        <v>4792</v>
      </c>
      <c r="AD313" s="57">
        <f t="shared" si="53"/>
        <v>345</v>
      </c>
      <c r="AE313" s="57">
        <f t="shared" si="54"/>
        <v>461</v>
      </c>
      <c r="AF313" s="12">
        <f t="shared" si="48"/>
        <v>10020.041777</v>
      </c>
      <c r="AG313" s="12">
        <f t="shared" si="49"/>
        <v>896.59583399999997</v>
      </c>
      <c r="AH313" s="12">
        <f t="shared" si="50"/>
        <v>999.349062</v>
      </c>
      <c r="AI313" s="15">
        <f t="shared" si="51"/>
        <v>1.0909936930300501</v>
      </c>
      <c r="AJ313" s="15">
        <f t="shared" si="51"/>
        <v>1.5988285043478261</v>
      </c>
      <c r="AK313" s="15">
        <f t="shared" si="51"/>
        <v>1.1677853839479393</v>
      </c>
      <c r="AL313" s="23">
        <f>VLOOKUP(AC313,'Charts and Tables'!$I$43:$J$49,2,TRUE)</f>
        <v>0.5</v>
      </c>
      <c r="AM313" s="2">
        <f t="shared" si="55"/>
        <v>0</v>
      </c>
    </row>
    <row r="314" spans="1:39" x14ac:dyDescent="0.25">
      <c r="A314" s="35">
        <v>204942</v>
      </c>
      <c r="B314" s="36">
        <v>332078</v>
      </c>
      <c r="C314" s="36" t="s">
        <v>29</v>
      </c>
      <c r="D314" s="36">
        <v>0</v>
      </c>
      <c r="J314" s="46">
        <v>453</v>
      </c>
      <c r="K314" s="46">
        <v>402</v>
      </c>
      <c r="L314" s="46">
        <v>855</v>
      </c>
      <c r="M314" s="46">
        <v>35</v>
      </c>
      <c r="N314" s="46">
        <v>30</v>
      </c>
      <c r="O314" s="46">
        <v>45</v>
      </c>
      <c r="P314" s="46">
        <v>47</v>
      </c>
      <c r="R314" s="36">
        <v>862.37052100000005</v>
      </c>
      <c r="S314" s="36">
        <v>884.234826</v>
      </c>
      <c r="T314" s="36">
        <v>76.467349999999996</v>
      </c>
      <c r="U314" s="36">
        <v>63.674692999999998</v>
      </c>
      <c r="V314" s="36">
        <v>80.096862999999999</v>
      </c>
      <c r="W314" s="36">
        <v>87.887466000000003</v>
      </c>
      <c r="AC314" s="57">
        <f t="shared" si="52"/>
        <v>855</v>
      </c>
      <c r="AD314" s="57">
        <f t="shared" si="53"/>
        <v>65</v>
      </c>
      <c r="AE314" s="57">
        <f t="shared" si="54"/>
        <v>92</v>
      </c>
      <c r="AF314" s="12">
        <f t="shared" si="48"/>
        <v>1746.6053470000002</v>
      </c>
      <c r="AG314" s="12">
        <f t="shared" si="49"/>
        <v>140.142043</v>
      </c>
      <c r="AH314" s="12">
        <f t="shared" si="50"/>
        <v>167.984329</v>
      </c>
      <c r="AI314" s="15">
        <f t="shared" si="51"/>
        <v>1.0428132713450293</v>
      </c>
      <c r="AJ314" s="15">
        <f t="shared" si="51"/>
        <v>1.1560314307692308</v>
      </c>
      <c r="AK314" s="15">
        <f t="shared" si="51"/>
        <v>0.82591661956521745</v>
      </c>
      <c r="AL314" s="23">
        <f>VLOOKUP(AC314,'Charts and Tables'!$I$43:$J$49,2,TRUE)</f>
        <v>2</v>
      </c>
      <c r="AM314" s="2">
        <f t="shared" si="55"/>
        <v>1</v>
      </c>
    </row>
    <row r="315" spans="1:39" x14ac:dyDescent="0.25">
      <c r="A315" s="35">
        <v>205141</v>
      </c>
      <c r="B315" s="36">
        <v>338009</v>
      </c>
      <c r="C315" s="36" t="s">
        <v>25</v>
      </c>
      <c r="D315" s="36">
        <v>0</v>
      </c>
      <c r="J315" s="46">
        <v>902</v>
      </c>
      <c r="K315" s="46">
        <v>1004</v>
      </c>
      <c r="L315" s="46">
        <v>1906</v>
      </c>
      <c r="M315" s="46">
        <v>79</v>
      </c>
      <c r="N315" s="46">
        <v>93</v>
      </c>
      <c r="O315" s="46">
        <v>91</v>
      </c>
      <c r="P315" s="46">
        <v>107</v>
      </c>
      <c r="R315" s="36">
        <v>1135.0470829999999</v>
      </c>
      <c r="S315" s="36">
        <v>1117.4360139999999</v>
      </c>
      <c r="T315" s="36">
        <v>67.274186</v>
      </c>
      <c r="U315" s="36">
        <v>115.79980999999999</v>
      </c>
      <c r="V315" s="36">
        <v>133.766063</v>
      </c>
      <c r="W315" s="36">
        <v>106.495221</v>
      </c>
      <c r="AC315" s="57">
        <f t="shared" si="52"/>
        <v>1906</v>
      </c>
      <c r="AD315" s="57">
        <f t="shared" si="53"/>
        <v>172</v>
      </c>
      <c r="AE315" s="57">
        <f t="shared" si="54"/>
        <v>198</v>
      </c>
      <c r="AF315" s="12">
        <f t="shared" si="48"/>
        <v>2252.4830969999998</v>
      </c>
      <c r="AG315" s="12">
        <f t="shared" si="49"/>
        <v>183.07399599999999</v>
      </c>
      <c r="AH315" s="12">
        <f t="shared" si="50"/>
        <v>240.26128399999999</v>
      </c>
      <c r="AI315" s="15">
        <f t="shared" si="51"/>
        <v>0.18178546537250778</v>
      </c>
      <c r="AJ315" s="15">
        <f t="shared" si="51"/>
        <v>6.4383697674418566E-2</v>
      </c>
      <c r="AK315" s="15">
        <f t="shared" si="51"/>
        <v>0.21344082828282823</v>
      </c>
      <c r="AL315" s="23">
        <f>VLOOKUP(AC315,'Charts and Tables'!$I$43:$J$49,2,TRUE)</f>
        <v>1</v>
      </c>
      <c r="AM315" s="2">
        <f t="shared" si="55"/>
        <v>1</v>
      </c>
    </row>
    <row r="316" spans="1:39" x14ac:dyDescent="0.25">
      <c r="A316" s="35">
        <v>205389</v>
      </c>
      <c r="B316" s="36">
        <v>338053</v>
      </c>
      <c r="C316" s="36" t="s">
        <v>25</v>
      </c>
      <c r="D316" s="36">
        <v>0</v>
      </c>
      <c r="J316" s="46">
        <v>387</v>
      </c>
      <c r="K316" s="46">
        <v>358</v>
      </c>
      <c r="L316" s="46">
        <v>745</v>
      </c>
      <c r="M316" s="46">
        <v>16</v>
      </c>
      <c r="N316" s="46">
        <v>31</v>
      </c>
      <c r="O316" s="46">
        <v>43</v>
      </c>
      <c r="P316" s="46">
        <v>30</v>
      </c>
      <c r="R316" s="36">
        <v>758.00189899999998</v>
      </c>
      <c r="S316" s="36">
        <v>758.001892</v>
      </c>
      <c r="T316" s="36">
        <v>57.130127999999999</v>
      </c>
      <c r="U316" s="36">
        <v>77.277696000000006</v>
      </c>
      <c r="V316" s="36">
        <v>81.741416999999998</v>
      </c>
      <c r="W316" s="36">
        <v>66.711346000000006</v>
      </c>
      <c r="AC316" s="57">
        <f t="shared" si="52"/>
        <v>745</v>
      </c>
      <c r="AD316" s="57">
        <f t="shared" si="53"/>
        <v>47</v>
      </c>
      <c r="AE316" s="57">
        <f t="shared" si="54"/>
        <v>73</v>
      </c>
      <c r="AF316" s="12">
        <f t="shared" si="48"/>
        <v>1516.0037910000001</v>
      </c>
      <c r="AG316" s="12">
        <f t="shared" si="49"/>
        <v>134.40782400000001</v>
      </c>
      <c r="AH316" s="12">
        <f t="shared" si="50"/>
        <v>148.452763</v>
      </c>
      <c r="AI316" s="15">
        <f t="shared" si="51"/>
        <v>1.0349044174496647</v>
      </c>
      <c r="AJ316" s="15">
        <f t="shared" si="51"/>
        <v>1.8597409361702129</v>
      </c>
      <c r="AK316" s="15">
        <f t="shared" si="51"/>
        <v>1.0335994931506849</v>
      </c>
      <c r="AL316" s="23">
        <f>VLOOKUP(AC316,'Charts and Tables'!$I$43:$J$49,2,TRUE)</f>
        <v>2</v>
      </c>
      <c r="AM316" s="2">
        <f t="shared" si="55"/>
        <v>1</v>
      </c>
    </row>
    <row r="317" spans="1:39" x14ac:dyDescent="0.25">
      <c r="A317" s="35">
        <v>205506</v>
      </c>
      <c r="B317" s="36">
        <v>336163</v>
      </c>
      <c r="C317" s="36" t="s">
        <v>25</v>
      </c>
      <c r="D317" s="36">
        <v>0</v>
      </c>
      <c r="J317" s="46">
        <v>3101</v>
      </c>
      <c r="K317" s="46">
        <v>3098</v>
      </c>
      <c r="L317" s="46">
        <v>6199</v>
      </c>
      <c r="M317" s="46">
        <v>211</v>
      </c>
      <c r="N317" s="46">
        <v>328</v>
      </c>
      <c r="O317" s="46">
        <v>334</v>
      </c>
      <c r="P317" s="46">
        <v>278</v>
      </c>
      <c r="R317" s="36">
        <v>7202.9347360000002</v>
      </c>
      <c r="S317" s="36">
        <v>7260.7010369999998</v>
      </c>
      <c r="T317" s="36">
        <v>600.12322800000004</v>
      </c>
      <c r="U317" s="36">
        <v>651.79040399999997</v>
      </c>
      <c r="V317" s="36">
        <v>711.867029</v>
      </c>
      <c r="W317" s="36">
        <v>707.08990900000003</v>
      </c>
      <c r="AC317" s="57">
        <f t="shared" si="52"/>
        <v>6199</v>
      </c>
      <c r="AD317" s="57">
        <f t="shared" si="53"/>
        <v>539</v>
      </c>
      <c r="AE317" s="57">
        <f t="shared" si="54"/>
        <v>612</v>
      </c>
      <c r="AF317" s="12">
        <f t="shared" si="48"/>
        <v>14463.635773</v>
      </c>
      <c r="AG317" s="12">
        <f t="shared" si="49"/>
        <v>1251.913632</v>
      </c>
      <c r="AH317" s="12">
        <f t="shared" si="50"/>
        <v>1418.956938</v>
      </c>
      <c r="AI317" s="15">
        <f t="shared" si="51"/>
        <v>1.3332208054524923</v>
      </c>
      <c r="AJ317" s="15">
        <f t="shared" si="51"/>
        <v>1.3226597996289424</v>
      </c>
      <c r="AK317" s="15">
        <f t="shared" si="51"/>
        <v>1.3185570882352942</v>
      </c>
      <c r="AL317" s="23">
        <f>VLOOKUP(AC317,'Charts and Tables'!$I$43:$J$49,2,TRUE)</f>
        <v>0.25</v>
      </c>
      <c r="AM317" s="2">
        <f t="shared" si="55"/>
        <v>0</v>
      </c>
    </row>
    <row r="318" spans="1:39" x14ac:dyDescent="0.25">
      <c r="A318" s="35">
        <v>205946</v>
      </c>
      <c r="B318" s="36">
        <v>348017</v>
      </c>
      <c r="C318" s="36" t="s">
        <v>25</v>
      </c>
      <c r="D318" s="36">
        <v>0</v>
      </c>
      <c r="J318" s="46">
        <v>2605</v>
      </c>
      <c r="K318" s="46">
        <v>2729</v>
      </c>
      <c r="L318" s="46">
        <v>5334</v>
      </c>
      <c r="M318" s="46">
        <v>195</v>
      </c>
      <c r="N318" s="46">
        <v>210</v>
      </c>
      <c r="O318" s="46">
        <v>225</v>
      </c>
      <c r="P318" s="46">
        <v>297</v>
      </c>
      <c r="R318" s="36">
        <v>3748.1831929999998</v>
      </c>
      <c r="S318" s="36">
        <v>3861.374867</v>
      </c>
      <c r="T318" s="36">
        <v>419.36808600000001</v>
      </c>
      <c r="U318" s="36">
        <v>269.88276000000002</v>
      </c>
      <c r="V318" s="36">
        <v>304.857799</v>
      </c>
      <c r="W318" s="36">
        <v>437.847398</v>
      </c>
      <c r="AC318" s="57">
        <f t="shared" si="52"/>
        <v>5334</v>
      </c>
      <c r="AD318" s="57">
        <f t="shared" si="53"/>
        <v>405</v>
      </c>
      <c r="AE318" s="57">
        <f t="shared" si="54"/>
        <v>522</v>
      </c>
      <c r="AF318" s="12">
        <f t="shared" si="48"/>
        <v>7609.5580599999994</v>
      </c>
      <c r="AG318" s="12">
        <f t="shared" si="49"/>
        <v>689.25084600000002</v>
      </c>
      <c r="AH318" s="12">
        <f t="shared" si="50"/>
        <v>742.705197</v>
      </c>
      <c r="AI318" s="15">
        <f t="shared" si="51"/>
        <v>0.4266138095238094</v>
      </c>
      <c r="AJ318" s="15">
        <f t="shared" si="51"/>
        <v>0.70185394074074081</v>
      </c>
      <c r="AK318" s="15">
        <f t="shared" si="51"/>
        <v>0.42280689080459771</v>
      </c>
      <c r="AL318" s="23">
        <f>VLOOKUP(AC318,'Charts and Tables'!$I$43:$J$49,2,TRUE)</f>
        <v>0.25</v>
      </c>
      <c r="AM318" s="2">
        <f t="shared" si="55"/>
        <v>0</v>
      </c>
    </row>
    <row r="319" spans="1:39" x14ac:dyDescent="0.25">
      <c r="A319" s="35">
        <v>363197</v>
      </c>
      <c r="C319" s="36" t="s">
        <v>27</v>
      </c>
      <c r="D319" s="36">
        <v>1</v>
      </c>
      <c r="J319" s="46">
        <v>14018</v>
      </c>
      <c r="L319" s="46">
        <v>14018</v>
      </c>
      <c r="M319" s="46">
        <v>1815</v>
      </c>
      <c r="O319" s="46">
        <v>901.5</v>
      </c>
      <c r="R319" s="36">
        <v>16238.463467</v>
      </c>
      <c r="T319" s="36">
        <v>2072.471497</v>
      </c>
      <c r="V319" s="36">
        <v>1342.1534119999999</v>
      </c>
      <c r="AC319" s="57">
        <f t="shared" si="52"/>
        <v>14018</v>
      </c>
      <c r="AD319" s="57">
        <f t="shared" si="53"/>
        <v>1815</v>
      </c>
      <c r="AE319" s="57">
        <f t="shared" si="54"/>
        <v>901.5</v>
      </c>
      <c r="AF319" s="12">
        <f t="shared" ref="AF319:AF368" si="56">IF(D319=1,R319,IF(D319=-1,S319,R319+S319))</f>
        <v>16238.463467</v>
      </c>
      <c r="AG319" s="12">
        <f t="shared" ref="AG319:AG368" si="57">IF(D319=1,T319,IF(D319=-1,U319,T319+U319))</f>
        <v>2072.471497</v>
      </c>
      <c r="AH319" s="12">
        <f t="shared" ref="AH319:AH368" si="58">IF(D319=1,V319,IF(D319=-1,W319,V319+W319))</f>
        <v>1342.1534119999999</v>
      </c>
      <c r="AI319" s="15">
        <f t="shared" ref="AI319:AK368" si="59">IF(OR(AC319="",AC319=0),0,(AF319-AC319)/AC319)</f>
        <v>0.15840087508917103</v>
      </c>
      <c r="AJ319" s="15">
        <f t="shared" si="59"/>
        <v>0.14185757410468319</v>
      </c>
      <c r="AK319" s="15">
        <f t="shared" si="59"/>
        <v>0.48880023516361609</v>
      </c>
      <c r="AL319" s="23">
        <f>VLOOKUP(AC319,'Charts and Tables'!$I$43:$J$49,2,TRUE)</f>
        <v>0.2</v>
      </c>
      <c r="AM319" s="2">
        <f t="shared" si="55"/>
        <v>1</v>
      </c>
    </row>
    <row r="320" spans="1:39" x14ac:dyDescent="0.25">
      <c r="A320" s="35">
        <v>391888</v>
      </c>
      <c r="C320" s="36" t="s">
        <v>29</v>
      </c>
      <c r="D320" s="36">
        <v>0</v>
      </c>
      <c r="J320" s="46">
        <v>759</v>
      </c>
      <c r="K320" s="46">
        <v>803</v>
      </c>
      <c r="L320" s="46">
        <v>1562</v>
      </c>
      <c r="M320" s="46">
        <v>59</v>
      </c>
      <c r="N320" s="46">
        <v>51.5</v>
      </c>
      <c r="O320" s="46">
        <v>64.5</v>
      </c>
      <c r="P320" s="46">
        <v>89.5</v>
      </c>
      <c r="R320" s="36">
        <v>1273.5382540000001</v>
      </c>
      <c r="S320" s="36">
        <v>1175.666041</v>
      </c>
      <c r="T320" s="36">
        <v>108.341334</v>
      </c>
      <c r="U320" s="36">
        <v>107.92371799999999</v>
      </c>
      <c r="V320" s="36">
        <v>144.95017100000001</v>
      </c>
      <c r="W320" s="36">
        <v>122.509516</v>
      </c>
      <c r="AC320" s="57">
        <f t="shared" ref="AC320:AC369" si="60">L320</f>
        <v>1562</v>
      </c>
      <c r="AD320" s="57">
        <f t="shared" ref="AD320:AD369" si="61">IF(D320=1,M320,IF(D320=-1,N320,M320+N320))</f>
        <v>110.5</v>
      </c>
      <c r="AE320" s="57">
        <f t="shared" ref="AE320:AE369" si="62">IF(D320=1,O320,IF(D320=-1,P320,O320+P320))</f>
        <v>154</v>
      </c>
      <c r="AF320" s="12">
        <f t="shared" si="56"/>
        <v>2449.204295</v>
      </c>
      <c r="AG320" s="12">
        <f t="shared" si="57"/>
        <v>216.265052</v>
      </c>
      <c r="AH320" s="12">
        <f t="shared" si="58"/>
        <v>267.45968700000003</v>
      </c>
      <c r="AI320" s="15">
        <f t="shared" si="59"/>
        <v>0.56799250640204868</v>
      </c>
      <c r="AJ320" s="15">
        <f t="shared" si="59"/>
        <v>0.95714979185520355</v>
      </c>
      <c r="AK320" s="15">
        <f t="shared" si="59"/>
        <v>0.73675121428571444</v>
      </c>
      <c r="AL320" s="23">
        <f>VLOOKUP(AC320,'Charts and Tables'!$I$43:$J$49,2,TRUE)</f>
        <v>1</v>
      </c>
      <c r="AM320" s="2">
        <f t="shared" ref="AM320:AM369" si="63">IF(ABS(AI320)&lt;=AL320,1,0)</f>
        <v>1</v>
      </c>
    </row>
    <row r="321" spans="1:39" x14ac:dyDescent="0.25">
      <c r="A321" s="35">
        <v>392675</v>
      </c>
      <c r="C321" s="36" t="s">
        <v>29</v>
      </c>
      <c r="D321" s="36">
        <v>0</v>
      </c>
      <c r="J321" s="46">
        <v>840</v>
      </c>
      <c r="K321" s="46">
        <v>868</v>
      </c>
      <c r="L321" s="46">
        <v>1708</v>
      </c>
      <c r="M321" s="46">
        <v>53</v>
      </c>
      <c r="N321" s="46">
        <v>55</v>
      </c>
      <c r="O321" s="46">
        <v>80</v>
      </c>
      <c r="P321" s="46">
        <v>104</v>
      </c>
      <c r="R321" s="36">
        <v>233.68826999999999</v>
      </c>
      <c r="S321" s="36">
        <v>307.97719599999999</v>
      </c>
      <c r="T321" s="36">
        <v>23.816799</v>
      </c>
      <c r="U321" s="36">
        <v>21.482306999999999</v>
      </c>
      <c r="V321" s="36">
        <v>20.960273000000001</v>
      </c>
      <c r="W321" s="36">
        <v>38.829236999999999</v>
      </c>
      <c r="AC321" s="57">
        <f t="shared" si="60"/>
        <v>1708</v>
      </c>
      <c r="AD321" s="57">
        <f t="shared" si="61"/>
        <v>108</v>
      </c>
      <c r="AE321" s="57">
        <f t="shared" si="62"/>
        <v>184</v>
      </c>
      <c r="AF321" s="12">
        <f t="shared" si="56"/>
        <v>541.66546599999992</v>
      </c>
      <c r="AG321" s="12">
        <f t="shared" si="57"/>
        <v>45.299105999999995</v>
      </c>
      <c r="AH321" s="12">
        <f t="shared" si="58"/>
        <v>59.78951</v>
      </c>
      <c r="AI321" s="15">
        <f t="shared" si="59"/>
        <v>-0.68286565222482443</v>
      </c>
      <c r="AJ321" s="15">
        <f t="shared" si="59"/>
        <v>-0.58056383333333339</v>
      </c>
      <c r="AK321" s="15">
        <f t="shared" si="59"/>
        <v>-0.67505701086956515</v>
      </c>
      <c r="AL321" s="23">
        <f>VLOOKUP(AC321,'Charts and Tables'!$I$43:$J$49,2,TRUE)</f>
        <v>1</v>
      </c>
      <c r="AM321" s="2">
        <f t="shared" si="63"/>
        <v>1</v>
      </c>
    </row>
    <row r="322" spans="1:39" x14ac:dyDescent="0.25">
      <c r="A322" s="35">
        <v>411230</v>
      </c>
      <c r="B322" s="36">
        <v>334096</v>
      </c>
      <c r="C322" s="36" t="s">
        <v>26</v>
      </c>
      <c r="D322" s="36">
        <v>-1</v>
      </c>
      <c r="K322" s="46">
        <v>2425</v>
      </c>
      <c r="L322" s="46">
        <v>2425</v>
      </c>
      <c r="N322" s="46">
        <v>216</v>
      </c>
      <c r="P322" s="46">
        <v>237</v>
      </c>
      <c r="S322" s="36">
        <v>4412.5736699999998</v>
      </c>
      <c r="U322" s="36">
        <v>305.43147499999998</v>
      </c>
      <c r="W322" s="36">
        <v>481.06539199999997</v>
      </c>
      <c r="AC322" s="57">
        <f t="shared" si="60"/>
        <v>2425</v>
      </c>
      <c r="AD322" s="57">
        <f t="shared" si="61"/>
        <v>216</v>
      </c>
      <c r="AE322" s="57">
        <f t="shared" si="62"/>
        <v>237</v>
      </c>
      <c r="AF322" s="12">
        <f t="shared" si="56"/>
        <v>4412.5736699999998</v>
      </c>
      <c r="AG322" s="12">
        <f t="shared" si="57"/>
        <v>305.43147499999998</v>
      </c>
      <c r="AH322" s="12">
        <f t="shared" si="58"/>
        <v>481.06539199999997</v>
      </c>
      <c r="AI322" s="15">
        <f t="shared" si="59"/>
        <v>0.81961800824742259</v>
      </c>
      <c r="AJ322" s="15">
        <f t="shared" si="59"/>
        <v>0.41403460648148138</v>
      </c>
      <c r="AK322" s="15">
        <f t="shared" si="59"/>
        <v>1.0298117805907172</v>
      </c>
      <c r="AL322" s="23">
        <f>VLOOKUP(AC322,'Charts and Tables'!$I$43:$J$49,2,TRUE)</f>
        <v>1</v>
      </c>
      <c r="AM322" s="2">
        <f t="shared" si="63"/>
        <v>1</v>
      </c>
    </row>
    <row r="323" spans="1:39" x14ac:dyDescent="0.25">
      <c r="A323" s="35">
        <v>411288</v>
      </c>
      <c r="C323" s="36" t="s">
        <v>31</v>
      </c>
      <c r="D323" s="36">
        <v>0</v>
      </c>
      <c r="J323" s="46">
        <v>4097</v>
      </c>
      <c r="K323" s="46">
        <v>2956</v>
      </c>
      <c r="L323" s="46">
        <v>7053</v>
      </c>
      <c r="M323" s="46">
        <v>322.5</v>
      </c>
      <c r="N323" s="46">
        <v>313</v>
      </c>
      <c r="O323" s="46">
        <v>532.5</v>
      </c>
      <c r="P323" s="46">
        <v>280.5</v>
      </c>
      <c r="R323" s="36">
        <v>4269.5907749999997</v>
      </c>
      <c r="S323" s="36">
        <v>2941.5579320000002</v>
      </c>
      <c r="T323" s="36">
        <v>197.05398299999999</v>
      </c>
      <c r="U323" s="36">
        <v>410.303697</v>
      </c>
      <c r="V323" s="36">
        <v>508.14159000000001</v>
      </c>
      <c r="W323" s="36">
        <v>197.72571400000001</v>
      </c>
      <c r="AC323" s="57">
        <f t="shared" si="60"/>
        <v>7053</v>
      </c>
      <c r="AD323" s="57">
        <f t="shared" si="61"/>
        <v>635.5</v>
      </c>
      <c r="AE323" s="57">
        <f t="shared" si="62"/>
        <v>813</v>
      </c>
      <c r="AF323" s="12">
        <f t="shared" si="56"/>
        <v>7211.1487070000003</v>
      </c>
      <c r="AG323" s="12">
        <f t="shared" si="57"/>
        <v>607.35767999999996</v>
      </c>
      <c r="AH323" s="12">
        <f t="shared" si="58"/>
        <v>705.86730399999999</v>
      </c>
      <c r="AI323" s="15">
        <f t="shared" si="59"/>
        <v>2.2422899050049665E-2</v>
      </c>
      <c r="AJ323" s="15">
        <f t="shared" si="59"/>
        <v>-4.428374508261218E-2</v>
      </c>
      <c r="AK323" s="15">
        <f t="shared" si="59"/>
        <v>-0.13177453382533827</v>
      </c>
      <c r="AL323" s="23">
        <f>VLOOKUP(AC323,'Charts and Tables'!$I$43:$J$49,2,TRUE)</f>
        <v>0.25</v>
      </c>
      <c r="AM323" s="2">
        <f t="shared" si="63"/>
        <v>1</v>
      </c>
    </row>
    <row r="324" spans="1:39" x14ac:dyDescent="0.25">
      <c r="A324" s="35">
        <v>412806</v>
      </c>
      <c r="C324" s="36" t="s">
        <v>27</v>
      </c>
      <c r="D324" s="36">
        <v>1</v>
      </c>
      <c r="J324" s="46">
        <v>33904</v>
      </c>
      <c r="L324" s="46">
        <v>33904</v>
      </c>
      <c r="M324" s="46">
        <v>3647</v>
      </c>
      <c r="O324" s="46">
        <v>3264</v>
      </c>
      <c r="R324" s="36">
        <v>31148.706260999999</v>
      </c>
      <c r="T324" s="36">
        <v>3203.7552909999999</v>
      </c>
      <c r="V324" s="36">
        <v>2821.5446459999998</v>
      </c>
      <c r="AC324" s="57">
        <f t="shared" si="60"/>
        <v>33904</v>
      </c>
      <c r="AD324" s="57">
        <f t="shared" si="61"/>
        <v>3647</v>
      </c>
      <c r="AE324" s="57">
        <f t="shared" si="62"/>
        <v>3264</v>
      </c>
      <c r="AF324" s="12">
        <f t="shared" si="56"/>
        <v>31148.706260999999</v>
      </c>
      <c r="AG324" s="12">
        <f t="shared" si="57"/>
        <v>3203.7552909999999</v>
      </c>
      <c r="AH324" s="12">
        <f t="shared" si="58"/>
        <v>2821.5446459999998</v>
      </c>
      <c r="AI324" s="15">
        <f t="shared" si="59"/>
        <v>-8.1267512358423805E-2</v>
      </c>
      <c r="AJ324" s="15">
        <f t="shared" si="59"/>
        <v>-0.12153679983548123</v>
      </c>
      <c r="AK324" s="15">
        <f t="shared" si="59"/>
        <v>-0.135556174632353</v>
      </c>
      <c r="AL324" s="23">
        <f>VLOOKUP(AC324,'Charts and Tables'!$I$43:$J$49,2,TRUE)</f>
        <v>0.15</v>
      </c>
      <c r="AM324" s="2">
        <f t="shared" si="63"/>
        <v>1</v>
      </c>
    </row>
    <row r="325" spans="1:39" x14ac:dyDescent="0.25">
      <c r="A325" s="35">
        <v>413351</v>
      </c>
      <c r="C325" s="36" t="s">
        <v>27</v>
      </c>
      <c r="D325" s="36">
        <v>-1</v>
      </c>
      <c r="K325" s="46">
        <v>33242</v>
      </c>
      <c r="L325" s="46">
        <v>33242</v>
      </c>
      <c r="N325" s="46">
        <v>3163</v>
      </c>
      <c r="P325" s="46">
        <v>2554</v>
      </c>
      <c r="S325" s="36">
        <v>38629.187137000001</v>
      </c>
      <c r="U325" s="36">
        <v>2931.2410439999999</v>
      </c>
      <c r="W325" s="36">
        <v>3492.2380020000001</v>
      </c>
      <c r="AC325" s="57">
        <f t="shared" si="60"/>
        <v>33242</v>
      </c>
      <c r="AD325" s="57">
        <f t="shared" si="61"/>
        <v>3163</v>
      </c>
      <c r="AE325" s="57">
        <f t="shared" si="62"/>
        <v>2554</v>
      </c>
      <c r="AF325" s="12">
        <f t="shared" si="56"/>
        <v>38629.187137000001</v>
      </c>
      <c r="AG325" s="12">
        <f t="shared" si="57"/>
        <v>2931.2410439999999</v>
      </c>
      <c r="AH325" s="12">
        <f t="shared" si="58"/>
        <v>3492.2380020000001</v>
      </c>
      <c r="AI325" s="15">
        <f t="shared" si="59"/>
        <v>0.16205965757174662</v>
      </c>
      <c r="AJ325" s="15">
        <f t="shared" si="59"/>
        <v>-7.3271879860891592E-2</v>
      </c>
      <c r="AK325" s="15">
        <f t="shared" si="59"/>
        <v>0.36736022004698515</v>
      </c>
      <c r="AL325" s="23">
        <f>VLOOKUP(AC325,'Charts and Tables'!$I$43:$J$49,2,TRUE)</f>
        <v>0.15</v>
      </c>
      <c r="AM325" s="2">
        <f t="shared" si="63"/>
        <v>0</v>
      </c>
    </row>
    <row r="326" spans="1:39" x14ac:dyDescent="0.25">
      <c r="A326" s="35">
        <v>413364</v>
      </c>
      <c r="C326" s="36" t="s">
        <v>27</v>
      </c>
      <c r="D326" s="36">
        <v>-1</v>
      </c>
      <c r="K326" s="46">
        <v>34484</v>
      </c>
      <c r="L326" s="46">
        <v>34484</v>
      </c>
      <c r="N326" s="46">
        <v>2484</v>
      </c>
      <c r="P326" s="46">
        <v>3363</v>
      </c>
      <c r="S326" s="36">
        <v>38314.907271999997</v>
      </c>
      <c r="U326" s="36">
        <v>2885.9040220000002</v>
      </c>
      <c r="W326" s="36">
        <v>3932.7209269999998</v>
      </c>
      <c r="AC326" s="57">
        <f t="shared" si="60"/>
        <v>34484</v>
      </c>
      <c r="AD326" s="57">
        <f t="shared" si="61"/>
        <v>2484</v>
      </c>
      <c r="AE326" s="57">
        <f t="shared" si="62"/>
        <v>3363</v>
      </c>
      <c r="AF326" s="12">
        <f t="shared" si="56"/>
        <v>38314.907271999997</v>
      </c>
      <c r="AG326" s="12">
        <f t="shared" si="57"/>
        <v>2885.9040220000002</v>
      </c>
      <c r="AH326" s="12">
        <f t="shared" si="58"/>
        <v>3932.7209269999998</v>
      </c>
      <c r="AI326" s="15">
        <f t="shared" si="59"/>
        <v>0.11109231156478357</v>
      </c>
      <c r="AJ326" s="15">
        <f t="shared" si="59"/>
        <v>0.1617971103059582</v>
      </c>
      <c r="AK326" s="15">
        <f t="shared" si="59"/>
        <v>0.16940854207552775</v>
      </c>
      <c r="AL326" s="23">
        <f>VLOOKUP(AC326,'Charts and Tables'!$I$43:$J$49,2,TRUE)</f>
        <v>0.15</v>
      </c>
      <c r="AM326" s="2">
        <f t="shared" si="63"/>
        <v>1</v>
      </c>
    </row>
    <row r="327" spans="1:39" x14ac:dyDescent="0.25">
      <c r="A327" s="35">
        <v>451304</v>
      </c>
      <c r="B327" s="36">
        <v>332103</v>
      </c>
      <c r="C327" s="36" t="s">
        <v>26</v>
      </c>
      <c r="D327" s="36">
        <v>0</v>
      </c>
      <c r="J327" s="46">
        <v>2755</v>
      </c>
      <c r="K327" s="46">
        <v>2504</v>
      </c>
      <c r="L327" s="46">
        <v>5259</v>
      </c>
      <c r="M327" s="46">
        <v>234</v>
      </c>
      <c r="N327" s="46">
        <v>189</v>
      </c>
      <c r="O327" s="46">
        <v>247</v>
      </c>
      <c r="P327" s="46">
        <v>216</v>
      </c>
      <c r="R327" s="36">
        <v>3179.5619849999998</v>
      </c>
      <c r="S327" s="36">
        <v>3201.569958</v>
      </c>
      <c r="T327" s="36">
        <v>218.596577</v>
      </c>
      <c r="U327" s="36">
        <v>284.11491100000001</v>
      </c>
      <c r="V327" s="36">
        <v>297.55725200000001</v>
      </c>
      <c r="W327" s="36">
        <v>267.906747</v>
      </c>
      <c r="AC327" s="57">
        <f t="shared" si="60"/>
        <v>5259</v>
      </c>
      <c r="AD327" s="57">
        <f t="shared" si="61"/>
        <v>423</v>
      </c>
      <c r="AE327" s="57">
        <f t="shared" si="62"/>
        <v>463</v>
      </c>
      <c r="AF327" s="12">
        <f t="shared" si="56"/>
        <v>6381.1319430000003</v>
      </c>
      <c r="AG327" s="12">
        <f t="shared" si="57"/>
        <v>502.71148800000003</v>
      </c>
      <c r="AH327" s="12">
        <f t="shared" si="58"/>
        <v>565.46399900000006</v>
      </c>
      <c r="AI327" s="15">
        <f t="shared" si="59"/>
        <v>0.21337363434112955</v>
      </c>
      <c r="AJ327" s="15">
        <f t="shared" si="59"/>
        <v>0.18844323404255325</v>
      </c>
      <c r="AK327" s="15">
        <f t="shared" si="59"/>
        <v>0.22130453347732193</v>
      </c>
      <c r="AL327" s="23">
        <f>VLOOKUP(AC327,'Charts and Tables'!$I$43:$J$49,2,TRUE)</f>
        <v>0.25</v>
      </c>
      <c r="AM327" s="2">
        <f t="shared" si="63"/>
        <v>1</v>
      </c>
    </row>
    <row r="328" spans="1:39" x14ac:dyDescent="0.25">
      <c r="A328" s="35">
        <v>445805</v>
      </c>
      <c r="C328" s="36" t="s">
        <v>26</v>
      </c>
      <c r="D328" s="36">
        <v>0</v>
      </c>
      <c r="J328" s="46">
        <v>3281</v>
      </c>
      <c r="K328" s="46">
        <v>3466</v>
      </c>
      <c r="L328" s="46">
        <v>6747</v>
      </c>
      <c r="M328" s="46">
        <v>182.5</v>
      </c>
      <c r="N328" s="46">
        <v>283.5</v>
      </c>
      <c r="O328" s="46">
        <v>340</v>
      </c>
      <c r="P328" s="46">
        <v>258</v>
      </c>
      <c r="R328" s="36">
        <v>557.85382600000003</v>
      </c>
      <c r="S328" s="36">
        <v>371.76877899999999</v>
      </c>
      <c r="T328" s="36">
        <v>20.876429000000002</v>
      </c>
      <c r="U328" s="36">
        <v>84.781695999999997</v>
      </c>
      <c r="V328" s="36">
        <v>108.61087999999999</v>
      </c>
      <c r="W328" s="36">
        <v>20.807538000000001</v>
      </c>
      <c r="AC328" s="57">
        <f t="shared" si="60"/>
        <v>6747</v>
      </c>
      <c r="AD328" s="57">
        <f t="shared" si="61"/>
        <v>466</v>
      </c>
      <c r="AE328" s="57">
        <f t="shared" si="62"/>
        <v>598</v>
      </c>
      <c r="AF328" s="12">
        <f t="shared" si="56"/>
        <v>929.62260500000002</v>
      </c>
      <c r="AG328" s="12">
        <f t="shared" si="57"/>
        <v>105.658125</v>
      </c>
      <c r="AH328" s="12">
        <f t="shared" si="58"/>
        <v>129.418418</v>
      </c>
      <c r="AI328" s="15">
        <f t="shared" si="59"/>
        <v>-0.86221689565732906</v>
      </c>
      <c r="AJ328" s="15">
        <f t="shared" si="59"/>
        <v>-0.77326582618025752</v>
      </c>
      <c r="AK328" s="15">
        <f t="shared" si="59"/>
        <v>-0.78358124080267566</v>
      </c>
      <c r="AL328" s="23">
        <f>VLOOKUP(AC328,'Charts and Tables'!$I$43:$J$49,2,TRUE)</f>
        <v>0.25</v>
      </c>
      <c r="AM328" s="2">
        <f t="shared" si="63"/>
        <v>0</v>
      </c>
    </row>
    <row r="329" spans="1:39" x14ac:dyDescent="0.25">
      <c r="A329" s="35">
        <v>445945</v>
      </c>
      <c r="B329" s="36">
        <v>332115</v>
      </c>
      <c r="C329" s="36" t="s">
        <v>26</v>
      </c>
      <c r="D329" s="36">
        <v>0</v>
      </c>
      <c r="J329" s="46">
        <v>3224</v>
      </c>
      <c r="K329" s="46">
        <v>2871</v>
      </c>
      <c r="L329" s="46">
        <v>6095</v>
      </c>
      <c r="M329" s="46">
        <v>142</v>
      </c>
      <c r="N329" s="46">
        <v>165</v>
      </c>
      <c r="O329" s="46">
        <v>294</v>
      </c>
      <c r="P329" s="46">
        <v>227</v>
      </c>
      <c r="R329" s="36">
        <v>1849.5275260000001</v>
      </c>
      <c r="S329" s="36">
        <v>2453.0696849999999</v>
      </c>
      <c r="T329" s="36">
        <v>158.69951900000001</v>
      </c>
      <c r="U329" s="36">
        <v>230.655935</v>
      </c>
      <c r="V329" s="36">
        <v>197.28712200000001</v>
      </c>
      <c r="W329" s="36">
        <v>218.119508</v>
      </c>
      <c r="AC329" s="57">
        <f t="shared" si="60"/>
        <v>6095</v>
      </c>
      <c r="AD329" s="57">
        <f t="shared" si="61"/>
        <v>307</v>
      </c>
      <c r="AE329" s="57">
        <f t="shared" si="62"/>
        <v>521</v>
      </c>
      <c r="AF329" s="12">
        <f t="shared" si="56"/>
        <v>4302.5972110000002</v>
      </c>
      <c r="AG329" s="12">
        <f t="shared" si="57"/>
        <v>389.35545400000001</v>
      </c>
      <c r="AH329" s="12">
        <f t="shared" si="58"/>
        <v>415.40663000000001</v>
      </c>
      <c r="AI329" s="15">
        <f t="shared" si="59"/>
        <v>-0.29407756997538964</v>
      </c>
      <c r="AJ329" s="15">
        <f t="shared" si="59"/>
        <v>0.2682588078175896</v>
      </c>
      <c r="AK329" s="15">
        <f t="shared" si="59"/>
        <v>-0.20267441458733204</v>
      </c>
      <c r="AL329" s="23">
        <f>VLOOKUP(AC329,'Charts and Tables'!$I$43:$J$49,2,TRUE)</f>
        <v>0.25</v>
      </c>
      <c r="AM329" s="2">
        <f t="shared" si="63"/>
        <v>0</v>
      </c>
    </row>
    <row r="330" spans="1:39" x14ac:dyDescent="0.25">
      <c r="A330" s="35">
        <v>300687</v>
      </c>
      <c r="C330" s="36" t="s">
        <v>27</v>
      </c>
      <c r="D330" s="36">
        <v>-1</v>
      </c>
      <c r="K330" s="46">
        <v>42013</v>
      </c>
      <c r="L330" s="46">
        <v>42013</v>
      </c>
      <c r="N330" s="46">
        <v>2262</v>
      </c>
      <c r="P330" s="46">
        <v>4754</v>
      </c>
      <c r="S330" s="36">
        <v>48552.626357000001</v>
      </c>
      <c r="U330" s="36">
        <v>3614.65787</v>
      </c>
      <c r="W330" s="36">
        <v>4461.6800430000003</v>
      </c>
      <c r="AC330" s="57">
        <f t="shared" si="60"/>
        <v>42013</v>
      </c>
      <c r="AD330" s="57">
        <f t="shared" si="61"/>
        <v>2262</v>
      </c>
      <c r="AE330" s="57">
        <f t="shared" si="62"/>
        <v>4754</v>
      </c>
      <c r="AF330" s="12">
        <f t="shared" si="56"/>
        <v>48552.626357000001</v>
      </c>
      <c r="AG330" s="12">
        <f t="shared" si="57"/>
        <v>3614.65787</v>
      </c>
      <c r="AH330" s="12">
        <f t="shared" si="58"/>
        <v>4461.6800430000003</v>
      </c>
      <c r="AI330" s="15">
        <f t="shared" si="59"/>
        <v>0.15565720983981152</v>
      </c>
      <c r="AJ330" s="15">
        <f t="shared" si="59"/>
        <v>0.59799198496905392</v>
      </c>
      <c r="AK330" s="15">
        <f t="shared" si="59"/>
        <v>-6.1489263146823667E-2</v>
      </c>
      <c r="AL330" s="23">
        <f>VLOOKUP(AC330,'Charts and Tables'!$I$43:$J$49,2,TRUE)</f>
        <v>0.15</v>
      </c>
      <c r="AM330" s="2">
        <f t="shared" si="63"/>
        <v>0</v>
      </c>
    </row>
    <row r="331" spans="1:39" x14ac:dyDescent="0.25">
      <c r="A331" s="35">
        <v>445463</v>
      </c>
      <c r="C331" s="36" t="s">
        <v>26</v>
      </c>
      <c r="D331" s="36">
        <v>0</v>
      </c>
      <c r="K331" s="46">
        <v>6613</v>
      </c>
      <c r="L331" s="46">
        <v>6613</v>
      </c>
      <c r="N331" s="46">
        <v>409</v>
      </c>
      <c r="P331" s="46">
        <v>987</v>
      </c>
      <c r="R331" s="36">
        <v>2141.7952420000001</v>
      </c>
      <c r="S331" s="36">
        <v>2329.0249650000001</v>
      </c>
      <c r="T331" s="36">
        <v>105.86925599999999</v>
      </c>
      <c r="U331" s="36">
        <v>248.06727900000001</v>
      </c>
      <c r="V331" s="36">
        <v>183.742187</v>
      </c>
      <c r="W331" s="36">
        <v>173.51575099999999</v>
      </c>
      <c r="AC331" s="57">
        <f t="shared" si="60"/>
        <v>6613</v>
      </c>
      <c r="AD331" s="57">
        <f t="shared" si="61"/>
        <v>409</v>
      </c>
      <c r="AE331" s="57">
        <f t="shared" si="62"/>
        <v>987</v>
      </c>
      <c r="AF331" s="12">
        <f t="shared" si="56"/>
        <v>4470.8202070000007</v>
      </c>
      <c r="AG331" s="12">
        <f t="shared" si="57"/>
        <v>353.93653499999999</v>
      </c>
      <c r="AH331" s="12">
        <f t="shared" si="58"/>
        <v>357.25793799999997</v>
      </c>
      <c r="AI331" s="15">
        <f t="shared" si="59"/>
        <v>-0.32393464282473905</v>
      </c>
      <c r="AJ331" s="15">
        <f t="shared" si="59"/>
        <v>-0.13462949877750613</v>
      </c>
      <c r="AK331" s="15">
        <f t="shared" si="59"/>
        <v>-0.6380365369807498</v>
      </c>
      <c r="AL331" s="23">
        <f>VLOOKUP(AC331,'Charts and Tables'!$I$43:$J$49,2,TRUE)</f>
        <v>0.25</v>
      </c>
      <c r="AM331" s="2">
        <f t="shared" si="63"/>
        <v>0</v>
      </c>
    </row>
    <row r="332" spans="1:39" x14ac:dyDescent="0.25">
      <c r="A332" s="35">
        <v>466169</v>
      </c>
      <c r="B332" s="36">
        <v>332085</v>
      </c>
      <c r="C332" s="36" t="s">
        <v>25</v>
      </c>
      <c r="D332" s="36">
        <v>0</v>
      </c>
      <c r="J332" s="46">
        <v>6029</v>
      </c>
      <c r="K332" s="46">
        <v>5579</v>
      </c>
      <c r="L332" s="46">
        <v>11608</v>
      </c>
      <c r="M332" s="46">
        <v>575</v>
      </c>
      <c r="N332" s="46">
        <v>299</v>
      </c>
      <c r="O332" s="46">
        <v>497</v>
      </c>
      <c r="P332" s="46">
        <v>605</v>
      </c>
      <c r="R332" s="36">
        <v>6048.6081780000004</v>
      </c>
      <c r="S332" s="36">
        <v>5356.1338349999996</v>
      </c>
      <c r="T332" s="36">
        <v>449.31976700000001</v>
      </c>
      <c r="U332" s="36">
        <v>330.31451399999997</v>
      </c>
      <c r="V332" s="36">
        <v>606.57498799999996</v>
      </c>
      <c r="W332" s="36">
        <v>532.27132800000004</v>
      </c>
      <c r="AC332" s="57">
        <f t="shared" si="60"/>
        <v>11608</v>
      </c>
      <c r="AD332" s="57">
        <f t="shared" si="61"/>
        <v>874</v>
      </c>
      <c r="AE332" s="57">
        <f t="shared" si="62"/>
        <v>1102</v>
      </c>
      <c r="AF332" s="12">
        <f t="shared" si="56"/>
        <v>11404.742012999999</v>
      </c>
      <c r="AG332" s="12">
        <f t="shared" si="57"/>
        <v>779.63428099999999</v>
      </c>
      <c r="AH332" s="12">
        <f t="shared" si="58"/>
        <v>1138.8463160000001</v>
      </c>
      <c r="AI332" s="15">
        <f t="shared" si="59"/>
        <v>-1.7510164283253003E-2</v>
      </c>
      <c r="AJ332" s="15">
        <f t="shared" si="59"/>
        <v>-0.10796993020594967</v>
      </c>
      <c r="AK332" s="15">
        <f t="shared" si="59"/>
        <v>3.3435858439201556E-2</v>
      </c>
      <c r="AL332" s="23">
        <f>VLOOKUP(AC332,'Charts and Tables'!$I$43:$J$49,2,TRUE)</f>
        <v>0.2</v>
      </c>
      <c r="AM332" s="2">
        <f t="shared" si="63"/>
        <v>1</v>
      </c>
    </row>
    <row r="333" spans="1:39" x14ac:dyDescent="0.25">
      <c r="A333" s="35">
        <v>522342</v>
      </c>
      <c r="B333" s="36">
        <v>330244</v>
      </c>
      <c r="C333" s="36" t="s">
        <v>27</v>
      </c>
      <c r="D333" s="36">
        <v>1</v>
      </c>
      <c r="J333" s="46">
        <v>16325</v>
      </c>
      <c r="L333" s="46">
        <v>16325</v>
      </c>
      <c r="M333" s="46">
        <v>2470</v>
      </c>
      <c r="O333" s="46">
        <v>1106</v>
      </c>
      <c r="R333" s="36">
        <v>17358.425819</v>
      </c>
      <c r="T333" s="36">
        <v>1947.9577630000001</v>
      </c>
      <c r="V333" s="36">
        <v>1566.593738</v>
      </c>
      <c r="AC333" s="57">
        <f t="shared" si="60"/>
        <v>16325</v>
      </c>
      <c r="AD333" s="57">
        <f t="shared" si="61"/>
        <v>2470</v>
      </c>
      <c r="AE333" s="57">
        <f t="shared" si="62"/>
        <v>1106</v>
      </c>
      <c r="AF333" s="12">
        <f t="shared" si="56"/>
        <v>17358.425819</v>
      </c>
      <c r="AG333" s="12">
        <f t="shared" si="57"/>
        <v>1947.9577630000001</v>
      </c>
      <c r="AH333" s="12">
        <f t="shared" si="58"/>
        <v>1566.593738</v>
      </c>
      <c r="AI333" s="15">
        <f t="shared" si="59"/>
        <v>6.3303266094946409E-2</v>
      </c>
      <c r="AJ333" s="15">
        <f t="shared" si="59"/>
        <v>-0.21135313238866393</v>
      </c>
      <c r="AK333" s="15">
        <f t="shared" si="59"/>
        <v>0.41645003435804706</v>
      </c>
      <c r="AL333" s="23">
        <f>VLOOKUP(AC333,'Charts and Tables'!$I$43:$J$49,2,TRUE)</f>
        <v>0.2</v>
      </c>
      <c r="AM333" s="2">
        <f t="shared" si="63"/>
        <v>1</v>
      </c>
    </row>
    <row r="334" spans="1:39" x14ac:dyDescent="0.25">
      <c r="A334" s="35">
        <v>471285</v>
      </c>
      <c r="C334" s="36" t="s">
        <v>31</v>
      </c>
      <c r="D334" s="36">
        <v>-1</v>
      </c>
      <c r="K334" s="46">
        <v>10864</v>
      </c>
      <c r="L334" s="46">
        <v>10864</v>
      </c>
      <c r="N334" s="46">
        <v>1152</v>
      </c>
      <c r="P334" s="46">
        <v>863</v>
      </c>
      <c r="S334" s="36">
        <v>6081.3300609999997</v>
      </c>
      <c r="U334" s="36">
        <v>509.34289899999999</v>
      </c>
      <c r="W334" s="36">
        <v>653.73180400000001</v>
      </c>
      <c r="AC334" s="57">
        <f t="shared" si="60"/>
        <v>10864</v>
      </c>
      <c r="AD334" s="57">
        <f t="shared" si="61"/>
        <v>1152</v>
      </c>
      <c r="AE334" s="57">
        <f t="shared" si="62"/>
        <v>863</v>
      </c>
      <c r="AF334" s="12">
        <f t="shared" si="56"/>
        <v>6081.3300609999997</v>
      </c>
      <c r="AG334" s="12">
        <f t="shared" si="57"/>
        <v>509.34289899999999</v>
      </c>
      <c r="AH334" s="12">
        <f t="shared" si="58"/>
        <v>653.73180400000001</v>
      </c>
      <c r="AI334" s="15">
        <f t="shared" si="59"/>
        <v>-0.44023103267673053</v>
      </c>
      <c r="AJ334" s="15">
        <f t="shared" si="59"/>
        <v>-0.55786206684027784</v>
      </c>
      <c r="AK334" s="15">
        <f t="shared" si="59"/>
        <v>-0.24248921900347623</v>
      </c>
      <c r="AL334" s="23">
        <f>VLOOKUP(AC334,'Charts and Tables'!$I$43:$J$49,2,TRUE)</f>
        <v>0.2</v>
      </c>
      <c r="AM334" s="2">
        <f t="shared" si="63"/>
        <v>0</v>
      </c>
    </row>
    <row r="335" spans="1:39" x14ac:dyDescent="0.25">
      <c r="A335" s="35">
        <v>471333</v>
      </c>
      <c r="B335" s="36">
        <v>330133</v>
      </c>
      <c r="C335" s="36" t="s">
        <v>27</v>
      </c>
      <c r="D335" s="36">
        <v>-1</v>
      </c>
      <c r="K335" s="46">
        <v>30796</v>
      </c>
      <c r="L335" s="46">
        <v>30796</v>
      </c>
      <c r="N335" s="46">
        <v>4643</v>
      </c>
      <c r="P335" s="46">
        <v>1932</v>
      </c>
      <c r="S335" s="36">
        <v>30734.124108</v>
      </c>
      <c r="U335" s="36">
        <v>4017.1117709999999</v>
      </c>
      <c r="W335" s="36">
        <v>2397.101244</v>
      </c>
      <c r="AC335" s="57">
        <f t="shared" si="60"/>
        <v>30796</v>
      </c>
      <c r="AD335" s="57">
        <f t="shared" si="61"/>
        <v>4643</v>
      </c>
      <c r="AE335" s="57">
        <f t="shared" si="62"/>
        <v>1932</v>
      </c>
      <c r="AF335" s="12">
        <f t="shared" si="56"/>
        <v>30734.124108</v>
      </c>
      <c r="AG335" s="12">
        <f t="shared" si="57"/>
        <v>4017.1117709999999</v>
      </c>
      <c r="AH335" s="12">
        <f t="shared" si="58"/>
        <v>2397.101244</v>
      </c>
      <c r="AI335" s="15">
        <f t="shared" si="59"/>
        <v>-2.0092184699311605E-3</v>
      </c>
      <c r="AJ335" s="15">
        <f t="shared" si="59"/>
        <v>-0.13480254770622446</v>
      </c>
      <c r="AK335" s="15">
        <f t="shared" si="59"/>
        <v>0.24073563354037264</v>
      </c>
      <c r="AL335" s="23">
        <f>VLOOKUP(AC335,'Charts and Tables'!$I$43:$J$49,2,TRUE)</f>
        <v>0.15</v>
      </c>
      <c r="AM335" s="2">
        <f t="shared" si="63"/>
        <v>1</v>
      </c>
    </row>
    <row r="336" spans="1:39" x14ac:dyDescent="0.25">
      <c r="A336" s="35">
        <v>471449</v>
      </c>
      <c r="B336" s="36">
        <v>330133</v>
      </c>
      <c r="C336" s="36" t="s">
        <v>27</v>
      </c>
      <c r="D336" s="36">
        <v>1</v>
      </c>
      <c r="J336" s="46">
        <v>29510</v>
      </c>
      <c r="L336" s="46">
        <v>29510</v>
      </c>
      <c r="M336" s="46">
        <v>1337</v>
      </c>
      <c r="O336" s="46">
        <v>4288</v>
      </c>
      <c r="R336" s="36">
        <v>28703.913637000001</v>
      </c>
      <c r="T336" s="36">
        <v>1635.172286</v>
      </c>
      <c r="V336" s="36">
        <v>3615.0856469999999</v>
      </c>
      <c r="AC336" s="57">
        <f t="shared" si="60"/>
        <v>29510</v>
      </c>
      <c r="AD336" s="57">
        <f t="shared" si="61"/>
        <v>1337</v>
      </c>
      <c r="AE336" s="57">
        <f t="shared" si="62"/>
        <v>4288</v>
      </c>
      <c r="AF336" s="12">
        <f t="shared" si="56"/>
        <v>28703.913637000001</v>
      </c>
      <c r="AG336" s="12">
        <f t="shared" si="57"/>
        <v>1635.172286</v>
      </c>
      <c r="AH336" s="12">
        <f t="shared" si="58"/>
        <v>3615.0856469999999</v>
      </c>
      <c r="AI336" s="15">
        <f t="shared" si="59"/>
        <v>-2.7315701897661759E-2</v>
      </c>
      <c r="AJ336" s="15">
        <f t="shared" si="59"/>
        <v>0.22301592071802542</v>
      </c>
      <c r="AK336" s="15">
        <f t="shared" si="59"/>
        <v>-0.15692965321828362</v>
      </c>
      <c r="AL336" s="23">
        <f>VLOOKUP(AC336,'Charts and Tables'!$I$43:$J$49,2,TRUE)</f>
        <v>0.15</v>
      </c>
      <c r="AM336" s="2">
        <f t="shared" si="63"/>
        <v>1</v>
      </c>
    </row>
    <row r="337" spans="1:39" x14ac:dyDescent="0.25">
      <c r="A337" s="35">
        <v>529333</v>
      </c>
      <c r="C337" s="36" t="s">
        <v>25</v>
      </c>
      <c r="D337" s="36">
        <v>0</v>
      </c>
      <c r="J337" s="46">
        <v>2123</v>
      </c>
      <c r="K337" s="46">
        <v>1992</v>
      </c>
      <c r="L337" s="46">
        <v>4115</v>
      </c>
      <c r="M337" s="46">
        <v>195</v>
      </c>
      <c r="N337" s="46">
        <v>138</v>
      </c>
      <c r="O337" s="46">
        <v>163.5</v>
      </c>
      <c r="P337" s="46">
        <v>221</v>
      </c>
      <c r="R337" s="36">
        <v>1418.1813870000001</v>
      </c>
      <c r="S337" s="36">
        <v>1731.8747719999999</v>
      </c>
      <c r="T337" s="36">
        <v>131.78909899999999</v>
      </c>
      <c r="U337" s="36">
        <v>102.368557</v>
      </c>
      <c r="V337" s="36">
        <v>142.043136</v>
      </c>
      <c r="W337" s="36">
        <v>191.75673499999999</v>
      </c>
      <c r="AC337" s="57">
        <f t="shared" si="60"/>
        <v>4115</v>
      </c>
      <c r="AD337" s="57">
        <f t="shared" si="61"/>
        <v>333</v>
      </c>
      <c r="AE337" s="57">
        <f t="shared" si="62"/>
        <v>384.5</v>
      </c>
      <c r="AF337" s="12">
        <f t="shared" si="56"/>
        <v>3150.0561589999998</v>
      </c>
      <c r="AG337" s="12">
        <f t="shared" si="57"/>
        <v>234.15765599999997</v>
      </c>
      <c r="AH337" s="12">
        <f t="shared" si="58"/>
        <v>333.799871</v>
      </c>
      <c r="AI337" s="15">
        <f t="shared" si="59"/>
        <v>-0.23449425054678014</v>
      </c>
      <c r="AJ337" s="15">
        <f t="shared" si="59"/>
        <v>-0.29682385585585591</v>
      </c>
      <c r="AK337" s="15">
        <f t="shared" si="59"/>
        <v>-0.13185989336801041</v>
      </c>
      <c r="AL337" s="23">
        <f>VLOOKUP(AC337,'Charts and Tables'!$I$43:$J$49,2,TRUE)</f>
        <v>0.5</v>
      </c>
      <c r="AM337" s="2">
        <f t="shared" si="63"/>
        <v>1</v>
      </c>
    </row>
    <row r="338" spans="1:39" x14ac:dyDescent="0.25">
      <c r="A338" s="35">
        <v>310047</v>
      </c>
      <c r="B338" s="36">
        <v>332019</v>
      </c>
      <c r="C338" s="36" t="s">
        <v>26</v>
      </c>
      <c r="D338" s="36">
        <v>0</v>
      </c>
      <c r="J338" s="46">
        <v>7413</v>
      </c>
      <c r="K338" s="46">
        <v>7921</v>
      </c>
      <c r="L338" s="46">
        <v>15334</v>
      </c>
      <c r="M338" s="46">
        <v>291</v>
      </c>
      <c r="N338" s="46">
        <v>986</v>
      </c>
      <c r="O338" s="46">
        <v>951</v>
      </c>
      <c r="P338" s="46">
        <v>499</v>
      </c>
      <c r="R338" s="36">
        <v>5913.490014</v>
      </c>
      <c r="S338" s="36">
        <v>6026.9677089999996</v>
      </c>
      <c r="T338" s="36">
        <v>323.36746099999999</v>
      </c>
      <c r="U338" s="36">
        <v>630.11282500000004</v>
      </c>
      <c r="V338" s="36">
        <v>646.20752800000002</v>
      </c>
      <c r="W338" s="36">
        <v>451.12464499999999</v>
      </c>
      <c r="AC338" s="57">
        <f t="shared" si="60"/>
        <v>15334</v>
      </c>
      <c r="AD338" s="57">
        <f t="shared" si="61"/>
        <v>1277</v>
      </c>
      <c r="AE338" s="57">
        <f t="shared" si="62"/>
        <v>1450</v>
      </c>
      <c r="AF338" s="12">
        <f t="shared" si="56"/>
        <v>11940.457723</v>
      </c>
      <c r="AG338" s="12">
        <f t="shared" si="57"/>
        <v>953.48028599999998</v>
      </c>
      <c r="AH338" s="12">
        <f t="shared" si="58"/>
        <v>1097.332173</v>
      </c>
      <c r="AI338" s="15">
        <f t="shared" si="59"/>
        <v>-0.22130835248467462</v>
      </c>
      <c r="AJ338" s="15">
        <f t="shared" si="59"/>
        <v>-0.25334355050900548</v>
      </c>
      <c r="AK338" s="15">
        <f t="shared" si="59"/>
        <v>-0.24321919103448275</v>
      </c>
      <c r="AL338" s="23">
        <f>VLOOKUP(AC338,'Charts and Tables'!$I$43:$J$49,2,TRUE)</f>
        <v>0.2</v>
      </c>
      <c r="AM338" s="2">
        <f t="shared" si="63"/>
        <v>0</v>
      </c>
    </row>
    <row r="339" spans="1:39" x14ac:dyDescent="0.25">
      <c r="A339" s="35">
        <v>335022</v>
      </c>
      <c r="C339" s="36" t="s">
        <v>27</v>
      </c>
      <c r="D339" s="36">
        <v>-1</v>
      </c>
      <c r="K339" s="46">
        <v>40780</v>
      </c>
      <c r="L339" s="46">
        <v>40780</v>
      </c>
      <c r="N339" s="46">
        <v>4677</v>
      </c>
      <c r="P339" s="46">
        <v>3045</v>
      </c>
      <c r="S339" s="36">
        <v>44532.507079000003</v>
      </c>
      <c r="U339" s="36">
        <v>4790.4369829999996</v>
      </c>
      <c r="W339" s="36">
        <v>3968.1354719999999</v>
      </c>
      <c r="AC339" s="57">
        <f t="shared" si="60"/>
        <v>40780</v>
      </c>
      <c r="AD339" s="57">
        <f t="shared" si="61"/>
        <v>4677</v>
      </c>
      <c r="AE339" s="57">
        <f t="shared" si="62"/>
        <v>3045</v>
      </c>
      <c r="AF339" s="12">
        <f t="shared" si="56"/>
        <v>44532.507079000003</v>
      </c>
      <c r="AG339" s="12">
        <f t="shared" si="57"/>
        <v>4790.4369829999996</v>
      </c>
      <c r="AH339" s="12">
        <f t="shared" si="58"/>
        <v>3968.1354719999999</v>
      </c>
      <c r="AI339" s="15">
        <f t="shared" si="59"/>
        <v>9.201831974006873E-2</v>
      </c>
      <c r="AJ339" s="15">
        <f t="shared" si="59"/>
        <v>2.4254219157579561E-2</v>
      </c>
      <c r="AK339" s="15">
        <f t="shared" si="59"/>
        <v>0.30316435862068963</v>
      </c>
      <c r="AL339" s="23">
        <f>VLOOKUP(AC339,'Charts and Tables'!$I$43:$J$49,2,TRUE)</f>
        <v>0.15</v>
      </c>
      <c r="AM339" s="2">
        <f t="shared" si="63"/>
        <v>1</v>
      </c>
    </row>
    <row r="340" spans="1:39" x14ac:dyDescent="0.25">
      <c r="A340" s="35">
        <v>335035</v>
      </c>
      <c r="B340" s="36">
        <v>330550</v>
      </c>
      <c r="C340" s="36" t="s">
        <v>27</v>
      </c>
      <c r="D340" s="36">
        <v>1</v>
      </c>
      <c r="J340" s="46">
        <v>39260</v>
      </c>
      <c r="L340" s="46">
        <v>39260</v>
      </c>
      <c r="M340" s="46">
        <v>2119</v>
      </c>
      <c r="O340" s="46">
        <v>4732</v>
      </c>
      <c r="R340" s="36">
        <v>43954.412649999998</v>
      </c>
      <c r="T340" s="36">
        <v>3134.4529579999999</v>
      </c>
      <c r="V340" s="36">
        <v>4908.3222459999997</v>
      </c>
      <c r="AC340" s="57">
        <f t="shared" si="60"/>
        <v>39260</v>
      </c>
      <c r="AD340" s="57">
        <f t="shared" si="61"/>
        <v>2119</v>
      </c>
      <c r="AE340" s="57">
        <f t="shared" si="62"/>
        <v>4732</v>
      </c>
      <c r="AF340" s="12">
        <f t="shared" si="56"/>
        <v>43954.412649999998</v>
      </c>
      <c r="AG340" s="12">
        <f t="shared" si="57"/>
        <v>3134.4529579999999</v>
      </c>
      <c r="AH340" s="12">
        <f t="shared" si="58"/>
        <v>4908.3222459999997</v>
      </c>
      <c r="AI340" s="15">
        <f t="shared" si="59"/>
        <v>0.11957240575649512</v>
      </c>
      <c r="AJ340" s="15">
        <f t="shared" si="59"/>
        <v>0.4792132883435582</v>
      </c>
      <c r="AK340" s="15">
        <f t="shared" si="59"/>
        <v>3.7261674978867225E-2</v>
      </c>
      <c r="AL340" s="23">
        <f>VLOOKUP(AC340,'Charts and Tables'!$I$43:$J$49,2,TRUE)</f>
        <v>0.15</v>
      </c>
      <c r="AM340" s="2">
        <f t="shared" si="63"/>
        <v>1</v>
      </c>
    </row>
    <row r="341" spans="1:39" x14ac:dyDescent="0.25">
      <c r="A341" s="35">
        <v>298146</v>
      </c>
      <c r="B341" s="36">
        <v>331027</v>
      </c>
      <c r="C341" s="36" t="s">
        <v>25</v>
      </c>
      <c r="D341" s="36">
        <v>0</v>
      </c>
      <c r="J341" s="46">
        <v>2072</v>
      </c>
      <c r="K341" s="46">
        <v>1683</v>
      </c>
      <c r="L341" s="46">
        <v>3755</v>
      </c>
      <c r="M341" s="46">
        <v>190</v>
      </c>
      <c r="N341" s="46">
        <v>176</v>
      </c>
      <c r="O341" s="46">
        <v>187</v>
      </c>
      <c r="P341" s="46">
        <v>123</v>
      </c>
      <c r="R341" s="36">
        <v>540.24121600000001</v>
      </c>
      <c r="S341" s="36">
        <v>1721.252068</v>
      </c>
      <c r="T341" s="36">
        <v>27.033670000000001</v>
      </c>
      <c r="U341" s="36">
        <v>215.06754599999999</v>
      </c>
      <c r="V341" s="36">
        <v>101.445624</v>
      </c>
      <c r="W341" s="36">
        <v>122.18930899999999</v>
      </c>
      <c r="AC341" s="57">
        <f t="shared" si="60"/>
        <v>3755</v>
      </c>
      <c r="AD341" s="57">
        <f t="shared" si="61"/>
        <v>366</v>
      </c>
      <c r="AE341" s="57">
        <f t="shared" si="62"/>
        <v>310</v>
      </c>
      <c r="AF341" s="12">
        <f t="shared" si="56"/>
        <v>2261.4932840000001</v>
      </c>
      <c r="AG341" s="12">
        <f t="shared" si="57"/>
        <v>242.10121599999999</v>
      </c>
      <c r="AH341" s="12">
        <f t="shared" si="58"/>
        <v>223.63493299999999</v>
      </c>
      <c r="AI341" s="15">
        <f t="shared" si="59"/>
        <v>-0.39773814007989344</v>
      </c>
      <c r="AJ341" s="15">
        <f t="shared" si="59"/>
        <v>-0.33852126775956287</v>
      </c>
      <c r="AK341" s="15">
        <f t="shared" si="59"/>
        <v>-0.27859699032258067</v>
      </c>
      <c r="AL341" s="23">
        <f>VLOOKUP(AC341,'Charts and Tables'!$I$43:$J$49,2,TRUE)</f>
        <v>0.5</v>
      </c>
      <c r="AM341" s="2">
        <f t="shared" si="63"/>
        <v>1</v>
      </c>
    </row>
    <row r="342" spans="1:39" x14ac:dyDescent="0.25">
      <c r="A342" s="35">
        <v>323674</v>
      </c>
      <c r="B342" s="36">
        <v>334088</v>
      </c>
      <c r="C342" s="36" t="s">
        <v>25</v>
      </c>
      <c r="D342" s="36">
        <v>0</v>
      </c>
      <c r="J342" s="46">
        <v>1307</v>
      </c>
      <c r="K342" s="46">
        <v>1446</v>
      </c>
      <c r="L342" s="46">
        <v>2753</v>
      </c>
      <c r="M342" s="46">
        <v>49</v>
      </c>
      <c r="N342" s="46">
        <v>75</v>
      </c>
      <c r="O342" s="46">
        <v>112</v>
      </c>
      <c r="P342" s="46">
        <v>112</v>
      </c>
      <c r="R342" s="36">
        <v>888.42188199999998</v>
      </c>
      <c r="S342" s="36">
        <v>744.26225399999998</v>
      </c>
      <c r="T342" s="36">
        <v>70.805459999999997</v>
      </c>
      <c r="U342" s="36">
        <v>65.621279000000001</v>
      </c>
      <c r="V342" s="36">
        <v>97.502492000000004</v>
      </c>
      <c r="W342" s="36">
        <v>71.996683000000004</v>
      </c>
      <c r="AC342" s="57">
        <f t="shared" si="60"/>
        <v>2753</v>
      </c>
      <c r="AD342" s="57">
        <f t="shared" si="61"/>
        <v>124</v>
      </c>
      <c r="AE342" s="57">
        <f t="shared" si="62"/>
        <v>224</v>
      </c>
      <c r="AF342" s="12">
        <f t="shared" si="56"/>
        <v>1632.6841359999999</v>
      </c>
      <c r="AG342" s="12">
        <f t="shared" si="57"/>
        <v>136.426739</v>
      </c>
      <c r="AH342" s="12">
        <f t="shared" si="58"/>
        <v>169.49917500000001</v>
      </c>
      <c r="AI342" s="15">
        <f t="shared" si="59"/>
        <v>-0.4069436483835816</v>
      </c>
      <c r="AJ342" s="15">
        <f t="shared" si="59"/>
        <v>0.10021563709677418</v>
      </c>
      <c r="AK342" s="15">
        <f t="shared" si="59"/>
        <v>-0.24330725446428567</v>
      </c>
      <c r="AL342" s="23">
        <f>VLOOKUP(AC342,'Charts and Tables'!$I$43:$J$49,2,TRUE)</f>
        <v>0.5</v>
      </c>
      <c r="AM342" s="2">
        <f t="shared" si="63"/>
        <v>1</v>
      </c>
    </row>
    <row r="343" spans="1:39" x14ac:dyDescent="0.25">
      <c r="A343" s="35">
        <v>567994</v>
      </c>
      <c r="B343" s="36">
        <v>330244</v>
      </c>
      <c r="C343" s="36" t="s">
        <v>27</v>
      </c>
      <c r="D343" s="36">
        <v>-1</v>
      </c>
      <c r="K343" s="46">
        <v>15095</v>
      </c>
      <c r="L343" s="46">
        <v>15095</v>
      </c>
      <c r="N343" s="46">
        <v>878</v>
      </c>
      <c r="P343" s="46">
        <v>1874</v>
      </c>
      <c r="S343" s="36">
        <v>19036.928521000002</v>
      </c>
      <c r="U343" s="36">
        <v>1353.0889139999999</v>
      </c>
      <c r="W343" s="36">
        <v>2292.9803969999998</v>
      </c>
      <c r="AC343" s="57">
        <f t="shared" si="60"/>
        <v>15095</v>
      </c>
      <c r="AD343" s="57">
        <f t="shared" si="61"/>
        <v>878</v>
      </c>
      <c r="AE343" s="57">
        <f t="shared" si="62"/>
        <v>1874</v>
      </c>
      <c r="AF343" s="12">
        <f t="shared" si="56"/>
        <v>19036.928521000002</v>
      </c>
      <c r="AG343" s="12">
        <f t="shared" si="57"/>
        <v>1353.0889139999999</v>
      </c>
      <c r="AH343" s="12">
        <f t="shared" si="58"/>
        <v>2292.9803969999998</v>
      </c>
      <c r="AI343" s="15">
        <f t="shared" si="59"/>
        <v>0.26114133958264335</v>
      </c>
      <c r="AJ343" s="15">
        <f t="shared" si="59"/>
        <v>0.54110354669703864</v>
      </c>
      <c r="AK343" s="15">
        <f t="shared" si="59"/>
        <v>0.22357545197438625</v>
      </c>
      <c r="AL343" s="23">
        <f>VLOOKUP(AC343,'Charts and Tables'!$I$43:$J$49,2,TRUE)</f>
        <v>0.2</v>
      </c>
      <c r="AM343" s="2">
        <f t="shared" si="63"/>
        <v>0</v>
      </c>
    </row>
    <row r="344" spans="1:39" x14ac:dyDescent="0.25">
      <c r="A344" s="35">
        <v>239932</v>
      </c>
      <c r="B344" s="36">
        <v>331112</v>
      </c>
      <c r="C344" s="36" t="s">
        <v>31</v>
      </c>
      <c r="D344" s="36">
        <v>-1</v>
      </c>
      <c r="K344" s="46">
        <v>11405</v>
      </c>
      <c r="L344" s="46">
        <v>11405</v>
      </c>
      <c r="N344" s="46">
        <v>1048</v>
      </c>
      <c r="P344" s="46">
        <v>1002</v>
      </c>
      <c r="S344" s="36">
        <v>12027.558003</v>
      </c>
      <c r="U344" s="36">
        <v>1130.685254</v>
      </c>
      <c r="W344" s="36">
        <v>1078.8033700000001</v>
      </c>
      <c r="AC344" s="57">
        <f t="shared" si="60"/>
        <v>11405</v>
      </c>
      <c r="AD344" s="57">
        <f t="shared" si="61"/>
        <v>1048</v>
      </c>
      <c r="AE344" s="57">
        <f t="shared" si="62"/>
        <v>1002</v>
      </c>
      <c r="AF344" s="12">
        <f t="shared" si="56"/>
        <v>12027.558003</v>
      </c>
      <c r="AG344" s="12">
        <f t="shared" si="57"/>
        <v>1130.685254</v>
      </c>
      <c r="AH344" s="12">
        <f t="shared" si="58"/>
        <v>1078.8033700000001</v>
      </c>
      <c r="AI344" s="15">
        <f t="shared" si="59"/>
        <v>5.4586409732573442E-2</v>
      </c>
      <c r="AJ344" s="15">
        <f t="shared" si="59"/>
        <v>7.8898143129770976E-2</v>
      </c>
      <c r="AK344" s="15">
        <f t="shared" si="59"/>
        <v>7.6650069860279529E-2</v>
      </c>
      <c r="AL344" s="23">
        <f>VLOOKUP(AC344,'Charts and Tables'!$I$43:$J$49,2,TRUE)</f>
        <v>0.2</v>
      </c>
      <c r="AM344" s="2">
        <f t="shared" si="63"/>
        <v>1</v>
      </c>
    </row>
    <row r="345" spans="1:39" x14ac:dyDescent="0.25">
      <c r="A345" s="35">
        <v>239967</v>
      </c>
      <c r="B345" s="36">
        <v>331112</v>
      </c>
      <c r="C345" s="36" t="s">
        <v>31</v>
      </c>
      <c r="D345" s="36">
        <v>1</v>
      </c>
      <c r="J345" s="46">
        <v>11553</v>
      </c>
      <c r="L345" s="46">
        <v>11553</v>
      </c>
      <c r="M345" s="46">
        <v>633</v>
      </c>
      <c r="O345" s="46">
        <v>1167</v>
      </c>
      <c r="R345" s="36">
        <v>13958.154721999999</v>
      </c>
      <c r="T345" s="36">
        <v>1024.186715</v>
      </c>
      <c r="V345" s="36">
        <v>1405.8873269999999</v>
      </c>
      <c r="AC345" s="57">
        <f t="shared" si="60"/>
        <v>11553</v>
      </c>
      <c r="AD345" s="57">
        <f t="shared" si="61"/>
        <v>633</v>
      </c>
      <c r="AE345" s="57">
        <f t="shared" si="62"/>
        <v>1167</v>
      </c>
      <c r="AF345" s="12">
        <f t="shared" si="56"/>
        <v>13958.154721999999</v>
      </c>
      <c r="AG345" s="12">
        <f t="shared" si="57"/>
        <v>1024.186715</v>
      </c>
      <c r="AH345" s="12">
        <f t="shared" si="58"/>
        <v>1405.8873269999999</v>
      </c>
      <c r="AI345" s="15">
        <f t="shared" si="59"/>
        <v>0.20818443019129224</v>
      </c>
      <c r="AJ345" s="15">
        <f t="shared" si="59"/>
        <v>0.61798849131121647</v>
      </c>
      <c r="AK345" s="15">
        <f t="shared" si="59"/>
        <v>0.20470207969151663</v>
      </c>
      <c r="AL345" s="23">
        <f>VLOOKUP(AC345,'Charts and Tables'!$I$43:$J$49,2,TRUE)</f>
        <v>0.2</v>
      </c>
      <c r="AM345" s="2">
        <f t="shared" si="63"/>
        <v>0</v>
      </c>
    </row>
    <row r="346" spans="1:39" x14ac:dyDescent="0.25">
      <c r="A346" s="35">
        <v>521275</v>
      </c>
      <c r="C346" s="36" t="s">
        <v>26</v>
      </c>
      <c r="D346" s="36">
        <v>-1</v>
      </c>
      <c r="K346" s="46">
        <v>8376</v>
      </c>
      <c r="L346" s="46">
        <v>8376</v>
      </c>
      <c r="N346" s="46">
        <v>432</v>
      </c>
      <c r="P346" s="46">
        <v>1242.3333299999999</v>
      </c>
      <c r="S346" s="36">
        <v>7584.7232700000004</v>
      </c>
      <c r="U346" s="36">
        <v>290.99854299999998</v>
      </c>
      <c r="W346" s="36">
        <v>860.93539499999997</v>
      </c>
      <c r="AC346" s="57">
        <f t="shared" si="60"/>
        <v>8376</v>
      </c>
      <c r="AD346" s="57">
        <f t="shared" si="61"/>
        <v>432</v>
      </c>
      <c r="AE346" s="57">
        <f t="shared" si="62"/>
        <v>1242.3333299999999</v>
      </c>
      <c r="AF346" s="12">
        <f t="shared" si="56"/>
        <v>7584.7232700000004</v>
      </c>
      <c r="AG346" s="12">
        <f t="shared" si="57"/>
        <v>290.99854299999998</v>
      </c>
      <c r="AH346" s="12">
        <f t="shared" si="58"/>
        <v>860.93539499999997</v>
      </c>
      <c r="AI346" s="15">
        <f t="shared" si="59"/>
        <v>-9.4469523638968433E-2</v>
      </c>
      <c r="AJ346" s="15">
        <f t="shared" si="59"/>
        <v>-0.32639226157407414</v>
      </c>
      <c r="AK346" s="15">
        <f t="shared" si="59"/>
        <v>-0.30700129006439841</v>
      </c>
      <c r="AL346" s="23">
        <f>VLOOKUP(AC346,'Charts and Tables'!$I$43:$J$49,2,TRUE)</f>
        <v>0.25</v>
      </c>
      <c r="AM346" s="2">
        <f t="shared" si="63"/>
        <v>1</v>
      </c>
    </row>
    <row r="347" spans="1:39" x14ac:dyDescent="0.25">
      <c r="A347" s="35">
        <v>300647</v>
      </c>
      <c r="C347" s="36" t="s">
        <v>32</v>
      </c>
      <c r="D347" s="36">
        <v>-1</v>
      </c>
      <c r="K347" s="46">
        <v>4944</v>
      </c>
      <c r="L347" s="46">
        <v>4944</v>
      </c>
      <c r="N347" s="46">
        <v>632</v>
      </c>
      <c r="P347" s="46">
        <v>349</v>
      </c>
      <c r="S347" s="36">
        <v>7371.0085390000004</v>
      </c>
      <c r="U347" s="36">
        <v>847.85985300000004</v>
      </c>
      <c r="W347" s="36">
        <v>718.88333999999998</v>
      </c>
      <c r="AC347" s="57">
        <f t="shared" si="60"/>
        <v>4944</v>
      </c>
      <c r="AD347" s="57">
        <f t="shared" si="61"/>
        <v>632</v>
      </c>
      <c r="AE347" s="57">
        <f t="shared" si="62"/>
        <v>349</v>
      </c>
      <c r="AF347" s="12">
        <f t="shared" si="56"/>
        <v>7371.0085390000004</v>
      </c>
      <c r="AG347" s="12">
        <f t="shared" si="57"/>
        <v>847.85985300000004</v>
      </c>
      <c r="AH347" s="12">
        <f t="shared" si="58"/>
        <v>718.88333999999998</v>
      </c>
      <c r="AI347" s="15">
        <f t="shared" si="59"/>
        <v>0.49089978539644019</v>
      </c>
      <c r="AJ347" s="15">
        <f t="shared" si="59"/>
        <v>0.34155040031645578</v>
      </c>
      <c r="AK347" s="15">
        <f t="shared" si="59"/>
        <v>1.0598376504297993</v>
      </c>
      <c r="AL347" s="23">
        <f>VLOOKUP(AC347,'Charts and Tables'!$I$43:$J$49,2,TRUE)</f>
        <v>0.5</v>
      </c>
      <c r="AM347" s="2">
        <f t="shared" si="63"/>
        <v>1</v>
      </c>
    </row>
    <row r="348" spans="1:39" x14ac:dyDescent="0.25">
      <c r="A348" s="35">
        <v>300675</v>
      </c>
      <c r="C348" s="36" t="s">
        <v>27</v>
      </c>
      <c r="D348" s="36">
        <v>1</v>
      </c>
      <c r="J348" s="46">
        <v>41633</v>
      </c>
      <c r="L348" s="46">
        <v>41633</v>
      </c>
      <c r="M348" s="46">
        <v>4662</v>
      </c>
      <c r="O348" s="46">
        <v>2948</v>
      </c>
      <c r="R348" s="36">
        <v>48946.670435</v>
      </c>
      <c r="T348" s="36">
        <v>4552.5645720000002</v>
      </c>
      <c r="V348" s="36">
        <v>4196.9228220000005</v>
      </c>
      <c r="AC348" s="57">
        <f t="shared" si="60"/>
        <v>41633</v>
      </c>
      <c r="AD348" s="57">
        <f t="shared" si="61"/>
        <v>4662</v>
      </c>
      <c r="AE348" s="57">
        <f t="shared" si="62"/>
        <v>2948</v>
      </c>
      <c r="AF348" s="12">
        <f t="shared" si="56"/>
        <v>48946.670435</v>
      </c>
      <c r="AG348" s="12">
        <f t="shared" si="57"/>
        <v>4552.5645720000002</v>
      </c>
      <c r="AH348" s="12">
        <f t="shared" si="58"/>
        <v>4196.9228220000005</v>
      </c>
      <c r="AI348" s="15">
        <f t="shared" si="59"/>
        <v>0.17567003182571517</v>
      </c>
      <c r="AJ348" s="15">
        <f t="shared" si="59"/>
        <v>-2.3473922779922732E-2</v>
      </c>
      <c r="AK348" s="15">
        <f t="shared" si="59"/>
        <v>0.42365088941655377</v>
      </c>
      <c r="AL348" s="23">
        <f>VLOOKUP(AC348,'Charts and Tables'!$I$43:$J$49,2,TRUE)</f>
        <v>0.15</v>
      </c>
      <c r="AM348" s="2">
        <f t="shared" si="63"/>
        <v>0</v>
      </c>
    </row>
    <row r="349" spans="1:39" x14ac:dyDescent="0.25">
      <c r="A349" s="35">
        <v>300726</v>
      </c>
      <c r="C349" s="36" t="s">
        <v>26</v>
      </c>
      <c r="D349" s="36">
        <v>0</v>
      </c>
      <c r="J349" s="46">
        <v>9210</v>
      </c>
      <c r="K349" s="46">
        <v>3634</v>
      </c>
      <c r="L349" s="46">
        <v>12844</v>
      </c>
      <c r="M349" s="46">
        <v>563</v>
      </c>
      <c r="N349" s="46">
        <v>250.5</v>
      </c>
      <c r="O349" s="46">
        <v>1167</v>
      </c>
      <c r="P349" s="46">
        <v>326.5</v>
      </c>
      <c r="R349" s="36">
        <v>6843.3767209999996</v>
      </c>
      <c r="S349" s="36">
        <v>3120.9026279999998</v>
      </c>
      <c r="T349" s="36">
        <v>511.39561700000002</v>
      </c>
      <c r="U349" s="36">
        <v>270.99473399999999</v>
      </c>
      <c r="V349" s="36">
        <v>725.53111000000001</v>
      </c>
      <c r="W349" s="36">
        <v>261.79846199999997</v>
      </c>
      <c r="AC349" s="57">
        <f t="shared" si="60"/>
        <v>12844</v>
      </c>
      <c r="AD349" s="57">
        <f t="shared" si="61"/>
        <v>813.5</v>
      </c>
      <c r="AE349" s="57">
        <f t="shared" si="62"/>
        <v>1493.5</v>
      </c>
      <c r="AF349" s="12">
        <f t="shared" si="56"/>
        <v>9964.2793490000004</v>
      </c>
      <c r="AG349" s="12">
        <f t="shared" si="57"/>
        <v>782.39035100000001</v>
      </c>
      <c r="AH349" s="12">
        <f t="shared" si="58"/>
        <v>987.32957199999998</v>
      </c>
      <c r="AI349" s="15">
        <f t="shared" si="59"/>
        <v>-0.224207462706322</v>
      </c>
      <c r="AJ349" s="15">
        <f t="shared" si="59"/>
        <v>-3.82417320221266E-2</v>
      </c>
      <c r="AK349" s="15">
        <f t="shared" si="59"/>
        <v>-0.33891558620689655</v>
      </c>
      <c r="AL349" s="23">
        <f>VLOOKUP(AC349,'Charts and Tables'!$I$43:$J$49,2,TRUE)</f>
        <v>0.2</v>
      </c>
      <c r="AM349" s="2">
        <f t="shared" si="63"/>
        <v>0</v>
      </c>
    </row>
    <row r="350" spans="1:39" x14ac:dyDescent="0.25">
      <c r="A350" s="35">
        <v>288322</v>
      </c>
      <c r="C350" s="36" t="s">
        <v>26</v>
      </c>
      <c r="D350" s="36">
        <v>0</v>
      </c>
      <c r="J350" s="46">
        <v>7857</v>
      </c>
      <c r="K350" s="46">
        <v>4278</v>
      </c>
      <c r="L350" s="46">
        <v>12135</v>
      </c>
      <c r="M350" s="46">
        <v>566</v>
      </c>
      <c r="N350" s="46">
        <v>343</v>
      </c>
      <c r="O350" s="46">
        <v>741</v>
      </c>
      <c r="P350" s="46">
        <v>393</v>
      </c>
      <c r="R350" s="36">
        <v>4828.2017079999996</v>
      </c>
      <c r="S350" s="36">
        <v>1868.567618</v>
      </c>
      <c r="T350" s="36">
        <v>454.04698200000001</v>
      </c>
      <c r="U350" s="36">
        <v>119.72120700000001</v>
      </c>
      <c r="V350" s="36">
        <v>428.69342599999999</v>
      </c>
      <c r="W350" s="36">
        <v>179.069344</v>
      </c>
      <c r="AC350" s="57">
        <f t="shared" si="60"/>
        <v>12135</v>
      </c>
      <c r="AD350" s="57">
        <f t="shared" si="61"/>
        <v>909</v>
      </c>
      <c r="AE350" s="57">
        <f t="shared" si="62"/>
        <v>1134</v>
      </c>
      <c r="AF350" s="12">
        <f t="shared" si="56"/>
        <v>6696.7693259999996</v>
      </c>
      <c r="AG350" s="12">
        <f t="shared" si="57"/>
        <v>573.76818900000001</v>
      </c>
      <c r="AH350" s="12">
        <f t="shared" si="58"/>
        <v>607.76277000000005</v>
      </c>
      <c r="AI350" s="15">
        <f t="shared" si="59"/>
        <v>-0.44814426650185418</v>
      </c>
      <c r="AJ350" s="15">
        <f t="shared" si="59"/>
        <v>-0.3687918712871287</v>
      </c>
      <c r="AK350" s="15">
        <f t="shared" si="59"/>
        <v>-0.46405399470899467</v>
      </c>
      <c r="AL350" s="23">
        <f>VLOOKUP(AC350,'Charts and Tables'!$I$43:$J$49,2,TRUE)</f>
        <v>0.2</v>
      </c>
      <c r="AM350" s="2">
        <f t="shared" si="63"/>
        <v>0</v>
      </c>
    </row>
    <row r="351" spans="1:39" x14ac:dyDescent="0.25">
      <c r="A351" s="35">
        <v>287799</v>
      </c>
      <c r="C351" s="36" t="s">
        <v>27</v>
      </c>
      <c r="D351" s="36">
        <v>-1</v>
      </c>
      <c r="K351" s="46">
        <v>25876</v>
      </c>
      <c r="L351" s="46">
        <v>25876</v>
      </c>
      <c r="N351" s="46">
        <v>1148</v>
      </c>
      <c r="P351" s="46">
        <v>3127</v>
      </c>
      <c r="S351" s="36">
        <v>31740.141024</v>
      </c>
      <c r="U351" s="36">
        <v>1940.9040399999999</v>
      </c>
      <c r="W351" s="36">
        <v>3966.345045</v>
      </c>
      <c r="AC351" s="57">
        <f t="shared" si="60"/>
        <v>25876</v>
      </c>
      <c r="AD351" s="57">
        <f t="shared" si="61"/>
        <v>1148</v>
      </c>
      <c r="AE351" s="57">
        <f t="shared" si="62"/>
        <v>3127</v>
      </c>
      <c r="AF351" s="12">
        <f t="shared" si="56"/>
        <v>31740.141024</v>
      </c>
      <c r="AG351" s="12">
        <f t="shared" si="57"/>
        <v>1940.9040399999999</v>
      </c>
      <c r="AH351" s="12">
        <f t="shared" si="58"/>
        <v>3966.345045</v>
      </c>
      <c r="AI351" s="15">
        <f t="shared" si="59"/>
        <v>0.22662471108362964</v>
      </c>
      <c r="AJ351" s="15">
        <f t="shared" si="59"/>
        <v>0.69068296167247378</v>
      </c>
      <c r="AK351" s="15">
        <f t="shared" si="59"/>
        <v>0.2684186264790534</v>
      </c>
      <c r="AL351" s="23">
        <f>VLOOKUP(AC351,'Charts and Tables'!$I$43:$J$49,2,TRUE)</f>
        <v>0.15</v>
      </c>
      <c r="AM351" s="2">
        <f t="shared" si="63"/>
        <v>0</v>
      </c>
    </row>
    <row r="352" spans="1:39" x14ac:dyDescent="0.25">
      <c r="A352" s="35">
        <v>258376</v>
      </c>
      <c r="B352" s="36">
        <v>332224</v>
      </c>
      <c r="C352" s="36" t="s">
        <v>29</v>
      </c>
      <c r="D352" s="36">
        <v>0</v>
      </c>
      <c r="J352" s="46">
        <v>238</v>
      </c>
      <c r="K352" s="46">
        <v>283</v>
      </c>
      <c r="L352" s="46">
        <v>521</v>
      </c>
      <c r="M352" s="46">
        <v>26</v>
      </c>
      <c r="N352" s="46">
        <v>24</v>
      </c>
      <c r="O352" s="46">
        <v>17</v>
      </c>
      <c r="P352" s="46">
        <v>31</v>
      </c>
      <c r="R352" s="36">
        <v>301.74432999999999</v>
      </c>
      <c r="S352" s="36">
        <v>278.36764299999999</v>
      </c>
      <c r="T352" s="36">
        <v>61.079360999999999</v>
      </c>
      <c r="U352" s="36">
        <v>18.455058000000001</v>
      </c>
      <c r="V352" s="36">
        <v>35.221874</v>
      </c>
      <c r="W352" s="36">
        <v>44.131723999999998</v>
      </c>
      <c r="AC352" s="57">
        <f t="shared" si="60"/>
        <v>521</v>
      </c>
      <c r="AD352" s="57">
        <f t="shared" si="61"/>
        <v>50</v>
      </c>
      <c r="AE352" s="57">
        <f t="shared" si="62"/>
        <v>48</v>
      </c>
      <c r="AF352" s="12">
        <f t="shared" si="56"/>
        <v>580.11197300000003</v>
      </c>
      <c r="AG352" s="12">
        <f t="shared" si="57"/>
        <v>79.534419</v>
      </c>
      <c r="AH352" s="12">
        <f t="shared" si="58"/>
        <v>79.353598000000005</v>
      </c>
      <c r="AI352" s="15">
        <f t="shared" si="59"/>
        <v>0.11345868138195785</v>
      </c>
      <c r="AJ352" s="15">
        <f t="shared" si="59"/>
        <v>0.59068838000000001</v>
      </c>
      <c r="AK352" s="15">
        <f t="shared" si="59"/>
        <v>0.65319995833333344</v>
      </c>
      <c r="AL352" s="23">
        <f>VLOOKUP(AC352,'Charts and Tables'!$I$43:$J$49,2,TRUE)</f>
        <v>2</v>
      </c>
      <c r="AM352" s="2">
        <f t="shared" si="63"/>
        <v>1</v>
      </c>
    </row>
    <row r="353" spans="1:39" x14ac:dyDescent="0.25">
      <c r="A353" s="35">
        <v>259029</v>
      </c>
      <c r="B353" s="36">
        <v>331222</v>
      </c>
      <c r="C353" s="36" t="s">
        <v>25</v>
      </c>
      <c r="D353" s="36">
        <v>0</v>
      </c>
      <c r="J353" s="46">
        <v>164</v>
      </c>
      <c r="K353" s="46">
        <v>149</v>
      </c>
      <c r="L353" s="46">
        <v>313</v>
      </c>
      <c r="M353" s="46">
        <v>11</v>
      </c>
      <c r="N353" s="46">
        <v>15</v>
      </c>
      <c r="O353" s="46">
        <v>15</v>
      </c>
      <c r="P353" s="46">
        <v>8</v>
      </c>
      <c r="AC353" s="57">
        <f t="shared" si="60"/>
        <v>313</v>
      </c>
      <c r="AD353" s="57">
        <f t="shared" si="61"/>
        <v>26</v>
      </c>
      <c r="AE353" s="57">
        <f t="shared" si="62"/>
        <v>23</v>
      </c>
      <c r="AF353" s="12">
        <f t="shared" si="56"/>
        <v>0</v>
      </c>
      <c r="AG353" s="12">
        <f t="shared" si="57"/>
        <v>0</v>
      </c>
      <c r="AH353" s="12">
        <f t="shared" si="58"/>
        <v>0</v>
      </c>
      <c r="AI353" s="15">
        <f t="shared" si="59"/>
        <v>-1</v>
      </c>
      <c r="AJ353" s="15">
        <f t="shared" si="59"/>
        <v>-1</v>
      </c>
      <c r="AK353" s="15">
        <f t="shared" si="59"/>
        <v>-1</v>
      </c>
      <c r="AL353" s="23">
        <f>VLOOKUP(AC353,'Charts and Tables'!$I$43:$J$49,2,TRUE)</f>
        <v>2</v>
      </c>
      <c r="AM353" s="2">
        <f t="shared" si="63"/>
        <v>1</v>
      </c>
    </row>
    <row r="354" spans="1:39" x14ac:dyDescent="0.25">
      <c r="A354" s="35">
        <v>286497</v>
      </c>
      <c r="B354" s="36">
        <v>333024</v>
      </c>
      <c r="C354" s="36" t="s">
        <v>32</v>
      </c>
      <c r="D354" s="36">
        <v>1</v>
      </c>
      <c r="J354" s="46">
        <v>3326</v>
      </c>
      <c r="L354" s="46">
        <v>3326</v>
      </c>
      <c r="M354" s="46">
        <v>379</v>
      </c>
      <c r="O354" s="46">
        <v>230</v>
      </c>
      <c r="R354" s="36">
        <v>3486.3255060000001</v>
      </c>
      <c r="T354" s="36">
        <v>488.42516799999999</v>
      </c>
      <c r="V354" s="36">
        <v>322.07736399999999</v>
      </c>
      <c r="AC354" s="57">
        <f t="shared" si="60"/>
        <v>3326</v>
      </c>
      <c r="AD354" s="57">
        <f t="shared" si="61"/>
        <v>379</v>
      </c>
      <c r="AE354" s="57">
        <f t="shared" si="62"/>
        <v>230</v>
      </c>
      <c r="AF354" s="12">
        <f t="shared" si="56"/>
        <v>3486.3255060000001</v>
      </c>
      <c r="AG354" s="12">
        <f t="shared" si="57"/>
        <v>488.42516799999999</v>
      </c>
      <c r="AH354" s="12">
        <f t="shared" si="58"/>
        <v>322.07736399999999</v>
      </c>
      <c r="AI354" s="15">
        <f t="shared" si="59"/>
        <v>4.8203699939867749E-2</v>
      </c>
      <c r="AJ354" s="15">
        <f t="shared" si="59"/>
        <v>0.28872075989445906</v>
      </c>
      <c r="AK354" s="15">
        <f t="shared" si="59"/>
        <v>0.40033636521739124</v>
      </c>
      <c r="AL354" s="23">
        <f>VLOOKUP(AC354,'Charts and Tables'!$I$43:$J$49,2,TRUE)</f>
        <v>0.5</v>
      </c>
      <c r="AM354" s="2">
        <f t="shared" si="63"/>
        <v>1</v>
      </c>
    </row>
    <row r="355" spans="1:39" x14ac:dyDescent="0.25">
      <c r="A355" s="35">
        <v>286513</v>
      </c>
      <c r="B355" s="36">
        <v>330059</v>
      </c>
      <c r="C355" s="36" t="s">
        <v>27</v>
      </c>
      <c r="D355" s="36">
        <v>-1</v>
      </c>
      <c r="K355" s="46">
        <v>28761</v>
      </c>
      <c r="L355" s="46">
        <v>28761</v>
      </c>
      <c r="N355" s="46">
        <v>4294</v>
      </c>
      <c r="P355" s="46">
        <v>2094</v>
      </c>
      <c r="S355" s="36">
        <v>30217.810533</v>
      </c>
      <c r="U355" s="36">
        <v>4000.9528369999998</v>
      </c>
      <c r="W355" s="36">
        <v>2456.9855480000001</v>
      </c>
      <c r="AC355" s="57">
        <f t="shared" si="60"/>
        <v>28761</v>
      </c>
      <c r="AD355" s="57">
        <f t="shared" si="61"/>
        <v>4294</v>
      </c>
      <c r="AE355" s="57">
        <f t="shared" si="62"/>
        <v>2094</v>
      </c>
      <c r="AF355" s="12">
        <f t="shared" si="56"/>
        <v>30217.810533</v>
      </c>
      <c r="AG355" s="12">
        <f t="shared" si="57"/>
        <v>4000.9528369999998</v>
      </c>
      <c r="AH355" s="12">
        <f t="shared" si="58"/>
        <v>2456.9855480000001</v>
      </c>
      <c r="AI355" s="15">
        <f t="shared" si="59"/>
        <v>5.0652290706164595E-2</v>
      </c>
      <c r="AJ355" s="15">
        <f t="shared" si="59"/>
        <v>-6.8245729622729429E-2</v>
      </c>
      <c r="AK355" s="15">
        <f t="shared" si="59"/>
        <v>0.17334553390639929</v>
      </c>
      <c r="AL355" s="23">
        <f>VLOOKUP(AC355,'Charts and Tables'!$I$43:$J$49,2,TRUE)</f>
        <v>0.15</v>
      </c>
      <c r="AM355" s="2">
        <f t="shared" si="63"/>
        <v>1</v>
      </c>
    </row>
    <row r="356" spans="1:39" x14ac:dyDescent="0.25">
      <c r="A356" s="35">
        <v>304007</v>
      </c>
      <c r="C356" s="36" t="s">
        <v>27</v>
      </c>
      <c r="D356" s="36">
        <v>-1</v>
      </c>
      <c r="K356" s="46">
        <v>16970</v>
      </c>
      <c r="L356" s="46">
        <v>16970</v>
      </c>
      <c r="N356" s="46">
        <v>757</v>
      </c>
      <c r="P356" s="46">
        <v>2312</v>
      </c>
      <c r="S356" s="36">
        <v>18000.005892000001</v>
      </c>
      <c r="U356" s="36">
        <v>1033.2672339999999</v>
      </c>
      <c r="W356" s="36">
        <v>2274.0904489999998</v>
      </c>
      <c r="AC356" s="57">
        <f t="shared" si="60"/>
        <v>16970</v>
      </c>
      <c r="AD356" s="57">
        <f t="shared" si="61"/>
        <v>757</v>
      </c>
      <c r="AE356" s="57">
        <f t="shared" si="62"/>
        <v>2312</v>
      </c>
      <c r="AF356" s="12">
        <f t="shared" si="56"/>
        <v>18000.005892000001</v>
      </c>
      <c r="AG356" s="12">
        <f t="shared" si="57"/>
        <v>1033.2672339999999</v>
      </c>
      <c r="AH356" s="12">
        <f t="shared" si="58"/>
        <v>2274.0904489999998</v>
      </c>
      <c r="AI356" s="15">
        <f t="shared" si="59"/>
        <v>6.0695691926929939E-2</v>
      </c>
      <c r="AJ356" s="15">
        <f t="shared" si="59"/>
        <v>0.36495011096433277</v>
      </c>
      <c r="AK356" s="15">
        <f t="shared" si="59"/>
        <v>-1.6396864619377245E-2</v>
      </c>
      <c r="AL356" s="23">
        <f>VLOOKUP(AC356,'Charts and Tables'!$I$43:$J$49,2,TRUE)</f>
        <v>0.2</v>
      </c>
      <c r="AM356" s="2">
        <f t="shared" si="63"/>
        <v>1</v>
      </c>
    </row>
    <row r="357" spans="1:39" x14ac:dyDescent="0.25">
      <c r="A357" s="35">
        <v>304052</v>
      </c>
      <c r="C357" s="36" t="s">
        <v>27</v>
      </c>
      <c r="D357" s="36">
        <v>1</v>
      </c>
      <c r="J357" s="46">
        <v>31194</v>
      </c>
      <c r="L357" s="46">
        <v>31194</v>
      </c>
      <c r="M357" s="46">
        <v>4592</v>
      </c>
      <c r="O357" s="46">
        <v>1854</v>
      </c>
      <c r="R357" s="36">
        <v>34607.830332999998</v>
      </c>
      <c r="T357" s="36">
        <v>4541.9741809999996</v>
      </c>
      <c r="V357" s="36">
        <v>2870.0650799999999</v>
      </c>
      <c r="AC357" s="57">
        <f t="shared" si="60"/>
        <v>31194</v>
      </c>
      <c r="AD357" s="57">
        <f t="shared" si="61"/>
        <v>4592</v>
      </c>
      <c r="AE357" s="57">
        <f t="shared" si="62"/>
        <v>1854</v>
      </c>
      <c r="AF357" s="12">
        <f t="shared" si="56"/>
        <v>34607.830332999998</v>
      </c>
      <c r="AG357" s="12">
        <f t="shared" si="57"/>
        <v>4541.9741809999996</v>
      </c>
      <c r="AH357" s="12">
        <f t="shared" si="58"/>
        <v>2870.0650799999999</v>
      </c>
      <c r="AI357" s="15">
        <f t="shared" si="59"/>
        <v>0.10943868477912413</v>
      </c>
      <c r="AJ357" s="15">
        <f t="shared" si="59"/>
        <v>-1.0894124346689986E-2</v>
      </c>
      <c r="AK357" s="15">
        <f t="shared" si="59"/>
        <v>0.54803941747572804</v>
      </c>
      <c r="AL357" s="23">
        <f>VLOOKUP(AC357,'Charts and Tables'!$I$43:$J$49,2,TRUE)</f>
        <v>0.15</v>
      </c>
      <c r="AM357" s="2">
        <f t="shared" si="63"/>
        <v>1</v>
      </c>
    </row>
    <row r="358" spans="1:39" x14ac:dyDescent="0.25">
      <c r="A358" s="35">
        <v>305450</v>
      </c>
      <c r="B358" s="36">
        <v>334040</v>
      </c>
      <c r="C358" s="36" t="s">
        <v>26</v>
      </c>
      <c r="D358" s="36">
        <v>0</v>
      </c>
      <c r="J358" s="46">
        <v>3474</v>
      </c>
      <c r="K358" s="46">
        <v>2047</v>
      </c>
      <c r="L358" s="46">
        <v>5521</v>
      </c>
      <c r="M358" s="46">
        <v>272</v>
      </c>
      <c r="N358" s="46">
        <v>84</v>
      </c>
      <c r="O358" s="46">
        <v>310</v>
      </c>
      <c r="P358" s="46">
        <v>191</v>
      </c>
      <c r="R358" s="36">
        <v>4440.599099</v>
      </c>
      <c r="S358" s="36">
        <v>3942.1531749999999</v>
      </c>
      <c r="T358" s="36">
        <v>498.04268000000002</v>
      </c>
      <c r="U358" s="36">
        <v>210.87606400000001</v>
      </c>
      <c r="V358" s="36">
        <v>357.145397</v>
      </c>
      <c r="W358" s="36">
        <v>461.76823000000002</v>
      </c>
      <c r="AC358" s="57">
        <f t="shared" si="60"/>
        <v>5521</v>
      </c>
      <c r="AD358" s="57">
        <f t="shared" si="61"/>
        <v>356</v>
      </c>
      <c r="AE358" s="57">
        <f t="shared" si="62"/>
        <v>501</v>
      </c>
      <c r="AF358" s="12">
        <f t="shared" si="56"/>
        <v>8382.7522740000004</v>
      </c>
      <c r="AG358" s="12">
        <f t="shared" si="57"/>
        <v>708.91874400000006</v>
      </c>
      <c r="AH358" s="12">
        <f t="shared" si="58"/>
        <v>818.91362700000002</v>
      </c>
      <c r="AI358" s="15">
        <f t="shared" si="59"/>
        <v>0.51833948089114301</v>
      </c>
      <c r="AJ358" s="15">
        <f t="shared" si="59"/>
        <v>0.99134478651685409</v>
      </c>
      <c r="AK358" s="15">
        <f t="shared" si="59"/>
        <v>0.63455813772455094</v>
      </c>
      <c r="AL358" s="23">
        <f>VLOOKUP(AC358,'Charts and Tables'!$I$43:$J$49,2,TRUE)</f>
        <v>0.25</v>
      </c>
      <c r="AM358" s="2">
        <f t="shared" si="63"/>
        <v>0</v>
      </c>
    </row>
    <row r="359" spans="1:39" x14ac:dyDescent="0.25">
      <c r="A359" s="35">
        <v>227055</v>
      </c>
      <c r="B359" s="36">
        <v>330230</v>
      </c>
      <c r="C359" s="36" t="s">
        <v>27</v>
      </c>
      <c r="D359" s="36">
        <v>1</v>
      </c>
      <c r="J359" s="46">
        <v>20499</v>
      </c>
      <c r="L359" s="46">
        <v>20499</v>
      </c>
      <c r="M359" s="46">
        <v>2548</v>
      </c>
      <c r="O359" s="46">
        <v>1496</v>
      </c>
      <c r="R359" s="36">
        <v>16853.767873000001</v>
      </c>
      <c r="T359" s="36">
        <v>2248.7483609999999</v>
      </c>
      <c r="V359" s="36">
        <v>1458.9085459999999</v>
      </c>
      <c r="AC359" s="57">
        <f t="shared" si="60"/>
        <v>20499</v>
      </c>
      <c r="AD359" s="57">
        <f t="shared" si="61"/>
        <v>2548</v>
      </c>
      <c r="AE359" s="57">
        <f t="shared" si="62"/>
        <v>1496</v>
      </c>
      <c r="AF359" s="12">
        <f t="shared" si="56"/>
        <v>16853.767873000001</v>
      </c>
      <c r="AG359" s="12">
        <f t="shared" si="57"/>
        <v>2248.7483609999999</v>
      </c>
      <c r="AH359" s="12">
        <f t="shared" si="58"/>
        <v>1458.9085459999999</v>
      </c>
      <c r="AI359" s="15">
        <f t="shared" si="59"/>
        <v>-0.17782487570125369</v>
      </c>
      <c r="AJ359" s="15">
        <f t="shared" si="59"/>
        <v>-0.11744569819466251</v>
      </c>
      <c r="AK359" s="15">
        <f t="shared" si="59"/>
        <v>-2.4793752673796868E-2</v>
      </c>
      <c r="AL359" s="23">
        <f>VLOOKUP(AC359,'Charts and Tables'!$I$43:$J$49,2,TRUE)</f>
        <v>0.2</v>
      </c>
      <c r="AM359" s="2">
        <f t="shared" si="63"/>
        <v>1</v>
      </c>
    </row>
    <row r="360" spans="1:39" x14ac:dyDescent="0.25">
      <c r="A360" s="35">
        <v>229365</v>
      </c>
      <c r="B360" s="36">
        <v>338023</v>
      </c>
      <c r="C360" s="36" t="s">
        <v>25</v>
      </c>
      <c r="D360" s="36">
        <v>0</v>
      </c>
      <c r="J360" s="46">
        <v>2862</v>
      </c>
      <c r="K360" s="46">
        <v>2717</v>
      </c>
      <c r="L360" s="46">
        <v>5579</v>
      </c>
      <c r="M360" s="46">
        <v>186</v>
      </c>
      <c r="N360" s="46">
        <v>152</v>
      </c>
      <c r="O360" s="46">
        <v>271</v>
      </c>
      <c r="P360" s="46">
        <v>278</v>
      </c>
      <c r="R360" s="36">
        <v>2278.8511189999999</v>
      </c>
      <c r="S360" s="36">
        <v>3024.1080010000001</v>
      </c>
      <c r="T360" s="36">
        <v>241.93475900000001</v>
      </c>
      <c r="U360" s="36">
        <v>227.75075000000001</v>
      </c>
      <c r="V360" s="36">
        <v>224.67897199999999</v>
      </c>
      <c r="W360" s="36">
        <v>329.32454000000001</v>
      </c>
      <c r="AC360" s="57">
        <f t="shared" si="60"/>
        <v>5579</v>
      </c>
      <c r="AD360" s="57">
        <f t="shared" si="61"/>
        <v>338</v>
      </c>
      <c r="AE360" s="57">
        <f t="shared" si="62"/>
        <v>549</v>
      </c>
      <c r="AF360" s="12">
        <f t="shared" si="56"/>
        <v>5302.9591199999995</v>
      </c>
      <c r="AG360" s="12">
        <f t="shared" si="57"/>
        <v>469.68550900000002</v>
      </c>
      <c r="AH360" s="12">
        <f t="shared" si="58"/>
        <v>554.003512</v>
      </c>
      <c r="AI360" s="15">
        <f t="shared" si="59"/>
        <v>-4.9478558881520071E-2</v>
      </c>
      <c r="AJ360" s="15">
        <f t="shared" si="59"/>
        <v>0.38960209763313619</v>
      </c>
      <c r="AK360" s="15">
        <f t="shared" si="59"/>
        <v>9.1138652094717686E-3</v>
      </c>
      <c r="AL360" s="23">
        <f>VLOOKUP(AC360,'Charts and Tables'!$I$43:$J$49,2,TRUE)</f>
        <v>0.25</v>
      </c>
      <c r="AM360" s="2">
        <f t="shared" si="63"/>
        <v>1</v>
      </c>
    </row>
    <row r="361" spans="1:39" x14ac:dyDescent="0.25">
      <c r="A361" s="35">
        <v>231510</v>
      </c>
      <c r="B361" s="36">
        <v>333198</v>
      </c>
      <c r="C361" s="36" t="s">
        <v>32</v>
      </c>
      <c r="D361" s="36">
        <v>1</v>
      </c>
      <c r="J361" s="46">
        <v>6093</v>
      </c>
      <c r="L361" s="46">
        <v>6093</v>
      </c>
      <c r="M361" s="46">
        <v>604</v>
      </c>
      <c r="O361" s="46">
        <v>521</v>
      </c>
      <c r="R361" s="36">
        <v>4523.2568330000004</v>
      </c>
      <c r="T361" s="36">
        <v>388.55984000000001</v>
      </c>
      <c r="V361" s="36">
        <v>480.85812800000002</v>
      </c>
      <c r="AC361" s="57">
        <f t="shared" si="60"/>
        <v>6093</v>
      </c>
      <c r="AD361" s="57">
        <f t="shared" si="61"/>
        <v>604</v>
      </c>
      <c r="AE361" s="57">
        <f t="shared" si="62"/>
        <v>521</v>
      </c>
      <c r="AF361" s="12">
        <f t="shared" si="56"/>
        <v>4523.2568330000004</v>
      </c>
      <c r="AG361" s="12">
        <f t="shared" si="57"/>
        <v>388.55984000000001</v>
      </c>
      <c r="AH361" s="12">
        <f t="shared" si="58"/>
        <v>480.85812800000002</v>
      </c>
      <c r="AI361" s="15">
        <f t="shared" si="59"/>
        <v>-0.25763058706712616</v>
      </c>
      <c r="AJ361" s="15">
        <f t="shared" si="59"/>
        <v>-0.35668900662251657</v>
      </c>
      <c r="AK361" s="15">
        <f t="shared" si="59"/>
        <v>-7.7047738963531634E-2</v>
      </c>
      <c r="AL361" s="23">
        <f>VLOOKUP(AC361,'Charts and Tables'!$I$43:$J$49,2,TRUE)</f>
        <v>0.25</v>
      </c>
      <c r="AM361" s="2">
        <f t="shared" si="63"/>
        <v>0</v>
      </c>
    </row>
    <row r="362" spans="1:39" x14ac:dyDescent="0.25">
      <c r="A362" s="35">
        <v>241823</v>
      </c>
      <c r="B362" s="36">
        <v>337003</v>
      </c>
      <c r="C362" s="36" t="s">
        <v>29</v>
      </c>
      <c r="D362" s="36">
        <v>0</v>
      </c>
      <c r="J362" s="46">
        <v>1013</v>
      </c>
      <c r="K362" s="46">
        <v>3621</v>
      </c>
      <c r="L362" s="46">
        <v>4634</v>
      </c>
      <c r="M362" s="46">
        <v>49</v>
      </c>
      <c r="N362" s="46">
        <v>420</v>
      </c>
      <c r="O362" s="46">
        <v>120</v>
      </c>
      <c r="P362" s="46">
        <v>270</v>
      </c>
      <c r="R362" s="36">
        <v>0</v>
      </c>
      <c r="S362" s="36">
        <v>2162.0489859999998</v>
      </c>
      <c r="T362" s="36">
        <v>0</v>
      </c>
      <c r="U362" s="36">
        <v>202.63171500000001</v>
      </c>
      <c r="V362" s="36">
        <v>0</v>
      </c>
      <c r="W362" s="36">
        <v>210.45937699999999</v>
      </c>
      <c r="AC362" s="57">
        <f t="shared" si="60"/>
        <v>4634</v>
      </c>
      <c r="AD362" s="57">
        <f t="shared" si="61"/>
        <v>469</v>
      </c>
      <c r="AE362" s="57">
        <f t="shared" si="62"/>
        <v>390</v>
      </c>
      <c r="AF362" s="12">
        <f t="shared" si="56"/>
        <v>2162.0489859999998</v>
      </c>
      <c r="AG362" s="12">
        <f t="shared" si="57"/>
        <v>202.63171500000001</v>
      </c>
      <c r="AH362" s="12">
        <f t="shared" si="58"/>
        <v>210.45937699999999</v>
      </c>
      <c r="AI362" s="15">
        <f t="shared" si="59"/>
        <v>-0.53343785369011654</v>
      </c>
      <c r="AJ362" s="15">
        <f t="shared" si="59"/>
        <v>-0.56794943496801709</v>
      </c>
      <c r="AK362" s="15">
        <f t="shared" si="59"/>
        <v>-0.46036057179487183</v>
      </c>
      <c r="AL362" s="23">
        <f>VLOOKUP(AC362,'Charts and Tables'!$I$43:$J$49,2,TRUE)</f>
        <v>0.5</v>
      </c>
      <c r="AM362" s="2">
        <f t="shared" si="63"/>
        <v>0</v>
      </c>
    </row>
    <row r="363" spans="1:39" x14ac:dyDescent="0.25">
      <c r="A363" s="35">
        <v>227762</v>
      </c>
      <c r="B363" s="36">
        <v>336244</v>
      </c>
      <c r="C363" s="36" t="s">
        <v>32</v>
      </c>
      <c r="D363" s="36">
        <v>-1</v>
      </c>
      <c r="K363" s="46">
        <v>6215</v>
      </c>
      <c r="L363" s="46">
        <v>6215</v>
      </c>
      <c r="N363" s="46">
        <v>352</v>
      </c>
      <c r="P363" s="46">
        <v>765</v>
      </c>
      <c r="S363" s="36">
        <v>4244.6985839999998</v>
      </c>
      <c r="U363" s="36">
        <v>379.92710699999998</v>
      </c>
      <c r="W363" s="36">
        <v>427.60308800000001</v>
      </c>
      <c r="AC363" s="57">
        <f t="shared" si="60"/>
        <v>6215</v>
      </c>
      <c r="AD363" s="57">
        <f t="shared" si="61"/>
        <v>352</v>
      </c>
      <c r="AE363" s="57">
        <f t="shared" si="62"/>
        <v>765</v>
      </c>
      <c r="AF363" s="12">
        <f t="shared" si="56"/>
        <v>4244.6985839999998</v>
      </c>
      <c r="AG363" s="12">
        <f t="shared" si="57"/>
        <v>379.92710699999998</v>
      </c>
      <c r="AH363" s="12">
        <f t="shared" si="58"/>
        <v>427.60308800000001</v>
      </c>
      <c r="AI363" s="15">
        <f t="shared" si="59"/>
        <v>-0.31702355848753022</v>
      </c>
      <c r="AJ363" s="15">
        <f t="shared" si="59"/>
        <v>7.9338372159090842E-2</v>
      </c>
      <c r="AK363" s="15">
        <f t="shared" si="59"/>
        <v>-0.44104171503267969</v>
      </c>
      <c r="AL363" s="23">
        <f>VLOOKUP(AC363,'Charts and Tables'!$I$43:$J$49,2,TRUE)</f>
        <v>0.25</v>
      </c>
      <c r="AM363" s="2">
        <f t="shared" si="63"/>
        <v>0</v>
      </c>
    </row>
    <row r="364" spans="1:39" x14ac:dyDescent="0.25">
      <c r="A364" s="35">
        <v>240316</v>
      </c>
      <c r="B364" s="36">
        <v>330230</v>
      </c>
      <c r="C364" s="36" t="s">
        <v>27</v>
      </c>
      <c r="D364" s="36">
        <v>-1</v>
      </c>
      <c r="K364" s="46">
        <v>22487</v>
      </c>
      <c r="L364" s="46">
        <v>22487</v>
      </c>
      <c r="N364" s="46">
        <v>1285</v>
      </c>
      <c r="P364" s="46">
        <v>2761</v>
      </c>
      <c r="S364" s="36">
        <v>17896.358936000001</v>
      </c>
      <c r="U364" s="36">
        <v>1225.8576579999999</v>
      </c>
      <c r="W364" s="36">
        <v>2260.4302819999998</v>
      </c>
      <c r="AC364" s="57">
        <f t="shared" si="60"/>
        <v>22487</v>
      </c>
      <c r="AD364" s="57">
        <f t="shared" si="61"/>
        <v>1285</v>
      </c>
      <c r="AE364" s="57">
        <f t="shared" si="62"/>
        <v>2761</v>
      </c>
      <c r="AF364" s="12">
        <f t="shared" si="56"/>
        <v>17896.358936000001</v>
      </c>
      <c r="AG364" s="12">
        <f t="shared" si="57"/>
        <v>1225.8576579999999</v>
      </c>
      <c r="AH364" s="12">
        <f t="shared" si="58"/>
        <v>2260.4302819999998</v>
      </c>
      <c r="AI364" s="15">
        <f t="shared" si="59"/>
        <v>-0.20414644301151774</v>
      </c>
      <c r="AJ364" s="15">
        <f t="shared" si="59"/>
        <v>-4.6025168871595405E-2</v>
      </c>
      <c r="AK364" s="15">
        <f t="shared" si="59"/>
        <v>-0.18130015139442238</v>
      </c>
      <c r="AL364" s="23">
        <f>VLOOKUP(AC364,'Charts and Tables'!$I$43:$J$49,2,TRUE)</f>
        <v>0.2</v>
      </c>
      <c r="AM364" s="2">
        <f t="shared" si="63"/>
        <v>0</v>
      </c>
    </row>
    <row r="365" spans="1:39" x14ac:dyDescent="0.25">
      <c r="A365" s="35">
        <v>212967</v>
      </c>
      <c r="B365" s="36">
        <v>332062</v>
      </c>
      <c r="C365" s="36" t="s">
        <v>26</v>
      </c>
      <c r="D365" s="36">
        <v>0</v>
      </c>
      <c r="J365" s="46">
        <v>1243</v>
      </c>
      <c r="K365" s="46">
        <v>809</v>
      </c>
      <c r="L365" s="46">
        <v>2052</v>
      </c>
      <c r="M365" s="46">
        <v>83</v>
      </c>
      <c r="N365" s="46">
        <v>64</v>
      </c>
      <c r="O365" s="46">
        <v>147</v>
      </c>
      <c r="P365" s="46">
        <v>108</v>
      </c>
      <c r="R365" s="36">
        <v>1874.467641</v>
      </c>
      <c r="S365" s="36">
        <v>3026.8287690000002</v>
      </c>
      <c r="T365" s="36">
        <v>176.36198400000001</v>
      </c>
      <c r="U365" s="36">
        <v>213.50467699999999</v>
      </c>
      <c r="V365" s="36">
        <v>169.25339199999999</v>
      </c>
      <c r="W365" s="36">
        <v>351.09843899999998</v>
      </c>
      <c r="AC365" s="57">
        <f t="shared" si="60"/>
        <v>2052</v>
      </c>
      <c r="AD365" s="57">
        <f t="shared" si="61"/>
        <v>147</v>
      </c>
      <c r="AE365" s="57">
        <f t="shared" si="62"/>
        <v>255</v>
      </c>
      <c r="AF365" s="12">
        <f t="shared" si="56"/>
        <v>4901.2964099999999</v>
      </c>
      <c r="AG365" s="12">
        <f t="shared" si="57"/>
        <v>389.86666100000002</v>
      </c>
      <c r="AH365" s="12">
        <f t="shared" si="58"/>
        <v>520.35183099999995</v>
      </c>
      <c r="AI365" s="15">
        <f t="shared" si="59"/>
        <v>1.3885460087719297</v>
      </c>
      <c r="AJ365" s="15">
        <f t="shared" si="59"/>
        <v>1.6521541564625852</v>
      </c>
      <c r="AK365" s="15">
        <f t="shared" si="59"/>
        <v>1.0405954156862742</v>
      </c>
      <c r="AL365" s="23">
        <f>VLOOKUP(AC365,'Charts and Tables'!$I$43:$J$49,2,TRUE)</f>
        <v>1</v>
      </c>
      <c r="AM365" s="2">
        <f t="shared" si="63"/>
        <v>0</v>
      </c>
    </row>
    <row r="366" spans="1:39" x14ac:dyDescent="0.25">
      <c r="A366" s="35">
        <v>208267</v>
      </c>
      <c r="B366" s="36">
        <v>332053</v>
      </c>
      <c r="C366" s="36" t="s">
        <v>30</v>
      </c>
      <c r="D366" s="36">
        <v>0</v>
      </c>
      <c r="J366" s="46">
        <v>1431</v>
      </c>
      <c r="K366" s="46">
        <v>1217</v>
      </c>
      <c r="L366" s="46">
        <v>2648</v>
      </c>
      <c r="M366" s="46">
        <v>41</v>
      </c>
      <c r="N366" s="46">
        <v>86</v>
      </c>
      <c r="O366" s="46">
        <v>167</v>
      </c>
      <c r="P366" s="46">
        <v>91</v>
      </c>
      <c r="R366" s="36">
        <v>1925.01261</v>
      </c>
      <c r="S366" s="36">
        <v>2137.0881479999998</v>
      </c>
      <c r="T366" s="36">
        <v>118.219599</v>
      </c>
      <c r="U366" s="36">
        <v>226.6927</v>
      </c>
      <c r="V366" s="36">
        <v>200.887621</v>
      </c>
      <c r="W366" s="36">
        <v>175.61212800000001</v>
      </c>
      <c r="AC366" s="57">
        <f t="shared" si="60"/>
        <v>2648</v>
      </c>
      <c r="AD366" s="57">
        <f t="shared" si="61"/>
        <v>127</v>
      </c>
      <c r="AE366" s="57">
        <f t="shared" si="62"/>
        <v>258</v>
      </c>
      <c r="AF366" s="12">
        <f t="shared" si="56"/>
        <v>4062.1007579999996</v>
      </c>
      <c r="AG366" s="12">
        <f t="shared" si="57"/>
        <v>344.91229900000002</v>
      </c>
      <c r="AH366" s="12">
        <f t="shared" si="58"/>
        <v>376.49974900000001</v>
      </c>
      <c r="AI366" s="15">
        <f t="shared" si="59"/>
        <v>0.53402596601208441</v>
      </c>
      <c r="AJ366" s="15">
        <f t="shared" si="59"/>
        <v>1.7158448740157481</v>
      </c>
      <c r="AK366" s="15">
        <f t="shared" si="59"/>
        <v>0.45930135271317835</v>
      </c>
      <c r="AL366" s="23">
        <f>VLOOKUP(AC366,'Charts and Tables'!$I$43:$J$49,2,TRUE)</f>
        <v>0.5</v>
      </c>
      <c r="AM366" s="2">
        <f t="shared" si="63"/>
        <v>0</v>
      </c>
    </row>
    <row r="367" spans="1:39" x14ac:dyDescent="0.25">
      <c r="A367" s="35">
        <v>217800</v>
      </c>
      <c r="C367" s="36" t="s">
        <v>27</v>
      </c>
      <c r="D367" s="36">
        <v>-1</v>
      </c>
      <c r="K367" s="46">
        <v>15766</v>
      </c>
      <c r="L367" s="46">
        <v>15766</v>
      </c>
      <c r="N367" s="46">
        <v>1203</v>
      </c>
      <c r="P367" s="46">
        <v>1585.5</v>
      </c>
      <c r="S367" s="36">
        <v>17032.739919</v>
      </c>
      <c r="U367" s="36">
        <v>1237.768689</v>
      </c>
      <c r="W367" s="36">
        <v>2076.3605149999999</v>
      </c>
      <c r="AC367" s="57">
        <f t="shared" si="60"/>
        <v>15766</v>
      </c>
      <c r="AD367" s="57">
        <f t="shared" si="61"/>
        <v>1203</v>
      </c>
      <c r="AE367" s="57">
        <f t="shared" si="62"/>
        <v>1585.5</v>
      </c>
      <c r="AF367" s="12">
        <f t="shared" si="56"/>
        <v>17032.739919</v>
      </c>
      <c r="AG367" s="12">
        <f t="shared" si="57"/>
        <v>1237.768689</v>
      </c>
      <c r="AH367" s="12">
        <f t="shared" si="58"/>
        <v>2076.3605149999999</v>
      </c>
      <c r="AI367" s="15">
        <f t="shared" si="59"/>
        <v>8.0346309717112749E-2</v>
      </c>
      <c r="AJ367" s="15">
        <f t="shared" si="59"/>
        <v>2.8901653366583537E-2</v>
      </c>
      <c r="AK367" s="15">
        <f t="shared" si="59"/>
        <v>0.30959351308735406</v>
      </c>
      <c r="AL367" s="23">
        <f>VLOOKUP(AC367,'Charts and Tables'!$I$43:$J$49,2,TRUE)</f>
        <v>0.2</v>
      </c>
      <c r="AM367" s="2">
        <f t="shared" si="63"/>
        <v>1</v>
      </c>
    </row>
    <row r="368" spans="1:39" x14ac:dyDescent="0.25">
      <c r="A368" s="35">
        <v>217853</v>
      </c>
      <c r="B368" s="36">
        <v>330198</v>
      </c>
      <c r="C368" s="36" t="s">
        <v>27</v>
      </c>
      <c r="D368" s="36">
        <v>1</v>
      </c>
      <c r="J368" s="46">
        <v>19652</v>
      </c>
      <c r="L368" s="46">
        <v>19652</v>
      </c>
      <c r="M368" s="46">
        <v>2551</v>
      </c>
      <c r="O368" s="46">
        <v>1410</v>
      </c>
      <c r="R368" s="36">
        <v>17618.557206000001</v>
      </c>
      <c r="T368" s="36">
        <v>2314.4338360000002</v>
      </c>
      <c r="V368" s="36">
        <v>1545.219075</v>
      </c>
      <c r="AC368" s="57">
        <f t="shared" si="60"/>
        <v>19652</v>
      </c>
      <c r="AD368" s="57">
        <f t="shared" si="61"/>
        <v>2551</v>
      </c>
      <c r="AE368" s="57">
        <f t="shared" si="62"/>
        <v>1410</v>
      </c>
      <c r="AF368" s="12">
        <f t="shared" si="56"/>
        <v>17618.557206000001</v>
      </c>
      <c r="AG368" s="12">
        <f t="shared" si="57"/>
        <v>2314.4338360000002</v>
      </c>
      <c r="AH368" s="12">
        <f t="shared" si="58"/>
        <v>1545.219075</v>
      </c>
      <c r="AI368" s="15">
        <f t="shared" si="59"/>
        <v>-0.10347256228373695</v>
      </c>
      <c r="AJ368" s="15">
        <f t="shared" si="59"/>
        <v>-9.2734678165425258E-2</v>
      </c>
      <c r="AK368" s="15">
        <f t="shared" si="59"/>
        <v>9.5900053191489337E-2</v>
      </c>
      <c r="AL368" s="23">
        <f>VLOOKUP(AC368,'Charts and Tables'!$I$43:$J$49,2,TRUE)</f>
        <v>0.2</v>
      </c>
      <c r="AM368" s="2">
        <f t="shared" si="63"/>
        <v>1</v>
      </c>
    </row>
    <row r="369" spans="1:39" x14ac:dyDescent="0.25">
      <c r="A369" s="35">
        <v>208577</v>
      </c>
      <c r="B369" s="36">
        <v>332072</v>
      </c>
      <c r="C369" s="36" t="s">
        <v>25</v>
      </c>
      <c r="D369" s="36">
        <v>0</v>
      </c>
      <c r="J369" s="46">
        <v>2582</v>
      </c>
      <c r="K369" s="46">
        <v>2654</v>
      </c>
      <c r="L369" s="46">
        <v>5236</v>
      </c>
      <c r="M369" s="46">
        <v>220</v>
      </c>
      <c r="N369" s="46">
        <v>201</v>
      </c>
      <c r="O369" s="46">
        <v>235</v>
      </c>
      <c r="P369" s="46">
        <v>276</v>
      </c>
      <c r="R369" s="36">
        <v>1934.482902</v>
      </c>
      <c r="S369" s="36">
        <v>1696.1224380000001</v>
      </c>
      <c r="T369" s="36">
        <v>194.67594199999999</v>
      </c>
      <c r="U369" s="36">
        <v>139.425185</v>
      </c>
      <c r="V369" s="36">
        <v>195.70995300000001</v>
      </c>
      <c r="W369" s="36">
        <v>194.14226500000001</v>
      </c>
      <c r="AC369" s="57">
        <f t="shared" si="60"/>
        <v>5236</v>
      </c>
      <c r="AD369" s="57">
        <f t="shared" si="61"/>
        <v>421</v>
      </c>
      <c r="AE369" s="57">
        <f t="shared" si="62"/>
        <v>511</v>
      </c>
      <c r="AF369" s="12">
        <f t="shared" ref="AF369:AF421" si="64">IF(D369=1,R369,IF(D369=-1,S369,R369+S369))</f>
        <v>3630.6053400000001</v>
      </c>
      <c r="AG369" s="12">
        <f t="shared" ref="AG369:AG421" si="65">IF(D369=1,T369,IF(D369=-1,U369,T369+U369))</f>
        <v>334.10112700000002</v>
      </c>
      <c r="AH369" s="12">
        <f t="shared" ref="AH369:AH421" si="66">IF(D369=1,V369,IF(D369=-1,W369,V369+W369))</f>
        <v>389.85221799999999</v>
      </c>
      <c r="AI369" s="15">
        <f t="shared" ref="AI369:AK421" si="67">IF(OR(AC369="",AC369=0),0,(AF369-AC369)/AC369)</f>
        <v>-0.30660707792207792</v>
      </c>
      <c r="AJ369" s="15">
        <f t="shared" si="67"/>
        <v>-0.20641062470308785</v>
      </c>
      <c r="AK369" s="15">
        <f t="shared" si="67"/>
        <v>-0.2370798082191781</v>
      </c>
      <c r="AL369" s="23">
        <f>VLOOKUP(AC369,'Charts and Tables'!$I$43:$J$49,2,TRUE)</f>
        <v>0.25</v>
      </c>
      <c r="AM369" s="2">
        <f t="shared" si="63"/>
        <v>0</v>
      </c>
    </row>
    <row r="370" spans="1:39" x14ac:dyDescent="0.25">
      <c r="A370" s="35">
        <v>208372</v>
      </c>
      <c r="C370" s="36" t="s">
        <v>25</v>
      </c>
      <c r="D370" s="36">
        <v>0</v>
      </c>
      <c r="J370" s="46">
        <v>2001</v>
      </c>
      <c r="K370" s="46">
        <v>1976</v>
      </c>
      <c r="L370" s="46">
        <v>3977</v>
      </c>
      <c r="M370" s="46">
        <v>189</v>
      </c>
      <c r="N370" s="46">
        <v>153</v>
      </c>
      <c r="O370" s="46">
        <v>240</v>
      </c>
      <c r="P370" s="46">
        <v>309</v>
      </c>
      <c r="R370" s="36">
        <v>480.54078299999998</v>
      </c>
      <c r="S370" s="36">
        <v>322.78005200000001</v>
      </c>
      <c r="T370" s="36">
        <v>68.893476000000007</v>
      </c>
      <c r="U370" s="36">
        <v>19.247129999999999</v>
      </c>
      <c r="V370" s="36">
        <v>64.362539999999996</v>
      </c>
      <c r="W370" s="36">
        <v>48.599936999999997</v>
      </c>
      <c r="AC370" s="57">
        <f t="shared" ref="AC370:AC422" si="68">L370</f>
        <v>3977</v>
      </c>
      <c r="AD370" s="57">
        <f t="shared" ref="AD370:AD422" si="69">IF(D370=1,M370,IF(D370=-1,N370,M370+N370))</f>
        <v>342</v>
      </c>
      <c r="AE370" s="57">
        <f t="shared" ref="AE370:AE422" si="70">IF(D370=1,O370,IF(D370=-1,P370,O370+P370))</f>
        <v>549</v>
      </c>
      <c r="AF370" s="12">
        <f t="shared" si="64"/>
        <v>803.32083499999999</v>
      </c>
      <c r="AG370" s="12">
        <f t="shared" si="65"/>
        <v>88.140606000000005</v>
      </c>
      <c r="AH370" s="12">
        <f t="shared" si="66"/>
        <v>112.96247699999999</v>
      </c>
      <c r="AI370" s="15">
        <f t="shared" si="67"/>
        <v>-0.79800833920040226</v>
      </c>
      <c r="AJ370" s="15">
        <f t="shared" si="67"/>
        <v>-0.74227892982456145</v>
      </c>
      <c r="AK370" s="15">
        <f t="shared" si="67"/>
        <v>-0.79423956830601095</v>
      </c>
      <c r="AL370" s="23">
        <f>VLOOKUP(AC370,'Charts and Tables'!$I$43:$J$49,2,TRUE)</f>
        <v>0.5</v>
      </c>
      <c r="AM370" s="2">
        <f t="shared" ref="AM370:AM422" si="71">IF(ABS(AI370)&lt;=AL370,1,0)</f>
        <v>0</v>
      </c>
    </row>
    <row r="371" spans="1:39" x14ac:dyDescent="0.25">
      <c r="A371" s="35">
        <v>211723</v>
      </c>
      <c r="C371" s="36" t="s">
        <v>27</v>
      </c>
      <c r="D371" s="36">
        <v>1</v>
      </c>
      <c r="J371" s="46">
        <v>9597</v>
      </c>
      <c r="L371" s="46">
        <v>9597</v>
      </c>
      <c r="M371" s="46">
        <v>471</v>
      </c>
      <c r="O371" s="46">
        <v>1364</v>
      </c>
      <c r="R371" s="36">
        <v>10294.312674000001</v>
      </c>
      <c r="T371" s="36">
        <v>1446.2002090000001</v>
      </c>
      <c r="V371" s="36">
        <v>904.28355599999998</v>
      </c>
      <c r="AC371" s="57">
        <f t="shared" si="68"/>
        <v>9597</v>
      </c>
      <c r="AD371" s="57">
        <f t="shared" si="69"/>
        <v>471</v>
      </c>
      <c r="AE371" s="57">
        <f t="shared" si="70"/>
        <v>1364</v>
      </c>
      <c r="AF371" s="12">
        <f t="shared" si="64"/>
        <v>10294.312674000001</v>
      </c>
      <c r="AG371" s="12">
        <f t="shared" si="65"/>
        <v>1446.2002090000001</v>
      </c>
      <c r="AH371" s="12">
        <f t="shared" si="66"/>
        <v>904.28355599999998</v>
      </c>
      <c r="AI371" s="15">
        <f t="shared" si="67"/>
        <v>7.2659442950922234E-2</v>
      </c>
      <c r="AJ371" s="15">
        <f t="shared" si="67"/>
        <v>2.0704887664543525</v>
      </c>
      <c r="AK371" s="15">
        <f t="shared" si="67"/>
        <v>-0.33703551612903226</v>
      </c>
      <c r="AL371" s="23">
        <f>VLOOKUP(AC371,'Charts and Tables'!$I$43:$J$49,2,TRUE)</f>
        <v>0.25</v>
      </c>
      <c r="AM371" s="2">
        <f t="shared" si="71"/>
        <v>1</v>
      </c>
    </row>
    <row r="372" spans="1:39" x14ac:dyDescent="0.25">
      <c r="A372" s="35">
        <v>211738</v>
      </c>
      <c r="C372" s="36" t="s">
        <v>27</v>
      </c>
      <c r="D372" s="36">
        <v>-1</v>
      </c>
      <c r="K372" s="46">
        <v>9408</v>
      </c>
      <c r="L372" s="46">
        <v>9408</v>
      </c>
      <c r="N372" s="46">
        <v>1474</v>
      </c>
      <c r="P372" s="46">
        <v>635</v>
      </c>
      <c r="S372" s="36">
        <v>11884.680345999999</v>
      </c>
      <c r="U372" s="36">
        <v>889.94331599999998</v>
      </c>
      <c r="W372" s="36">
        <v>1492.447919</v>
      </c>
      <c r="AC372" s="57">
        <f t="shared" si="68"/>
        <v>9408</v>
      </c>
      <c r="AD372" s="57">
        <f t="shared" si="69"/>
        <v>1474</v>
      </c>
      <c r="AE372" s="57">
        <f t="shared" si="70"/>
        <v>635</v>
      </c>
      <c r="AF372" s="12">
        <f t="shared" si="64"/>
        <v>11884.680345999999</v>
      </c>
      <c r="AG372" s="12">
        <f t="shared" si="65"/>
        <v>889.94331599999998</v>
      </c>
      <c r="AH372" s="12">
        <f t="shared" si="66"/>
        <v>1492.447919</v>
      </c>
      <c r="AI372" s="15">
        <f t="shared" si="67"/>
        <v>0.26325258779761895</v>
      </c>
      <c r="AJ372" s="15">
        <f t="shared" si="67"/>
        <v>-0.39623927001356851</v>
      </c>
      <c r="AK372" s="15">
        <f t="shared" si="67"/>
        <v>1.3503116834645668</v>
      </c>
      <c r="AL372" s="23">
        <f>VLOOKUP(AC372,'Charts and Tables'!$I$43:$J$49,2,TRUE)</f>
        <v>0.25</v>
      </c>
      <c r="AM372" s="2">
        <f t="shared" si="71"/>
        <v>0</v>
      </c>
    </row>
    <row r="373" spans="1:39" x14ac:dyDescent="0.25">
      <c r="A373" s="35">
        <v>210161</v>
      </c>
      <c r="B373" s="36">
        <v>332074</v>
      </c>
      <c r="C373" s="36" t="s">
        <v>26</v>
      </c>
      <c r="D373" s="36">
        <v>0</v>
      </c>
      <c r="J373" s="46">
        <v>1127</v>
      </c>
      <c r="K373" s="46">
        <v>1090</v>
      </c>
      <c r="L373" s="46">
        <v>2217</v>
      </c>
      <c r="M373" s="46">
        <v>92</v>
      </c>
      <c r="N373" s="46">
        <v>58</v>
      </c>
      <c r="O373" s="46">
        <v>108</v>
      </c>
      <c r="P373" s="46">
        <v>126</v>
      </c>
      <c r="R373" s="36">
        <v>4339.6376319999999</v>
      </c>
      <c r="S373" s="36">
        <v>4213.9439000000002</v>
      </c>
      <c r="T373" s="36">
        <v>483.51581299999998</v>
      </c>
      <c r="U373" s="36">
        <v>256.17218000000003</v>
      </c>
      <c r="V373" s="36">
        <v>369.69152300000002</v>
      </c>
      <c r="W373" s="36">
        <v>457.59801700000003</v>
      </c>
      <c r="AC373" s="57">
        <f t="shared" si="68"/>
        <v>2217</v>
      </c>
      <c r="AD373" s="57">
        <f t="shared" si="69"/>
        <v>150</v>
      </c>
      <c r="AE373" s="57">
        <f t="shared" si="70"/>
        <v>234</v>
      </c>
      <c r="AF373" s="12">
        <f t="shared" si="64"/>
        <v>8553.5815320000002</v>
      </c>
      <c r="AG373" s="12">
        <f t="shared" si="65"/>
        <v>739.68799300000001</v>
      </c>
      <c r="AH373" s="12">
        <f t="shared" si="66"/>
        <v>827.28953999999999</v>
      </c>
      <c r="AI373" s="15">
        <f t="shared" si="67"/>
        <v>2.8581784086603519</v>
      </c>
      <c r="AJ373" s="15">
        <f t="shared" si="67"/>
        <v>3.9312532866666667</v>
      </c>
      <c r="AK373" s="15">
        <f t="shared" si="67"/>
        <v>2.5354253846153845</v>
      </c>
      <c r="AL373" s="23">
        <f>VLOOKUP(AC373,'Charts and Tables'!$I$43:$J$49,2,TRUE)</f>
        <v>1</v>
      </c>
      <c r="AM373" s="2">
        <f t="shared" si="71"/>
        <v>0</v>
      </c>
    </row>
    <row r="374" spans="1:39" x14ac:dyDescent="0.25">
      <c r="A374" s="35">
        <v>211701</v>
      </c>
      <c r="B374" s="36">
        <v>333192</v>
      </c>
      <c r="C374" s="36" t="s">
        <v>32</v>
      </c>
      <c r="D374" s="36">
        <v>-1</v>
      </c>
      <c r="K374" s="46">
        <v>1617</v>
      </c>
      <c r="L374" s="46">
        <v>1617</v>
      </c>
      <c r="N374" s="46">
        <v>156</v>
      </c>
      <c r="P374" s="46">
        <v>157</v>
      </c>
      <c r="S374" s="36">
        <v>138.989611</v>
      </c>
      <c r="U374" s="36">
        <v>14.321903000000001</v>
      </c>
      <c r="W374" s="36">
        <v>12.075701</v>
      </c>
      <c r="AC374" s="57">
        <f t="shared" si="68"/>
        <v>1617</v>
      </c>
      <c r="AD374" s="57">
        <f t="shared" si="69"/>
        <v>156</v>
      </c>
      <c r="AE374" s="57">
        <f t="shared" si="70"/>
        <v>157</v>
      </c>
      <c r="AF374" s="12">
        <f t="shared" si="64"/>
        <v>138.989611</v>
      </c>
      <c r="AG374" s="12">
        <f t="shared" si="65"/>
        <v>14.321903000000001</v>
      </c>
      <c r="AH374" s="12">
        <f t="shared" si="66"/>
        <v>12.075701</v>
      </c>
      <c r="AI374" s="15">
        <f t="shared" si="67"/>
        <v>-0.91404476747062469</v>
      </c>
      <c r="AJ374" s="15">
        <f t="shared" si="67"/>
        <v>-0.90819292948717956</v>
      </c>
      <c r="AK374" s="15">
        <f t="shared" si="67"/>
        <v>-0.92308470700636935</v>
      </c>
      <c r="AL374" s="23">
        <f>VLOOKUP(AC374,'Charts and Tables'!$I$43:$J$49,2,TRUE)</f>
        <v>1</v>
      </c>
      <c r="AM374" s="2">
        <f t="shared" si="71"/>
        <v>1</v>
      </c>
    </row>
    <row r="375" spans="1:39" x14ac:dyDescent="0.25">
      <c r="A375" s="35">
        <v>212245</v>
      </c>
      <c r="B375" s="36">
        <v>336027</v>
      </c>
      <c r="C375" s="36" t="s">
        <v>26</v>
      </c>
      <c r="D375" s="36">
        <v>0</v>
      </c>
      <c r="J375" s="46">
        <v>2618</v>
      </c>
      <c r="K375" s="46">
        <v>1153</v>
      </c>
      <c r="L375" s="46">
        <v>3771</v>
      </c>
      <c r="M375" s="46">
        <v>165</v>
      </c>
      <c r="N375" s="46">
        <v>73</v>
      </c>
      <c r="O375" s="46">
        <v>282</v>
      </c>
      <c r="P375" s="46">
        <v>122</v>
      </c>
      <c r="R375" s="36">
        <v>1949.2958060000001</v>
      </c>
      <c r="S375" s="36">
        <v>2792.1131930000001</v>
      </c>
      <c r="T375" s="36">
        <v>179.399899</v>
      </c>
      <c r="U375" s="36">
        <v>190.93163000000001</v>
      </c>
      <c r="V375" s="36">
        <v>176.55412100000001</v>
      </c>
      <c r="W375" s="36">
        <v>335.01810999999998</v>
      </c>
      <c r="AC375" s="57">
        <f t="shared" si="68"/>
        <v>3771</v>
      </c>
      <c r="AD375" s="57">
        <f t="shared" si="69"/>
        <v>238</v>
      </c>
      <c r="AE375" s="57">
        <f t="shared" si="70"/>
        <v>404</v>
      </c>
      <c r="AF375" s="12">
        <f t="shared" si="64"/>
        <v>4741.4089990000002</v>
      </c>
      <c r="AG375" s="12">
        <f t="shared" si="65"/>
        <v>370.33152900000005</v>
      </c>
      <c r="AH375" s="12">
        <f t="shared" si="66"/>
        <v>511.57223099999999</v>
      </c>
      <c r="AI375" s="15">
        <f t="shared" si="67"/>
        <v>0.2573346589763989</v>
      </c>
      <c r="AJ375" s="15">
        <f t="shared" si="67"/>
        <v>0.55601482773109268</v>
      </c>
      <c r="AK375" s="15">
        <f t="shared" si="67"/>
        <v>0.26626789851485144</v>
      </c>
      <c r="AL375" s="23">
        <f>VLOOKUP(AC375,'Charts and Tables'!$I$43:$J$49,2,TRUE)</f>
        <v>0.5</v>
      </c>
      <c r="AM375" s="2">
        <f t="shared" si="71"/>
        <v>1</v>
      </c>
    </row>
    <row r="376" spans="1:39" x14ac:dyDescent="0.25">
      <c r="A376" s="35">
        <v>212199</v>
      </c>
      <c r="C376" s="36" t="s">
        <v>26</v>
      </c>
      <c r="D376" s="36">
        <v>0</v>
      </c>
      <c r="J376" s="46">
        <v>3019</v>
      </c>
      <c r="K376" s="46">
        <v>2974</v>
      </c>
      <c r="L376" s="46">
        <v>5993</v>
      </c>
      <c r="M376" s="46">
        <v>280</v>
      </c>
      <c r="N376" s="46">
        <v>280.5</v>
      </c>
      <c r="O376" s="46">
        <v>318</v>
      </c>
      <c r="P376" s="46">
        <v>306.5</v>
      </c>
      <c r="R376" s="36">
        <v>3317.9582460000001</v>
      </c>
      <c r="S376" s="36">
        <v>3586.2925489999998</v>
      </c>
      <c r="T376" s="36">
        <v>339.81600200000003</v>
      </c>
      <c r="U376" s="36">
        <v>242.16436200000001</v>
      </c>
      <c r="V376" s="36">
        <v>312.83649700000001</v>
      </c>
      <c r="W376" s="36">
        <v>461.03107599999998</v>
      </c>
      <c r="AC376" s="57">
        <f t="shared" si="68"/>
        <v>5993</v>
      </c>
      <c r="AD376" s="57">
        <f t="shared" si="69"/>
        <v>560.5</v>
      </c>
      <c r="AE376" s="57">
        <f t="shared" si="70"/>
        <v>624.5</v>
      </c>
      <c r="AF376" s="12">
        <f t="shared" si="64"/>
        <v>6904.2507949999999</v>
      </c>
      <c r="AG376" s="12">
        <f t="shared" si="65"/>
        <v>581.98036400000001</v>
      </c>
      <c r="AH376" s="12">
        <f t="shared" si="66"/>
        <v>773.86757299999999</v>
      </c>
      <c r="AI376" s="15">
        <f t="shared" si="67"/>
        <v>0.15205252711496745</v>
      </c>
      <c r="AJ376" s="15">
        <f t="shared" si="67"/>
        <v>3.8323575379125799E-2</v>
      </c>
      <c r="AK376" s="15">
        <f t="shared" si="67"/>
        <v>0.23917946036829463</v>
      </c>
      <c r="AL376" s="23">
        <f>VLOOKUP(AC376,'Charts and Tables'!$I$43:$J$49,2,TRUE)</f>
        <v>0.25</v>
      </c>
      <c r="AM376" s="2">
        <f t="shared" si="71"/>
        <v>1</v>
      </c>
    </row>
    <row r="377" spans="1:39" x14ac:dyDescent="0.25">
      <c r="A377" s="35">
        <v>212461</v>
      </c>
      <c r="B377" s="36">
        <v>332002</v>
      </c>
      <c r="C377" s="36" t="s">
        <v>26</v>
      </c>
      <c r="D377" s="36">
        <v>0</v>
      </c>
      <c r="J377" s="46">
        <v>7060</v>
      </c>
      <c r="K377" s="46">
        <v>7015</v>
      </c>
      <c r="L377" s="46">
        <v>14075</v>
      </c>
      <c r="M377" s="46">
        <v>568</v>
      </c>
      <c r="N377" s="46">
        <v>435</v>
      </c>
      <c r="O377" s="46">
        <v>570</v>
      </c>
      <c r="P377" s="46">
        <v>688</v>
      </c>
      <c r="R377" s="36">
        <v>9635.0708720000002</v>
      </c>
      <c r="S377" s="36">
        <v>8823.928038</v>
      </c>
      <c r="T377" s="36">
        <v>751.23611200000005</v>
      </c>
      <c r="U377" s="36">
        <v>552.48020499999996</v>
      </c>
      <c r="V377" s="36">
        <v>780.788723</v>
      </c>
      <c r="W377" s="36">
        <v>751.24176899999998</v>
      </c>
      <c r="AC377" s="57">
        <f t="shared" si="68"/>
        <v>14075</v>
      </c>
      <c r="AD377" s="57">
        <f t="shared" si="69"/>
        <v>1003</v>
      </c>
      <c r="AE377" s="57">
        <f t="shared" si="70"/>
        <v>1258</v>
      </c>
      <c r="AF377" s="12">
        <f t="shared" si="64"/>
        <v>18458.998910000002</v>
      </c>
      <c r="AG377" s="12">
        <f t="shared" si="65"/>
        <v>1303.7163169999999</v>
      </c>
      <c r="AH377" s="12">
        <f t="shared" si="66"/>
        <v>1532.0304919999999</v>
      </c>
      <c r="AI377" s="15">
        <f t="shared" si="67"/>
        <v>0.31147416767317954</v>
      </c>
      <c r="AJ377" s="15">
        <f t="shared" si="67"/>
        <v>0.29981686640079752</v>
      </c>
      <c r="AK377" s="15">
        <f t="shared" si="67"/>
        <v>0.21783027980922087</v>
      </c>
      <c r="AL377" s="23">
        <f>VLOOKUP(AC377,'Charts and Tables'!$I$43:$J$49,2,TRUE)</f>
        <v>0.2</v>
      </c>
      <c r="AM377" s="2">
        <f t="shared" si="71"/>
        <v>0</v>
      </c>
    </row>
    <row r="378" spans="1:39" x14ac:dyDescent="0.25">
      <c r="A378" s="35">
        <v>215194</v>
      </c>
      <c r="B378" s="36">
        <v>332080</v>
      </c>
      <c r="C378" s="36" t="s">
        <v>26</v>
      </c>
      <c r="D378" s="36">
        <v>0</v>
      </c>
      <c r="J378" s="46">
        <v>5862</v>
      </c>
      <c r="K378" s="46">
        <v>6644</v>
      </c>
      <c r="L378" s="46">
        <v>12506</v>
      </c>
      <c r="M378" s="46">
        <v>528</v>
      </c>
      <c r="N378" s="46">
        <v>430</v>
      </c>
      <c r="O378" s="46">
        <v>469</v>
      </c>
      <c r="P378" s="46">
        <v>677</v>
      </c>
      <c r="R378" s="36">
        <v>3621.886305</v>
      </c>
      <c r="S378" s="36">
        <v>2910.4876490000001</v>
      </c>
      <c r="T378" s="36">
        <v>392.39230199999997</v>
      </c>
      <c r="U378" s="36">
        <v>208.61482100000001</v>
      </c>
      <c r="V378" s="36">
        <v>306.955714</v>
      </c>
      <c r="W378" s="36">
        <v>284.11246199999999</v>
      </c>
      <c r="AC378" s="57">
        <f t="shared" si="68"/>
        <v>12506</v>
      </c>
      <c r="AD378" s="57">
        <f t="shared" si="69"/>
        <v>958</v>
      </c>
      <c r="AE378" s="57">
        <f t="shared" si="70"/>
        <v>1146</v>
      </c>
      <c r="AF378" s="12">
        <f t="shared" si="64"/>
        <v>6532.3739540000006</v>
      </c>
      <c r="AG378" s="12">
        <f t="shared" si="65"/>
        <v>601.00712299999998</v>
      </c>
      <c r="AH378" s="12">
        <f t="shared" si="66"/>
        <v>591.06817599999999</v>
      </c>
      <c r="AI378" s="15">
        <f t="shared" si="67"/>
        <v>-0.47766080649288339</v>
      </c>
      <c r="AJ378" s="15">
        <f t="shared" si="67"/>
        <v>-0.37264392171189981</v>
      </c>
      <c r="AK378" s="15">
        <f t="shared" si="67"/>
        <v>-0.48423370331588134</v>
      </c>
      <c r="AL378" s="23">
        <f>VLOOKUP(AC378,'Charts and Tables'!$I$43:$J$49,2,TRUE)</f>
        <v>0.2</v>
      </c>
      <c r="AM378" s="2">
        <f t="shared" si="71"/>
        <v>0</v>
      </c>
    </row>
    <row r="379" spans="1:39" x14ac:dyDescent="0.25">
      <c r="A379" s="35">
        <v>215984</v>
      </c>
      <c r="C379" s="36" t="s">
        <v>26</v>
      </c>
      <c r="D379" s="36">
        <v>0</v>
      </c>
      <c r="J379" s="46">
        <v>7475</v>
      </c>
      <c r="K379" s="46">
        <v>7704</v>
      </c>
      <c r="L379" s="46">
        <v>15179</v>
      </c>
      <c r="M379" s="46">
        <v>659.5</v>
      </c>
      <c r="N379" s="46">
        <v>740</v>
      </c>
      <c r="O379" s="46">
        <v>754</v>
      </c>
      <c r="P379" s="46">
        <v>724</v>
      </c>
      <c r="R379" s="36">
        <v>8481.471963</v>
      </c>
      <c r="S379" s="36">
        <v>6905.2664450000002</v>
      </c>
      <c r="T379" s="36">
        <v>887.51474199999996</v>
      </c>
      <c r="U379" s="36">
        <v>481.40565500000002</v>
      </c>
      <c r="V379" s="36">
        <v>762.19587799999999</v>
      </c>
      <c r="W379" s="36">
        <v>730.70813999999996</v>
      </c>
      <c r="AC379" s="57">
        <f t="shared" si="68"/>
        <v>15179</v>
      </c>
      <c r="AD379" s="57">
        <f t="shared" si="69"/>
        <v>1399.5</v>
      </c>
      <c r="AE379" s="57">
        <f t="shared" si="70"/>
        <v>1478</v>
      </c>
      <c r="AF379" s="12">
        <f t="shared" si="64"/>
        <v>15386.738408000001</v>
      </c>
      <c r="AG379" s="12">
        <f t="shared" si="65"/>
        <v>1368.9203969999999</v>
      </c>
      <c r="AH379" s="12">
        <f t="shared" si="66"/>
        <v>1492.904018</v>
      </c>
      <c r="AI379" s="15">
        <f t="shared" si="67"/>
        <v>1.368590868963707E-2</v>
      </c>
      <c r="AJ379" s="15">
        <f t="shared" si="67"/>
        <v>-2.1850377277599239E-2</v>
      </c>
      <c r="AK379" s="15">
        <f t="shared" si="67"/>
        <v>1.008390933694178E-2</v>
      </c>
      <c r="AL379" s="23">
        <f>VLOOKUP(AC379,'Charts and Tables'!$I$43:$J$49,2,TRUE)</f>
        <v>0.2</v>
      </c>
      <c r="AM379" s="2">
        <f t="shared" si="71"/>
        <v>1</v>
      </c>
    </row>
    <row r="380" spans="1:39" x14ac:dyDescent="0.25">
      <c r="A380" s="35">
        <v>216067</v>
      </c>
      <c r="B380" s="36">
        <v>333195</v>
      </c>
      <c r="C380" s="36" t="s">
        <v>32</v>
      </c>
      <c r="D380" s="36">
        <v>1</v>
      </c>
      <c r="J380" s="46">
        <v>7218</v>
      </c>
      <c r="L380" s="46">
        <v>7218</v>
      </c>
      <c r="M380" s="46">
        <v>919</v>
      </c>
      <c r="O380" s="46">
        <v>530</v>
      </c>
      <c r="R380" s="36">
        <v>7324.2445319999997</v>
      </c>
      <c r="T380" s="36">
        <v>868.23362699999996</v>
      </c>
      <c r="V380" s="36">
        <v>640.935519</v>
      </c>
      <c r="AC380" s="57">
        <f t="shared" si="68"/>
        <v>7218</v>
      </c>
      <c r="AD380" s="57">
        <f t="shared" si="69"/>
        <v>919</v>
      </c>
      <c r="AE380" s="57">
        <f t="shared" si="70"/>
        <v>530</v>
      </c>
      <c r="AF380" s="12">
        <f t="shared" si="64"/>
        <v>7324.2445319999997</v>
      </c>
      <c r="AG380" s="12">
        <f t="shared" si="65"/>
        <v>868.23362699999996</v>
      </c>
      <c r="AH380" s="12">
        <f t="shared" si="66"/>
        <v>640.935519</v>
      </c>
      <c r="AI380" s="15">
        <f t="shared" si="67"/>
        <v>1.4719386533665795E-2</v>
      </c>
      <c r="AJ380" s="15">
        <f t="shared" si="67"/>
        <v>-5.5240884657236172E-2</v>
      </c>
      <c r="AK380" s="15">
        <f t="shared" si="67"/>
        <v>0.20931230000000001</v>
      </c>
      <c r="AL380" s="23">
        <f>VLOOKUP(AC380,'Charts and Tables'!$I$43:$J$49,2,TRUE)</f>
        <v>0.25</v>
      </c>
      <c r="AM380" s="2">
        <f t="shared" si="71"/>
        <v>1</v>
      </c>
    </row>
    <row r="381" spans="1:39" x14ac:dyDescent="0.25">
      <c r="A381" s="35">
        <v>216084</v>
      </c>
      <c r="B381" s="36">
        <v>333194</v>
      </c>
      <c r="C381" s="36" t="s">
        <v>32</v>
      </c>
      <c r="D381" s="36">
        <v>-1</v>
      </c>
      <c r="K381" s="46">
        <v>7274</v>
      </c>
      <c r="L381" s="46">
        <v>7274</v>
      </c>
      <c r="N381" s="46">
        <v>400</v>
      </c>
      <c r="P381" s="46">
        <v>921</v>
      </c>
      <c r="S381" s="36">
        <v>5148.0595730000005</v>
      </c>
      <c r="U381" s="36">
        <v>347.82537300000001</v>
      </c>
      <c r="W381" s="36">
        <v>583.91259600000001</v>
      </c>
      <c r="AC381" s="57">
        <f t="shared" si="68"/>
        <v>7274</v>
      </c>
      <c r="AD381" s="57">
        <f t="shared" si="69"/>
        <v>400</v>
      </c>
      <c r="AE381" s="57">
        <f t="shared" si="70"/>
        <v>921</v>
      </c>
      <c r="AF381" s="12">
        <f t="shared" si="64"/>
        <v>5148.0595730000005</v>
      </c>
      <c r="AG381" s="12">
        <f t="shared" si="65"/>
        <v>347.82537300000001</v>
      </c>
      <c r="AH381" s="12">
        <f t="shared" si="66"/>
        <v>583.91259600000001</v>
      </c>
      <c r="AI381" s="15">
        <f t="shared" si="67"/>
        <v>-0.29226566222161116</v>
      </c>
      <c r="AJ381" s="15">
        <f t="shared" si="67"/>
        <v>-0.13043656749999996</v>
      </c>
      <c r="AK381" s="15">
        <f t="shared" si="67"/>
        <v>-0.36600152442996742</v>
      </c>
      <c r="AL381" s="23">
        <f>VLOOKUP(AC381,'Charts and Tables'!$I$43:$J$49,2,TRUE)</f>
        <v>0.25</v>
      </c>
      <c r="AM381" s="2">
        <f t="shared" si="71"/>
        <v>0</v>
      </c>
    </row>
    <row r="382" spans="1:39" x14ac:dyDescent="0.25">
      <c r="A382" s="35">
        <v>217566</v>
      </c>
      <c r="B382" s="36">
        <v>331014</v>
      </c>
      <c r="C382" s="36" t="s">
        <v>25</v>
      </c>
      <c r="D382" s="36">
        <v>0</v>
      </c>
      <c r="J382" s="46">
        <v>3875</v>
      </c>
      <c r="K382" s="46">
        <v>3835</v>
      </c>
      <c r="L382" s="46">
        <v>7710</v>
      </c>
      <c r="M382" s="46">
        <v>213</v>
      </c>
      <c r="N382" s="46">
        <v>188</v>
      </c>
      <c r="O382" s="46">
        <v>354</v>
      </c>
      <c r="P382" s="46">
        <v>372</v>
      </c>
      <c r="R382" s="36">
        <v>1125.505879</v>
      </c>
      <c r="S382" s="36">
        <v>1153.8253649999999</v>
      </c>
      <c r="T382" s="36">
        <v>92.855784</v>
      </c>
      <c r="U382" s="36">
        <v>62.374211000000003</v>
      </c>
      <c r="V382" s="36">
        <v>98.933948000000001</v>
      </c>
      <c r="W382" s="36">
        <v>123.073457</v>
      </c>
      <c r="AC382" s="57">
        <f t="shared" si="68"/>
        <v>7710</v>
      </c>
      <c r="AD382" s="57">
        <f t="shared" si="69"/>
        <v>401</v>
      </c>
      <c r="AE382" s="57">
        <f t="shared" si="70"/>
        <v>726</v>
      </c>
      <c r="AF382" s="12">
        <f t="shared" si="64"/>
        <v>2279.331244</v>
      </c>
      <c r="AG382" s="12">
        <f t="shared" si="65"/>
        <v>155.229995</v>
      </c>
      <c r="AH382" s="12">
        <f t="shared" si="66"/>
        <v>222.00740500000001</v>
      </c>
      <c r="AI382" s="15">
        <f t="shared" si="67"/>
        <v>-0.70436689442282752</v>
      </c>
      <c r="AJ382" s="15">
        <f t="shared" si="67"/>
        <v>-0.61289278054862839</v>
      </c>
      <c r="AK382" s="15">
        <f t="shared" si="67"/>
        <v>-0.69420467630853999</v>
      </c>
      <c r="AL382" s="23">
        <f>VLOOKUP(AC382,'Charts and Tables'!$I$43:$J$49,2,TRUE)</f>
        <v>0.25</v>
      </c>
      <c r="AM382" s="2">
        <f t="shared" si="71"/>
        <v>0</v>
      </c>
    </row>
    <row r="383" spans="1:39" x14ac:dyDescent="0.25">
      <c r="A383" s="35">
        <v>217685</v>
      </c>
      <c r="C383" s="36" t="s">
        <v>25</v>
      </c>
      <c r="D383" s="36">
        <v>0</v>
      </c>
      <c r="J383" s="46">
        <v>4399</v>
      </c>
      <c r="K383" s="46">
        <v>4095</v>
      </c>
      <c r="L383" s="46">
        <v>8494</v>
      </c>
      <c r="M383" s="46">
        <v>460.66666700000002</v>
      </c>
      <c r="N383" s="46">
        <v>247.66666699999999</v>
      </c>
      <c r="O383" s="46">
        <v>351.33333299999998</v>
      </c>
      <c r="P383" s="46">
        <v>473.66666700000002</v>
      </c>
      <c r="R383" s="36">
        <v>1125.505879</v>
      </c>
      <c r="S383" s="36">
        <v>1153.8253649999999</v>
      </c>
      <c r="T383" s="36">
        <v>92.855784</v>
      </c>
      <c r="U383" s="36">
        <v>62.374211000000003</v>
      </c>
      <c r="V383" s="36">
        <v>98.933948000000001</v>
      </c>
      <c r="W383" s="36">
        <v>123.073457</v>
      </c>
      <c r="AC383" s="57">
        <f t="shared" si="68"/>
        <v>8494</v>
      </c>
      <c r="AD383" s="57">
        <f t="shared" si="69"/>
        <v>708.33333400000004</v>
      </c>
      <c r="AE383" s="57">
        <f t="shared" si="70"/>
        <v>825</v>
      </c>
      <c r="AF383" s="12">
        <f t="shared" si="64"/>
        <v>2279.331244</v>
      </c>
      <c r="AG383" s="12">
        <f t="shared" si="65"/>
        <v>155.229995</v>
      </c>
      <c r="AH383" s="12">
        <f t="shared" si="66"/>
        <v>222.00740500000001</v>
      </c>
      <c r="AI383" s="15">
        <f t="shared" si="67"/>
        <v>-0.73165396232634805</v>
      </c>
      <c r="AJ383" s="15">
        <f t="shared" si="67"/>
        <v>-0.780851771970963</v>
      </c>
      <c r="AK383" s="15">
        <f t="shared" si="67"/>
        <v>-0.7309001151515151</v>
      </c>
      <c r="AL383" s="23">
        <f>VLOOKUP(AC383,'Charts and Tables'!$I$43:$J$49,2,TRUE)</f>
        <v>0.25</v>
      </c>
      <c r="AM383" s="2">
        <f t="shared" si="71"/>
        <v>0</v>
      </c>
    </row>
    <row r="384" spans="1:39" x14ac:dyDescent="0.25">
      <c r="A384" s="35">
        <v>219975</v>
      </c>
      <c r="B384" s="36">
        <v>332013</v>
      </c>
      <c r="C384" s="36" t="s">
        <v>25</v>
      </c>
      <c r="D384" s="36">
        <v>0</v>
      </c>
      <c r="J384" s="46">
        <v>1632</v>
      </c>
      <c r="K384" s="46">
        <v>1163</v>
      </c>
      <c r="L384" s="46">
        <v>2795</v>
      </c>
      <c r="M384" s="46">
        <v>174</v>
      </c>
      <c r="N384" s="46">
        <v>68</v>
      </c>
      <c r="O384" s="46">
        <v>125</v>
      </c>
      <c r="P384" s="46">
        <v>193</v>
      </c>
      <c r="AC384" s="57">
        <f t="shared" si="68"/>
        <v>2795</v>
      </c>
      <c r="AD384" s="57">
        <f t="shared" si="69"/>
        <v>242</v>
      </c>
      <c r="AE384" s="57">
        <f t="shared" si="70"/>
        <v>318</v>
      </c>
      <c r="AF384" s="12">
        <f t="shared" si="64"/>
        <v>0</v>
      </c>
      <c r="AG384" s="12">
        <f t="shared" si="65"/>
        <v>0</v>
      </c>
      <c r="AH384" s="12">
        <f t="shared" si="66"/>
        <v>0</v>
      </c>
      <c r="AI384" s="15">
        <f t="shared" si="67"/>
        <v>-1</v>
      </c>
      <c r="AJ384" s="15">
        <f t="shared" si="67"/>
        <v>-1</v>
      </c>
      <c r="AK384" s="15">
        <f t="shared" si="67"/>
        <v>-1</v>
      </c>
      <c r="AL384" s="23">
        <f>VLOOKUP(AC384,'Charts and Tables'!$I$43:$J$49,2,TRUE)</f>
        <v>0.5</v>
      </c>
      <c r="AM384" s="2">
        <f t="shared" si="71"/>
        <v>0</v>
      </c>
    </row>
    <row r="385" spans="1:39" x14ac:dyDescent="0.25">
      <c r="A385" s="35">
        <v>220140</v>
      </c>
      <c r="B385" s="36">
        <v>332010</v>
      </c>
      <c r="C385" s="36" t="s">
        <v>25</v>
      </c>
      <c r="D385" s="36">
        <v>0</v>
      </c>
      <c r="J385" s="46">
        <v>1343</v>
      </c>
      <c r="K385" s="46">
        <v>1310</v>
      </c>
      <c r="L385" s="46">
        <v>2653</v>
      </c>
      <c r="M385" s="46">
        <v>68</v>
      </c>
      <c r="N385" s="46">
        <v>92</v>
      </c>
      <c r="O385" s="46">
        <v>148</v>
      </c>
      <c r="P385" s="46">
        <v>116</v>
      </c>
      <c r="R385" s="36">
        <v>3582.2456910000001</v>
      </c>
      <c r="S385" s="36">
        <v>3759.7269959999999</v>
      </c>
      <c r="T385" s="36">
        <v>243.10122799999999</v>
      </c>
      <c r="U385" s="36">
        <v>381.352259</v>
      </c>
      <c r="V385" s="36">
        <v>367.47884699999997</v>
      </c>
      <c r="W385" s="36">
        <v>317.99430000000001</v>
      </c>
      <c r="AC385" s="57">
        <f t="shared" si="68"/>
        <v>2653</v>
      </c>
      <c r="AD385" s="57">
        <f t="shared" si="69"/>
        <v>160</v>
      </c>
      <c r="AE385" s="57">
        <f t="shared" si="70"/>
        <v>264</v>
      </c>
      <c r="AF385" s="12">
        <f t="shared" si="64"/>
        <v>7341.9726869999995</v>
      </c>
      <c r="AG385" s="12">
        <f t="shared" si="65"/>
        <v>624.453487</v>
      </c>
      <c r="AH385" s="12">
        <f t="shared" si="66"/>
        <v>685.47314699999993</v>
      </c>
      <c r="AI385" s="15">
        <f t="shared" si="67"/>
        <v>1.7674227994722953</v>
      </c>
      <c r="AJ385" s="15">
        <f t="shared" si="67"/>
        <v>2.9028342937499998</v>
      </c>
      <c r="AK385" s="15">
        <f t="shared" si="67"/>
        <v>1.5964891931818179</v>
      </c>
      <c r="AL385" s="23">
        <f>VLOOKUP(AC385,'Charts and Tables'!$I$43:$J$49,2,TRUE)</f>
        <v>0.5</v>
      </c>
      <c r="AM385" s="2">
        <f t="shared" si="71"/>
        <v>0</v>
      </c>
    </row>
    <row r="386" spans="1:39" x14ac:dyDescent="0.25">
      <c r="A386" s="35">
        <v>220842</v>
      </c>
      <c r="C386" s="36" t="s">
        <v>25</v>
      </c>
      <c r="D386" s="36">
        <v>0</v>
      </c>
      <c r="J386" s="46">
        <v>1347</v>
      </c>
      <c r="K386" s="46">
        <v>1309</v>
      </c>
      <c r="L386" s="46">
        <v>2656</v>
      </c>
      <c r="M386" s="46">
        <v>69</v>
      </c>
      <c r="N386" s="46">
        <v>122</v>
      </c>
      <c r="O386" s="46">
        <v>174</v>
      </c>
      <c r="P386" s="46">
        <v>105</v>
      </c>
      <c r="R386" s="36">
        <v>3582.2456910000001</v>
      </c>
      <c r="S386" s="36">
        <v>3759.7269959999999</v>
      </c>
      <c r="T386" s="36">
        <v>243.10122799999999</v>
      </c>
      <c r="U386" s="36">
        <v>381.352259</v>
      </c>
      <c r="V386" s="36">
        <v>367.47884699999997</v>
      </c>
      <c r="W386" s="36">
        <v>317.99430000000001</v>
      </c>
      <c r="AC386" s="57">
        <f t="shared" si="68"/>
        <v>2656</v>
      </c>
      <c r="AD386" s="57">
        <f t="shared" si="69"/>
        <v>191</v>
      </c>
      <c r="AE386" s="57">
        <f t="shared" si="70"/>
        <v>279</v>
      </c>
      <c r="AF386" s="12">
        <f t="shared" si="64"/>
        <v>7341.9726869999995</v>
      </c>
      <c r="AG386" s="12">
        <f t="shared" si="65"/>
        <v>624.453487</v>
      </c>
      <c r="AH386" s="12">
        <f t="shared" si="66"/>
        <v>685.47314699999993</v>
      </c>
      <c r="AI386" s="15">
        <f t="shared" si="67"/>
        <v>1.7642969454066264</v>
      </c>
      <c r="AJ386" s="15">
        <f t="shared" si="67"/>
        <v>2.2693899842931935</v>
      </c>
      <c r="AK386" s="15">
        <f t="shared" si="67"/>
        <v>1.4568929999999998</v>
      </c>
      <c r="AL386" s="23">
        <f>VLOOKUP(AC386,'Charts and Tables'!$I$43:$J$49,2,TRUE)</f>
        <v>0.5</v>
      </c>
      <c r="AM386" s="2">
        <f t="shared" si="71"/>
        <v>0</v>
      </c>
    </row>
    <row r="387" spans="1:39" x14ac:dyDescent="0.25">
      <c r="A387" s="35">
        <v>220848</v>
      </c>
      <c r="B387" s="36">
        <v>338038</v>
      </c>
      <c r="C387" s="36" t="s">
        <v>25</v>
      </c>
      <c r="D387" s="36">
        <v>0</v>
      </c>
      <c r="J387" s="46">
        <v>2507</v>
      </c>
      <c r="K387" s="46">
        <v>2640</v>
      </c>
      <c r="L387" s="46">
        <v>5147</v>
      </c>
      <c r="M387" s="46">
        <v>101</v>
      </c>
      <c r="N387" s="46">
        <v>264</v>
      </c>
      <c r="O387" s="46">
        <v>287</v>
      </c>
      <c r="P387" s="46">
        <v>210</v>
      </c>
      <c r="R387" s="36">
        <v>4024.0056239999999</v>
      </c>
      <c r="S387" s="36">
        <v>4256.658058</v>
      </c>
      <c r="T387" s="36">
        <v>215.909245</v>
      </c>
      <c r="U387" s="36">
        <v>525.16156100000001</v>
      </c>
      <c r="V387" s="36">
        <v>489.43988000000002</v>
      </c>
      <c r="W387" s="36">
        <v>336.796155</v>
      </c>
      <c r="AC387" s="57">
        <f t="shared" si="68"/>
        <v>5147</v>
      </c>
      <c r="AD387" s="57">
        <f t="shared" si="69"/>
        <v>365</v>
      </c>
      <c r="AE387" s="57">
        <f t="shared" si="70"/>
        <v>497</v>
      </c>
      <c r="AF387" s="12">
        <f t="shared" si="64"/>
        <v>8280.6636820000003</v>
      </c>
      <c r="AG387" s="12">
        <f t="shared" si="65"/>
        <v>741.07080599999995</v>
      </c>
      <c r="AH387" s="12">
        <f t="shared" si="66"/>
        <v>826.23603500000002</v>
      </c>
      <c r="AI387" s="15">
        <f t="shared" si="67"/>
        <v>0.60883304488051293</v>
      </c>
      <c r="AJ387" s="15">
        <f t="shared" si="67"/>
        <v>1.0303309753424656</v>
      </c>
      <c r="AK387" s="15">
        <f t="shared" si="67"/>
        <v>0.66244675050301816</v>
      </c>
      <c r="AL387" s="23">
        <f>VLOOKUP(AC387,'Charts and Tables'!$I$43:$J$49,2,TRUE)</f>
        <v>0.25</v>
      </c>
      <c r="AM387" s="2">
        <f t="shared" si="71"/>
        <v>0</v>
      </c>
    </row>
    <row r="388" spans="1:39" x14ac:dyDescent="0.25">
      <c r="A388" s="35">
        <v>220618</v>
      </c>
      <c r="C388" s="36" t="s">
        <v>25</v>
      </c>
      <c r="D388" s="36">
        <v>0</v>
      </c>
      <c r="J388" s="46">
        <v>2355</v>
      </c>
      <c r="K388" s="46">
        <v>4552</v>
      </c>
      <c r="L388" s="46">
        <v>6907</v>
      </c>
      <c r="N388" s="46">
        <v>404</v>
      </c>
      <c r="P388" s="46">
        <v>476</v>
      </c>
      <c r="R388" s="36">
        <v>4024.0056239999999</v>
      </c>
      <c r="S388" s="36">
        <v>4256.658058</v>
      </c>
      <c r="T388" s="36">
        <v>215.909245</v>
      </c>
      <c r="U388" s="36">
        <v>525.16156100000001</v>
      </c>
      <c r="V388" s="36">
        <v>489.43988000000002</v>
      </c>
      <c r="W388" s="36">
        <v>336.796155</v>
      </c>
      <c r="AC388" s="57">
        <f t="shared" si="68"/>
        <v>6907</v>
      </c>
      <c r="AD388" s="57">
        <f t="shared" si="69"/>
        <v>404</v>
      </c>
      <c r="AE388" s="57">
        <f t="shared" si="70"/>
        <v>476</v>
      </c>
      <c r="AF388" s="12">
        <f t="shared" si="64"/>
        <v>8280.6636820000003</v>
      </c>
      <c r="AG388" s="12">
        <f t="shared" si="65"/>
        <v>741.07080599999995</v>
      </c>
      <c r="AH388" s="12">
        <f t="shared" si="66"/>
        <v>826.23603500000002</v>
      </c>
      <c r="AI388" s="15">
        <f t="shared" si="67"/>
        <v>0.19887993079484587</v>
      </c>
      <c r="AJ388" s="15">
        <f t="shared" si="67"/>
        <v>0.83433367821782167</v>
      </c>
      <c r="AK388" s="15">
        <f t="shared" si="67"/>
        <v>0.73578998949579832</v>
      </c>
      <c r="AL388" s="23">
        <f>VLOOKUP(AC388,'Charts and Tables'!$I$43:$J$49,2,TRUE)</f>
        <v>0.25</v>
      </c>
      <c r="AM388" s="2">
        <f t="shared" si="71"/>
        <v>1</v>
      </c>
    </row>
    <row r="389" spans="1:39" x14ac:dyDescent="0.25">
      <c r="A389" s="35">
        <v>221406</v>
      </c>
      <c r="B389" s="36">
        <v>338012</v>
      </c>
      <c r="C389" s="36" t="s">
        <v>25</v>
      </c>
      <c r="D389" s="36">
        <v>0</v>
      </c>
      <c r="J389" s="46">
        <v>156</v>
      </c>
      <c r="K389" s="46">
        <v>116</v>
      </c>
      <c r="L389" s="46">
        <v>272</v>
      </c>
      <c r="M389" s="46">
        <v>10</v>
      </c>
      <c r="N389" s="46">
        <v>7</v>
      </c>
      <c r="O389" s="46">
        <v>11</v>
      </c>
      <c r="P389" s="46">
        <v>13</v>
      </c>
      <c r="R389" s="36">
        <v>301.66639300000003</v>
      </c>
      <c r="S389" s="36">
        <v>0</v>
      </c>
      <c r="T389" s="36">
        <v>150.31405100000001</v>
      </c>
      <c r="U389" s="36">
        <v>0</v>
      </c>
      <c r="V389" s="36">
        <v>0</v>
      </c>
      <c r="W389" s="36">
        <v>0</v>
      </c>
      <c r="AC389" s="57">
        <f t="shared" si="68"/>
        <v>272</v>
      </c>
      <c r="AD389" s="57">
        <f t="shared" si="69"/>
        <v>17</v>
      </c>
      <c r="AE389" s="57">
        <f t="shared" si="70"/>
        <v>24</v>
      </c>
      <c r="AF389" s="12">
        <f t="shared" si="64"/>
        <v>301.66639300000003</v>
      </c>
      <c r="AG389" s="12">
        <f t="shared" si="65"/>
        <v>150.31405100000001</v>
      </c>
      <c r="AH389" s="12">
        <f t="shared" si="66"/>
        <v>0</v>
      </c>
      <c r="AI389" s="15">
        <f t="shared" si="67"/>
        <v>0.10906762132352951</v>
      </c>
      <c r="AJ389" s="15">
        <f t="shared" si="67"/>
        <v>7.8420030000000001</v>
      </c>
      <c r="AK389" s="15">
        <f t="shared" si="67"/>
        <v>-1</v>
      </c>
      <c r="AL389" s="23">
        <f>VLOOKUP(AC389,'Charts and Tables'!$I$43:$J$49,2,TRUE)</f>
        <v>2</v>
      </c>
      <c r="AM389" s="2">
        <f t="shared" si="71"/>
        <v>1</v>
      </c>
    </row>
    <row r="390" spans="1:39" x14ac:dyDescent="0.25">
      <c r="A390" s="35">
        <v>226859</v>
      </c>
      <c r="C390" s="36" t="s">
        <v>26</v>
      </c>
      <c r="D390" s="36">
        <v>0</v>
      </c>
      <c r="J390" s="46">
        <v>4234</v>
      </c>
      <c r="K390" s="46">
        <v>2570</v>
      </c>
      <c r="L390" s="46">
        <v>6804</v>
      </c>
      <c r="M390" s="46">
        <v>267</v>
      </c>
      <c r="N390" s="46">
        <v>146</v>
      </c>
      <c r="O390" s="46">
        <v>484</v>
      </c>
      <c r="P390" s="46">
        <v>269</v>
      </c>
      <c r="R390" s="36">
        <v>5704.0239119999997</v>
      </c>
      <c r="S390" s="36">
        <v>4413.519918</v>
      </c>
      <c r="T390" s="36">
        <v>408.86976399999998</v>
      </c>
      <c r="U390" s="36">
        <v>313.20385700000003</v>
      </c>
      <c r="V390" s="36">
        <v>496.34400199999999</v>
      </c>
      <c r="W390" s="36">
        <v>383.03805699999998</v>
      </c>
      <c r="AC390" s="57">
        <f t="shared" si="68"/>
        <v>6804</v>
      </c>
      <c r="AD390" s="57">
        <f t="shared" si="69"/>
        <v>413</v>
      </c>
      <c r="AE390" s="57">
        <f t="shared" si="70"/>
        <v>753</v>
      </c>
      <c r="AF390" s="12">
        <f t="shared" si="64"/>
        <v>10117.543829999999</v>
      </c>
      <c r="AG390" s="12">
        <f t="shared" si="65"/>
        <v>722.073621</v>
      </c>
      <c r="AH390" s="12">
        <f t="shared" si="66"/>
        <v>879.38205900000003</v>
      </c>
      <c r="AI390" s="15">
        <f t="shared" si="67"/>
        <v>0.48699938712522028</v>
      </c>
      <c r="AJ390" s="15">
        <f t="shared" si="67"/>
        <v>0.74836227845036318</v>
      </c>
      <c r="AK390" s="15">
        <f t="shared" si="67"/>
        <v>0.1678380597609562</v>
      </c>
      <c r="AL390" s="23">
        <f>VLOOKUP(AC390,'Charts and Tables'!$I$43:$J$49,2,TRUE)</f>
        <v>0.25</v>
      </c>
      <c r="AM390" s="2">
        <f t="shared" si="71"/>
        <v>0</v>
      </c>
    </row>
    <row r="391" spans="1:39" x14ac:dyDescent="0.25">
      <c r="A391" s="35">
        <v>226902</v>
      </c>
      <c r="B391" s="36">
        <v>330154</v>
      </c>
      <c r="C391" s="36" t="s">
        <v>26</v>
      </c>
      <c r="D391" s="36">
        <v>0</v>
      </c>
      <c r="J391" s="46">
        <v>6979</v>
      </c>
      <c r="K391" s="46">
        <v>6511</v>
      </c>
      <c r="L391" s="46">
        <v>13490</v>
      </c>
      <c r="M391" s="46">
        <v>436</v>
      </c>
      <c r="N391" s="46">
        <v>367</v>
      </c>
      <c r="O391" s="46">
        <v>652</v>
      </c>
      <c r="P391" s="46">
        <v>622</v>
      </c>
      <c r="R391" s="36">
        <v>5431.705089</v>
      </c>
      <c r="S391" s="36">
        <v>5533.7161130000004</v>
      </c>
      <c r="T391" s="36">
        <v>382.45849099999998</v>
      </c>
      <c r="U391" s="36">
        <v>479.415211</v>
      </c>
      <c r="V391" s="36">
        <v>492.96072900000001</v>
      </c>
      <c r="W391" s="36">
        <v>479.54108000000002</v>
      </c>
      <c r="AC391" s="57">
        <f t="shared" si="68"/>
        <v>13490</v>
      </c>
      <c r="AD391" s="57">
        <f t="shared" si="69"/>
        <v>803</v>
      </c>
      <c r="AE391" s="57">
        <f t="shared" si="70"/>
        <v>1274</v>
      </c>
      <c r="AF391" s="12">
        <f t="shared" si="64"/>
        <v>10965.421202000001</v>
      </c>
      <c r="AG391" s="12">
        <f t="shared" si="65"/>
        <v>861.87370199999998</v>
      </c>
      <c r="AH391" s="12">
        <f t="shared" si="66"/>
        <v>972.50180900000009</v>
      </c>
      <c r="AI391" s="15">
        <f t="shared" si="67"/>
        <v>-0.18714446241660479</v>
      </c>
      <c r="AJ391" s="15">
        <f t="shared" si="67"/>
        <v>7.3317188044831852E-2</v>
      </c>
      <c r="AK391" s="15">
        <f t="shared" si="67"/>
        <v>-0.23665478100470949</v>
      </c>
      <c r="AL391" s="23">
        <f>VLOOKUP(AC391,'Charts and Tables'!$I$43:$J$49,2,TRUE)</f>
        <v>0.2</v>
      </c>
      <c r="AM391" s="2">
        <f t="shared" si="71"/>
        <v>1</v>
      </c>
    </row>
    <row r="392" spans="1:39" x14ac:dyDescent="0.25">
      <c r="A392" s="35">
        <v>225468</v>
      </c>
      <c r="B392" s="36">
        <v>330120</v>
      </c>
      <c r="C392" s="36" t="s">
        <v>27</v>
      </c>
      <c r="D392" s="36">
        <v>-1</v>
      </c>
      <c r="K392" s="46">
        <v>19468</v>
      </c>
      <c r="L392" s="46">
        <v>19468</v>
      </c>
      <c r="N392" s="46">
        <v>1049</v>
      </c>
      <c r="P392" s="46">
        <v>2491</v>
      </c>
      <c r="S392" s="36">
        <v>18591.871514999999</v>
      </c>
      <c r="U392" s="36">
        <v>1287.6523729999999</v>
      </c>
      <c r="W392" s="36">
        <v>2332.8231529999998</v>
      </c>
      <c r="AC392" s="57">
        <f t="shared" si="68"/>
        <v>19468</v>
      </c>
      <c r="AD392" s="57">
        <f t="shared" si="69"/>
        <v>1049</v>
      </c>
      <c r="AE392" s="57">
        <f t="shared" si="70"/>
        <v>2491</v>
      </c>
      <c r="AF392" s="12">
        <f t="shared" si="64"/>
        <v>18591.871514999999</v>
      </c>
      <c r="AG392" s="12">
        <f t="shared" si="65"/>
        <v>1287.6523729999999</v>
      </c>
      <c r="AH392" s="12">
        <f t="shared" si="66"/>
        <v>2332.8231529999998</v>
      </c>
      <c r="AI392" s="15">
        <f t="shared" si="67"/>
        <v>-4.5003517824121694E-2</v>
      </c>
      <c r="AJ392" s="15">
        <f t="shared" si="67"/>
        <v>0.22750464537654899</v>
      </c>
      <c r="AK392" s="15">
        <f t="shared" si="67"/>
        <v>-6.3499336411079965E-2</v>
      </c>
      <c r="AL392" s="23">
        <f>VLOOKUP(AC392,'Charts and Tables'!$I$43:$J$49,2,TRUE)</f>
        <v>0.2</v>
      </c>
      <c r="AM392" s="2">
        <f t="shared" si="71"/>
        <v>1</v>
      </c>
    </row>
    <row r="393" spans="1:39" x14ac:dyDescent="0.25">
      <c r="A393" s="35">
        <v>224764</v>
      </c>
      <c r="B393" s="36">
        <v>333197</v>
      </c>
      <c r="C393" s="36" t="s">
        <v>33</v>
      </c>
      <c r="D393" s="36">
        <v>-1</v>
      </c>
      <c r="K393" s="46">
        <v>1182</v>
      </c>
      <c r="L393" s="46">
        <v>1182</v>
      </c>
      <c r="N393" s="46">
        <v>80</v>
      </c>
      <c r="P393" s="46">
        <v>124</v>
      </c>
      <c r="S393" s="36">
        <v>1337.288687</v>
      </c>
      <c r="U393" s="36">
        <v>103.22960999999999</v>
      </c>
      <c r="W393" s="36">
        <v>112.657205</v>
      </c>
      <c r="AC393" s="57">
        <f t="shared" si="68"/>
        <v>1182</v>
      </c>
      <c r="AD393" s="57">
        <f t="shared" si="69"/>
        <v>80</v>
      </c>
      <c r="AE393" s="57">
        <f t="shared" si="70"/>
        <v>124</v>
      </c>
      <c r="AF393" s="12">
        <f t="shared" si="64"/>
        <v>1337.288687</v>
      </c>
      <c r="AG393" s="12">
        <f t="shared" si="65"/>
        <v>103.22960999999999</v>
      </c>
      <c r="AH393" s="12">
        <f t="shared" si="66"/>
        <v>112.657205</v>
      </c>
      <c r="AI393" s="15">
        <f t="shared" si="67"/>
        <v>0.13137790778341793</v>
      </c>
      <c r="AJ393" s="15">
        <f t="shared" si="67"/>
        <v>0.29037012499999992</v>
      </c>
      <c r="AK393" s="15">
        <f t="shared" si="67"/>
        <v>-9.1474153225806418E-2</v>
      </c>
      <c r="AL393" s="23">
        <f>VLOOKUP(AC393,'Charts and Tables'!$I$43:$J$49,2,TRUE)</f>
        <v>1</v>
      </c>
      <c r="AM393" s="2">
        <f t="shared" si="71"/>
        <v>1</v>
      </c>
    </row>
    <row r="394" spans="1:39" x14ac:dyDescent="0.25">
      <c r="A394" s="35">
        <v>224835</v>
      </c>
      <c r="B394" s="36">
        <v>333196</v>
      </c>
      <c r="C394" s="36" t="s">
        <v>33</v>
      </c>
      <c r="D394" s="36">
        <v>-1</v>
      </c>
      <c r="K394" s="46">
        <v>3217</v>
      </c>
      <c r="L394" s="46">
        <v>3217</v>
      </c>
      <c r="N394" s="46">
        <v>164</v>
      </c>
      <c r="P394" s="46">
        <v>430</v>
      </c>
      <c r="S394" s="36">
        <v>2896.420282</v>
      </c>
      <c r="U394" s="36">
        <v>153.113294</v>
      </c>
      <c r="W394" s="36">
        <v>369.119843</v>
      </c>
      <c r="AC394" s="57">
        <f t="shared" si="68"/>
        <v>3217</v>
      </c>
      <c r="AD394" s="57">
        <f t="shared" si="69"/>
        <v>164</v>
      </c>
      <c r="AE394" s="57">
        <f t="shared" si="70"/>
        <v>430</v>
      </c>
      <c r="AF394" s="12">
        <f t="shared" si="64"/>
        <v>2896.420282</v>
      </c>
      <c r="AG394" s="12">
        <f t="shared" si="65"/>
        <v>153.113294</v>
      </c>
      <c r="AH394" s="12">
        <f t="shared" si="66"/>
        <v>369.119843</v>
      </c>
      <c r="AI394" s="15">
        <f t="shared" si="67"/>
        <v>-9.965176188995957E-2</v>
      </c>
      <c r="AJ394" s="15">
        <f t="shared" si="67"/>
        <v>-6.6382353658536605E-2</v>
      </c>
      <c r="AK394" s="15">
        <f t="shared" si="67"/>
        <v>-0.14158176046511628</v>
      </c>
      <c r="AL394" s="23">
        <f>VLOOKUP(AC394,'Charts and Tables'!$I$43:$J$49,2,TRUE)</f>
        <v>0.5</v>
      </c>
      <c r="AM394" s="2">
        <f t="shared" si="71"/>
        <v>1</v>
      </c>
    </row>
    <row r="395" spans="1:39" x14ac:dyDescent="0.25">
      <c r="A395" s="35">
        <v>224855</v>
      </c>
      <c r="B395" s="36">
        <v>330153</v>
      </c>
      <c r="C395" s="36" t="s">
        <v>26</v>
      </c>
      <c r="D395" s="36">
        <v>0</v>
      </c>
      <c r="J395" s="46">
        <v>4781</v>
      </c>
      <c r="K395" s="46">
        <v>3027</v>
      </c>
      <c r="L395" s="46">
        <v>7808</v>
      </c>
      <c r="M395" s="46">
        <v>310</v>
      </c>
      <c r="N395" s="46">
        <v>108</v>
      </c>
      <c r="O395" s="46">
        <v>481</v>
      </c>
      <c r="P395" s="46">
        <v>346</v>
      </c>
      <c r="R395" s="36">
        <v>5566.901449</v>
      </c>
      <c r="S395" s="36">
        <v>4264.521823</v>
      </c>
      <c r="T395" s="36">
        <v>379.88196699999997</v>
      </c>
      <c r="U395" s="36">
        <v>308.41990900000002</v>
      </c>
      <c r="V395" s="36">
        <v>503.79960499999999</v>
      </c>
      <c r="W395" s="36">
        <v>374.524226</v>
      </c>
      <c r="AC395" s="57">
        <f t="shared" si="68"/>
        <v>7808</v>
      </c>
      <c r="AD395" s="57">
        <f t="shared" si="69"/>
        <v>418</v>
      </c>
      <c r="AE395" s="57">
        <f t="shared" si="70"/>
        <v>827</v>
      </c>
      <c r="AF395" s="12">
        <f t="shared" si="64"/>
        <v>9831.423272</v>
      </c>
      <c r="AG395" s="12">
        <f t="shared" si="65"/>
        <v>688.30187599999999</v>
      </c>
      <c r="AH395" s="12">
        <f t="shared" si="66"/>
        <v>878.32383099999993</v>
      </c>
      <c r="AI395" s="15">
        <f t="shared" si="67"/>
        <v>0.25914744774590165</v>
      </c>
      <c r="AJ395" s="15">
        <f t="shared" si="67"/>
        <v>0.64665520574162683</v>
      </c>
      <c r="AK395" s="15">
        <f t="shared" si="67"/>
        <v>6.2060255139056747E-2</v>
      </c>
      <c r="AL395" s="23">
        <f>VLOOKUP(AC395,'Charts and Tables'!$I$43:$J$49,2,TRUE)</f>
        <v>0.25</v>
      </c>
      <c r="AM395" s="2">
        <f t="shared" si="71"/>
        <v>0</v>
      </c>
    </row>
    <row r="396" spans="1:39" x14ac:dyDescent="0.25">
      <c r="A396" s="35">
        <v>226424</v>
      </c>
      <c r="C396" s="36" t="s">
        <v>26</v>
      </c>
      <c r="D396" s="36">
        <v>0</v>
      </c>
      <c r="J396" s="46">
        <v>12439</v>
      </c>
      <c r="K396" s="46">
        <v>10505</v>
      </c>
      <c r="L396" s="46">
        <v>22944</v>
      </c>
      <c r="M396" s="46">
        <v>850</v>
      </c>
      <c r="N396" s="46">
        <v>833</v>
      </c>
      <c r="O396" s="46">
        <v>1306</v>
      </c>
      <c r="P396" s="46">
        <v>871</v>
      </c>
      <c r="R396" s="36">
        <v>9287.8215080000009</v>
      </c>
      <c r="S396" s="36">
        <v>8354.176813</v>
      </c>
      <c r="T396" s="36">
        <v>412.95331199999998</v>
      </c>
      <c r="U396" s="36">
        <v>583.19473400000004</v>
      </c>
      <c r="V396" s="36">
        <v>844.35228600000005</v>
      </c>
      <c r="W396" s="36">
        <v>564.657873</v>
      </c>
      <c r="AC396" s="57">
        <f t="shared" si="68"/>
        <v>22944</v>
      </c>
      <c r="AD396" s="57">
        <f t="shared" si="69"/>
        <v>1683</v>
      </c>
      <c r="AE396" s="57">
        <f t="shared" si="70"/>
        <v>2177</v>
      </c>
      <c r="AF396" s="12">
        <f t="shared" si="64"/>
        <v>17641.998320999999</v>
      </c>
      <c r="AG396" s="12">
        <f t="shared" si="65"/>
        <v>996.14804600000002</v>
      </c>
      <c r="AH396" s="12">
        <f t="shared" si="66"/>
        <v>1409.0101589999999</v>
      </c>
      <c r="AI396" s="15">
        <f t="shared" si="67"/>
        <v>-0.23108445253661092</v>
      </c>
      <c r="AJ396" s="15">
        <f t="shared" si="67"/>
        <v>-0.40811167795603087</v>
      </c>
      <c r="AK396" s="15">
        <f t="shared" si="67"/>
        <v>-0.35277438723013327</v>
      </c>
      <c r="AL396" s="23">
        <f>VLOOKUP(AC396,'Charts and Tables'!$I$43:$J$49,2,TRUE)</f>
        <v>0.2</v>
      </c>
      <c r="AM396" s="2">
        <f t="shared" si="71"/>
        <v>0</v>
      </c>
    </row>
    <row r="397" spans="1:39" x14ac:dyDescent="0.25">
      <c r="A397" s="35">
        <v>226912</v>
      </c>
      <c r="C397" s="36" t="s">
        <v>26</v>
      </c>
      <c r="D397" s="36">
        <v>0</v>
      </c>
      <c r="J397" s="46">
        <v>6460</v>
      </c>
      <c r="K397" s="46">
        <v>7110</v>
      </c>
      <c r="L397" s="46">
        <v>13570</v>
      </c>
      <c r="M397" s="46">
        <v>422.33333299999998</v>
      </c>
      <c r="N397" s="46">
        <v>505.33333299999998</v>
      </c>
      <c r="O397" s="46">
        <v>607</v>
      </c>
      <c r="P397" s="46">
        <v>626.66666699999996</v>
      </c>
      <c r="R397" s="36">
        <v>6571.7246450000002</v>
      </c>
      <c r="S397" s="36">
        <v>7355.4856300000001</v>
      </c>
      <c r="T397" s="36">
        <v>452.51026000000002</v>
      </c>
      <c r="U397" s="36">
        <v>597.84139400000004</v>
      </c>
      <c r="V397" s="36">
        <v>619.39709800000003</v>
      </c>
      <c r="W397" s="36">
        <v>669.15093400000001</v>
      </c>
      <c r="AC397" s="57">
        <f t="shared" si="68"/>
        <v>13570</v>
      </c>
      <c r="AD397" s="57">
        <f t="shared" si="69"/>
        <v>927.66666599999996</v>
      </c>
      <c r="AE397" s="57">
        <f t="shared" si="70"/>
        <v>1233.666667</v>
      </c>
      <c r="AF397" s="12">
        <f t="shared" si="64"/>
        <v>13927.210275000001</v>
      </c>
      <c r="AG397" s="12">
        <f t="shared" si="65"/>
        <v>1050.3516540000001</v>
      </c>
      <c r="AH397" s="12">
        <f t="shared" si="66"/>
        <v>1288.5480320000001</v>
      </c>
      <c r="AI397" s="15">
        <f t="shared" si="67"/>
        <v>2.6323528002947773E-2</v>
      </c>
      <c r="AJ397" s="15">
        <f t="shared" si="67"/>
        <v>0.13225115496388881</v>
      </c>
      <c r="AK397" s="15">
        <f t="shared" si="67"/>
        <v>4.4486380695896832E-2</v>
      </c>
      <c r="AL397" s="23">
        <f>VLOOKUP(AC397,'Charts and Tables'!$I$43:$J$49,2,TRUE)</f>
        <v>0.2</v>
      </c>
      <c r="AM397" s="2">
        <f t="shared" si="71"/>
        <v>1</v>
      </c>
    </row>
    <row r="398" spans="1:39" x14ac:dyDescent="0.25">
      <c r="A398" s="35">
        <v>227869</v>
      </c>
      <c r="B398" s="36">
        <v>330189</v>
      </c>
      <c r="C398" s="36" t="s">
        <v>26</v>
      </c>
      <c r="D398" s="36">
        <v>0</v>
      </c>
      <c r="J398" s="46">
        <v>6040</v>
      </c>
      <c r="K398" s="46">
        <v>6430</v>
      </c>
      <c r="L398" s="46">
        <v>12470</v>
      </c>
      <c r="M398" s="46">
        <v>463</v>
      </c>
      <c r="N398" s="46">
        <v>363</v>
      </c>
      <c r="O398" s="46">
        <v>519</v>
      </c>
      <c r="P398" s="46">
        <v>655</v>
      </c>
      <c r="R398" s="36">
        <v>8420.4682859999994</v>
      </c>
      <c r="S398" s="36">
        <v>7902.4968399999998</v>
      </c>
      <c r="T398" s="36">
        <v>646.00602700000002</v>
      </c>
      <c r="U398" s="36">
        <v>541.31366100000002</v>
      </c>
      <c r="V398" s="36">
        <v>701.716002</v>
      </c>
      <c r="W398" s="36">
        <v>729.74998400000004</v>
      </c>
      <c r="AC398" s="57">
        <f t="shared" si="68"/>
        <v>12470</v>
      </c>
      <c r="AD398" s="57">
        <f t="shared" si="69"/>
        <v>826</v>
      </c>
      <c r="AE398" s="57">
        <f t="shared" si="70"/>
        <v>1174</v>
      </c>
      <c r="AF398" s="12">
        <f t="shared" si="64"/>
        <v>16322.965125999999</v>
      </c>
      <c r="AG398" s="12">
        <f t="shared" si="65"/>
        <v>1187.319688</v>
      </c>
      <c r="AH398" s="12">
        <f t="shared" si="66"/>
        <v>1431.4659860000002</v>
      </c>
      <c r="AI398" s="15">
        <f t="shared" si="67"/>
        <v>0.30897875910184436</v>
      </c>
      <c r="AJ398" s="15">
        <f t="shared" si="67"/>
        <v>0.43743303631961267</v>
      </c>
      <c r="AK398" s="15">
        <f t="shared" si="67"/>
        <v>0.21930663202725736</v>
      </c>
      <c r="AL398" s="23">
        <f>VLOOKUP(AC398,'Charts and Tables'!$I$43:$J$49,2,TRUE)</f>
        <v>0.2</v>
      </c>
      <c r="AM398" s="2">
        <f t="shared" si="71"/>
        <v>0</v>
      </c>
    </row>
    <row r="399" spans="1:39" x14ac:dyDescent="0.25">
      <c r="A399" s="35">
        <v>229236</v>
      </c>
      <c r="B399" s="36">
        <v>338010</v>
      </c>
      <c r="C399" s="36" t="s">
        <v>26</v>
      </c>
      <c r="D399" s="36">
        <v>0</v>
      </c>
      <c r="J399" s="46">
        <v>3342</v>
      </c>
      <c r="K399" s="46">
        <v>3514</v>
      </c>
      <c r="L399" s="46">
        <v>6856</v>
      </c>
      <c r="M399" s="46">
        <v>402</v>
      </c>
      <c r="N399" s="46">
        <v>158</v>
      </c>
      <c r="O399" s="46">
        <v>271</v>
      </c>
      <c r="P399" s="46">
        <v>462</v>
      </c>
      <c r="R399" s="36">
        <v>5904.115033</v>
      </c>
      <c r="S399" s="36">
        <v>4955.443158</v>
      </c>
      <c r="T399" s="36">
        <v>661.67229599999996</v>
      </c>
      <c r="U399" s="36">
        <v>320.76280200000002</v>
      </c>
      <c r="V399" s="36">
        <v>500.285549</v>
      </c>
      <c r="W399" s="36">
        <v>557.400756</v>
      </c>
      <c r="AC399" s="57">
        <f t="shared" si="68"/>
        <v>6856</v>
      </c>
      <c r="AD399" s="57">
        <f t="shared" si="69"/>
        <v>560</v>
      </c>
      <c r="AE399" s="57">
        <f t="shared" si="70"/>
        <v>733</v>
      </c>
      <c r="AF399" s="12">
        <f t="shared" si="64"/>
        <v>10859.558191</v>
      </c>
      <c r="AG399" s="12">
        <f t="shared" si="65"/>
        <v>982.43509799999993</v>
      </c>
      <c r="AH399" s="12">
        <f t="shared" si="66"/>
        <v>1057.6863049999999</v>
      </c>
      <c r="AI399" s="15">
        <f t="shared" si="67"/>
        <v>0.58394956111435237</v>
      </c>
      <c r="AJ399" s="15">
        <f t="shared" si="67"/>
        <v>0.75434838928571413</v>
      </c>
      <c r="AK399" s="15">
        <f t="shared" si="67"/>
        <v>0.44295539563437919</v>
      </c>
      <c r="AL399" s="23">
        <f>VLOOKUP(AC399,'Charts and Tables'!$I$43:$J$49,2,TRUE)</f>
        <v>0.25</v>
      </c>
      <c r="AM399" s="2">
        <f t="shared" si="71"/>
        <v>0</v>
      </c>
    </row>
    <row r="400" spans="1:39" x14ac:dyDescent="0.25">
      <c r="A400" s="35">
        <v>229305</v>
      </c>
      <c r="B400" s="36">
        <v>338059</v>
      </c>
      <c r="C400" s="36" t="s">
        <v>26</v>
      </c>
      <c r="D400" s="36">
        <v>0</v>
      </c>
      <c r="J400" s="46">
        <v>2323</v>
      </c>
      <c r="K400" s="46">
        <v>2696</v>
      </c>
      <c r="L400" s="46">
        <v>5019</v>
      </c>
      <c r="M400" s="46">
        <v>157</v>
      </c>
      <c r="N400" s="46">
        <v>129</v>
      </c>
      <c r="O400" s="46">
        <v>193</v>
      </c>
      <c r="P400" s="46">
        <v>265</v>
      </c>
      <c r="R400" s="36">
        <v>3331.377825</v>
      </c>
      <c r="S400" s="36">
        <v>3490.2852130000001</v>
      </c>
      <c r="T400" s="36">
        <v>305.34395599999999</v>
      </c>
      <c r="U400" s="36">
        <v>221.15591800000001</v>
      </c>
      <c r="V400" s="36">
        <v>261.62497200000001</v>
      </c>
      <c r="W400" s="36">
        <v>366.071551</v>
      </c>
      <c r="AC400" s="57">
        <f t="shared" si="68"/>
        <v>5019</v>
      </c>
      <c r="AD400" s="57">
        <f t="shared" si="69"/>
        <v>286</v>
      </c>
      <c r="AE400" s="57">
        <f t="shared" si="70"/>
        <v>458</v>
      </c>
      <c r="AF400" s="12">
        <f t="shared" si="64"/>
        <v>6821.6630380000006</v>
      </c>
      <c r="AG400" s="12">
        <f t="shared" si="65"/>
        <v>526.49987399999998</v>
      </c>
      <c r="AH400" s="12">
        <f t="shared" si="66"/>
        <v>627.69652300000007</v>
      </c>
      <c r="AI400" s="15">
        <f t="shared" si="67"/>
        <v>0.35916777007371997</v>
      </c>
      <c r="AJ400" s="15">
        <f t="shared" si="67"/>
        <v>0.84090865034965023</v>
      </c>
      <c r="AK400" s="15">
        <f t="shared" si="67"/>
        <v>0.3705164257641923</v>
      </c>
      <c r="AL400" s="23">
        <f>VLOOKUP(AC400,'Charts and Tables'!$I$43:$J$49,2,TRUE)</f>
        <v>0.25</v>
      </c>
      <c r="AM400" s="2">
        <f t="shared" si="71"/>
        <v>0</v>
      </c>
    </row>
    <row r="401" spans="1:39" x14ac:dyDescent="0.25">
      <c r="A401" s="35">
        <v>229947</v>
      </c>
      <c r="C401" s="36" t="s">
        <v>25</v>
      </c>
      <c r="D401" s="36">
        <v>0</v>
      </c>
      <c r="J401" s="46">
        <v>3005</v>
      </c>
      <c r="K401" s="46">
        <v>2648</v>
      </c>
      <c r="L401" s="46">
        <v>5653</v>
      </c>
      <c r="M401" s="46">
        <v>234</v>
      </c>
      <c r="N401" s="46">
        <v>207</v>
      </c>
      <c r="O401" s="46">
        <v>299</v>
      </c>
      <c r="P401" s="46">
        <v>245</v>
      </c>
      <c r="R401" s="36">
        <v>2574.659768</v>
      </c>
      <c r="S401" s="36">
        <v>3614.9591829999999</v>
      </c>
      <c r="T401" s="36">
        <v>198.631181</v>
      </c>
      <c r="U401" s="36">
        <v>325.093887</v>
      </c>
      <c r="V401" s="36">
        <v>271.71303799999998</v>
      </c>
      <c r="W401" s="36">
        <v>347.88396599999999</v>
      </c>
      <c r="AC401" s="57">
        <f t="shared" si="68"/>
        <v>5653</v>
      </c>
      <c r="AD401" s="57">
        <f t="shared" si="69"/>
        <v>441</v>
      </c>
      <c r="AE401" s="57">
        <f t="shared" si="70"/>
        <v>544</v>
      </c>
      <c r="AF401" s="12">
        <f t="shared" si="64"/>
        <v>6189.6189510000004</v>
      </c>
      <c r="AG401" s="12">
        <f t="shared" si="65"/>
        <v>523.72506799999996</v>
      </c>
      <c r="AH401" s="12">
        <f t="shared" si="66"/>
        <v>619.59700399999997</v>
      </c>
      <c r="AI401" s="15">
        <f t="shared" si="67"/>
        <v>9.4926402087387299E-2</v>
      </c>
      <c r="AJ401" s="15">
        <f t="shared" si="67"/>
        <v>0.18758518820861669</v>
      </c>
      <c r="AK401" s="15">
        <f t="shared" si="67"/>
        <v>0.13896508088235288</v>
      </c>
      <c r="AL401" s="23">
        <f>VLOOKUP(AC401,'Charts and Tables'!$I$43:$J$49,2,TRUE)</f>
        <v>0.25</v>
      </c>
      <c r="AM401" s="2">
        <f t="shared" si="71"/>
        <v>1</v>
      </c>
    </row>
    <row r="402" spans="1:39" x14ac:dyDescent="0.25">
      <c r="A402" s="35">
        <v>231353</v>
      </c>
      <c r="C402" s="36" t="s">
        <v>26</v>
      </c>
      <c r="D402" s="36">
        <v>0</v>
      </c>
      <c r="J402" s="46">
        <v>10952</v>
      </c>
      <c r="K402" s="46">
        <v>10121</v>
      </c>
      <c r="L402" s="46">
        <v>21073</v>
      </c>
      <c r="M402" s="46">
        <v>761</v>
      </c>
      <c r="N402" s="46">
        <v>694</v>
      </c>
      <c r="O402" s="46">
        <v>1103</v>
      </c>
      <c r="P402" s="46">
        <v>771</v>
      </c>
      <c r="R402" s="36">
        <v>8795.6526140000005</v>
      </c>
      <c r="S402" s="36">
        <v>7423.733193</v>
      </c>
      <c r="T402" s="36">
        <v>606.62658999999996</v>
      </c>
      <c r="U402" s="36">
        <v>463.64725199999998</v>
      </c>
      <c r="V402" s="36">
        <v>727.526385</v>
      </c>
      <c r="W402" s="36">
        <v>584.298948</v>
      </c>
      <c r="AC402" s="57">
        <f t="shared" si="68"/>
        <v>21073</v>
      </c>
      <c r="AD402" s="57">
        <f t="shared" si="69"/>
        <v>1455</v>
      </c>
      <c r="AE402" s="57">
        <f t="shared" si="70"/>
        <v>1874</v>
      </c>
      <c r="AF402" s="12">
        <f t="shared" si="64"/>
        <v>16219.385807000001</v>
      </c>
      <c r="AG402" s="12">
        <f t="shared" si="65"/>
        <v>1070.2738420000001</v>
      </c>
      <c r="AH402" s="12">
        <f t="shared" si="66"/>
        <v>1311.825333</v>
      </c>
      <c r="AI402" s="15">
        <f t="shared" si="67"/>
        <v>-0.230323835856309</v>
      </c>
      <c r="AJ402" s="15">
        <f t="shared" si="67"/>
        <v>-0.26441660343642609</v>
      </c>
      <c r="AK402" s="15">
        <f t="shared" si="67"/>
        <v>-0.29998648185699039</v>
      </c>
      <c r="AL402" s="23">
        <f>VLOOKUP(AC402,'Charts and Tables'!$I$43:$J$49,2,TRUE)</f>
        <v>0.2</v>
      </c>
      <c r="AM402" s="2">
        <f t="shared" si="71"/>
        <v>0</v>
      </c>
    </row>
    <row r="403" spans="1:39" x14ac:dyDescent="0.25">
      <c r="A403" s="35">
        <v>231488</v>
      </c>
      <c r="B403" s="36">
        <v>330083</v>
      </c>
      <c r="C403" s="36" t="s">
        <v>27</v>
      </c>
      <c r="D403" s="36">
        <v>-1</v>
      </c>
      <c r="K403" s="46">
        <v>9807</v>
      </c>
      <c r="L403" s="46">
        <v>9807</v>
      </c>
      <c r="N403" s="46">
        <v>643</v>
      </c>
      <c r="P403" s="46">
        <v>781</v>
      </c>
      <c r="S403" s="36">
        <v>5009.4879170000004</v>
      </c>
      <c r="U403" s="36">
        <v>445.61258199999997</v>
      </c>
      <c r="W403" s="36">
        <v>513.91361700000004</v>
      </c>
      <c r="AC403" s="57">
        <f t="shared" si="68"/>
        <v>9807</v>
      </c>
      <c r="AD403" s="57">
        <f t="shared" si="69"/>
        <v>643</v>
      </c>
      <c r="AE403" s="57">
        <f t="shared" si="70"/>
        <v>781</v>
      </c>
      <c r="AF403" s="12">
        <f t="shared" si="64"/>
        <v>5009.4879170000004</v>
      </c>
      <c r="AG403" s="12">
        <f t="shared" si="65"/>
        <v>445.61258199999997</v>
      </c>
      <c r="AH403" s="12">
        <f t="shared" si="66"/>
        <v>513.91361700000004</v>
      </c>
      <c r="AI403" s="15">
        <f t="shared" si="67"/>
        <v>-0.48919262598144181</v>
      </c>
      <c r="AJ403" s="15">
        <f t="shared" si="67"/>
        <v>-0.30697887713841371</v>
      </c>
      <c r="AK403" s="15">
        <f t="shared" si="67"/>
        <v>-0.34198000384122912</v>
      </c>
      <c r="AL403" s="23">
        <f>VLOOKUP(AC403,'Charts and Tables'!$I$43:$J$49,2,TRUE)</f>
        <v>0.25</v>
      </c>
      <c r="AM403" s="2">
        <f t="shared" si="71"/>
        <v>0</v>
      </c>
    </row>
    <row r="404" spans="1:39" x14ac:dyDescent="0.25">
      <c r="A404" s="35">
        <v>231517</v>
      </c>
      <c r="B404" s="36">
        <v>330083</v>
      </c>
      <c r="C404" s="36" t="s">
        <v>27</v>
      </c>
      <c r="D404" s="36">
        <v>-1</v>
      </c>
      <c r="K404" s="46">
        <v>8737</v>
      </c>
      <c r="L404" s="46">
        <v>8737</v>
      </c>
      <c r="N404" s="46">
        <v>512</v>
      </c>
      <c r="P404" s="46">
        <v>993</v>
      </c>
      <c r="S404" s="36">
        <v>5218.7694110000002</v>
      </c>
      <c r="U404" s="36">
        <v>450.354555</v>
      </c>
      <c r="W404" s="36">
        <v>553.25099799999998</v>
      </c>
      <c r="AC404" s="57">
        <f t="shared" si="68"/>
        <v>8737</v>
      </c>
      <c r="AD404" s="57">
        <f t="shared" si="69"/>
        <v>512</v>
      </c>
      <c r="AE404" s="57">
        <f t="shared" si="70"/>
        <v>993</v>
      </c>
      <c r="AF404" s="12">
        <f t="shared" si="64"/>
        <v>5218.7694110000002</v>
      </c>
      <c r="AG404" s="12">
        <f t="shared" si="65"/>
        <v>450.354555</v>
      </c>
      <c r="AH404" s="12">
        <f t="shared" si="66"/>
        <v>553.25099799999998</v>
      </c>
      <c r="AI404" s="15">
        <f t="shared" si="67"/>
        <v>-0.40268176593796495</v>
      </c>
      <c r="AJ404" s="15">
        <f t="shared" si="67"/>
        <v>-0.12040125976562499</v>
      </c>
      <c r="AK404" s="15">
        <f t="shared" si="67"/>
        <v>-0.44284894461228602</v>
      </c>
      <c r="AL404" s="23">
        <f>VLOOKUP(AC404,'Charts and Tables'!$I$43:$J$49,2,TRUE)</f>
        <v>0.25</v>
      </c>
      <c r="AM404" s="2">
        <f t="shared" si="71"/>
        <v>0</v>
      </c>
    </row>
    <row r="405" spans="1:39" x14ac:dyDescent="0.25">
      <c r="A405" s="35">
        <v>233372</v>
      </c>
      <c r="B405" s="36">
        <v>332119</v>
      </c>
      <c r="C405" s="36" t="s">
        <v>25</v>
      </c>
      <c r="D405" s="36">
        <v>0</v>
      </c>
      <c r="J405" s="46">
        <v>1611</v>
      </c>
      <c r="K405" s="46">
        <v>2041</v>
      </c>
      <c r="L405" s="46">
        <v>3652</v>
      </c>
      <c r="M405" s="46">
        <v>100</v>
      </c>
      <c r="N405" s="46">
        <v>131</v>
      </c>
      <c r="O405" s="46">
        <v>153</v>
      </c>
      <c r="P405" s="46">
        <v>186</v>
      </c>
      <c r="R405" s="36">
        <v>855.36127899999997</v>
      </c>
      <c r="S405" s="36">
        <v>889.90943000000004</v>
      </c>
      <c r="T405" s="36">
        <v>55.052090999999997</v>
      </c>
      <c r="U405" s="36">
        <v>64.432062000000002</v>
      </c>
      <c r="V405" s="36">
        <v>89.526048000000003</v>
      </c>
      <c r="W405" s="36">
        <v>81.678200000000004</v>
      </c>
      <c r="AC405" s="57">
        <f t="shared" si="68"/>
        <v>3652</v>
      </c>
      <c r="AD405" s="57">
        <f t="shared" si="69"/>
        <v>231</v>
      </c>
      <c r="AE405" s="57">
        <f t="shared" si="70"/>
        <v>339</v>
      </c>
      <c r="AF405" s="12">
        <f t="shared" si="64"/>
        <v>1745.2707089999999</v>
      </c>
      <c r="AG405" s="12">
        <f t="shared" si="65"/>
        <v>119.48415299999999</v>
      </c>
      <c r="AH405" s="12">
        <f t="shared" si="66"/>
        <v>171.20424800000001</v>
      </c>
      <c r="AI405" s="15">
        <f t="shared" si="67"/>
        <v>-0.52210550136911282</v>
      </c>
      <c r="AJ405" s="15">
        <f t="shared" si="67"/>
        <v>-0.48275258441558444</v>
      </c>
      <c r="AK405" s="15">
        <f t="shared" si="67"/>
        <v>-0.4949727197640118</v>
      </c>
      <c r="AL405" s="23">
        <f>VLOOKUP(AC405,'Charts and Tables'!$I$43:$J$49,2,TRUE)</f>
        <v>0.5</v>
      </c>
      <c r="AM405" s="2">
        <f t="shared" si="71"/>
        <v>0</v>
      </c>
    </row>
    <row r="406" spans="1:39" x14ac:dyDescent="0.25">
      <c r="A406" s="35">
        <v>233938</v>
      </c>
      <c r="C406" s="36" t="s">
        <v>25</v>
      </c>
      <c r="D406" s="36">
        <v>0</v>
      </c>
      <c r="J406" s="46">
        <v>1463</v>
      </c>
      <c r="K406" s="46">
        <v>1524</v>
      </c>
      <c r="L406" s="46">
        <v>2987</v>
      </c>
      <c r="M406" s="46">
        <v>108</v>
      </c>
      <c r="N406" s="46">
        <v>88</v>
      </c>
      <c r="O406" s="46">
        <v>123</v>
      </c>
      <c r="P406" s="46">
        <v>149</v>
      </c>
      <c r="R406" s="36">
        <v>1177.552005</v>
      </c>
      <c r="S406" s="36">
        <v>1083.983569</v>
      </c>
      <c r="T406" s="36">
        <v>85.310907999999998</v>
      </c>
      <c r="U406" s="36">
        <v>72.217448000000005</v>
      </c>
      <c r="V406" s="36">
        <v>105.02044100000001</v>
      </c>
      <c r="W406" s="36">
        <v>111.728013</v>
      </c>
      <c r="AC406" s="57">
        <f t="shared" si="68"/>
        <v>2987</v>
      </c>
      <c r="AD406" s="57">
        <f t="shared" si="69"/>
        <v>196</v>
      </c>
      <c r="AE406" s="57">
        <f t="shared" si="70"/>
        <v>272</v>
      </c>
      <c r="AF406" s="12">
        <f t="shared" si="64"/>
        <v>2261.535574</v>
      </c>
      <c r="AG406" s="12">
        <f t="shared" si="65"/>
        <v>157.528356</v>
      </c>
      <c r="AH406" s="12">
        <f t="shared" si="66"/>
        <v>216.74845400000001</v>
      </c>
      <c r="AI406" s="15">
        <f t="shared" si="67"/>
        <v>-0.24287392902577837</v>
      </c>
      <c r="AJ406" s="15">
        <f t="shared" si="67"/>
        <v>-0.19628389795918366</v>
      </c>
      <c r="AK406" s="15">
        <f t="shared" si="67"/>
        <v>-0.20313068382352939</v>
      </c>
      <c r="AL406" s="23">
        <f>VLOOKUP(AC406,'Charts and Tables'!$I$43:$J$49,2,TRUE)</f>
        <v>0.5</v>
      </c>
      <c r="AM406" s="2">
        <f t="shared" si="71"/>
        <v>1</v>
      </c>
    </row>
    <row r="407" spans="1:39" x14ac:dyDescent="0.25">
      <c r="A407" s="35">
        <v>236490</v>
      </c>
      <c r="B407" s="36">
        <v>332017</v>
      </c>
      <c r="C407" s="36" t="s">
        <v>26</v>
      </c>
      <c r="D407" s="36">
        <v>0</v>
      </c>
      <c r="J407" s="46">
        <v>885</v>
      </c>
      <c r="K407" s="46">
        <v>807</v>
      </c>
      <c r="L407" s="46">
        <v>1692</v>
      </c>
      <c r="M407" s="46">
        <v>73</v>
      </c>
      <c r="N407" s="46">
        <v>61</v>
      </c>
      <c r="O407" s="46">
        <v>83</v>
      </c>
      <c r="P407" s="46">
        <v>78</v>
      </c>
      <c r="R407" s="36">
        <v>3683.9499919999998</v>
      </c>
      <c r="S407" s="36">
        <v>4086.4554670000002</v>
      </c>
      <c r="T407" s="36">
        <v>302.548475</v>
      </c>
      <c r="U407" s="36">
        <v>305.05366400000003</v>
      </c>
      <c r="V407" s="36">
        <v>326.34715199999999</v>
      </c>
      <c r="W407" s="36">
        <v>368.05417999999997</v>
      </c>
      <c r="AC407" s="57">
        <f t="shared" si="68"/>
        <v>1692</v>
      </c>
      <c r="AD407" s="57">
        <f t="shared" si="69"/>
        <v>134</v>
      </c>
      <c r="AE407" s="57">
        <f t="shared" si="70"/>
        <v>161</v>
      </c>
      <c r="AF407" s="12">
        <f t="shared" si="64"/>
        <v>7770.4054589999996</v>
      </c>
      <c r="AG407" s="12">
        <f t="shared" si="65"/>
        <v>607.60213900000008</v>
      </c>
      <c r="AH407" s="12">
        <f t="shared" si="66"/>
        <v>694.40133199999991</v>
      </c>
      <c r="AI407" s="15">
        <f t="shared" si="67"/>
        <v>3.592438214539007</v>
      </c>
      <c r="AJ407" s="15">
        <f t="shared" si="67"/>
        <v>3.534344320895523</v>
      </c>
      <c r="AK407" s="15">
        <f t="shared" si="67"/>
        <v>3.3130517515527944</v>
      </c>
      <c r="AL407" s="23">
        <f>VLOOKUP(AC407,'Charts and Tables'!$I$43:$J$49,2,TRUE)</f>
        <v>1</v>
      </c>
      <c r="AM407" s="2">
        <f t="shared" si="71"/>
        <v>0</v>
      </c>
    </row>
    <row r="408" spans="1:39" x14ac:dyDescent="0.25">
      <c r="A408" s="35">
        <v>239834</v>
      </c>
      <c r="C408" s="36" t="s">
        <v>27</v>
      </c>
      <c r="D408" s="36">
        <v>1</v>
      </c>
      <c r="J408" s="46">
        <v>21934</v>
      </c>
      <c r="L408" s="46">
        <v>21934</v>
      </c>
      <c r="M408" s="46">
        <v>1106</v>
      </c>
      <c r="O408" s="46">
        <v>2798</v>
      </c>
      <c r="R408" s="36">
        <v>26089.696006999999</v>
      </c>
      <c r="T408" s="36">
        <v>1762.2612220000001</v>
      </c>
      <c r="V408" s="36">
        <v>3123.8456390000001</v>
      </c>
      <c r="AC408" s="57">
        <f t="shared" si="68"/>
        <v>21934</v>
      </c>
      <c r="AD408" s="57">
        <f t="shared" si="69"/>
        <v>1106</v>
      </c>
      <c r="AE408" s="57">
        <f t="shared" si="70"/>
        <v>2798</v>
      </c>
      <c r="AF408" s="12">
        <f t="shared" si="64"/>
        <v>26089.696006999999</v>
      </c>
      <c r="AG408" s="12">
        <f t="shared" si="65"/>
        <v>1762.2612220000001</v>
      </c>
      <c r="AH408" s="12">
        <f t="shared" si="66"/>
        <v>3123.8456390000001</v>
      </c>
      <c r="AI408" s="15">
        <f t="shared" si="67"/>
        <v>0.18946366403756718</v>
      </c>
      <c r="AJ408" s="15">
        <f t="shared" si="67"/>
        <v>0.59336457685352628</v>
      </c>
      <c r="AK408" s="15">
        <f t="shared" si="67"/>
        <v>0.11645662580414586</v>
      </c>
      <c r="AL408" s="23">
        <f>VLOOKUP(AC408,'Charts and Tables'!$I$43:$J$49,2,TRUE)</f>
        <v>0.2</v>
      </c>
      <c r="AM408" s="2">
        <f t="shared" si="71"/>
        <v>1</v>
      </c>
    </row>
    <row r="409" spans="1:39" x14ac:dyDescent="0.25">
      <c r="A409" s="35">
        <v>239865</v>
      </c>
      <c r="B409" s="36">
        <v>336233</v>
      </c>
      <c r="C409" s="36" t="s">
        <v>32</v>
      </c>
      <c r="D409" s="36">
        <v>-1</v>
      </c>
      <c r="K409" s="46">
        <v>1794</v>
      </c>
      <c r="L409" s="46">
        <v>1794</v>
      </c>
      <c r="N409" s="46">
        <v>110</v>
      </c>
      <c r="P409" s="46">
        <v>168</v>
      </c>
      <c r="S409" s="36">
        <v>1406.6546020000001</v>
      </c>
      <c r="U409" s="36">
        <v>101.09765299999999</v>
      </c>
      <c r="W409" s="36">
        <v>117.902579</v>
      </c>
      <c r="AC409" s="57">
        <f t="shared" si="68"/>
        <v>1794</v>
      </c>
      <c r="AD409" s="57">
        <f t="shared" si="69"/>
        <v>110</v>
      </c>
      <c r="AE409" s="57">
        <f t="shared" si="70"/>
        <v>168</v>
      </c>
      <c r="AF409" s="12">
        <f t="shared" si="64"/>
        <v>1406.6546020000001</v>
      </c>
      <c r="AG409" s="12">
        <f t="shared" si="65"/>
        <v>101.09765299999999</v>
      </c>
      <c r="AH409" s="12">
        <f t="shared" si="66"/>
        <v>117.902579</v>
      </c>
      <c r="AI409" s="15">
        <f t="shared" si="67"/>
        <v>-0.21591159308807131</v>
      </c>
      <c r="AJ409" s="15">
        <f t="shared" si="67"/>
        <v>-8.0930427272727326E-2</v>
      </c>
      <c r="AK409" s="15">
        <f t="shared" si="67"/>
        <v>-0.29819893452380952</v>
      </c>
      <c r="AL409" s="23">
        <f>VLOOKUP(AC409,'Charts and Tables'!$I$43:$J$49,2,TRUE)</f>
        <v>1</v>
      </c>
      <c r="AM409" s="2">
        <f t="shared" si="71"/>
        <v>1</v>
      </c>
    </row>
    <row r="410" spans="1:39" x14ac:dyDescent="0.25">
      <c r="A410" s="35">
        <v>240000</v>
      </c>
      <c r="B410" s="36">
        <v>332076</v>
      </c>
      <c r="C410" s="36" t="s">
        <v>25</v>
      </c>
      <c r="D410" s="36">
        <v>0</v>
      </c>
      <c r="J410" s="46">
        <v>1276</v>
      </c>
      <c r="K410" s="46">
        <v>1292</v>
      </c>
      <c r="L410" s="46">
        <v>2568</v>
      </c>
      <c r="M410" s="46">
        <v>69</v>
      </c>
      <c r="N410" s="46">
        <v>105</v>
      </c>
      <c r="O410" s="46">
        <v>140</v>
      </c>
      <c r="P410" s="46">
        <v>158</v>
      </c>
      <c r="R410" s="36">
        <v>2212.4596550000001</v>
      </c>
      <c r="S410" s="36">
        <v>1094.497298</v>
      </c>
      <c r="T410" s="36">
        <v>242.69006999999999</v>
      </c>
      <c r="U410" s="36">
        <v>121.03855900000001</v>
      </c>
      <c r="V410" s="36">
        <v>297.89007600000002</v>
      </c>
      <c r="W410" s="36">
        <v>171.869508</v>
      </c>
      <c r="AC410" s="57">
        <f t="shared" si="68"/>
        <v>2568</v>
      </c>
      <c r="AD410" s="57">
        <f t="shared" si="69"/>
        <v>174</v>
      </c>
      <c r="AE410" s="57">
        <f t="shared" si="70"/>
        <v>298</v>
      </c>
      <c r="AF410" s="12">
        <f t="shared" si="64"/>
        <v>3306.9569529999999</v>
      </c>
      <c r="AG410" s="12">
        <f t="shared" si="65"/>
        <v>363.72862900000001</v>
      </c>
      <c r="AH410" s="12">
        <f t="shared" si="66"/>
        <v>469.75958400000002</v>
      </c>
      <c r="AI410" s="15">
        <f t="shared" si="67"/>
        <v>0.28775582281931461</v>
      </c>
      <c r="AJ410" s="15">
        <f t="shared" si="67"/>
        <v>1.09039441954023</v>
      </c>
      <c r="AK410" s="15">
        <f t="shared" si="67"/>
        <v>0.57637444295302021</v>
      </c>
      <c r="AL410" s="23">
        <f>VLOOKUP(AC410,'Charts and Tables'!$I$43:$J$49,2,TRUE)</f>
        <v>0.5</v>
      </c>
      <c r="AM410" s="2">
        <f t="shared" si="71"/>
        <v>1</v>
      </c>
    </row>
    <row r="411" spans="1:39" x14ac:dyDescent="0.25">
      <c r="A411" s="35">
        <v>248783</v>
      </c>
      <c r="B411" s="36">
        <v>330246</v>
      </c>
      <c r="C411" s="36" t="s">
        <v>27</v>
      </c>
      <c r="D411" s="36">
        <v>1</v>
      </c>
      <c r="J411" s="46">
        <v>22847</v>
      </c>
      <c r="L411" s="46">
        <v>22847</v>
      </c>
      <c r="M411" s="46">
        <v>1202</v>
      </c>
      <c r="O411" s="46">
        <v>2850</v>
      </c>
      <c r="R411" s="36">
        <v>27496.350608000001</v>
      </c>
      <c r="T411" s="36">
        <v>1863.3588749999999</v>
      </c>
      <c r="V411" s="36">
        <v>3241.7482180000002</v>
      </c>
      <c r="AC411" s="57">
        <f t="shared" si="68"/>
        <v>22847</v>
      </c>
      <c r="AD411" s="57">
        <f t="shared" si="69"/>
        <v>1202</v>
      </c>
      <c r="AE411" s="57">
        <f t="shared" si="70"/>
        <v>2850</v>
      </c>
      <c r="AF411" s="12">
        <f t="shared" si="64"/>
        <v>27496.350608000001</v>
      </c>
      <c r="AG411" s="12">
        <f t="shared" si="65"/>
        <v>1863.3588749999999</v>
      </c>
      <c r="AH411" s="12">
        <f t="shared" si="66"/>
        <v>3241.7482180000002</v>
      </c>
      <c r="AI411" s="15">
        <f t="shared" si="67"/>
        <v>0.20349939195518013</v>
      </c>
      <c r="AJ411" s="15">
        <f t="shared" si="67"/>
        <v>0.55021537021630607</v>
      </c>
      <c r="AK411" s="15">
        <f t="shared" si="67"/>
        <v>0.13745551508771936</v>
      </c>
      <c r="AL411" s="23">
        <f>VLOOKUP(AC411,'Charts and Tables'!$I$43:$J$49,2,TRUE)</f>
        <v>0.2</v>
      </c>
      <c r="AM411" s="2">
        <f t="shared" si="71"/>
        <v>0</v>
      </c>
    </row>
    <row r="412" spans="1:39" x14ac:dyDescent="0.25">
      <c r="A412" s="35">
        <v>248816</v>
      </c>
      <c r="C412" s="36" t="s">
        <v>27</v>
      </c>
      <c r="D412" s="36">
        <v>1</v>
      </c>
      <c r="J412" s="46">
        <v>16574</v>
      </c>
      <c r="L412" s="46">
        <v>16574</v>
      </c>
      <c r="M412" s="46">
        <v>2800</v>
      </c>
      <c r="O412" s="46">
        <v>970</v>
      </c>
      <c r="R412" s="36">
        <v>23984.398696</v>
      </c>
      <c r="T412" s="36">
        <v>2919.9926999999998</v>
      </c>
      <c r="V412" s="36">
        <v>2054.0433419999999</v>
      </c>
      <c r="AC412" s="57">
        <f t="shared" si="68"/>
        <v>16574</v>
      </c>
      <c r="AD412" s="57">
        <f t="shared" si="69"/>
        <v>2800</v>
      </c>
      <c r="AE412" s="57">
        <f t="shared" si="70"/>
        <v>970</v>
      </c>
      <c r="AF412" s="12">
        <f t="shared" si="64"/>
        <v>23984.398696</v>
      </c>
      <c r="AG412" s="12">
        <f t="shared" si="65"/>
        <v>2919.9926999999998</v>
      </c>
      <c r="AH412" s="12">
        <f t="shared" si="66"/>
        <v>2054.0433419999999</v>
      </c>
      <c r="AI412" s="15">
        <f t="shared" si="67"/>
        <v>0.44710985254012309</v>
      </c>
      <c r="AJ412" s="15">
        <f t="shared" si="67"/>
        <v>4.2854535714285637E-2</v>
      </c>
      <c r="AK412" s="15">
        <f t="shared" si="67"/>
        <v>1.1175704556701029</v>
      </c>
      <c r="AL412" s="23">
        <f>VLOOKUP(AC412,'Charts and Tables'!$I$43:$J$49,2,TRUE)</f>
        <v>0.2</v>
      </c>
      <c r="AM412" s="2">
        <f t="shared" si="71"/>
        <v>0</v>
      </c>
    </row>
    <row r="413" spans="1:39" x14ac:dyDescent="0.25">
      <c r="A413" s="35">
        <v>248018</v>
      </c>
      <c r="B413" s="36">
        <v>336234</v>
      </c>
      <c r="C413" s="36" t="s">
        <v>32</v>
      </c>
      <c r="D413" s="36">
        <v>1</v>
      </c>
      <c r="J413" s="46">
        <v>1613</v>
      </c>
      <c r="L413" s="46">
        <v>1613</v>
      </c>
      <c r="M413" s="46">
        <v>142</v>
      </c>
      <c r="O413" s="46">
        <v>132</v>
      </c>
      <c r="R413" s="36">
        <v>1432.821696</v>
      </c>
      <c r="T413" s="36">
        <v>85.236895000000004</v>
      </c>
      <c r="V413" s="36">
        <v>139.31001699999999</v>
      </c>
      <c r="AC413" s="57">
        <f t="shared" si="68"/>
        <v>1613</v>
      </c>
      <c r="AD413" s="57">
        <f t="shared" si="69"/>
        <v>142</v>
      </c>
      <c r="AE413" s="57">
        <f t="shared" si="70"/>
        <v>132</v>
      </c>
      <c r="AF413" s="12">
        <f t="shared" si="64"/>
        <v>1432.821696</v>
      </c>
      <c r="AG413" s="12">
        <f t="shared" si="65"/>
        <v>85.236895000000004</v>
      </c>
      <c r="AH413" s="12">
        <f t="shared" si="66"/>
        <v>139.31001699999999</v>
      </c>
      <c r="AI413" s="15">
        <f t="shared" si="67"/>
        <v>-0.11170384624922507</v>
      </c>
      <c r="AJ413" s="15">
        <f t="shared" si="67"/>
        <v>-0.39974017605633799</v>
      </c>
      <c r="AK413" s="15">
        <f t="shared" si="67"/>
        <v>5.5378916666666576E-2</v>
      </c>
      <c r="AL413" s="23">
        <f>VLOOKUP(AC413,'Charts and Tables'!$I$43:$J$49,2,TRUE)</f>
        <v>1</v>
      </c>
      <c r="AM413" s="2">
        <f t="shared" si="71"/>
        <v>1</v>
      </c>
    </row>
    <row r="414" spans="1:39" x14ac:dyDescent="0.25">
      <c r="A414" s="35">
        <v>248178</v>
      </c>
      <c r="B414" s="36">
        <v>330246</v>
      </c>
      <c r="C414" s="36" t="s">
        <v>27</v>
      </c>
      <c r="D414" s="36">
        <v>-1</v>
      </c>
      <c r="K414" s="46">
        <v>28916</v>
      </c>
      <c r="L414" s="46">
        <v>28916</v>
      </c>
      <c r="N414" s="46">
        <v>3664</v>
      </c>
      <c r="P414" s="46">
        <v>2031</v>
      </c>
      <c r="S414" s="36">
        <v>25417.220391999999</v>
      </c>
      <c r="U414" s="36">
        <v>3005.2295949999998</v>
      </c>
      <c r="W414" s="36">
        <v>2193.3533590000002</v>
      </c>
      <c r="AC414" s="57">
        <f t="shared" si="68"/>
        <v>28916</v>
      </c>
      <c r="AD414" s="57">
        <f t="shared" si="69"/>
        <v>3664</v>
      </c>
      <c r="AE414" s="57">
        <f t="shared" si="70"/>
        <v>2031</v>
      </c>
      <c r="AF414" s="12">
        <f t="shared" si="64"/>
        <v>25417.220391999999</v>
      </c>
      <c r="AG414" s="12">
        <f t="shared" si="65"/>
        <v>3005.2295949999998</v>
      </c>
      <c r="AH414" s="12">
        <f t="shared" si="66"/>
        <v>2193.3533590000002</v>
      </c>
      <c r="AI414" s="15">
        <f t="shared" si="67"/>
        <v>-0.12099804979941903</v>
      </c>
      <c r="AJ414" s="15">
        <f t="shared" si="67"/>
        <v>-0.17979541621179046</v>
      </c>
      <c r="AK414" s="15">
        <f t="shared" si="67"/>
        <v>7.9937645987198519E-2</v>
      </c>
      <c r="AL414" s="23">
        <f>VLOOKUP(AC414,'Charts and Tables'!$I$43:$J$49,2,TRUE)</f>
        <v>0.15</v>
      </c>
      <c r="AM414" s="2">
        <f t="shared" si="71"/>
        <v>1</v>
      </c>
    </row>
    <row r="415" spans="1:39" x14ac:dyDescent="0.25">
      <c r="A415" s="35">
        <v>238394</v>
      </c>
      <c r="B415" s="36">
        <v>333217</v>
      </c>
      <c r="C415" s="36" t="s">
        <v>33</v>
      </c>
      <c r="D415" s="36">
        <v>-1</v>
      </c>
      <c r="K415" s="46">
        <v>1843</v>
      </c>
      <c r="L415" s="46">
        <v>1843</v>
      </c>
      <c r="N415" s="46">
        <v>146</v>
      </c>
      <c r="P415" s="46">
        <v>170</v>
      </c>
      <c r="S415" s="36">
        <v>2075.6431299999999</v>
      </c>
      <c r="U415" s="36">
        <v>145.18659</v>
      </c>
      <c r="W415" s="36">
        <v>186.26532499999999</v>
      </c>
      <c r="AC415" s="57">
        <f t="shared" si="68"/>
        <v>1843</v>
      </c>
      <c r="AD415" s="57">
        <f t="shared" si="69"/>
        <v>146</v>
      </c>
      <c r="AE415" s="57">
        <f t="shared" si="70"/>
        <v>170</v>
      </c>
      <c r="AF415" s="12">
        <f t="shared" si="64"/>
        <v>2075.6431299999999</v>
      </c>
      <c r="AG415" s="12">
        <f t="shared" si="65"/>
        <v>145.18659</v>
      </c>
      <c r="AH415" s="12">
        <f t="shared" si="66"/>
        <v>186.26532499999999</v>
      </c>
      <c r="AI415" s="15">
        <f t="shared" si="67"/>
        <v>0.12623067281606073</v>
      </c>
      <c r="AJ415" s="15">
        <f t="shared" si="67"/>
        <v>-5.5713013698630454E-3</v>
      </c>
      <c r="AK415" s="15">
        <f t="shared" si="67"/>
        <v>9.5678382352941113E-2</v>
      </c>
      <c r="AL415" s="23">
        <f>VLOOKUP(AC415,'Charts and Tables'!$I$43:$J$49,2,TRUE)</f>
        <v>1</v>
      </c>
      <c r="AM415" s="2">
        <f t="shared" si="71"/>
        <v>1</v>
      </c>
    </row>
    <row r="416" spans="1:39" x14ac:dyDescent="0.25">
      <c r="A416" s="35">
        <v>241146</v>
      </c>
      <c r="C416" s="36" t="s">
        <v>25</v>
      </c>
      <c r="D416" s="36">
        <v>0</v>
      </c>
      <c r="J416" s="46">
        <v>896</v>
      </c>
      <c r="K416" s="46">
        <v>840</v>
      </c>
      <c r="L416" s="46">
        <v>1736</v>
      </c>
      <c r="M416" s="46">
        <v>74</v>
      </c>
      <c r="N416" s="46">
        <v>51</v>
      </c>
      <c r="O416" s="46">
        <v>66</v>
      </c>
      <c r="P416" s="46">
        <v>92</v>
      </c>
      <c r="R416" s="36">
        <v>1261.8944100000001</v>
      </c>
      <c r="S416" s="36">
        <v>891.70514200000002</v>
      </c>
      <c r="T416" s="36">
        <v>133.37764200000001</v>
      </c>
      <c r="U416" s="36">
        <v>55.766463000000002</v>
      </c>
      <c r="V416" s="36">
        <v>105.68475100000001</v>
      </c>
      <c r="W416" s="36">
        <v>92.186097000000004</v>
      </c>
      <c r="AC416" s="57">
        <f t="shared" si="68"/>
        <v>1736</v>
      </c>
      <c r="AD416" s="57">
        <f t="shared" si="69"/>
        <v>125</v>
      </c>
      <c r="AE416" s="57">
        <f t="shared" si="70"/>
        <v>158</v>
      </c>
      <c r="AF416" s="12">
        <f t="shared" si="64"/>
        <v>2153.5995520000001</v>
      </c>
      <c r="AG416" s="12">
        <f t="shared" si="65"/>
        <v>189.14410500000002</v>
      </c>
      <c r="AH416" s="12">
        <f t="shared" si="66"/>
        <v>197.87084800000002</v>
      </c>
      <c r="AI416" s="15">
        <f t="shared" si="67"/>
        <v>0.24055273732718901</v>
      </c>
      <c r="AJ416" s="15">
        <f t="shared" si="67"/>
        <v>0.51315284000000017</v>
      </c>
      <c r="AK416" s="15">
        <f t="shared" si="67"/>
        <v>0.2523471392405065</v>
      </c>
      <c r="AL416" s="23">
        <f>VLOOKUP(AC416,'Charts and Tables'!$I$43:$J$49,2,TRUE)</f>
        <v>1</v>
      </c>
      <c r="AM416" s="2">
        <f t="shared" si="71"/>
        <v>1</v>
      </c>
    </row>
    <row r="417" spans="1:39" x14ac:dyDescent="0.25">
      <c r="A417" s="35">
        <v>235648</v>
      </c>
      <c r="B417" s="36">
        <v>338033</v>
      </c>
      <c r="C417" s="36" t="s">
        <v>26</v>
      </c>
      <c r="D417" s="36">
        <v>0</v>
      </c>
      <c r="J417" s="46">
        <v>1942</v>
      </c>
      <c r="K417" s="46">
        <v>1778</v>
      </c>
      <c r="L417" s="46">
        <v>3720</v>
      </c>
      <c r="M417" s="46">
        <v>116</v>
      </c>
      <c r="N417" s="46">
        <v>133</v>
      </c>
      <c r="O417" s="46">
        <v>176</v>
      </c>
      <c r="P417" s="46">
        <v>170</v>
      </c>
      <c r="R417" s="36">
        <v>4630.0561909999997</v>
      </c>
      <c r="S417" s="36">
        <v>4787.9756900000002</v>
      </c>
      <c r="T417" s="36">
        <v>369.66453100000001</v>
      </c>
      <c r="U417" s="36">
        <v>373.696459</v>
      </c>
      <c r="V417" s="36">
        <v>422.00883900000002</v>
      </c>
      <c r="W417" s="36">
        <v>422.39334100000002</v>
      </c>
      <c r="AC417" s="57">
        <f t="shared" si="68"/>
        <v>3720</v>
      </c>
      <c r="AD417" s="57">
        <f t="shared" si="69"/>
        <v>249</v>
      </c>
      <c r="AE417" s="57">
        <f t="shared" si="70"/>
        <v>346</v>
      </c>
      <c r="AF417" s="12">
        <f t="shared" si="64"/>
        <v>9418.031880999999</v>
      </c>
      <c r="AG417" s="12">
        <f t="shared" si="65"/>
        <v>743.36099000000002</v>
      </c>
      <c r="AH417" s="12">
        <f t="shared" si="66"/>
        <v>844.40218000000004</v>
      </c>
      <c r="AI417" s="15">
        <f t="shared" si="67"/>
        <v>1.5317290002688169</v>
      </c>
      <c r="AJ417" s="15">
        <f t="shared" si="67"/>
        <v>1.9853855020080322</v>
      </c>
      <c r="AK417" s="15">
        <f t="shared" si="67"/>
        <v>1.4404687283236997</v>
      </c>
      <c r="AL417" s="23">
        <f>VLOOKUP(AC417,'Charts and Tables'!$I$43:$J$49,2,TRUE)</f>
        <v>0.5</v>
      </c>
      <c r="AM417" s="2">
        <f t="shared" si="71"/>
        <v>0</v>
      </c>
    </row>
    <row r="418" spans="1:39" x14ac:dyDescent="0.25">
      <c r="A418" s="35">
        <v>234910</v>
      </c>
      <c r="C418" s="36" t="s">
        <v>29</v>
      </c>
      <c r="D418" s="36">
        <v>0</v>
      </c>
      <c r="J418" s="46">
        <v>377</v>
      </c>
      <c r="K418" s="46">
        <v>345</v>
      </c>
      <c r="L418" s="46">
        <v>722</v>
      </c>
      <c r="M418" s="46">
        <v>38</v>
      </c>
      <c r="N418" s="46">
        <v>30</v>
      </c>
      <c r="O418" s="46">
        <v>45</v>
      </c>
      <c r="P418" s="46">
        <v>29</v>
      </c>
      <c r="R418" s="36">
        <v>370.31255800000002</v>
      </c>
      <c r="S418" s="36">
        <v>338.20864899999998</v>
      </c>
      <c r="T418" s="36">
        <v>23.632164</v>
      </c>
      <c r="U418" s="36">
        <v>31.72936</v>
      </c>
      <c r="V418" s="36">
        <v>36.793427000000001</v>
      </c>
      <c r="W418" s="36">
        <v>32.734354000000003</v>
      </c>
      <c r="AC418" s="57">
        <f t="shared" si="68"/>
        <v>722</v>
      </c>
      <c r="AD418" s="57">
        <f t="shared" si="69"/>
        <v>68</v>
      </c>
      <c r="AE418" s="57">
        <f t="shared" si="70"/>
        <v>74</v>
      </c>
      <c r="AF418" s="12">
        <f t="shared" si="64"/>
        <v>708.521207</v>
      </c>
      <c r="AG418" s="12">
        <f t="shared" si="65"/>
        <v>55.361524000000003</v>
      </c>
      <c r="AH418" s="12">
        <f t="shared" si="66"/>
        <v>69.527781000000004</v>
      </c>
      <c r="AI418" s="15">
        <f t="shared" si="67"/>
        <v>-1.8668688365650964E-2</v>
      </c>
      <c r="AJ418" s="15">
        <f t="shared" si="67"/>
        <v>-0.18585994117647053</v>
      </c>
      <c r="AK418" s="15">
        <f t="shared" si="67"/>
        <v>-6.0435391891891829E-2</v>
      </c>
      <c r="AL418" s="23">
        <f>VLOOKUP(AC418,'Charts and Tables'!$I$43:$J$49,2,TRUE)</f>
        <v>2</v>
      </c>
      <c r="AM418" s="2">
        <f t="shared" si="71"/>
        <v>1</v>
      </c>
    </row>
    <row r="419" spans="1:39" x14ac:dyDescent="0.25">
      <c r="A419" s="35">
        <v>235875</v>
      </c>
      <c r="C419" s="36" t="s">
        <v>26</v>
      </c>
      <c r="D419" s="36">
        <v>0</v>
      </c>
      <c r="J419" s="46">
        <v>1132</v>
      </c>
      <c r="K419" s="46">
        <v>1067</v>
      </c>
      <c r="L419" s="46">
        <v>2199</v>
      </c>
      <c r="M419" s="46">
        <v>77</v>
      </c>
      <c r="N419" s="46">
        <v>82.5</v>
      </c>
      <c r="O419" s="46">
        <v>108.5</v>
      </c>
      <c r="P419" s="46">
        <v>100.5</v>
      </c>
      <c r="R419" s="36">
        <v>3845.806466</v>
      </c>
      <c r="S419" s="36">
        <v>4248.3119280000001</v>
      </c>
      <c r="T419" s="36">
        <v>301.15085299999998</v>
      </c>
      <c r="U419" s="36">
        <v>339.25583499999999</v>
      </c>
      <c r="V419" s="36">
        <v>353.53626500000001</v>
      </c>
      <c r="W419" s="36">
        <v>373.59591399999999</v>
      </c>
      <c r="AC419" s="57">
        <f t="shared" si="68"/>
        <v>2199</v>
      </c>
      <c r="AD419" s="57">
        <f t="shared" si="69"/>
        <v>159.5</v>
      </c>
      <c r="AE419" s="57">
        <f t="shared" si="70"/>
        <v>209</v>
      </c>
      <c r="AF419" s="12">
        <f t="shared" si="64"/>
        <v>8094.1183940000001</v>
      </c>
      <c r="AG419" s="12">
        <f t="shared" si="65"/>
        <v>640.40668800000003</v>
      </c>
      <c r="AH419" s="12">
        <f t="shared" si="66"/>
        <v>727.13217899999995</v>
      </c>
      <c r="AI419" s="15">
        <f t="shared" si="67"/>
        <v>2.6808178235561617</v>
      </c>
      <c r="AJ419" s="15">
        <f t="shared" si="67"/>
        <v>3.0150889529780565</v>
      </c>
      <c r="AK419" s="15">
        <f t="shared" si="67"/>
        <v>2.4791013349282296</v>
      </c>
      <c r="AL419" s="23">
        <f>VLOOKUP(AC419,'Charts and Tables'!$I$43:$J$49,2,TRUE)</f>
        <v>1</v>
      </c>
      <c r="AM419" s="2">
        <f t="shared" si="71"/>
        <v>0</v>
      </c>
    </row>
    <row r="420" spans="1:39" x14ac:dyDescent="0.25">
      <c r="A420" s="35">
        <v>237622</v>
      </c>
      <c r="C420" s="36" t="s">
        <v>27</v>
      </c>
      <c r="D420" s="36">
        <v>1</v>
      </c>
      <c r="J420" s="46">
        <v>11872</v>
      </c>
      <c r="L420" s="46">
        <v>11872</v>
      </c>
      <c r="M420" s="46">
        <v>2291</v>
      </c>
      <c r="O420" s="46">
        <v>605</v>
      </c>
      <c r="R420" s="36">
        <v>15700.048591000001</v>
      </c>
      <c r="T420" s="36">
        <v>1930.3781650000001</v>
      </c>
      <c r="V420" s="36">
        <v>1256.8158470000001</v>
      </c>
      <c r="AC420" s="57">
        <f t="shared" si="68"/>
        <v>11872</v>
      </c>
      <c r="AD420" s="57">
        <f t="shared" si="69"/>
        <v>2291</v>
      </c>
      <c r="AE420" s="57">
        <f t="shared" si="70"/>
        <v>605</v>
      </c>
      <c r="AF420" s="12">
        <f t="shared" si="64"/>
        <v>15700.048591000001</v>
      </c>
      <c r="AG420" s="12">
        <f t="shared" si="65"/>
        <v>1930.3781650000001</v>
      </c>
      <c r="AH420" s="12">
        <f t="shared" si="66"/>
        <v>1256.8158470000001</v>
      </c>
      <c r="AI420" s="15">
        <f t="shared" si="67"/>
        <v>0.32244344600741248</v>
      </c>
      <c r="AJ420" s="15">
        <f t="shared" si="67"/>
        <v>-0.15740804670449582</v>
      </c>
      <c r="AK420" s="15">
        <f t="shared" si="67"/>
        <v>1.0773815652892562</v>
      </c>
      <c r="AL420" s="23">
        <f>VLOOKUP(AC420,'Charts and Tables'!$I$43:$J$49,2,TRUE)</f>
        <v>0.2</v>
      </c>
      <c r="AM420" s="2">
        <f t="shared" si="71"/>
        <v>0</v>
      </c>
    </row>
    <row r="421" spans="1:39" x14ac:dyDescent="0.25">
      <c r="A421" s="35">
        <v>237661</v>
      </c>
      <c r="B421" s="36">
        <v>336222</v>
      </c>
      <c r="C421" s="36" t="s">
        <v>32</v>
      </c>
      <c r="D421" s="36">
        <v>1</v>
      </c>
      <c r="J421" s="46">
        <v>2789</v>
      </c>
      <c r="L421" s="46">
        <v>2789</v>
      </c>
      <c r="M421" s="46">
        <v>264</v>
      </c>
      <c r="O421" s="46">
        <v>232</v>
      </c>
      <c r="R421" s="36">
        <v>2309.8618470000001</v>
      </c>
      <c r="T421" s="36">
        <v>176.17746399999999</v>
      </c>
      <c r="V421" s="36">
        <v>129.55859899999999</v>
      </c>
      <c r="AC421" s="57">
        <f t="shared" si="68"/>
        <v>2789</v>
      </c>
      <c r="AD421" s="57">
        <f t="shared" si="69"/>
        <v>264</v>
      </c>
      <c r="AE421" s="57">
        <f t="shared" si="70"/>
        <v>232</v>
      </c>
      <c r="AF421" s="12">
        <f t="shared" si="64"/>
        <v>2309.8618470000001</v>
      </c>
      <c r="AG421" s="12">
        <f t="shared" si="65"/>
        <v>176.17746399999999</v>
      </c>
      <c r="AH421" s="12">
        <f t="shared" si="66"/>
        <v>129.55859899999999</v>
      </c>
      <c r="AI421" s="15">
        <f t="shared" si="67"/>
        <v>-0.17179568053065611</v>
      </c>
      <c r="AJ421" s="15">
        <f t="shared" si="67"/>
        <v>-0.33266112121212127</v>
      </c>
      <c r="AK421" s="15">
        <f t="shared" si="67"/>
        <v>-0.44155776293103455</v>
      </c>
      <c r="AL421" s="23">
        <f>VLOOKUP(AC421,'Charts and Tables'!$I$43:$J$49,2,TRUE)</f>
        <v>0.5</v>
      </c>
      <c r="AM421" s="2">
        <f t="shared" si="71"/>
        <v>1</v>
      </c>
    </row>
    <row r="422" spans="1:39" x14ac:dyDescent="0.25">
      <c r="A422" s="35">
        <v>237684</v>
      </c>
      <c r="B422" s="36">
        <v>333018</v>
      </c>
      <c r="C422" s="36" t="s">
        <v>32</v>
      </c>
      <c r="D422" s="36">
        <v>-1</v>
      </c>
      <c r="K422" s="46">
        <v>2220</v>
      </c>
      <c r="L422" s="46">
        <v>2220</v>
      </c>
      <c r="N422" s="46">
        <v>154</v>
      </c>
      <c r="P422" s="46">
        <v>230</v>
      </c>
      <c r="S422" s="36">
        <v>835.02086399999996</v>
      </c>
      <c r="U422" s="36">
        <v>59.998272999999998</v>
      </c>
      <c r="W422" s="36">
        <v>86.703621999999996</v>
      </c>
      <c r="AC422" s="57">
        <f t="shared" si="68"/>
        <v>2220</v>
      </c>
      <c r="AD422" s="57">
        <f t="shared" si="69"/>
        <v>154</v>
      </c>
      <c r="AE422" s="57">
        <f t="shared" si="70"/>
        <v>230</v>
      </c>
      <c r="AF422" s="12">
        <f t="shared" ref="AF422:AF466" si="72">IF(D422=1,R422,IF(D422=-1,S422,R422+S422))</f>
        <v>835.02086399999996</v>
      </c>
      <c r="AG422" s="12">
        <f t="shared" ref="AG422:AG466" si="73">IF(D422=1,T422,IF(D422=-1,U422,T422+U422))</f>
        <v>59.998272999999998</v>
      </c>
      <c r="AH422" s="12">
        <f t="shared" ref="AH422:AH466" si="74">IF(D422=1,V422,IF(D422=-1,W422,V422+W422))</f>
        <v>86.703621999999996</v>
      </c>
      <c r="AI422" s="15">
        <f t="shared" ref="AI422:AK466" si="75">IF(OR(AC422="",AC422=0),0,(AF422-AC422)/AC422)</f>
        <v>-0.6238644756756756</v>
      </c>
      <c r="AJ422" s="15">
        <f t="shared" si="75"/>
        <v>-0.61040082467532464</v>
      </c>
      <c r="AK422" s="15">
        <f t="shared" si="75"/>
        <v>-0.62302773043478266</v>
      </c>
      <c r="AL422" s="23">
        <f>VLOOKUP(AC422,'Charts and Tables'!$I$43:$J$49,2,TRUE)</f>
        <v>1</v>
      </c>
      <c r="AM422" s="2">
        <f t="shared" si="71"/>
        <v>1</v>
      </c>
    </row>
    <row r="423" spans="1:39" x14ac:dyDescent="0.25">
      <c r="A423" s="35">
        <v>237749</v>
      </c>
      <c r="B423" s="36">
        <v>337018</v>
      </c>
      <c r="C423" s="36" t="s">
        <v>25</v>
      </c>
      <c r="D423" s="36">
        <v>0</v>
      </c>
      <c r="J423" s="46">
        <v>624</v>
      </c>
      <c r="K423" s="46">
        <v>1925</v>
      </c>
      <c r="L423" s="46">
        <v>2549</v>
      </c>
      <c r="M423" s="46">
        <v>41</v>
      </c>
      <c r="N423" s="46">
        <v>141</v>
      </c>
      <c r="O423" s="46">
        <v>44</v>
      </c>
      <c r="P423" s="46">
        <v>158</v>
      </c>
      <c r="R423" s="36">
        <v>2829.5590179999999</v>
      </c>
      <c r="S423" s="36">
        <v>0</v>
      </c>
      <c r="T423" s="36">
        <v>248.364733</v>
      </c>
      <c r="U423" s="36">
        <v>0</v>
      </c>
      <c r="V423" s="36">
        <v>289.84945299999998</v>
      </c>
      <c r="W423" s="36">
        <v>0</v>
      </c>
      <c r="AC423" s="57">
        <f t="shared" ref="AC423:AC467" si="76">L423</f>
        <v>2549</v>
      </c>
      <c r="AD423" s="57">
        <f t="shared" ref="AD423:AD467" si="77">IF(D423=1,M423,IF(D423=-1,N423,M423+N423))</f>
        <v>182</v>
      </c>
      <c r="AE423" s="57">
        <f t="shared" ref="AE423:AE467" si="78">IF(D423=1,O423,IF(D423=-1,P423,O423+P423))</f>
        <v>202</v>
      </c>
      <c r="AF423" s="12">
        <f t="shared" si="72"/>
        <v>2829.5590179999999</v>
      </c>
      <c r="AG423" s="12">
        <f t="shared" si="73"/>
        <v>248.364733</v>
      </c>
      <c r="AH423" s="12">
        <f t="shared" si="74"/>
        <v>289.84945299999998</v>
      </c>
      <c r="AI423" s="15">
        <f t="shared" si="75"/>
        <v>0.11006630757159667</v>
      </c>
      <c r="AJ423" s="15">
        <f t="shared" si="75"/>
        <v>0.36464139010989011</v>
      </c>
      <c r="AK423" s="15">
        <f t="shared" si="75"/>
        <v>0.43489828217821774</v>
      </c>
      <c r="AL423" s="23">
        <f>VLOOKUP(AC423,'Charts and Tables'!$I$43:$J$49,2,TRUE)</f>
        <v>0.5</v>
      </c>
      <c r="AM423" s="2">
        <f t="shared" ref="AM423:AM467" si="79">IF(ABS(AI423)&lt;=AL423,1,0)</f>
        <v>1</v>
      </c>
    </row>
    <row r="424" spans="1:39" x14ac:dyDescent="0.25">
      <c r="A424" s="35">
        <v>238938</v>
      </c>
      <c r="B424" s="36">
        <v>333020</v>
      </c>
      <c r="C424" s="36" t="s">
        <v>32</v>
      </c>
      <c r="D424" s="36">
        <v>-1</v>
      </c>
      <c r="K424" s="46">
        <v>5902</v>
      </c>
      <c r="L424" s="46">
        <v>5902</v>
      </c>
      <c r="N424" s="46">
        <v>629</v>
      </c>
      <c r="P424" s="46">
        <v>485</v>
      </c>
      <c r="S424" s="36">
        <v>10359.993235</v>
      </c>
      <c r="U424" s="36">
        <v>1134.801125</v>
      </c>
      <c r="W424" s="36">
        <v>983.49282000000005</v>
      </c>
      <c r="AC424" s="57">
        <f t="shared" si="76"/>
        <v>5902</v>
      </c>
      <c r="AD424" s="57">
        <f t="shared" si="77"/>
        <v>629</v>
      </c>
      <c r="AE424" s="57">
        <f t="shared" si="78"/>
        <v>485</v>
      </c>
      <c r="AF424" s="12">
        <f t="shared" si="72"/>
        <v>10359.993235</v>
      </c>
      <c r="AG424" s="12">
        <f t="shared" si="73"/>
        <v>1134.801125</v>
      </c>
      <c r="AH424" s="12">
        <f t="shared" si="74"/>
        <v>983.49282000000005</v>
      </c>
      <c r="AI424" s="15">
        <f t="shared" si="75"/>
        <v>0.75533602761775664</v>
      </c>
      <c r="AJ424" s="15">
        <f t="shared" si="75"/>
        <v>0.80413533386327496</v>
      </c>
      <c r="AK424" s="15">
        <f t="shared" si="75"/>
        <v>1.0278202474226805</v>
      </c>
      <c r="AL424" s="23">
        <f>VLOOKUP(AC424,'Charts and Tables'!$I$43:$J$49,2,TRUE)</f>
        <v>0.25</v>
      </c>
      <c r="AM424" s="2">
        <f t="shared" si="79"/>
        <v>0</v>
      </c>
    </row>
    <row r="425" spans="1:39" x14ac:dyDescent="0.25">
      <c r="A425" s="35">
        <v>238977</v>
      </c>
      <c r="C425" s="36" t="s">
        <v>29</v>
      </c>
      <c r="D425" s="36">
        <v>0</v>
      </c>
      <c r="J425" s="46">
        <v>2349</v>
      </c>
      <c r="K425" s="46">
        <v>2673</v>
      </c>
      <c r="L425" s="46">
        <v>5022</v>
      </c>
      <c r="M425" s="46">
        <v>174</v>
      </c>
      <c r="N425" s="46">
        <v>242</v>
      </c>
      <c r="O425" s="46">
        <v>231</v>
      </c>
      <c r="P425" s="46">
        <v>213</v>
      </c>
      <c r="R425" s="36">
        <v>508.02857899999998</v>
      </c>
      <c r="S425" s="36">
        <v>419.28818999999999</v>
      </c>
      <c r="T425" s="36">
        <v>23.190189</v>
      </c>
      <c r="U425" s="36">
        <v>28.858827000000002</v>
      </c>
      <c r="V425" s="36">
        <v>47.726438000000002</v>
      </c>
      <c r="W425" s="36">
        <v>32.559255999999998</v>
      </c>
      <c r="AC425" s="57">
        <f t="shared" si="76"/>
        <v>5022</v>
      </c>
      <c r="AD425" s="57">
        <f t="shared" si="77"/>
        <v>416</v>
      </c>
      <c r="AE425" s="57">
        <f t="shared" si="78"/>
        <v>444</v>
      </c>
      <c r="AF425" s="12">
        <f t="shared" si="72"/>
        <v>927.31676900000002</v>
      </c>
      <c r="AG425" s="12">
        <f t="shared" si="73"/>
        <v>52.049016000000002</v>
      </c>
      <c r="AH425" s="12">
        <f t="shared" si="74"/>
        <v>80.285694000000007</v>
      </c>
      <c r="AI425" s="15">
        <f t="shared" si="75"/>
        <v>-0.81534911011549183</v>
      </c>
      <c r="AJ425" s="15">
        <f t="shared" si="75"/>
        <v>-0.87488217307692306</v>
      </c>
      <c r="AK425" s="15">
        <f t="shared" si="75"/>
        <v>-0.81917636486486478</v>
      </c>
      <c r="AL425" s="23">
        <f>VLOOKUP(AC425,'Charts and Tables'!$I$43:$J$49,2,TRUE)</f>
        <v>0.25</v>
      </c>
      <c r="AM425" s="2">
        <f t="shared" si="79"/>
        <v>0</v>
      </c>
    </row>
    <row r="426" spans="1:39" x14ac:dyDescent="0.25">
      <c r="A426" s="35">
        <v>238465</v>
      </c>
      <c r="C426" s="36" t="s">
        <v>27</v>
      </c>
      <c r="D426" s="36">
        <v>1</v>
      </c>
      <c r="J426" s="46">
        <v>16753</v>
      </c>
      <c r="L426" s="46">
        <v>16753</v>
      </c>
      <c r="M426" s="46">
        <v>789</v>
      </c>
      <c r="O426" s="46">
        <v>2175</v>
      </c>
      <c r="R426" s="36">
        <v>17804.388846999998</v>
      </c>
      <c r="T426" s="36">
        <v>1082.1505480000001</v>
      </c>
      <c r="V426" s="36">
        <v>2098.2789830000002</v>
      </c>
      <c r="AC426" s="57">
        <f t="shared" si="76"/>
        <v>16753</v>
      </c>
      <c r="AD426" s="57">
        <f t="shared" si="77"/>
        <v>789</v>
      </c>
      <c r="AE426" s="57">
        <f t="shared" si="78"/>
        <v>2175</v>
      </c>
      <c r="AF426" s="12">
        <f t="shared" si="72"/>
        <v>17804.388846999998</v>
      </c>
      <c r="AG426" s="12">
        <f t="shared" si="73"/>
        <v>1082.1505480000001</v>
      </c>
      <c r="AH426" s="12">
        <f t="shared" si="74"/>
        <v>2098.2789830000002</v>
      </c>
      <c r="AI426" s="15">
        <f t="shared" si="75"/>
        <v>6.2758243120635007E-2</v>
      </c>
      <c r="AJ426" s="15">
        <f t="shared" si="75"/>
        <v>0.3715469556400508</v>
      </c>
      <c r="AK426" s="15">
        <f t="shared" si="75"/>
        <v>-3.5274030804597629E-2</v>
      </c>
      <c r="AL426" s="23">
        <f>VLOOKUP(AC426,'Charts and Tables'!$I$43:$J$49,2,TRUE)</f>
        <v>0.2</v>
      </c>
      <c r="AM426" s="2">
        <f t="shared" si="79"/>
        <v>1</v>
      </c>
    </row>
    <row r="427" spans="1:39" x14ac:dyDescent="0.25">
      <c r="A427" s="35">
        <v>236632</v>
      </c>
      <c r="C427" s="36" t="s">
        <v>27</v>
      </c>
      <c r="D427" s="36">
        <v>1</v>
      </c>
      <c r="J427" s="46">
        <v>17723</v>
      </c>
      <c r="L427" s="46">
        <v>17723</v>
      </c>
      <c r="M427" s="46">
        <v>860</v>
      </c>
      <c r="O427" s="46">
        <v>2219</v>
      </c>
      <c r="R427" s="36">
        <v>17452.188445</v>
      </c>
      <c r="T427" s="36">
        <v>1079.9774440000001</v>
      </c>
      <c r="V427" s="36">
        <v>2114.0654129999998</v>
      </c>
      <c r="AC427" s="57">
        <f t="shared" si="76"/>
        <v>17723</v>
      </c>
      <c r="AD427" s="57">
        <f t="shared" si="77"/>
        <v>860</v>
      </c>
      <c r="AE427" s="57">
        <f t="shared" si="78"/>
        <v>2219</v>
      </c>
      <c r="AF427" s="12">
        <f t="shared" si="72"/>
        <v>17452.188445</v>
      </c>
      <c r="AG427" s="12">
        <f t="shared" si="73"/>
        <v>1079.9774440000001</v>
      </c>
      <c r="AH427" s="12">
        <f t="shared" si="74"/>
        <v>2114.0654129999998</v>
      </c>
      <c r="AI427" s="15">
        <f t="shared" si="75"/>
        <v>-1.5280232184167479E-2</v>
      </c>
      <c r="AJ427" s="15">
        <f t="shared" si="75"/>
        <v>0.25578772558139545</v>
      </c>
      <c r="AK427" s="15">
        <f t="shared" si="75"/>
        <v>-4.7289133393420543E-2</v>
      </c>
      <c r="AL427" s="23">
        <f>VLOOKUP(AC427,'Charts and Tables'!$I$43:$J$49,2,TRUE)</f>
        <v>0.2</v>
      </c>
      <c r="AM427" s="2">
        <f t="shared" si="79"/>
        <v>1</v>
      </c>
    </row>
    <row r="428" spans="1:39" x14ac:dyDescent="0.25">
      <c r="A428" s="35">
        <v>236710</v>
      </c>
      <c r="B428" s="36">
        <v>330549</v>
      </c>
      <c r="C428" s="36" t="s">
        <v>27</v>
      </c>
      <c r="D428" s="36">
        <v>1</v>
      </c>
      <c r="J428" s="46">
        <v>14400</v>
      </c>
      <c r="L428" s="46">
        <v>14400</v>
      </c>
      <c r="M428" s="46">
        <v>2520</v>
      </c>
      <c r="O428" s="46">
        <v>813</v>
      </c>
      <c r="R428" s="36">
        <v>18009.910437999999</v>
      </c>
      <c r="T428" s="36">
        <v>2106.555629</v>
      </c>
      <c r="V428" s="36">
        <v>1386.3744469999999</v>
      </c>
      <c r="AC428" s="57">
        <f t="shared" si="76"/>
        <v>14400</v>
      </c>
      <c r="AD428" s="57">
        <f t="shared" si="77"/>
        <v>2520</v>
      </c>
      <c r="AE428" s="57">
        <f t="shared" si="78"/>
        <v>813</v>
      </c>
      <c r="AF428" s="12">
        <f t="shared" si="72"/>
        <v>18009.910437999999</v>
      </c>
      <c r="AG428" s="12">
        <f t="shared" si="73"/>
        <v>2106.555629</v>
      </c>
      <c r="AH428" s="12">
        <f t="shared" si="74"/>
        <v>1386.3744469999999</v>
      </c>
      <c r="AI428" s="15">
        <f t="shared" si="75"/>
        <v>0.25068822486111103</v>
      </c>
      <c r="AJ428" s="15">
        <f t="shared" si="75"/>
        <v>-0.1640652265873016</v>
      </c>
      <c r="AK428" s="15">
        <f t="shared" si="75"/>
        <v>0.7052576223862238</v>
      </c>
      <c r="AL428" s="23">
        <f>VLOOKUP(AC428,'Charts and Tables'!$I$43:$J$49,2,TRUE)</f>
        <v>0.2</v>
      </c>
      <c r="AM428" s="2">
        <f t="shared" si="79"/>
        <v>0</v>
      </c>
    </row>
    <row r="429" spans="1:39" x14ac:dyDescent="0.25">
      <c r="A429" s="35">
        <v>237583</v>
      </c>
      <c r="C429" s="36" t="s">
        <v>32</v>
      </c>
      <c r="D429" s="36">
        <v>1</v>
      </c>
      <c r="J429" s="46">
        <v>6000</v>
      </c>
      <c r="L429" s="46">
        <v>6000</v>
      </c>
      <c r="M429" s="46">
        <v>414</v>
      </c>
      <c r="O429" s="46">
        <v>700</v>
      </c>
      <c r="R429" s="36">
        <v>2963.551676</v>
      </c>
      <c r="T429" s="36">
        <v>285.18839100000002</v>
      </c>
      <c r="V429" s="36">
        <v>238.09947099999999</v>
      </c>
      <c r="AC429" s="57">
        <f t="shared" si="76"/>
        <v>6000</v>
      </c>
      <c r="AD429" s="57">
        <f t="shared" si="77"/>
        <v>414</v>
      </c>
      <c r="AE429" s="57">
        <f t="shared" si="78"/>
        <v>700</v>
      </c>
      <c r="AF429" s="12">
        <f t="shared" si="72"/>
        <v>2963.551676</v>
      </c>
      <c r="AG429" s="12">
        <f t="shared" si="73"/>
        <v>285.18839100000002</v>
      </c>
      <c r="AH429" s="12">
        <f t="shared" si="74"/>
        <v>238.09947099999999</v>
      </c>
      <c r="AI429" s="15">
        <f t="shared" si="75"/>
        <v>-0.5060747206666667</v>
      </c>
      <c r="AJ429" s="15">
        <f t="shared" si="75"/>
        <v>-0.31113915217391297</v>
      </c>
      <c r="AK429" s="15">
        <f t="shared" si="75"/>
        <v>-0.65985789857142862</v>
      </c>
      <c r="AL429" s="23">
        <f>VLOOKUP(AC429,'Charts and Tables'!$I$43:$J$49,2,TRUE)</f>
        <v>0.25</v>
      </c>
      <c r="AM429" s="2">
        <f t="shared" si="79"/>
        <v>0</v>
      </c>
    </row>
    <row r="430" spans="1:39" x14ac:dyDescent="0.25">
      <c r="A430" s="35">
        <v>237696</v>
      </c>
      <c r="B430" s="36">
        <v>330077</v>
      </c>
      <c r="C430" s="36" t="s">
        <v>26</v>
      </c>
      <c r="D430" s="36">
        <v>0</v>
      </c>
      <c r="M430" s="46">
        <v>327</v>
      </c>
      <c r="N430" s="46">
        <v>127</v>
      </c>
      <c r="O430" s="46">
        <v>234</v>
      </c>
      <c r="P430" s="46">
        <v>308</v>
      </c>
      <c r="R430" s="36">
        <v>4320.6430989999999</v>
      </c>
      <c r="S430" s="36">
        <v>2508.6855099999998</v>
      </c>
      <c r="T430" s="36">
        <v>457.57434999999998</v>
      </c>
      <c r="U430" s="36">
        <v>109.671288</v>
      </c>
      <c r="V430" s="36">
        <v>321.67008499999997</v>
      </c>
      <c r="W430" s="36">
        <v>227.420143</v>
      </c>
      <c r="AC430" s="57">
        <f t="shared" si="76"/>
        <v>0</v>
      </c>
      <c r="AD430" s="57">
        <f t="shared" si="77"/>
        <v>454</v>
      </c>
      <c r="AE430" s="57">
        <f t="shared" si="78"/>
        <v>542</v>
      </c>
      <c r="AF430" s="12">
        <f t="shared" si="72"/>
        <v>6829.3286090000001</v>
      </c>
      <c r="AG430" s="12">
        <f t="shared" si="73"/>
        <v>567.24563799999999</v>
      </c>
      <c r="AH430" s="12">
        <f t="shared" si="74"/>
        <v>549.09022800000002</v>
      </c>
      <c r="AI430" s="15">
        <f t="shared" si="75"/>
        <v>0</v>
      </c>
      <c r="AJ430" s="15">
        <f t="shared" si="75"/>
        <v>0.24943973127753299</v>
      </c>
      <c r="AK430" s="15">
        <f t="shared" si="75"/>
        <v>1.3081601476014806E-2</v>
      </c>
      <c r="AL430" s="23">
        <f>VLOOKUP(AC430,'Charts and Tables'!$I$43:$J$49,2,TRUE)</f>
        <v>2</v>
      </c>
      <c r="AM430" s="2">
        <f t="shared" si="79"/>
        <v>1</v>
      </c>
    </row>
    <row r="431" spans="1:39" x14ac:dyDescent="0.25">
      <c r="A431" s="35">
        <v>237538</v>
      </c>
      <c r="C431" s="36" t="s">
        <v>27</v>
      </c>
      <c r="D431" s="36">
        <v>1</v>
      </c>
      <c r="J431" s="46">
        <v>18767</v>
      </c>
      <c r="L431" s="46">
        <v>18767</v>
      </c>
      <c r="M431" s="46">
        <v>901</v>
      </c>
      <c r="O431" s="46">
        <v>2367</v>
      </c>
      <c r="R431" s="36">
        <v>18639.409711</v>
      </c>
      <c r="T431" s="36">
        <v>1142.1488199999999</v>
      </c>
      <c r="V431" s="36">
        <v>2184.9826039999998</v>
      </c>
      <c r="AC431" s="57">
        <f t="shared" si="76"/>
        <v>18767</v>
      </c>
      <c r="AD431" s="57">
        <f t="shared" si="77"/>
        <v>901</v>
      </c>
      <c r="AE431" s="57">
        <f t="shared" si="78"/>
        <v>2367</v>
      </c>
      <c r="AF431" s="12">
        <f t="shared" si="72"/>
        <v>18639.409711</v>
      </c>
      <c r="AG431" s="12">
        <f t="shared" si="73"/>
        <v>1142.1488199999999</v>
      </c>
      <c r="AH431" s="12">
        <f t="shared" si="74"/>
        <v>2184.9826039999998</v>
      </c>
      <c r="AI431" s="15">
        <f t="shared" si="75"/>
        <v>-6.798651302818765E-3</v>
      </c>
      <c r="AJ431" s="15">
        <f t="shared" si="75"/>
        <v>0.26764574916759143</v>
      </c>
      <c r="AK431" s="15">
        <f t="shared" si="75"/>
        <v>-7.6897928179129785E-2</v>
      </c>
      <c r="AL431" s="23">
        <f>VLOOKUP(AC431,'Charts and Tables'!$I$43:$J$49,2,TRUE)</f>
        <v>0.2</v>
      </c>
      <c r="AM431" s="2">
        <f t="shared" si="79"/>
        <v>1</v>
      </c>
    </row>
    <row r="432" spans="1:39" x14ac:dyDescent="0.25">
      <c r="A432" s="35">
        <v>237408</v>
      </c>
      <c r="B432" s="36">
        <v>333016</v>
      </c>
      <c r="C432" s="36" t="s">
        <v>32</v>
      </c>
      <c r="D432" s="36">
        <v>-1</v>
      </c>
      <c r="K432" s="46">
        <v>377</v>
      </c>
      <c r="L432" s="46">
        <v>377</v>
      </c>
      <c r="N432" s="46">
        <v>25</v>
      </c>
      <c r="P432" s="46">
        <v>37</v>
      </c>
      <c r="S432" s="36">
        <v>68.897700999999998</v>
      </c>
      <c r="U432" s="36">
        <v>3.1093670000000002</v>
      </c>
      <c r="W432" s="36">
        <v>7.9784930000000003</v>
      </c>
      <c r="AC432" s="57">
        <f t="shared" si="76"/>
        <v>377</v>
      </c>
      <c r="AD432" s="57">
        <f t="shared" si="77"/>
        <v>25</v>
      </c>
      <c r="AE432" s="57">
        <f t="shared" si="78"/>
        <v>37</v>
      </c>
      <c r="AF432" s="12">
        <f t="shared" si="72"/>
        <v>68.897700999999998</v>
      </c>
      <c r="AG432" s="12">
        <f t="shared" si="73"/>
        <v>3.1093670000000002</v>
      </c>
      <c r="AH432" s="12">
        <f t="shared" si="74"/>
        <v>7.9784930000000003</v>
      </c>
      <c r="AI432" s="15">
        <f t="shared" si="75"/>
        <v>-0.81724747745358095</v>
      </c>
      <c r="AJ432" s="15">
        <f t="shared" si="75"/>
        <v>-0.87562532000000004</v>
      </c>
      <c r="AK432" s="15">
        <f t="shared" si="75"/>
        <v>-0.7843650540540541</v>
      </c>
      <c r="AL432" s="23">
        <f>VLOOKUP(AC432,'Charts and Tables'!$I$43:$J$49,2,TRUE)</f>
        <v>2</v>
      </c>
      <c r="AM432" s="2">
        <f t="shared" si="79"/>
        <v>1</v>
      </c>
    </row>
    <row r="433" spans="1:39" x14ac:dyDescent="0.25">
      <c r="A433" s="35">
        <v>237429</v>
      </c>
      <c r="C433" s="36" t="s">
        <v>27</v>
      </c>
      <c r="D433" s="36">
        <v>1</v>
      </c>
      <c r="J433" s="46">
        <v>17388</v>
      </c>
      <c r="L433" s="46">
        <v>17388</v>
      </c>
      <c r="M433" s="46">
        <v>839</v>
      </c>
      <c r="O433" s="46">
        <v>2183</v>
      </c>
      <c r="R433" s="36">
        <v>17383.290744999998</v>
      </c>
      <c r="T433" s="36">
        <v>1076.8680770000001</v>
      </c>
      <c r="V433" s="36">
        <v>2106.0869210000001</v>
      </c>
      <c r="AC433" s="57">
        <f t="shared" si="76"/>
        <v>17388</v>
      </c>
      <c r="AD433" s="57">
        <f t="shared" si="77"/>
        <v>839</v>
      </c>
      <c r="AE433" s="57">
        <f t="shared" si="78"/>
        <v>2183</v>
      </c>
      <c r="AF433" s="12">
        <f t="shared" si="72"/>
        <v>17383.290744999998</v>
      </c>
      <c r="AG433" s="12">
        <f t="shared" si="73"/>
        <v>1076.8680770000001</v>
      </c>
      <c r="AH433" s="12">
        <f t="shared" si="74"/>
        <v>2106.0869210000001</v>
      </c>
      <c r="AI433" s="15">
        <f t="shared" si="75"/>
        <v>-2.7083362088805939E-4</v>
      </c>
      <c r="AJ433" s="15">
        <f t="shared" si="75"/>
        <v>0.28351379856972597</v>
      </c>
      <c r="AK433" s="15">
        <f t="shared" si="75"/>
        <v>-3.5232743472285812E-2</v>
      </c>
      <c r="AL433" s="23">
        <f>VLOOKUP(AC433,'Charts and Tables'!$I$43:$J$49,2,TRUE)</f>
        <v>0.2</v>
      </c>
      <c r="AM433" s="2">
        <f t="shared" si="79"/>
        <v>1</v>
      </c>
    </row>
    <row r="434" spans="1:39" x14ac:dyDescent="0.25">
      <c r="A434" s="35">
        <v>237445</v>
      </c>
      <c r="B434" s="36">
        <v>333015</v>
      </c>
      <c r="C434" s="36" t="s">
        <v>33</v>
      </c>
      <c r="D434" s="36">
        <v>-1</v>
      </c>
      <c r="K434" s="46">
        <v>1582</v>
      </c>
      <c r="L434" s="46">
        <v>1582</v>
      </c>
      <c r="N434" s="46">
        <v>75</v>
      </c>
      <c r="P434" s="46">
        <v>204</v>
      </c>
      <c r="S434" s="36">
        <v>1256.118966</v>
      </c>
      <c r="U434" s="36">
        <v>65.280743000000001</v>
      </c>
      <c r="W434" s="36">
        <v>78.895683000000005</v>
      </c>
      <c r="AC434" s="57">
        <f t="shared" si="76"/>
        <v>1582</v>
      </c>
      <c r="AD434" s="57">
        <f t="shared" si="77"/>
        <v>75</v>
      </c>
      <c r="AE434" s="57">
        <f t="shared" si="78"/>
        <v>204</v>
      </c>
      <c r="AF434" s="12">
        <f t="shared" si="72"/>
        <v>1256.118966</v>
      </c>
      <c r="AG434" s="12">
        <f t="shared" si="73"/>
        <v>65.280743000000001</v>
      </c>
      <c r="AH434" s="12">
        <f t="shared" si="74"/>
        <v>78.895683000000005</v>
      </c>
      <c r="AI434" s="15">
        <f t="shared" si="75"/>
        <v>-0.20599306826801517</v>
      </c>
      <c r="AJ434" s="15">
        <f t="shared" si="75"/>
        <v>-0.12959009333333332</v>
      </c>
      <c r="AK434" s="15">
        <f t="shared" si="75"/>
        <v>-0.61325645588235289</v>
      </c>
      <c r="AL434" s="23">
        <f>VLOOKUP(AC434,'Charts and Tables'!$I$43:$J$49,2,TRUE)</f>
        <v>1</v>
      </c>
      <c r="AM434" s="2">
        <f t="shared" si="79"/>
        <v>1</v>
      </c>
    </row>
    <row r="435" spans="1:39" x14ac:dyDescent="0.25">
      <c r="A435" s="35">
        <v>238904</v>
      </c>
      <c r="C435" s="36" t="s">
        <v>31</v>
      </c>
      <c r="D435" s="36">
        <v>1</v>
      </c>
      <c r="J435" s="46">
        <v>10923</v>
      </c>
      <c r="L435" s="46">
        <v>10923</v>
      </c>
      <c r="M435" s="46">
        <v>684</v>
      </c>
      <c r="O435" s="46">
        <v>1244</v>
      </c>
      <c r="R435" s="36">
        <v>12883.133733000001</v>
      </c>
      <c r="T435" s="36">
        <v>1016.048404</v>
      </c>
      <c r="V435" s="36">
        <v>1362.082744</v>
      </c>
      <c r="AC435" s="57">
        <f t="shared" si="76"/>
        <v>10923</v>
      </c>
      <c r="AD435" s="57">
        <f t="shared" si="77"/>
        <v>684</v>
      </c>
      <c r="AE435" s="57">
        <f t="shared" si="78"/>
        <v>1244</v>
      </c>
      <c r="AF435" s="12">
        <f t="shared" si="72"/>
        <v>12883.133733000001</v>
      </c>
      <c r="AG435" s="12">
        <f t="shared" si="73"/>
        <v>1016.048404</v>
      </c>
      <c r="AH435" s="12">
        <f t="shared" si="74"/>
        <v>1362.082744</v>
      </c>
      <c r="AI435" s="15">
        <f t="shared" si="75"/>
        <v>0.17945012661356777</v>
      </c>
      <c r="AJ435" s="15">
        <f t="shared" si="75"/>
        <v>0.4854508830409357</v>
      </c>
      <c r="AK435" s="15">
        <f t="shared" si="75"/>
        <v>9.4921819935691362E-2</v>
      </c>
      <c r="AL435" s="23">
        <f>VLOOKUP(AC435,'Charts and Tables'!$I$43:$J$49,2,TRUE)</f>
        <v>0.2</v>
      </c>
      <c r="AM435" s="2">
        <f t="shared" si="79"/>
        <v>1</v>
      </c>
    </row>
    <row r="436" spans="1:39" x14ac:dyDescent="0.25">
      <c r="A436" s="35">
        <v>238947</v>
      </c>
      <c r="C436" s="36" t="s">
        <v>27</v>
      </c>
      <c r="D436" s="36">
        <v>1</v>
      </c>
      <c r="J436" s="46">
        <v>23939</v>
      </c>
      <c r="L436" s="46">
        <v>23939</v>
      </c>
      <c r="M436" s="46">
        <v>1221</v>
      </c>
      <c r="O436" s="46">
        <v>3009</v>
      </c>
      <c r="R436" s="36">
        <v>28377.660733000001</v>
      </c>
      <c r="T436" s="36">
        <v>1922.0214880000001</v>
      </c>
      <c r="V436" s="36">
        <v>3330.803128</v>
      </c>
      <c r="AC436" s="57">
        <f t="shared" si="76"/>
        <v>23939</v>
      </c>
      <c r="AD436" s="57">
        <f t="shared" si="77"/>
        <v>1221</v>
      </c>
      <c r="AE436" s="57">
        <f t="shared" si="78"/>
        <v>3009</v>
      </c>
      <c r="AF436" s="12">
        <f t="shared" si="72"/>
        <v>28377.660733000001</v>
      </c>
      <c r="AG436" s="12">
        <f t="shared" si="73"/>
        <v>1922.0214880000001</v>
      </c>
      <c r="AH436" s="12">
        <f t="shared" si="74"/>
        <v>3330.803128</v>
      </c>
      <c r="AI436" s="15">
        <f t="shared" si="75"/>
        <v>0.18541546150632862</v>
      </c>
      <c r="AJ436" s="15">
        <f t="shared" si="75"/>
        <v>0.57413717280917287</v>
      </c>
      <c r="AK436" s="15">
        <f t="shared" si="75"/>
        <v>0.10694686872715188</v>
      </c>
      <c r="AL436" s="23">
        <f>VLOOKUP(AC436,'Charts and Tables'!$I$43:$J$49,2,TRUE)</f>
        <v>0.2</v>
      </c>
      <c r="AM436" s="2">
        <f t="shared" si="79"/>
        <v>1</v>
      </c>
    </row>
    <row r="437" spans="1:39" x14ac:dyDescent="0.25">
      <c r="A437" s="35">
        <v>238971</v>
      </c>
      <c r="B437" s="36">
        <v>330043</v>
      </c>
      <c r="C437" s="36" t="s">
        <v>27</v>
      </c>
      <c r="D437" s="36">
        <v>1</v>
      </c>
      <c r="J437" s="46">
        <v>17773</v>
      </c>
      <c r="L437" s="46">
        <v>17773</v>
      </c>
      <c r="M437" s="46">
        <v>2919</v>
      </c>
      <c r="O437" s="46">
        <v>1089</v>
      </c>
      <c r="R437" s="36">
        <v>26060.041826000001</v>
      </c>
      <c r="T437" s="36">
        <v>3065.17929</v>
      </c>
      <c r="V437" s="36">
        <v>2240.3086669999998</v>
      </c>
      <c r="AC437" s="57">
        <f t="shared" si="76"/>
        <v>17773</v>
      </c>
      <c r="AD437" s="57">
        <f t="shared" si="77"/>
        <v>2919</v>
      </c>
      <c r="AE437" s="57">
        <f t="shared" si="78"/>
        <v>1089</v>
      </c>
      <c r="AF437" s="12">
        <f t="shared" si="72"/>
        <v>26060.041826000001</v>
      </c>
      <c r="AG437" s="12">
        <f t="shared" si="73"/>
        <v>3065.17929</v>
      </c>
      <c r="AH437" s="12">
        <f t="shared" si="74"/>
        <v>2240.3086669999998</v>
      </c>
      <c r="AI437" s="15">
        <f t="shared" si="75"/>
        <v>0.46627141315478537</v>
      </c>
      <c r="AJ437" s="15">
        <f t="shared" si="75"/>
        <v>5.0078550873586855E-2</v>
      </c>
      <c r="AK437" s="15">
        <f t="shared" si="75"/>
        <v>1.0572164067952248</v>
      </c>
      <c r="AL437" s="23">
        <f>VLOOKUP(AC437,'Charts and Tables'!$I$43:$J$49,2,TRUE)</f>
        <v>0.2</v>
      </c>
      <c r="AM437" s="2">
        <f t="shared" si="79"/>
        <v>0</v>
      </c>
    </row>
    <row r="438" spans="1:39" x14ac:dyDescent="0.25">
      <c r="A438" s="35">
        <v>238891</v>
      </c>
      <c r="B438" s="36">
        <v>333017</v>
      </c>
      <c r="C438" s="36" t="s">
        <v>32</v>
      </c>
      <c r="D438" s="36">
        <v>-1</v>
      </c>
      <c r="K438" s="46">
        <v>8326</v>
      </c>
      <c r="L438" s="46">
        <v>8326</v>
      </c>
      <c r="N438" s="46">
        <v>521</v>
      </c>
      <c r="P438" s="46">
        <v>1070</v>
      </c>
      <c r="S438" s="36">
        <v>10573.271886</v>
      </c>
      <c r="U438" s="36">
        <v>839.87094100000002</v>
      </c>
      <c r="W438" s="36">
        <v>1232.5241450000001</v>
      </c>
      <c r="AC438" s="57">
        <f t="shared" si="76"/>
        <v>8326</v>
      </c>
      <c r="AD438" s="57">
        <f t="shared" si="77"/>
        <v>521</v>
      </c>
      <c r="AE438" s="57">
        <f t="shared" si="78"/>
        <v>1070</v>
      </c>
      <c r="AF438" s="12">
        <f t="shared" si="72"/>
        <v>10573.271886</v>
      </c>
      <c r="AG438" s="12">
        <f t="shared" si="73"/>
        <v>839.87094100000002</v>
      </c>
      <c r="AH438" s="12">
        <f t="shared" si="74"/>
        <v>1232.5241450000001</v>
      </c>
      <c r="AI438" s="15">
        <f t="shared" si="75"/>
        <v>0.26991014724957968</v>
      </c>
      <c r="AJ438" s="15">
        <f t="shared" si="75"/>
        <v>0.61203635508637244</v>
      </c>
      <c r="AK438" s="15">
        <f t="shared" si="75"/>
        <v>0.1518917242990655</v>
      </c>
      <c r="AL438" s="23">
        <f>VLOOKUP(AC438,'Charts and Tables'!$I$43:$J$49,2,TRUE)</f>
        <v>0.25</v>
      </c>
      <c r="AM438" s="2">
        <f t="shared" si="79"/>
        <v>0</v>
      </c>
    </row>
    <row r="439" spans="1:39" x14ac:dyDescent="0.25">
      <c r="A439" s="35">
        <v>239027</v>
      </c>
      <c r="C439" s="36" t="s">
        <v>31</v>
      </c>
      <c r="D439" s="36">
        <v>1</v>
      </c>
      <c r="J439" s="46">
        <v>12161</v>
      </c>
      <c r="L439" s="46">
        <v>12161</v>
      </c>
      <c r="M439" s="46">
        <v>1074</v>
      </c>
      <c r="O439" s="46">
        <v>1075</v>
      </c>
      <c r="R439" s="36">
        <v>12632.544550000001</v>
      </c>
      <c r="T439" s="36">
        <v>1213.5386169999999</v>
      </c>
      <c r="V439" s="36">
        <v>1221.326411</v>
      </c>
      <c r="AC439" s="57">
        <f t="shared" si="76"/>
        <v>12161</v>
      </c>
      <c r="AD439" s="57">
        <f t="shared" si="77"/>
        <v>1074</v>
      </c>
      <c r="AE439" s="57">
        <f t="shared" si="78"/>
        <v>1075</v>
      </c>
      <c r="AF439" s="12">
        <f t="shared" si="72"/>
        <v>12632.544550000001</v>
      </c>
      <c r="AG439" s="12">
        <f t="shared" si="73"/>
        <v>1213.5386169999999</v>
      </c>
      <c r="AH439" s="12">
        <f t="shared" si="74"/>
        <v>1221.326411</v>
      </c>
      <c r="AI439" s="15">
        <f t="shared" si="75"/>
        <v>3.877514595839162E-2</v>
      </c>
      <c r="AJ439" s="15">
        <f t="shared" si="75"/>
        <v>0.12992422439478579</v>
      </c>
      <c r="AK439" s="15">
        <f t="shared" si="75"/>
        <v>0.13611759162790699</v>
      </c>
      <c r="AL439" s="23">
        <f>VLOOKUP(AC439,'Charts and Tables'!$I$43:$J$49,2,TRUE)</f>
        <v>0.2</v>
      </c>
      <c r="AM439" s="2">
        <f t="shared" si="79"/>
        <v>1</v>
      </c>
    </row>
    <row r="440" spans="1:39" x14ac:dyDescent="0.25">
      <c r="A440" s="35">
        <v>239762</v>
      </c>
      <c r="B440" s="36">
        <v>333019</v>
      </c>
      <c r="C440" s="36" t="s">
        <v>32</v>
      </c>
      <c r="D440" s="36">
        <v>-1</v>
      </c>
      <c r="K440" s="46">
        <v>1925</v>
      </c>
      <c r="L440" s="46">
        <v>1925</v>
      </c>
      <c r="N440" s="46">
        <v>121</v>
      </c>
      <c r="P440" s="46">
        <v>190</v>
      </c>
      <c r="S440" s="36">
        <v>2287.9647260000002</v>
      </c>
      <c r="U440" s="36">
        <v>159.760267</v>
      </c>
      <c r="W440" s="36">
        <v>206.95748900000001</v>
      </c>
      <c r="AC440" s="57">
        <f t="shared" si="76"/>
        <v>1925</v>
      </c>
      <c r="AD440" s="57">
        <f t="shared" si="77"/>
        <v>121</v>
      </c>
      <c r="AE440" s="57">
        <f t="shared" si="78"/>
        <v>190</v>
      </c>
      <c r="AF440" s="12">
        <f t="shared" si="72"/>
        <v>2287.9647260000002</v>
      </c>
      <c r="AG440" s="12">
        <f t="shared" si="73"/>
        <v>159.760267</v>
      </c>
      <c r="AH440" s="12">
        <f t="shared" si="74"/>
        <v>206.95748900000001</v>
      </c>
      <c r="AI440" s="15">
        <f t="shared" si="75"/>
        <v>0.18855310441558448</v>
      </c>
      <c r="AJ440" s="15">
        <f t="shared" si="75"/>
        <v>0.32033278512396696</v>
      </c>
      <c r="AK440" s="15">
        <f t="shared" si="75"/>
        <v>8.9249942105263214E-2</v>
      </c>
      <c r="AL440" s="23">
        <f>VLOOKUP(AC440,'Charts and Tables'!$I$43:$J$49,2,TRUE)</f>
        <v>1</v>
      </c>
      <c r="AM440" s="2">
        <f t="shared" si="79"/>
        <v>1</v>
      </c>
    </row>
    <row r="441" spans="1:39" x14ac:dyDescent="0.25">
      <c r="A441" s="35">
        <v>239801</v>
      </c>
      <c r="C441" s="36" t="s">
        <v>29</v>
      </c>
      <c r="D441" s="36">
        <v>0</v>
      </c>
      <c r="J441" s="46">
        <v>1396</v>
      </c>
      <c r="K441" s="46">
        <v>831</v>
      </c>
      <c r="L441" s="46">
        <v>2227</v>
      </c>
      <c r="M441" s="46">
        <v>96.666667000000004</v>
      </c>
      <c r="N441" s="46">
        <v>81.5</v>
      </c>
      <c r="O441" s="46">
        <v>113.333333</v>
      </c>
      <c r="P441" s="46">
        <v>98</v>
      </c>
      <c r="R441" s="36">
        <v>912.10338100000001</v>
      </c>
      <c r="S441" s="36">
        <v>912.10335899999995</v>
      </c>
      <c r="T441" s="36">
        <v>24.350404999999999</v>
      </c>
      <c r="U441" s="36">
        <v>85.239056000000005</v>
      </c>
      <c r="V441" s="36">
        <v>102.589198</v>
      </c>
      <c r="W441" s="36">
        <v>60.366463000000003</v>
      </c>
      <c r="AC441" s="57">
        <f t="shared" si="76"/>
        <v>2227</v>
      </c>
      <c r="AD441" s="57">
        <f t="shared" si="77"/>
        <v>178.16666700000002</v>
      </c>
      <c r="AE441" s="57">
        <f t="shared" si="78"/>
        <v>211.33333299999998</v>
      </c>
      <c r="AF441" s="12">
        <f t="shared" si="72"/>
        <v>1824.2067400000001</v>
      </c>
      <c r="AG441" s="12">
        <f t="shared" si="73"/>
        <v>109.589461</v>
      </c>
      <c r="AH441" s="12">
        <f t="shared" si="74"/>
        <v>162.95566099999999</v>
      </c>
      <c r="AI441" s="15">
        <f t="shared" si="75"/>
        <v>-0.18086810058374492</v>
      </c>
      <c r="AJ441" s="15">
        <f t="shared" si="75"/>
        <v>-0.38490480377005654</v>
      </c>
      <c r="AK441" s="15">
        <f t="shared" si="75"/>
        <v>-0.22891642938314891</v>
      </c>
      <c r="AL441" s="23">
        <f>VLOOKUP(AC441,'Charts and Tables'!$I$43:$J$49,2,TRUE)</f>
        <v>1</v>
      </c>
      <c r="AM441" s="2">
        <f t="shared" si="79"/>
        <v>1</v>
      </c>
    </row>
    <row r="442" spans="1:39" x14ac:dyDescent="0.25">
      <c r="A442" s="35">
        <v>240711</v>
      </c>
      <c r="C442" s="36" t="s">
        <v>27</v>
      </c>
      <c r="D442" s="36">
        <v>-1</v>
      </c>
      <c r="K442" s="46">
        <v>23720</v>
      </c>
      <c r="L442" s="46">
        <v>23720</v>
      </c>
      <c r="N442" s="46">
        <v>1742</v>
      </c>
      <c r="P442" s="46">
        <v>2609.5</v>
      </c>
      <c r="S442" s="36">
        <v>22141.057519999998</v>
      </c>
      <c r="U442" s="36">
        <v>1605.7847650000001</v>
      </c>
      <c r="W442" s="36">
        <v>2688.0333700000001</v>
      </c>
      <c r="AC442" s="57">
        <f t="shared" si="76"/>
        <v>23720</v>
      </c>
      <c r="AD442" s="57">
        <f t="shared" si="77"/>
        <v>1742</v>
      </c>
      <c r="AE442" s="57">
        <f t="shared" si="78"/>
        <v>2609.5</v>
      </c>
      <c r="AF442" s="12">
        <f t="shared" si="72"/>
        <v>22141.057519999998</v>
      </c>
      <c r="AG442" s="12">
        <f t="shared" si="73"/>
        <v>1605.7847650000001</v>
      </c>
      <c r="AH442" s="12">
        <f t="shared" si="74"/>
        <v>2688.0333700000001</v>
      </c>
      <c r="AI442" s="15">
        <f t="shared" si="75"/>
        <v>-6.6565871838111357E-2</v>
      </c>
      <c r="AJ442" s="15">
        <f t="shared" si="75"/>
        <v>-7.8194738805970082E-2</v>
      </c>
      <c r="AK442" s="15">
        <f t="shared" si="75"/>
        <v>3.0095179153094502E-2</v>
      </c>
      <c r="AL442" s="23">
        <f>VLOOKUP(AC442,'Charts and Tables'!$I$43:$J$49,2,TRUE)</f>
        <v>0.2</v>
      </c>
      <c r="AM442" s="2">
        <f t="shared" si="79"/>
        <v>1</v>
      </c>
    </row>
    <row r="443" spans="1:39" x14ac:dyDescent="0.25">
      <c r="A443" s="35">
        <v>240775</v>
      </c>
      <c r="B443" s="36">
        <v>333189</v>
      </c>
      <c r="C443" s="36" t="s">
        <v>32</v>
      </c>
      <c r="D443" s="36">
        <v>-1</v>
      </c>
      <c r="K443" s="46">
        <v>3753</v>
      </c>
      <c r="L443" s="46">
        <v>3753</v>
      </c>
      <c r="N443" s="46">
        <v>436</v>
      </c>
      <c r="P443" s="46">
        <v>303</v>
      </c>
      <c r="S443" s="36">
        <v>2162.0489859999998</v>
      </c>
      <c r="U443" s="36">
        <v>202.63171500000001</v>
      </c>
      <c r="W443" s="36">
        <v>210.45937699999999</v>
      </c>
      <c r="AC443" s="57">
        <f t="shared" si="76"/>
        <v>3753</v>
      </c>
      <c r="AD443" s="57">
        <f t="shared" si="77"/>
        <v>436</v>
      </c>
      <c r="AE443" s="57">
        <f t="shared" si="78"/>
        <v>303</v>
      </c>
      <c r="AF443" s="12">
        <f t="shared" si="72"/>
        <v>2162.0489859999998</v>
      </c>
      <c r="AG443" s="12">
        <f t="shared" si="73"/>
        <v>202.63171500000001</v>
      </c>
      <c r="AH443" s="12">
        <f t="shared" si="74"/>
        <v>210.45937699999999</v>
      </c>
      <c r="AI443" s="15">
        <f t="shared" si="75"/>
        <v>-0.4239144721556089</v>
      </c>
      <c r="AJ443" s="15">
        <f t="shared" si="75"/>
        <v>-0.53524836009174304</v>
      </c>
      <c r="AK443" s="15">
        <f t="shared" si="75"/>
        <v>-0.30541459735973603</v>
      </c>
      <c r="AL443" s="23">
        <f>VLOOKUP(AC443,'Charts and Tables'!$I$43:$J$49,2,TRUE)</f>
        <v>0.5</v>
      </c>
      <c r="AM443" s="2">
        <f t="shared" si="79"/>
        <v>1</v>
      </c>
    </row>
    <row r="444" spans="1:39" x14ac:dyDescent="0.25">
      <c r="A444" s="35">
        <v>240950</v>
      </c>
      <c r="B444" s="36">
        <v>333188</v>
      </c>
      <c r="C444" s="36" t="s">
        <v>32</v>
      </c>
      <c r="D444" s="36">
        <v>-1</v>
      </c>
      <c r="K444" s="46">
        <v>1133</v>
      </c>
      <c r="L444" s="46">
        <v>1133</v>
      </c>
      <c r="N444" s="46">
        <v>63</v>
      </c>
      <c r="P444" s="46">
        <v>133</v>
      </c>
      <c r="S444" s="36">
        <v>1137.227905</v>
      </c>
      <c r="U444" s="36">
        <v>88.826691999999994</v>
      </c>
      <c r="W444" s="36">
        <v>111.979376</v>
      </c>
      <c r="AC444" s="57">
        <f t="shared" si="76"/>
        <v>1133</v>
      </c>
      <c r="AD444" s="57">
        <f t="shared" si="77"/>
        <v>63</v>
      </c>
      <c r="AE444" s="57">
        <f t="shared" si="78"/>
        <v>133</v>
      </c>
      <c r="AF444" s="12">
        <f t="shared" si="72"/>
        <v>1137.227905</v>
      </c>
      <c r="AG444" s="12">
        <f t="shared" si="73"/>
        <v>88.826691999999994</v>
      </c>
      <c r="AH444" s="12">
        <f t="shared" si="74"/>
        <v>111.979376</v>
      </c>
      <c r="AI444" s="15">
        <f t="shared" si="75"/>
        <v>3.7316019417475412E-3</v>
      </c>
      <c r="AJ444" s="15">
        <f t="shared" si="75"/>
        <v>0.40994749206349196</v>
      </c>
      <c r="AK444" s="15">
        <f t="shared" si="75"/>
        <v>-0.15804980451127817</v>
      </c>
      <c r="AL444" s="23">
        <f>VLOOKUP(AC444,'Charts and Tables'!$I$43:$J$49,2,TRUE)</f>
        <v>1</v>
      </c>
      <c r="AM444" s="2">
        <f t="shared" si="79"/>
        <v>1</v>
      </c>
    </row>
    <row r="445" spans="1:39" x14ac:dyDescent="0.25">
      <c r="A445" s="35">
        <v>240739</v>
      </c>
      <c r="C445" s="36" t="s">
        <v>27</v>
      </c>
      <c r="D445" s="36">
        <v>1</v>
      </c>
      <c r="J445" s="46">
        <v>24063</v>
      </c>
      <c r="L445" s="46">
        <v>24063</v>
      </c>
      <c r="M445" s="46">
        <v>2518.5</v>
      </c>
      <c r="O445" s="46">
        <v>2118</v>
      </c>
      <c r="R445" s="36">
        <v>21377.024706</v>
      </c>
      <c r="T445" s="36">
        <v>2637.3082009999998</v>
      </c>
      <c r="V445" s="36">
        <v>1939.7666730000001</v>
      </c>
      <c r="AC445" s="57">
        <f t="shared" si="76"/>
        <v>24063</v>
      </c>
      <c r="AD445" s="57">
        <f t="shared" si="77"/>
        <v>2518.5</v>
      </c>
      <c r="AE445" s="57">
        <f t="shared" si="78"/>
        <v>2118</v>
      </c>
      <c r="AF445" s="12">
        <f t="shared" si="72"/>
        <v>21377.024706</v>
      </c>
      <c r="AG445" s="12">
        <f t="shared" si="73"/>
        <v>2637.3082009999998</v>
      </c>
      <c r="AH445" s="12">
        <f t="shared" si="74"/>
        <v>1939.7666730000001</v>
      </c>
      <c r="AI445" s="15">
        <f t="shared" si="75"/>
        <v>-0.11162262785188878</v>
      </c>
      <c r="AJ445" s="15">
        <f t="shared" si="75"/>
        <v>4.7174191383760104E-2</v>
      </c>
      <c r="AK445" s="15">
        <f t="shared" si="75"/>
        <v>-8.415171246458919E-2</v>
      </c>
      <c r="AL445" s="23">
        <f>VLOOKUP(AC445,'Charts and Tables'!$I$43:$J$49,2,TRUE)</f>
        <v>0.2</v>
      </c>
      <c r="AM445" s="2">
        <f t="shared" si="79"/>
        <v>1</v>
      </c>
    </row>
    <row r="446" spans="1:39" x14ac:dyDescent="0.25">
      <c r="A446" s="35">
        <v>242974</v>
      </c>
      <c r="B446" s="36">
        <v>337002</v>
      </c>
      <c r="C446" s="36" t="s">
        <v>29</v>
      </c>
      <c r="D446" s="36">
        <v>0</v>
      </c>
      <c r="J446" s="46">
        <v>506</v>
      </c>
      <c r="K446" s="46">
        <v>465</v>
      </c>
      <c r="L446" s="46">
        <v>971</v>
      </c>
      <c r="M446" s="46">
        <v>40</v>
      </c>
      <c r="N446" s="46">
        <v>39</v>
      </c>
      <c r="O446" s="46">
        <v>38</v>
      </c>
      <c r="P446" s="46">
        <v>38</v>
      </c>
      <c r="R446" s="36">
        <v>0</v>
      </c>
      <c r="S446" s="36">
        <v>786.64392599999996</v>
      </c>
      <c r="T446" s="36">
        <v>0</v>
      </c>
      <c r="U446" s="36">
        <v>45.224781</v>
      </c>
      <c r="V446" s="36">
        <v>0</v>
      </c>
      <c r="W446" s="36">
        <v>119.17306600000001</v>
      </c>
      <c r="AC446" s="57">
        <f t="shared" si="76"/>
        <v>971</v>
      </c>
      <c r="AD446" s="57">
        <f t="shared" si="77"/>
        <v>79</v>
      </c>
      <c r="AE446" s="57">
        <f t="shared" si="78"/>
        <v>76</v>
      </c>
      <c r="AF446" s="12">
        <f t="shared" si="72"/>
        <v>786.64392599999996</v>
      </c>
      <c r="AG446" s="12">
        <f t="shared" si="73"/>
        <v>45.224781</v>
      </c>
      <c r="AH446" s="12">
        <f t="shared" si="74"/>
        <v>119.17306600000001</v>
      </c>
      <c r="AI446" s="15">
        <f t="shared" si="75"/>
        <v>-0.18986207415036049</v>
      </c>
      <c r="AJ446" s="15">
        <f t="shared" si="75"/>
        <v>-0.42753441772151901</v>
      </c>
      <c r="AK446" s="15">
        <f t="shared" si="75"/>
        <v>0.56806665789473687</v>
      </c>
      <c r="AL446" s="23">
        <f>VLOOKUP(AC446,'Charts and Tables'!$I$43:$J$49,2,TRUE)</f>
        <v>2</v>
      </c>
      <c r="AM446" s="2">
        <f t="shared" si="79"/>
        <v>1</v>
      </c>
    </row>
    <row r="447" spans="1:39" x14ac:dyDescent="0.25">
      <c r="A447" s="35">
        <v>246179</v>
      </c>
      <c r="B447" s="36">
        <v>336259</v>
      </c>
      <c r="C447" s="36" t="s">
        <v>32</v>
      </c>
      <c r="D447" s="36">
        <v>-1</v>
      </c>
      <c r="K447" s="46">
        <v>18310</v>
      </c>
      <c r="L447" s="46">
        <v>18310</v>
      </c>
      <c r="N447" s="46">
        <v>2155</v>
      </c>
      <c r="P447" s="46">
        <v>1232</v>
      </c>
      <c r="S447" s="36">
        <v>15645.445279</v>
      </c>
      <c r="U447" s="36">
        <v>2114.9757989999998</v>
      </c>
      <c r="W447" s="36">
        <v>1356.6060359999999</v>
      </c>
      <c r="AC447" s="57">
        <f t="shared" si="76"/>
        <v>18310</v>
      </c>
      <c r="AD447" s="57">
        <f t="shared" si="77"/>
        <v>2155</v>
      </c>
      <c r="AE447" s="57">
        <f t="shared" si="78"/>
        <v>1232</v>
      </c>
      <c r="AF447" s="12">
        <f t="shared" si="72"/>
        <v>15645.445279</v>
      </c>
      <c r="AG447" s="12">
        <f t="shared" si="73"/>
        <v>2114.9757989999998</v>
      </c>
      <c r="AH447" s="12">
        <f t="shared" si="74"/>
        <v>1356.6060359999999</v>
      </c>
      <c r="AI447" s="15">
        <f t="shared" si="75"/>
        <v>-0.14552456149645004</v>
      </c>
      <c r="AJ447" s="15">
        <f t="shared" si="75"/>
        <v>-1.857271508120658E-2</v>
      </c>
      <c r="AK447" s="15">
        <f t="shared" si="75"/>
        <v>0.10114126298701291</v>
      </c>
      <c r="AL447" s="23">
        <f>VLOOKUP(AC447,'Charts and Tables'!$I$43:$J$49,2,TRUE)</f>
        <v>0.2</v>
      </c>
      <c r="AM447" s="2">
        <f t="shared" si="79"/>
        <v>1</v>
      </c>
    </row>
    <row r="448" spans="1:39" x14ac:dyDescent="0.25">
      <c r="A448" s="35">
        <v>246292</v>
      </c>
      <c r="B448" s="36">
        <v>336238</v>
      </c>
      <c r="C448" s="36" t="s">
        <v>32</v>
      </c>
      <c r="D448" s="36">
        <v>1</v>
      </c>
      <c r="J448" s="46">
        <v>1416</v>
      </c>
      <c r="L448" s="46">
        <v>1416</v>
      </c>
      <c r="M448" s="46">
        <v>72</v>
      </c>
      <c r="O448" s="46">
        <v>149</v>
      </c>
      <c r="R448" s="36">
        <v>1602.7163029999999</v>
      </c>
      <c r="T448" s="36">
        <v>105.12752399999999</v>
      </c>
      <c r="V448" s="36">
        <v>174.037755</v>
      </c>
      <c r="AC448" s="57">
        <f t="shared" si="76"/>
        <v>1416</v>
      </c>
      <c r="AD448" s="57">
        <f t="shared" si="77"/>
        <v>72</v>
      </c>
      <c r="AE448" s="57">
        <f t="shared" si="78"/>
        <v>149</v>
      </c>
      <c r="AF448" s="12">
        <f t="shared" si="72"/>
        <v>1602.7163029999999</v>
      </c>
      <c r="AG448" s="12">
        <f t="shared" si="73"/>
        <v>105.12752399999999</v>
      </c>
      <c r="AH448" s="12">
        <f t="shared" si="74"/>
        <v>174.037755</v>
      </c>
      <c r="AI448" s="15">
        <f t="shared" si="75"/>
        <v>0.13186179590395475</v>
      </c>
      <c r="AJ448" s="15">
        <f t="shared" si="75"/>
        <v>0.46010449999999992</v>
      </c>
      <c r="AK448" s="15">
        <f t="shared" si="75"/>
        <v>0.16803862416107385</v>
      </c>
      <c r="AL448" s="23">
        <f>VLOOKUP(AC448,'Charts and Tables'!$I$43:$J$49,2,TRUE)</f>
        <v>1</v>
      </c>
      <c r="AM448" s="2">
        <f t="shared" si="79"/>
        <v>1</v>
      </c>
    </row>
    <row r="449" spans="1:39" x14ac:dyDescent="0.25">
      <c r="A449" s="35">
        <v>246304</v>
      </c>
      <c r="C449" s="36" t="s">
        <v>32</v>
      </c>
      <c r="D449" s="36">
        <v>1</v>
      </c>
      <c r="J449" s="46">
        <v>6915</v>
      </c>
      <c r="L449" s="46">
        <v>6915</v>
      </c>
      <c r="M449" s="46">
        <v>518</v>
      </c>
      <c r="O449" s="46">
        <v>665</v>
      </c>
      <c r="R449" s="36">
        <v>9496.3447159999996</v>
      </c>
      <c r="T449" s="36">
        <v>830.09164099999998</v>
      </c>
      <c r="V449" s="36">
        <v>967.65776800000003</v>
      </c>
      <c r="AC449" s="57">
        <f t="shared" si="76"/>
        <v>6915</v>
      </c>
      <c r="AD449" s="57">
        <f t="shared" si="77"/>
        <v>518</v>
      </c>
      <c r="AE449" s="57">
        <f t="shared" si="78"/>
        <v>665</v>
      </c>
      <c r="AF449" s="12">
        <f t="shared" si="72"/>
        <v>9496.3447159999996</v>
      </c>
      <c r="AG449" s="12">
        <f t="shared" si="73"/>
        <v>830.09164099999998</v>
      </c>
      <c r="AH449" s="12">
        <f t="shared" si="74"/>
        <v>967.65776800000003</v>
      </c>
      <c r="AI449" s="15">
        <f t="shared" si="75"/>
        <v>0.3732964159074475</v>
      </c>
      <c r="AJ449" s="15">
        <f t="shared" si="75"/>
        <v>0.60249351544401542</v>
      </c>
      <c r="AK449" s="15">
        <f t="shared" si="75"/>
        <v>0.45512446315789479</v>
      </c>
      <c r="AL449" s="23">
        <f>VLOOKUP(AC449,'Charts and Tables'!$I$43:$J$49,2,TRUE)</f>
        <v>0.25</v>
      </c>
      <c r="AM449" s="2">
        <f t="shared" si="79"/>
        <v>0</v>
      </c>
    </row>
    <row r="450" spans="1:39" x14ac:dyDescent="0.25">
      <c r="A450" s="35">
        <v>243936</v>
      </c>
      <c r="B450" s="36">
        <v>336237</v>
      </c>
      <c r="C450" s="36" t="s">
        <v>32</v>
      </c>
      <c r="D450" s="36">
        <v>1</v>
      </c>
      <c r="J450" s="46">
        <v>5949</v>
      </c>
      <c r="L450" s="46">
        <v>5949</v>
      </c>
      <c r="M450" s="46">
        <v>458</v>
      </c>
      <c r="O450" s="46">
        <v>482</v>
      </c>
      <c r="R450" s="36">
        <v>7893.6284130000004</v>
      </c>
      <c r="T450" s="36">
        <v>724.96411699999999</v>
      </c>
      <c r="V450" s="36">
        <v>793.62001399999997</v>
      </c>
      <c r="AC450" s="57">
        <f t="shared" si="76"/>
        <v>5949</v>
      </c>
      <c r="AD450" s="57">
        <f t="shared" si="77"/>
        <v>458</v>
      </c>
      <c r="AE450" s="57">
        <f t="shared" si="78"/>
        <v>482</v>
      </c>
      <c r="AF450" s="12">
        <f t="shared" si="72"/>
        <v>7893.6284130000004</v>
      </c>
      <c r="AG450" s="12">
        <f t="shared" si="73"/>
        <v>724.96411699999999</v>
      </c>
      <c r="AH450" s="12">
        <f t="shared" si="74"/>
        <v>793.62001399999997</v>
      </c>
      <c r="AI450" s="15">
        <f t="shared" si="75"/>
        <v>0.32688324306606159</v>
      </c>
      <c r="AJ450" s="15">
        <f t="shared" si="75"/>
        <v>0.58289108515283838</v>
      </c>
      <c r="AK450" s="15">
        <f t="shared" si="75"/>
        <v>0.64651455186721984</v>
      </c>
      <c r="AL450" s="23">
        <f>VLOOKUP(AC450,'Charts and Tables'!$I$43:$J$49,2,TRUE)</f>
        <v>0.25</v>
      </c>
      <c r="AM450" s="2">
        <f t="shared" si="79"/>
        <v>0</v>
      </c>
    </row>
    <row r="451" spans="1:39" x14ac:dyDescent="0.25">
      <c r="A451" s="35">
        <v>244403</v>
      </c>
      <c r="C451" s="36" t="s">
        <v>25</v>
      </c>
      <c r="D451" s="36">
        <v>0</v>
      </c>
      <c r="J451" s="46">
        <v>3159</v>
      </c>
      <c r="K451" s="46">
        <v>3067</v>
      </c>
      <c r="L451" s="46">
        <v>6226</v>
      </c>
      <c r="M451" s="46">
        <v>304.5</v>
      </c>
      <c r="N451" s="46">
        <v>249.5</v>
      </c>
      <c r="O451" s="46">
        <v>296</v>
      </c>
      <c r="P451" s="46">
        <v>300.5</v>
      </c>
      <c r="R451" s="36">
        <v>3115.9406840000001</v>
      </c>
      <c r="S451" s="36">
        <v>2894.4372520000002</v>
      </c>
      <c r="T451" s="36">
        <v>387.80273499999998</v>
      </c>
      <c r="U451" s="36">
        <v>143.797978</v>
      </c>
      <c r="V451" s="36">
        <v>234.197013</v>
      </c>
      <c r="W451" s="36">
        <v>346.65511900000001</v>
      </c>
      <c r="AC451" s="57">
        <f t="shared" si="76"/>
        <v>6226</v>
      </c>
      <c r="AD451" s="57">
        <f t="shared" si="77"/>
        <v>554</v>
      </c>
      <c r="AE451" s="57">
        <f t="shared" si="78"/>
        <v>596.5</v>
      </c>
      <c r="AF451" s="12">
        <f t="shared" si="72"/>
        <v>6010.3779360000008</v>
      </c>
      <c r="AG451" s="12">
        <f t="shared" si="73"/>
        <v>531.60071300000004</v>
      </c>
      <c r="AH451" s="12">
        <f t="shared" si="74"/>
        <v>580.85213199999998</v>
      </c>
      <c r="AI451" s="15">
        <f t="shared" si="75"/>
        <v>-3.4632519113395314E-2</v>
      </c>
      <c r="AJ451" s="15">
        <f t="shared" si="75"/>
        <v>-4.0431925992779706E-2</v>
      </c>
      <c r="AK451" s="15">
        <f t="shared" si="75"/>
        <v>-2.6232804694048643E-2</v>
      </c>
      <c r="AL451" s="23">
        <f>VLOOKUP(AC451,'Charts and Tables'!$I$43:$J$49,2,TRUE)</f>
        <v>0.25</v>
      </c>
      <c r="AM451" s="2">
        <f t="shared" si="79"/>
        <v>1</v>
      </c>
    </row>
    <row r="452" spans="1:39" x14ac:dyDescent="0.25">
      <c r="A452" s="35">
        <v>244831</v>
      </c>
      <c r="B452" s="36">
        <v>336239</v>
      </c>
      <c r="C452" s="36" t="s">
        <v>32</v>
      </c>
      <c r="D452" s="36">
        <v>1</v>
      </c>
      <c r="J452" s="46">
        <v>5185</v>
      </c>
      <c r="L452" s="46">
        <v>5185</v>
      </c>
      <c r="M452" s="46">
        <v>482</v>
      </c>
      <c r="O452" s="46">
        <v>496</v>
      </c>
      <c r="R452" s="36">
        <v>6454.8353390000002</v>
      </c>
      <c r="T452" s="36">
        <v>578.23121300000003</v>
      </c>
      <c r="V452" s="36">
        <v>679.89431500000001</v>
      </c>
      <c r="AC452" s="57">
        <f t="shared" si="76"/>
        <v>5185</v>
      </c>
      <c r="AD452" s="57">
        <f t="shared" si="77"/>
        <v>482</v>
      </c>
      <c r="AE452" s="57">
        <f t="shared" si="78"/>
        <v>496</v>
      </c>
      <c r="AF452" s="12">
        <f t="shared" si="72"/>
        <v>6454.8353390000002</v>
      </c>
      <c r="AG452" s="12">
        <f t="shared" si="73"/>
        <v>578.23121300000003</v>
      </c>
      <c r="AH452" s="12">
        <f t="shared" si="74"/>
        <v>679.89431500000001</v>
      </c>
      <c r="AI452" s="15">
        <f t="shared" si="75"/>
        <v>0.24490556200578595</v>
      </c>
      <c r="AJ452" s="15">
        <f t="shared" si="75"/>
        <v>0.19964981950207475</v>
      </c>
      <c r="AK452" s="15">
        <f t="shared" si="75"/>
        <v>0.37075466733870971</v>
      </c>
      <c r="AL452" s="23">
        <f>VLOOKUP(AC452,'Charts and Tables'!$I$43:$J$49,2,TRUE)</f>
        <v>0.25</v>
      </c>
      <c r="AM452" s="2">
        <f t="shared" si="79"/>
        <v>1</v>
      </c>
    </row>
    <row r="453" spans="1:39" x14ac:dyDescent="0.25">
      <c r="A453" s="35">
        <v>246637</v>
      </c>
      <c r="C453" s="36" t="s">
        <v>27</v>
      </c>
      <c r="D453" s="36">
        <v>-1</v>
      </c>
      <c r="K453" s="46">
        <v>12885</v>
      </c>
      <c r="L453" s="46">
        <v>12885</v>
      </c>
      <c r="N453" s="46">
        <v>2438</v>
      </c>
      <c r="P453" s="46">
        <v>623</v>
      </c>
      <c r="S453" s="36">
        <v>18962.385053999998</v>
      </c>
      <c r="U453" s="36">
        <v>2426.9983820000002</v>
      </c>
      <c r="W453" s="36">
        <v>1513.4590439999999</v>
      </c>
      <c r="AC453" s="57">
        <f t="shared" si="76"/>
        <v>12885</v>
      </c>
      <c r="AD453" s="57">
        <f t="shared" si="77"/>
        <v>2438</v>
      </c>
      <c r="AE453" s="57">
        <f t="shared" si="78"/>
        <v>623</v>
      </c>
      <c r="AF453" s="12">
        <f t="shared" si="72"/>
        <v>18962.385053999998</v>
      </c>
      <c r="AG453" s="12">
        <f t="shared" si="73"/>
        <v>2426.9983820000002</v>
      </c>
      <c r="AH453" s="12">
        <f t="shared" si="74"/>
        <v>1513.4590439999999</v>
      </c>
      <c r="AI453" s="15">
        <f t="shared" si="75"/>
        <v>0.47166356647264251</v>
      </c>
      <c r="AJ453" s="15">
        <f t="shared" si="75"/>
        <v>-4.5125586546348566E-3</v>
      </c>
      <c r="AK453" s="15">
        <f t="shared" si="75"/>
        <v>1.4293082568218298</v>
      </c>
      <c r="AL453" s="23">
        <f>VLOOKUP(AC453,'Charts and Tables'!$I$43:$J$49,2,TRUE)</f>
        <v>0.2</v>
      </c>
      <c r="AM453" s="2">
        <f t="shared" si="79"/>
        <v>0</v>
      </c>
    </row>
    <row r="454" spans="1:39" x14ac:dyDescent="0.25">
      <c r="A454" s="35">
        <v>245432</v>
      </c>
      <c r="B454" s="36">
        <v>333187</v>
      </c>
      <c r="C454" s="36" t="s">
        <v>33</v>
      </c>
      <c r="D454" s="36">
        <v>1</v>
      </c>
      <c r="J454" s="46">
        <v>5267</v>
      </c>
      <c r="L454" s="46">
        <v>5267</v>
      </c>
      <c r="M454" s="46">
        <v>498</v>
      </c>
      <c r="O454" s="46">
        <v>520</v>
      </c>
      <c r="R454" s="36">
        <v>286.79092900000001</v>
      </c>
      <c r="T454" s="36">
        <v>17.947379000000002</v>
      </c>
      <c r="V454" s="36">
        <v>27.72128</v>
      </c>
      <c r="AC454" s="57">
        <f t="shared" si="76"/>
        <v>5267</v>
      </c>
      <c r="AD454" s="57">
        <f t="shared" si="77"/>
        <v>498</v>
      </c>
      <c r="AE454" s="57">
        <f t="shared" si="78"/>
        <v>520</v>
      </c>
      <c r="AF454" s="12">
        <f t="shared" si="72"/>
        <v>286.79092900000001</v>
      </c>
      <c r="AG454" s="12">
        <f t="shared" si="73"/>
        <v>17.947379000000002</v>
      </c>
      <c r="AH454" s="12">
        <f t="shared" si="74"/>
        <v>27.72128</v>
      </c>
      <c r="AI454" s="15">
        <f t="shared" si="75"/>
        <v>-0.94554947237516618</v>
      </c>
      <c r="AJ454" s="15">
        <f t="shared" si="75"/>
        <v>-0.96396108634538147</v>
      </c>
      <c r="AK454" s="15">
        <f t="shared" si="75"/>
        <v>-0.94668984615384622</v>
      </c>
      <c r="AL454" s="23">
        <f>VLOOKUP(AC454,'Charts and Tables'!$I$43:$J$49,2,TRUE)</f>
        <v>0.25</v>
      </c>
      <c r="AM454" s="2">
        <f t="shared" si="79"/>
        <v>0</v>
      </c>
    </row>
    <row r="455" spans="1:39" x14ac:dyDescent="0.25">
      <c r="A455" s="35">
        <v>244021</v>
      </c>
      <c r="C455" s="36" t="s">
        <v>29</v>
      </c>
      <c r="D455" s="36">
        <v>0</v>
      </c>
      <c r="J455" s="46">
        <v>172</v>
      </c>
      <c r="L455" s="46">
        <v>172</v>
      </c>
      <c r="M455" s="46">
        <v>48</v>
      </c>
      <c r="O455" s="46">
        <v>11</v>
      </c>
      <c r="R455" s="36">
        <v>690.82203800000002</v>
      </c>
      <c r="S455" s="36">
        <v>691.88453000000004</v>
      </c>
      <c r="T455" s="36">
        <v>24.783733000000002</v>
      </c>
      <c r="U455" s="36">
        <v>107.13665899999999</v>
      </c>
      <c r="V455" s="36">
        <v>94.493239000000003</v>
      </c>
      <c r="W455" s="36">
        <v>44.113937999999997</v>
      </c>
      <c r="AC455" s="57">
        <f t="shared" si="76"/>
        <v>172</v>
      </c>
      <c r="AD455" s="57">
        <f t="shared" si="77"/>
        <v>48</v>
      </c>
      <c r="AE455" s="57">
        <f t="shared" si="78"/>
        <v>11</v>
      </c>
      <c r="AF455" s="12">
        <f t="shared" si="72"/>
        <v>1382.7065680000001</v>
      </c>
      <c r="AG455" s="12">
        <f t="shared" si="73"/>
        <v>131.92039199999999</v>
      </c>
      <c r="AH455" s="12">
        <f t="shared" si="74"/>
        <v>138.60717700000001</v>
      </c>
      <c r="AI455" s="15">
        <f t="shared" si="75"/>
        <v>7.0389916744186047</v>
      </c>
      <c r="AJ455" s="15">
        <f t="shared" si="75"/>
        <v>1.7483414999999998</v>
      </c>
      <c r="AK455" s="15">
        <f t="shared" si="75"/>
        <v>11.600652454545456</v>
      </c>
      <c r="AL455" s="23">
        <f>VLOOKUP(AC455,'Charts and Tables'!$I$43:$J$49,2,TRUE)</f>
        <v>2</v>
      </c>
      <c r="AM455" s="2">
        <f t="shared" si="79"/>
        <v>0</v>
      </c>
    </row>
    <row r="456" spans="1:39" x14ac:dyDescent="0.25">
      <c r="A456" s="35">
        <v>247466</v>
      </c>
      <c r="B456" s="36">
        <v>338024</v>
      </c>
      <c r="C456" s="36" t="s">
        <v>25</v>
      </c>
      <c r="D456" s="36">
        <v>0</v>
      </c>
      <c r="J456" s="46">
        <v>2645</v>
      </c>
      <c r="K456" s="46">
        <v>3204</v>
      </c>
      <c r="L456" s="46">
        <v>5849</v>
      </c>
      <c r="M456" s="46">
        <v>136</v>
      </c>
      <c r="N456" s="46">
        <v>226</v>
      </c>
      <c r="O456" s="46">
        <v>235</v>
      </c>
      <c r="P456" s="46">
        <v>262</v>
      </c>
      <c r="R456" s="36">
        <v>1737.108301</v>
      </c>
      <c r="S456" s="36">
        <v>1587.3600200000001</v>
      </c>
      <c r="T456" s="36">
        <v>141.41993500000001</v>
      </c>
      <c r="U456" s="36">
        <v>95.446841000000006</v>
      </c>
      <c r="V456" s="36">
        <v>145.77927800000001</v>
      </c>
      <c r="W456" s="36">
        <v>153.75422</v>
      </c>
      <c r="AC456" s="57">
        <f t="shared" si="76"/>
        <v>5849</v>
      </c>
      <c r="AD456" s="57">
        <f t="shared" si="77"/>
        <v>362</v>
      </c>
      <c r="AE456" s="57">
        <f t="shared" si="78"/>
        <v>497</v>
      </c>
      <c r="AF456" s="12">
        <f t="shared" si="72"/>
        <v>3324.4683210000003</v>
      </c>
      <c r="AG456" s="12">
        <f t="shared" si="73"/>
        <v>236.86677600000002</v>
      </c>
      <c r="AH456" s="12">
        <f t="shared" si="74"/>
        <v>299.53349800000001</v>
      </c>
      <c r="AI456" s="15">
        <f t="shared" si="75"/>
        <v>-0.43161765754829878</v>
      </c>
      <c r="AJ456" s="15">
        <f t="shared" si="75"/>
        <v>-0.3456718895027624</v>
      </c>
      <c r="AK456" s="15">
        <f t="shared" si="75"/>
        <v>-0.39731690543259557</v>
      </c>
      <c r="AL456" s="23">
        <f>VLOOKUP(AC456,'Charts and Tables'!$I$43:$J$49,2,TRUE)</f>
        <v>0.25</v>
      </c>
      <c r="AM456" s="2">
        <f t="shared" si="79"/>
        <v>0</v>
      </c>
    </row>
    <row r="457" spans="1:39" x14ac:dyDescent="0.25">
      <c r="A457" s="35">
        <v>250356</v>
      </c>
      <c r="B457" s="36">
        <v>330034</v>
      </c>
      <c r="C457" s="36" t="s">
        <v>26</v>
      </c>
      <c r="D457" s="36">
        <v>0</v>
      </c>
      <c r="J457" s="46">
        <v>3930</v>
      </c>
      <c r="K457" s="46">
        <v>3547</v>
      </c>
      <c r="L457" s="46">
        <v>7477</v>
      </c>
      <c r="M457" s="46">
        <v>200</v>
      </c>
      <c r="N457" s="46">
        <v>386</v>
      </c>
      <c r="O457" s="46">
        <v>485</v>
      </c>
      <c r="P457" s="46">
        <v>288</v>
      </c>
      <c r="R457" s="36">
        <v>3554.1964330000001</v>
      </c>
      <c r="S457" s="36">
        <v>4308.913595</v>
      </c>
      <c r="T457" s="36">
        <v>189.998594</v>
      </c>
      <c r="U457" s="36">
        <v>469.72533099999998</v>
      </c>
      <c r="V457" s="36">
        <v>402.54785900000002</v>
      </c>
      <c r="W457" s="36">
        <v>297.16378900000001</v>
      </c>
      <c r="AC457" s="57">
        <f t="shared" si="76"/>
        <v>7477</v>
      </c>
      <c r="AD457" s="57">
        <f t="shared" si="77"/>
        <v>586</v>
      </c>
      <c r="AE457" s="57">
        <f t="shared" si="78"/>
        <v>773</v>
      </c>
      <c r="AF457" s="12">
        <f t="shared" si="72"/>
        <v>7863.1100280000001</v>
      </c>
      <c r="AG457" s="12">
        <f t="shared" si="73"/>
        <v>659.72392500000001</v>
      </c>
      <c r="AH457" s="12">
        <f t="shared" si="74"/>
        <v>699.71164799999997</v>
      </c>
      <c r="AI457" s="15">
        <f t="shared" si="75"/>
        <v>5.1639698809683034E-2</v>
      </c>
      <c r="AJ457" s="15">
        <f t="shared" si="75"/>
        <v>0.12580874573378842</v>
      </c>
      <c r="AK457" s="15">
        <f t="shared" si="75"/>
        <v>-9.4810287192755541E-2</v>
      </c>
      <c r="AL457" s="23">
        <f>VLOOKUP(AC457,'Charts and Tables'!$I$43:$J$49,2,TRUE)</f>
        <v>0.25</v>
      </c>
      <c r="AM457" s="2">
        <f t="shared" si="79"/>
        <v>1</v>
      </c>
    </row>
    <row r="458" spans="1:39" x14ac:dyDescent="0.25">
      <c r="A458" s="35">
        <v>281123</v>
      </c>
      <c r="B458" s="36">
        <v>331028</v>
      </c>
      <c r="C458" s="36" t="s">
        <v>25</v>
      </c>
      <c r="D458" s="36">
        <v>0</v>
      </c>
      <c r="J458" s="46">
        <v>2570</v>
      </c>
      <c r="K458" s="46">
        <v>2661</v>
      </c>
      <c r="L458" s="46">
        <v>5231</v>
      </c>
      <c r="M458" s="46">
        <v>132</v>
      </c>
      <c r="N458" s="46">
        <v>195</v>
      </c>
      <c r="O458" s="46">
        <v>267</v>
      </c>
      <c r="P458" s="46">
        <v>206</v>
      </c>
      <c r="R458" s="36">
        <v>3068.0336590000002</v>
      </c>
      <c r="S458" s="36">
        <v>2544.7343019999998</v>
      </c>
      <c r="T458" s="36">
        <v>227.941901</v>
      </c>
      <c r="U458" s="36">
        <v>291.495316</v>
      </c>
      <c r="V458" s="36">
        <v>276.514861</v>
      </c>
      <c r="W458" s="36">
        <v>219.70953900000001</v>
      </c>
      <c r="AC458" s="57">
        <f t="shared" si="76"/>
        <v>5231</v>
      </c>
      <c r="AD458" s="57">
        <f t="shared" si="77"/>
        <v>327</v>
      </c>
      <c r="AE458" s="57">
        <f t="shared" si="78"/>
        <v>473</v>
      </c>
      <c r="AF458" s="12">
        <f t="shared" si="72"/>
        <v>5612.7679609999996</v>
      </c>
      <c r="AG458" s="12">
        <f t="shared" si="73"/>
        <v>519.43721700000003</v>
      </c>
      <c r="AH458" s="12">
        <f t="shared" si="74"/>
        <v>496.2244</v>
      </c>
      <c r="AI458" s="15">
        <f t="shared" si="75"/>
        <v>7.2981831580959583E-2</v>
      </c>
      <c r="AJ458" s="15">
        <f t="shared" si="75"/>
        <v>0.588493018348624</v>
      </c>
      <c r="AK458" s="15">
        <f t="shared" si="75"/>
        <v>4.9100211416490493E-2</v>
      </c>
      <c r="AL458" s="23">
        <f>VLOOKUP(AC458,'Charts and Tables'!$I$43:$J$49,2,TRUE)</f>
        <v>0.25</v>
      </c>
      <c r="AM458" s="2">
        <f t="shared" si="79"/>
        <v>1</v>
      </c>
    </row>
    <row r="459" spans="1:39" x14ac:dyDescent="0.25">
      <c r="A459" s="35">
        <v>254616</v>
      </c>
      <c r="C459" s="36" t="s">
        <v>26</v>
      </c>
      <c r="D459" s="36">
        <v>0</v>
      </c>
      <c r="J459" s="46">
        <v>5533</v>
      </c>
      <c r="K459" s="46">
        <v>4715</v>
      </c>
      <c r="L459" s="46">
        <v>10248</v>
      </c>
      <c r="M459" s="46">
        <v>521</v>
      </c>
      <c r="N459" s="46">
        <v>397</v>
      </c>
      <c r="O459" s="46">
        <v>451</v>
      </c>
      <c r="P459" s="46">
        <v>525</v>
      </c>
      <c r="R459" s="36">
        <v>5565.1076709999998</v>
      </c>
      <c r="S459" s="36">
        <v>5591.5368699999999</v>
      </c>
      <c r="T459" s="36">
        <v>522.71940099999995</v>
      </c>
      <c r="U459" s="36">
        <v>361.085984</v>
      </c>
      <c r="V459" s="36">
        <v>455.045772</v>
      </c>
      <c r="W459" s="36">
        <v>584.43458999999996</v>
      </c>
      <c r="AC459" s="57">
        <f t="shared" si="76"/>
        <v>10248</v>
      </c>
      <c r="AD459" s="57">
        <f t="shared" si="77"/>
        <v>918</v>
      </c>
      <c r="AE459" s="57">
        <f t="shared" si="78"/>
        <v>976</v>
      </c>
      <c r="AF459" s="12">
        <f t="shared" si="72"/>
        <v>11156.644541</v>
      </c>
      <c r="AG459" s="12">
        <f t="shared" si="73"/>
        <v>883.80538499999989</v>
      </c>
      <c r="AH459" s="12">
        <f t="shared" si="74"/>
        <v>1039.480362</v>
      </c>
      <c r="AI459" s="15">
        <f t="shared" si="75"/>
        <v>8.8665548497267724E-2</v>
      </c>
      <c r="AJ459" s="15">
        <f t="shared" si="75"/>
        <v>-3.724903594771254E-2</v>
      </c>
      <c r="AK459" s="15">
        <f t="shared" si="75"/>
        <v>6.504135450819673E-2</v>
      </c>
      <c r="AL459" s="23">
        <f>VLOOKUP(AC459,'Charts and Tables'!$I$43:$J$49,2,TRUE)</f>
        <v>0.2</v>
      </c>
      <c r="AM459" s="2">
        <f t="shared" si="79"/>
        <v>1</v>
      </c>
    </row>
    <row r="460" spans="1:39" x14ac:dyDescent="0.25">
      <c r="A460" s="35">
        <v>251729</v>
      </c>
      <c r="B460" s="36">
        <v>330147</v>
      </c>
      <c r="C460" s="36" t="s">
        <v>26</v>
      </c>
      <c r="D460" s="36">
        <v>0</v>
      </c>
      <c r="J460" s="46">
        <v>4167</v>
      </c>
      <c r="K460" s="46">
        <v>4335</v>
      </c>
      <c r="L460" s="46">
        <v>8502</v>
      </c>
      <c r="M460" s="46">
        <v>205</v>
      </c>
      <c r="N460" s="46">
        <v>610</v>
      </c>
      <c r="O460" s="46">
        <v>564</v>
      </c>
      <c r="P460" s="46">
        <v>297</v>
      </c>
      <c r="R460" s="36">
        <v>5327.2381679999999</v>
      </c>
      <c r="S460" s="36">
        <v>5196.65816</v>
      </c>
      <c r="T460" s="36">
        <v>336.303899</v>
      </c>
      <c r="U460" s="36">
        <v>599.68738099999996</v>
      </c>
      <c r="V460" s="36">
        <v>603.116084</v>
      </c>
      <c r="W460" s="36">
        <v>377.46542199999999</v>
      </c>
      <c r="AC460" s="57">
        <f t="shared" si="76"/>
        <v>8502</v>
      </c>
      <c r="AD460" s="57">
        <f t="shared" si="77"/>
        <v>815</v>
      </c>
      <c r="AE460" s="57">
        <f t="shared" si="78"/>
        <v>861</v>
      </c>
      <c r="AF460" s="12">
        <f t="shared" si="72"/>
        <v>10523.896327999999</v>
      </c>
      <c r="AG460" s="12">
        <f t="shared" si="73"/>
        <v>935.99127999999996</v>
      </c>
      <c r="AH460" s="12">
        <f t="shared" si="74"/>
        <v>980.58150599999999</v>
      </c>
      <c r="AI460" s="15">
        <f t="shared" si="75"/>
        <v>0.23781419995295211</v>
      </c>
      <c r="AJ460" s="15">
        <f t="shared" si="75"/>
        <v>0.14845555828220855</v>
      </c>
      <c r="AK460" s="15">
        <f t="shared" si="75"/>
        <v>0.13888676655052265</v>
      </c>
      <c r="AL460" s="23">
        <f>VLOOKUP(AC460,'Charts and Tables'!$I$43:$J$49,2,TRUE)</f>
        <v>0.25</v>
      </c>
      <c r="AM460" s="2">
        <f t="shared" si="79"/>
        <v>1</v>
      </c>
    </row>
    <row r="461" spans="1:39" x14ac:dyDescent="0.25">
      <c r="A461" s="35">
        <v>253879</v>
      </c>
      <c r="C461" s="36" t="s">
        <v>26</v>
      </c>
      <c r="D461" s="36">
        <v>0</v>
      </c>
      <c r="J461" s="46">
        <v>5718</v>
      </c>
      <c r="K461" s="46">
        <v>5570</v>
      </c>
      <c r="L461" s="46">
        <v>11288</v>
      </c>
      <c r="M461" s="46">
        <v>721</v>
      </c>
      <c r="N461" s="46">
        <v>373</v>
      </c>
      <c r="O461" s="46">
        <v>439</v>
      </c>
      <c r="P461" s="46">
        <v>712</v>
      </c>
      <c r="R461" s="36">
        <v>5953.2349279999999</v>
      </c>
      <c r="S461" s="36">
        <v>6572.0413680000001</v>
      </c>
      <c r="T461" s="36">
        <v>563.874956</v>
      </c>
      <c r="U461" s="36">
        <v>508.64827100000002</v>
      </c>
      <c r="V461" s="36">
        <v>490.23617200000001</v>
      </c>
      <c r="W461" s="36">
        <v>644.25075400000003</v>
      </c>
      <c r="AC461" s="57">
        <f t="shared" si="76"/>
        <v>11288</v>
      </c>
      <c r="AD461" s="57">
        <f t="shared" si="77"/>
        <v>1094</v>
      </c>
      <c r="AE461" s="57">
        <f t="shared" si="78"/>
        <v>1151</v>
      </c>
      <c r="AF461" s="12">
        <f t="shared" si="72"/>
        <v>12525.276296</v>
      </c>
      <c r="AG461" s="12">
        <f t="shared" si="73"/>
        <v>1072.5232270000001</v>
      </c>
      <c r="AH461" s="12">
        <f t="shared" si="74"/>
        <v>1134.486926</v>
      </c>
      <c r="AI461" s="15">
        <f t="shared" si="75"/>
        <v>0.10960987739192063</v>
      </c>
      <c r="AJ461" s="15">
        <f t="shared" si="75"/>
        <v>-1.9631419561243021E-2</v>
      </c>
      <c r="AK461" s="15">
        <f t="shared" si="75"/>
        <v>-1.4346719374456959E-2</v>
      </c>
      <c r="AL461" s="23">
        <f>VLOOKUP(AC461,'Charts and Tables'!$I$43:$J$49,2,TRUE)</f>
        <v>0.2</v>
      </c>
      <c r="AM461" s="2">
        <f t="shared" si="79"/>
        <v>1</v>
      </c>
    </row>
    <row r="462" spans="1:39" x14ac:dyDescent="0.25">
      <c r="A462" s="35">
        <v>254774</v>
      </c>
      <c r="B462" s="36">
        <v>338058</v>
      </c>
      <c r="C462" s="36" t="s">
        <v>25</v>
      </c>
      <c r="D462" s="36">
        <v>0</v>
      </c>
      <c r="J462" s="46">
        <v>1514</v>
      </c>
      <c r="K462" s="46">
        <v>1637</v>
      </c>
      <c r="L462" s="46">
        <v>3151</v>
      </c>
      <c r="M462" s="46">
        <v>154</v>
      </c>
      <c r="N462" s="46">
        <v>53</v>
      </c>
      <c r="O462" s="46">
        <v>105</v>
      </c>
      <c r="P462" s="46">
        <v>207</v>
      </c>
      <c r="R462" s="36">
        <v>1961.3279669999999</v>
      </c>
      <c r="S462" s="36">
        <v>1767.997419</v>
      </c>
      <c r="T462" s="36">
        <v>231.140488</v>
      </c>
      <c r="U462" s="36">
        <v>98.471902999999998</v>
      </c>
      <c r="V462" s="36">
        <v>171.71772100000001</v>
      </c>
      <c r="W462" s="36">
        <v>215.477892</v>
      </c>
      <c r="AC462" s="57">
        <f t="shared" si="76"/>
        <v>3151</v>
      </c>
      <c r="AD462" s="57">
        <f t="shared" si="77"/>
        <v>207</v>
      </c>
      <c r="AE462" s="57">
        <f t="shared" si="78"/>
        <v>312</v>
      </c>
      <c r="AF462" s="12">
        <f t="shared" si="72"/>
        <v>3729.325386</v>
      </c>
      <c r="AG462" s="12">
        <f t="shared" si="73"/>
        <v>329.612391</v>
      </c>
      <c r="AH462" s="12">
        <f t="shared" si="74"/>
        <v>387.19561299999998</v>
      </c>
      <c r="AI462" s="15">
        <f t="shared" si="75"/>
        <v>0.18353709489051095</v>
      </c>
      <c r="AJ462" s="15">
        <f t="shared" si="75"/>
        <v>0.59233039130434784</v>
      </c>
      <c r="AK462" s="15">
        <f t="shared" si="75"/>
        <v>0.24101158012820506</v>
      </c>
      <c r="AL462" s="23">
        <f>VLOOKUP(AC462,'Charts and Tables'!$I$43:$J$49,2,TRUE)</f>
        <v>0.5</v>
      </c>
      <c r="AM462" s="2">
        <f t="shared" si="79"/>
        <v>1</v>
      </c>
    </row>
    <row r="463" spans="1:39" x14ac:dyDescent="0.25">
      <c r="A463" s="35">
        <v>257173</v>
      </c>
      <c r="B463" s="36">
        <v>332121</v>
      </c>
      <c r="C463" s="36" t="s">
        <v>29</v>
      </c>
      <c r="D463" s="36">
        <v>0</v>
      </c>
      <c r="J463" s="46">
        <v>688</v>
      </c>
      <c r="K463" s="46">
        <v>654</v>
      </c>
      <c r="L463" s="46">
        <v>1342</v>
      </c>
      <c r="M463" s="46">
        <v>37</v>
      </c>
      <c r="N463" s="46">
        <v>45</v>
      </c>
      <c r="O463" s="46">
        <v>78</v>
      </c>
      <c r="P463" s="46">
        <v>81</v>
      </c>
      <c r="R463" s="36">
        <v>524.07246999999995</v>
      </c>
      <c r="S463" s="36">
        <v>448.742616</v>
      </c>
      <c r="T463" s="36">
        <v>32.110759999999999</v>
      </c>
      <c r="U463" s="36">
        <v>47.019561000000003</v>
      </c>
      <c r="V463" s="36">
        <v>56.633603999999998</v>
      </c>
      <c r="W463" s="36">
        <v>40.208405999999997</v>
      </c>
      <c r="AC463" s="57">
        <f t="shared" si="76"/>
        <v>1342</v>
      </c>
      <c r="AD463" s="57">
        <f t="shared" si="77"/>
        <v>82</v>
      </c>
      <c r="AE463" s="57">
        <f t="shared" si="78"/>
        <v>159</v>
      </c>
      <c r="AF463" s="12">
        <f t="shared" si="72"/>
        <v>972.81508599999995</v>
      </c>
      <c r="AG463" s="12">
        <f t="shared" si="73"/>
        <v>79.130321000000009</v>
      </c>
      <c r="AH463" s="12">
        <f t="shared" si="74"/>
        <v>96.842009999999988</v>
      </c>
      <c r="AI463" s="15">
        <f t="shared" si="75"/>
        <v>-0.2751005320417288</v>
      </c>
      <c r="AJ463" s="15">
        <f t="shared" si="75"/>
        <v>-3.4996085365853545E-2</v>
      </c>
      <c r="AK463" s="15">
        <f t="shared" si="75"/>
        <v>-0.39093075471698119</v>
      </c>
      <c r="AL463" s="23">
        <f>VLOOKUP(AC463,'Charts and Tables'!$I$43:$J$49,2,TRUE)</f>
        <v>1</v>
      </c>
      <c r="AM463" s="2">
        <f t="shared" si="79"/>
        <v>1</v>
      </c>
    </row>
    <row r="464" spans="1:39" x14ac:dyDescent="0.25">
      <c r="A464" s="35">
        <v>257212</v>
      </c>
      <c r="B464" s="36">
        <v>332032</v>
      </c>
      <c r="C464" s="36" t="s">
        <v>26</v>
      </c>
      <c r="D464" s="36">
        <v>0</v>
      </c>
      <c r="J464" s="46">
        <v>3986</v>
      </c>
      <c r="K464" s="46">
        <v>4082</v>
      </c>
      <c r="L464" s="46">
        <v>8068</v>
      </c>
      <c r="M464" s="46">
        <v>365</v>
      </c>
      <c r="N464" s="46">
        <v>186</v>
      </c>
      <c r="O464" s="46">
        <v>318</v>
      </c>
      <c r="P464" s="46">
        <v>434</v>
      </c>
      <c r="R464" s="36">
        <v>4307.5253489999996</v>
      </c>
      <c r="S464" s="36">
        <v>4401.5566909999998</v>
      </c>
      <c r="T464" s="36">
        <v>489.33210200000002</v>
      </c>
      <c r="U464" s="36">
        <v>261.07098500000001</v>
      </c>
      <c r="V464" s="36">
        <v>352.03721999999999</v>
      </c>
      <c r="W464" s="36">
        <v>513.87843499999997</v>
      </c>
      <c r="AC464" s="57">
        <f t="shared" si="76"/>
        <v>8068</v>
      </c>
      <c r="AD464" s="57">
        <f t="shared" si="77"/>
        <v>551</v>
      </c>
      <c r="AE464" s="57">
        <f t="shared" si="78"/>
        <v>752</v>
      </c>
      <c r="AF464" s="12">
        <f t="shared" si="72"/>
        <v>8709.0820399999993</v>
      </c>
      <c r="AG464" s="12">
        <f t="shared" si="73"/>
        <v>750.40308700000003</v>
      </c>
      <c r="AH464" s="12">
        <f t="shared" si="74"/>
        <v>865.91565500000002</v>
      </c>
      <c r="AI464" s="15">
        <f t="shared" si="75"/>
        <v>7.9459846306395548E-2</v>
      </c>
      <c r="AJ464" s="15">
        <f t="shared" si="75"/>
        <v>0.36189307985480951</v>
      </c>
      <c r="AK464" s="15">
        <f t="shared" si="75"/>
        <v>0.15148358377659576</v>
      </c>
      <c r="AL464" s="23">
        <f>VLOOKUP(AC464,'Charts and Tables'!$I$43:$J$49,2,TRUE)</f>
        <v>0.25</v>
      </c>
      <c r="AM464" s="2">
        <f t="shared" si="79"/>
        <v>1</v>
      </c>
    </row>
    <row r="465" spans="1:39" x14ac:dyDescent="0.25">
      <c r="A465" s="35">
        <v>257531</v>
      </c>
      <c r="C465" s="36" t="s">
        <v>26</v>
      </c>
      <c r="D465" s="36">
        <v>0</v>
      </c>
      <c r="J465" s="46">
        <v>2832</v>
      </c>
      <c r="K465" s="46">
        <v>2914</v>
      </c>
      <c r="L465" s="46">
        <v>5746</v>
      </c>
      <c r="M465" s="46">
        <v>203</v>
      </c>
      <c r="N465" s="46">
        <v>297</v>
      </c>
      <c r="O465" s="46">
        <v>335</v>
      </c>
      <c r="P465" s="46">
        <v>268</v>
      </c>
      <c r="R465" s="36">
        <v>2567.9849669999999</v>
      </c>
      <c r="S465" s="36">
        <v>2916.6555960000001</v>
      </c>
      <c r="T465" s="36">
        <v>165.32228599999999</v>
      </c>
      <c r="U465" s="36">
        <v>307.75689399999999</v>
      </c>
      <c r="V465" s="36">
        <v>254.785539</v>
      </c>
      <c r="W465" s="36">
        <v>244.76819599999999</v>
      </c>
      <c r="AC465" s="57">
        <f t="shared" si="76"/>
        <v>5746</v>
      </c>
      <c r="AD465" s="57">
        <f t="shared" si="77"/>
        <v>500</v>
      </c>
      <c r="AE465" s="57">
        <f t="shared" si="78"/>
        <v>603</v>
      </c>
      <c r="AF465" s="12">
        <f t="shared" si="72"/>
        <v>5484.6405629999999</v>
      </c>
      <c r="AG465" s="12">
        <f t="shared" si="73"/>
        <v>473.07917999999995</v>
      </c>
      <c r="AH465" s="12">
        <f t="shared" si="74"/>
        <v>499.55373499999996</v>
      </c>
      <c r="AI465" s="15">
        <f t="shared" si="75"/>
        <v>-4.5485457187608783E-2</v>
      </c>
      <c r="AJ465" s="15">
        <f t="shared" si="75"/>
        <v>-5.38416400000001E-2</v>
      </c>
      <c r="AK465" s="15">
        <f t="shared" si="75"/>
        <v>-0.17155267827529028</v>
      </c>
      <c r="AL465" s="23">
        <f>VLOOKUP(AC465,'Charts and Tables'!$I$43:$J$49,2,TRUE)</f>
        <v>0.25</v>
      </c>
      <c r="AM465" s="2">
        <f t="shared" si="79"/>
        <v>1</v>
      </c>
    </row>
    <row r="466" spans="1:39" x14ac:dyDescent="0.25">
      <c r="A466" s="35">
        <v>257505</v>
      </c>
      <c r="B466" s="36">
        <v>338067</v>
      </c>
      <c r="C466" s="36" t="s">
        <v>25</v>
      </c>
      <c r="D466" s="36">
        <v>0</v>
      </c>
      <c r="J466" s="46">
        <v>1813</v>
      </c>
      <c r="K466" s="46">
        <v>1904</v>
      </c>
      <c r="L466" s="46">
        <v>3717</v>
      </c>
      <c r="M466" s="46">
        <v>122</v>
      </c>
      <c r="N466" s="46">
        <v>103</v>
      </c>
      <c r="O466" s="46">
        <v>161</v>
      </c>
      <c r="P466" s="46">
        <v>186</v>
      </c>
      <c r="R466" s="36">
        <v>803.80482800000004</v>
      </c>
      <c r="S466" s="36">
        <v>789.11402799999996</v>
      </c>
      <c r="T466" s="36">
        <v>73.941642999999999</v>
      </c>
      <c r="U466" s="36">
        <v>64.085787999999994</v>
      </c>
      <c r="V466" s="36">
        <v>143.16817699999999</v>
      </c>
      <c r="W466" s="36">
        <v>133.58333300000001</v>
      </c>
      <c r="AC466" s="57">
        <f t="shared" si="76"/>
        <v>3717</v>
      </c>
      <c r="AD466" s="57">
        <f t="shared" si="77"/>
        <v>225</v>
      </c>
      <c r="AE466" s="57">
        <f t="shared" si="78"/>
        <v>347</v>
      </c>
      <c r="AF466" s="12">
        <f t="shared" si="72"/>
        <v>1592.918856</v>
      </c>
      <c r="AG466" s="12">
        <f t="shared" si="73"/>
        <v>138.02743099999998</v>
      </c>
      <c r="AH466" s="12">
        <f t="shared" si="74"/>
        <v>276.75151</v>
      </c>
      <c r="AI466" s="15">
        <f t="shared" si="75"/>
        <v>-0.57145040193704599</v>
      </c>
      <c r="AJ466" s="15">
        <f t="shared" si="75"/>
        <v>-0.3865447511111112</v>
      </c>
      <c r="AK466" s="15">
        <f t="shared" si="75"/>
        <v>-0.20244521613832855</v>
      </c>
      <c r="AL466" s="23">
        <f>VLOOKUP(AC466,'Charts and Tables'!$I$43:$J$49,2,TRUE)</f>
        <v>0.5</v>
      </c>
      <c r="AM466" s="2">
        <f t="shared" si="79"/>
        <v>0</v>
      </c>
    </row>
    <row r="467" spans="1:39" x14ac:dyDescent="0.25">
      <c r="A467" s="35">
        <v>257996</v>
      </c>
      <c r="B467" s="36">
        <v>332030</v>
      </c>
      <c r="C467" s="36" t="s">
        <v>26</v>
      </c>
      <c r="D467" s="36">
        <v>0</v>
      </c>
      <c r="J467" s="46">
        <v>2298</v>
      </c>
      <c r="K467" s="46">
        <v>2291</v>
      </c>
      <c r="L467" s="46">
        <v>4589</v>
      </c>
      <c r="M467" s="46">
        <v>177</v>
      </c>
      <c r="N467" s="46">
        <v>218</v>
      </c>
      <c r="O467" s="46">
        <v>209</v>
      </c>
      <c r="P467" s="46">
        <v>187</v>
      </c>
      <c r="R467" s="36">
        <v>2402.5877599999999</v>
      </c>
      <c r="S467" s="36">
        <v>2786.351846</v>
      </c>
      <c r="T467" s="36">
        <v>199.29118500000001</v>
      </c>
      <c r="U467" s="36">
        <v>251.366401</v>
      </c>
      <c r="V467" s="36">
        <v>221.28193200000001</v>
      </c>
      <c r="W467" s="36">
        <v>261.542979</v>
      </c>
      <c r="AC467" s="57">
        <f t="shared" si="76"/>
        <v>4589</v>
      </c>
      <c r="AD467" s="57">
        <f t="shared" si="77"/>
        <v>395</v>
      </c>
      <c r="AE467" s="57">
        <f t="shared" si="78"/>
        <v>396</v>
      </c>
      <c r="AF467" s="12">
        <f t="shared" ref="AF467:AF519" si="80">IF(D467=1,R467,IF(D467=-1,S467,R467+S467))</f>
        <v>5188.9396059999999</v>
      </c>
      <c r="AG467" s="12">
        <f t="shared" ref="AG467:AG519" si="81">IF(D467=1,T467,IF(D467=-1,U467,T467+U467))</f>
        <v>450.65758600000004</v>
      </c>
      <c r="AH467" s="12">
        <f t="shared" ref="AH467:AH519" si="82">IF(D467=1,V467,IF(D467=-1,W467,V467+W467))</f>
        <v>482.82491100000004</v>
      </c>
      <c r="AI467" s="15">
        <f t="shared" ref="AI467:AK519" si="83">IF(OR(AC467="",AC467=0),0,(AF467-AC467)/AC467)</f>
        <v>0.13073427892787098</v>
      </c>
      <c r="AJ467" s="15">
        <f t="shared" si="83"/>
        <v>0.14090528101265831</v>
      </c>
      <c r="AK467" s="15">
        <f t="shared" si="83"/>
        <v>0.21925482575757588</v>
      </c>
      <c r="AL467" s="23">
        <f>VLOOKUP(AC467,'Charts and Tables'!$I$43:$J$49,2,TRUE)</f>
        <v>0.5</v>
      </c>
      <c r="AM467" s="2">
        <f t="shared" si="79"/>
        <v>1</v>
      </c>
    </row>
    <row r="468" spans="1:39" x14ac:dyDescent="0.25">
      <c r="A468" s="35">
        <v>260441</v>
      </c>
      <c r="C468" s="36" t="s">
        <v>31</v>
      </c>
      <c r="D468" s="36">
        <v>0</v>
      </c>
      <c r="J468" s="46">
        <v>9159</v>
      </c>
      <c r="K468" s="46">
        <v>9571</v>
      </c>
      <c r="L468" s="46">
        <v>18730</v>
      </c>
      <c r="M468" s="46">
        <v>875</v>
      </c>
      <c r="N468" s="46">
        <v>649.33333300000004</v>
      </c>
      <c r="O468" s="46">
        <v>668</v>
      </c>
      <c r="P468" s="46">
        <v>1047</v>
      </c>
      <c r="R468" s="36">
        <v>7879.2424520000004</v>
      </c>
      <c r="S468" s="36">
        <v>8624.0776740000001</v>
      </c>
      <c r="T468" s="36">
        <v>660.25404100000003</v>
      </c>
      <c r="U468" s="36">
        <v>506.84526</v>
      </c>
      <c r="V468" s="36">
        <v>553.15576299999998</v>
      </c>
      <c r="W468" s="36">
        <v>802.47559799999999</v>
      </c>
      <c r="AC468" s="57">
        <f t="shared" ref="AC468:AC520" si="84">L468</f>
        <v>18730</v>
      </c>
      <c r="AD468" s="57">
        <f t="shared" ref="AD468:AD520" si="85">IF(D468=1,M468,IF(D468=-1,N468,M468+N468))</f>
        <v>1524.333333</v>
      </c>
      <c r="AE468" s="57">
        <f t="shared" ref="AE468:AE520" si="86">IF(D468=1,O468,IF(D468=-1,P468,O468+P468))</f>
        <v>1715</v>
      </c>
      <c r="AF468" s="12">
        <f t="shared" si="80"/>
        <v>16503.320125999999</v>
      </c>
      <c r="AG468" s="12">
        <f t="shared" si="81"/>
        <v>1167.099301</v>
      </c>
      <c r="AH468" s="12">
        <f t="shared" si="82"/>
        <v>1355.631361</v>
      </c>
      <c r="AI468" s="15">
        <f t="shared" si="83"/>
        <v>-0.1188830685531234</v>
      </c>
      <c r="AJ468" s="15">
        <f t="shared" si="83"/>
        <v>-0.23435427426948491</v>
      </c>
      <c r="AK468" s="15">
        <f t="shared" si="83"/>
        <v>-0.20954439591836738</v>
      </c>
      <c r="AL468" s="23">
        <f>VLOOKUP(AC468,'Charts and Tables'!$I$43:$J$49,2,TRUE)</f>
        <v>0.2</v>
      </c>
      <c r="AM468" s="2">
        <f t="shared" ref="AM468:AM520" si="87">IF(ABS(AI468)&lt;=AL468,1,0)</f>
        <v>1</v>
      </c>
    </row>
    <row r="469" spans="1:39" x14ac:dyDescent="0.25">
      <c r="A469" s="35">
        <v>258407</v>
      </c>
      <c r="C469" s="36" t="s">
        <v>29</v>
      </c>
      <c r="D469" s="36">
        <v>0</v>
      </c>
      <c r="J469" s="46">
        <v>297</v>
      </c>
      <c r="K469" s="46">
        <v>393</v>
      </c>
      <c r="L469" s="46">
        <v>690</v>
      </c>
      <c r="M469" s="46">
        <v>28</v>
      </c>
      <c r="N469" s="46">
        <v>24</v>
      </c>
      <c r="O469" s="46">
        <v>28</v>
      </c>
      <c r="P469" s="46">
        <v>44</v>
      </c>
      <c r="R469" s="36">
        <v>358.17933499999998</v>
      </c>
      <c r="S469" s="36">
        <v>258.03655300000003</v>
      </c>
      <c r="T469" s="36">
        <v>70.927318999999997</v>
      </c>
      <c r="U469" s="36">
        <v>10.337999</v>
      </c>
      <c r="V469" s="36">
        <v>37.796830999999997</v>
      </c>
      <c r="W469" s="36">
        <v>47.875847</v>
      </c>
      <c r="AC469" s="57">
        <f t="shared" si="84"/>
        <v>690</v>
      </c>
      <c r="AD469" s="57">
        <f t="shared" si="85"/>
        <v>52</v>
      </c>
      <c r="AE469" s="57">
        <f t="shared" si="86"/>
        <v>72</v>
      </c>
      <c r="AF469" s="12">
        <f t="shared" si="80"/>
        <v>616.21588799999995</v>
      </c>
      <c r="AG469" s="12">
        <f t="shared" si="81"/>
        <v>81.265317999999994</v>
      </c>
      <c r="AH469" s="12">
        <f t="shared" si="82"/>
        <v>85.672677999999991</v>
      </c>
      <c r="AI469" s="15">
        <f t="shared" si="83"/>
        <v>-0.10693349565217398</v>
      </c>
      <c r="AJ469" s="15">
        <f t="shared" si="83"/>
        <v>0.56279457692307677</v>
      </c>
      <c r="AK469" s="15">
        <f t="shared" si="83"/>
        <v>0.18989830555555542</v>
      </c>
      <c r="AL469" s="23">
        <f>VLOOKUP(AC469,'Charts and Tables'!$I$43:$J$49,2,TRUE)</f>
        <v>2</v>
      </c>
      <c r="AM469" s="2">
        <f t="shared" si="87"/>
        <v>1</v>
      </c>
    </row>
    <row r="470" spans="1:39" x14ac:dyDescent="0.25">
      <c r="A470" s="35">
        <v>259090</v>
      </c>
      <c r="B470" s="36">
        <v>331220</v>
      </c>
      <c r="C470" s="36" t="s">
        <v>29</v>
      </c>
      <c r="D470" s="36">
        <v>0</v>
      </c>
      <c r="J470" s="46">
        <v>492</v>
      </c>
      <c r="K470" s="46">
        <v>444</v>
      </c>
      <c r="L470" s="46">
        <v>936</v>
      </c>
      <c r="M470" s="46">
        <v>33</v>
      </c>
      <c r="N470" s="46">
        <v>24</v>
      </c>
      <c r="O470" s="46">
        <v>48</v>
      </c>
      <c r="P470" s="46">
        <v>48</v>
      </c>
      <c r="R470" s="36">
        <v>228.62229099999999</v>
      </c>
      <c r="S470" s="36">
        <v>287.64257400000002</v>
      </c>
      <c r="T470" s="36">
        <v>17.165357</v>
      </c>
      <c r="U470" s="36">
        <v>20.878845999999999</v>
      </c>
      <c r="V470" s="36">
        <v>22.201965000000001</v>
      </c>
      <c r="W470" s="36">
        <v>23.342241000000001</v>
      </c>
      <c r="AC470" s="57">
        <f t="shared" si="84"/>
        <v>936</v>
      </c>
      <c r="AD470" s="57">
        <f t="shared" si="85"/>
        <v>57</v>
      </c>
      <c r="AE470" s="57">
        <f t="shared" si="86"/>
        <v>96</v>
      </c>
      <c r="AF470" s="12">
        <f t="shared" si="80"/>
        <v>516.26486499999999</v>
      </c>
      <c r="AG470" s="12">
        <f t="shared" si="81"/>
        <v>38.044202999999996</v>
      </c>
      <c r="AH470" s="12">
        <f t="shared" si="82"/>
        <v>45.544206000000003</v>
      </c>
      <c r="AI470" s="15">
        <f t="shared" si="83"/>
        <v>-0.44843497329059828</v>
      </c>
      <c r="AJ470" s="15">
        <f t="shared" si="83"/>
        <v>-0.33255784210526323</v>
      </c>
      <c r="AK470" s="15">
        <f t="shared" si="83"/>
        <v>-0.52558118749999994</v>
      </c>
      <c r="AL470" s="23">
        <f>VLOOKUP(AC470,'Charts and Tables'!$I$43:$J$49,2,TRUE)</f>
        <v>2</v>
      </c>
      <c r="AM470" s="2">
        <f t="shared" si="87"/>
        <v>1</v>
      </c>
    </row>
    <row r="471" spans="1:39" x14ac:dyDescent="0.25">
      <c r="A471" s="35">
        <v>260571</v>
      </c>
      <c r="B471" s="36">
        <v>334086</v>
      </c>
      <c r="C471" s="36" t="s">
        <v>25</v>
      </c>
      <c r="D471" s="36">
        <v>0</v>
      </c>
      <c r="J471" s="46">
        <v>618</v>
      </c>
      <c r="K471" s="46">
        <v>942</v>
      </c>
      <c r="L471" s="46">
        <v>1560</v>
      </c>
      <c r="M471" s="46">
        <v>46</v>
      </c>
      <c r="N471" s="46">
        <v>69</v>
      </c>
      <c r="O471" s="46">
        <v>54</v>
      </c>
      <c r="P471" s="46">
        <v>105</v>
      </c>
      <c r="R471" s="36">
        <v>1574.126319</v>
      </c>
      <c r="S471" s="36">
        <v>2202.4731999999999</v>
      </c>
      <c r="T471" s="36">
        <v>171.716351</v>
      </c>
      <c r="U471" s="36">
        <v>144.92291299999999</v>
      </c>
      <c r="V471" s="36">
        <v>136.625441</v>
      </c>
      <c r="W471" s="36">
        <v>190.21823499999999</v>
      </c>
      <c r="AC471" s="57">
        <f t="shared" si="84"/>
        <v>1560</v>
      </c>
      <c r="AD471" s="57">
        <f t="shared" si="85"/>
        <v>115</v>
      </c>
      <c r="AE471" s="57">
        <f t="shared" si="86"/>
        <v>159</v>
      </c>
      <c r="AF471" s="12">
        <f t="shared" si="80"/>
        <v>3776.5995189999999</v>
      </c>
      <c r="AG471" s="12">
        <f t="shared" si="81"/>
        <v>316.63926400000003</v>
      </c>
      <c r="AH471" s="12">
        <f t="shared" si="82"/>
        <v>326.84367599999996</v>
      </c>
      <c r="AI471" s="15">
        <f t="shared" si="83"/>
        <v>1.4208971275641025</v>
      </c>
      <c r="AJ471" s="15">
        <f t="shared" si="83"/>
        <v>1.7533849043478262</v>
      </c>
      <c r="AK471" s="15">
        <f t="shared" si="83"/>
        <v>1.0556206037735847</v>
      </c>
      <c r="AL471" s="23">
        <f>VLOOKUP(AC471,'Charts and Tables'!$I$43:$J$49,2,TRUE)</f>
        <v>1</v>
      </c>
      <c r="AM471" s="2">
        <f t="shared" si="87"/>
        <v>0</v>
      </c>
    </row>
    <row r="472" spans="1:39" x14ac:dyDescent="0.25">
      <c r="A472" s="35">
        <v>259990</v>
      </c>
      <c r="B472" s="36">
        <v>331207</v>
      </c>
      <c r="C472" s="36" t="s">
        <v>25</v>
      </c>
      <c r="D472" s="36">
        <v>0</v>
      </c>
      <c r="J472" s="46">
        <v>585</v>
      </c>
      <c r="K472" s="46">
        <v>764</v>
      </c>
      <c r="L472" s="46">
        <v>1349</v>
      </c>
      <c r="M472" s="46">
        <v>65</v>
      </c>
      <c r="N472" s="46">
        <v>44</v>
      </c>
      <c r="O472" s="46">
        <v>52</v>
      </c>
      <c r="P472" s="46">
        <v>100</v>
      </c>
      <c r="R472" s="36">
        <v>783.62420699999996</v>
      </c>
      <c r="S472" s="36">
        <v>751.26635299999998</v>
      </c>
      <c r="T472" s="36">
        <v>129.314559</v>
      </c>
      <c r="U472" s="36">
        <v>27.431441</v>
      </c>
      <c r="V472" s="36">
        <v>57.09872</v>
      </c>
      <c r="W472" s="36">
        <v>109.896866</v>
      </c>
      <c r="AC472" s="57">
        <f t="shared" si="84"/>
        <v>1349</v>
      </c>
      <c r="AD472" s="57">
        <f t="shared" si="85"/>
        <v>109</v>
      </c>
      <c r="AE472" s="57">
        <f t="shared" si="86"/>
        <v>152</v>
      </c>
      <c r="AF472" s="12">
        <f t="shared" si="80"/>
        <v>1534.8905599999998</v>
      </c>
      <c r="AG472" s="12">
        <f t="shared" si="81"/>
        <v>156.74600000000001</v>
      </c>
      <c r="AH472" s="12">
        <f t="shared" si="82"/>
        <v>166.995586</v>
      </c>
      <c r="AI472" s="15">
        <f t="shared" si="83"/>
        <v>0.13779878428465517</v>
      </c>
      <c r="AJ472" s="15">
        <f t="shared" si="83"/>
        <v>0.4380366972477065</v>
      </c>
      <c r="AK472" s="15">
        <f t="shared" si="83"/>
        <v>9.8655171052631593E-2</v>
      </c>
      <c r="AL472" s="23">
        <f>VLOOKUP(AC472,'Charts and Tables'!$I$43:$J$49,2,TRUE)</f>
        <v>1</v>
      </c>
      <c r="AM472" s="2">
        <f t="shared" si="87"/>
        <v>1</v>
      </c>
    </row>
    <row r="473" spans="1:39" x14ac:dyDescent="0.25">
      <c r="A473" s="35">
        <v>265338</v>
      </c>
      <c r="B473" s="36">
        <v>334122</v>
      </c>
      <c r="C473" s="36" t="s">
        <v>26</v>
      </c>
      <c r="D473" s="36">
        <v>0</v>
      </c>
      <c r="J473" s="46">
        <v>5775</v>
      </c>
      <c r="K473" s="46">
        <v>6150</v>
      </c>
      <c r="L473" s="46">
        <v>11925</v>
      </c>
      <c r="M473" s="46">
        <v>387</v>
      </c>
      <c r="N473" s="46">
        <v>238</v>
      </c>
      <c r="O473" s="46">
        <v>459</v>
      </c>
      <c r="P473" s="46">
        <v>691</v>
      </c>
      <c r="R473" s="36">
        <v>4105.7241960000001</v>
      </c>
      <c r="S473" s="36">
        <v>4544.329076</v>
      </c>
      <c r="T473" s="36">
        <v>363.20778100000001</v>
      </c>
      <c r="U473" s="36">
        <v>253.72268399999999</v>
      </c>
      <c r="V473" s="36">
        <v>350.09226999999998</v>
      </c>
      <c r="W473" s="36">
        <v>396.891007</v>
      </c>
      <c r="AC473" s="57">
        <f t="shared" si="84"/>
        <v>11925</v>
      </c>
      <c r="AD473" s="57">
        <f t="shared" si="85"/>
        <v>625</v>
      </c>
      <c r="AE473" s="57">
        <f t="shared" si="86"/>
        <v>1150</v>
      </c>
      <c r="AF473" s="12">
        <f t="shared" si="80"/>
        <v>8650.053272000001</v>
      </c>
      <c r="AG473" s="12">
        <f t="shared" si="81"/>
        <v>616.93046500000003</v>
      </c>
      <c r="AH473" s="12">
        <f t="shared" si="82"/>
        <v>746.98327700000004</v>
      </c>
      <c r="AI473" s="15">
        <f t="shared" si="83"/>
        <v>-0.2746286564360586</v>
      </c>
      <c r="AJ473" s="15">
        <f t="shared" si="83"/>
        <v>-1.2911255999999958E-2</v>
      </c>
      <c r="AK473" s="15">
        <f t="shared" si="83"/>
        <v>-0.35044932434782605</v>
      </c>
      <c r="AL473" s="23">
        <f>VLOOKUP(AC473,'Charts and Tables'!$I$43:$J$49,2,TRUE)</f>
        <v>0.2</v>
      </c>
      <c r="AM473" s="2">
        <f t="shared" si="87"/>
        <v>0</v>
      </c>
    </row>
    <row r="474" spans="1:39" x14ac:dyDescent="0.25">
      <c r="A474" s="35">
        <v>263345</v>
      </c>
      <c r="B474" s="36">
        <v>331017</v>
      </c>
      <c r="C474" s="36" t="s">
        <v>25</v>
      </c>
      <c r="D474" s="36">
        <v>0</v>
      </c>
      <c r="J474" s="46">
        <v>1567</v>
      </c>
      <c r="K474" s="46">
        <v>1491</v>
      </c>
      <c r="L474" s="46">
        <v>3058</v>
      </c>
      <c r="M474" s="46">
        <v>160</v>
      </c>
      <c r="N474" s="46">
        <v>153</v>
      </c>
      <c r="O474" s="46">
        <v>141</v>
      </c>
      <c r="P474" s="46">
        <v>169</v>
      </c>
      <c r="R474" s="36">
        <v>1038.953358</v>
      </c>
      <c r="S474" s="36">
        <v>1006.414239</v>
      </c>
      <c r="T474" s="36">
        <v>90.332903000000002</v>
      </c>
      <c r="U474" s="36">
        <v>88.635686000000007</v>
      </c>
      <c r="V474" s="36">
        <v>157.012214</v>
      </c>
      <c r="W474" s="36">
        <v>170.962444</v>
      </c>
      <c r="AC474" s="57">
        <f t="shared" si="84"/>
        <v>3058</v>
      </c>
      <c r="AD474" s="57">
        <f t="shared" si="85"/>
        <v>313</v>
      </c>
      <c r="AE474" s="57">
        <f t="shared" si="86"/>
        <v>310</v>
      </c>
      <c r="AF474" s="12">
        <f t="shared" si="80"/>
        <v>2045.3675969999999</v>
      </c>
      <c r="AG474" s="12">
        <f t="shared" si="81"/>
        <v>178.96858900000001</v>
      </c>
      <c r="AH474" s="12">
        <f t="shared" si="82"/>
        <v>327.97465799999998</v>
      </c>
      <c r="AI474" s="15">
        <f t="shared" si="83"/>
        <v>-0.33114205461085677</v>
      </c>
      <c r="AJ474" s="15">
        <f t="shared" si="83"/>
        <v>-0.42821537060702874</v>
      </c>
      <c r="AK474" s="15">
        <f t="shared" si="83"/>
        <v>5.7982767741935407E-2</v>
      </c>
      <c r="AL474" s="23">
        <f>VLOOKUP(AC474,'Charts and Tables'!$I$43:$J$49,2,TRUE)</f>
        <v>0.5</v>
      </c>
      <c r="AM474" s="2">
        <f t="shared" si="87"/>
        <v>1</v>
      </c>
    </row>
    <row r="475" spans="1:39" x14ac:dyDescent="0.25">
      <c r="A475" s="35">
        <v>262911</v>
      </c>
      <c r="C475" s="36" t="s">
        <v>26</v>
      </c>
      <c r="D475" s="36">
        <v>0</v>
      </c>
      <c r="J475" s="46">
        <v>3566</v>
      </c>
      <c r="K475" s="46">
        <v>3484</v>
      </c>
      <c r="L475" s="46">
        <v>7050</v>
      </c>
      <c r="M475" s="46">
        <v>317</v>
      </c>
      <c r="N475" s="46">
        <v>233</v>
      </c>
      <c r="O475" s="46">
        <v>294</v>
      </c>
      <c r="P475" s="46">
        <v>376</v>
      </c>
      <c r="R475" s="36">
        <v>3778.0213680000002</v>
      </c>
      <c r="S475" s="36">
        <v>3825.3179060000002</v>
      </c>
      <c r="T475" s="36">
        <v>441.77482099999997</v>
      </c>
      <c r="U475" s="36">
        <v>200.54895999999999</v>
      </c>
      <c r="V475" s="36">
        <v>239.84921399999999</v>
      </c>
      <c r="W475" s="36">
        <v>389.781542</v>
      </c>
      <c r="AC475" s="57">
        <f t="shared" si="84"/>
        <v>7050</v>
      </c>
      <c r="AD475" s="57">
        <f t="shared" si="85"/>
        <v>550</v>
      </c>
      <c r="AE475" s="57">
        <f t="shared" si="86"/>
        <v>670</v>
      </c>
      <c r="AF475" s="12">
        <f t="shared" si="80"/>
        <v>7603.3392739999999</v>
      </c>
      <c r="AG475" s="12">
        <f t="shared" si="81"/>
        <v>642.32378099999994</v>
      </c>
      <c r="AH475" s="12">
        <f t="shared" si="82"/>
        <v>629.63075600000002</v>
      </c>
      <c r="AI475" s="15">
        <f t="shared" si="83"/>
        <v>7.8487840283687937E-2</v>
      </c>
      <c r="AJ475" s="15">
        <f t="shared" si="83"/>
        <v>0.1678614199999999</v>
      </c>
      <c r="AK475" s="15">
        <f t="shared" si="83"/>
        <v>-6.0252602985074601E-2</v>
      </c>
      <c r="AL475" s="23">
        <f>VLOOKUP(AC475,'Charts and Tables'!$I$43:$J$49,2,TRUE)</f>
        <v>0.25</v>
      </c>
      <c r="AM475" s="2">
        <f t="shared" si="87"/>
        <v>1</v>
      </c>
    </row>
    <row r="476" spans="1:39" x14ac:dyDescent="0.25">
      <c r="A476" s="35">
        <v>264576</v>
      </c>
      <c r="B476" s="36">
        <v>334003</v>
      </c>
      <c r="C476" s="36" t="s">
        <v>25</v>
      </c>
      <c r="D476" s="36">
        <v>0</v>
      </c>
      <c r="J476" s="46">
        <v>908</v>
      </c>
      <c r="K476" s="46">
        <v>773</v>
      </c>
      <c r="L476" s="46">
        <v>1681</v>
      </c>
      <c r="M476" s="46">
        <v>46</v>
      </c>
      <c r="N476" s="46">
        <v>77</v>
      </c>
      <c r="O476" s="46">
        <v>96</v>
      </c>
      <c r="P476" s="46">
        <v>56</v>
      </c>
      <c r="R476" s="36">
        <v>1139.868952</v>
      </c>
      <c r="S476" s="36">
        <v>1116.461708</v>
      </c>
      <c r="T476" s="36">
        <v>56.449882000000002</v>
      </c>
      <c r="U476" s="36">
        <v>117.22296900000001</v>
      </c>
      <c r="V476" s="36">
        <v>180.167123</v>
      </c>
      <c r="W476" s="36">
        <v>133.80600100000001</v>
      </c>
      <c r="AC476" s="57">
        <f t="shared" si="84"/>
        <v>1681</v>
      </c>
      <c r="AD476" s="57">
        <f t="shared" si="85"/>
        <v>123</v>
      </c>
      <c r="AE476" s="57">
        <f t="shared" si="86"/>
        <v>152</v>
      </c>
      <c r="AF476" s="12">
        <f t="shared" si="80"/>
        <v>2256.3306600000001</v>
      </c>
      <c r="AG476" s="12">
        <f t="shared" si="81"/>
        <v>173.67285100000001</v>
      </c>
      <c r="AH476" s="12">
        <f t="shared" si="82"/>
        <v>313.97312399999998</v>
      </c>
      <c r="AI476" s="15">
        <f t="shared" si="83"/>
        <v>0.34225500297442002</v>
      </c>
      <c r="AJ476" s="15">
        <f t="shared" si="83"/>
        <v>0.41197439837398381</v>
      </c>
      <c r="AK476" s="15">
        <f t="shared" si="83"/>
        <v>1.0656126578947367</v>
      </c>
      <c r="AL476" s="23">
        <f>VLOOKUP(AC476,'Charts and Tables'!$I$43:$J$49,2,TRUE)</f>
        <v>1</v>
      </c>
      <c r="AM476" s="2">
        <f t="shared" si="87"/>
        <v>1</v>
      </c>
    </row>
    <row r="477" spans="1:39" x14ac:dyDescent="0.25">
      <c r="A477" s="35">
        <v>265290</v>
      </c>
      <c r="B477" s="36">
        <v>334121</v>
      </c>
      <c r="C477" s="36" t="s">
        <v>26</v>
      </c>
      <c r="D477" s="36">
        <v>0</v>
      </c>
      <c r="J477" s="46">
        <v>5401</v>
      </c>
      <c r="K477" s="46">
        <v>5391</v>
      </c>
      <c r="L477" s="46">
        <v>10792</v>
      </c>
      <c r="M477" s="46">
        <v>375</v>
      </c>
      <c r="N477" s="46">
        <v>260</v>
      </c>
      <c r="O477" s="46">
        <v>419</v>
      </c>
      <c r="P477" s="46">
        <v>546</v>
      </c>
      <c r="R477" s="36">
        <v>4106.7582499999999</v>
      </c>
      <c r="S477" s="36">
        <v>4069.3602139999998</v>
      </c>
      <c r="T477" s="36">
        <v>301.99575299999998</v>
      </c>
      <c r="U477" s="36">
        <v>299.35157600000002</v>
      </c>
      <c r="V477" s="36">
        <v>375.19662399999999</v>
      </c>
      <c r="W477" s="36">
        <v>354.82953199999997</v>
      </c>
      <c r="AC477" s="57">
        <f t="shared" si="84"/>
        <v>10792</v>
      </c>
      <c r="AD477" s="57">
        <f t="shared" si="85"/>
        <v>635</v>
      </c>
      <c r="AE477" s="57">
        <f t="shared" si="86"/>
        <v>965</v>
      </c>
      <c r="AF477" s="12">
        <f t="shared" si="80"/>
        <v>8176.1184639999992</v>
      </c>
      <c r="AG477" s="12">
        <f t="shared" si="81"/>
        <v>601.34732899999995</v>
      </c>
      <c r="AH477" s="12">
        <f t="shared" si="82"/>
        <v>730.0261559999999</v>
      </c>
      <c r="AI477" s="15">
        <f t="shared" si="83"/>
        <v>-0.24239080207561164</v>
      </c>
      <c r="AJ477" s="15">
        <f t="shared" si="83"/>
        <v>-5.2996332283464655E-2</v>
      </c>
      <c r="AK477" s="15">
        <f t="shared" si="83"/>
        <v>-0.24349621139896382</v>
      </c>
      <c r="AL477" s="23">
        <f>VLOOKUP(AC477,'Charts and Tables'!$I$43:$J$49,2,TRUE)</f>
        <v>0.2</v>
      </c>
      <c r="AM477" s="2">
        <f t="shared" si="87"/>
        <v>0</v>
      </c>
    </row>
    <row r="478" spans="1:39" x14ac:dyDescent="0.25">
      <c r="A478" s="35">
        <v>267795</v>
      </c>
      <c r="B478" s="36">
        <v>332083</v>
      </c>
      <c r="C478" s="36" t="s">
        <v>25</v>
      </c>
      <c r="D478" s="36">
        <v>0</v>
      </c>
      <c r="J478" s="46">
        <v>2141</v>
      </c>
      <c r="K478" s="46">
        <v>2308</v>
      </c>
      <c r="L478" s="46">
        <v>4449</v>
      </c>
      <c r="M478" s="46">
        <v>243</v>
      </c>
      <c r="N478" s="46">
        <v>97</v>
      </c>
      <c r="O478" s="46">
        <v>169</v>
      </c>
      <c r="P478" s="46">
        <v>313</v>
      </c>
      <c r="R478" s="36">
        <v>1823.5653110000001</v>
      </c>
      <c r="S478" s="36">
        <v>1977.8406669999999</v>
      </c>
      <c r="T478" s="36">
        <v>253.64263</v>
      </c>
      <c r="U478" s="36">
        <v>112.04095</v>
      </c>
      <c r="V478" s="36">
        <v>162.94531599999999</v>
      </c>
      <c r="W478" s="36">
        <v>276.19776200000001</v>
      </c>
      <c r="AC478" s="57">
        <f t="shared" si="84"/>
        <v>4449</v>
      </c>
      <c r="AD478" s="57">
        <f t="shared" si="85"/>
        <v>340</v>
      </c>
      <c r="AE478" s="57">
        <f t="shared" si="86"/>
        <v>482</v>
      </c>
      <c r="AF478" s="12">
        <f t="shared" si="80"/>
        <v>3801.4059779999998</v>
      </c>
      <c r="AG478" s="12">
        <f t="shared" si="81"/>
        <v>365.68358000000001</v>
      </c>
      <c r="AH478" s="12">
        <f t="shared" si="82"/>
        <v>439.143078</v>
      </c>
      <c r="AI478" s="15">
        <f t="shared" si="83"/>
        <v>-0.1455594565070803</v>
      </c>
      <c r="AJ478" s="15">
        <f t="shared" si="83"/>
        <v>7.5539941176470601E-2</v>
      </c>
      <c r="AK478" s="15">
        <f t="shared" si="83"/>
        <v>-8.8914775933609955E-2</v>
      </c>
      <c r="AL478" s="23">
        <f>VLOOKUP(AC478,'Charts and Tables'!$I$43:$J$49,2,TRUE)</f>
        <v>0.5</v>
      </c>
      <c r="AM478" s="2">
        <f t="shared" si="87"/>
        <v>1</v>
      </c>
    </row>
    <row r="479" spans="1:39" x14ac:dyDescent="0.25">
      <c r="A479" s="35">
        <v>266794</v>
      </c>
      <c r="B479" s="36">
        <v>332071</v>
      </c>
      <c r="C479" s="36" t="s">
        <v>25</v>
      </c>
      <c r="D479" s="36">
        <v>0</v>
      </c>
      <c r="J479" s="46">
        <v>2348</v>
      </c>
      <c r="K479" s="46">
        <v>2173</v>
      </c>
      <c r="L479" s="46">
        <v>4521</v>
      </c>
      <c r="M479" s="46">
        <v>123</v>
      </c>
      <c r="N479" s="46">
        <v>104</v>
      </c>
      <c r="O479" s="46">
        <v>216</v>
      </c>
      <c r="P479" s="46">
        <v>209</v>
      </c>
      <c r="R479" s="36">
        <v>493.21648499999998</v>
      </c>
      <c r="S479" s="36">
        <v>346.37682899999999</v>
      </c>
      <c r="T479" s="36">
        <v>37.473027999999999</v>
      </c>
      <c r="U479" s="36">
        <v>27.526264999999999</v>
      </c>
      <c r="V479" s="36">
        <v>61.099710000000002</v>
      </c>
      <c r="W479" s="36">
        <v>32.876438</v>
      </c>
      <c r="AC479" s="57">
        <f t="shared" si="84"/>
        <v>4521</v>
      </c>
      <c r="AD479" s="57">
        <f t="shared" si="85"/>
        <v>227</v>
      </c>
      <c r="AE479" s="57">
        <f t="shared" si="86"/>
        <v>425</v>
      </c>
      <c r="AF479" s="12">
        <f t="shared" si="80"/>
        <v>839.59331399999996</v>
      </c>
      <c r="AG479" s="12">
        <f t="shared" si="81"/>
        <v>64.999292999999994</v>
      </c>
      <c r="AH479" s="12">
        <f t="shared" si="82"/>
        <v>93.976147999999995</v>
      </c>
      <c r="AI479" s="15">
        <f t="shared" si="83"/>
        <v>-0.81429035301924357</v>
      </c>
      <c r="AJ479" s="15">
        <f t="shared" si="83"/>
        <v>-0.71365950220264318</v>
      </c>
      <c r="AK479" s="15">
        <f t="shared" si="83"/>
        <v>-0.77887965176470597</v>
      </c>
      <c r="AL479" s="23">
        <f>VLOOKUP(AC479,'Charts and Tables'!$I$43:$J$49,2,TRUE)</f>
        <v>0.5</v>
      </c>
      <c r="AM479" s="2">
        <f t="shared" si="87"/>
        <v>0</v>
      </c>
    </row>
    <row r="480" spans="1:39" x14ac:dyDescent="0.25">
      <c r="A480" s="35">
        <v>267153</v>
      </c>
      <c r="C480" s="36" t="s">
        <v>25</v>
      </c>
      <c r="D480" s="36">
        <v>0</v>
      </c>
      <c r="J480" s="46">
        <v>2138</v>
      </c>
      <c r="K480" s="46">
        <v>1949</v>
      </c>
      <c r="L480" s="46">
        <v>4087</v>
      </c>
      <c r="M480" s="46">
        <v>171</v>
      </c>
      <c r="N480" s="46">
        <v>143</v>
      </c>
      <c r="O480" s="46">
        <v>190</v>
      </c>
      <c r="P480" s="46">
        <v>156</v>
      </c>
      <c r="R480" s="36">
        <v>493.21648499999998</v>
      </c>
      <c r="S480" s="36">
        <v>346.37682899999999</v>
      </c>
      <c r="T480" s="36">
        <v>37.473027999999999</v>
      </c>
      <c r="U480" s="36">
        <v>27.526264999999999</v>
      </c>
      <c r="V480" s="36">
        <v>61.099710000000002</v>
      </c>
      <c r="W480" s="36">
        <v>32.876438</v>
      </c>
      <c r="AC480" s="57">
        <f t="shared" si="84"/>
        <v>4087</v>
      </c>
      <c r="AD480" s="57">
        <f t="shared" si="85"/>
        <v>314</v>
      </c>
      <c r="AE480" s="57">
        <f t="shared" si="86"/>
        <v>346</v>
      </c>
      <c r="AF480" s="12">
        <f t="shared" si="80"/>
        <v>839.59331399999996</v>
      </c>
      <c r="AG480" s="12">
        <f t="shared" si="81"/>
        <v>64.999292999999994</v>
      </c>
      <c r="AH480" s="12">
        <f t="shared" si="82"/>
        <v>93.976147999999995</v>
      </c>
      <c r="AI480" s="15">
        <f t="shared" si="83"/>
        <v>-0.79456977881086377</v>
      </c>
      <c r="AJ480" s="15">
        <f t="shared" si="83"/>
        <v>-0.79299588216560513</v>
      </c>
      <c r="AK480" s="15">
        <f t="shared" si="83"/>
        <v>-0.72839263583815028</v>
      </c>
      <c r="AL480" s="23">
        <f>VLOOKUP(AC480,'Charts and Tables'!$I$43:$J$49,2,TRUE)</f>
        <v>0.5</v>
      </c>
      <c r="AM480" s="2">
        <f t="shared" si="87"/>
        <v>0</v>
      </c>
    </row>
    <row r="481" spans="1:39" x14ac:dyDescent="0.25">
      <c r="A481" s="35">
        <v>267901</v>
      </c>
      <c r="C481" s="36" t="s">
        <v>25</v>
      </c>
      <c r="D481" s="36">
        <v>0</v>
      </c>
      <c r="J481" s="46">
        <v>2884</v>
      </c>
      <c r="K481" s="46">
        <v>2756</v>
      </c>
      <c r="L481" s="46">
        <v>5640</v>
      </c>
      <c r="M481" s="46">
        <v>186</v>
      </c>
      <c r="N481" s="46">
        <v>151</v>
      </c>
      <c r="O481" s="46">
        <v>259</v>
      </c>
      <c r="P481" s="46">
        <v>277</v>
      </c>
      <c r="R481" s="36">
        <v>1344.6414649999999</v>
      </c>
      <c r="S481" s="36">
        <v>1431.987529</v>
      </c>
      <c r="T481" s="36">
        <v>89.474309000000005</v>
      </c>
      <c r="U481" s="36">
        <v>118.675394</v>
      </c>
      <c r="V481" s="36">
        <v>172.64631199999999</v>
      </c>
      <c r="W481" s="36">
        <v>135.431555</v>
      </c>
      <c r="AC481" s="57">
        <f t="shared" si="84"/>
        <v>5640</v>
      </c>
      <c r="AD481" s="57">
        <f t="shared" si="85"/>
        <v>337</v>
      </c>
      <c r="AE481" s="57">
        <f t="shared" si="86"/>
        <v>536</v>
      </c>
      <c r="AF481" s="12">
        <f t="shared" si="80"/>
        <v>2776.6289939999997</v>
      </c>
      <c r="AG481" s="12">
        <f t="shared" si="81"/>
        <v>208.14970299999999</v>
      </c>
      <c r="AH481" s="12">
        <f t="shared" si="82"/>
        <v>308.07786699999997</v>
      </c>
      <c r="AI481" s="15">
        <f t="shared" si="83"/>
        <v>-0.50768989468085113</v>
      </c>
      <c r="AJ481" s="15">
        <f t="shared" si="83"/>
        <v>-0.38234509495548963</v>
      </c>
      <c r="AK481" s="15">
        <f t="shared" si="83"/>
        <v>-0.42522786007462693</v>
      </c>
      <c r="AL481" s="23">
        <f>VLOOKUP(AC481,'Charts and Tables'!$I$43:$J$49,2,TRUE)</f>
        <v>0.25</v>
      </c>
      <c r="AM481" s="2">
        <f t="shared" si="87"/>
        <v>0</v>
      </c>
    </row>
    <row r="482" spans="1:39" x14ac:dyDescent="0.25">
      <c r="A482" s="35">
        <v>267908</v>
      </c>
      <c r="B482" s="36">
        <v>332044</v>
      </c>
      <c r="C482" s="36" t="s">
        <v>25</v>
      </c>
      <c r="D482" s="36">
        <v>0</v>
      </c>
      <c r="J482" s="46">
        <v>2818</v>
      </c>
      <c r="K482" s="46">
        <v>2524</v>
      </c>
      <c r="L482" s="46">
        <v>5342</v>
      </c>
      <c r="M482" s="46">
        <v>123</v>
      </c>
      <c r="N482" s="46">
        <v>113</v>
      </c>
      <c r="O482" s="46">
        <v>275</v>
      </c>
      <c r="P482" s="46">
        <v>247</v>
      </c>
      <c r="R482" s="36">
        <v>1402.449564</v>
      </c>
      <c r="S482" s="36">
        <v>1486.39715</v>
      </c>
      <c r="T482" s="36">
        <v>103.911233</v>
      </c>
      <c r="U482" s="36">
        <v>111.900239</v>
      </c>
      <c r="V482" s="36">
        <v>169.21600100000001</v>
      </c>
      <c r="W482" s="36">
        <v>145.19897599999999</v>
      </c>
      <c r="AC482" s="57">
        <f t="shared" si="84"/>
        <v>5342</v>
      </c>
      <c r="AD482" s="57">
        <f t="shared" si="85"/>
        <v>236</v>
      </c>
      <c r="AE482" s="57">
        <f t="shared" si="86"/>
        <v>522</v>
      </c>
      <c r="AF482" s="12">
        <f t="shared" si="80"/>
        <v>2888.8467140000002</v>
      </c>
      <c r="AG482" s="12">
        <f t="shared" si="81"/>
        <v>215.81147199999998</v>
      </c>
      <c r="AH482" s="12">
        <f t="shared" si="82"/>
        <v>314.41497700000002</v>
      </c>
      <c r="AI482" s="15">
        <f t="shared" si="83"/>
        <v>-0.45922000861100709</v>
      </c>
      <c r="AJ482" s="15">
        <f t="shared" si="83"/>
        <v>-8.5544610169491608E-2</v>
      </c>
      <c r="AK482" s="15">
        <f t="shared" si="83"/>
        <v>-0.39767245785440608</v>
      </c>
      <c r="AL482" s="23">
        <f>VLOOKUP(AC482,'Charts and Tables'!$I$43:$J$49,2,TRUE)</f>
        <v>0.25</v>
      </c>
      <c r="AM482" s="2">
        <f t="shared" si="87"/>
        <v>0</v>
      </c>
    </row>
    <row r="483" spans="1:39" x14ac:dyDescent="0.25">
      <c r="A483" s="35">
        <v>269063</v>
      </c>
      <c r="B483" s="36">
        <v>334069</v>
      </c>
      <c r="C483" s="36" t="s">
        <v>25</v>
      </c>
      <c r="D483" s="36">
        <v>0</v>
      </c>
      <c r="J483" s="46">
        <v>1885</v>
      </c>
      <c r="K483" s="46">
        <v>1952</v>
      </c>
      <c r="L483" s="46">
        <v>3837</v>
      </c>
      <c r="M483" s="46">
        <v>136</v>
      </c>
      <c r="N483" s="46">
        <v>122</v>
      </c>
      <c r="O483" s="46">
        <v>144</v>
      </c>
      <c r="P483" s="46">
        <v>160</v>
      </c>
      <c r="R483" s="36">
        <v>1716.305797</v>
      </c>
      <c r="S483" s="36">
        <v>2316.15049</v>
      </c>
      <c r="T483" s="36">
        <v>130.46795</v>
      </c>
      <c r="U483" s="36">
        <v>170.19089700000001</v>
      </c>
      <c r="V483" s="36">
        <v>164.48418699999999</v>
      </c>
      <c r="W483" s="36">
        <v>224.40442100000001</v>
      </c>
      <c r="AC483" s="57">
        <f t="shared" si="84"/>
        <v>3837</v>
      </c>
      <c r="AD483" s="57">
        <f t="shared" si="85"/>
        <v>258</v>
      </c>
      <c r="AE483" s="57">
        <f t="shared" si="86"/>
        <v>304</v>
      </c>
      <c r="AF483" s="12">
        <f t="shared" si="80"/>
        <v>4032.456287</v>
      </c>
      <c r="AG483" s="12">
        <f t="shared" si="81"/>
        <v>300.65884700000004</v>
      </c>
      <c r="AH483" s="12">
        <f t="shared" si="82"/>
        <v>388.88860799999998</v>
      </c>
      <c r="AI483" s="15">
        <f t="shared" si="83"/>
        <v>5.0939871514203795E-2</v>
      </c>
      <c r="AJ483" s="15">
        <f t="shared" si="83"/>
        <v>0.16534436821705439</v>
      </c>
      <c r="AK483" s="15">
        <f t="shared" si="83"/>
        <v>0.27923884210526306</v>
      </c>
      <c r="AL483" s="23">
        <f>VLOOKUP(AC483,'Charts and Tables'!$I$43:$J$49,2,TRUE)</f>
        <v>0.5</v>
      </c>
      <c r="AM483" s="2">
        <f t="shared" si="87"/>
        <v>1</v>
      </c>
    </row>
    <row r="484" spans="1:39" x14ac:dyDescent="0.25">
      <c r="A484" s="35">
        <v>269524</v>
      </c>
      <c r="B484" s="36">
        <v>334070</v>
      </c>
      <c r="C484" s="36" t="s">
        <v>29</v>
      </c>
      <c r="D484" s="36">
        <v>0</v>
      </c>
      <c r="J484" s="46">
        <v>885</v>
      </c>
      <c r="K484" s="46">
        <v>1042</v>
      </c>
      <c r="L484" s="46">
        <v>1927</v>
      </c>
      <c r="M484" s="46">
        <v>39</v>
      </c>
      <c r="N484" s="46">
        <v>48</v>
      </c>
      <c r="O484" s="46">
        <v>74</v>
      </c>
      <c r="P484" s="46">
        <v>99</v>
      </c>
      <c r="R484" s="36">
        <v>671.30836499999998</v>
      </c>
      <c r="S484" s="36">
        <v>1311.6124789999999</v>
      </c>
      <c r="T484" s="36">
        <v>55.987513</v>
      </c>
      <c r="U484" s="36">
        <v>105.403021</v>
      </c>
      <c r="V484" s="36">
        <v>64.303533000000002</v>
      </c>
      <c r="W484" s="36">
        <v>124.48042700000001</v>
      </c>
      <c r="AC484" s="57">
        <f t="shared" si="84"/>
        <v>1927</v>
      </c>
      <c r="AD484" s="57">
        <f t="shared" si="85"/>
        <v>87</v>
      </c>
      <c r="AE484" s="57">
        <f t="shared" si="86"/>
        <v>173</v>
      </c>
      <c r="AF484" s="12">
        <f t="shared" si="80"/>
        <v>1982.9208439999998</v>
      </c>
      <c r="AG484" s="12">
        <f t="shared" si="81"/>
        <v>161.390534</v>
      </c>
      <c r="AH484" s="12">
        <f t="shared" si="82"/>
        <v>188.78396000000001</v>
      </c>
      <c r="AI484" s="15">
        <f t="shared" si="83"/>
        <v>2.9019638816813575E-2</v>
      </c>
      <c r="AJ484" s="15">
        <f t="shared" si="83"/>
        <v>0.85506360919540236</v>
      </c>
      <c r="AK484" s="15">
        <f t="shared" si="83"/>
        <v>9.1236763005780389E-2</v>
      </c>
      <c r="AL484" s="23">
        <f>VLOOKUP(AC484,'Charts and Tables'!$I$43:$J$49,2,TRUE)</f>
        <v>1</v>
      </c>
      <c r="AM484" s="2">
        <f t="shared" si="87"/>
        <v>1</v>
      </c>
    </row>
    <row r="485" spans="1:39" x14ac:dyDescent="0.25">
      <c r="A485" s="35">
        <v>275834</v>
      </c>
      <c r="B485" s="36">
        <v>330242</v>
      </c>
      <c r="C485" s="36" t="s">
        <v>26</v>
      </c>
      <c r="D485" s="36">
        <v>0</v>
      </c>
      <c r="J485" s="46">
        <v>4274</v>
      </c>
      <c r="K485" s="46">
        <v>4407</v>
      </c>
      <c r="L485" s="46">
        <v>8681</v>
      </c>
      <c r="M485" s="46">
        <v>270</v>
      </c>
      <c r="N485" s="46">
        <v>542</v>
      </c>
      <c r="O485" s="46">
        <v>506</v>
      </c>
      <c r="P485" s="46">
        <v>381</v>
      </c>
      <c r="R485" s="36">
        <v>7831.3554759999997</v>
      </c>
      <c r="S485" s="36">
        <v>7366.3178749999997</v>
      </c>
      <c r="T485" s="36">
        <v>536.67195100000004</v>
      </c>
      <c r="U485" s="36">
        <v>667.54719499999999</v>
      </c>
      <c r="V485" s="36">
        <v>743.5616</v>
      </c>
      <c r="W485" s="36">
        <v>575.65616999999997</v>
      </c>
      <c r="AC485" s="57">
        <f t="shared" si="84"/>
        <v>8681</v>
      </c>
      <c r="AD485" s="57">
        <f t="shared" si="85"/>
        <v>812</v>
      </c>
      <c r="AE485" s="57">
        <f t="shared" si="86"/>
        <v>887</v>
      </c>
      <c r="AF485" s="12">
        <f t="shared" si="80"/>
        <v>15197.673350999999</v>
      </c>
      <c r="AG485" s="12">
        <f t="shared" si="81"/>
        <v>1204.2191459999999</v>
      </c>
      <c r="AH485" s="12">
        <f t="shared" si="82"/>
        <v>1319.21777</v>
      </c>
      <c r="AI485" s="15">
        <f t="shared" si="83"/>
        <v>0.75068233509964288</v>
      </c>
      <c r="AJ485" s="15">
        <f t="shared" si="83"/>
        <v>0.48302850492610827</v>
      </c>
      <c r="AK485" s="15">
        <f t="shared" si="83"/>
        <v>0.48728046223224347</v>
      </c>
      <c r="AL485" s="23">
        <f>VLOOKUP(AC485,'Charts and Tables'!$I$43:$J$49,2,TRUE)</f>
        <v>0.25</v>
      </c>
      <c r="AM485" s="2">
        <f t="shared" si="87"/>
        <v>0</v>
      </c>
    </row>
    <row r="486" spans="1:39" x14ac:dyDescent="0.25">
      <c r="A486" s="35">
        <v>270653</v>
      </c>
      <c r="B486" s="36">
        <v>338046</v>
      </c>
      <c r="C486" s="36" t="s">
        <v>26</v>
      </c>
      <c r="D486" s="36">
        <v>0</v>
      </c>
      <c r="J486" s="46">
        <v>3232</v>
      </c>
      <c r="K486" s="46">
        <v>3167</v>
      </c>
      <c r="L486" s="46">
        <v>6399</v>
      </c>
      <c r="M486" s="46">
        <v>143</v>
      </c>
      <c r="N486" s="46">
        <v>321</v>
      </c>
      <c r="O486" s="46">
        <v>409</v>
      </c>
      <c r="P486" s="46">
        <v>290</v>
      </c>
      <c r="R486" s="36">
        <v>2924.8934800000002</v>
      </c>
      <c r="S486" s="36">
        <v>2759.1888250000002</v>
      </c>
      <c r="T486" s="36">
        <v>178.446134</v>
      </c>
      <c r="U486" s="36">
        <v>334.999234</v>
      </c>
      <c r="V486" s="36">
        <v>351.44351699999999</v>
      </c>
      <c r="W486" s="36">
        <v>235.57495900000001</v>
      </c>
      <c r="AC486" s="57">
        <f t="shared" si="84"/>
        <v>6399</v>
      </c>
      <c r="AD486" s="57">
        <f t="shared" si="85"/>
        <v>464</v>
      </c>
      <c r="AE486" s="57">
        <f t="shared" si="86"/>
        <v>699</v>
      </c>
      <c r="AF486" s="12">
        <f t="shared" si="80"/>
        <v>5684.0823049999999</v>
      </c>
      <c r="AG486" s="12">
        <f t="shared" si="81"/>
        <v>513.44536800000003</v>
      </c>
      <c r="AH486" s="12">
        <f t="shared" si="82"/>
        <v>587.01847599999996</v>
      </c>
      <c r="AI486" s="15">
        <f t="shared" si="83"/>
        <v>-0.11172334661665886</v>
      </c>
      <c r="AJ486" s="15">
        <f t="shared" si="83"/>
        <v>0.10656329310344834</v>
      </c>
      <c r="AK486" s="15">
        <f t="shared" si="83"/>
        <v>-0.1602024663805437</v>
      </c>
      <c r="AL486" s="23">
        <f>VLOOKUP(AC486,'Charts and Tables'!$I$43:$J$49,2,TRUE)</f>
        <v>0.25</v>
      </c>
      <c r="AM486" s="2">
        <f t="shared" si="87"/>
        <v>1</v>
      </c>
    </row>
    <row r="487" spans="1:39" x14ac:dyDescent="0.25">
      <c r="A487" s="35">
        <v>617326</v>
      </c>
      <c r="B487" s="36">
        <v>333086</v>
      </c>
      <c r="C487" s="36" t="s">
        <v>32</v>
      </c>
      <c r="D487" s="36">
        <v>-1</v>
      </c>
      <c r="K487" s="46">
        <v>4997</v>
      </c>
      <c r="L487" s="46">
        <v>4997</v>
      </c>
      <c r="N487" s="46">
        <v>498</v>
      </c>
      <c r="P487" s="46">
        <v>431</v>
      </c>
      <c r="S487" s="36">
        <v>6994.9801509999998</v>
      </c>
      <c r="U487" s="36">
        <v>589.56741599999998</v>
      </c>
      <c r="W487" s="36">
        <v>536.73551999999995</v>
      </c>
      <c r="AC487" s="57">
        <f t="shared" si="84"/>
        <v>4997</v>
      </c>
      <c r="AD487" s="57">
        <f t="shared" si="85"/>
        <v>498</v>
      </c>
      <c r="AE487" s="57">
        <f t="shared" si="86"/>
        <v>431</v>
      </c>
      <c r="AF487" s="12">
        <f t="shared" si="80"/>
        <v>6994.9801509999998</v>
      </c>
      <c r="AG487" s="12">
        <f t="shared" si="81"/>
        <v>589.56741599999998</v>
      </c>
      <c r="AH487" s="12">
        <f t="shared" si="82"/>
        <v>536.73551999999995</v>
      </c>
      <c r="AI487" s="15">
        <f t="shared" si="83"/>
        <v>0.39983593175905541</v>
      </c>
      <c r="AJ487" s="15">
        <f t="shared" si="83"/>
        <v>0.18387031325301201</v>
      </c>
      <c r="AK487" s="15">
        <f t="shared" si="83"/>
        <v>0.24532603248259849</v>
      </c>
      <c r="AL487" s="23">
        <f>VLOOKUP(AC487,'Charts and Tables'!$I$43:$J$49,2,TRUE)</f>
        <v>0.5</v>
      </c>
      <c r="AM487" s="2">
        <f t="shared" si="87"/>
        <v>1</v>
      </c>
    </row>
    <row r="488" spans="1:39" x14ac:dyDescent="0.25">
      <c r="A488" s="35">
        <v>617324</v>
      </c>
      <c r="C488" s="36" t="s">
        <v>27</v>
      </c>
      <c r="D488" s="36">
        <v>-1</v>
      </c>
      <c r="K488" s="46">
        <v>32999</v>
      </c>
      <c r="L488" s="46">
        <v>32999</v>
      </c>
      <c r="N488" s="46">
        <v>3841</v>
      </c>
      <c r="P488" s="46">
        <v>2313</v>
      </c>
      <c r="S488" s="36">
        <v>44434.354625</v>
      </c>
      <c r="U488" s="36">
        <v>4754.5530669999998</v>
      </c>
      <c r="W488" s="36">
        <v>3849.9370699999999</v>
      </c>
      <c r="AC488" s="57">
        <f t="shared" si="84"/>
        <v>32999</v>
      </c>
      <c r="AD488" s="57">
        <f t="shared" si="85"/>
        <v>3841</v>
      </c>
      <c r="AE488" s="57">
        <f t="shared" si="86"/>
        <v>2313</v>
      </c>
      <c r="AF488" s="12">
        <f t="shared" si="80"/>
        <v>44434.354625</v>
      </c>
      <c r="AG488" s="12">
        <f t="shared" si="81"/>
        <v>4754.5530669999998</v>
      </c>
      <c r="AH488" s="12">
        <f t="shared" si="82"/>
        <v>3849.9370699999999</v>
      </c>
      <c r="AI488" s="15">
        <f t="shared" si="83"/>
        <v>0.3465363988302676</v>
      </c>
      <c r="AJ488" s="15">
        <f t="shared" si="83"/>
        <v>0.2378425063785472</v>
      </c>
      <c r="AK488" s="15">
        <f t="shared" si="83"/>
        <v>0.66447776480760912</v>
      </c>
      <c r="AL488" s="23">
        <f>VLOOKUP(AC488,'Charts and Tables'!$I$43:$J$49,2,TRUE)</f>
        <v>0.15</v>
      </c>
      <c r="AM488" s="2">
        <f t="shared" si="87"/>
        <v>0</v>
      </c>
    </row>
    <row r="489" spans="1:39" x14ac:dyDescent="0.25">
      <c r="A489" s="35">
        <v>270860</v>
      </c>
      <c r="B489" s="36">
        <v>330126</v>
      </c>
      <c r="C489" s="36" t="s">
        <v>26</v>
      </c>
      <c r="D489" s="36">
        <v>0</v>
      </c>
      <c r="J489" s="46">
        <v>13074</v>
      </c>
      <c r="K489" s="46">
        <v>11135</v>
      </c>
      <c r="L489" s="46">
        <v>24209</v>
      </c>
      <c r="M489" s="46">
        <v>1193</v>
      </c>
      <c r="N489" s="46">
        <v>728</v>
      </c>
      <c r="O489" s="46">
        <v>1028</v>
      </c>
      <c r="P489" s="46">
        <v>1127</v>
      </c>
      <c r="R489" s="36">
        <v>12266.262552</v>
      </c>
      <c r="S489" s="36">
        <v>12613.333422</v>
      </c>
      <c r="T489" s="36">
        <v>1119.434673</v>
      </c>
      <c r="U489" s="36">
        <v>894.24717399999997</v>
      </c>
      <c r="V489" s="36">
        <v>963.75819899999999</v>
      </c>
      <c r="W489" s="36">
        <v>1204.5993550000001</v>
      </c>
      <c r="AC489" s="57">
        <f t="shared" si="84"/>
        <v>24209</v>
      </c>
      <c r="AD489" s="57">
        <f t="shared" si="85"/>
        <v>1921</v>
      </c>
      <c r="AE489" s="57">
        <f t="shared" si="86"/>
        <v>2155</v>
      </c>
      <c r="AF489" s="12">
        <f t="shared" si="80"/>
        <v>24879.595974</v>
      </c>
      <c r="AG489" s="12">
        <f t="shared" si="81"/>
        <v>2013.6818469999998</v>
      </c>
      <c r="AH489" s="12">
        <f t="shared" si="82"/>
        <v>2168.3575540000002</v>
      </c>
      <c r="AI489" s="15">
        <f t="shared" si="83"/>
        <v>2.7700275682597374E-2</v>
      </c>
      <c r="AJ489" s="15">
        <f t="shared" si="83"/>
        <v>4.8246666840187316E-2</v>
      </c>
      <c r="AK489" s="15">
        <f t="shared" si="83"/>
        <v>6.198400928074322E-3</v>
      </c>
      <c r="AL489" s="23">
        <f>VLOOKUP(AC489,'Charts and Tables'!$I$43:$J$49,2,TRUE)</f>
        <v>0.2</v>
      </c>
      <c r="AM489" s="2">
        <f t="shared" si="87"/>
        <v>1</v>
      </c>
    </row>
    <row r="490" spans="1:39" x14ac:dyDescent="0.25">
      <c r="A490" s="35">
        <v>272851</v>
      </c>
      <c r="B490" s="36">
        <v>331010</v>
      </c>
      <c r="C490" s="36" t="s">
        <v>25</v>
      </c>
      <c r="D490" s="36">
        <v>0</v>
      </c>
      <c r="J490" s="46">
        <v>1385</v>
      </c>
      <c r="K490" s="46">
        <v>1281</v>
      </c>
      <c r="L490" s="46">
        <v>2666</v>
      </c>
      <c r="M490" s="46">
        <v>130</v>
      </c>
      <c r="N490" s="46">
        <v>66</v>
      </c>
      <c r="O490" s="46">
        <v>123</v>
      </c>
      <c r="P490" s="46">
        <v>150</v>
      </c>
      <c r="R490" s="36">
        <v>911.25585000000001</v>
      </c>
      <c r="S490" s="36">
        <v>851.29725299999996</v>
      </c>
      <c r="T490" s="36">
        <v>95.391906000000006</v>
      </c>
      <c r="U490" s="36">
        <v>72.656136000000004</v>
      </c>
      <c r="V490" s="36">
        <v>83.114805000000004</v>
      </c>
      <c r="W490" s="36">
        <v>87.905569</v>
      </c>
      <c r="AC490" s="57">
        <f t="shared" si="84"/>
        <v>2666</v>
      </c>
      <c r="AD490" s="57">
        <f t="shared" si="85"/>
        <v>196</v>
      </c>
      <c r="AE490" s="57">
        <f t="shared" si="86"/>
        <v>273</v>
      </c>
      <c r="AF490" s="12">
        <f t="shared" si="80"/>
        <v>1762.553103</v>
      </c>
      <c r="AG490" s="12">
        <f t="shared" si="81"/>
        <v>168.04804200000001</v>
      </c>
      <c r="AH490" s="12">
        <f t="shared" si="82"/>
        <v>171.020374</v>
      </c>
      <c r="AI490" s="15">
        <f t="shared" si="83"/>
        <v>-0.33887730570142538</v>
      </c>
      <c r="AJ490" s="15">
        <f t="shared" si="83"/>
        <v>-0.14261203061224484</v>
      </c>
      <c r="AK490" s="15">
        <f t="shared" si="83"/>
        <v>-0.37355174358974358</v>
      </c>
      <c r="AL490" s="23">
        <f>VLOOKUP(AC490,'Charts and Tables'!$I$43:$J$49,2,TRUE)</f>
        <v>0.5</v>
      </c>
      <c r="AM490" s="2">
        <f t="shared" si="87"/>
        <v>1</v>
      </c>
    </row>
    <row r="491" spans="1:39" x14ac:dyDescent="0.25">
      <c r="A491" s="35">
        <v>272410</v>
      </c>
      <c r="B491" s="36">
        <v>330158</v>
      </c>
      <c r="C491" s="36" t="s">
        <v>26</v>
      </c>
      <c r="D491" s="36">
        <v>0</v>
      </c>
      <c r="J491" s="46">
        <v>4507</v>
      </c>
      <c r="K491" s="46">
        <v>4326</v>
      </c>
      <c r="L491" s="46">
        <v>8833</v>
      </c>
      <c r="M491" s="46">
        <v>537</v>
      </c>
      <c r="N491" s="46">
        <v>267</v>
      </c>
      <c r="O491" s="46">
        <v>394</v>
      </c>
      <c r="P491" s="46">
        <v>518</v>
      </c>
      <c r="R491" s="36">
        <v>6875.0455750000001</v>
      </c>
      <c r="S491" s="36">
        <v>6684.6386929999999</v>
      </c>
      <c r="T491" s="36">
        <v>660.43746899999996</v>
      </c>
      <c r="U491" s="36">
        <v>383.37627199999997</v>
      </c>
      <c r="V491" s="36">
        <v>487.14162099999999</v>
      </c>
      <c r="W491" s="36">
        <v>620.96391000000006</v>
      </c>
      <c r="AC491" s="57">
        <f t="shared" si="84"/>
        <v>8833</v>
      </c>
      <c r="AD491" s="57">
        <f t="shared" si="85"/>
        <v>804</v>
      </c>
      <c r="AE491" s="57">
        <f t="shared" si="86"/>
        <v>912</v>
      </c>
      <c r="AF491" s="12">
        <f t="shared" si="80"/>
        <v>13559.684268000001</v>
      </c>
      <c r="AG491" s="12">
        <f t="shared" si="81"/>
        <v>1043.8137409999999</v>
      </c>
      <c r="AH491" s="12">
        <f t="shared" si="82"/>
        <v>1108.1055310000002</v>
      </c>
      <c r="AI491" s="15">
        <f t="shared" si="83"/>
        <v>0.53511652530284171</v>
      </c>
      <c r="AJ491" s="15">
        <f t="shared" si="83"/>
        <v>0.29827579726368153</v>
      </c>
      <c r="AK491" s="15">
        <f t="shared" si="83"/>
        <v>0.21502799451754404</v>
      </c>
      <c r="AL491" s="23">
        <f>VLOOKUP(AC491,'Charts and Tables'!$I$43:$J$49,2,TRUE)</f>
        <v>0.25</v>
      </c>
      <c r="AM491" s="2">
        <f t="shared" si="87"/>
        <v>0</v>
      </c>
    </row>
    <row r="492" spans="1:39" x14ac:dyDescent="0.25">
      <c r="A492" s="35">
        <v>274433</v>
      </c>
      <c r="C492" s="36" t="s">
        <v>26</v>
      </c>
      <c r="D492" s="36">
        <v>0</v>
      </c>
      <c r="J492" s="46">
        <v>3551</v>
      </c>
      <c r="K492" s="46">
        <v>3510</v>
      </c>
      <c r="L492" s="46">
        <v>7061</v>
      </c>
      <c r="M492" s="46">
        <v>267.5</v>
      </c>
      <c r="N492" s="46">
        <v>248</v>
      </c>
      <c r="O492" s="46">
        <v>335</v>
      </c>
      <c r="P492" s="46">
        <v>328.5</v>
      </c>
      <c r="R492" s="36">
        <v>2249.128866</v>
      </c>
      <c r="S492" s="36">
        <v>2233.5628820000002</v>
      </c>
      <c r="T492" s="36">
        <v>294.17715399999997</v>
      </c>
      <c r="U492" s="36">
        <v>166.87353999999999</v>
      </c>
      <c r="V492" s="36">
        <v>225.83836600000001</v>
      </c>
      <c r="W492" s="36">
        <v>302.53078599999998</v>
      </c>
      <c r="AC492" s="57">
        <f t="shared" si="84"/>
        <v>7061</v>
      </c>
      <c r="AD492" s="57">
        <f t="shared" si="85"/>
        <v>515.5</v>
      </c>
      <c r="AE492" s="57">
        <f t="shared" si="86"/>
        <v>663.5</v>
      </c>
      <c r="AF492" s="12">
        <f t="shared" si="80"/>
        <v>4482.6917480000002</v>
      </c>
      <c r="AG492" s="12">
        <f t="shared" si="81"/>
        <v>461.05069399999996</v>
      </c>
      <c r="AH492" s="12">
        <f t="shared" si="82"/>
        <v>528.36915199999999</v>
      </c>
      <c r="AI492" s="15">
        <f t="shared" si="83"/>
        <v>-0.36514774847755271</v>
      </c>
      <c r="AJ492" s="15">
        <f t="shared" si="83"/>
        <v>-0.10562425994180415</v>
      </c>
      <c r="AK492" s="15">
        <f t="shared" si="83"/>
        <v>-0.20366367445365488</v>
      </c>
      <c r="AL492" s="23">
        <f>VLOOKUP(AC492,'Charts and Tables'!$I$43:$J$49,2,TRUE)</f>
        <v>0.25</v>
      </c>
      <c r="AM492" s="2">
        <f t="shared" si="87"/>
        <v>0</v>
      </c>
    </row>
    <row r="493" spans="1:39" x14ac:dyDescent="0.25">
      <c r="A493" s="35">
        <v>274464</v>
      </c>
      <c r="B493" s="36">
        <v>330157</v>
      </c>
      <c r="C493" s="36" t="s">
        <v>26</v>
      </c>
      <c r="D493" s="36">
        <v>0</v>
      </c>
      <c r="J493" s="46">
        <v>8668</v>
      </c>
      <c r="K493" s="46">
        <v>8214</v>
      </c>
      <c r="L493" s="46">
        <v>16882</v>
      </c>
      <c r="M493" s="46">
        <v>802</v>
      </c>
      <c r="N493" s="46">
        <v>559</v>
      </c>
      <c r="O493" s="46">
        <v>746</v>
      </c>
      <c r="P493" s="46">
        <v>869</v>
      </c>
      <c r="R493" s="36">
        <v>6506.187876</v>
      </c>
      <c r="S493" s="36">
        <v>6395.5845339999996</v>
      </c>
      <c r="T493" s="36">
        <v>561.009322</v>
      </c>
      <c r="U493" s="36">
        <v>575.26804700000002</v>
      </c>
      <c r="V493" s="36">
        <v>605.57588299999998</v>
      </c>
      <c r="W493" s="36">
        <v>605.54058299999997</v>
      </c>
      <c r="AC493" s="57">
        <f t="shared" si="84"/>
        <v>16882</v>
      </c>
      <c r="AD493" s="57">
        <f t="shared" si="85"/>
        <v>1361</v>
      </c>
      <c r="AE493" s="57">
        <f t="shared" si="86"/>
        <v>1615</v>
      </c>
      <c r="AF493" s="12">
        <f t="shared" si="80"/>
        <v>12901.77241</v>
      </c>
      <c r="AG493" s="12">
        <f t="shared" si="81"/>
        <v>1136.2773689999999</v>
      </c>
      <c r="AH493" s="12">
        <f t="shared" si="82"/>
        <v>1211.1164659999999</v>
      </c>
      <c r="AI493" s="15">
        <f t="shared" si="83"/>
        <v>-0.23576753879872056</v>
      </c>
      <c r="AJ493" s="15">
        <f t="shared" si="83"/>
        <v>-0.165115819985305</v>
      </c>
      <c r="AK493" s="15">
        <f t="shared" si="83"/>
        <v>-0.25008268359133129</v>
      </c>
      <c r="AL493" s="23">
        <f>VLOOKUP(AC493,'Charts and Tables'!$I$43:$J$49,2,TRUE)</f>
        <v>0.2</v>
      </c>
      <c r="AM493" s="2">
        <f t="shared" si="87"/>
        <v>0</v>
      </c>
    </row>
    <row r="494" spans="1:39" x14ac:dyDescent="0.25">
      <c r="A494" s="35">
        <v>275262</v>
      </c>
      <c r="B494" s="36">
        <v>330037</v>
      </c>
      <c r="C494" s="36" t="s">
        <v>26</v>
      </c>
      <c r="D494" s="36">
        <v>0</v>
      </c>
      <c r="J494" s="46">
        <v>2961</v>
      </c>
      <c r="K494" s="46">
        <v>2484</v>
      </c>
      <c r="L494" s="46">
        <v>5445</v>
      </c>
      <c r="M494" s="46">
        <v>149</v>
      </c>
      <c r="N494" s="46">
        <v>100</v>
      </c>
      <c r="O494" s="46">
        <v>278</v>
      </c>
      <c r="P494" s="46">
        <v>227</v>
      </c>
      <c r="R494" s="36">
        <v>2369.6124869999999</v>
      </c>
      <c r="S494" s="36">
        <v>2354.0465060000001</v>
      </c>
      <c r="T494" s="36">
        <v>308.62928399999998</v>
      </c>
      <c r="U494" s="36">
        <v>172.24982499999999</v>
      </c>
      <c r="V494" s="36">
        <v>234.32943700000001</v>
      </c>
      <c r="W494" s="36">
        <v>316.96198399999997</v>
      </c>
      <c r="AC494" s="57">
        <f t="shared" si="84"/>
        <v>5445</v>
      </c>
      <c r="AD494" s="57">
        <f t="shared" si="85"/>
        <v>249</v>
      </c>
      <c r="AE494" s="57">
        <f t="shared" si="86"/>
        <v>505</v>
      </c>
      <c r="AF494" s="12">
        <f t="shared" si="80"/>
        <v>4723.658993</v>
      </c>
      <c r="AG494" s="12">
        <f t="shared" si="81"/>
        <v>480.87910899999997</v>
      </c>
      <c r="AH494" s="12">
        <f t="shared" si="82"/>
        <v>551.29142100000001</v>
      </c>
      <c r="AI494" s="15">
        <f t="shared" si="83"/>
        <v>-0.13247768723599632</v>
      </c>
      <c r="AJ494" s="15">
        <f t="shared" si="83"/>
        <v>0.93124140160642555</v>
      </c>
      <c r="AK494" s="15">
        <f t="shared" si="83"/>
        <v>9.1666180198019823E-2</v>
      </c>
      <c r="AL494" s="23">
        <f>VLOOKUP(AC494,'Charts and Tables'!$I$43:$J$49,2,TRUE)</f>
        <v>0.25</v>
      </c>
      <c r="AM494" s="2">
        <f t="shared" si="87"/>
        <v>1</v>
      </c>
    </row>
    <row r="495" spans="1:39" x14ac:dyDescent="0.25">
      <c r="A495" s="35">
        <v>276257</v>
      </c>
      <c r="C495" s="36" t="s">
        <v>26</v>
      </c>
      <c r="D495" s="36">
        <v>0</v>
      </c>
      <c r="J495" s="46">
        <v>3514</v>
      </c>
      <c r="K495" s="46">
        <v>3606</v>
      </c>
      <c r="L495" s="46">
        <v>7120</v>
      </c>
      <c r="M495" s="46">
        <v>287</v>
      </c>
      <c r="N495" s="46">
        <v>294</v>
      </c>
      <c r="O495" s="46">
        <v>323</v>
      </c>
      <c r="P495" s="46">
        <v>307.5</v>
      </c>
      <c r="R495" s="36">
        <v>2742.8579709999999</v>
      </c>
      <c r="S495" s="36">
        <v>2565.9032729999999</v>
      </c>
      <c r="T495" s="36">
        <v>211.41848999999999</v>
      </c>
      <c r="U495" s="36">
        <v>250.37534600000001</v>
      </c>
      <c r="V495" s="36">
        <v>295.75805400000002</v>
      </c>
      <c r="W495" s="36">
        <v>261.11302799999999</v>
      </c>
      <c r="AC495" s="57">
        <f t="shared" si="84"/>
        <v>7120</v>
      </c>
      <c r="AD495" s="57">
        <f t="shared" si="85"/>
        <v>581</v>
      </c>
      <c r="AE495" s="57">
        <f t="shared" si="86"/>
        <v>630.5</v>
      </c>
      <c r="AF495" s="12">
        <f t="shared" si="80"/>
        <v>5308.7612439999994</v>
      </c>
      <c r="AG495" s="12">
        <f t="shared" si="81"/>
        <v>461.793836</v>
      </c>
      <c r="AH495" s="12">
        <f t="shared" si="82"/>
        <v>556.871082</v>
      </c>
      <c r="AI495" s="15">
        <f t="shared" si="83"/>
        <v>-0.25438746573033716</v>
      </c>
      <c r="AJ495" s="15">
        <f t="shared" si="83"/>
        <v>-0.20517412048192771</v>
      </c>
      <c r="AK495" s="15">
        <f t="shared" si="83"/>
        <v>-0.11677861697065821</v>
      </c>
      <c r="AL495" s="23">
        <f>VLOOKUP(AC495,'Charts and Tables'!$I$43:$J$49,2,TRUE)</f>
        <v>0.25</v>
      </c>
      <c r="AM495" s="2">
        <f t="shared" si="87"/>
        <v>0</v>
      </c>
    </row>
    <row r="496" spans="1:39" x14ac:dyDescent="0.25">
      <c r="A496" s="35">
        <v>276394</v>
      </c>
      <c r="B496" s="36">
        <v>331024</v>
      </c>
      <c r="C496" s="36" t="s">
        <v>26</v>
      </c>
      <c r="D496" s="36">
        <v>0</v>
      </c>
      <c r="J496" s="46">
        <v>3147</v>
      </c>
      <c r="K496" s="46">
        <v>3246</v>
      </c>
      <c r="L496" s="46">
        <v>6393</v>
      </c>
      <c r="M496" s="46">
        <v>209</v>
      </c>
      <c r="N496" s="46">
        <v>213</v>
      </c>
      <c r="O496" s="46">
        <v>290</v>
      </c>
      <c r="P496" s="46">
        <v>282</v>
      </c>
      <c r="R496" s="36">
        <v>2742.8579709999999</v>
      </c>
      <c r="S496" s="36">
        <v>2565.9032729999999</v>
      </c>
      <c r="T496" s="36">
        <v>211.41848999999999</v>
      </c>
      <c r="U496" s="36">
        <v>250.37534600000001</v>
      </c>
      <c r="V496" s="36">
        <v>295.75805400000002</v>
      </c>
      <c r="W496" s="36">
        <v>261.11302799999999</v>
      </c>
      <c r="AC496" s="57">
        <f t="shared" si="84"/>
        <v>6393</v>
      </c>
      <c r="AD496" s="57">
        <f t="shared" si="85"/>
        <v>422</v>
      </c>
      <c r="AE496" s="57">
        <f t="shared" si="86"/>
        <v>572</v>
      </c>
      <c r="AF496" s="12">
        <f t="shared" si="80"/>
        <v>5308.7612439999994</v>
      </c>
      <c r="AG496" s="12">
        <f t="shared" si="81"/>
        <v>461.793836</v>
      </c>
      <c r="AH496" s="12">
        <f t="shared" si="82"/>
        <v>556.871082</v>
      </c>
      <c r="AI496" s="15">
        <f t="shared" si="83"/>
        <v>-0.16959780322227447</v>
      </c>
      <c r="AJ496" s="15">
        <f t="shared" si="83"/>
        <v>9.4298189573459715E-2</v>
      </c>
      <c r="AK496" s="15">
        <f t="shared" si="83"/>
        <v>-2.6449157342657341E-2</v>
      </c>
      <c r="AL496" s="23">
        <f>VLOOKUP(AC496,'Charts and Tables'!$I$43:$J$49,2,TRUE)</f>
        <v>0.25</v>
      </c>
      <c r="AM496" s="2">
        <f t="shared" si="87"/>
        <v>1</v>
      </c>
    </row>
    <row r="497" spans="1:39" x14ac:dyDescent="0.25">
      <c r="A497" s="35">
        <v>277584</v>
      </c>
      <c r="C497" s="36" t="s">
        <v>26</v>
      </c>
      <c r="D497" s="36">
        <v>0</v>
      </c>
      <c r="J497" s="46">
        <v>3812</v>
      </c>
      <c r="K497" s="46">
        <v>3802</v>
      </c>
      <c r="L497" s="46">
        <v>7614</v>
      </c>
      <c r="M497" s="46">
        <v>214.5</v>
      </c>
      <c r="N497" s="46">
        <v>268.5</v>
      </c>
      <c r="O497" s="46">
        <v>298.5</v>
      </c>
      <c r="P497" s="46">
        <v>311</v>
      </c>
      <c r="R497" s="36">
        <v>1401.563971</v>
      </c>
      <c r="S497" s="36">
        <v>1145.4504549999999</v>
      </c>
      <c r="T497" s="36">
        <v>97.680818000000002</v>
      </c>
      <c r="U497" s="36">
        <v>105.339753</v>
      </c>
      <c r="V497" s="36">
        <v>139.35483300000001</v>
      </c>
      <c r="W497" s="36">
        <v>98.822835999999995</v>
      </c>
      <c r="AC497" s="57">
        <f t="shared" si="84"/>
        <v>7614</v>
      </c>
      <c r="AD497" s="57">
        <f t="shared" si="85"/>
        <v>483</v>
      </c>
      <c r="AE497" s="57">
        <f t="shared" si="86"/>
        <v>609.5</v>
      </c>
      <c r="AF497" s="12">
        <f t="shared" si="80"/>
        <v>2547.0144259999997</v>
      </c>
      <c r="AG497" s="12">
        <f t="shared" si="81"/>
        <v>203.02057100000002</v>
      </c>
      <c r="AH497" s="12">
        <f t="shared" si="82"/>
        <v>238.17766900000001</v>
      </c>
      <c r="AI497" s="15">
        <f t="shared" si="83"/>
        <v>-0.66548273890202259</v>
      </c>
      <c r="AJ497" s="15">
        <f t="shared" si="83"/>
        <v>-0.57966755486542443</v>
      </c>
      <c r="AK497" s="15">
        <f t="shared" si="83"/>
        <v>-0.60922449712879401</v>
      </c>
      <c r="AL497" s="23">
        <f>VLOOKUP(AC497,'Charts and Tables'!$I$43:$J$49,2,TRUE)</f>
        <v>0.25</v>
      </c>
      <c r="AM497" s="2">
        <f t="shared" si="87"/>
        <v>0</v>
      </c>
    </row>
    <row r="498" spans="1:39" x14ac:dyDescent="0.25">
      <c r="A498" s="35">
        <v>277639</v>
      </c>
      <c r="B498" s="36">
        <v>330240</v>
      </c>
      <c r="C498" s="36" t="s">
        <v>26</v>
      </c>
      <c r="D498" s="36">
        <v>0</v>
      </c>
      <c r="J498" s="46">
        <v>3771</v>
      </c>
      <c r="K498" s="46">
        <v>3690</v>
      </c>
      <c r="L498" s="46">
        <v>7461</v>
      </c>
      <c r="M498" s="46">
        <v>215</v>
      </c>
      <c r="N498" s="46">
        <v>287</v>
      </c>
      <c r="O498" s="46">
        <v>273</v>
      </c>
      <c r="P498" s="46">
        <v>323</v>
      </c>
      <c r="R498" s="36">
        <v>2071.9178069999998</v>
      </c>
      <c r="S498" s="36">
        <v>1792.3591759999999</v>
      </c>
      <c r="T498" s="36">
        <v>150.80784800000001</v>
      </c>
      <c r="U498" s="36">
        <v>167.041495</v>
      </c>
      <c r="V498" s="36">
        <v>209.25268700000001</v>
      </c>
      <c r="W498" s="36">
        <v>157.60621699999999</v>
      </c>
      <c r="AC498" s="57">
        <f t="shared" si="84"/>
        <v>7461</v>
      </c>
      <c r="AD498" s="57">
        <f t="shared" si="85"/>
        <v>502</v>
      </c>
      <c r="AE498" s="57">
        <f t="shared" si="86"/>
        <v>596</v>
      </c>
      <c r="AF498" s="12">
        <f t="shared" si="80"/>
        <v>3864.2769829999997</v>
      </c>
      <c r="AG498" s="12">
        <f t="shared" si="81"/>
        <v>317.84934299999998</v>
      </c>
      <c r="AH498" s="12">
        <f t="shared" si="82"/>
        <v>366.858904</v>
      </c>
      <c r="AI498" s="15">
        <f t="shared" si="83"/>
        <v>-0.48206983206004561</v>
      </c>
      <c r="AJ498" s="15">
        <f t="shared" si="83"/>
        <v>-0.36683397808764945</v>
      </c>
      <c r="AK498" s="15">
        <f t="shared" si="83"/>
        <v>-0.38446492617449668</v>
      </c>
      <c r="AL498" s="23">
        <f>VLOOKUP(AC498,'Charts and Tables'!$I$43:$J$49,2,TRUE)</f>
        <v>0.25</v>
      </c>
      <c r="AM498" s="2">
        <f t="shared" si="87"/>
        <v>0</v>
      </c>
    </row>
    <row r="499" spans="1:39" x14ac:dyDescent="0.25">
      <c r="A499" s="35">
        <v>279249</v>
      </c>
      <c r="C499" s="36" t="s">
        <v>29</v>
      </c>
      <c r="D499" s="36">
        <v>0</v>
      </c>
      <c r="J499" s="46">
        <v>1140</v>
      </c>
      <c r="K499" s="46">
        <v>1459</v>
      </c>
      <c r="L499" s="46">
        <v>2599</v>
      </c>
      <c r="M499" s="46">
        <v>68</v>
      </c>
      <c r="N499" s="46">
        <v>94</v>
      </c>
      <c r="O499" s="46">
        <v>100</v>
      </c>
      <c r="P499" s="46">
        <v>113</v>
      </c>
      <c r="R499" s="36">
        <v>1405.506924</v>
      </c>
      <c r="S499" s="36">
        <v>1453.7989789999999</v>
      </c>
      <c r="T499" s="36">
        <v>110.818023</v>
      </c>
      <c r="U499" s="36">
        <v>182.90002799999999</v>
      </c>
      <c r="V499" s="36">
        <v>158.790077</v>
      </c>
      <c r="W499" s="36">
        <v>139.65282500000001</v>
      </c>
      <c r="AC499" s="57">
        <f t="shared" si="84"/>
        <v>2599</v>
      </c>
      <c r="AD499" s="57">
        <f t="shared" si="85"/>
        <v>162</v>
      </c>
      <c r="AE499" s="57">
        <f t="shared" si="86"/>
        <v>213</v>
      </c>
      <c r="AF499" s="12">
        <f t="shared" si="80"/>
        <v>2859.3059029999999</v>
      </c>
      <c r="AG499" s="12">
        <f t="shared" si="81"/>
        <v>293.718051</v>
      </c>
      <c r="AH499" s="12">
        <f t="shared" si="82"/>
        <v>298.442902</v>
      </c>
      <c r="AI499" s="15">
        <f t="shared" si="83"/>
        <v>0.10015617660638705</v>
      </c>
      <c r="AJ499" s="15">
        <f t="shared" si="83"/>
        <v>0.81307438888888894</v>
      </c>
      <c r="AK499" s="15">
        <f t="shared" si="83"/>
        <v>0.40114038497652582</v>
      </c>
      <c r="AL499" s="23">
        <f>VLOOKUP(AC499,'Charts and Tables'!$I$43:$J$49,2,TRUE)</f>
        <v>0.5</v>
      </c>
      <c r="AM499" s="2">
        <f t="shared" si="87"/>
        <v>1</v>
      </c>
    </row>
    <row r="500" spans="1:39" x14ac:dyDescent="0.25">
      <c r="A500" s="35">
        <v>279892</v>
      </c>
      <c r="C500" s="36" t="s">
        <v>26</v>
      </c>
      <c r="D500" s="36">
        <v>0</v>
      </c>
      <c r="J500" s="46">
        <v>1950</v>
      </c>
      <c r="L500" s="46">
        <v>1950</v>
      </c>
      <c r="M500" s="46">
        <v>117</v>
      </c>
      <c r="O500" s="46">
        <v>167</v>
      </c>
      <c r="R500" s="36">
        <v>2970.7564109999998</v>
      </c>
      <c r="S500" s="36">
        <v>4190.3234849999999</v>
      </c>
      <c r="T500" s="36">
        <v>181.55205900000001</v>
      </c>
      <c r="U500" s="36">
        <v>398.35165799999999</v>
      </c>
      <c r="V500" s="36">
        <v>351.189616</v>
      </c>
      <c r="W500" s="36">
        <v>340.084813</v>
      </c>
      <c r="AC500" s="57">
        <f t="shared" si="84"/>
        <v>1950</v>
      </c>
      <c r="AD500" s="57">
        <f t="shared" si="85"/>
        <v>117</v>
      </c>
      <c r="AE500" s="57">
        <f t="shared" si="86"/>
        <v>167</v>
      </c>
      <c r="AF500" s="12">
        <f t="shared" si="80"/>
        <v>7161.0798959999993</v>
      </c>
      <c r="AG500" s="12">
        <f t="shared" si="81"/>
        <v>579.90371700000003</v>
      </c>
      <c r="AH500" s="12">
        <f t="shared" si="82"/>
        <v>691.27442900000005</v>
      </c>
      <c r="AI500" s="15">
        <f t="shared" si="83"/>
        <v>2.6723486646153845</v>
      </c>
      <c r="AJ500" s="15">
        <f t="shared" si="83"/>
        <v>3.9564420256410258</v>
      </c>
      <c r="AK500" s="15">
        <f t="shared" si="83"/>
        <v>3.1393678383233534</v>
      </c>
      <c r="AL500" s="23">
        <f>VLOOKUP(AC500,'Charts and Tables'!$I$43:$J$49,2,TRUE)</f>
        <v>1</v>
      </c>
      <c r="AM500" s="2">
        <f t="shared" si="87"/>
        <v>0</v>
      </c>
    </row>
    <row r="501" spans="1:39" x14ac:dyDescent="0.25">
      <c r="A501" s="35">
        <v>293532</v>
      </c>
      <c r="C501" s="36" t="s">
        <v>25</v>
      </c>
      <c r="D501" s="36">
        <v>0</v>
      </c>
      <c r="K501" s="46">
        <v>3350</v>
      </c>
      <c r="L501" s="46">
        <v>3350</v>
      </c>
      <c r="N501" s="46">
        <v>345</v>
      </c>
      <c r="P501" s="46">
        <v>242</v>
      </c>
      <c r="R501" s="36">
        <v>861.42890799999998</v>
      </c>
      <c r="S501" s="36">
        <v>1710.279137</v>
      </c>
      <c r="T501" s="36">
        <v>25.944987000000001</v>
      </c>
      <c r="U501" s="36">
        <v>234.34735900000001</v>
      </c>
      <c r="V501" s="36">
        <v>164.963269</v>
      </c>
      <c r="W501" s="36">
        <v>122.02153199999999</v>
      </c>
      <c r="AC501" s="57">
        <f t="shared" si="84"/>
        <v>3350</v>
      </c>
      <c r="AD501" s="57">
        <f t="shared" si="85"/>
        <v>345</v>
      </c>
      <c r="AE501" s="57">
        <f t="shared" si="86"/>
        <v>242</v>
      </c>
      <c r="AF501" s="12">
        <f t="shared" si="80"/>
        <v>2571.7080449999999</v>
      </c>
      <c r="AG501" s="12">
        <f t="shared" si="81"/>
        <v>260.29234600000001</v>
      </c>
      <c r="AH501" s="12">
        <f t="shared" si="82"/>
        <v>286.984801</v>
      </c>
      <c r="AI501" s="15">
        <f t="shared" si="83"/>
        <v>-0.23232595671641795</v>
      </c>
      <c r="AJ501" s="15">
        <f t="shared" si="83"/>
        <v>-0.24552943188405796</v>
      </c>
      <c r="AK501" s="15">
        <f t="shared" si="83"/>
        <v>0.18588760743801655</v>
      </c>
      <c r="AL501" s="23">
        <f>VLOOKUP(AC501,'Charts and Tables'!$I$43:$J$49,2,TRUE)</f>
        <v>0.5</v>
      </c>
      <c r="AM501" s="2">
        <f t="shared" si="87"/>
        <v>1</v>
      </c>
    </row>
    <row r="502" spans="1:39" x14ac:dyDescent="0.25">
      <c r="A502" s="35">
        <v>293539</v>
      </c>
      <c r="C502" s="36" t="s">
        <v>25</v>
      </c>
      <c r="D502" s="36">
        <v>0</v>
      </c>
      <c r="K502" s="46">
        <v>2228</v>
      </c>
      <c r="L502" s="46">
        <v>2228</v>
      </c>
      <c r="N502" s="46">
        <v>138</v>
      </c>
      <c r="P502" s="46">
        <v>276</v>
      </c>
      <c r="R502" s="36">
        <v>1134.3855189999999</v>
      </c>
      <c r="S502" s="36">
        <v>1642.049702</v>
      </c>
      <c r="T502" s="36">
        <v>158.87783300000001</v>
      </c>
      <c r="U502" s="36">
        <v>80.407653999999994</v>
      </c>
      <c r="V502" s="36">
        <v>91.443211000000005</v>
      </c>
      <c r="W502" s="36">
        <v>204.23441700000001</v>
      </c>
      <c r="AC502" s="57">
        <f t="shared" si="84"/>
        <v>2228</v>
      </c>
      <c r="AD502" s="57">
        <f t="shared" si="85"/>
        <v>138</v>
      </c>
      <c r="AE502" s="57">
        <f t="shared" si="86"/>
        <v>276</v>
      </c>
      <c r="AF502" s="12">
        <f t="shared" si="80"/>
        <v>2776.4352209999997</v>
      </c>
      <c r="AG502" s="12">
        <f t="shared" si="81"/>
        <v>239.28548699999999</v>
      </c>
      <c r="AH502" s="12">
        <f t="shared" si="82"/>
        <v>295.67762800000003</v>
      </c>
      <c r="AI502" s="15">
        <f t="shared" si="83"/>
        <v>0.24615584425493703</v>
      </c>
      <c r="AJ502" s="15">
        <f t="shared" si="83"/>
        <v>0.73395280434782606</v>
      </c>
      <c r="AK502" s="15">
        <f t="shared" si="83"/>
        <v>7.1295753623188504E-2</v>
      </c>
      <c r="AL502" s="23">
        <f>VLOOKUP(AC502,'Charts and Tables'!$I$43:$J$49,2,TRUE)</f>
        <v>1</v>
      </c>
      <c r="AM502" s="2">
        <f t="shared" si="87"/>
        <v>1</v>
      </c>
    </row>
    <row r="503" spans="1:39" x14ac:dyDescent="0.25">
      <c r="A503" s="35">
        <v>287283</v>
      </c>
      <c r="C503" s="36" t="s">
        <v>31</v>
      </c>
      <c r="D503" s="36">
        <v>0</v>
      </c>
      <c r="J503" s="46">
        <v>5023</v>
      </c>
      <c r="K503" s="46">
        <v>4852</v>
      </c>
      <c r="L503" s="46">
        <v>9875</v>
      </c>
      <c r="M503" s="46">
        <v>588.5</v>
      </c>
      <c r="N503" s="46">
        <v>546.5</v>
      </c>
      <c r="O503" s="46">
        <v>562.5</v>
      </c>
      <c r="P503" s="46">
        <v>525</v>
      </c>
      <c r="R503" s="36">
        <v>6277.3519210000004</v>
      </c>
      <c r="S503" s="36">
        <v>5512.0219889999998</v>
      </c>
      <c r="T503" s="36">
        <v>672.987526</v>
      </c>
      <c r="U503" s="36">
        <v>271.93058200000002</v>
      </c>
      <c r="V503" s="36">
        <v>454.638802</v>
      </c>
      <c r="W503" s="36">
        <v>647.10259099999996</v>
      </c>
      <c r="AC503" s="57">
        <f t="shared" si="84"/>
        <v>9875</v>
      </c>
      <c r="AD503" s="57">
        <f t="shared" si="85"/>
        <v>1135</v>
      </c>
      <c r="AE503" s="57">
        <f t="shared" si="86"/>
        <v>1087.5</v>
      </c>
      <c r="AF503" s="12">
        <f t="shared" si="80"/>
        <v>11789.37391</v>
      </c>
      <c r="AG503" s="12">
        <f t="shared" si="81"/>
        <v>944.91810800000007</v>
      </c>
      <c r="AH503" s="12">
        <f t="shared" si="82"/>
        <v>1101.741393</v>
      </c>
      <c r="AI503" s="15">
        <f t="shared" si="83"/>
        <v>0.19386064911392409</v>
      </c>
      <c r="AJ503" s="15">
        <f t="shared" si="83"/>
        <v>-0.16747303259911889</v>
      </c>
      <c r="AK503" s="15">
        <f t="shared" si="83"/>
        <v>1.3095533793103463E-2</v>
      </c>
      <c r="AL503" s="23">
        <f>VLOOKUP(AC503,'Charts and Tables'!$I$43:$J$49,2,TRUE)</f>
        <v>0.25</v>
      </c>
      <c r="AM503" s="2">
        <f t="shared" si="87"/>
        <v>1</v>
      </c>
    </row>
    <row r="504" spans="1:39" x14ac:dyDescent="0.25">
      <c r="A504" s="35">
        <v>290030</v>
      </c>
      <c r="B504" s="36">
        <v>334133</v>
      </c>
      <c r="C504" s="36" t="s">
        <v>25</v>
      </c>
      <c r="D504" s="36">
        <v>0</v>
      </c>
      <c r="J504" s="46">
        <v>1409</v>
      </c>
      <c r="K504" s="46">
        <v>1427</v>
      </c>
      <c r="L504" s="46">
        <v>2836</v>
      </c>
      <c r="M504" s="46">
        <v>68</v>
      </c>
      <c r="N504" s="46">
        <v>132</v>
      </c>
      <c r="O504" s="46">
        <v>168</v>
      </c>
      <c r="P504" s="46">
        <v>99</v>
      </c>
      <c r="R504" s="36">
        <v>1596.9332879999999</v>
      </c>
      <c r="S504" s="36">
        <v>1946.3657920000001</v>
      </c>
      <c r="T504" s="36">
        <v>74.756574000000001</v>
      </c>
      <c r="U504" s="36">
        <v>294.927142</v>
      </c>
      <c r="V504" s="36">
        <v>164.95308499999999</v>
      </c>
      <c r="W504" s="36">
        <v>127.72019</v>
      </c>
      <c r="AC504" s="57">
        <f t="shared" si="84"/>
        <v>2836</v>
      </c>
      <c r="AD504" s="57">
        <f t="shared" si="85"/>
        <v>200</v>
      </c>
      <c r="AE504" s="57">
        <f t="shared" si="86"/>
        <v>267</v>
      </c>
      <c r="AF504" s="12">
        <f t="shared" si="80"/>
        <v>3543.2990799999998</v>
      </c>
      <c r="AG504" s="12">
        <f t="shared" si="81"/>
        <v>369.683716</v>
      </c>
      <c r="AH504" s="12">
        <f t="shared" si="82"/>
        <v>292.67327499999999</v>
      </c>
      <c r="AI504" s="15">
        <f t="shared" si="83"/>
        <v>0.24940023977432996</v>
      </c>
      <c r="AJ504" s="15">
        <f t="shared" si="83"/>
        <v>0.84841858000000003</v>
      </c>
      <c r="AK504" s="15">
        <f t="shared" si="83"/>
        <v>9.6154588014981238E-2</v>
      </c>
      <c r="AL504" s="23">
        <f>VLOOKUP(AC504,'Charts and Tables'!$I$43:$J$49,2,TRUE)</f>
        <v>0.5</v>
      </c>
      <c r="AM504" s="2">
        <f t="shared" si="87"/>
        <v>1</v>
      </c>
    </row>
    <row r="505" spans="1:39" x14ac:dyDescent="0.25">
      <c r="A505" s="35">
        <v>295037</v>
      </c>
      <c r="B505" s="36">
        <v>333026</v>
      </c>
      <c r="C505" s="36" t="s">
        <v>32</v>
      </c>
      <c r="D505" s="36">
        <v>1</v>
      </c>
      <c r="J505" s="46">
        <v>4721</v>
      </c>
      <c r="L505" s="46">
        <v>4721</v>
      </c>
      <c r="M505" s="46">
        <v>291</v>
      </c>
      <c r="O505" s="46">
        <v>450</v>
      </c>
      <c r="R505" s="36">
        <v>3621.9947320000001</v>
      </c>
      <c r="T505" s="36">
        <v>208.33899099999999</v>
      </c>
      <c r="V505" s="36">
        <v>332.33002199999999</v>
      </c>
      <c r="AC505" s="57">
        <f t="shared" si="84"/>
        <v>4721</v>
      </c>
      <c r="AD505" s="57">
        <f t="shared" si="85"/>
        <v>291</v>
      </c>
      <c r="AE505" s="57">
        <f t="shared" si="86"/>
        <v>450</v>
      </c>
      <c r="AF505" s="12">
        <f t="shared" si="80"/>
        <v>3621.9947320000001</v>
      </c>
      <c r="AG505" s="12">
        <f t="shared" si="81"/>
        <v>208.33899099999999</v>
      </c>
      <c r="AH505" s="12">
        <f t="shared" si="82"/>
        <v>332.33002199999999</v>
      </c>
      <c r="AI505" s="15">
        <f t="shared" si="83"/>
        <v>-0.23279077907223045</v>
      </c>
      <c r="AJ505" s="15">
        <f t="shared" si="83"/>
        <v>-0.28405845017182135</v>
      </c>
      <c r="AK505" s="15">
        <f t="shared" si="83"/>
        <v>-0.26148884000000006</v>
      </c>
      <c r="AL505" s="23">
        <f>VLOOKUP(AC505,'Charts and Tables'!$I$43:$J$49,2,TRUE)</f>
        <v>0.5</v>
      </c>
      <c r="AM505" s="2">
        <f t="shared" si="87"/>
        <v>1</v>
      </c>
    </row>
    <row r="506" spans="1:39" x14ac:dyDescent="0.25">
      <c r="A506" s="35">
        <v>295047</v>
      </c>
      <c r="B506" s="36">
        <v>333025</v>
      </c>
      <c r="C506" s="36" t="s">
        <v>32</v>
      </c>
      <c r="D506" s="36">
        <v>-1</v>
      </c>
      <c r="K506" s="46">
        <v>5318</v>
      </c>
      <c r="L506" s="46">
        <v>5318</v>
      </c>
      <c r="N506" s="46">
        <v>407</v>
      </c>
      <c r="P506" s="46">
        <v>377</v>
      </c>
      <c r="S506" s="36">
        <v>5442.7206880000003</v>
      </c>
      <c r="U506" s="36">
        <v>441.62526000000003</v>
      </c>
      <c r="W506" s="36">
        <v>427.11487</v>
      </c>
      <c r="AC506" s="57">
        <f t="shared" si="84"/>
        <v>5318</v>
      </c>
      <c r="AD506" s="57">
        <f t="shared" si="85"/>
        <v>407</v>
      </c>
      <c r="AE506" s="57">
        <f t="shared" si="86"/>
        <v>377</v>
      </c>
      <c r="AF506" s="12">
        <f t="shared" si="80"/>
        <v>5442.7206880000003</v>
      </c>
      <c r="AG506" s="12">
        <f t="shared" si="81"/>
        <v>441.62526000000003</v>
      </c>
      <c r="AH506" s="12">
        <f t="shared" si="82"/>
        <v>427.11487</v>
      </c>
      <c r="AI506" s="15">
        <f t="shared" si="83"/>
        <v>2.3452555095900777E-2</v>
      </c>
      <c r="AJ506" s="15">
        <f t="shared" si="83"/>
        <v>8.5074348894348964E-2</v>
      </c>
      <c r="AK506" s="15">
        <f t="shared" si="83"/>
        <v>0.13293068965517241</v>
      </c>
      <c r="AL506" s="23">
        <f>VLOOKUP(AC506,'Charts and Tables'!$I$43:$J$49,2,TRUE)</f>
        <v>0.25</v>
      </c>
      <c r="AM506" s="2">
        <f t="shared" si="87"/>
        <v>1</v>
      </c>
    </row>
    <row r="507" spans="1:39" x14ac:dyDescent="0.25">
      <c r="A507" s="35">
        <v>281376</v>
      </c>
      <c r="B507" s="36">
        <v>334004</v>
      </c>
      <c r="C507" s="36" t="s">
        <v>25</v>
      </c>
      <c r="D507" s="36">
        <v>0</v>
      </c>
      <c r="J507" s="46">
        <v>1349</v>
      </c>
      <c r="K507" s="46">
        <v>1403</v>
      </c>
      <c r="L507" s="46">
        <v>2752</v>
      </c>
      <c r="M507" s="46">
        <v>59</v>
      </c>
      <c r="N507" s="46">
        <v>100</v>
      </c>
      <c r="O507" s="46">
        <v>130</v>
      </c>
      <c r="P507" s="46">
        <v>107</v>
      </c>
      <c r="R507" s="36">
        <v>3607.9994780000002</v>
      </c>
      <c r="S507" s="36">
        <v>3412.0629829999998</v>
      </c>
      <c r="T507" s="36">
        <v>236.159175</v>
      </c>
      <c r="U507" s="36">
        <v>343.16781200000003</v>
      </c>
      <c r="V507" s="36">
        <v>407.35518400000001</v>
      </c>
      <c r="W507" s="36">
        <v>321.507972</v>
      </c>
      <c r="AC507" s="57">
        <f t="shared" si="84"/>
        <v>2752</v>
      </c>
      <c r="AD507" s="57">
        <f t="shared" si="85"/>
        <v>159</v>
      </c>
      <c r="AE507" s="57">
        <f t="shared" si="86"/>
        <v>237</v>
      </c>
      <c r="AF507" s="12">
        <f t="shared" si="80"/>
        <v>7020.0624609999995</v>
      </c>
      <c r="AG507" s="12">
        <f t="shared" si="81"/>
        <v>579.32698700000003</v>
      </c>
      <c r="AH507" s="12">
        <f t="shared" si="82"/>
        <v>728.863156</v>
      </c>
      <c r="AI507" s="15">
        <f t="shared" si="83"/>
        <v>1.550894789607558</v>
      </c>
      <c r="AJ507" s="15">
        <f t="shared" si="83"/>
        <v>2.643565955974843</v>
      </c>
      <c r="AK507" s="15">
        <f t="shared" si="83"/>
        <v>2.0753719662447256</v>
      </c>
      <c r="AL507" s="23">
        <f>VLOOKUP(AC507,'Charts and Tables'!$I$43:$J$49,2,TRUE)</f>
        <v>0.5</v>
      </c>
      <c r="AM507" s="2">
        <f t="shared" si="87"/>
        <v>0</v>
      </c>
    </row>
    <row r="508" spans="1:39" x14ac:dyDescent="0.25">
      <c r="A508" s="35">
        <v>282218</v>
      </c>
      <c r="C508" s="36" t="s">
        <v>26</v>
      </c>
      <c r="D508" s="36">
        <v>0</v>
      </c>
      <c r="J508" s="46">
        <v>4138</v>
      </c>
      <c r="K508" s="46">
        <v>3989</v>
      </c>
      <c r="L508" s="46">
        <v>8127</v>
      </c>
      <c r="M508" s="46">
        <v>272</v>
      </c>
      <c r="N508" s="46">
        <v>450</v>
      </c>
      <c r="O508" s="46">
        <v>449</v>
      </c>
      <c r="P508" s="46">
        <v>251</v>
      </c>
      <c r="R508" s="36">
        <v>1735.6279959999999</v>
      </c>
      <c r="S508" s="36">
        <v>1808.931934</v>
      </c>
      <c r="T508" s="36">
        <v>96.274133000000006</v>
      </c>
      <c r="U508" s="36">
        <v>223.49946499999999</v>
      </c>
      <c r="V508" s="36">
        <v>217.76827399999999</v>
      </c>
      <c r="W508" s="36">
        <v>130.67080200000001</v>
      </c>
      <c r="AC508" s="57">
        <f t="shared" si="84"/>
        <v>8127</v>
      </c>
      <c r="AD508" s="57">
        <f t="shared" si="85"/>
        <v>722</v>
      </c>
      <c r="AE508" s="57">
        <f t="shared" si="86"/>
        <v>700</v>
      </c>
      <c r="AF508" s="12">
        <f t="shared" si="80"/>
        <v>3544.5599299999999</v>
      </c>
      <c r="AG508" s="12">
        <f t="shared" si="81"/>
        <v>319.77359799999999</v>
      </c>
      <c r="AH508" s="12">
        <f t="shared" si="82"/>
        <v>348.439076</v>
      </c>
      <c r="AI508" s="15">
        <f t="shared" si="83"/>
        <v>-0.56385382921127114</v>
      </c>
      <c r="AJ508" s="15">
        <f t="shared" si="83"/>
        <v>-0.55710027977839338</v>
      </c>
      <c r="AK508" s="15">
        <f t="shared" si="83"/>
        <v>-0.50222989142857144</v>
      </c>
      <c r="AL508" s="23">
        <f>VLOOKUP(AC508,'Charts and Tables'!$I$43:$J$49,2,TRUE)</f>
        <v>0.25</v>
      </c>
      <c r="AM508" s="2">
        <f t="shared" si="87"/>
        <v>0</v>
      </c>
    </row>
    <row r="509" spans="1:39" x14ac:dyDescent="0.25">
      <c r="A509" s="35">
        <v>285818</v>
      </c>
      <c r="B509" s="36">
        <v>334129</v>
      </c>
      <c r="C509" s="36" t="s">
        <v>25</v>
      </c>
      <c r="D509" s="36">
        <v>0</v>
      </c>
      <c r="J509" s="46">
        <v>2181</v>
      </c>
      <c r="K509" s="46">
        <v>3115</v>
      </c>
      <c r="L509" s="46">
        <v>5296</v>
      </c>
      <c r="M509" s="46">
        <v>158</v>
      </c>
      <c r="N509" s="46">
        <v>304</v>
      </c>
      <c r="O509" s="46">
        <v>233</v>
      </c>
      <c r="P509" s="46">
        <v>255</v>
      </c>
      <c r="R509" s="36">
        <v>2365.7477290000002</v>
      </c>
      <c r="S509" s="36">
        <v>1974.243997</v>
      </c>
      <c r="T509" s="36">
        <v>189.819478</v>
      </c>
      <c r="U509" s="36">
        <v>143.758331</v>
      </c>
      <c r="V509" s="36">
        <v>211.94726299999999</v>
      </c>
      <c r="W509" s="36">
        <v>192.18210500000001</v>
      </c>
      <c r="AC509" s="57">
        <f t="shared" si="84"/>
        <v>5296</v>
      </c>
      <c r="AD509" s="57">
        <f t="shared" si="85"/>
        <v>462</v>
      </c>
      <c r="AE509" s="57">
        <f t="shared" si="86"/>
        <v>488</v>
      </c>
      <c r="AF509" s="12">
        <f t="shared" si="80"/>
        <v>4339.9917260000002</v>
      </c>
      <c r="AG509" s="12">
        <f t="shared" si="81"/>
        <v>333.577809</v>
      </c>
      <c r="AH509" s="12">
        <f t="shared" si="82"/>
        <v>404.129368</v>
      </c>
      <c r="AI509" s="15">
        <f t="shared" si="83"/>
        <v>-0.18051515747734134</v>
      </c>
      <c r="AJ509" s="15">
        <f t="shared" si="83"/>
        <v>-0.27797011038961039</v>
      </c>
      <c r="AK509" s="15">
        <f t="shared" si="83"/>
        <v>-0.17186604918032786</v>
      </c>
      <c r="AL509" s="23">
        <f>VLOOKUP(AC509,'Charts and Tables'!$I$43:$J$49,2,TRUE)</f>
        <v>0.25</v>
      </c>
      <c r="AM509" s="2">
        <f t="shared" si="87"/>
        <v>1</v>
      </c>
    </row>
    <row r="510" spans="1:39" x14ac:dyDescent="0.25">
      <c r="A510" s="35">
        <v>286527</v>
      </c>
      <c r="B510" s="36">
        <v>332093</v>
      </c>
      <c r="C510" s="36" t="s">
        <v>25</v>
      </c>
      <c r="D510" s="36">
        <v>0</v>
      </c>
      <c r="J510" s="46">
        <v>1492</v>
      </c>
      <c r="K510" s="46">
        <v>1606</v>
      </c>
      <c r="L510" s="46">
        <v>3098</v>
      </c>
      <c r="M510" s="46">
        <v>99</v>
      </c>
      <c r="N510" s="46">
        <v>221</v>
      </c>
      <c r="O510" s="46">
        <v>191</v>
      </c>
      <c r="P510" s="46">
        <v>115</v>
      </c>
      <c r="R510" s="36">
        <v>2063.5695759999999</v>
      </c>
      <c r="S510" s="36">
        <v>1611.2687519999999</v>
      </c>
      <c r="T510" s="36">
        <v>92.339740000000006</v>
      </c>
      <c r="U510" s="36">
        <v>229.47952900000001</v>
      </c>
      <c r="V510" s="36">
        <v>305.809665</v>
      </c>
      <c r="W510" s="36">
        <v>135.454984</v>
      </c>
      <c r="AC510" s="57">
        <f t="shared" si="84"/>
        <v>3098</v>
      </c>
      <c r="AD510" s="57">
        <f t="shared" si="85"/>
        <v>320</v>
      </c>
      <c r="AE510" s="57">
        <f t="shared" si="86"/>
        <v>306</v>
      </c>
      <c r="AF510" s="12">
        <f t="shared" si="80"/>
        <v>3674.8383279999998</v>
      </c>
      <c r="AG510" s="12">
        <f t="shared" si="81"/>
        <v>321.81926900000002</v>
      </c>
      <c r="AH510" s="12">
        <f t="shared" si="82"/>
        <v>441.26464899999996</v>
      </c>
      <c r="AI510" s="15">
        <f t="shared" si="83"/>
        <v>0.18619700710135564</v>
      </c>
      <c r="AJ510" s="15">
        <f t="shared" si="83"/>
        <v>5.6852156250000617E-3</v>
      </c>
      <c r="AK510" s="15">
        <f t="shared" si="83"/>
        <v>0.44204133660130707</v>
      </c>
      <c r="AL510" s="23">
        <f>VLOOKUP(AC510,'Charts and Tables'!$I$43:$J$49,2,TRUE)</f>
        <v>0.5</v>
      </c>
      <c r="AM510" s="2">
        <f t="shared" si="87"/>
        <v>1</v>
      </c>
    </row>
    <row r="511" spans="1:39" x14ac:dyDescent="0.25">
      <c r="A511" s="35">
        <v>287239</v>
      </c>
      <c r="B511" s="36">
        <v>334099</v>
      </c>
      <c r="C511" s="36" t="s">
        <v>26</v>
      </c>
      <c r="D511" s="36">
        <v>0</v>
      </c>
      <c r="J511" s="46">
        <v>4734</v>
      </c>
      <c r="K511" s="46">
        <v>3517</v>
      </c>
      <c r="L511" s="46">
        <v>8251</v>
      </c>
      <c r="M511" s="46">
        <v>337</v>
      </c>
      <c r="N511" s="46">
        <v>234</v>
      </c>
      <c r="O511" s="46">
        <v>468</v>
      </c>
      <c r="P511" s="46">
        <v>308</v>
      </c>
      <c r="R511" s="36">
        <v>6271.893556</v>
      </c>
      <c r="S511" s="36">
        <v>6064.6345789999996</v>
      </c>
      <c r="T511" s="36">
        <v>591.74051899999995</v>
      </c>
      <c r="U511" s="36">
        <v>414.62216899999999</v>
      </c>
      <c r="V511" s="36">
        <v>505.74958700000002</v>
      </c>
      <c r="W511" s="36">
        <v>504.75178199999999</v>
      </c>
      <c r="AC511" s="57">
        <f t="shared" si="84"/>
        <v>8251</v>
      </c>
      <c r="AD511" s="57">
        <f t="shared" si="85"/>
        <v>571</v>
      </c>
      <c r="AE511" s="57">
        <f t="shared" si="86"/>
        <v>776</v>
      </c>
      <c r="AF511" s="12">
        <f t="shared" si="80"/>
        <v>12336.528135</v>
      </c>
      <c r="AG511" s="12">
        <f t="shared" si="81"/>
        <v>1006.3626879999999</v>
      </c>
      <c r="AH511" s="12">
        <f t="shared" si="82"/>
        <v>1010.5013690000001</v>
      </c>
      <c r="AI511" s="15">
        <f t="shared" si="83"/>
        <v>0.49515551266513158</v>
      </c>
      <c r="AJ511" s="15">
        <f t="shared" si="83"/>
        <v>0.7624565464098072</v>
      </c>
      <c r="AK511" s="15">
        <f t="shared" si="83"/>
        <v>0.30219248582474234</v>
      </c>
      <c r="AL511" s="23">
        <f>VLOOKUP(AC511,'Charts and Tables'!$I$43:$J$49,2,TRUE)</f>
        <v>0.25</v>
      </c>
      <c r="AM511" s="2">
        <f t="shared" si="87"/>
        <v>0</v>
      </c>
    </row>
    <row r="512" spans="1:39" x14ac:dyDescent="0.25">
      <c r="A512" s="35">
        <v>286788</v>
      </c>
      <c r="B512" s="36">
        <v>334095</v>
      </c>
      <c r="C512" s="36" t="s">
        <v>25</v>
      </c>
      <c r="D512" s="36">
        <v>0</v>
      </c>
      <c r="J512" s="46">
        <v>1910</v>
      </c>
      <c r="K512" s="46">
        <v>2387</v>
      </c>
      <c r="L512" s="46">
        <v>4297</v>
      </c>
      <c r="M512" s="46">
        <v>199</v>
      </c>
      <c r="N512" s="46">
        <v>215</v>
      </c>
      <c r="O512" s="46">
        <v>146</v>
      </c>
      <c r="P512" s="46">
        <v>214</v>
      </c>
      <c r="R512" s="36">
        <v>1800.319671</v>
      </c>
      <c r="S512" s="36">
        <v>2287.462266</v>
      </c>
      <c r="T512" s="36">
        <v>196.20557600000001</v>
      </c>
      <c r="U512" s="36">
        <v>128.16390899999999</v>
      </c>
      <c r="V512" s="36">
        <v>168.513936</v>
      </c>
      <c r="W512" s="36">
        <v>302.39729499999999</v>
      </c>
      <c r="AC512" s="57">
        <f t="shared" si="84"/>
        <v>4297</v>
      </c>
      <c r="AD512" s="57">
        <f t="shared" si="85"/>
        <v>414</v>
      </c>
      <c r="AE512" s="57">
        <f t="shared" si="86"/>
        <v>360</v>
      </c>
      <c r="AF512" s="12">
        <f t="shared" si="80"/>
        <v>4087.7819369999997</v>
      </c>
      <c r="AG512" s="12">
        <f t="shared" si="81"/>
        <v>324.369485</v>
      </c>
      <c r="AH512" s="12">
        <f t="shared" si="82"/>
        <v>470.91123099999999</v>
      </c>
      <c r="AI512" s="15">
        <f t="shared" si="83"/>
        <v>-4.8689332790318889E-2</v>
      </c>
      <c r="AJ512" s="15">
        <f t="shared" si="83"/>
        <v>-0.21649882850241547</v>
      </c>
      <c r="AK512" s="15">
        <f t="shared" si="83"/>
        <v>0.30808675277777775</v>
      </c>
      <c r="AL512" s="23">
        <f>VLOOKUP(AC512,'Charts and Tables'!$I$43:$J$49,2,TRUE)</f>
        <v>0.5</v>
      </c>
      <c r="AM512" s="2">
        <f t="shared" si="87"/>
        <v>1</v>
      </c>
    </row>
    <row r="513" spans="1:39" x14ac:dyDescent="0.25">
      <c r="A513" s="35">
        <v>287258</v>
      </c>
      <c r="C513" s="36" t="s">
        <v>26</v>
      </c>
      <c r="D513" s="36">
        <v>0</v>
      </c>
      <c r="J513" s="46">
        <v>6658</v>
      </c>
      <c r="K513" s="46">
        <v>8922</v>
      </c>
      <c r="L513" s="46">
        <v>15580</v>
      </c>
      <c r="M513" s="46">
        <v>464</v>
      </c>
      <c r="N513" s="46">
        <v>716</v>
      </c>
      <c r="O513" s="46">
        <v>701</v>
      </c>
      <c r="P513" s="46">
        <v>747</v>
      </c>
      <c r="R513" s="36">
        <v>4267.0136160000002</v>
      </c>
      <c r="S513" s="36">
        <v>6677.6207340000001</v>
      </c>
      <c r="T513" s="36">
        <v>265.01303999999999</v>
      </c>
      <c r="U513" s="36">
        <v>603.74891000000002</v>
      </c>
      <c r="V513" s="36">
        <v>458.602665</v>
      </c>
      <c r="W513" s="36">
        <v>570.94618300000002</v>
      </c>
      <c r="AC513" s="57">
        <f t="shared" si="84"/>
        <v>15580</v>
      </c>
      <c r="AD513" s="57">
        <f t="shared" si="85"/>
        <v>1180</v>
      </c>
      <c r="AE513" s="57">
        <f t="shared" si="86"/>
        <v>1448</v>
      </c>
      <c r="AF513" s="12">
        <f t="shared" si="80"/>
        <v>10944.63435</v>
      </c>
      <c r="AG513" s="12">
        <f t="shared" si="81"/>
        <v>868.76195000000007</v>
      </c>
      <c r="AH513" s="12">
        <f t="shared" si="82"/>
        <v>1029.5488479999999</v>
      </c>
      <c r="AI513" s="15">
        <f t="shared" si="83"/>
        <v>-0.29752025994865211</v>
      </c>
      <c r="AJ513" s="15">
        <f t="shared" si="83"/>
        <v>-0.26376105932203386</v>
      </c>
      <c r="AK513" s="15">
        <f t="shared" si="83"/>
        <v>-0.28898560220994479</v>
      </c>
      <c r="AL513" s="23">
        <f>VLOOKUP(AC513,'Charts and Tables'!$I$43:$J$49,2,TRUE)</f>
        <v>0.2</v>
      </c>
      <c r="AM513" s="2">
        <f t="shared" si="87"/>
        <v>0</v>
      </c>
    </row>
    <row r="514" spans="1:39" x14ac:dyDescent="0.25">
      <c r="A514" s="35">
        <v>287919</v>
      </c>
      <c r="C514" s="36" t="s">
        <v>31</v>
      </c>
      <c r="D514" s="36">
        <v>0</v>
      </c>
      <c r="J514" s="46">
        <v>5746</v>
      </c>
      <c r="K514" s="46">
        <v>4399</v>
      </c>
      <c r="L514" s="46">
        <v>10145</v>
      </c>
      <c r="M514" s="46">
        <v>393.5</v>
      </c>
      <c r="N514" s="46">
        <v>301</v>
      </c>
      <c r="O514" s="46">
        <v>526.5</v>
      </c>
      <c r="P514" s="46">
        <v>393.5</v>
      </c>
      <c r="R514" s="36">
        <v>3631.833752</v>
      </c>
      <c r="S514" s="36">
        <v>2284.5869080000002</v>
      </c>
      <c r="T514" s="36">
        <v>295.58018499999997</v>
      </c>
      <c r="U514" s="36">
        <v>143.06674100000001</v>
      </c>
      <c r="V514" s="36">
        <v>316.14004599999998</v>
      </c>
      <c r="W514" s="36">
        <v>218.52988300000001</v>
      </c>
      <c r="AC514" s="57">
        <f t="shared" si="84"/>
        <v>10145</v>
      </c>
      <c r="AD514" s="57">
        <f t="shared" si="85"/>
        <v>694.5</v>
      </c>
      <c r="AE514" s="57">
        <f t="shared" si="86"/>
        <v>920</v>
      </c>
      <c r="AF514" s="12">
        <f t="shared" si="80"/>
        <v>5916.4206599999998</v>
      </c>
      <c r="AG514" s="12">
        <f t="shared" si="81"/>
        <v>438.64692600000001</v>
      </c>
      <c r="AH514" s="12">
        <f t="shared" si="82"/>
        <v>534.66992900000002</v>
      </c>
      <c r="AI514" s="15">
        <f t="shared" si="83"/>
        <v>-0.41681412912764909</v>
      </c>
      <c r="AJ514" s="15">
        <f t="shared" si="83"/>
        <v>-0.36839895464362848</v>
      </c>
      <c r="AK514" s="15">
        <f t="shared" si="83"/>
        <v>-0.41883703369565217</v>
      </c>
      <c r="AL514" s="23">
        <f>VLOOKUP(AC514,'Charts and Tables'!$I$43:$J$49,2,TRUE)</f>
        <v>0.2</v>
      </c>
      <c r="AM514" s="2">
        <f t="shared" si="87"/>
        <v>0</v>
      </c>
    </row>
    <row r="515" spans="1:39" x14ac:dyDescent="0.25">
      <c r="A515" s="35">
        <v>292444</v>
      </c>
      <c r="B515" s="36">
        <v>334115</v>
      </c>
      <c r="C515" s="36" t="s">
        <v>25</v>
      </c>
      <c r="D515" s="36">
        <v>0</v>
      </c>
      <c r="J515" s="46">
        <v>1799</v>
      </c>
      <c r="K515" s="46">
        <v>1515</v>
      </c>
      <c r="L515" s="46">
        <v>3314</v>
      </c>
      <c r="M515" s="46">
        <v>103</v>
      </c>
      <c r="N515" s="46">
        <v>69</v>
      </c>
      <c r="O515" s="46">
        <v>144</v>
      </c>
      <c r="P515" s="46">
        <v>162</v>
      </c>
      <c r="R515" s="36">
        <v>1500.110752</v>
      </c>
      <c r="S515" s="36">
        <v>1768.4700780000001</v>
      </c>
      <c r="T515" s="36">
        <v>220.36170100000001</v>
      </c>
      <c r="U515" s="36">
        <v>85.924627000000001</v>
      </c>
      <c r="V515" s="36">
        <v>111.922753</v>
      </c>
      <c r="W515" s="36">
        <v>217.97190699999999</v>
      </c>
      <c r="AC515" s="57">
        <f t="shared" si="84"/>
        <v>3314</v>
      </c>
      <c r="AD515" s="57">
        <f t="shared" si="85"/>
        <v>172</v>
      </c>
      <c r="AE515" s="57">
        <f t="shared" si="86"/>
        <v>306</v>
      </c>
      <c r="AF515" s="12">
        <f t="shared" si="80"/>
        <v>3268.5808299999999</v>
      </c>
      <c r="AG515" s="12">
        <f t="shared" si="81"/>
        <v>306.28632800000003</v>
      </c>
      <c r="AH515" s="12">
        <f t="shared" si="82"/>
        <v>329.89465999999999</v>
      </c>
      <c r="AI515" s="15">
        <f t="shared" si="83"/>
        <v>-1.3705241400120737E-2</v>
      </c>
      <c r="AJ515" s="15">
        <f t="shared" si="83"/>
        <v>0.7807344651162792</v>
      </c>
      <c r="AK515" s="15">
        <f t="shared" si="83"/>
        <v>7.8087124183006493E-2</v>
      </c>
      <c r="AL515" s="23">
        <f>VLOOKUP(AC515,'Charts and Tables'!$I$43:$J$49,2,TRUE)</f>
        <v>0.5</v>
      </c>
      <c r="AM515" s="2">
        <f t="shared" si="87"/>
        <v>1</v>
      </c>
    </row>
    <row r="516" spans="1:39" x14ac:dyDescent="0.25">
      <c r="A516" s="35">
        <v>292817</v>
      </c>
      <c r="B516" s="36">
        <v>334132</v>
      </c>
      <c r="C516" s="36" t="s">
        <v>26</v>
      </c>
      <c r="D516" s="36">
        <v>0</v>
      </c>
      <c r="J516" s="46">
        <v>4120</v>
      </c>
      <c r="K516" s="46">
        <v>3207</v>
      </c>
      <c r="L516" s="46">
        <v>7327</v>
      </c>
      <c r="M516" s="46">
        <v>167</v>
      </c>
      <c r="N516" s="46">
        <v>383</v>
      </c>
      <c r="O516" s="46">
        <v>487</v>
      </c>
      <c r="P516" s="46">
        <v>226</v>
      </c>
      <c r="R516" s="36">
        <v>4357.0097640000004</v>
      </c>
      <c r="S516" s="36">
        <v>3548.5828820000002</v>
      </c>
      <c r="T516" s="36">
        <v>212.92925299999999</v>
      </c>
      <c r="U516" s="36">
        <v>473.26612599999999</v>
      </c>
      <c r="V516" s="36">
        <v>509.67819300000002</v>
      </c>
      <c r="W516" s="36">
        <v>240.932052</v>
      </c>
      <c r="AC516" s="57">
        <f t="shared" si="84"/>
        <v>7327</v>
      </c>
      <c r="AD516" s="57">
        <f t="shared" si="85"/>
        <v>550</v>
      </c>
      <c r="AE516" s="57">
        <f t="shared" si="86"/>
        <v>713</v>
      </c>
      <c r="AF516" s="12">
        <f t="shared" si="80"/>
        <v>7905.592646000001</v>
      </c>
      <c r="AG516" s="12">
        <f t="shared" si="81"/>
        <v>686.195379</v>
      </c>
      <c r="AH516" s="12">
        <f t="shared" si="82"/>
        <v>750.61024500000008</v>
      </c>
      <c r="AI516" s="15">
        <f t="shared" si="83"/>
        <v>7.8967196123925346E-2</v>
      </c>
      <c r="AJ516" s="15">
        <f t="shared" si="83"/>
        <v>0.24762796181818184</v>
      </c>
      <c r="AK516" s="15">
        <f t="shared" si="83"/>
        <v>5.2749291725105299E-2</v>
      </c>
      <c r="AL516" s="23">
        <f>VLOOKUP(AC516,'Charts and Tables'!$I$43:$J$49,2,TRUE)</f>
        <v>0.25</v>
      </c>
      <c r="AM516" s="2">
        <f t="shared" si="87"/>
        <v>1</v>
      </c>
    </row>
    <row r="517" spans="1:39" x14ac:dyDescent="0.25">
      <c r="A517" s="35">
        <v>290990</v>
      </c>
      <c r="B517" s="36">
        <v>334006</v>
      </c>
      <c r="C517" s="36" t="s">
        <v>25</v>
      </c>
      <c r="D517" s="36">
        <v>0</v>
      </c>
      <c r="J517" s="46">
        <v>1259</v>
      </c>
      <c r="K517" s="46">
        <v>1196</v>
      </c>
      <c r="L517" s="46">
        <v>2455</v>
      </c>
      <c r="M517" s="46">
        <v>106</v>
      </c>
      <c r="N517" s="46">
        <v>76</v>
      </c>
      <c r="O517" s="46">
        <v>102</v>
      </c>
      <c r="P517" s="46">
        <v>108</v>
      </c>
      <c r="R517" s="36">
        <v>2165.342517</v>
      </c>
      <c r="S517" s="36">
        <v>1449.3342929999999</v>
      </c>
      <c r="T517" s="36">
        <v>249.788185</v>
      </c>
      <c r="U517" s="36">
        <v>92.087652000000006</v>
      </c>
      <c r="V517" s="36">
        <v>182.96556899999999</v>
      </c>
      <c r="W517" s="36">
        <v>200.022695</v>
      </c>
      <c r="AC517" s="57">
        <f t="shared" si="84"/>
        <v>2455</v>
      </c>
      <c r="AD517" s="57">
        <f t="shared" si="85"/>
        <v>182</v>
      </c>
      <c r="AE517" s="57">
        <f t="shared" si="86"/>
        <v>210</v>
      </c>
      <c r="AF517" s="12">
        <f t="shared" si="80"/>
        <v>3614.6768099999999</v>
      </c>
      <c r="AG517" s="12">
        <f t="shared" si="81"/>
        <v>341.87583699999999</v>
      </c>
      <c r="AH517" s="12">
        <f t="shared" si="82"/>
        <v>382.98826399999996</v>
      </c>
      <c r="AI517" s="15">
        <f t="shared" si="83"/>
        <v>0.47237344602851322</v>
      </c>
      <c r="AJ517" s="15">
        <f t="shared" si="83"/>
        <v>0.87843866483516475</v>
      </c>
      <c r="AK517" s="15">
        <f t="shared" si="83"/>
        <v>0.82375363809523794</v>
      </c>
      <c r="AL517" s="23">
        <f>VLOOKUP(AC517,'Charts and Tables'!$I$43:$J$49,2,TRUE)</f>
        <v>1</v>
      </c>
      <c r="AM517" s="2">
        <f t="shared" si="87"/>
        <v>1</v>
      </c>
    </row>
    <row r="518" spans="1:39" x14ac:dyDescent="0.25">
      <c r="A518" s="35">
        <v>291593</v>
      </c>
      <c r="B518" s="36">
        <v>330169</v>
      </c>
      <c r="C518" s="36" t="s">
        <v>26</v>
      </c>
      <c r="D518" s="36">
        <v>0</v>
      </c>
      <c r="J518" s="46">
        <v>4963</v>
      </c>
      <c r="K518" s="46">
        <v>3992</v>
      </c>
      <c r="L518" s="46">
        <v>8955</v>
      </c>
      <c r="M518" s="46">
        <v>534</v>
      </c>
      <c r="N518" s="46">
        <v>188</v>
      </c>
      <c r="O518" s="46">
        <v>350</v>
      </c>
      <c r="P518" s="46">
        <v>502</v>
      </c>
      <c r="R518" s="36">
        <v>4511.5561879999996</v>
      </c>
      <c r="S518" s="36">
        <v>4541.6740490000002</v>
      </c>
      <c r="T518" s="36">
        <v>572.70910400000002</v>
      </c>
      <c r="U518" s="36">
        <v>189.868663</v>
      </c>
      <c r="V518" s="36">
        <v>305.08587899999998</v>
      </c>
      <c r="W518" s="36">
        <v>521.06232499999999</v>
      </c>
      <c r="AC518" s="57">
        <f t="shared" si="84"/>
        <v>8955</v>
      </c>
      <c r="AD518" s="57">
        <f t="shared" si="85"/>
        <v>722</v>
      </c>
      <c r="AE518" s="57">
        <f t="shared" si="86"/>
        <v>852</v>
      </c>
      <c r="AF518" s="12">
        <f t="shared" si="80"/>
        <v>9053.2302369999998</v>
      </c>
      <c r="AG518" s="12">
        <f t="shared" si="81"/>
        <v>762.57776699999999</v>
      </c>
      <c r="AH518" s="12">
        <f t="shared" si="82"/>
        <v>826.14820399999996</v>
      </c>
      <c r="AI518" s="15">
        <f t="shared" si="83"/>
        <v>1.0969317364600755E-2</v>
      </c>
      <c r="AJ518" s="15">
        <f t="shared" si="83"/>
        <v>5.6201893351800543E-2</v>
      </c>
      <c r="AK518" s="15">
        <f t="shared" si="83"/>
        <v>-3.034248356807516E-2</v>
      </c>
      <c r="AL518" s="23">
        <f>VLOOKUP(AC518,'Charts and Tables'!$I$43:$J$49,2,TRUE)</f>
        <v>0.25</v>
      </c>
      <c r="AM518" s="2">
        <f t="shared" si="87"/>
        <v>1</v>
      </c>
    </row>
    <row r="519" spans="1:39" x14ac:dyDescent="0.25">
      <c r="A519" s="35">
        <v>291785</v>
      </c>
      <c r="B519" s="36">
        <v>331045</v>
      </c>
      <c r="C519" s="36" t="s">
        <v>25</v>
      </c>
      <c r="D519" s="36">
        <v>0</v>
      </c>
      <c r="J519" s="46">
        <v>2513</v>
      </c>
      <c r="K519" s="46">
        <v>2983</v>
      </c>
      <c r="L519" s="46">
        <v>5496</v>
      </c>
      <c r="M519" s="46">
        <v>148</v>
      </c>
      <c r="N519" s="46">
        <v>121</v>
      </c>
      <c r="O519" s="46">
        <v>188</v>
      </c>
      <c r="P519" s="46">
        <v>280</v>
      </c>
      <c r="R519" s="36">
        <v>398.711005</v>
      </c>
      <c r="S519" s="36">
        <v>541.91440799999998</v>
      </c>
      <c r="T519" s="36">
        <v>77.241247999999999</v>
      </c>
      <c r="U519" s="36">
        <v>20.647331999999999</v>
      </c>
      <c r="V519" s="36">
        <v>28.21124</v>
      </c>
      <c r="W519" s="36">
        <v>113.187766</v>
      </c>
      <c r="AC519" s="57">
        <f t="shared" si="84"/>
        <v>5496</v>
      </c>
      <c r="AD519" s="57">
        <f t="shared" si="85"/>
        <v>269</v>
      </c>
      <c r="AE519" s="57">
        <f t="shared" si="86"/>
        <v>468</v>
      </c>
      <c r="AF519" s="12">
        <f t="shared" si="80"/>
        <v>940.62541299999998</v>
      </c>
      <c r="AG519" s="12">
        <f t="shared" si="81"/>
        <v>97.88857999999999</v>
      </c>
      <c r="AH519" s="12">
        <f t="shared" si="82"/>
        <v>141.39900599999999</v>
      </c>
      <c r="AI519" s="15">
        <f t="shared" si="83"/>
        <v>-0.8288527268922854</v>
      </c>
      <c r="AJ519" s="15">
        <f t="shared" si="83"/>
        <v>-0.63610193308550189</v>
      </c>
      <c r="AK519" s="15">
        <f t="shared" si="83"/>
        <v>-0.69786537179487185</v>
      </c>
      <c r="AL519" s="23">
        <f>VLOOKUP(AC519,'Charts and Tables'!$I$43:$J$49,2,TRUE)</f>
        <v>0.25</v>
      </c>
      <c r="AM519" s="2">
        <f t="shared" si="87"/>
        <v>0</v>
      </c>
    </row>
    <row r="520" spans="1:39" x14ac:dyDescent="0.25">
      <c r="A520" s="35">
        <v>292354</v>
      </c>
      <c r="B520" s="36">
        <v>334021</v>
      </c>
      <c r="C520" s="36" t="s">
        <v>26</v>
      </c>
      <c r="D520" s="36">
        <v>0</v>
      </c>
      <c r="J520" s="46">
        <v>2556</v>
      </c>
      <c r="K520" s="46">
        <v>1501</v>
      </c>
      <c r="L520" s="46">
        <v>4057</v>
      </c>
      <c r="M520" s="46">
        <v>320</v>
      </c>
      <c r="N520" s="46">
        <v>51</v>
      </c>
      <c r="O520" s="46">
        <v>143</v>
      </c>
      <c r="P520" s="46">
        <v>221</v>
      </c>
      <c r="R520" s="36">
        <v>3966.2276489999999</v>
      </c>
      <c r="S520" s="36">
        <v>4291.6326060000001</v>
      </c>
      <c r="T520" s="36">
        <v>389.330039</v>
      </c>
      <c r="U520" s="36">
        <v>175.652016</v>
      </c>
      <c r="V520" s="36">
        <v>275.05725200000001</v>
      </c>
      <c r="W520" s="36">
        <v>440.03128800000002</v>
      </c>
      <c r="AC520" s="57">
        <f t="shared" si="84"/>
        <v>4057</v>
      </c>
      <c r="AD520" s="57">
        <f t="shared" si="85"/>
        <v>371</v>
      </c>
      <c r="AE520" s="57">
        <f t="shared" si="86"/>
        <v>364</v>
      </c>
      <c r="AF520" s="12">
        <f t="shared" ref="AF520:AF569" si="88">IF(D520=1,R520,IF(D520=-1,S520,R520+S520))</f>
        <v>8257.8602549999996</v>
      </c>
      <c r="AG520" s="12">
        <f t="shared" ref="AG520:AG569" si="89">IF(D520=1,T520,IF(D520=-1,U520,T520+U520))</f>
        <v>564.98205499999995</v>
      </c>
      <c r="AH520" s="12">
        <f t="shared" ref="AH520:AH569" si="90">IF(D520=1,V520,IF(D520=-1,W520,V520+W520))</f>
        <v>715.08853999999997</v>
      </c>
      <c r="AI520" s="15">
        <f t="shared" ref="AI520:AK569" si="91">IF(OR(AC520="",AC520=0),0,(AF520-AC520)/AC520)</f>
        <v>1.0354597621395119</v>
      </c>
      <c r="AJ520" s="15">
        <f t="shared" si="91"/>
        <v>0.52286268194070062</v>
      </c>
      <c r="AK520" s="15">
        <f t="shared" si="91"/>
        <v>0.96452895604395594</v>
      </c>
      <c r="AL520" s="23">
        <f>VLOOKUP(AC520,'Charts and Tables'!$I$43:$J$49,2,TRUE)</f>
        <v>0.5</v>
      </c>
      <c r="AM520" s="2">
        <f t="shared" si="87"/>
        <v>0</v>
      </c>
    </row>
    <row r="521" spans="1:39" x14ac:dyDescent="0.25">
      <c r="A521" s="35">
        <v>292450</v>
      </c>
      <c r="B521" s="36">
        <v>331022</v>
      </c>
      <c r="C521" s="36" t="s">
        <v>25</v>
      </c>
      <c r="D521" s="36">
        <v>0</v>
      </c>
      <c r="J521" s="46">
        <v>2940</v>
      </c>
      <c r="K521" s="46">
        <v>3212</v>
      </c>
      <c r="L521" s="46">
        <v>6152</v>
      </c>
      <c r="M521" s="46">
        <v>201</v>
      </c>
      <c r="N521" s="46">
        <v>151</v>
      </c>
      <c r="O521" s="46">
        <v>225</v>
      </c>
      <c r="P521" s="46">
        <v>283</v>
      </c>
      <c r="R521" s="36">
        <v>476.27278200000001</v>
      </c>
      <c r="S521" s="36">
        <v>748.457536</v>
      </c>
      <c r="T521" s="36">
        <v>65.741947999999994</v>
      </c>
      <c r="U521" s="36">
        <v>44.078229999999998</v>
      </c>
      <c r="V521" s="36">
        <v>46.977654000000001</v>
      </c>
      <c r="W521" s="36">
        <v>92.327465000000004</v>
      </c>
      <c r="AC521" s="57">
        <f t="shared" ref="AC521:AC570" si="92">L521</f>
        <v>6152</v>
      </c>
      <c r="AD521" s="57">
        <f t="shared" ref="AD521:AD570" si="93">IF(D521=1,M521,IF(D521=-1,N521,M521+N521))</f>
        <v>352</v>
      </c>
      <c r="AE521" s="57">
        <f t="shared" ref="AE521:AE570" si="94">IF(D521=1,O521,IF(D521=-1,P521,O521+P521))</f>
        <v>508</v>
      </c>
      <c r="AF521" s="12">
        <f t="shared" si="88"/>
        <v>1224.7303179999999</v>
      </c>
      <c r="AG521" s="12">
        <f t="shared" si="89"/>
        <v>109.820178</v>
      </c>
      <c r="AH521" s="12">
        <f t="shared" si="90"/>
        <v>139.30511899999999</v>
      </c>
      <c r="AI521" s="15">
        <f t="shared" si="91"/>
        <v>-0.80092159980494149</v>
      </c>
      <c r="AJ521" s="15">
        <f t="shared" si="91"/>
        <v>-0.68801085795454542</v>
      </c>
      <c r="AK521" s="15">
        <f t="shared" si="91"/>
        <v>-0.7257773248031496</v>
      </c>
      <c r="AL521" s="23">
        <f>VLOOKUP(AC521,'Charts and Tables'!$I$43:$J$49,2,TRUE)</f>
        <v>0.25</v>
      </c>
      <c r="AM521" s="2">
        <f t="shared" ref="AM521:AM570" si="95">IF(ABS(AI521)&lt;=AL521,1,0)</f>
        <v>0</v>
      </c>
    </row>
    <row r="522" spans="1:39" x14ac:dyDescent="0.25">
      <c r="A522" s="35">
        <v>293340</v>
      </c>
      <c r="C522" s="36" t="s">
        <v>25</v>
      </c>
      <c r="D522" s="36">
        <v>0</v>
      </c>
      <c r="J522" s="46">
        <v>1866</v>
      </c>
      <c r="K522" s="46">
        <v>1829</v>
      </c>
      <c r="L522" s="46">
        <v>3695</v>
      </c>
      <c r="M522" s="46">
        <v>143</v>
      </c>
      <c r="N522" s="46">
        <v>119</v>
      </c>
      <c r="O522" s="46">
        <v>141</v>
      </c>
      <c r="P522" s="46">
        <v>186</v>
      </c>
      <c r="R522" s="36">
        <v>2231.4577020000002</v>
      </c>
      <c r="S522" s="36">
        <v>2138.2892879999999</v>
      </c>
      <c r="T522" s="36">
        <v>344.08228400000002</v>
      </c>
      <c r="U522" s="36">
        <v>94.588845000000006</v>
      </c>
      <c r="V522" s="36">
        <v>133.342185</v>
      </c>
      <c r="W522" s="36">
        <v>257.15164600000003</v>
      </c>
      <c r="AC522" s="57">
        <f t="shared" si="92"/>
        <v>3695</v>
      </c>
      <c r="AD522" s="57">
        <f t="shared" si="93"/>
        <v>262</v>
      </c>
      <c r="AE522" s="57">
        <f t="shared" si="94"/>
        <v>327</v>
      </c>
      <c r="AF522" s="12">
        <f t="shared" si="88"/>
        <v>4369.7469899999996</v>
      </c>
      <c r="AG522" s="12">
        <f t="shared" si="89"/>
        <v>438.67112900000001</v>
      </c>
      <c r="AH522" s="12">
        <f t="shared" si="90"/>
        <v>390.493831</v>
      </c>
      <c r="AI522" s="15">
        <f t="shared" si="91"/>
        <v>0.18261082273342344</v>
      </c>
      <c r="AJ522" s="15">
        <f t="shared" si="91"/>
        <v>0.67431728625954201</v>
      </c>
      <c r="AK522" s="15">
        <f t="shared" si="91"/>
        <v>0.19417073700305809</v>
      </c>
      <c r="AL522" s="23">
        <f>VLOOKUP(AC522,'Charts and Tables'!$I$43:$J$49,2,TRUE)</f>
        <v>0.5</v>
      </c>
      <c r="AM522" s="2">
        <f t="shared" si="95"/>
        <v>1</v>
      </c>
    </row>
    <row r="523" spans="1:39" x14ac:dyDescent="0.25">
      <c r="A523" s="35">
        <v>293430</v>
      </c>
      <c r="B523" s="36">
        <v>336052</v>
      </c>
      <c r="C523" s="36" t="s">
        <v>29</v>
      </c>
      <c r="D523" s="36">
        <v>0</v>
      </c>
      <c r="J523" s="46">
        <v>838</v>
      </c>
      <c r="K523" s="46">
        <v>739</v>
      </c>
      <c r="L523" s="46">
        <v>1577</v>
      </c>
      <c r="M523" s="46">
        <v>57</v>
      </c>
      <c r="N523" s="46">
        <v>68</v>
      </c>
      <c r="O523" s="46">
        <v>102</v>
      </c>
      <c r="P523" s="46">
        <v>43</v>
      </c>
      <c r="AC523" s="57">
        <f t="shared" si="92"/>
        <v>1577</v>
      </c>
      <c r="AD523" s="57">
        <f t="shared" si="93"/>
        <v>125</v>
      </c>
      <c r="AE523" s="57">
        <f t="shared" si="94"/>
        <v>145</v>
      </c>
      <c r="AF523" s="12">
        <f t="shared" si="88"/>
        <v>0</v>
      </c>
      <c r="AG523" s="12">
        <f t="shared" si="89"/>
        <v>0</v>
      </c>
      <c r="AH523" s="12">
        <f t="shared" si="90"/>
        <v>0</v>
      </c>
      <c r="AI523" s="15">
        <f t="shared" si="91"/>
        <v>-1</v>
      </c>
      <c r="AJ523" s="15">
        <f t="shared" si="91"/>
        <v>-1</v>
      </c>
      <c r="AK523" s="15">
        <f t="shared" si="91"/>
        <v>-1</v>
      </c>
      <c r="AL523" s="23">
        <f>VLOOKUP(AC523,'Charts and Tables'!$I$43:$J$49,2,TRUE)</f>
        <v>1</v>
      </c>
      <c r="AM523" s="2">
        <f t="shared" si="95"/>
        <v>1</v>
      </c>
    </row>
    <row r="524" spans="1:39" x14ac:dyDescent="0.25">
      <c r="A524" s="35">
        <v>299449</v>
      </c>
      <c r="B524" s="36">
        <v>336061</v>
      </c>
      <c r="C524" s="36" t="s">
        <v>29</v>
      </c>
      <c r="D524" s="36">
        <v>0</v>
      </c>
      <c r="J524" s="46">
        <v>536</v>
      </c>
      <c r="K524" s="46">
        <v>510</v>
      </c>
      <c r="L524" s="46">
        <v>1046</v>
      </c>
      <c r="M524" s="46">
        <v>70</v>
      </c>
      <c r="N524" s="46">
        <v>50</v>
      </c>
      <c r="O524" s="46">
        <v>45</v>
      </c>
      <c r="P524" s="46">
        <v>53</v>
      </c>
      <c r="AC524" s="57">
        <f t="shared" si="92"/>
        <v>1046</v>
      </c>
      <c r="AD524" s="57">
        <f t="shared" si="93"/>
        <v>120</v>
      </c>
      <c r="AE524" s="57">
        <f t="shared" si="94"/>
        <v>98</v>
      </c>
      <c r="AF524" s="12">
        <f t="shared" si="88"/>
        <v>0</v>
      </c>
      <c r="AG524" s="12">
        <f t="shared" si="89"/>
        <v>0</v>
      </c>
      <c r="AH524" s="12">
        <f t="shared" si="90"/>
        <v>0</v>
      </c>
      <c r="AI524" s="15">
        <f t="shared" si="91"/>
        <v>-1</v>
      </c>
      <c r="AJ524" s="15">
        <f t="shared" si="91"/>
        <v>-1</v>
      </c>
      <c r="AK524" s="15">
        <f t="shared" si="91"/>
        <v>-1</v>
      </c>
      <c r="AL524" s="23">
        <f>VLOOKUP(AC524,'Charts and Tables'!$I$43:$J$49,2,TRUE)</f>
        <v>1</v>
      </c>
      <c r="AM524" s="2">
        <f t="shared" si="95"/>
        <v>1</v>
      </c>
    </row>
    <row r="525" spans="1:39" x14ac:dyDescent="0.25">
      <c r="A525" s="35">
        <v>295765</v>
      </c>
      <c r="C525" s="36" t="s">
        <v>27</v>
      </c>
      <c r="D525" s="36">
        <v>-1</v>
      </c>
      <c r="K525" s="46">
        <v>30895</v>
      </c>
      <c r="L525" s="46">
        <v>30895</v>
      </c>
      <c r="N525" s="46">
        <v>1544</v>
      </c>
      <c r="P525" s="46">
        <v>3563</v>
      </c>
      <c r="S525" s="36">
        <v>37182.861711999998</v>
      </c>
      <c r="U525" s="36">
        <v>2382.5293000000001</v>
      </c>
      <c r="W525" s="36">
        <v>4393.4599150000004</v>
      </c>
      <c r="AC525" s="57">
        <f t="shared" si="92"/>
        <v>30895</v>
      </c>
      <c r="AD525" s="57">
        <f t="shared" si="93"/>
        <v>1544</v>
      </c>
      <c r="AE525" s="57">
        <f t="shared" si="94"/>
        <v>3563</v>
      </c>
      <c r="AF525" s="12">
        <f t="shared" si="88"/>
        <v>37182.861711999998</v>
      </c>
      <c r="AG525" s="12">
        <f t="shared" si="89"/>
        <v>2382.5293000000001</v>
      </c>
      <c r="AH525" s="12">
        <f t="shared" si="90"/>
        <v>4393.4599150000004</v>
      </c>
      <c r="AI525" s="15">
        <f t="shared" si="91"/>
        <v>0.20352360291309268</v>
      </c>
      <c r="AJ525" s="15">
        <f t="shared" si="91"/>
        <v>0.54308892487046645</v>
      </c>
      <c r="AK525" s="15">
        <f t="shared" si="91"/>
        <v>0.233078842267752</v>
      </c>
      <c r="AL525" s="23">
        <f>VLOOKUP(AC525,'Charts and Tables'!$I$43:$J$49,2,TRUE)</f>
        <v>0.15</v>
      </c>
      <c r="AM525" s="2">
        <f t="shared" si="95"/>
        <v>0</v>
      </c>
    </row>
    <row r="526" spans="1:39" x14ac:dyDescent="0.25">
      <c r="A526" s="35">
        <v>294082</v>
      </c>
      <c r="B526" s="36">
        <v>332120</v>
      </c>
      <c r="C526" s="36" t="s">
        <v>25</v>
      </c>
      <c r="D526" s="36">
        <v>0</v>
      </c>
      <c r="J526" s="46">
        <v>345</v>
      </c>
      <c r="K526" s="46">
        <v>1565</v>
      </c>
      <c r="L526" s="46">
        <v>1910</v>
      </c>
      <c r="M526" s="46">
        <v>17</v>
      </c>
      <c r="N526" s="46">
        <v>76</v>
      </c>
      <c r="O526" s="46">
        <v>31</v>
      </c>
      <c r="P526" s="46">
        <v>210</v>
      </c>
      <c r="R526" s="36">
        <v>943.84251500000005</v>
      </c>
      <c r="S526" s="36">
        <v>1696.387066</v>
      </c>
      <c r="T526" s="36">
        <v>125.41255</v>
      </c>
      <c r="U526" s="36">
        <v>73.517587000000006</v>
      </c>
      <c r="V526" s="36">
        <v>89.434190999999998</v>
      </c>
      <c r="W526" s="36">
        <v>212.34588299999999</v>
      </c>
      <c r="AC526" s="57">
        <f t="shared" si="92"/>
        <v>1910</v>
      </c>
      <c r="AD526" s="57">
        <f t="shared" si="93"/>
        <v>93</v>
      </c>
      <c r="AE526" s="57">
        <f t="shared" si="94"/>
        <v>241</v>
      </c>
      <c r="AF526" s="12">
        <f t="shared" si="88"/>
        <v>2640.2295810000001</v>
      </c>
      <c r="AG526" s="12">
        <f t="shared" si="89"/>
        <v>198.930137</v>
      </c>
      <c r="AH526" s="12">
        <f t="shared" si="90"/>
        <v>301.78007400000001</v>
      </c>
      <c r="AI526" s="15">
        <f t="shared" si="91"/>
        <v>0.38231915235602099</v>
      </c>
      <c r="AJ526" s="15">
        <f t="shared" si="91"/>
        <v>1.1390337311827958</v>
      </c>
      <c r="AK526" s="15">
        <f t="shared" si="91"/>
        <v>0.25219947717842328</v>
      </c>
      <c r="AL526" s="23">
        <f>VLOOKUP(AC526,'Charts and Tables'!$I$43:$J$49,2,TRUE)</f>
        <v>1</v>
      </c>
      <c r="AM526" s="2">
        <f t="shared" si="95"/>
        <v>1</v>
      </c>
    </row>
    <row r="527" spans="1:39" x14ac:dyDescent="0.25">
      <c r="A527" s="35">
        <v>294593</v>
      </c>
      <c r="C527" s="36" t="s">
        <v>29</v>
      </c>
      <c r="D527" s="36">
        <v>0</v>
      </c>
      <c r="J527" s="46">
        <v>1030</v>
      </c>
      <c r="K527" s="46">
        <v>814</v>
      </c>
      <c r="L527" s="46">
        <v>1844</v>
      </c>
      <c r="M527" s="46">
        <v>80</v>
      </c>
      <c r="N527" s="46">
        <v>58</v>
      </c>
      <c r="O527" s="46">
        <v>108</v>
      </c>
      <c r="P527" s="46">
        <v>82</v>
      </c>
      <c r="R527" s="36">
        <v>787.89485999999999</v>
      </c>
      <c r="S527" s="36">
        <v>1089.8479050000001</v>
      </c>
      <c r="T527" s="36">
        <v>56.191567999999997</v>
      </c>
      <c r="U527" s="36">
        <v>98.078778</v>
      </c>
      <c r="V527" s="36">
        <v>76.925449</v>
      </c>
      <c r="W527" s="36">
        <v>103.664075</v>
      </c>
      <c r="AC527" s="57">
        <f t="shared" si="92"/>
        <v>1844</v>
      </c>
      <c r="AD527" s="57">
        <f t="shared" si="93"/>
        <v>138</v>
      </c>
      <c r="AE527" s="57">
        <f t="shared" si="94"/>
        <v>190</v>
      </c>
      <c r="AF527" s="12">
        <f t="shared" si="88"/>
        <v>1877.742765</v>
      </c>
      <c r="AG527" s="12">
        <f t="shared" si="89"/>
        <v>154.27034599999999</v>
      </c>
      <c r="AH527" s="12">
        <f t="shared" si="90"/>
        <v>180.58952399999998</v>
      </c>
      <c r="AI527" s="15">
        <f t="shared" si="91"/>
        <v>1.8298679501084578E-2</v>
      </c>
      <c r="AJ527" s="15">
        <f t="shared" si="91"/>
        <v>0.11790105797101441</v>
      </c>
      <c r="AK527" s="15">
        <f t="shared" si="91"/>
        <v>-4.9528821052631671E-2</v>
      </c>
      <c r="AL527" s="23">
        <f>VLOOKUP(AC527,'Charts and Tables'!$I$43:$J$49,2,TRUE)</f>
        <v>1</v>
      </c>
      <c r="AM527" s="2">
        <f t="shared" si="95"/>
        <v>1</v>
      </c>
    </row>
    <row r="528" spans="1:39" x14ac:dyDescent="0.25">
      <c r="A528" s="35">
        <v>298862</v>
      </c>
      <c r="C528" s="36" t="s">
        <v>32</v>
      </c>
      <c r="D528" s="36">
        <v>1</v>
      </c>
      <c r="J528" s="46">
        <v>7244</v>
      </c>
      <c r="L528" s="46">
        <v>7244</v>
      </c>
      <c r="M528" s="46">
        <v>1500</v>
      </c>
      <c r="O528" s="46">
        <v>365</v>
      </c>
      <c r="R528" s="36">
        <v>7041.414608</v>
      </c>
      <c r="T528" s="36">
        <v>1332.3609080000001</v>
      </c>
      <c r="V528" s="36">
        <v>451.22344600000002</v>
      </c>
      <c r="AC528" s="57">
        <f t="shared" si="92"/>
        <v>7244</v>
      </c>
      <c r="AD528" s="57">
        <f t="shared" si="93"/>
        <v>1500</v>
      </c>
      <c r="AE528" s="57">
        <f t="shared" si="94"/>
        <v>365</v>
      </c>
      <c r="AF528" s="12">
        <f t="shared" si="88"/>
        <v>7041.414608</v>
      </c>
      <c r="AG528" s="12">
        <f t="shared" si="89"/>
        <v>1332.3609080000001</v>
      </c>
      <c r="AH528" s="12">
        <f t="shared" si="90"/>
        <v>451.22344600000002</v>
      </c>
      <c r="AI528" s="15">
        <f t="shared" si="91"/>
        <v>-2.7965956929872991E-2</v>
      </c>
      <c r="AJ528" s="15">
        <f t="shared" si="91"/>
        <v>-0.11175939466666659</v>
      </c>
      <c r="AK528" s="15">
        <f t="shared" si="91"/>
        <v>0.23622861917808224</v>
      </c>
      <c r="AL528" s="23">
        <f>VLOOKUP(AC528,'Charts and Tables'!$I$43:$J$49,2,TRUE)</f>
        <v>0.25</v>
      </c>
      <c r="AM528" s="2">
        <f t="shared" si="95"/>
        <v>1</v>
      </c>
    </row>
    <row r="529" spans="1:39" x14ac:dyDescent="0.25">
      <c r="A529" s="35">
        <v>299021</v>
      </c>
      <c r="C529" s="36" t="s">
        <v>27</v>
      </c>
      <c r="D529" s="36">
        <v>1</v>
      </c>
      <c r="J529" s="46">
        <v>26234</v>
      </c>
      <c r="L529" s="46">
        <v>26234</v>
      </c>
      <c r="M529" s="46">
        <v>3137</v>
      </c>
      <c r="O529" s="46">
        <v>2165</v>
      </c>
      <c r="R529" s="36">
        <v>26798.390658</v>
      </c>
      <c r="T529" s="36">
        <v>2876.9309210000001</v>
      </c>
      <c r="V529" s="36">
        <v>2338.0921250000001</v>
      </c>
      <c r="AC529" s="57">
        <f t="shared" si="92"/>
        <v>26234</v>
      </c>
      <c r="AD529" s="57">
        <f t="shared" si="93"/>
        <v>3137</v>
      </c>
      <c r="AE529" s="57">
        <f t="shared" si="94"/>
        <v>2165</v>
      </c>
      <c r="AF529" s="12">
        <f t="shared" si="88"/>
        <v>26798.390658</v>
      </c>
      <c r="AG529" s="12">
        <f t="shared" si="89"/>
        <v>2876.9309210000001</v>
      </c>
      <c r="AH529" s="12">
        <f t="shared" si="90"/>
        <v>2338.0921250000001</v>
      </c>
      <c r="AI529" s="15">
        <f t="shared" si="91"/>
        <v>2.1513709613478701E-2</v>
      </c>
      <c r="AJ529" s="15">
        <f t="shared" si="91"/>
        <v>-8.2903754861332446E-2</v>
      </c>
      <c r="AK529" s="15">
        <f t="shared" si="91"/>
        <v>7.9950173210161721E-2</v>
      </c>
      <c r="AL529" s="23">
        <f>VLOOKUP(AC529,'Charts and Tables'!$I$43:$J$49,2,TRUE)</f>
        <v>0.15</v>
      </c>
      <c r="AM529" s="2">
        <f t="shared" si="95"/>
        <v>1</v>
      </c>
    </row>
    <row r="530" spans="1:39" x14ac:dyDescent="0.25">
      <c r="A530" s="35">
        <v>617066</v>
      </c>
      <c r="C530" s="36" t="s">
        <v>31</v>
      </c>
      <c r="D530" s="36">
        <v>0</v>
      </c>
      <c r="J530" s="46">
        <v>3840</v>
      </c>
      <c r="K530" s="46">
        <v>5553</v>
      </c>
      <c r="L530" s="46">
        <v>9393</v>
      </c>
      <c r="M530" s="46">
        <v>331</v>
      </c>
      <c r="N530" s="46">
        <v>434</v>
      </c>
      <c r="O530" s="46">
        <v>353</v>
      </c>
      <c r="P530" s="46">
        <v>565</v>
      </c>
      <c r="R530" s="36">
        <v>2716.9450230000002</v>
      </c>
      <c r="S530" s="36">
        <v>2207.3472919999999</v>
      </c>
      <c r="T530" s="36">
        <v>191.80828700000001</v>
      </c>
      <c r="U530" s="36">
        <v>119.81526599999999</v>
      </c>
      <c r="V530" s="36">
        <v>221.53877299999999</v>
      </c>
      <c r="W530" s="36">
        <v>208.50885400000001</v>
      </c>
      <c r="AC530" s="57">
        <f t="shared" si="92"/>
        <v>9393</v>
      </c>
      <c r="AD530" s="57">
        <f t="shared" si="93"/>
        <v>765</v>
      </c>
      <c r="AE530" s="57">
        <f t="shared" si="94"/>
        <v>918</v>
      </c>
      <c r="AF530" s="12">
        <f t="shared" si="88"/>
        <v>4924.2923150000006</v>
      </c>
      <c r="AG530" s="12">
        <f t="shared" si="89"/>
        <v>311.62355300000002</v>
      </c>
      <c r="AH530" s="12">
        <f t="shared" si="90"/>
        <v>430.04762700000003</v>
      </c>
      <c r="AI530" s="15">
        <f t="shared" si="91"/>
        <v>-0.47574871553284354</v>
      </c>
      <c r="AJ530" s="15">
        <f t="shared" si="91"/>
        <v>-0.59264895032679732</v>
      </c>
      <c r="AK530" s="15">
        <f t="shared" si="91"/>
        <v>-0.5315385326797385</v>
      </c>
      <c r="AL530" s="23">
        <f>VLOOKUP(AC530,'Charts and Tables'!$I$43:$J$49,2,TRUE)</f>
        <v>0.25</v>
      </c>
      <c r="AM530" s="2">
        <f t="shared" si="95"/>
        <v>0</v>
      </c>
    </row>
    <row r="531" spans="1:39" x14ac:dyDescent="0.25">
      <c r="A531" s="35">
        <v>294493</v>
      </c>
      <c r="B531" s="36">
        <v>332094</v>
      </c>
      <c r="C531" s="36" t="s">
        <v>26</v>
      </c>
      <c r="D531" s="36">
        <v>0</v>
      </c>
      <c r="J531" s="46">
        <v>5917</v>
      </c>
      <c r="K531" s="46">
        <v>7289</v>
      </c>
      <c r="L531" s="46">
        <v>13206</v>
      </c>
      <c r="M531" s="46">
        <v>628</v>
      </c>
      <c r="N531" s="46">
        <v>329</v>
      </c>
      <c r="O531" s="46">
        <v>379</v>
      </c>
      <c r="P531" s="46">
        <v>871</v>
      </c>
      <c r="R531" s="36">
        <v>3782.9508460000002</v>
      </c>
      <c r="S531" s="36">
        <v>7436.8834269999998</v>
      </c>
      <c r="T531" s="36">
        <v>344.94737300000003</v>
      </c>
      <c r="U531" s="36">
        <v>558.63555899999994</v>
      </c>
      <c r="V531" s="36">
        <v>328.98118699999998</v>
      </c>
      <c r="W531" s="36">
        <v>723.04523400000005</v>
      </c>
      <c r="AC531" s="57">
        <f t="shared" si="92"/>
        <v>13206</v>
      </c>
      <c r="AD531" s="57">
        <f t="shared" si="93"/>
        <v>957</v>
      </c>
      <c r="AE531" s="57">
        <f t="shared" si="94"/>
        <v>1250</v>
      </c>
      <c r="AF531" s="12">
        <f t="shared" si="88"/>
        <v>11219.834273</v>
      </c>
      <c r="AG531" s="12">
        <f t="shared" si="89"/>
        <v>903.58293200000003</v>
      </c>
      <c r="AH531" s="12">
        <f t="shared" si="90"/>
        <v>1052.026421</v>
      </c>
      <c r="AI531" s="15">
        <f t="shared" si="91"/>
        <v>-0.15039873746781762</v>
      </c>
      <c r="AJ531" s="15">
        <f t="shared" si="91"/>
        <v>-5.5817207941483774E-2</v>
      </c>
      <c r="AK531" s="15">
        <f t="shared" si="91"/>
        <v>-0.15837886319999997</v>
      </c>
      <c r="AL531" s="23">
        <f>VLOOKUP(AC531,'Charts and Tables'!$I$43:$J$49,2,TRUE)</f>
        <v>0.2</v>
      </c>
      <c r="AM531" s="2">
        <f t="shared" si="95"/>
        <v>1</v>
      </c>
    </row>
    <row r="532" spans="1:39" x14ac:dyDescent="0.25">
      <c r="A532" s="35">
        <v>294076</v>
      </c>
      <c r="B532" s="36">
        <v>332117</v>
      </c>
      <c r="C532" s="36" t="s">
        <v>25</v>
      </c>
      <c r="D532" s="36">
        <v>0</v>
      </c>
      <c r="J532" s="46">
        <v>485</v>
      </c>
      <c r="K532" s="46">
        <v>1602</v>
      </c>
      <c r="L532" s="46">
        <v>2087</v>
      </c>
      <c r="M532" s="46">
        <v>15</v>
      </c>
      <c r="N532" s="46">
        <v>202</v>
      </c>
      <c r="O532" s="46">
        <v>46</v>
      </c>
      <c r="P532" s="46">
        <v>115</v>
      </c>
      <c r="R532" s="36">
        <v>927.15560300000004</v>
      </c>
      <c r="S532" s="36">
        <v>2027.041144</v>
      </c>
      <c r="T532" s="36">
        <v>15.637499999999999</v>
      </c>
      <c r="U532" s="36">
        <v>295.03391399999998</v>
      </c>
      <c r="V532" s="36">
        <v>198.288139</v>
      </c>
      <c r="W532" s="36">
        <v>124.404692</v>
      </c>
      <c r="AC532" s="57">
        <f t="shared" si="92"/>
        <v>2087</v>
      </c>
      <c r="AD532" s="57">
        <f t="shared" si="93"/>
        <v>217</v>
      </c>
      <c r="AE532" s="57">
        <f t="shared" si="94"/>
        <v>161</v>
      </c>
      <c r="AF532" s="12">
        <f t="shared" si="88"/>
        <v>2954.196747</v>
      </c>
      <c r="AG532" s="12">
        <f t="shared" si="89"/>
        <v>310.67141399999997</v>
      </c>
      <c r="AH532" s="12">
        <f t="shared" si="90"/>
        <v>322.69283100000001</v>
      </c>
      <c r="AI532" s="15">
        <f t="shared" si="91"/>
        <v>0.41552311787254431</v>
      </c>
      <c r="AJ532" s="15">
        <f t="shared" si="91"/>
        <v>0.43166550230414735</v>
      </c>
      <c r="AK532" s="15">
        <f t="shared" si="91"/>
        <v>1.004303298136646</v>
      </c>
      <c r="AL532" s="23">
        <f>VLOOKUP(AC532,'Charts and Tables'!$I$43:$J$49,2,TRUE)</f>
        <v>1</v>
      </c>
      <c r="AM532" s="2">
        <f t="shared" si="95"/>
        <v>1</v>
      </c>
    </row>
    <row r="533" spans="1:39" x14ac:dyDescent="0.25">
      <c r="A533" s="35">
        <v>295719</v>
      </c>
      <c r="B533" s="36">
        <v>330060</v>
      </c>
      <c r="C533" s="36" t="s">
        <v>27</v>
      </c>
      <c r="D533" s="36">
        <v>1</v>
      </c>
      <c r="J533" s="46">
        <v>33477</v>
      </c>
      <c r="L533" s="46">
        <v>33477</v>
      </c>
      <c r="M533" s="46">
        <v>4636</v>
      </c>
      <c r="O533" s="46">
        <v>2529</v>
      </c>
      <c r="R533" s="36">
        <v>33839.805265000003</v>
      </c>
      <c r="T533" s="36">
        <v>4209.2918289999998</v>
      </c>
      <c r="V533" s="36">
        <v>2789.3155710000001</v>
      </c>
      <c r="AC533" s="57">
        <f t="shared" si="92"/>
        <v>33477</v>
      </c>
      <c r="AD533" s="57">
        <f t="shared" si="93"/>
        <v>4636</v>
      </c>
      <c r="AE533" s="57">
        <f t="shared" si="94"/>
        <v>2529</v>
      </c>
      <c r="AF533" s="12">
        <f t="shared" si="88"/>
        <v>33839.805265000003</v>
      </c>
      <c r="AG533" s="12">
        <f t="shared" si="89"/>
        <v>4209.2918289999998</v>
      </c>
      <c r="AH533" s="12">
        <f t="shared" si="90"/>
        <v>2789.3155710000001</v>
      </c>
      <c r="AI533" s="15">
        <f t="shared" si="91"/>
        <v>1.083744854676353E-2</v>
      </c>
      <c r="AJ533" s="15">
        <f t="shared" si="91"/>
        <v>-9.2042314710957765E-2</v>
      </c>
      <c r="AK533" s="15">
        <f t="shared" si="91"/>
        <v>0.10293221470937133</v>
      </c>
      <c r="AL533" s="23">
        <f>VLOOKUP(AC533,'Charts and Tables'!$I$43:$J$49,2,TRUE)</f>
        <v>0.15</v>
      </c>
      <c r="AM533" s="2">
        <f t="shared" si="95"/>
        <v>1</v>
      </c>
    </row>
    <row r="534" spans="1:39" x14ac:dyDescent="0.25">
      <c r="A534" s="35">
        <v>296897</v>
      </c>
      <c r="C534" s="36" t="s">
        <v>31</v>
      </c>
      <c r="D534" s="36">
        <v>1</v>
      </c>
      <c r="J534" s="46">
        <v>8962</v>
      </c>
      <c r="L534" s="46">
        <v>8962</v>
      </c>
      <c r="M534" s="46">
        <v>981.5</v>
      </c>
      <c r="O534" s="46">
        <v>636</v>
      </c>
      <c r="R534" s="36">
        <v>5963.119796</v>
      </c>
      <c r="T534" s="36">
        <v>534.27697599999999</v>
      </c>
      <c r="V534" s="36">
        <v>568.73998300000005</v>
      </c>
      <c r="AC534" s="57">
        <f t="shared" si="92"/>
        <v>8962</v>
      </c>
      <c r="AD534" s="57">
        <f t="shared" si="93"/>
        <v>981.5</v>
      </c>
      <c r="AE534" s="57">
        <f t="shared" si="94"/>
        <v>636</v>
      </c>
      <c r="AF534" s="12">
        <f t="shared" si="88"/>
        <v>5963.119796</v>
      </c>
      <c r="AG534" s="12">
        <f t="shared" si="89"/>
        <v>534.27697599999999</v>
      </c>
      <c r="AH534" s="12">
        <f t="shared" si="90"/>
        <v>568.73998300000005</v>
      </c>
      <c r="AI534" s="15">
        <f t="shared" si="91"/>
        <v>-0.33462175898237001</v>
      </c>
      <c r="AJ534" s="15">
        <f t="shared" si="91"/>
        <v>-0.45565259704533878</v>
      </c>
      <c r="AK534" s="15">
        <f t="shared" si="91"/>
        <v>-0.10575474371069174</v>
      </c>
      <c r="AL534" s="23">
        <f>VLOOKUP(AC534,'Charts and Tables'!$I$43:$J$49,2,TRUE)</f>
        <v>0.25</v>
      </c>
      <c r="AM534" s="2">
        <f t="shared" si="95"/>
        <v>0</v>
      </c>
    </row>
    <row r="535" spans="1:39" x14ac:dyDescent="0.25">
      <c r="A535" s="35">
        <v>296920</v>
      </c>
      <c r="C535" s="36" t="s">
        <v>31</v>
      </c>
      <c r="D535" s="36">
        <v>-1</v>
      </c>
      <c r="K535" s="46">
        <v>7086</v>
      </c>
      <c r="L535" s="46">
        <v>7086</v>
      </c>
      <c r="N535" s="46">
        <v>434</v>
      </c>
      <c r="P535" s="46">
        <v>985</v>
      </c>
      <c r="S535" s="36">
        <v>5550.1869960000004</v>
      </c>
      <c r="U535" s="36">
        <v>454.44381499999997</v>
      </c>
      <c r="W535" s="36">
        <v>571.45034899999996</v>
      </c>
      <c r="AC535" s="57">
        <f t="shared" si="92"/>
        <v>7086</v>
      </c>
      <c r="AD535" s="57">
        <f t="shared" si="93"/>
        <v>434</v>
      </c>
      <c r="AE535" s="57">
        <f t="shared" si="94"/>
        <v>985</v>
      </c>
      <c r="AF535" s="12">
        <f t="shared" si="88"/>
        <v>5550.1869960000004</v>
      </c>
      <c r="AG535" s="12">
        <f t="shared" si="89"/>
        <v>454.44381499999997</v>
      </c>
      <c r="AH535" s="12">
        <f t="shared" si="90"/>
        <v>571.45034899999996</v>
      </c>
      <c r="AI535" s="15">
        <f t="shared" si="91"/>
        <v>-0.21673906350550376</v>
      </c>
      <c r="AJ535" s="15">
        <f t="shared" si="91"/>
        <v>4.7105564516128968E-2</v>
      </c>
      <c r="AK535" s="15">
        <f t="shared" si="91"/>
        <v>-0.41984736142131984</v>
      </c>
      <c r="AL535" s="23">
        <f>VLOOKUP(AC535,'Charts and Tables'!$I$43:$J$49,2,TRUE)</f>
        <v>0.25</v>
      </c>
      <c r="AM535" s="2">
        <f t="shared" si="95"/>
        <v>1</v>
      </c>
    </row>
    <row r="536" spans="1:39" x14ac:dyDescent="0.25">
      <c r="A536" s="35">
        <v>297066</v>
      </c>
      <c r="B536" s="36">
        <v>334131</v>
      </c>
      <c r="C536" s="36" t="s">
        <v>26</v>
      </c>
      <c r="D536" s="36">
        <v>0</v>
      </c>
      <c r="J536" s="46">
        <v>3602</v>
      </c>
      <c r="K536" s="46">
        <v>4088</v>
      </c>
      <c r="L536" s="46">
        <v>7690</v>
      </c>
      <c r="M536" s="46">
        <v>413</v>
      </c>
      <c r="N536" s="46">
        <v>217</v>
      </c>
      <c r="O536" s="46">
        <v>262</v>
      </c>
      <c r="P536" s="46">
        <v>472</v>
      </c>
      <c r="R536" s="36">
        <v>3287.6528560000002</v>
      </c>
      <c r="S536" s="36">
        <v>2984.6433919999999</v>
      </c>
      <c r="T536" s="36">
        <v>388.03964999999999</v>
      </c>
      <c r="U536" s="36">
        <v>122.575427</v>
      </c>
      <c r="V536" s="36">
        <v>226.939098</v>
      </c>
      <c r="W536" s="36">
        <v>359.000945</v>
      </c>
      <c r="AC536" s="57">
        <f t="shared" si="92"/>
        <v>7690</v>
      </c>
      <c r="AD536" s="57">
        <f t="shared" si="93"/>
        <v>630</v>
      </c>
      <c r="AE536" s="57">
        <f t="shared" si="94"/>
        <v>734</v>
      </c>
      <c r="AF536" s="12">
        <f t="shared" si="88"/>
        <v>6272.2962480000006</v>
      </c>
      <c r="AG536" s="12">
        <f t="shared" si="89"/>
        <v>510.61507699999999</v>
      </c>
      <c r="AH536" s="12">
        <f t="shared" si="90"/>
        <v>585.94004300000006</v>
      </c>
      <c r="AI536" s="15">
        <f t="shared" si="91"/>
        <v>-0.18435679479843947</v>
      </c>
      <c r="AJ536" s="15">
        <f t="shared" si="91"/>
        <v>-0.1894998777777778</v>
      </c>
      <c r="AK536" s="15">
        <f t="shared" si="91"/>
        <v>-0.20171656267029964</v>
      </c>
      <c r="AL536" s="23">
        <f>VLOOKUP(AC536,'Charts and Tables'!$I$43:$J$49,2,TRUE)</f>
        <v>0.25</v>
      </c>
      <c r="AM536" s="2">
        <f t="shared" si="95"/>
        <v>1</v>
      </c>
    </row>
    <row r="537" spans="1:39" x14ac:dyDescent="0.25">
      <c r="A537" s="35">
        <v>297072</v>
      </c>
      <c r="C537" s="36" t="s">
        <v>29</v>
      </c>
      <c r="D537" s="36">
        <v>1</v>
      </c>
      <c r="J537" s="46">
        <v>5244</v>
      </c>
      <c r="L537" s="46">
        <v>5244</v>
      </c>
      <c r="M537" s="46">
        <v>903</v>
      </c>
      <c r="O537" s="46">
        <v>338</v>
      </c>
      <c r="R537" s="36">
        <v>4541.4813860000004</v>
      </c>
      <c r="T537" s="36">
        <v>612.16315699999996</v>
      </c>
      <c r="V537" s="36">
        <v>335.824613</v>
      </c>
      <c r="AC537" s="57">
        <f t="shared" si="92"/>
        <v>5244</v>
      </c>
      <c r="AD537" s="57">
        <f t="shared" si="93"/>
        <v>903</v>
      </c>
      <c r="AE537" s="57">
        <f t="shared" si="94"/>
        <v>338</v>
      </c>
      <c r="AF537" s="12">
        <f t="shared" si="88"/>
        <v>4541.4813860000004</v>
      </c>
      <c r="AG537" s="12">
        <f t="shared" si="89"/>
        <v>612.16315699999996</v>
      </c>
      <c r="AH537" s="12">
        <f t="shared" si="90"/>
        <v>335.824613</v>
      </c>
      <c r="AI537" s="15">
        <f t="shared" si="91"/>
        <v>-0.13396617353165516</v>
      </c>
      <c r="AJ537" s="15">
        <f t="shared" si="91"/>
        <v>-0.32207845293466231</v>
      </c>
      <c r="AK537" s="15">
        <f t="shared" si="91"/>
        <v>-6.4360562130177535E-3</v>
      </c>
      <c r="AL537" s="23">
        <f>VLOOKUP(AC537,'Charts and Tables'!$I$43:$J$49,2,TRUE)</f>
        <v>0.25</v>
      </c>
      <c r="AM537" s="2">
        <f t="shared" si="95"/>
        <v>1</v>
      </c>
    </row>
    <row r="538" spans="1:39" x14ac:dyDescent="0.25">
      <c r="A538" s="35">
        <v>297096</v>
      </c>
      <c r="C538" s="36" t="s">
        <v>31</v>
      </c>
      <c r="D538" s="36">
        <v>-1</v>
      </c>
      <c r="K538" s="46">
        <v>2381</v>
      </c>
      <c r="L538" s="46">
        <v>2381</v>
      </c>
      <c r="N538" s="46">
        <v>148</v>
      </c>
      <c r="P538" s="46">
        <v>376</v>
      </c>
      <c r="S538" s="36">
        <v>3360.346094</v>
      </c>
      <c r="U538" s="36">
        <v>173.77240599999999</v>
      </c>
      <c r="W538" s="36">
        <v>464.60695199999998</v>
      </c>
      <c r="AC538" s="57">
        <f t="shared" si="92"/>
        <v>2381</v>
      </c>
      <c r="AD538" s="57">
        <f t="shared" si="93"/>
        <v>148</v>
      </c>
      <c r="AE538" s="57">
        <f t="shared" si="94"/>
        <v>376</v>
      </c>
      <c r="AF538" s="12">
        <f t="shared" si="88"/>
        <v>3360.346094</v>
      </c>
      <c r="AG538" s="12">
        <f t="shared" si="89"/>
        <v>173.77240599999999</v>
      </c>
      <c r="AH538" s="12">
        <f t="shared" si="90"/>
        <v>464.60695199999998</v>
      </c>
      <c r="AI538" s="15">
        <f t="shared" si="91"/>
        <v>0.41131713313733725</v>
      </c>
      <c r="AJ538" s="15">
        <f t="shared" si="91"/>
        <v>0.1741378783783783</v>
      </c>
      <c r="AK538" s="15">
        <f t="shared" si="91"/>
        <v>0.23565678723404249</v>
      </c>
      <c r="AL538" s="23">
        <f>VLOOKUP(AC538,'Charts and Tables'!$I$43:$J$49,2,TRUE)</f>
        <v>1</v>
      </c>
      <c r="AM538" s="2">
        <f t="shared" si="95"/>
        <v>1</v>
      </c>
    </row>
    <row r="539" spans="1:39" x14ac:dyDescent="0.25">
      <c r="A539" s="35">
        <v>617455</v>
      </c>
      <c r="B539" s="36">
        <v>330101</v>
      </c>
      <c r="C539" s="36" t="s">
        <v>27</v>
      </c>
      <c r="D539" s="36">
        <v>1</v>
      </c>
      <c r="J539" s="46">
        <v>10743</v>
      </c>
      <c r="L539" s="46">
        <v>10743</v>
      </c>
      <c r="M539" s="46">
        <v>1153</v>
      </c>
      <c r="O539" s="46">
        <v>821</v>
      </c>
      <c r="R539" s="36">
        <v>10537.270358</v>
      </c>
      <c r="T539" s="36">
        <v>1377.750319</v>
      </c>
      <c r="V539" s="36">
        <v>813.65046299999995</v>
      </c>
      <c r="AC539" s="57">
        <f t="shared" si="92"/>
        <v>10743</v>
      </c>
      <c r="AD539" s="57">
        <f t="shared" si="93"/>
        <v>1153</v>
      </c>
      <c r="AE539" s="57">
        <f t="shared" si="94"/>
        <v>821</v>
      </c>
      <c r="AF539" s="12">
        <f t="shared" si="88"/>
        <v>10537.270358</v>
      </c>
      <c r="AG539" s="12">
        <f t="shared" si="89"/>
        <v>1377.750319</v>
      </c>
      <c r="AH539" s="12">
        <f t="shared" si="90"/>
        <v>813.65046299999995</v>
      </c>
      <c r="AI539" s="15">
        <f t="shared" si="91"/>
        <v>-1.9150110955971352E-2</v>
      </c>
      <c r="AJ539" s="15">
        <f t="shared" si="91"/>
        <v>0.1949265559410234</v>
      </c>
      <c r="AK539" s="15">
        <f t="shared" si="91"/>
        <v>-8.9519330085262548E-3</v>
      </c>
      <c r="AL539" s="23">
        <f>VLOOKUP(AC539,'Charts and Tables'!$I$43:$J$49,2,TRUE)</f>
        <v>0.2</v>
      </c>
      <c r="AM539" s="2">
        <f t="shared" si="95"/>
        <v>1</v>
      </c>
    </row>
    <row r="540" spans="1:39" x14ac:dyDescent="0.25">
      <c r="A540" s="35">
        <v>617454</v>
      </c>
      <c r="B540" s="36">
        <v>340027</v>
      </c>
      <c r="C540" s="36" t="s">
        <v>27</v>
      </c>
      <c r="D540" s="36">
        <v>1</v>
      </c>
      <c r="J540" s="46">
        <v>10257</v>
      </c>
      <c r="L540" s="46">
        <v>10257</v>
      </c>
      <c r="M540" s="46">
        <v>548</v>
      </c>
      <c r="O540" s="46">
        <v>1176</v>
      </c>
      <c r="R540" s="36">
        <v>9418.0256109999991</v>
      </c>
      <c r="T540" s="36">
        <v>582.50142500000004</v>
      </c>
      <c r="V540" s="36">
        <v>1183.9188549999999</v>
      </c>
      <c r="AC540" s="57">
        <f t="shared" si="92"/>
        <v>10257</v>
      </c>
      <c r="AD540" s="57">
        <f t="shared" si="93"/>
        <v>548</v>
      </c>
      <c r="AE540" s="57">
        <f t="shared" si="94"/>
        <v>1176</v>
      </c>
      <c r="AF540" s="12">
        <f t="shared" si="88"/>
        <v>9418.0256109999991</v>
      </c>
      <c r="AG540" s="12">
        <f t="shared" si="89"/>
        <v>582.50142500000004</v>
      </c>
      <c r="AH540" s="12">
        <f t="shared" si="90"/>
        <v>1183.9188549999999</v>
      </c>
      <c r="AI540" s="15">
        <f t="shared" si="91"/>
        <v>-8.1795299697767471E-2</v>
      </c>
      <c r="AJ540" s="15">
        <f t="shared" si="91"/>
        <v>6.2958804744525615E-2</v>
      </c>
      <c r="AK540" s="15">
        <f t="shared" si="91"/>
        <v>6.7337202380951481E-3</v>
      </c>
      <c r="AL540" s="23">
        <f>VLOOKUP(AC540,'Charts and Tables'!$I$43:$J$49,2,TRUE)</f>
        <v>0.2</v>
      </c>
      <c r="AM540" s="2">
        <f t="shared" si="95"/>
        <v>1</v>
      </c>
    </row>
    <row r="541" spans="1:39" x14ac:dyDescent="0.25">
      <c r="A541" s="35">
        <v>297505</v>
      </c>
      <c r="B541" s="36">
        <v>331133</v>
      </c>
      <c r="C541" s="36" t="s">
        <v>31</v>
      </c>
      <c r="D541" s="36">
        <v>1</v>
      </c>
      <c r="J541" s="46">
        <v>1991</v>
      </c>
      <c r="L541" s="46">
        <v>1991</v>
      </c>
      <c r="M541" s="46">
        <v>114</v>
      </c>
      <c r="O541" s="46">
        <v>267</v>
      </c>
      <c r="R541" s="36">
        <v>2699.9580270000001</v>
      </c>
      <c r="T541" s="36">
        <v>102.27005800000001</v>
      </c>
      <c r="V541" s="36">
        <v>402.36373400000002</v>
      </c>
      <c r="AC541" s="57">
        <f t="shared" si="92"/>
        <v>1991</v>
      </c>
      <c r="AD541" s="57">
        <f t="shared" si="93"/>
        <v>114</v>
      </c>
      <c r="AE541" s="57">
        <f t="shared" si="94"/>
        <v>267</v>
      </c>
      <c r="AF541" s="12">
        <f t="shared" si="88"/>
        <v>2699.9580270000001</v>
      </c>
      <c r="AG541" s="12">
        <f t="shared" si="89"/>
        <v>102.27005800000001</v>
      </c>
      <c r="AH541" s="12">
        <f t="shared" si="90"/>
        <v>402.36373400000002</v>
      </c>
      <c r="AI541" s="15">
        <f t="shared" si="91"/>
        <v>0.35608137970868914</v>
      </c>
      <c r="AJ541" s="15">
        <f t="shared" si="91"/>
        <v>-0.10289422807017538</v>
      </c>
      <c r="AK541" s="15">
        <f t="shared" si="91"/>
        <v>0.50698027715355809</v>
      </c>
      <c r="AL541" s="23">
        <f>VLOOKUP(AC541,'Charts and Tables'!$I$43:$J$49,2,TRUE)</f>
        <v>1</v>
      </c>
      <c r="AM541" s="2">
        <f t="shared" si="95"/>
        <v>1</v>
      </c>
    </row>
    <row r="542" spans="1:39" x14ac:dyDescent="0.25">
      <c r="A542" s="35">
        <v>297523</v>
      </c>
      <c r="C542" s="36" t="s">
        <v>29</v>
      </c>
      <c r="D542" s="36">
        <v>0</v>
      </c>
      <c r="J542" s="46">
        <v>4548</v>
      </c>
      <c r="K542" s="46">
        <v>2351</v>
      </c>
      <c r="L542" s="46">
        <v>6899</v>
      </c>
      <c r="M542" s="46">
        <v>285</v>
      </c>
      <c r="N542" s="46">
        <v>326</v>
      </c>
      <c r="O542" s="46">
        <v>567</v>
      </c>
      <c r="P542" s="46">
        <v>194</v>
      </c>
      <c r="R542" s="36">
        <v>2783.9145229999999</v>
      </c>
      <c r="S542" s="36">
        <v>3008.8410220000001</v>
      </c>
      <c r="T542" s="36">
        <v>355.18906800000002</v>
      </c>
      <c r="U542" s="36">
        <v>137.408546</v>
      </c>
      <c r="V542" s="36">
        <v>194.79531600000001</v>
      </c>
      <c r="W542" s="36">
        <v>341.25479799999999</v>
      </c>
      <c r="AC542" s="57">
        <f t="shared" si="92"/>
        <v>6899</v>
      </c>
      <c r="AD542" s="57">
        <f t="shared" si="93"/>
        <v>611</v>
      </c>
      <c r="AE542" s="57">
        <f t="shared" si="94"/>
        <v>761</v>
      </c>
      <c r="AF542" s="12">
        <f t="shared" si="88"/>
        <v>5792.755545</v>
      </c>
      <c r="AG542" s="12">
        <f t="shared" si="89"/>
        <v>492.59761400000002</v>
      </c>
      <c r="AH542" s="12">
        <f t="shared" si="90"/>
        <v>536.05011400000001</v>
      </c>
      <c r="AI542" s="15">
        <f t="shared" si="91"/>
        <v>-0.16034852224960139</v>
      </c>
      <c r="AJ542" s="15">
        <f t="shared" si="91"/>
        <v>-0.1937845924713584</v>
      </c>
      <c r="AK542" s="15">
        <f t="shared" si="91"/>
        <v>-0.29559774770039421</v>
      </c>
      <c r="AL542" s="23">
        <f>VLOOKUP(AC542,'Charts and Tables'!$I$43:$J$49,2,TRUE)</f>
        <v>0.25</v>
      </c>
      <c r="AM542" s="2">
        <f t="shared" si="95"/>
        <v>1</v>
      </c>
    </row>
    <row r="543" spans="1:39" x14ac:dyDescent="0.25">
      <c r="A543" s="35">
        <v>297530</v>
      </c>
      <c r="C543" s="36" t="s">
        <v>31</v>
      </c>
      <c r="D543" s="36">
        <v>0</v>
      </c>
      <c r="J543" s="46">
        <v>6047</v>
      </c>
      <c r="K543" s="46">
        <v>1767</v>
      </c>
      <c r="L543" s="46">
        <v>7814</v>
      </c>
      <c r="M543" s="46">
        <v>871</v>
      </c>
      <c r="N543" s="46">
        <v>102.5</v>
      </c>
      <c r="O543" s="46">
        <v>436</v>
      </c>
      <c r="P543" s="46">
        <v>254</v>
      </c>
      <c r="R543" s="36">
        <v>5203.7534569999998</v>
      </c>
      <c r="S543" s="36">
        <v>3416.594243</v>
      </c>
      <c r="T543" s="36">
        <v>656.76066400000002</v>
      </c>
      <c r="U543" s="36">
        <v>163.34520499999999</v>
      </c>
      <c r="V543" s="36">
        <v>382.005899</v>
      </c>
      <c r="W543" s="36">
        <v>490.88285500000001</v>
      </c>
      <c r="AC543" s="57">
        <f t="shared" si="92"/>
        <v>7814</v>
      </c>
      <c r="AD543" s="57">
        <f t="shared" si="93"/>
        <v>973.5</v>
      </c>
      <c r="AE543" s="57">
        <f t="shared" si="94"/>
        <v>690</v>
      </c>
      <c r="AF543" s="12">
        <f t="shared" si="88"/>
        <v>8620.3477000000003</v>
      </c>
      <c r="AG543" s="12">
        <f t="shared" si="89"/>
        <v>820.10586899999998</v>
      </c>
      <c r="AH543" s="12">
        <f t="shared" si="90"/>
        <v>872.88875400000006</v>
      </c>
      <c r="AI543" s="15">
        <f t="shared" si="91"/>
        <v>0.10319269260302025</v>
      </c>
      <c r="AJ543" s="15">
        <f t="shared" si="91"/>
        <v>-0.15756972881355935</v>
      </c>
      <c r="AK543" s="15">
        <f t="shared" si="91"/>
        <v>0.26505616521739139</v>
      </c>
      <c r="AL543" s="23">
        <f>VLOOKUP(AC543,'Charts and Tables'!$I$43:$J$49,2,TRUE)</f>
        <v>0.25</v>
      </c>
      <c r="AM543" s="2">
        <f t="shared" si="95"/>
        <v>1</v>
      </c>
    </row>
    <row r="544" spans="1:39" x14ac:dyDescent="0.25">
      <c r="A544" s="35">
        <v>298127</v>
      </c>
      <c r="C544" s="36" t="s">
        <v>26</v>
      </c>
      <c r="D544" s="36">
        <v>0</v>
      </c>
      <c r="J544" s="46">
        <v>3059</v>
      </c>
      <c r="K544" s="46">
        <v>3647</v>
      </c>
      <c r="L544" s="46">
        <v>6706</v>
      </c>
      <c r="M544" s="46">
        <v>253</v>
      </c>
      <c r="N544" s="46">
        <v>198</v>
      </c>
      <c r="O544" s="46">
        <v>206</v>
      </c>
      <c r="P544" s="46">
        <v>298</v>
      </c>
      <c r="R544" s="36">
        <v>2961.7507639999999</v>
      </c>
      <c r="S544" s="36">
        <v>2073.1202939999998</v>
      </c>
      <c r="T544" s="36">
        <v>335.14064000000002</v>
      </c>
      <c r="U544" s="36">
        <v>93.747343000000001</v>
      </c>
      <c r="V544" s="36">
        <v>231.198024</v>
      </c>
      <c r="W544" s="36">
        <v>241.62435199999999</v>
      </c>
      <c r="AC544" s="57">
        <f t="shared" si="92"/>
        <v>6706</v>
      </c>
      <c r="AD544" s="57">
        <f t="shared" si="93"/>
        <v>451</v>
      </c>
      <c r="AE544" s="57">
        <f t="shared" si="94"/>
        <v>504</v>
      </c>
      <c r="AF544" s="12">
        <f t="shared" si="88"/>
        <v>5034.8710579999997</v>
      </c>
      <c r="AG544" s="12">
        <f t="shared" si="89"/>
        <v>428.88798300000002</v>
      </c>
      <c r="AH544" s="12">
        <f t="shared" si="90"/>
        <v>472.82237599999996</v>
      </c>
      <c r="AI544" s="15">
        <f t="shared" si="91"/>
        <v>-0.24919906680584555</v>
      </c>
      <c r="AJ544" s="15">
        <f t="shared" si="91"/>
        <v>-4.9028862527716141E-2</v>
      </c>
      <c r="AK544" s="15">
        <f t="shared" si="91"/>
        <v>-6.1860365079365154E-2</v>
      </c>
      <c r="AL544" s="23">
        <f>VLOOKUP(AC544,'Charts and Tables'!$I$43:$J$49,2,TRUE)</f>
        <v>0.25</v>
      </c>
      <c r="AM544" s="2">
        <f t="shared" si="95"/>
        <v>1</v>
      </c>
    </row>
    <row r="545" spans="1:39" x14ac:dyDescent="0.25">
      <c r="A545" s="35">
        <v>298042</v>
      </c>
      <c r="B545" s="36">
        <v>334098</v>
      </c>
      <c r="C545" s="36" t="s">
        <v>25</v>
      </c>
      <c r="D545" s="36">
        <v>0</v>
      </c>
      <c r="J545" s="46">
        <v>2258</v>
      </c>
      <c r="K545" s="46">
        <v>1669</v>
      </c>
      <c r="L545" s="46">
        <v>3927</v>
      </c>
      <c r="M545" s="46">
        <v>129</v>
      </c>
      <c r="N545" s="46">
        <v>93</v>
      </c>
      <c r="O545" s="46">
        <v>217</v>
      </c>
      <c r="P545" s="46">
        <v>140</v>
      </c>
      <c r="AC545" s="57">
        <f t="shared" si="92"/>
        <v>3927</v>
      </c>
      <c r="AD545" s="57">
        <f t="shared" si="93"/>
        <v>222</v>
      </c>
      <c r="AE545" s="57">
        <f t="shared" si="94"/>
        <v>357</v>
      </c>
      <c r="AF545" s="12">
        <f t="shared" si="88"/>
        <v>0</v>
      </c>
      <c r="AG545" s="12">
        <f t="shared" si="89"/>
        <v>0</v>
      </c>
      <c r="AH545" s="12">
        <f t="shared" si="90"/>
        <v>0</v>
      </c>
      <c r="AI545" s="15">
        <f t="shared" si="91"/>
        <v>-1</v>
      </c>
      <c r="AJ545" s="15">
        <f t="shared" si="91"/>
        <v>-1</v>
      </c>
      <c r="AK545" s="15">
        <f t="shared" si="91"/>
        <v>-1</v>
      </c>
      <c r="AL545" s="23">
        <f>VLOOKUP(AC545,'Charts and Tables'!$I$43:$J$49,2,TRUE)</f>
        <v>0.5</v>
      </c>
      <c r="AM545" s="2">
        <f t="shared" si="95"/>
        <v>0</v>
      </c>
    </row>
    <row r="546" spans="1:39" x14ac:dyDescent="0.25">
      <c r="A546" s="35">
        <v>299405</v>
      </c>
      <c r="B546" s="36">
        <v>336217</v>
      </c>
      <c r="C546" s="36" t="s">
        <v>32</v>
      </c>
      <c r="D546" s="36">
        <v>1</v>
      </c>
      <c r="J546" s="46">
        <v>8194</v>
      </c>
      <c r="L546" s="46">
        <v>8194</v>
      </c>
      <c r="M546" s="46">
        <v>516</v>
      </c>
      <c r="O546" s="46">
        <v>839</v>
      </c>
      <c r="R546" s="36">
        <v>4350.315603</v>
      </c>
      <c r="T546" s="36">
        <v>326.82436999999999</v>
      </c>
      <c r="V546" s="36">
        <v>483.45252099999999</v>
      </c>
      <c r="AC546" s="57">
        <f t="shared" si="92"/>
        <v>8194</v>
      </c>
      <c r="AD546" s="57">
        <f t="shared" si="93"/>
        <v>516</v>
      </c>
      <c r="AE546" s="57">
        <f t="shared" si="94"/>
        <v>839</v>
      </c>
      <c r="AF546" s="12">
        <f t="shared" si="88"/>
        <v>4350.315603</v>
      </c>
      <c r="AG546" s="12">
        <f t="shared" si="89"/>
        <v>326.82436999999999</v>
      </c>
      <c r="AH546" s="12">
        <f t="shared" si="90"/>
        <v>483.45252099999999</v>
      </c>
      <c r="AI546" s="15">
        <f t="shared" si="91"/>
        <v>-0.46908523273126679</v>
      </c>
      <c r="AJ546" s="15">
        <f t="shared" si="91"/>
        <v>-0.36661943798449614</v>
      </c>
      <c r="AK546" s="15">
        <f t="shared" si="91"/>
        <v>-0.42377530274135877</v>
      </c>
      <c r="AL546" s="23">
        <f>VLOOKUP(AC546,'Charts and Tables'!$I$43:$J$49,2,TRUE)</f>
        <v>0.25</v>
      </c>
      <c r="AM546" s="2">
        <f t="shared" si="95"/>
        <v>0</v>
      </c>
    </row>
    <row r="547" spans="1:39" x14ac:dyDescent="0.25">
      <c r="A547" s="35">
        <v>299415</v>
      </c>
      <c r="B547" s="36">
        <v>336214</v>
      </c>
      <c r="C547" s="36" t="s">
        <v>32</v>
      </c>
      <c r="D547" s="36">
        <v>1</v>
      </c>
      <c r="J547" s="46">
        <v>15770</v>
      </c>
      <c r="L547" s="46">
        <v>15770</v>
      </c>
      <c r="M547" s="46">
        <v>1644</v>
      </c>
      <c r="O547" s="46">
        <v>1185</v>
      </c>
      <c r="R547" s="36">
        <v>16150.15862</v>
      </c>
      <c r="T547" s="36">
        <v>1400.8574739999999</v>
      </c>
      <c r="V547" s="36">
        <v>1517.2094729999999</v>
      </c>
      <c r="AC547" s="57">
        <f t="shared" si="92"/>
        <v>15770</v>
      </c>
      <c r="AD547" s="57">
        <f t="shared" si="93"/>
        <v>1644</v>
      </c>
      <c r="AE547" s="57">
        <f t="shared" si="94"/>
        <v>1185</v>
      </c>
      <c r="AF547" s="12">
        <f t="shared" si="88"/>
        <v>16150.15862</v>
      </c>
      <c r="AG547" s="12">
        <f t="shared" si="89"/>
        <v>1400.8574739999999</v>
      </c>
      <c r="AH547" s="12">
        <f t="shared" si="90"/>
        <v>1517.2094729999999</v>
      </c>
      <c r="AI547" s="15">
        <f t="shared" si="91"/>
        <v>2.4106443880786314E-2</v>
      </c>
      <c r="AJ547" s="15">
        <f t="shared" si="91"/>
        <v>-0.14789691362530419</v>
      </c>
      <c r="AK547" s="15">
        <f t="shared" si="91"/>
        <v>0.28034554683544294</v>
      </c>
      <c r="AL547" s="23">
        <f>VLOOKUP(AC547,'Charts and Tables'!$I$43:$J$49,2,TRUE)</f>
        <v>0.2</v>
      </c>
      <c r="AM547" s="2">
        <f t="shared" si="95"/>
        <v>1</v>
      </c>
    </row>
    <row r="548" spans="1:39" x14ac:dyDescent="0.25">
      <c r="A548" s="35">
        <v>299465</v>
      </c>
      <c r="C548" s="36" t="s">
        <v>25</v>
      </c>
      <c r="D548" s="36">
        <v>0</v>
      </c>
      <c r="J548" s="46">
        <v>434</v>
      </c>
      <c r="K548" s="46">
        <v>1914</v>
      </c>
      <c r="L548" s="46">
        <v>2348</v>
      </c>
      <c r="M548" s="46">
        <v>39</v>
      </c>
      <c r="N548" s="46">
        <v>164</v>
      </c>
      <c r="O548" s="46">
        <v>80</v>
      </c>
      <c r="P548" s="46">
        <v>439</v>
      </c>
      <c r="R548" s="36">
        <v>343.55553200000003</v>
      </c>
      <c r="S548" s="36">
        <v>1169.320213</v>
      </c>
      <c r="T548" s="36">
        <v>93.208631999999994</v>
      </c>
      <c r="U548" s="36">
        <v>27.075116000000001</v>
      </c>
      <c r="V548" s="36">
        <v>9.0350610000000007</v>
      </c>
      <c r="W548" s="36">
        <v>215.97746599999999</v>
      </c>
      <c r="AC548" s="57">
        <f t="shared" si="92"/>
        <v>2348</v>
      </c>
      <c r="AD548" s="57">
        <f t="shared" si="93"/>
        <v>203</v>
      </c>
      <c r="AE548" s="57">
        <f t="shared" si="94"/>
        <v>519</v>
      </c>
      <c r="AF548" s="12">
        <f t="shared" si="88"/>
        <v>1512.8757450000001</v>
      </c>
      <c r="AG548" s="12">
        <f t="shared" si="89"/>
        <v>120.283748</v>
      </c>
      <c r="AH548" s="12">
        <f t="shared" si="90"/>
        <v>225.01252700000001</v>
      </c>
      <c r="AI548" s="15">
        <f t="shared" si="91"/>
        <v>-0.35567472529812605</v>
      </c>
      <c r="AJ548" s="15">
        <f t="shared" si="91"/>
        <v>-0.40746922167487681</v>
      </c>
      <c r="AK548" s="15">
        <f t="shared" si="91"/>
        <v>-0.56644985163776496</v>
      </c>
      <c r="AL548" s="23">
        <f>VLOOKUP(AC548,'Charts and Tables'!$I$43:$J$49,2,TRUE)</f>
        <v>1</v>
      </c>
      <c r="AM548" s="2">
        <f t="shared" si="95"/>
        <v>1</v>
      </c>
    </row>
    <row r="549" spans="1:39" x14ac:dyDescent="0.25">
      <c r="A549" s="35">
        <v>300000</v>
      </c>
      <c r="B549" s="36">
        <v>334073</v>
      </c>
      <c r="C549" s="36" t="s">
        <v>26</v>
      </c>
      <c r="D549" s="36">
        <v>1</v>
      </c>
      <c r="J549" s="46">
        <v>7308</v>
      </c>
      <c r="L549" s="46">
        <v>7308</v>
      </c>
      <c r="M549" s="46">
        <v>942</v>
      </c>
      <c r="O549" s="46">
        <v>426</v>
      </c>
      <c r="R549" s="36">
        <v>4934.321242</v>
      </c>
      <c r="T549" s="36">
        <v>648.96740899999998</v>
      </c>
      <c r="V549" s="36">
        <v>434.58797900000002</v>
      </c>
      <c r="AC549" s="57">
        <f t="shared" si="92"/>
        <v>7308</v>
      </c>
      <c r="AD549" s="57">
        <f t="shared" si="93"/>
        <v>942</v>
      </c>
      <c r="AE549" s="57">
        <f t="shared" si="94"/>
        <v>426</v>
      </c>
      <c r="AF549" s="12">
        <f t="shared" si="88"/>
        <v>4934.321242</v>
      </c>
      <c r="AG549" s="12">
        <f t="shared" si="89"/>
        <v>648.96740899999998</v>
      </c>
      <c r="AH549" s="12">
        <f t="shared" si="90"/>
        <v>434.58797900000002</v>
      </c>
      <c r="AI549" s="15">
        <f t="shared" si="91"/>
        <v>-0.3248055224411604</v>
      </c>
      <c r="AJ549" s="15">
        <f t="shared" si="91"/>
        <v>-0.31107493736730363</v>
      </c>
      <c r="AK549" s="15">
        <f t="shared" si="91"/>
        <v>2.0159575117370935E-2</v>
      </c>
      <c r="AL549" s="23">
        <f>VLOOKUP(AC549,'Charts and Tables'!$I$43:$J$49,2,TRUE)</f>
        <v>0.25</v>
      </c>
      <c r="AM549" s="2">
        <f t="shared" si="95"/>
        <v>0</v>
      </c>
    </row>
    <row r="550" spans="1:39" x14ac:dyDescent="0.25">
      <c r="A550" s="35">
        <v>298763</v>
      </c>
      <c r="C550" s="36" t="s">
        <v>31</v>
      </c>
      <c r="D550" s="36">
        <v>1</v>
      </c>
      <c r="J550" s="46">
        <v>21648</v>
      </c>
      <c r="L550" s="46">
        <v>21648</v>
      </c>
      <c r="M550" s="46">
        <v>2733</v>
      </c>
      <c r="O550" s="46">
        <v>1598</v>
      </c>
      <c r="R550" s="36">
        <v>19303.014726000001</v>
      </c>
      <c r="T550" s="36">
        <v>2181.972025</v>
      </c>
      <c r="V550" s="36">
        <v>1711.7559120000001</v>
      </c>
      <c r="AC550" s="57">
        <f t="shared" si="92"/>
        <v>21648</v>
      </c>
      <c r="AD550" s="57">
        <f t="shared" si="93"/>
        <v>2733</v>
      </c>
      <c r="AE550" s="57">
        <f t="shared" si="94"/>
        <v>1598</v>
      </c>
      <c r="AF550" s="12">
        <f t="shared" si="88"/>
        <v>19303.014726000001</v>
      </c>
      <c r="AG550" s="12">
        <f t="shared" si="89"/>
        <v>2181.972025</v>
      </c>
      <c r="AH550" s="12">
        <f t="shared" si="90"/>
        <v>1711.7559120000001</v>
      </c>
      <c r="AI550" s="15">
        <f t="shared" si="91"/>
        <v>-0.10832341435698442</v>
      </c>
      <c r="AJ550" s="15">
        <f t="shared" si="91"/>
        <v>-0.20162018843761434</v>
      </c>
      <c r="AK550" s="15">
        <f t="shared" si="91"/>
        <v>7.1186428035043853E-2</v>
      </c>
      <c r="AL550" s="23">
        <f>VLOOKUP(AC550,'Charts and Tables'!$I$43:$J$49,2,TRUE)</f>
        <v>0.2</v>
      </c>
      <c r="AM550" s="2">
        <f t="shared" si="95"/>
        <v>1</v>
      </c>
    </row>
    <row r="551" spans="1:39" x14ac:dyDescent="0.25">
      <c r="A551" s="35">
        <v>298776</v>
      </c>
      <c r="B551" s="36">
        <v>330900</v>
      </c>
      <c r="C551" s="36" t="s">
        <v>31</v>
      </c>
      <c r="D551" s="36">
        <v>1</v>
      </c>
      <c r="J551" s="46">
        <v>20951</v>
      </c>
      <c r="L551" s="46">
        <v>20951</v>
      </c>
      <c r="M551" s="46">
        <v>1147</v>
      </c>
      <c r="O551" s="46">
        <v>3032</v>
      </c>
      <c r="R551" s="36">
        <v>14788.206749999999</v>
      </c>
      <c r="T551" s="36">
        <v>893.33750299999997</v>
      </c>
      <c r="V551" s="36">
        <v>1959.674906</v>
      </c>
      <c r="AC551" s="57">
        <f t="shared" si="92"/>
        <v>20951</v>
      </c>
      <c r="AD551" s="57">
        <f t="shared" si="93"/>
        <v>1147</v>
      </c>
      <c r="AE551" s="57">
        <f t="shared" si="94"/>
        <v>3032</v>
      </c>
      <c r="AF551" s="12">
        <f t="shared" si="88"/>
        <v>14788.206749999999</v>
      </c>
      <c r="AG551" s="12">
        <f t="shared" si="89"/>
        <v>893.33750299999997</v>
      </c>
      <c r="AH551" s="12">
        <f t="shared" si="90"/>
        <v>1959.674906</v>
      </c>
      <c r="AI551" s="15">
        <f t="shared" si="91"/>
        <v>-0.29415270154169254</v>
      </c>
      <c r="AJ551" s="15">
        <f t="shared" si="91"/>
        <v>-0.22115300523103751</v>
      </c>
      <c r="AK551" s="15">
        <f t="shared" si="91"/>
        <v>-0.35366922625329816</v>
      </c>
      <c r="AL551" s="23">
        <f>VLOOKUP(AC551,'Charts and Tables'!$I$43:$J$49,2,TRUE)</f>
        <v>0.2</v>
      </c>
      <c r="AM551" s="2">
        <f t="shared" si="95"/>
        <v>0</v>
      </c>
    </row>
    <row r="552" spans="1:39" x14ac:dyDescent="0.25">
      <c r="A552" s="35">
        <v>298799</v>
      </c>
      <c r="B552" s="36">
        <v>333181</v>
      </c>
      <c r="C552" s="36" t="s">
        <v>32</v>
      </c>
      <c r="D552" s="36">
        <v>1</v>
      </c>
      <c r="J552" s="46">
        <v>3281</v>
      </c>
      <c r="L552" s="46">
        <v>3281</v>
      </c>
      <c r="M552" s="46">
        <v>275</v>
      </c>
      <c r="O552" s="46">
        <v>256</v>
      </c>
      <c r="R552" s="36">
        <v>532.639185</v>
      </c>
      <c r="T552" s="36">
        <v>16.804355999999999</v>
      </c>
      <c r="V552" s="36">
        <v>61.343888</v>
      </c>
      <c r="AC552" s="57">
        <f t="shared" si="92"/>
        <v>3281</v>
      </c>
      <c r="AD552" s="57">
        <f t="shared" si="93"/>
        <v>275</v>
      </c>
      <c r="AE552" s="57">
        <f t="shared" si="94"/>
        <v>256</v>
      </c>
      <c r="AF552" s="12">
        <f t="shared" si="88"/>
        <v>532.639185</v>
      </c>
      <c r="AG552" s="12">
        <f t="shared" si="89"/>
        <v>16.804355999999999</v>
      </c>
      <c r="AH552" s="12">
        <f t="shared" si="90"/>
        <v>61.343888</v>
      </c>
      <c r="AI552" s="15">
        <f t="shared" si="91"/>
        <v>-0.83765949862846689</v>
      </c>
      <c r="AJ552" s="15">
        <f t="shared" si="91"/>
        <v>-0.93889325090909093</v>
      </c>
      <c r="AK552" s="15">
        <f t="shared" si="91"/>
        <v>-0.76037543750000003</v>
      </c>
      <c r="AL552" s="23">
        <f>VLOOKUP(AC552,'Charts and Tables'!$I$43:$J$49,2,TRUE)</f>
        <v>0.5</v>
      </c>
      <c r="AM552" s="2">
        <f t="shared" si="95"/>
        <v>0</v>
      </c>
    </row>
    <row r="553" spans="1:39" x14ac:dyDescent="0.25">
      <c r="A553" s="35">
        <v>298916</v>
      </c>
      <c r="C553" s="36" t="s">
        <v>27</v>
      </c>
      <c r="D553" s="36">
        <v>-1</v>
      </c>
      <c r="K553" s="46">
        <v>25023</v>
      </c>
      <c r="L553" s="46">
        <v>25023</v>
      </c>
      <c r="N553" s="46">
        <v>1185</v>
      </c>
      <c r="P553" s="46">
        <v>2264</v>
      </c>
      <c r="S553" s="36">
        <v>30690.576951999999</v>
      </c>
      <c r="U553" s="36">
        <v>2156.4545939999998</v>
      </c>
      <c r="W553" s="36">
        <v>3297.2489</v>
      </c>
      <c r="AC553" s="57">
        <f t="shared" si="92"/>
        <v>25023</v>
      </c>
      <c r="AD553" s="57">
        <f t="shared" si="93"/>
        <v>1185</v>
      </c>
      <c r="AE553" s="57">
        <f t="shared" si="94"/>
        <v>2264</v>
      </c>
      <c r="AF553" s="12">
        <f t="shared" si="88"/>
        <v>30690.576951999999</v>
      </c>
      <c r="AG553" s="12">
        <f t="shared" si="89"/>
        <v>2156.4545939999998</v>
      </c>
      <c r="AH553" s="12">
        <f t="shared" si="90"/>
        <v>3297.2489</v>
      </c>
      <c r="AI553" s="15">
        <f t="shared" si="91"/>
        <v>0.22649470295328294</v>
      </c>
      <c r="AJ553" s="15">
        <f t="shared" si="91"/>
        <v>0.81979290632911372</v>
      </c>
      <c r="AK553" s="15">
        <f t="shared" si="91"/>
        <v>0.45638202296819791</v>
      </c>
      <c r="AL553" s="23">
        <f>VLOOKUP(AC553,'Charts and Tables'!$I$43:$J$49,2,TRUE)</f>
        <v>0.15</v>
      </c>
      <c r="AM553" s="2">
        <f t="shared" si="95"/>
        <v>0</v>
      </c>
    </row>
    <row r="554" spans="1:39" x14ac:dyDescent="0.25">
      <c r="A554" s="35">
        <v>298226</v>
      </c>
      <c r="B554" s="36">
        <v>333184</v>
      </c>
      <c r="C554" s="36" t="s">
        <v>33</v>
      </c>
      <c r="D554" s="36">
        <v>1</v>
      </c>
      <c r="J554" s="46">
        <v>6572</v>
      </c>
      <c r="L554" s="46">
        <v>6572</v>
      </c>
      <c r="M554" s="46">
        <v>523</v>
      </c>
      <c r="O554" s="46">
        <v>459</v>
      </c>
      <c r="R554" s="36">
        <v>244.458111</v>
      </c>
      <c r="T554" s="36">
        <v>11.218133</v>
      </c>
      <c r="V554" s="36">
        <v>13.630955999999999</v>
      </c>
      <c r="AC554" s="57">
        <f t="shared" si="92"/>
        <v>6572</v>
      </c>
      <c r="AD554" s="57">
        <f t="shared" si="93"/>
        <v>523</v>
      </c>
      <c r="AE554" s="57">
        <f t="shared" si="94"/>
        <v>459</v>
      </c>
      <c r="AF554" s="12">
        <f t="shared" si="88"/>
        <v>244.458111</v>
      </c>
      <c r="AG554" s="12">
        <f t="shared" si="89"/>
        <v>11.218133</v>
      </c>
      <c r="AH554" s="12">
        <f t="shared" si="90"/>
        <v>13.630955999999999</v>
      </c>
      <c r="AI554" s="15">
        <f t="shared" si="91"/>
        <v>-0.96280308718807062</v>
      </c>
      <c r="AJ554" s="15">
        <f t="shared" si="91"/>
        <v>-0.97855041491395789</v>
      </c>
      <c r="AK554" s="15">
        <f t="shared" si="91"/>
        <v>-0.97030292810457508</v>
      </c>
      <c r="AL554" s="23">
        <f>VLOOKUP(AC554,'Charts and Tables'!$I$43:$J$49,2,TRUE)</f>
        <v>0.25</v>
      </c>
      <c r="AM554" s="2">
        <f t="shared" si="95"/>
        <v>0</v>
      </c>
    </row>
    <row r="555" spans="1:39" x14ac:dyDescent="0.25">
      <c r="A555" s="35">
        <v>298246</v>
      </c>
      <c r="B555" s="36">
        <v>333183</v>
      </c>
      <c r="C555" s="36" t="s">
        <v>33</v>
      </c>
      <c r="D555" s="36">
        <v>-1</v>
      </c>
      <c r="K555" s="46">
        <v>1169</v>
      </c>
      <c r="L555" s="46">
        <v>1169</v>
      </c>
      <c r="N555" s="46">
        <v>167</v>
      </c>
      <c r="P555" s="46">
        <v>88</v>
      </c>
      <c r="S555" s="36">
        <v>4594.7963399999999</v>
      </c>
      <c r="U555" s="36">
        <v>756.04358500000001</v>
      </c>
      <c r="W555" s="36">
        <v>355.18343700000003</v>
      </c>
      <c r="AC555" s="57">
        <f t="shared" si="92"/>
        <v>1169</v>
      </c>
      <c r="AD555" s="57">
        <f t="shared" si="93"/>
        <v>167</v>
      </c>
      <c r="AE555" s="57">
        <f t="shared" si="94"/>
        <v>88</v>
      </c>
      <c r="AF555" s="12">
        <f t="shared" si="88"/>
        <v>4594.7963399999999</v>
      </c>
      <c r="AG555" s="12">
        <f t="shared" si="89"/>
        <v>756.04358500000001</v>
      </c>
      <c r="AH555" s="12">
        <f t="shared" si="90"/>
        <v>355.18343700000003</v>
      </c>
      <c r="AI555" s="15">
        <f t="shared" si="91"/>
        <v>2.9305357912745937</v>
      </c>
      <c r="AJ555" s="15">
        <f t="shared" si="91"/>
        <v>3.5272070958083832</v>
      </c>
      <c r="AK555" s="15">
        <f t="shared" si="91"/>
        <v>3.0361754204545459</v>
      </c>
      <c r="AL555" s="23">
        <f>VLOOKUP(AC555,'Charts and Tables'!$I$43:$J$49,2,TRUE)</f>
        <v>1</v>
      </c>
      <c r="AM555" s="2">
        <f t="shared" si="95"/>
        <v>0</v>
      </c>
    </row>
    <row r="556" spans="1:39" x14ac:dyDescent="0.25">
      <c r="A556" s="35">
        <v>298903</v>
      </c>
      <c r="C556" s="36" t="s">
        <v>32</v>
      </c>
      <c r="D556" s="36">
        <v>-1</v>
      </c>
      <c r="K556" s="46">
        <v>5873</v>
      </c>
      <c r="L556" s="46">
        <v>5873</v>
      </c>
      <c r="N556" s="46">
        <v>360</v>
      </c>
      <c r="P556" s="46">
        <v>1300</v>
      </c>
      <c r="S556" s="36">
        <v>6492.2847609999999</v>
      </c>
      <c r="U556" s="36">
        <v>226.07470599999999</v>
      </c>
      <c r="W556" s="36">
        <v>1096.211016</v>
      </c>
      <c r="AC556" s="57">
        <f t="shared" si="92"/>
        <v>5873</v>
      </c>
      <c r="AD556" s="57">
        <f t="shared" si="93"/>
        <v>360</v>
      </c>
      <c r="AE556" s="57">
        <f t="shared" si="94"/>
        <v>1300</v>
      </c>
      <c r="AF556" s="12">
        <f t="shared" si="88"/>
        <v>6492.2847609999999</v>
      </c>
      <c r="AG556" s="12">
        <f t="shared" si="89"/>
        <v>226.07470599999999</v>
      </c>
      <c r="AH556" s="12">
        <f t="shared" si="90"/>
        <v>1096.211016</v>
      </c>
      <c r="AI556" s="15">
        <f t="shared" si="91"/>
        <v>0.10544606861910436</v>
      </c>
      <c r="AJ556" s="15">
        <f t="shared" si="91"/>
        <v>-0.3720147055555556</v>
      </c>
      <c r="AK556" s="15">
        <f t="shared" si="91"/>
        <v>-0.15676075692307695</v>
      </c>
      <c r="AL556" s="23">
        <f>VLOOKUP(AC556,'Charts and Tables'!$I$43:$J$49,2,TRUE)</f>
        <v>0.25</v>
      </c>
      <c r="AM556" s="2">
        <f t="shared" si="95"/>
        <v>1</v>
      </c>
    </row>
    <row r="557" spans="1:39" x14ac:dyDescent="0.25">
      <c r="A557" s="35">
        <v>298929</v>
      </c>
      <c r="B557" s="36">
        <v>333028</v>
      </c>
      <c r="C557" s="36" t="s">
        <v>32</v>
      </c>
      <c r="D557" s="36">
        <v>1</v>
      </c>
      <c r="J557" s="46">
        <v>3296</v>
      </c>
      <c r="L557" s="46">
        <v>3296</v>
      </c>
      <c r="M557" s="46">
        <v>648</v>
      </c>
      <c r="O557" s="46">
        <v>130</v>
      </c>
      <c r="R557" s="36">
        <v>3152.8561060000002</v>
      </c>
      <c r="T557" s="36">
        <v>781.11455100000001</v>
      </c>
      <c r="V557" s="36">
        <v>194.54643899999999</v>
      </c>
      <c r="AC557" s="57">
        <f t="shared" si="92"/>
        <v>3296</v>
      </c>
      <c r="AD557" s="57">
        <f t="shared" si="93"/>
        <v>648</v>
      </c>
      <c r="AE557" s="57">
        <f t="shared" si="94"/>
        <v>130</v>
      </c>
      <c r="AF557" s="12">
        <f t="shared" si="88"/>
        <v>3152.8561060000002</v>
      </c>
      <c r="AG557" s="12">
        <f t="shared" si="89"/>
        <v>781.11455100000001</v>
      </c>
      <c r="AH557" s="12">
        <f t="shared" si="90"/>
        <v>194.54643899999999</v>
      </c>
      <c r="AI557" s="15">
        <f t="shared" si="91"/>
        <v>-4.3429579490291206E-2</v>
      </c>
      <c r="AJ557" s="15">
        <f t="shared" si="91"/>
        <v>0.20542368981481482</v>
      </c>
      <c r="AK557" s="15">
        <f t="shared" si="91"/>
        <v>0.49651106923076915</v>
      </c>
      <c r="AL557" s="23">
        <f>VLOOKUP(AC557,'Charts and Tables'!$I$43:$J$49,2,TRUE)</f>
        <v>0.5</v>
      </c>
      <c r="AM557" s="2">
        <f t="shared" si="95"/>
        <v>1</v>
      </c>
    </row>
    <row r="558" spans="1:39" x14ac:dyDescent="0.25">
      <c r="A558" s="35">
        <v>299639</v>
      </c>
      <c r="B558" s="36">
        <v>334074</v>
      </c>
      <c r="C558" s="36" t="s">
        <v>26</v>
      </c>
      <c r="D558" s="36">
        <v>1</v>
      </c>
      <c r="J558" s="46">
        <v>16659</v>
      </c>
      <c r="L558" s="46">
        <v>16659</v>
      </c>
      <c r="M558" s="46">
        <v>1469</v>
      </c>
      <c r="O558" s="46">
        <v>1483</v>
      </c>
      <c r="R558" s="36">
        <v>9378.3433249999998</v>
      </c>
      <c r="T558" s="36">
        <v>841.25986</v>
      </c>
      <c r="V558" s="36">
        <v>946.26040999999998</v>
      </c>
      <c r="AC558" s="57">
        <f t="shared" si="92"/>
        <v>16659</v>
      </c>
      <c r="AD558" s="57">
        <f t="shared" si="93"/>
        <v>1469</v>
      </c>
      <c r="AE558" s="57">
        <f t="shared" si="94"/>
        <v>1483</v>
      </c>
      <c r="AF558" s="12">
        <f t="shared" si="88"/>
        <v>9378.3433249999998</v>
      </c>
      <c r="AG558" s="12">
        <f t="shared" si="89"/>
        <v>841.25986</v>
      </c>
      <c r="AH558" s="12">
        <f t="shared" si="90"/>
        <v>946.26040999999998</v>
      </c>
      <c r="AI558" s="15">
        <f t="shared" si="91"/>
        <v>-0.43704043910198692</v>
      </c>
      <c r="AJ558" s="15">
        <f t="shared" si="91"/>
        <v>-0.42732480599046968</v>
      </c>
      <c r="AK558" s="15">
        <f t="shared" si="91"/>
        <v>-0.36192824679703306</v>
      </c>
      <c r="AL558" s="23">
        <f>VLOOKUP(AC558,'Charts and Tables'!$I$43:$J$49,2,TRUE)</f>
        <v>0.2</v>
      </c>
      <c r="AM558" s="2">
        <f t="shared" si="95"/>
        <v>0</v>
      </c>
    </row>
    <row r="559" spans="1:39" x14ac:dyDescent="0.25">
      <c r="A559" s="35">
        <v>300019</v>
      </c>
      <c r="B559" s="36">
        <v>336216</v>
      </c>
      <c r="C559" s="36" t="s">
        <v>32</v>
      </c>
      <c r="D559" s="36">
        <v>1</v>
      </c>
      <c r="J559" s="46">
        <v>12293</v>
      </c>
      <c r="L559" s="46">
        <v>12293</v>
      </c>
      <c r="M559" s="46">
        <v>1179</v>
      </c>
      <c r="O559" s="46">
        <v>939</v>
      </c>
      <c r="R559" s="36">
        <v>7624.33032</v>
      </c>
      <c r="T559" s="36">
        <v>729.44942800000001</v>
      </c>
      <c r="V559" s="36">
        <v>635.47202700000003</v>
      </c>
      <c r="AC559" s="57">
        <f t="shared" si="92"/>
        <v>12293</v>
      </c>
      <c r="AD559" s="57">
        <f t="shared" si="93"/>
        <v>1179</v>
      </c>
      <c r="AE559" s="57">
        <f t="shared" si="94"/>
        <v>939</v>
      </c>
      <c r="AF559" s="12">
        <f t="shared" si="88"/>
        <v>7624.33032</v>
      </c>
      <c r="AG559" s="12">
        <f t="shared" si="89"/>
        <v>729.44942800000001</v>
      </c>
      <c r="AH559" s="12">
        <f t="shared" si="90"/>
        <v>635.47202700000003</v>
      </c>
      <c r="AI559" s="15">
        <f t="shared" si="91"/>
        <v>-0.37978277719027087</v>
      </c>
      <c r="AJ559" s="15">
        <f t="shared" si="91"/>
        <v>-0.38129819508057677</v>
      </c>
      <c r="AK559" s="15">
        <f t="shared" si="91"/>
        <v>-0.32324597763578272</v>
      </c>
      <c r="AL559" s="23">
        <f>VLOOKUP(AC559,'Charts and Tables'!$I$43:$J$49,2,TRUE)</f>
        <v>0.2</v>
      </c>
      <c r="AM559" s="2">
        <f t="shared" si="95"/>
        <v>0</v>
      </c>
    </row>
    <row r="560" spans="1:39" x14ac:dyDescent="0.25">
      <c r="A560" s="35">
        <v>300064</v>
      </c>
      <c r="B560" s="36">
        <v>336215</v>
      </c>
      <c r="C560" s="36" t="s">
        <v>32</v>
      </c>
      <c r="D560" s="36">
        <v>1</v>
      </c>
      <c r="J560" s="46">
        <v>7384</v>
      </c>
      <c r="L560" s="46">
        <v>7384</v>
      </c>
      <c r="M560" s="46">
        <v>568</v>
      </c>
      <c r="O560" s="46">
        <v>611</v>
      </c>
      <c r="R560" s="36">
        <v>8525.8283009999996</v>
      </c>
      <c r="T560" s="36">
        <v>671.40804600000001</v>
      </c>
      <c r="V560" s="36">
        <v>881.73744599999998</v>
      </c>
      <c r="AC560" s="57">
        <f t="shared" si="92"/>
        <v>7384</v>
      </c>
      <c r="AD560" s="57">
        <f t="shared" si="93"/>
        <v>568</v>
      </c>
      <c r="AE560" s="57">
        <f t="shared" si="94"/>
        <v>611</v>
      </c>
      <c r="AF560" s="12">
        <f t="shared" si="88"/>
        <v>8525.8283009999996</v>
      </c>
      <c r="AG560" s="12">
        <f t="shared" si="89"/>
        <v>671.40804600000001</v>
      </c>
      <c r="AH560" s="12">
        <f t="shared" si="90"/>
        <v>881.73744599999998</v>
      </c>
      <c r="AI560" s="15">
        <f t="shared" si="91"/>
        <v>0.15463546871614295</v>
      </c>
      <c r="AJ560" s="15">
        <f t="shared" si="91"/>
        <v>0.18205641901408454</v>
      </c>
      <c r="AK560" s="15">
        <f t="shared" si="91"/>
        <v>0.4431054762684124</v>
      </c>
      <c r="AL560" s="23">
        <f>VLOOKUP(AC560,'Charts and Tables'!$I$43:$J$49,2,TRUE)</f>
        <v>0.25</v>
      </c>
      <c r="AM560" s="2">
        <f t="shared" si="95"/>
        <v>1</v>
      </c>
    </row>
    <row r="561" spans="1:39" x14ac:dyDescent="0.25">
      <c r="A561" s="35">
        <v>300088</v>
      </c>
      <c r="B561" s="36">
        <v>334075</v>
      </c>
      <c r="C561" s="36" t="s">
        <v>25</v>
      </c>
      <c r="D561" s="36">
        <v>0</v>
      </c>
      <c r="J561" s="46">
        <v>1551</v>
      </c>
      <c r="K561" s="46">
        <v>1597</v>
      </c>
      <c r="L561" s="46">
        <v>3148</v>
      </c>
      <c r="M561" s="46">
        <v>126</v>
      </c>
      <c r="N561" s="46">
        <v>111</v>
      </c>
      <c r="O561" s="46">
        <v>109</v>
      </c>
      <c r="P561" s="46">
        <v>160</v>
      </c>
      <c r="R561" s="36">
        <v>1055.5919859999999</v>
      </c>
      <c r="S561" s="36">
        <v>533.88658699999996</v>
      </c>
      <c r="T561" s="36">
        <v>51.534337999999998</v>
      </c>
      <c r="U561" s="36">
        <v>36.073743</v>
      </c>
      <c r="V561" s="36">
        <v>106.176134</v>
      </c>
      <c r="W561" s="36">
        <v>35.541756999999997</v>
      </c>
      <c r="AC561" s="57">
        <f t="shared" si="92"/>
        <v>3148</v>
      </c>
      <c r="AD561" s="57">
        <f t="shared" si="93"/>
        <v>237</v>
      </c>
      <c r="AE561" s="57">
        <f t="shared" si="94"/>
        <v>269</v>
      </c>
      <c r="AF561" s="12">
        <f t="shared" si="88"/>
        <v>1589.4785729999999</v>
      </c>
      <c r="AG561" s="12">
        <f t="shared" si="89"/>
        <v>87.608080999999999</v>
      </c>
      <c r="AH561" s="12">
        <f t="shared" si="90"/>
        <v>141.71789100000001</v>
      </c>
      <c r="AI561" s="15">
        <f t="shared" si="91"/>
        <v>-0.49508304542566711</v>
      </c>
      <c r="AJ561" s="15">
        <f t="shared" si="91"/>
        <v>-0.63034564978902952</v>
      </c>
      <c r="AK561" s="15">
        <f t="shared" si="91"/>
        <v>-0.47316769144981408</v>
      </c>
      <c r="AL561" s="23">
        <f>VLOOKUP(AC561,'Charts and Tables'!$I$43:$J$49,2,TRUE)</f>
        <v>0.5</v>
      </c>
      <c r="AM561" s="2">
        <f t="shared" si="95"/>
        <v>1</v>
      </c>
    </row>
    <row r="562" spans="1:39" x14ac:dyDescent="0.25">
      <c r="A562" s="35">
        <v>300223</v>
      </c>
      <c r="C562" s="36" t="s">
        <v>33</v>
      </c>
      <c r="D562" s="36">
        <v>-1</v>
      </c>
      <c r="K562" s="46">
        <v>635</v>
      </c>
      <c r="L562" s="46">
        <v>635</v>
      </c>
      <c r="N562" s="46">
        <v>45</v>
      </c>
      <c r="P562" s="46">
        <v>47</v>
      </c>
      <c r="S562" s="36">
        <v>0</v>
      </c>
      <c r="U562" s="36">
        <v>0</v>
      </c>
      <c r="W562" s="36">
        <v>0</v>
      </c>
      <c r="AC562" s="57">
        <f t="shared" si="92"/>
        <v>635</v>
      </c>
      <c r="AD562" s="57">
        <f t="shared" si="93"/>
        <v>45</v>
      </c>
      <c r="AE562" s="57">
        <f t="shared" si="94"/>
        <v>47</v>
      </c>
      <c r="AF562" s="12">
        <f t="shared" si="88"/>
        <v>0</v>
      </c>
      <c r="AG562" s="12">
        <f t="shared" si="89"/>
        <v>0</v>
      </c>
      <c r="AH562" s="12">
        <f t="shared" si="90"/>
        <v>0</v>
      </c>
      <c r="AI562" s="15">
        <f t="shared" si="91"/>
        <v>-1</v>
      </c>
      <c r="AJ562" s="15">
        <f t="shared" si="91"/>
        <v>-1</v>
      </c>
      <c r="AK562" s="15">
        <f t="shared" si="91"/>
        <v>-1</v>
      </c>
      <c r="AL562" s="23">
        <f>VLOOKUP(AC562,'Charts and Tables'!$I$43:$J$49,2,TRUE)</f>
        <v>2</v>
      </c>
      <c r="AM562" s="2">
        <f t="shared" si="95"/>
        <v>1</v>
      </c>
    </row>
    <row r="563" spans="1:39" x14ac:dyDescent="0.25">
      <c r="A563" s="35">
        <v>300148</v>
      </c>
      <c r="C563" s="36" t="s">
        <v>33</v>
      </c>
      <c r="D563" s="36">
        <v>-1</v>
      </c>
      <c r="K563" s="46">
        <v>644</v>
      </c>
      <c r="L563" s="46">
        <v>644</v>
      </c>
      <c r="N563" s="46">
        <v>77</v>
      </c>
      <c r="P563" s="46">
        <v>45</v>
      </c>
      <c r="S563" s="36">
        <v>0</v>
      </c>
      <c r="U563" s="36">
        <v>0</v>
      </c>
      <c r="W563" s="36">
        <v>0</v>
      </c>
      <c r="AC563" s="57">
        <f t="shared" si="92"/>
        <v>644</v>
      </c>
      <c r="AD563" s="57">
        <f t="shared" si="93"/>
        <v>77</v>
      </c>
      <c r="AE563" s="57">
        <f t="shared" si="94"/>
        <v>45</v>
      </c>
      <c r="AF563" s="12">
        <f t="shared" si="88"/>
        <v>0</v>
      </c>
      <c r="AG563" s="12">
        <f t="shared" si="89"/>
        <v>0</v>
      </c>
      <c r="AH563" s="12">
        <f t="shared" si="90"/>
        <v>0</v>
      </c>
      <c r="AI563" s="15">
        <f t="shared" si="91"/>
        <v>-1</v>
      </c>
      <c r="AJ563" s="15">
        <f t="shared" si="91"/>
        <v>-1</v>
      </c>
      <c r="AK563" s="15">
        <f t="shared" si="91"/>
        <v>-1</v>
      </c>
      <c r="AL563" s="23">
        <f>VLOOKUP(AC563,'Charts and Tables'!$I$43:$J$49,2,TRUE)</f>
        <v>2</v>
      </c>
      <c r="AM563" s="2">
        <f t="shared" si="95"/>
        <v>1</v>
      </c>
    </row>
    <row r="564" spans="1:39" x14ac:dyDescent="0.25">
      <c r="A564" s="35">
        <v>300668</v>
      </c>
      <c r="C564" s="36" t="s">
        <v>32</v>
      </c>
      <c r="D564" s="36">
        <v>-1</v>
      </c>
      <c r="K564" s="46">
        <v>8392</v>
      </c>
      <c r="L564" s="46">
        <v>8392</v>
      </c>
      <c r="N564" s="46">
        <v>1500</v>
      </c>
      <c r="P564" s="46">
        <v>395</v>
      </c>
      <c r="S564" s="36">
        <v>10317.483297999999</v>
      </c>
      <c r="U564" s="36">
        <v>1621.3235279999999</v>
      </c>
      <c r="W564" s="36">
        <v>704.68481999999995</v>
      </c>
      <c r="AC564" s="57">
        <f t="shared" si="92"/>
        <v>8392</v>
      </c>
      <c r="AD564" s="57">
        <f t="shared" si="93"/>
        <v>1500</v>
      </c>
      <c r="AE564" s="57">
        <f t="shared" si="94"/>
        <v>395</v>
      </c>
      <c r="AF564" s="12">
        <f t="shared" si="88"/>
        <v>10317.483297999999</v>
      </c>
      <c r="AG564" s="12">
        <f t="shared" si="89"/>
        <v>1621.3235279999999</v>
      </c>
      <c r="AH564" s="12">
        <f t="shared" si="90"/>
        <v>704.68481999999995</v>
      </c>
      <c r="AI564" s="15">
        <f t="shared" si="91"/>
        <v>0.22944271901811239</v>
      </c>
      <c r="AJ564" s="15">
        <f t="shared" si="91"/>
        <v>8.0882351999999935E-2</v>
      </c>
      <c r="AK564" s="15">
        <f t="shared" si="91"/>
        <v>0.78401220253164539</v>
      </c>
      <c r="AL564" s="23">
        <f>VLOOKUP(AC564,'Charts and Tables'!$I$43:$J$49,2,TRUE)</f>
        <v>0.25</v>
      </c>
      <c r="AM564" s="2">
        <f t="shared" si="95"/>
        <v>1</v>
      </c>
    </row>
    <row r="565" spans="1:39" x14ac:dyDescent="0.25">
      <c r="A565" s="35">
        <v>313856</v>
      </c>
      <c r="B565" s="36">
        <v>333022</v>
      </c>
      <c r="C565" s="36" t="s">
        <v>32</v>
      </c>
      <c r="D565" s="36">
        <v>1</v>
      </c>
      <c r="J565" s="46">
        <v>8855</v>
      </c>
      <c r="L565" s="46">
        <v>8855</v>
      </c>
      <c r="M565" s="46">
        <v>727</v>
      </c>
      <c r="O565" s="46">
        <v>592</v>
      </c>
      <c r="R565" s="36">
        <v>4941.7658920000003</v>
      </c>
      <c r="T565" s="36">
        <v>494.22907800000002</v>
      </c>
      <c r="V565" s="36">
        <v>427.92839700000002</v>
      </c>
      <c r="AC565" s="57">
        <f t="shared" si="92"/>
        <v>8855</v>
      </c>
      <c r="AD565" s="57">
        <f t="shared" si="93"/>
        <v>727</v>
      </c>
      <c r="AE565" s="57">
        <f t="shared" si="94"/>
        <v>592</v>
      </c>
      <c r="AF565" s="12">
        <f t="shared" si="88"/>
        <v>4941.7658920000003</v>
      </c>
      <c r="AG565" s="12">
        <f t="shared" si="89"/>
        <v>494.22907800000002</v>
      </c>
      <c r="AH565" s="12">
        <f t="shared" si="90"/>
        <v>427.92839700000002</v>
      </c>
      <c r="AI565" s="15">
        <f t="shared" si="91"/>
        <v>-0.44192367114624503</v>
      </c>
      <c r="AJ565" s="15">
        <f t="shared" si="91"/>
        <v>-0.32018008528198072</v>
      </c>
      <c r="AK565" s="15">
        <f t="shared" si="91"/>
        <v>-0.27714797804054053</v>
      </c>
      <c r="AL565" s="23">
        <f>VLOOKUP(AC565,'Charts and Tables'!$I$43:$J$49,2,TRUE)</f>
        <v>0.25</v>
      </c>
      <c r="AM565" s="2">
        <f t="shared" si="95"/>
        <v>0</v>
      </c>
    </row>
    <row r="566" spans="1:39" x14ac:dyDescent="0.25">
      <c r="A566" s="35">
        <v>313885</v>
      </c>
      <c r="B566" s="36">
        <v>333023</v>
      </c>
      <c r="C566" s="36" t="s">
        <v>32</v>
      </c>
      <c r="D566" s="36">
        <v>-1</v>
      </c>
      <c r="K566" s="46">
        <v>7948</v>
      </c>
      <c r="L566" s="46">
        <v>7948</v>
      </c>
      <c r="N566" s="46">
        <v>359</v>
      </c>
      <c r="P566" s="46">
        <v>748</v>
      </c>
      <c r="S566" s="36">
        <v>3717.424794</v>
      </c>
      <c r="U566" s="36">
        <v>220.09239299999999</v>
      </c>
      <c r="W566" s="36">
        <v>437.25583999999998</v>
      </c>
      <c r="AC566" s="57">
        <f t="shared" si="92"/>
        <v>7948</v>
      </c>
      <c r="AD566" s="57">
        <f t="shared" si="93"/>
        <v>359</v>
      </c>
      <c r="AE566" s="57">
        <f t="shared" si="94"/>
        <v>748</v>
      </c>
      <c r="AF566" s="12">
        <f t="shared" si="88"/>
        <v>3717.424794</v>
      </c>
      <c r="AG566" s="12">
        <f t="shared" si="89"/>
        <v>220.09239299999999</v>
      </c>
      <c r="AH566" s="12">
        <f t="shared" si="90"/>
        <v>437.25583999999998</v>
      </c>
      <c r="AI566" s="15">
        <f t="shared" si="91"/>
        <v>-0.53228173200805229</v>
      </c>
      <c r="AJ566" s="15">
        <f t="shared" si="91"/>
        <v>-0.38692926740947081</v>
      </c>
      <c r="AK566" s="15">
        <f t="shared" si="91"/>
        <v>-0.41543336898395727</v>
      </c>
      <c r="AL566" s="23">
        <f>VLOOKUP(AC566,'Charts and Tables'!$I$43:$J$49,2,TRUE)</f>
        <v>0.25</v>
      </c>
      <c r="AM566" s="2">
        <f t="shared" si="95"/>
        <v>0</v>
      </c>
    </row>
    <row r="567" spans="1:39" x14ac:dyDescent="0.25">
      <c r="A567" s="35">
        <v>313922</v>
      </c>
      <c r="C567" s="36" t="s">
        <v>27</v>
      </c>
      <c r="D567" s="36">
        <v>1</v>
      </c>
      <c r="J567" s="46">
        <v>31658</v>
      </c>
      <c r="L567" s="46">
        <v>31658</v>
      </c>
      <c r="M567" s="46">
        <v>4643</v>
      </c>
      <c r="O567" s="46">
        <v>2323</v>
      </c>
      <c r="R567" s="36">
        <v>33704.136038999997</v>
      </c>
      <c r="T567" s="36">
        <v>4489.3780049999996</v>
      </c>
      <c r="V567" s="36">
        <v>2779.0629119999999</v>
      </c>
      <c r="AC567" s="57">
        <f t="shared" si="92"/>
        <v>31658</v>
      </c>
      <c r="AD567" s="57">
        <f t="shared" si="93"/>
        <v>4643</v>
      </c>
      <c r="AE567" s="57">
        <f t="shared" si="94"/>
        <v>2323</v>
      </c>
      <c r="AF567" s="12">
        <f t="shared" si="88"/>
        <v>33704.136038999997</v>
      </c>
      <c r="AG567" s="12">
        <f t="shared" si="89"/>
        <v>4489.3780049999996</v>
      </c>
      <c r="AH567" s="12">
        <f t="shared" si="90"/>
        <v>2779.0629119999999</v>
      </c>
      <c r="AI567" s="15">
        <f t="shared" si="91"/>
        <v>6.4632511182007621E-2</v>
      </c>
      <c r="AJ567" s="15">
        <f t="shared" si="91"/>
        <v>-3.3086796252423091E-2</v>
      </c>
      <c r="AK567" s="15">
        <f t="shared" si="91"/>
        <v>0.19632497287989664</v>
      </c>
      <c r="AL567" s="23">
        <f>VLOOKUP(AC567,'Charts and Tables'!$I$43:$J$49,2,TRUE)</f>
        <v>0.15</v>
      </c>
      <c r="AM567" s="2">
        <f t="shared" si="95"/>
        <v>1</v>
      </c>
    </row>
    <row r="568" spans="1:39" x14ac:dyDescent="0.25">
      <c r="A568" s="35">
        <v>313947</v>
      </c>
      <c r="C568" s="36" t="s">
        <v>27</v>
      </c>
      <c r="D568" s="36">
        <v>-1</v>
      </c>
      <c r="K568" s="46">
        <v>30580</v>
      </c>
      <c r="L568" s="46">
        <v>30580</v>
      </c>
      <c r="N568" s="46">
        <v>1397</v>
      </c>
      <c r="P568" s="46">
        <v>3680</v>
      </c>
      <c r="S568" s="36">
        <v>36569.642259</v>
      </c>
      <c r="U568" s="36">
        <v>2279.6166629999998</v>
      </c>
      <c r="W568" s="36">
        <v>4568.9643340000002</v>
      </c>
      <c r="AC568" s="57">
        <f t="shared" si="92"/>
        <v>30580</v>
      </c>
      <c r="AD568" s="57">
        <f t="shared" si="93"/>
        <v>1397</v>
      </c>
      <c r="AE568" s="57">
        <f t="shared" si="94"/>
        <v>3680</v>
      </c>
      <c r="AF568" s="12">
        <f t="shared" si="88"/>
        <v>36569.642259</v>
      </c>
      <c r="AG568" s="12">
        <f t="shared" si="89"/>
        <v>2279.6166629999998</v>
      </c>
      <c r="AH568" s="12">
        <f t="shared" si="90"/>
        <v>4568.9643340000002</v>
      </c>
      <c r="AI568" s="15">
        <f t="shared" si="91"/>
        <v>0.19586796137998694</v>
      </c>
      <c r="AJ568" s="15">
        <f t="shared" si="91"/>
        <v>0.63179431853972778</v>
      </c>
      <c r="AK568" s="15">
        <f t="shared" si="91"/>
        <v>0.24156639510869571</v>
      </c>
      <c r="AL568" s="23">
        <f>VLOOKUP(AC568,'Charts and Tables'!$I$43:$J$49,2,TRUE)</f>
        <v>0.15</v>
      </c>
      <c r="AM568" s="2">
        <f t="shared" si="95"/>
        <v>0</v>
      </c>
    </row>
    <row r="569" spans="1:39" x14ac:dyDescent="0.25">
      <c r="A569" s="35">
        <v>305611</v>
      </c>
      <c r="B569" s="36">
        <v>330222</v>
      </c>
      <c r="C569" s="36" t="s">
        <v>31</v>
      </c>
      <c r="D569" s="36">
        <v>0</v>
      </c>
      <c r="J569" s="46">
        <v>11549</v>
      </c>
      <c r="K569" s="46">
        <v>11690</v>
      </c>
      <c r="L569" s="46">
        <v>23239</v>
      </c>
      <c r="M569" s="46">
        <v>1509</v>
      </c>
      <c r="N569" s="46">
        <v>562</v>
      </c>
      <c r="O569" s="46">
        <v>715</v>
      </c>
      <c r="P569" s="46">
        <v>1420</v>
      </c>
      <c r="R569" s="36">
        <v>12260.688045000001</v>
      </c>
      <c r="S569" s="36">
        <v>12196.712391999999</v>
      </c>
      <c r="T569" s="36">
        <v>1133.682765</v>
      </c>
      <c r="U569" s="36">
        <v>797.54868399999998</v>
      </c>
      <c r="V569" s="36">
        <v>965.00803199999996</v>
      </c>
      <c r="W569" s="36">
        <v>1238.700677</v>
      </c>
      <c r="AC569" s="57">
        <f t="shared" si="92"/>
        <v>23239</v>
      </c>
      <c r="AD569" s="57">
        <f t="shared" si="93"/>
        <v>2071</v>
      </c>
      <c r="AE569" s="57">
        <f t="shared" si="94"/>
        <v>2135</v>
      </c>
      <c r="AF569" s="12">
        <f t="shared" si="88"/>
        <v>24457.400437</v>
      </c>
      <c r="AG569" s="12">
        <f t="shared" si="89"/>
        <v>1931.2314489999999</v>
      </c>
      <c r="AH569" s="12">
        <f t="shared" si="90"/>
        <v>2203.708709</v>
      </c>
      <c r="AI569" s="15">
        <f t="shared" si="91"/>
        <v>5.2429125048410012E-2</v>
      </c>
      <c r="AJ569" s="15">
        <f t="shared" si="91"/>
        <v>-6.7488436021245837E-2</v>
      </c>
      <c r="AK569" s="15">
        <f t="shared" si="91"/>
        <v>3.2182065105386418E-2</v>
      </c>
      <c r="AL569" s="23">
        <f>VLOOKUP(AC569,'Charts and Tables'!$I$43:$J$49,2,TRUE)</f>
        <v>0.2</v>
      </c>
      <c r="AM569" s="2">
        <f t="shared" si="95"/>
        <v>1</v>
      </c>
    </row>
    <row r="570" spans="1:39" x14ac:dyDescent="0.25">
      <c r="A570" s="35">
        <v>324426</v>
      </c>
      <c r="B570" s="36">
        <v>333090</v>
      </c>
      <c r="C570" s="36" t="s">
        <v>33</v>
      </c>
      <c r="D570" s="36">
        <v>-1</v>
      </c>
      <c r="K570" s="46">
        <v>4512</v>
      </c>
      <c r="L570" s="46">
        <v>4512</v>
      </c>
      <c r="N570" s="46">
        <v>457</v>
      </c>
      <c r="P570" s="46">
        <v>391</v>
      </c>
      <c r="S570" s="36">
        <v>4243.2468140000001</v>
      </c>
      <c r="U570" s="36">
        <v>383.977127</v>
      </c>
      <c r="W570" s="36">
        <v>355.65277400000002</v>
      </c>
      <c r="AC570" s="57">
        <f t="shared" si="92"/>
        <v>4512</v>
      </c>
      <c r="AD570" s="57">
        <f t="shared" si="93"/>
        <v>457</v>
      </c>
      <c r="AE570" s="57">
        <f t="shared" si="94"/>
        <v>391</v>
      </c>
      <c r="AF570" s="12">
        <f t="shared" ref="AF570:AF615" si="96">IF(D570=1,R570,IF(D570=-1,S570,R570+S570))</f>
        <v>4243.2468140000001</v>
      </c>
      <c r="AG570" s="12">
        <f t="shared" ref="AG570:AG615" si="97">IF(D570=1,T570,IF(D570=-1,U570,T570+U570))</f>
        <v>383.977127</v>
      </c>
      <c r="AH570" s="12">
        <f t="shared" ref="AH570:AH615" si="98">IF(D570=1,V570,IF(D570=-1,W570,V570+W570))</f>
        <v>355.65277400000002</v>
      </c>
      <c r="AI570" s="15">
        <f t="shared" ref="AI570:AK615" si="99">IF(OR(AC570="",AC570=0),0,(AF570-AC570)/AC570)</f>
        <v>-5.9564092641843952E-2</v>
      </c>
      <c r="AJ570" s="15">
        <f t="shared" si="99"/>
        <v>-0.1597874682713348</v>
      </c>
      <c r="AK570" s="15">
        <f t="shared" si="99"/>
        <v>-9.0402112531969253E-2</v>
      </c>
      <c r="AL570" s="23">
        <f>VLOOKUP(AC570,'Charts and Tables'!$I$43:$J$49,2,TRUE)</f>
        <v>0.5</v>
      </c>
      <c r="AM570" s="2">
        <f t="shared" si="95"/>
        <v>1</v>
      </c>
    </row>
    <row r="571" spans="1:39" x14ac:dyDescent="0.25">
      <c r="A571" s="35">
        <v>324453</v>
      </c>
      <c r="C571" s="36" t="s">
        <v>26</v>
      </c>
      <c r="D571" s="36">
        <v>0</v>
      </c>
      <c r="J571" s="46">
        <v>10326</v>
      </c>
      <c r="K571" s="46">
        <v>8291</v>
      </c>
      <c r="L571" s="46">
        <v>18617</v>
      </c>
      <c r="M571" s="46">
        <v>791</v>
      </c>
      <c r="N571" s="46">
        <v>667</v>
      </c>
      <c r="O571" s="46">
        <v>928</v>
      </c>
      <c r="P571" s="46">
        <v>792</v>
      </c>
      <c r="R571" s="36">
        <v>7711.9262669999998</v>
      </c>
      <c r="S571" s="36">
        <v>10114.333189999999</v>
      </c>
      <c r="T571" s="36">
        <v>564.54227000000003</v>
      </c>
      <c r="U571" s="36">
        <v>757.74690299999997</v>
      </c>
      <c r="V571" s="36">
        <v>697.64007400000003</v>
      </c>
      <c r="W571" s="36">
        <v>886.72079799999995</v>
      </c>
      <c r="AC571" s="57">
        <f t="shared" ref="AC571:AC616" si="100">L571</f>
        <v>18617</v>
      </c>
      <c r="AD571" s="57">
        <f t="shared" ref="AD571:AD616" si="101">IF(D571=1,M571,IF(D571=-1,N571,M571+N571))</f>
        <v>1458</v>
      </c>
      <c r="AE571" s="57">
        <f t="shared" ref="AE571:AE616" si="102">IF(D571=1,O571,IF(D571=-1,P571,O571+P571))</f>
        <v>1720</v>
      </c>
      <c r="AF571" s="12">
        <f t="shared" si="96"/>
        <v>17826.259457</v>
      </c>
      <c r="AG571" s="12">
        <f t="shared" si="97"/>
        <v>1322.2891730000001</v>
      </c>
      <c r="AH571" s="12">
        <f t="shared" si="98"/>
        <v>1584.360872</v>
      </c>
      <c r="AI571" s="15">
        <f t="shared" si="99"/>
        <v>-4.2474111994413699E-2</v>
      </c>
      <c r="AJ571" s="15">
        <f t="shared" si="99"/>
        <v>-9.3080128257887432E-2</v>
      </c>
      <c r="AK571" s="15">
        <f t="shared" si="99"/>
        <v>-7.8859958139534905E-2</v>
      </c>
      <c r="AL571" s="23">
        <f>VLOOKUP(AC571,'Charts and Tables'!$I$43:$J$49,2,TRUE)</f>
        <v>0.2</v>
      </c>
      <c r="AM571" s="2">
        <f t="shared" ref="AM571:AM616" si="103">IF(ABS(AI571)&lt;=AL571,1,0)</f>
        <v>1</v>
      </c>
    </row>
    <row r="572" spans="1:39" x14ac:dyDescent="0.25">
      <c r="A572" s="35">
        <v>331972</v>
      </c>
      <c r="B572" s="36">
        <v>333091</v>
      </c>
      <c r="C572" s="36" t="s">
        <v>33</v>
      </c>
      <c r="D572" s="36">
        <v>1</v>
      </c>
      <c r="J572" s="46">
        <v>4063</v>
      </c>
      <c r="L572" s="46">
        <v>4063</v>
      </c>
      <c r="M572" s="46">
        <v>328</v>
      </c>
      <c r="O572" s="46">
        <v>378</v>
      </c>
      <c r="R572" s="36">
        <v>6381.2455970000001</v>
      </c>
      <c r="T572" s="36">
        <v>508.99424199999999</v>
      </c>
      <c r="V572" s="36">
        <v>599.604827</v>
      </c>
      <c r="AC572" s="57">
        <f t="shared" si="100"/>
        <v>4063</v>
      </c>
      <c r="AD572" s="57">
        <f t="shared" si="101"/>
        <v>328</v>
      </c>
      <c r="AE572" s="57">
        <f t="shared" si="102"/>
        <v>378</v>
      </c>
      <c r="AF572" s="12">
        <f t="shared" si="96"/>
        <v>6381.2455970000001</v>
      </c>
      <c r="AG572" s="12">
        <f t="shared" si="97"/>
        <v>508.99424199999999</v>
      </c>
      <c r="AH572" s="12">
        <f t="shared" si="98"/>
        <v>599.604827</v>
      </c>
      <c r="AI572" s="15">
        <f t="shared" si="99"/>
        <v>0.57057484543440806</v>
      </c>
      <c r="AJ572" s="15">
        <f t="shared" si="99"/>
        <v>0.55181171341463409</v>
      </c>
      <c r="AK572" s="15">
        <f t="shared" si="99"/>
        <v>0.58625615608465609</v>
      </c>
      <c r="AL572" s="23">
        <f>VLOOKUP(AC572,'Charts and Tables'!$I$43:$J$49,2,TRUE)</f>
        <v>0.5</v>
      </c>
      <c r="AM572" s="2">
        <f t="shared" si="103"/>
        <v>0</v>
      </c>
    </row>
    <row r="573" spans="1:39" x14ac:dyDescent="0.25">
      <c r="A573" s="35">
        <v>312837</v>
      </c>
      <c r="C573" s="36" t="s">
        <v>31</v>
      </c>
      <c r="D573" s="36">
        <v>0</v>
      </c>
      <c r="J573" s="46">
        <v>10865</v>
      </c>
      <c r="K573" s="46">
        <v>10414</v>
      </c>
      <c r="L573" s="46">
        <v>21279</v>
      </c>
      <c r="M573" s="46">
        <v>845</v>
      </c>
      <c r="N573" s="46">
        <v>857</v>
      </c>
      <c r="O573" s="46">
        <v>1158</v>
      </c>
      <c r="P573" s="46">
        <v>980</v>
      </c>
      <c r="R573" s="36">
        <v>11426.298448</v>
      </c>
      <c r="S573" s="36">
        <v>10967.964189</v>
      </c>
      <c r="T573" s="36">
        <v>807.88573799999995</v>
      </c>
      <c r="U573" s="36">
        <v>908.46731799999998</v>
      </c>
      <c r="V573" s="36">
        <v>1141.8650749999999</v>
      </c>
      <c r="W573" s="36">
        <v>968.62501799999995</v>
      </c>
      <c r="AC573" s="57">
        <f t="shared" si="100"/>
        <v>21279</v>
      </c>
      <c r="AD573" s="57">
        <f t="shared" si="101"/>
        <v>1702</v>
      </c>
      <c r="AE573" s="57">
        <f t="shared" si="102"/>
        <v>2138</v>
      </c>
      <c r="AF573" s="12">
        <f t="shared" si="96"/>
        <v>22394.262637</v>
      </c>
      <c r="AG573" s="12">
        <f t="shared" si="97"/>
        <v>1716.3530559999999</v>
      </c>
      <c r="AH573" s="12">
        <f t="shared" si="98"/>
        <v>2110.4900929999999</v>
      </c>
      <c r="AI573" s="15">
        <f t="shared" si="99"/>
        <v>5.2411421448376322E-2</v>
      </c>
      <c r="AJ573" s="15">
        <f t="shared" si="99"/>
        <v>8.4330528789658774E-3</v>
      </c>
      <c r="AK573" s="15">
        <f t="shared" si="99"/>
        <v>-1.2867122076707255E-2</v>
      </c>
      <c r="AL573" s="23">
        <f>VLOOKUP(AC573,'Charts and Tables'!$I$43:$J$49,2,TRUE)</f>
        <v>0.2</v>
      </c>
      <c r="AM573" s="2">
        <f t="shared" si="103"/>
        <v>1</v>
      </c>
    </row>
    <row r="574" spans="1:39" x14ac:dyDescent="0.25">
      <c r="A574" s="35">
        <v>311022</v>
      </c>
      <c r="C574" s="36" t="s">
        <v>31</v>
      </c>
      <c r="D574" s="36">
        <v>0</v>
      </c>
      <c r="J574" s="46">
        <v>7685</v>
      </c>
      <c r="K574" s="46">
        <v>8323</v>
      </c>
      <c r="L574" s="46">
        <v>16008</v>
      </c>
      <c r="M574" s="46">
        <v>608</v>
      </c>
      <c r="N574" s="46">
        <v>546</v>
      </c>
      <c r="O574" s="46">
        <v>713</v>
      </c>
      <c r="P574" s="46">
        <v>832</v>
      </c>
      <c r="R574" s="36">
        <v>5669.1117679999998</v>
      </c>
      <c r="S574" s="36">
        <v>6524.3360659999998</v>
      </c>
      <c r="T574" s="36">
        <v>454.59601700000002</v>
      </c>
      <c r="U574" s="36">
        <v>490.93826000000001</v>
      </c>
      <c r="V574" s="36">
        <v>507.97690299999999</v>
      </c>
      <c r="W574" s="36">
        <v>662.08822899999996</v>
      </c>
      <c r="AC574" s="57">
        <f t="shared" si="100"/>
        <v>16008</v>
      </c>
      <c r="AD574" s="57">
        <f t="shared" si="101"/>
        <v>1154</v>
      </c>
      <c r="AE574" s="57">
        <f t="shared" si="102"/>
        <v>1545</v>
      </c>
      <c r="AF574" s="12">
        <f t="shared" si="96"/>
        <v>12193.447833999999</v>
      </c>
      <c r="AG574" s="12">
        <f t="shared" si="97"/>
        <v>945.53427699999997</v>
      </c>
      <c r="AH574" s="12">
        <f t="shared" si="98"/>
        <v>1170.0651319999999</v>
      </c>
      <c r="AI574" s="15">
        <f t="shared" si="99"/>
        <v>-0.23829036519240387</v>
      </c>
      <c r="AJ574" s="15">
        <f t="shared" si="99"/>
        <v>-0.18064620710571927</v>
      </c>
      <c r="AK574" s="15">
        <f t="shared" si="99"/>
        <v>-0.24267628996763757</v>
      </c>
      <c r="AL574" s="23">
        <f>VLOOKUP(AC574,'Charts and Tables'!$I$43:$J$49,2,TRUE)</f>
        <v>0.2</v>
      </c>
      <c r="AM574" s="2">
        <f t="shared" si="103"/>
        <v>0</v>
      </c>
    </row>
    <row r="575" spans="1:39" x14ac:dyDescent="0.25">
      <c r="A575" s="35">
        <v>303258</v>
      </c>
      <c r="C575" s="36" t="s">
        <v>27</v>
      </c>
      <c r="D575" s="36">
        <v>1</v>
      </c>
      <c r="J575" s="46">
        <v>35279</v>
      </c>
      <c r="L575" s="46">
        <v>35279</v>
      </c>
      <c r="M575" s="46">
        <v>1856</v>
      </c>
      <c r="O575" s="46">
        <v>4466</v>
      </c>
      <c r="R575" s="36">
        <v>34663.330883000002</v>
      </c>
      <c r="T575" s="36">
        <v>2137.427052</v>
      </c>
      <c r="V575" s="36">
        <v>4382.514878</v>
      </c>
      <c r="AC575" s="57">
        <f t="shared" si="100"/>
        <v>35279</v>
      </c>
      <c r="AD575" s="57">
        <f t="shared" si="101"/>
        <v>1856</v>
      </c>
      <c r="AE575" s="57">
        <f t="shared" si="102"/>
        <v>4466</v>
      </c>
      <c r="AF575" s="12">
        <f t="shared" si="96"/>
        <v>34663.330883000002</v>
      </c>
      <c r="AG575" s="12">
        <f t="shared" si="97"/>
        <v>2137.427052</v>
      </c>
      <c r="AH575" s="12">
        <f t="shared" si="98"/>
        <v>4382.514878</v>
      </c>
      <c r="AI575" s="15">
        <f t="shared" si="99"/>
        <v>-1.7451433345616305E-2</v>
      </c>
      <c r="AJ575" s="15">
        <f t="shared" si="99"/>
        <v>0.1516309547413793</v>
      </c>
      <c r="AK575" s="15">
        <f t="shared" si="99"/>
        <v>-1.8693489028213175E-2</v>
      </c>
      <c r="AL575" s="23">
        <f>VLOOKUP(AC575,'Charts and Tables'!$I$43:$J$49,2,TRUE)</f>
        <v>0.15</v>
      </c>
      <c r="AM575" s="2">
        <f t="shared" si="103"/>
        <v>1</v>
      </c>
    </row>
    <row r="576" spans="1:39" x14ac:dyDescent="0.25">
      <c r="A576" s="35">
        <v>304152</v>
      </c>
      <c r="B576" s="36">
        <v>333006</v>
      </c>
      <c r="C576" s="36" t="s">
        <v>33</v>
      </c>
      <c r="D576" s="36">
        <v>1</v>
      </c>
      <c r="J576" s="46">
        <v>3903</v>
      </c>
      <c r="L576" s="46">
        <v>3903</v>
      </c>
      <c r="M576" s="46">
        <v>463</v>
      </c>
      <c r="O576" s="46">
        <v>276</v>
      </c>
      <c r="R576" s="36">
        <v>4092.1234639999998</v>
      </c>
      <c r="T576" s="36">
        <v>503.01243599999998</v>
      </c>
      <c r="V576" s="36">
        <v>323.41225500000002</v>
      </c>
      <c r="AC576" s="57">
        <f t="shared" si="100"/>
        <v>3903</v>
      </c>
      <c r="AD576" s="57">
        <f t="shared" si="101"/>
        <v>463</v>
      </c>
      <c r="AE576" s="57">
        <f t="shared" si="102"/>
        <v>276</v>
      </c>
      <c r="AF576" s="12">
        <f t="shared" si="96"/>
        <v>4092.1234639999998</v>
      </c>
      <c r="AG576" s="12">
        <f t="shared" si="97"/>
        <v>503.01243599999998</v>
      </c>
      <c r="AH576" s="12">
        <f t="shared" si="98"/>
        <v>323.41225500000002</v>
      </c>
      <c r="AI576" s="15">
        <f t="shared" si="99"/>
        <v>4.845592211119646E-2</v>
      </c>
      <c r="AJ576" s="15">
        <f t="shared" si="99"/>
        <v>8.6419948164146818E-2</v>
      </c>
      <c r="AK576" s="15">
        <f t="shared" si="99"/>
        <v>0.17178353260869572</v>
      </c>
      <c r="AL576" s="23">
        <f>VLOOKUP(AC576,'Charts and Tables'!$I$43:$J$49,2,TRUE)</f>
        <v>0.5</v>
      </c>
      <c r="AM576" s="2">
        <f t="shared" si="103"/>
        <v>1</v>
      </c>
    </row>
    <row r="577" spans="1:39" x14ac:dyDescent="0.25">
      <c r="A577" s="35">
        <v>305242</v>
      </c>
      <c r="B577" s="36">
        <v>330545</v>
      </c>
      <c r="C577" s="36" t="s">
        <v>27</v>
      </c>
      <c r="D577" s="36">
        <v>1</v>
      </c>
      <c r="J577" s="46">
        <v>35194</v>
      </c>
      <c r="L577" s="46">
        <v>35194</v>
      </c>
      <c r="M577" s="46">
        <v>4806</v>
      </c>
      <c r="O577" s="46">
        <v>2404</v>
      </c>
      <c r="R577" s="36">
        <v>36609.403559999999</v>
      </c>
      <c r="T577" s="36">
        <v>4846.2782639999996</v>
      </c>
      <c r="V577" s="36">
        <v>2992.9245639999999</v>
      </c>
      <c r="AC577" s="57">
        <f t="shared" si="100"/>
        <v>35194</v>
      </c>
      <c r="AD577" s="57">
        <f t="shared" si="101"/>
        <v>4806</v>
      </c>
      <c r="AE577" s="57">
        <f t="shared" si="102"/>
        <v>2404</v>
      </c>
      <c r="AF577" s="12">
        <f t="shared" si="96"/>
        <v>36609.403559999999</v>
      </c>
      <c r="AG577" s="12">
        <f t="shared" si="97"/>
        <v>4846.2782639999996</v>
      </c>
      <c r="AH577" s="12">
        <f t="shared" si="98"/>
        <v>2992.9245639999999</v>
      </c>
      <c r="AI577" s="15">
        <f t="shared" si="99"/>
        <v>4.0217183610842727E-2</v>
      </c>
      <c r="AJ577" s="15">
        <f t="shared" si="99"/>
        <v>8.3808289637951686E-3</v>
      </c>
      <c r="AK577" s="15">
        <f t="shared" si="99"/>
        <v>0.24497694009983359</v>
      </c>
      <c r="AL577" s="23">
        <f>VLOOKUP(AC577,'Charts and Tables'!$I$43:$J$49,2,TRUE)</f>
        <v>0.15</v>
      </c>
      <c r="AM577" s="2">
        <f t="shared" si="103"/>
        <v>1</v>
      </c>
    </row>
    <row r="578" spans="1:39" x14ac:dyDescent="0.25">
      <c r="A578" s="35">
        <v>305248</v>
      </c>
      <c r="C578" s="36" t="s">
        <v>27</v>
      </c>
      <c r="D578" s="36">
        <v>-1</v>
      </c>
      <c r="K578" s="46">
        <v>37153</v>
      </c>
      <c r="L578" s="46">
        <v>37153</v>
      </c>
      <c r="N578" s="46">
        <v>3251</v>
      </c>
      <c r="P578" s="46">
        <v>3690</v>
      </c>
      <c r="S578" s="36">
        <v>40287.067051999999</v>
      </c>
      <c r="U578" s="36">
        <v>2499.7090560000001</v>
      </c>
      <c r="W578" s="36">
        <v>5006.220174</v>
      </c>
      <c r="AC578" s="57">
        <f t="shared" si="100"/>
        <v>37153</v>
      </c>
      <c r="AD578" s="57">
        <f t="shared" si="101"/>
        <v>3251</v>
      </c>
      <c r="AE578" s="57">
        <f t="shared" si="102"/>
        <v>3690</v>
      </c>
      <c r="AF578" s="12">
        <f t="shared" si="96"/>
        <v>40287.067051999999</v>
      </c>
      <c r="AG578" s="12">
        <f t="shared" si="97"/>
        <v>2499.7090560000001</v>
      </c>
      <c r="AH578" s="12">
        <f t="shared" si="98"/>
        <v>5006.220174</v>
      </c>
      <c r="AI578" s="15">
        <f t="shared" si="99"/>
        <v>8.4355692730062132E-2</v>
      </c>
      <c r="AJ578" s="15">
        <f t="shared" si="99"/>
        <v>-0.23109533804983079</v>
      </c>
      <c r="AK578" s="15">
        <f t="shared" si="99"/>
        <v>0.35669923414634147</v>
      </c>
      <c r="AL578" s="23">
        <f>VLOOKUP(AC578,'Charts and Tables'!$I$43:$J$49,2,TRUE)</f>
        <v>0.15</v>
      </c>
      <c r="AM578" s="2">
        <f t="shared" si="103"/>
        <v>1</v>
      </c>
    </row>
    <row r="579" spans="1:39" x14ac:dyDescent="0.25">
      <c r="A579" s="35">
        <v>301297</v>
      </c>
      <c r="C579" s="36" t="s">
        <v>25</v>
      </c>
      <c r="D579" s="36">
        <v>0</v>
      </c>
      <c r="J579" s="46">
        <v>4484</v>
      </c>
      <c r="K579" s="46">
        <v>4119</v>
      </c>
      <c r="L579" s="46">
        <v>8603</v>
      </c>
      <c r="M579" s="46">
        <v>320</v>
      </c>
      <c r="N579" s="46">
        <v>308</v>
      </c>
      <c r="O579" s="46">
        <v>403</v>
      </c>
      <c r="P579" s="46">
        <v>516</v>
      </c>
      <c r="R579" s="36">
        <v>2835.2686100000001</v>
      </c>
      <c r="S579" s="36">
        <v>3818.7305780000002</v>
      </c>
      <c r="T579" s="36">
        <v>286.65830099999999</v>
      </c>
      <c r="U579" s="36">
        <v>236.726529</v>
      </c>
      <c r="V579" s="36">
        <v>236.91459699999999</v>
      </c>
      <c r="W579" s="36">
        <v>446.98467499999998</v>
      </c>
      <c r="AC579" s="57">
        <f t="shared" si="100"/>
        <v>8603</v>
      </c>
      <c r="AD579" s="57">
        <f t="shared" si="101"/>
        <v>628</v>
      </c>
      <c r="AE579" s="57">
        <f t="shared" si="102"/>
        <v>919</v>
      </c>
      <c r="AF579" s="12">
        <f t="shared" si="96"/>
        <v>6653.9991879999998</v>
      </c>
      <c r="AG579" s="12">
        <f t="shared" si="97"/>
        <v>523.38482999999997</v>
      </c>
      <c r="AH579" s="12">
        <f t="shared" si="98"/>
        <v>683.899272</v>
      </c>
      <c r="AI579" s="15">
        <f t="shared" si="99"/>
        <v>-0.2265489726839475</v>
      </c>
      <c r="AJ579" s="15">
        <f t="shared" si="99"/>
        <v>-0.16658466560509561</v>
      </c>
      <c r="AK579" s="15">
        <f t="shared" si="99"/>
        <v>-0.25582233732317738</v>
      </c>
      <c r="AL579" s="23">
        <f>VLOOKUP(AC579,'Charts and Tables'!$I$43:$J$49,2,TRUE)</f>
        <v>0.25</v>
      </c>
      <c r="AM579" s="2">
        <f t="shared" si="103"/>
        <v>1</v>
      </c>
    </row>
    <row r="580" spans="1:39" x14ac:dyDescent="0.25">
      <c r="A580" s="35">
        <v>301486</v>
      </c>
      <c r="B580" s="36">
        <v>331221</v>
      </c>
      <c r="C580" s="36" t="s">
        <v>26</v>
      </c>
      <c r="D580" s="36">
        <v>0</v>
      </c>
      <c r="J580" s="46">
        <v>4041</v>
      </c>
      <c r="K580" s="46">
        <v>3983</v>
      </c>
      <c r="L580" s="46">
        <v>8024</v>
      </c>
      <c r="M580" s="46">
        <v>326</v>
      </c>
      <c r="N580" s="46">
        <v>196</v>
      </c>
      <c r="O580" s="46">
        <v>331</v>
      </c>
      <c r="P580" s="46">
        <v>424</v>
      </c>
      <c r="R580" s="36">
        <v>4363.5757130000002</v>
      </c>
      <c r="S580" s="36">
        <v>3600.9322010000001</v>
      </c>
      <c r="T580" s="36">
        <v>439.93753600000002</v>
      </c>
      <c r="U580" s="36">
        <v>213.26192399999999</v>
      </c>
      <c r="V580" s="36">
        <v>387.59185500000001</v>
      </c>
      <c r="W580" s="36">
        <v>413.53779100000003</v>
      </c>
      <c r="AC580" s="57">
        <f t="shared" si="100"/>
        <v>8024</v>
      </c>
      <c r="AD580" s="57">
        <f t="shared" si="101"/>
        <v>522</v>
      </c>
      <c r="AE580" s="57">
        <f t="shared" si="102"/>
        <v>755</v>
      </c>
      <c r="AF580" s="12">
        <f t="shared" si="96"/>
        <v>7964.5079139999998</v>
      </c>
      <c r="AG580" s="12">
        <f t="shared" si="97"/>
        <v>653.19946000000004</v>
      </c>
      <c r="AH580" s="12">
        <f t="shared" si="98"/>
        <v>801.12964600000009</v>
      </c>
      <c r="AI580" s="15">
        <f t="shared" si="99"/>
        <v>-7.4142679461615402E-3</v>
      </c>
      <c r="AJ580" s="15">
        <f t="shared" si="99"/>
        <v>0.25133996168582384</v>
      </c>
      <c r="AK580" s="15">
        <f t="shared" si="99"/>
        <v>6.1098868874172312E-2</v>
      </c>
      <c r="AL580" s="23">
        <f>VLOOKUP(AC580,'Charts and Tables'!$I$43:$J$49,2,TRUE)</f>
        <v>0.25</v>
      </c>
      <c r="AM580" s="2">
        <f t="shared" si="103"/>
        <v>1</v>
      </c>
    </row>
    <row r="581" spans="1:39" x14ac:dyDescent="0.25">
      <c r="A581" s="35">
        <v>301235</v>
      </c>
      <c r="C581" s="36" t="s">
        <v>25</v>
      </c>
      <c r="D581" s="36">
        <v>0</v>
      </c>
      <c r="J581" s="46">
        <v>4028</v>
      </c>
      <c r="K581" s="46">
        <v>4022</v>
      </c>
      <c r="L581" s="46">
        <v>8050</v>
      </c>
      <c r="M581" s="46">
        <v>373.66666700000002</v>
      </c>
      <c r="N581" s="46">
        <v>318.66666700000002</v>
      </c>
      <c r="O581" s="46">
        <v>332</v>
      </c>
      <c r="P581" s="46">
        <v>390.66666700000002</v>
      </c>
      <c r="R581" s="36">
        <v>2166.9862419999999</v>
      </c>
      <c r="S581" s="36">
        <v>2716.4664819999998</v>
      </c>
      <c r="T581" s="36">
        <v>184.39988700000001</v>
      </c>
      <c r="U581" s="36">
        <v>174.01730699999999</v>
      </c>
      <c r="V581" s="36">
        <v>169.39695800000001</v>
      </c>
      <c r="W581" s="36">
        <v>294.53430500000002</v>
      </c>
      <c r="AC581" s="57">
        <f t="shared" si="100"/>
        <v>8050</v>
      </c>
      <c r="AD581" s="57">
        <f t="shared" si="101"/>
        <v>692.33333400000004</v>
      </c>
      <c r="AE581" s="57">
        <f t="shared" si="102"/>
        <v>722.66666699999996</v>
      </c>
      <c r="AF581" s="12">
        <f t="shared" si="96"/>
        <v>4883.4527239999998</v>
      </c>
      <c r="AG581" s="12">
        <f t="shared" si="97"/>
        <v>358.41719399999999</v>
      </c>
      <c r="AH581" s="12">
        <f t="shared" si="98"/>
        <v>463.93126300000006</v>
      </c>
      <c r="AI581" s="15">
        <f t="shared" si="99"/>
        <v>-0.39335991006211185</v>
      </c>
      <c r="AJ581" s="15">
        <f t="shared" si="99"/>
        <v>-0.48230544970408723</v>
      </c>
      <c r="AK581" s="15">
        <f t="shared" si="99"/>
        <v>-0.3580286954068132</v>
      </c>
      <c r="AL581" s="23">
        <f>VLOOKUP(AC581,'Charts and Tables'!$I$43:$J$49,2,TRUE)</f>
        <v>0.25</v>
      </c>
      <c r="AM581" s="2">
        <f t="shared" si="103"/>
        <v>0</v>
      </c>
    </row>
    <row r="582" spans="1:39" x14ac:dyDescent="0.25">
      <c r="A582" s="35">
        <v>301291</v>
      </c>
      <c r="C582" s="36" t="s">
        <v>25</v>
      </c>
      <c r="D582" s="36">
        <v>0</v>
      </c>
      <c r="J582" s="46">
        <v>4149</v>
      </c>
      <c r="K582" s="46">
        <v>4538</v>
      </c>
      <c r="L582" s="46">
        <v>8687</v>
      </c>
      <c r="M582" s="46">
        <v>368</v>
      </c>
      <c r="N582" s="46">
        <v>423</v>
      </c>
      <c r="O582" s="46">
        <v>336</v>
      </c>
      <c r="P582" s="46">
        <v>410</v>
      </c>
      <c r="R582" s="36">
        <v>2835.2686100000001</v>
      </c>
      <c r="S582" s="36">
        <v>3818.7305780000002</v>
      </c>
      <c r="T582" s="36">
        <v>286.65830099999999</v>
      </c>
      <c r="U582" s="36">
        <v>236.726529</v>
      </c>
      <c r="V582" s="36">
        <v>236.91459699999999</v>
      </c>
      <c r="W582" s="36">
        <v>446.98467499999998</v>
      </c>
      <c r="AC582" s="57">
        <f t="shared" si="100"/>
        <v>8687</v>
      </c>
      <c r="AD582" s="57">
        <f t="shared" si="101"/>
        <v>791</v>
      </c>
      <c r="AE582" s="57">
        <f t="shared" si="102"/>
        <v>746</v>
      </c>
      <c r="AF582" s="12">
        <f t="shared" si="96"/>
        <v>6653.9991879999998</v>
      </c>
      <c r="AG582" s="12">
        <f t="shared" si="97"/>
        <v>523.38482999999997</v>
      </c>
      <c r="AH582" s="12">
        <f t="shared" si="98"/>
        <v>683.899272</v>
      </c>
      <c r="AI582" s="15">
        <f t="shared" si="99"/>
        <v>-0.23402795119143549</v>
      </c>
      <c r="AJ582" s="15">
        <f t="shared" si="99"/>
        <v>-0.33832512010113786</v>
      </c>
      <c r="AK582" s="15">
        <f t="shared" si="99"/>
        <v>-8.3244943699731913E-2</v>
      </c>
      <c r="AL582" s="23">
        <f>VLOOKUP(AC582,'Charts and Tables'!$I$43:$J$49,2,TRUE)</f>
        <v>0.25</v>
      </c>
      <c r="AM582" s="2">
        <f t="shared" si="103"/>
        <v>1</v>
      </c>
    </row>
    <row r="583" spans="1:39" x14ac:dyDescent="0.25">
      <c r="A583" s="35">
        <v>301858</v>
      </c>
      <c r="C583" s="36" t="s">
        <v>25</v>
      </c>
      <c r="D583" s="36">
        <v>0</v>
      </c>
      <c r="J583" s="46">
        <v>4573</v>
      </c>
      <c r="K583" s="46">
        <v>4478</v>
      </c>
      <c r="L583" s="46">
        <v>9051</v>
      </c>
      <c r="M583" s="46">
        <v>388.5</v>
      </c>
      <c r="N583" s="46">
        <v>347.5</v>
      </c>
      <c r="O583" s="46">
        <v>409.5</v>
      </c>
      <c r="P583" s="46">
        <v>480</v>
      </c>
      <c r="R583" s="36">
        <v>3176.2031200000001</v>
      </c>
      <c r="S583" s="36">
        <v>3961.521812</v>
      </c>
      <c r="T583" s="36">
        <v>297.573036</v>
      </c>
      <c r="U583" s="36">
        <v>269.62207799999999</v>
      </c>
      <c r="V583" s="36">
        <v>291.94570700000003</v>
      </c>
      <c r="W583" s="36">
        <v>457.43247600000001</v>
      </c>
      <c r="AC583" s="57">
        <f t="shared" si="100"/>
        <v>9051</v>
      </c>
      <c r="AD583" s="57">
        <f t="shared" si="101"/>
        <v>736</v>
      </c>
      <c r="AE583" s="57">
        <f t="shared" si="102"/>
        <v>889.5</v>
      </c>
      <c r="AF583" s="12">
        <f t="shared" si="96"/>
        <v>7137.7249320000001</v>
      </c>
      <c r="AG583" s="12">
        <f t="shared" si="97"/>
        <v>567.19511399999999</v>
      </c>
      <c r="AH583" s="12">
        <f t="shared" si="98"/>
        <v>749.37818300000004</v>
      </c>
      <c r="AI583" s="15">
        <f t="shared" si="99"/>
        <v>-0.21138825190586674</v>
      </c>
      <c r="AJ583" s="15">
        <f t="shared" si="99"/>
        <v>-0.22935446467391304</v>
      </c>
      <c r="AK583" s="15">
        <f t="shared" si="99"/>
        <v>-0.157528743114109</v>
      </c>
      <c r="AL583" s="23">
        <f>VLOOKUP(AC583,'Charts and Tables'!$I$43:$J$49,2,TRUE)</f>
        <v>0.25</v>
      </c>
      <c r="AM583" s="2">
        <f t="shared" si="103"/>
        <v>1</v>
      </c>
    </row>
    <row r="584" spans="1:39" x14ac:dyDescent="0.25">
      <c r="A584" s="35">
        <v>303336</v>
      </c>
      <c r="B584" s="36">
        <v>333004</v>
      </c>
      <c r="C584" s="36" t="s">
        <v>32</v>
      </c>
      <c r="D584" s="36">
        <v>1</v>
      </c>
      <c r="J584" s="46">
        <v>5875</v>
      </c>
      <c r="L584" s="46">
        <v>5875</v>
      </c>
      <c r="M584" s="46">
        <v>313</v>
      </c>
      <c r="O584" s="46">
        <v>752</v>
      </c>
      <c r="R584" s="36">
        <v>5623.7361689999998</v>
      </c>
      <c r="T584" s="36">
        <v>362.28200299999997</v>
      </c>
      <c r="V584" s="36">
        <v>623.70529599999998</v>
      </c>
      <c r="AC584" s="57">
        <f t="shared" si="100"/>
        <v>5875</v>
      </c>
      <c r="AD584" s="57">
        <f t="shared" si="101"/>
        <v>313</v>
      </c>
      <c r="AE584" s="57">
        <f t="shared" si="102"/>
        <v>752</v>
      </c>
      <c r="AF584" s="12">
        <f t="shared" si="96"/>
        <v>5623.7361689999998</v>
      </c>
      <c r="AG584" s="12">
        <f t="shared" si="97"/>
        <v>362.28200299999997</v>
      </c>
      <c r="AH584" s="12">
        <f t="shared" si="98"/>
        <v>623.70529599999998</v>
      </c>
      <c r="AI584" s="15">
        <f t="shared" si="99"/>
        <v>-4.2768311659574502E-2</v>
      </c>
      <c r="AJ584" s="15">
        <f t="shared" si="99"/>
        <v>0.15745048881789128</v>
      </c>
      <c r="AK584" s="15">
        <f t="shared" si="99"/>
        <v>-0.1706046595744681</v>
      </c>
      <c r="AL584" s="23">
        <f>VLOOKUP(AC584,'Charts and Tables'!$I$43:$J$49,2,TRUE)</f>
        <v>0.25</v>
      </c>
      <c r="AM584" s="2">
        <f t="shared" si="103"/>
        <v>1</v>
      </c>
    </row>
    <row r="585" spans="1:39" x14ac:dyDescent="0.25">
      <c r="A585" s="35">
        <v>304126</v>
      </c>
      <c r="B585" s="36">
        <v>336251</v>
      </c>
      <c r="C585" s="36" t="s">
        <v>32</v>
      </c>
      <c r="D585" s="36">
        <v>-1</v>
      </c>
      <c r="K585" s="46">
        <v>18310</v>
      </c>
      <c r="L585" s="46">
        <v>18310</v>
      </c>
      <c r="N585" s="46">
        <v>1100</v>
      </c>
      <c r="P585" s="46">
        <v>2155</v>
      </c>
      <c r="S585" s="36">
        <v>16663.324990000001</v>
      </c>
      <c r="U585" s="36">
        <v>1104.159819</v>
      </c>
      <c r="W585" s="36">
        <v>2108.4244290000001</v>
      </c>
      <c r="AC585" s="57">
        <f t="shared" si="100"/>
        <v>18310</v>
      </c>
      <c r="AD585" s="57">
        <f t="shared" si="101"/>
        <v>1100</v>
      </c>
      <c r="AE585" s="57">
        <f t="shared" si="102"/>
        <v>2155</v>
      </c>
      <c r="AF585" s="12">
        <f t="shared" si="96"/>
        <v>16663.324990000001</v>
      </c>
      <c r="AG585" s="12">
        <f t="shared" si="97"/>
        <v>1104.159819</v>
      </c>
      <c r="AH585" s="12">
        <f t="shared" si="98"/>
        <v>2108.4244290000001</v>
      </c>
      <c r="AI585" s="15">
        <f t="shared" si="99"/>
        <v>-8.9933097214636756E-2</v>
      </c>
      <c r="AJ585" s="15">
        <f t="shared" si="99"/>
        <v>3.7816536363636096E-3</v>
      </c>
      <c r="AK585" s="15">
        <f t="shared" si="99"/>
        <v>-2.1612793967517335E-2</v>
      </c>
      <c r="AL585" s="23">
        <f>VLOOKUP(AC585,'Charts and Tables'!$I$43:$J$49,2,TRUE)</f>
        <v>0.2</v>
      </c>
      <c r="AM585" s="2">
        <f t="shared" si="103"/>
        <v>1</v>
      </c>
    </row>
    <row r="586" spans="1:39" x14ac:dyDescent="0.25">
      <c r="A586" s="35">
        <v>304104</v>
      </c>
      <c r="B586" s="36">
        <v>333005</v>
      </c>
      <c r="C586" s="36" t="s">
        <v>32</v>
      </c>
      <c r="D586" s="36">
        <v>-1</v>
      </c>
      <c r="K586" s="46">
        <v>2214</v>
      </c>
      <c r="L586" s="46">
        <v>2214</v>
      </c>
      <c r="N586" s="46">
        <v>164</v>
      </c>
      <c r="P586" s="46">
        <v>167</v>
      </c>
      <c r="S586" s="36">
        <v>2090.5502369999999</v>
      </c>
      <c r="U586" s="36">
        <v>198.70835299999999</v>
      </c>
      <c r="W586" s="36">
        <v>200.55277100000001</v>
      </c>
      <c r="AC586" s="57">
        <f t="shared" si="100"/>
        <v>2214</v>
      </c>
      <c r="AD586" s="57">
        <f t="shared" si="101"/>
        <v>164</v>
      </c>
      <c r="AE586" s="57">
        <f t="shared" si="102"/>
        <v>167</v>
      </c>
      <c r="AF586" s="12">
        <f t="shared" si="96"/>
        <v>2090.5502369999999</v>
      </c>
      <c r="AG586" s="12">
        <f t="shared" si="97"/>
        <v>198.70835299999999</v>
      </c>
      <c r="AH586" s="12">
        <f t="shared" si="98"/>
        <v>200.55277100000001</v>
      </c>
      <c r="AI586" s="15">
        <f t="shared" si="99"/>
        <v>-5.5758700542005456E-2</v>
      </c>
      <c r="AJ586" s="15">
        <f t="shared" si="99"/>
        <v>0.21163629878048773</v>
      </c>
      <c r="AK586" s="15">
        <f t="shared" si="99"/>
        <v>0.20091479640718568</v>
      </c>
      <c r="AL586" s="23">
        <f>VLOOKUP(AC586,'Charts and Tables'!$I$43:$J$49,2,TRUE)</f>
        <v>1</v>
      </c>
      <c r="AM586" s="2">
        <f t="shared" si="103"/>
        <v>1</v>
      </c>
    </row>
    <row r="587" spans="1:39" x14ac:dyDescent="0.25">
      <c r="A587" s="35">
        <v>304860</v>
      </c>
      <c r="C587" s="36" t="s">
        <v>25</v>
      </c>
      <c r="D587" s="36">
        <v>1</v>
      </c>
      <c r="J587" s="46">
        <v>2989</v>
      </c>
      <c r="L587" s="46">
        <v>2989</v>
      </c>
      <c r="M587" s="46">
        <v>300</v>
      </c>
      <c r="O587" s="46">
        <v>400</v>
      </c>
      <c r="R587" s="36">
        <v>2036.4983709999999</v>
      </c>
      <c r="T587" s="36">
        <v>137.32881900000001</v>
      </c>
      <c r="V587" s="36">
        <v>214.066745</v>
      </c>
      <c r="AC587" s="57">
        <f t="shared" si="100"/>
        <v>2989</v>
      </c>
      <c r="AD587" s="57">
        <f t="shared" si="101"/>
        <v>300</v>
      </c>
      <c r="AE587" s="57">
        <f t="shared" si="102"/>
        <v>400</v>
      </c>
      <c r="AF587" s="12">
        <f t="shared" si="96"/>
        <v>2036.4983709999999</v>
      </c>
      <c r="AG587" s="12">
        <f t="shared" si="97"/>
        <v>137.32881900000001</v>
      </c>
      <c r="AH587" s="12">
        <f t="shared" si="98"/>
        <v>214.066745</v>
      </c>
      <c r="AI587" s="15">
        <f t="shared" si="99"/>
        <v>-0.31866899598527937</v>
      </c>
      <c r="AJ587" s="15">
        <f t="shared" si="99"/>
        <v>-0.54223726999999999</v>
      </c>
      <c r="AK587" s="15">
        <f t="shared" si="99"/>
        <v>-0.46483313749999999</v>
      </c>
      <c r="AL587" s="23">
        <f>VLOOKUP(AC587,'Charts and Tables'!$I$43:$J$49,2,TRUE)</f>
        <v>0.5</v>
      </c>
      <c r="AM587" s="2">
        <f t="shared" si="103"/>
        <v>1</v>
      </c>
    </row>
    <row r="588" spans="1:39" x14ac:dyDescent="0.25">
      <c r="A588" s="35">
        <v>304613</v>
      </c>
      <c r="C588" s="36" t="s">
        <v>26</v>
      </c>
      <c r="D588" s="36">
        <v>0</v>
      </c>
      <c r="J588" s="46">
        <v>455</v>
      </c>
      <c r="K588" s="46">
        <v>620</v>
      </c>
      <c r="L588" s="46">
        <v>1075</v>
      </c>
      <c r="M588" s="46">
        <v>29</v>
      </c>
      <c r="N588" s="46">
        <v>52</v>
      </c>
      <c r="O588" s="46">
        <v>47</v>
      </c>
      <c r="P588" s="46">
        <v>47</v>
      </c>
      <c r="R588" s="36">
        <v>1167.371954</v>
      </c>
      <c r="S588" s="36">
        <v>2029.706952</v>
      </c>
      <c r="T588" s="36">
        <v>79.233193999999997</v>
      </c>
      <c r="U588" s="36">
        <v>197.14339699999999</v>
      </c>
      <c r="V588" s="36">
        <v>108.724677</v>
      </c>
      <c r="W588" s="36">
        <v>169.525116</v>
      </c>
      <c r="AC588" s="57">
        <f t="shared" si="100"/>
        <v>1075</v>
      </c>
      <c r="AD588" s="57">
        <f t="shared" si="101"/>
        <v>81</v>
      </c>
      <c r="AE588" s="57">
        <f t="shared" si="102"/>
        <v>94</v>
      </c>
      <c r="AF588" s="12">
        <f t="shared" si="96"/>
        <v>3197.0789059999997</v>
      </c>
      <c r="AG588" s="12">
        <f t="shared" si="97"/>
        <v>276.37659099999996</v>
      </c>
      <c r="AH588" s="12">
        <f t="shared" si="98"/>
        <v>278.24979300000001</v>
      </c>
      <c r="AI588" s="15">
        <f t="shared" si="99"/>
        <v>1.9740268893023254</v>
      </c>
      <c r="AJ588" s="15">
        <f t="shared" si="99"/>
        <v>2.4120566790123452</v>
      </c>
      <c r="AK588" s="15">
        <f t="shared" si="99"/>
        <v>1.960104180851064</v>
      </c>
      <c r="AL588" s="23">
        <f>VLOOKUP(AC588,'Charts and Tables'!$I$43:$J$49,2,TRUE)</f>
        <v>1</v>
      </c>
      <c r="AM588" s="2">
        <f t="shared" si="103"/>
        <v>0</v>
      </c>
    </row>
    <row r="589" spans="1:39" x14ac:dyDescent="0.25">
      <c r="A589" s="35">
        <v>304762</v>
      </c>
      <c r="B589" s="36">
        <v>332125</v>
      </c>
      <c r="C589" s="36" t="s">
        <v>26</v>
      </c>
      <c r="D589" s="36">
        <v>0</v>
      </c>
      <c r="J589" s="46">
        <v>539</v>
      </c>
      <c r="K589" s="46">
        <v>496</v>
      </c>
      <c r="L589" s="46">
        <v>1035</v>
      </c>
      <c r="M589" s="46">
        <v>40</v>
      </c>
      <c r="N589" s="46">
        <v>34</v>
      </c>
      <c r="O589" s="46">
        <v>42</v>
      </c>
      <c r="P589" s="46">
        <v>46</v>
      </c>
      <c r="R589" s="36">
        <v>2391.879774</v>
      </c>
      <c r="S589" s="36">
        <v>1363.742219</v>
      </c>
      <c r="T589" s="36">
        <v>367.47098299999999</v>
      </c>
      <c r="U589" s="36">
        <v>58.047251000000003</v>
      </c>
      <c r="V589" s="36">
        <v>199.147783</v>
      </c>
      <c r="W589" s="36">
        <v>197.57527999999999</v>
      </c>
      <c r="AC589" s="57">
        <f t="shared" si="100"/>
        <v>1035</v>
      </c>
      <c r="AD589" s="57">
        <f t="shared" si="101"/>
        <v>74</v>
      </c>
      <c r="AE589" s="57">
        <f t="shared" si="102"/>
        <v>88</v>
      </c>
      <c r="AF589" s="12">
        <f t="shared" si="96"/>
        <v>3755.6219929999997</v>
      </c>
      <c r="AG589" s="12">
        <f t="shared" si="97"/>
        <v>425.51823400000001</v>
      </c>
      <c r="AH589" s="12">
        <f t="shared" si="98"/>
        <v>396.72306300000002</v>
      </c>
      <c r="AI589" s="15">
        <f t="shared" si="99"/>
        <v>2.6286202830917871</v>
      </c>
      <c r="AJ589" s="15">
        <f t="shared" si="99"/>
        <v>4.7502464054054059</v>
      </c>
      <c r="AK589" s="15">
        <f t="shared" si="99"/>
        <v>3.5082166250000002</v>
      </c>
      <c r="AL589" s="23">
        <f>VLOOKUP(AC589,'Charts and Tables'!$I$43:$J$49,2,TRUE)</f>
        <v>1</v>
      </c>
      <c r="AM589" s="2">
        <f t="shared" si="103"/>
        <v>0</v>
      </c>
    </row>
    <row r="590" spans="1:39" x14ac:dyDescent="0.25">
      <c r="A590" s="35">
        <v>617463</v>
      </c>
      <c r="B590" s="36">
        <v>332028</v>
      </c>
      <c r="C590" s="36" t="s">
        <v>26</v>
      </c>
      <c r="D590" s="36">
        <v>-1</v>
      </c>
      <c r="K590" s="46">
        <v>8183</v>
      </c>
      <c r="L590" s="46">
        <v>8183</v>
      </c>
      <c r="N590" s="46">
        <v>402</v>
      </c>
      <c r="P590" s="46">
        <v>1176</v>
      </c>
      <c r="S590" s="36">
        <v>7584.7232700000004</v>
      </c>
      <c r="U590" s="36">
        <v>290.99854299999998</v>
      </c>
      <c r="W590" s="36">
        <v>860.93539499999997</v>
      </c>
      <c r="AC590" s="57">
        <f t="shared" si="100"/>
        <v>8183</v>
      </c>
      <c r="AD590" s="57">
        <f t="shared" si="101"/>
        <v>402</v>
      </c>
      <c r="AE590" s="57">
        <f t="shared" si="102"/>
        <v>1176</v>
      </c>
      <c r="AF590" s="12">
        <f t="shared" si="96"/>
        <v>7584.7232700000004</v>
      </c>
      <c r="AG590" s="12">
        <f t="shared" si="97"/>
        <v>290.99854299999998</v>
      </c>
      <c r="AH590" s="12">
        <f t="shared" si="98"/>
        <v>860.93539499999997</v>
      </c>
      <c r="AI590" s="15">
        <f t="shared" si="99"/>
        <v>-7.3112150800439882E-2</v>
      </c>
      <c r="AJ590" s="15">
        <f t="shared" si="99"/>
        <v>-0.27612302736318411</v>
      </c>
      <c r="AK590" s="15">
        <f t="shared" si="99"/>
        <v>-0.26791207908163267</v>
      </c>
      <c r="AL590" s="23">
        <f>VLOOKUP(AC590,'Charts and Tables'!$I$43:$J$49,2,TRUE)</f>
        <v>0.25</v>
      </c>
      <c r="AM590" s="2">
        <f t="shared" si="103"/>
        <v>1</v>
      </c>
    </row>
    <row r="591" spans="1:39" x14ac:dyDescent="0.25">
      <c r="A591" s="35">
        <v>305542</v>
      </c>
      <c r="C591" s="36" t="s">
        <v>27</v>
      </c>
      <c r="D591" s="36">
        <v>1</v>
      </c>
      <c r="J591" s="46">
        <v>38182</v>
      </c>
      <c r="L591" s="46">
        <v>38182</v>
      </c>
      <c r="M591" s="46">
        <v>5105</v>
      </c>
      <c r="O591" s="46">
        <v>2803</v>
      </c>
      <c r="R591" s="36">
        <v>38645.901931</v>
      </c>
      <c r="T591" s="36">
        <v>4983.6070829999999</v>
      </c>
      <c r="V591" s="36">
        <v>3206.991309</v>
      </c>
      <c r="AC591" s="57">
        <f t="shared" si="100"/>
        <v>38182</v>
      </c>
      <c r="AD591" s="57">
        <f t="shared" si="101"/>
        <v>5105</v>
      </c>
      <c r="AE591" s="57">
        <f t="shared" si="102"/>
        <v>2803</v>
      </c>
      <c r="AF591" s="12">
        <f t="shared" si="96"/>
        <v>38645.901931</v>
      </c>
      <c r="AG591" s="12">
        <f t="shared" si="97"/>
        <v>4983.6070829999999</v>
      </c>
      <c r="AH591" s="12">
        <f t="shared" si="98"/>
        <v>3206.991309</v>
      </c>
      <c r="AI591" s="15">
        <f t="shared" si="99"/>
        <v>1.2149754622597044E-2</v>
      </c>
      <c r="AJ591" s="15">
        <f t="shared" si="99"/>
        <v>-2.3779219784525001E-2</v>
      </c>
      <c r="AK591" s="15">
        <f t="shared" si="99"/>
        <v>0.14412818729932214</v>
      </c>
      <c r="AL591" s="23">
        <f>VLOOKUP(AC591,'Charts and Tables'!$I$43:$J$49,2,TRUE)</f>
        <v>0.15</v>
      </c>
      <c r="AM591" s="2">
        <f t="shared" si="103"/>
        <v>1</v>
      </c>
    </row>
    <row r="592" spans="1:39" x14ac:dyDescent="0.25">
      <c r="A592" s="35">
        <v>312939</v>
      </c>
      <c r="B592" s="36">
        <v>332095</v>
      </c>
      <c r="C592" s="36" t="s">
        <v>25</v>
      </c>
      <c r="D592" s="36">
        <v>0</v>
      </c>
      <c r="J592" s="46">
        <v>3255</v>
      </c>
      <c r="K592" s="46">
        <v>3502</v>
      </c>
      <c r="L592" s="46">
        <v>6757</v>
      </c>
      <c r="M592" s="46">
        <v>189</v>
      </c>
      <c r="N592" s="46">
        <v>356</v>
      </c>
      <c r="O592" s="46">
        <v>361</v>
      </c>
      <c r="P592" s="46">
        <v>218</v>
      </c>
      <c r="R592" s="36">
        <v>3639.5305309999999</v>
      </c>
      <c r="S592" s="36">
        <v>3692.5576019999999</v>
      </c>
      <c r="T592" s="36">
        <v>171.84973600000001</v>
      </c>
      <c r="U592" s="36">
        <v>345.32091100000002</v>
      </c>
      <c r="V592" s="36">
        <v>369.57507500000003</v>
      </c>
      <c r="W592" s="36">
        <v>271.54880800000001</v>
      </c>
      <c r="AC592" s="57">
        <f t="shared" si="100"/>
        <v>6757</v>
      </c>
      <c r="AD592" s="57">
        <f t="shared" si="101"/>
        <v>545</v>
      </c>
      <c r="AE592" s="57">
        <f t="shared" si="102"/>
        <v>579</v>
      </c>
      <c r="AF592" s="12">
        <f t="shared" si="96"/>
        <v>7332.0881329999993</v>
      </c>
      <c r="AG592" s="12">
        <f t="shared" si="97"/>
        <v>517.17064700000003</v>
      </c>
      <c r="AH592" s="12">
        <f t="shared" si="98"/>
        <v>641.12388299999998</v>
      </c>
      <c r="AI592" s="15">
        <f t="shared" si="99"/>
        <v>8.5109979724729806E-2</v>
      </c>
      <c r="AJ592" s="15">
        <f t="shared" si="99"/>
        <v>-5.1063033027522881E-2</v>
      </c>
      <c r="AK592" s="15">
        <f t="shared" si="99"/>
        <v>0.10729513471502587</v>
      </c>
      <c r="AL592" s="23">
        <f>VLOOKUP(AC592,'Charts and Tables'!$I$43:$J$49,2,TRUE)</f>
        <v>0.25</v>
      </c>
      <c r="AM592" s="2">
        <f t="shared" si="103"/>
        <v>1</v>
      </c>
    </row>
    <row r="593" spans="1:39" x14ac:dyDescent="0.25">
      <c r="A593" s="35">
        <v>306191</v>
      </c>
      <c r="C593" s="36" t="s">
        <v>26</v>
      </c>
      <c r="D593" s="36">
        <v>0</v>
      </c>
      <c r="J593" s="46">
        <v>4764</v>
      </c>
      <c r="K593" s="46">
        <v>4968</v>
      </c>
      <c r="L593" s="46">
        <v>9732</v>
      </c>
      <c r="M593" s="46">
        <v>275.33333299999998</v>
      </c>
      <c r="N593" s="46">
        <v>593.66666699999996</v>
      </c>
      <c r="O593" s="46">
        <v>639.33333300000004</v>
      </c>
      <c r="P593" s="46">
        <v>350</v>
      </c>
      <c r="R593" s="36">
        <v>3846.1550729999999</v>
      </c>
      <c r="S593" s="36">
        <v>4453.760303</v>
      </c>
      <c r="T593" s="36">
        <v>198.070719</v>
      </c>
      <c r="U593" s="36">
        <v>496.92146300000002</v>
      </c>
      <c r="V593" s="36">
        <v>450.402514</v>
      </c>
      <c r="W593" s="36">
        <v>307.38773800000001</v>
      </c>
      <c r="AC593" s="57">
        <f t="shared" si="100"/>
        <v>9732</v>
      </c>
      <c r="AD593" s="57">
        <f t="shared" si="101"/>
        <v>869</v>
      </c>
      <c r="AE593" s="57">
        <f t="shared" si="102"/>
        <v>989.33333300000004</v>
      </c>
      <c r="AF593" s="12">
        <f t="shared" si="96"/>
        <v>8299.9153760000008</v>
      </c>
      <c r="AG593" s="12">
        <f t="shared" si="97"/>
        <v>694.99218199999996</v>
      </c>
      <c r="AH593" s="12">
        <f t="shared" si="98"/>
        <v>757.79025200000001</v>
      </c>
      <c r="AI593" s="15">
        <f t="shared" si="99"/>
        <v>-0.1471521397451705</v>
      </c>
      <c r="AJ593" s="15">
        <f t="shared" si="99"/>
        <v>-0.2002391461449943</v>
      </c>
      <c r="AK593" s="15">
        <f t="shared" si="99"/>
        <v>-0.23403950243734487</v>
      </c>
      <c r="AL593" s="23">
        <f>VLOOKUP(AC593,'Charts and Tables'!$I$43:$J$49,2,TRUE)</f>
        <v>0.25</v>
      </c>
      <c r="AM593" s="2">
        <f t="shared" si="103"/>
        <v>1</v>
      </c>
    </row>
    <row r="594" spans="1:39" x14ac:dyDescent="0.25">
      <c r="A594" s="35">
        <v>307677</v>
      </c>
      <c r="C594" s="36" t="s">
        <v>31</v>
      </c>
      <c r="D594" s="36">
        <v>0</v>
      </c>
      <c r="J594" s="46">
        <v>7149</v>
      </c>
      <c r="K594" s="46">
        <v>9058</v>
      </c>
      <c r="L594" s="46">
        <v>16207</v>
      </c>
      <c r="M594" s="46">
        <v>883</v>
      </c>
      <c r="N594" s="46">
        <v>670</v>
      </c>
      <c r="O594" s="46">
        <v>568</v>
      </c>
      <c r="P594" s="46">
        <v>1266</v>
      </c>
      <c r="R594" s="36">
        <v>15389.966869</v>
      </c>
      <c r="S594" s="36">
        <v>15650.036984</v>
      </c>
      <c r="T594" s="36">
        <v>1433.401222</v>
      </c>
      <c r="U594" s="36">
        <v>962.14609700000005</v>
      </c>
      <c r="V594" s="36">
        <v>1157.7860390000001</v>
      </c>
      <c r="W594" s="36">
        <v>1549.5764959999999</v>
      </c>
      <c r="AC594" s="57">
        <f t="shared" si="100"/>
        <v>16207</v>
      </c>
      <c r="AD594" s="57">
        <f t="shared" si="101"/>
        <v>1553</v>
      </c>
      <c r="AE594" s="57">
        <f t="shared" si="102"/>
        <v>1834</v>
      </c>
      <c r="AF594" s="12">
        <f t="shared" si="96"/>
        <v>31040.003853000002</v>
      </c>
      <c r="AG594" s="12">
        <f t="shared" si="97"/>
        <v>2395.5473190000002</v>
      </c>
      <c r="AH594" s="12">
        <f t="shared" si="98"/>
        <v>2707.3625350000002</v>
      </c>
      <c r="AI594" s="15">
        <f t="shared" si="99"/>
        <v>0.9152220554698588</v>
      </c>
      <c r="AJ594" s="15">
        <f t="shared" si="99"/>
        <v>0.54252885962652941</v>
      </c>
      <c r="AK594" s="15">
        <f t="shared" si="99"/>
        <v>0.47620639858233382</v>
      </c>
      <c r="AL594" s="23">
        <f>VLOOKUP(AC594,'Charts and Tables'!$I$43:$J$49,2,TRUE)</f>
        <v>0.2</v>
      </c>
      <c r="AM594" s="2">
        <f t="shared" si="103"/>
        <v>0</v>
      </c>
    </row>
    <row r="595" spans="1:39" x14ac:dyDescent="0.25">
      <c r="A595" s="35">
        <v>306724</v>
      </c>
      <c r="B595" s="36">
        <v>330907</v>
      </c>
      <c r="C595" s="36" t="s">
        <v>31</v>
      </c>
      <c r="D595" s="36">
        <v>0</v>
      </c>
      <c r="J595" s="46">
        <v>10010</v>
      </c>
      <c r="K595" s="46">
        <v>10905</v>
      </c>
      <c r="L595" s="46">
        <v>20915</v>
      </c>
      <c r="M595" s="46">
        <v>1267</v>
      </c>
      <c r="N595" s="46">
        <v>506</v>
      </c>
      <c r="O595" s="46">
        <v>599</v>
      </c>
      <c r="P595" s="46">
        <v>1258</v>
      </c>
      <c r="R595" s="36">
        <v>10262.674308</v>
      </c>
      <c r="S595" s="36">
        <v>10424.387465</v>
      </c>
      <c r="T595" s="36">
        <v>923.28862300000003</v>
      </c>
      <c r="U595" s="36">
        <v>638.72568899999999</v>
      </c>
      <c r="V595" s="36">
        <v>730.15039899999999</v>
      </c>
      <c r="W595" s="36">
        <v>972.56708400000002</v>
      </c>
      <c r="AC595" s="57">
        <f t="shared" si="100"/>
        <v>20915</v>
      </c>
      <c r="AD595" s="57">
        <f t="shared" si="101"/>
        <v>1773</v>
      </c>
      <c r="AE595" s="57">
        <f t="shared" si="102"/>
        <v>1857</v>
      </c>
      <c r="AF595" s="12">
        <f t="shared" si="96"/>
        <v>20687.061773000001</v>
      </c>
      <c r="AG595" s="12">
        <f t="shared" si="97"/>
        <v>1562.014312</v>
      </c>
      <c r="AH595" s="12">
        <f t="shared" si="98"/>
        <v>1702.7174829999999</v>
      </c>
      <c r="AI595" s="15">
        <f t="shared" si="99"/>
        <v>-1.0898313507052294E-2</v>
      </c>
      <c r="AJ595" s="15">
        <f t="shared" si="99"/>
        <v>-0.11899926001128031</v>
      </c>
      <c r="AK595" s="15">
        <f t="shared" si="99"/>
        <v>-8.3081592353258002E-2</v>
      </c>
      <c r="AL595" s="23">
        <f>VLOOKUP(AC595,'Charts and Tables'!$I$43:$J$49,2,TRUE)</f>
        <v>0.2</v>
      </c>
      <c r="AM595" s="2">
        <f t="shared" si="103"/>
        <v>1</v>
      </c>
    </row>
    <row r="596" spans="1:39" x14ac:dyDescent="0.25">
      <c r="A596" s="35">
        <v>308838</v>
      </c>
      <c r="B596" s="36">
        <v>332128</v>
      </c>
      <c r="C596" s="36" t="s">
        <v>26</v>
      </c>
      <c r="D596" s="36">
        <v>0</v>
      </c>
      <c r="J596" s="46">
        <v>3402</v>
      </c>
      <c r="K596" s="46">
        <v>3425</v>
      </c>
      <c r="L596" s="46">
        <v>6827</v>
      </c>
      <c r="M596" s="46">
        <v>215</v>
      </c>
      <c r="N596" s="46">
        <v>333</v>
      </c>
      <c r="O596" s="46">
        <v>307</v>
      </c>
      <c r="P596" s="46">
        <v>223</v>
      </c>
      <c r="R596" s="36">
        <v>2321.3209200000001</v>
      </c>
      <c r="S596" s="36">
        <v>2358.1253900000002</v>
      </c>
      <c r="T596" s="36">
        <v>109.615764</v>
      </c>
      <c r="U596" s="36">
        <v>254.867153</v>
      </c>
      <c r="V596" s="36">
        <v>242.01711900000001</v>
      </c>
      <c r="W596" s="36">
        <v>169.94361599999999</v>
      </c>
      <c r="AC596" s="57">
        <f t="shared" si="100"/>
        <v>6827</v>
      </c>
      <c r="AD596" s="57">
        <f t="shared" si="101"/>
        <v>548</v>
      </c>
      <c r="AE596" s="57">
        <f t="shared" si="102"/>
        <v>530</v>
      </c>
      <c r="AF596" s="12">
        <f t="shared" si="96"/>
        <v>4679.4463100000003</v>
      </c>
      <c r="AG596" s="12">
        <f t="shared" si="97"/>
        <v>364.48291699999999</v>
      </c>
      <c r="AH596" s="12">
        <f t="shared" si="98"/>
        <v>411.960735</v>
      </c>
      <c r="AI596" s="15">
        <f t="shared" si="99"/>
        <v>-0.31456770030760212</v>
      </c>
      <c r="AJ596" s="15">
        <f t="shared" si="99"/>
        <v>-0.33488518795620442</v>
      </c>
      <c r="AK596" s="15">
        <f t="shared" si="99"/>
        <v>-0.22271559433962265</v>
      </c>
      <c r="AL596" s="23">
        <f>VLOOKUP(AC596,'Charts and Tables'!$I$43:$J$49,2,TRUE)</f>
        <v>0.25</v>
      </c>
      <c r="AM596" s="2">
        <f t="shared" si="103"/>
        <v>0</v>
      </c>
    </row>
    <row r="597" spans="1:39" x14ac:dyDescent="0.25">
      <c r="A597" s="35">
        <v>308274</v>
      </c>
      <c r="B597" s="36">
        <v>331114</v>
      </c>
      <c r="C597" s="36" t="s">
        <v>31</v>
      </c>
      <c r="D597" s="36">
        <v>0</v>
      </c>
      <c r="J597" s="46">
        <v>8007</v>
      </c>
      <c r="K597" s="46">
        <v>8202</v>
      </c>
      <c r="L597" s="46">
        <v>16209</v>
      </c>
      <c r="M597" s="46">
        <v>771</v>
      </c>
      <c r="N597" s="46">
        <v>338</v>
      </c>
      <c r="O597" s="46">
        <v>538</v>
      </c>
      <c r="P597" s="46">
        <v>866</v>
      </c>
      <c r="R597" s="36">
        <v>8685.1007030000001</v>
      </c>
      <c r="S597" s="36">
        <v>9514.3293979999999</v>
      </c>
      <c r="T597" s="36">
        <v>811.55472199999997</v>
      </c>
      <c r="U597" s="36">
        <v>538.29886699999997</v>
      </c>
      <c r="V597" s="36">
        <v>678.20464100000004</v>
      </c>
      <c r="W597" s="36">
        <v>951.22371399999997</v>
      </c>
      <c r="AC597" s="57">
        <f t="shared" si="100"/>
        <v>16209</v>
      </c>
      <c r="AD597" s="57">
        <f t="shared" si="101"/>
        <v>1109</v>
      </c>
      <c r="AE597" s="57">
        <f t="shared" si="102"/>
        <v>1404</v>
      </c>
      <c r="AF597" s="12">
        <f t="shared" si="96"/>
        <v>18199.430100999998</v>
      </c>
      <c r="AG597" s="12">
        <f t="shared" si="97"/>
        <v>1349.8535889999998</v>
      </c>
      <c r="AH597" s="12">
        <f t="shared" si="98"/>
        <v>1629.428355</v>
      </c>
      <c r="AI597" s="15">
        <f t="shared" si="99"/>
        <v>0.12279783459806269</v>
      </c>
      <c r="AJ597" s="15">
        <f t="shared" si="99"/>
        <v>0.21718087376014411</v>
      </c>
      <c r="AK597" s="15">
        <f t="shared" si="99"/>
        <v>0.1605615064102564</v>
      </c>
      <c r="AL597" s="23">
        <f>VLOOKUP(AC597,'Charts and Tables'!$I$43:$J$49,2,TRUE)</f>
        <v>0.2</v>
      </c>
      <c r="AM597" s="2">
        <f t="shared" si="103"/>
        <v>1</v>
      </c>
    </row>
    <row r="598" spans="1:39" x14ac:dyDescent="0.25">
      <c r="A598" s="35">
        <v>308960</v>
      </c>
      <c r="B598" s="36">
        <v>336194</v>
      </c>
      <c r="C598" s="36" t="s">
        <v>26</v>
      </c>
      <c r="D598" s="36">
        <v>0</v>
      </c>
      <c r="J598" s="46">
        <v>4904</v>
      </c>
      <c r="K598" s="46">
        <v>4780</v>
      </c>
      <c r="L598" s="46">
        <v>9684</v>
      </c>
      <c r="M598" s="46">
        <v>293</v>
      </c>
      <c r="N598" s="46">
        <v>642</v>
      </c>
      <c r="O598" s="46">
        <v>585</v>
      </c>
      <c r="P598" s="46">
        <v>310</v>
      </c>
      <c r="R598" s="36">
        <v>4563.4756960000004</v>
      </c>
      <c r="S598" s="36">
        <v>4434.0391790000003</v>
      </c>
      <c r="T598" s="36">
        <v>299.357349</v>
      </c>
      <c r="U598" s="36">
        <v>431.53983099999999</v>
      </c>
      <c r="V598" s="36">
        <v>449.06096500000001</v>
      </c>
      <c r="W598" s="36">
        <v>347.66781900000001</v>
      </c>
      <c r="AC598" s="57">
        <f t="shared" si="100"/>
        <v>9684</v>
      </c>
      <c r="AD598" s="57">
        <f t="shared" si="101"/>
        <v>935</v>
      </c>
      <c r="AE598" s="57">
        <f t="shared" si="102"/>
        <v>895</v>
      </c>
      <c r="AF598" s="12">
        <f t="shared" si="96"/>
        <v>8997.5148750000008</v>
      </c>
      <c r="AG598" s="12">
        <f t="shared" si="97"/>
        <v>730.89717999999993</v>
      </c>
      <c r="AH598" s="12">
        <f t="shared" si="98"/>
        <v>796.72878400000002</v>
      </c>
      <c r="AI598" s="15">
        <f t="shared" si="99"/>
        <v>-7.0888592007434872E-2</v>
      </c>
      <c r="AJ598" s="15">
        <f t="shared" si="99"/>
        <v>-0.21829178609625677</v>
      </c>
      <c r="AK598" s="15">
        <f t="shared" si="99"/>
        <v>-0.1098002413407821</v>
      </c>
      <c r="AL598" s="23">
        <f>VLOOKUP(AC598,'Charts and Tables'!$I$43:$J$49,2,TRUE)</f>
        <v>0.25</v>
      </c>
      <c r="AM598" s="2">
        <f t="shared" si="103"/>
        <v>1</v>
      </c>
    </row>
    <row r="599" spans="1:39" x14ac:dyDescent="0.25">
      <c r="A599" s="35">
        <v>310232</v>
      </c>
      <c r="B599" s="36">
        <v>331117</v>
      </c>
      <c r="C599" s="36" t="s">
        <v>31</v>
      </c>
      <c r="D599" s="36">
        <v>0</v>
      </c>
      <c r="J599" s="46">
        <v>6389</v>
      </c>
      <c r="K599" s="46">
        <v>6397</v>
      </c>
      <c r="L599" s="46">
        <v>12786</v>
      </c>
      <c r="M599" s="46">
        <v>420</v>
      </c>
      <c r="N599" s="46">
        <v>361</v>
      </c>
      <c r="O599" s="46">
        <v>485</v>
      </c>
      <c r="P599" s="46">
        <v>633</v>
      </c>
      <c r="R599" s="36">
        <v>4126.488421</v>
      </c>
      <c r="S599" s="36">
        <v>4419.5592319999996</v>
      </c>
      <c r="T599" s="36">
        <v>332.113474</v>
      </c>
      <c r="U599" s="36">
        <v>249.68804</v>
      </c>
      <c r="V599" s="36">
        <v>306.05002500000001</v>
      </c>
      <c r="W599" s="36">
        <v>386.989192</v>
      </c>
      <c r="AC599" s="57">
        <f t="shared" si="100"/>
        <v>12786</v>
      </c>
      <c r="AD599" s="57">
        <f t="shared" si="101"/>
        <v>781</v>
      </c>
      <c r="AE599" s="57">
        <f t="shared" si="102"/>
        <v>1118</v>
      </c>
      <c r="AF599" s="12">
        <f t="shared" si="96"/>
        <v>8546.0476529999996</v>
      </c>
      <c r="AG599" s="12">
        <f t="shared" si="97"/>
        <v>581.801514</v>
      </c>
      <c r="AH599" s="12">
        <f t="shared" si="98"/>
        <v>693.03921700000001</v>
      </c>
      <c r="AI599" s="15">
        <f t="shared" si="99"/>
        <v>-0.33160897442515253</v>
      </c>
      <c r="AJ599" s="15">
        <f t="shared" si="99"/>
        <v>-0.25505567989756722</v>
      </c>
      <c r="AK599" s="15">
        <f t="shared" si="99"/>
        <v>-0.38010803488372091</v>
      </c>
      <c r="AL599" s="23">
        <f>VLOOKUP(AC599,'Charts and Tables'!$I$43:$J$49,2,TRUE)</f>
        <v>0.2</v>
      </c>
      <c r="AM599" s="2">
        <f t="shared" si="103"/>
        <v>0</v>
      </c>
    </row>
    <row r="600" spans="1:39" x14ac:dyDescent="0.25">
      <c r="A600" s="35">
        <v>310191</v>
      </c>
      <c r="B600" s="36">
        <v>337045</v>
      </c>
      <c r="C600" s="36" t="s">
        <v>31</v>
      </c>
      <c r="D600" s="36">
        <v>0</v>
      </c>
      <c r="J600" s="46">
        <v>6374</v>
      </c>
      <c r="K600" s="46">
        <v>6897</v>
      </c>
      <c r="L600" s="46">
        <v>13271</v>
      </c>
      <c r="M600" s="46">
        <v>437</v>
      </c>
      <c r="N600" s="46">
        <v>396</v>
      </c>
      <c r="O600" s="46">
        <v>485</v>
      </c>
      <c r="P600" s="46">
        <v>683</v>
      </c>
      <c r="R600" s="36">
        <v>4126.488421</v>
      </c>
      <c r="S600" s="36">
        <v>4419.5592319999996</v>
      </c>
      <c r="T600" s="36">
        <v>332.113474</v>
      </c>
      <c r="U600" s="36">
        <v>249.68804</v>
      </c>
      <c r="V600" s="36">
        <v>306.05002500000001</v>
      </c>
      <c r="W600" s="36">
        <v>386.989192</v>
      </c>
      <c r="AC600" s="57">
        <f t="shared" si="100"/>
        <v>13271</v>
      </c>
      <c r="AD600" s="57">
        <f t="shared" si="101"/>
        <v>833</v>
      </c>
      <c r="AE600" s="57">
        <f t="shared" si="102"/>
        <v>1168</v>
      </c>
      <c r="AF600" s="12">
        <f t="shared" si="96"/>
        <v>8546.0476529999996</v>
      </c>
      <c r="AG600" s="12">
        <f t="shared" si="97"/>
        <v>581.801514</v>
      </c>
      <c r="AH600" s="12">
        <f t="shared" si="98"/>
        <v>693.03921700000001</v>
      </c>
      <c r="AI600" s="15">
        <f t="shared" si="99"/>
        <v>-0.35603589382864897</v>
      </c>
      <c r="AJ600" s="15">
        <f t="shared" si="99"/>
        <v>-0.30155880672268909</v>
      </c>
      <c r="AK600" s="15">
        <f t="shared" si="99"/>
        <v>-0.40664450599315066</v>
      </c>
      <c r="AL600" s="23">
        <f>VLOOKUP(AC600,'Charts and Tables'!$I$43:$J$49,2,TRUE)</f>
        <v>0.2</v>
      </c>
      <c r="AM600" s="2">
        <f t="shared" si="103"/>
        <v>0</v>
      </c>
    </row>
    <row r="601" spans="1:39" x14ac:dyDescent="0.25">
      <c r="A601" s="35">
        <v>312111</v>
      </c>
      <c r="B601" s="36">
        <v>331119</v>
      </c>
      <c r="C601" s="36" t="s">
        <v>31</v>
      </c>
      <c r="D601" s="36">
        <v>0</v>
      </c>
      <c r="J601" s="46">
        <v>6979</v>
      </c>
      <c r="K601" s="46">
        <v>7375</v>
      </c>
      <c r="L601" s="46">
        <v>14354</v>
      </c>
      <c r="M601" s="46">
        <v>456</v>
      </c>
      <c r="N601" s="46">
        <v>522</v>
      </c>
      <c r="O601" s="46">
        <v>744</v>
      </c>
      <c r="P601" s="46">
        <v>671</v>
      </c>
      <c r="R601" s="36">
        <v>7071.0257549999997</v>
      </c>
      <c r="S601" s="36">
        <v>7786.3024729999997</v>
      </c>
      <c r="T601" s="36">
        <v>544.611446</v>
      </c>
      <c r="U601" s="36">
        <v>518.59107300000005</v>
      </c>
      <c r="V601" s="36">
        <v>597.66545699999995</v>
      </c>
      <c r="W601" s="36">
        <v>758.40669400000002</v>
      </c>
      <c r="AC601" s="57">
        <f t="shared" si="100"/>
        <v>14354</v>
      </c>
      <c r="AD601" s="57">
        <f t="shared" si="101"/>
        <v>978</v>
      </c>
      <c r="AE601" s="57">
        <f t="shared" si="102"/>
        <v>1415</v>
      </c>
      <c r="AF601" s="12">
        <f t="shared" si="96"/>
        <v>14857.328227999998</v>
      </c>
      <c r="AG601" s="12">
        <f t="shared" si="97"/>
        <v>1063.2025189999999</v>
      </c>
      <c r="AH601" s="12">
        <f t="shared" si="98"/>
        <v>1356.0721509999998</v>
      </c>
      <c r="AI601" s="15">
        <f t="shared" si="99"/>
        <v>3.5065363522363002E-2</v>
      </c>
      <c r="AJ601" s="15">
        <f t="shared" si="99"/>
        <v>8.7119140081799523E-2</v>
      </c>
      <c r="AK601" s="15">
        <f t="shared" si="99"/>
        <v>-4.1645122968197987E-2</v>
      </c>
      <c r="AL601" s="23">
        <f>VLOOKUP(AC601,'Charts and Tables'!$I$43:$J$49,2,TRUE)</f>
        <v>0.2</v>
      </c>
      <c r="AM601" s="2">
        <f t="shared" si="103"/>
        <v>1</v>
      </c>
    </row>
    <row r="602" spans="1:39" x14ac:dyDescent="0.25">
      <c r="A602" s="35">
        <v>313029</v>
      </c>
      <c r="B602" s="36">
        <v>337047</v>
      </c>
      <c r="C602" s="36" t="s">
        <v>26</v>
      </c>
      <c r="D602" s="36">
        <v>0</v>
      </c>
      <c r="J602" s="46">
        <v>7010</v>
      </c>
      <c r="K602" s="46">
        <v>6489</v>
      </c>
      <c r="L602" s="46">
        <v>13499</v>
      </c>
      <c r="M602" s="46">
        <v>433</v>
      </c>
      <c r="N602" s="46">
        <v>538</v>
      </c>
      <c r="O602" s="46">
        <v>698</v>
      </c>
      <c r="P602" s="46">
        <v>507</v>
      </c>
      <c r="R602" s="36">
        <v>7731.0049360000003</v>
      </c>
      <c r="S602" s="36">
        <v>7426.1390229999997</v>
      </c>
      <c r="T602" s="36">
        <v>676.81878800000004</v>
      </c>
      <c r="U602" s="36">
        <v>449.47977200000003</v>
      </c>
      <c r="V602" s="36">
        <v>664.79077600000005</v>
      </c>
      <c r="W602" s="36">
        <v>725.49389199999996</v>
      </c>
      <c r="AC602" s="57">
        <f t="shared" si="100"/>
        <v>13499</v>
      </c>
      <c r="AD602" s="57">
        <f t="shared" si="101"/>
        <v>971</v>
      </c>
      <c r="AE602" s="57">
        <f t="shared" si="102"/>
        <v>1205</v>
      </c>
      <c r="AF602" s="12">
        <f t="shared" si="96"/>
        <v>15157.143959000001</v>
      </c>
      <c r="AG602" s="12">
        <f t="shared" si="97"/>
        <v>1126.2985600000002</v>
      </c>
      <c r="AH602" s="12">
        <f t="shared" si="98"/>
        <v>1390.284668</v>
      </c>
      <c r="AI602" s="15">
        <f t="shared" si="99"/>
        <v>0.12283457730202244</v>
      </c>
      <c r="AJ602" s="15">
        <f t="shared" si="99"/>
        <v>0.15993672502574685</v>
      </c>
      <c r="AK602" s="15">
        <f t="shared" si="99"/>
        <v>0.15376320995850623</v>
      </c>
      <c r="AL602" s="23">
        <f>VLOOKUP(AC602,'Charts and Tables'!$I$43:$J$49,2,TRUE)</f>
        <v>0.2</v>
      </c>
      <c r="AM602" s="2">
        <f t="shared" si="103"/>
        <v>1</v>
      </c>
    </row>
    <row r="603" spans="1:39" x14ac:dyDescent="0.25">
      <c r="A603" s="35">
        <v>313471</v>
      </c>
      <c r="C603" s="36" t="s">
        <v>26</v>
      </c>
      <c r="D603" s="36">
        <v>0</v>
      </c>
      <c r="J603" s="46">
        <v>6541</v>
      </c>
      <c r="K603" s="46">
        <v>6415</v>
      </c>
      <c r="L603" s="46">
        <v>12956</v>
      </c>
      <c r="M603" s="46">
        <v>428</v>
      </c>
      <c r="N603" s="46">
        <v>462</v>
      </c>
      <c r="O603" s="46">
        <v>581</v>
      </c>
      <c r="P603" s="46">
        <v>555</v>
      </c>
      <c r="R603" s="36">
        <v>7442.2271060000003</v>
      </c>
      <c r="S603" s="36">
        <v>7137.9714480000002</v>
      </c>
      <c r="T603" s="36">
        <v>569.31474400000002</v>
      </c>
      <c r="U603" s="36">
        <v>493.07606700000002</v>
      </c>
      <c r="V603" s="36">
        <v>685.64785099999995</v>
      </c>
      <c r="W603" s="36">
        <v>639.38694899999996</v>
      </c>
      <c r="AC603" s="57">
        <f t="shared" si="100"/>
        <v>12956</v>
      </c>
      <c r="AD603" s="57">
        <f t="shared" si="101"/>
        <v>890</v>
      </c>
      <c r="AE603" s="57">
        <f t="shared" si="102"/>
        <v>1136</v>
      </c>
      <c r="AF603" s="12">
        <f t="shared" si="96"/>
        <v>14580.198554000001</v>
      </c>
      <c r="AG603" s="12">
        <f t="shared" si="97"/>
        <v>1062.390811</v>
      </c>
      <c r="AH603" s="12">
        <f t="shared" si="98"/>
        <v>1325.0347999999999</v>
      </c>
      <c r="AI603" s="15">
        <f t="shared" si="99"/>
        <v>0.12536265467736959</v>
      </c>
      <c r="AJ603" s="15">
        <f t="shared" si="99"/>
        <v>0.19369754044943818</v>
      </c>
      <c r="AK603" s="15">
        <f t="shared" si="99"/>
        <v>0.16640387323943653</v>
      </c>
      <c r="AL603" s="23">
        <f>VLOOKUP(AC603,'Charts and Tables'!$I$43:$J$49,2,TRUE)</f>
        <v>0.2</v>
      </c>
      <c r="AM603" s="2">
        <f t="shared" si="103"/>
        <v>1</v>
      </c>
    </row>
    <row r="604" spans="1:39" x14ac:dyDescent="0.25">
      <c r="A604" s="35">
        <v>318607</v>
      </c>
      <c r="C604" s="36" t="s">
        <v>31</v>
      </c>
      <c r="D604" s="36">
        <v>0</v>
      </c>
      <c r="J604" s="46">
        <v>5852</v>
      </c>
      <c r="K604" s="46">
        <v>3614</v>
      </c>
      <c r="L604" s="46">
        <v>9466</v>
      </c>
      <c r="M604" s="46">
        <v>418</v>
      </c>
      <c r="N604" s="46">
        <v>311</v>
      </c>
      <c r="O604" s="46">
        <v>644.5</v>
      </c>
      <c r="P604" s="46">
        <v>297</v>
      </c>
      <c r="R604" s="36">
        <v>6622.3805419999999</v>
      </c>
      <c r="S604" s="36">
        <v>5797.1539570000004</v>
      </c>
      <c r="T604" s="36">
        <v>519.41795100000002</v>
      </c>
      <c r="U604" s="36">
        <v>600.62043500000004</v>
      </c>
      <c r="V604" s="36">
        <v>676.51384800000005</v>
      </c>
      <c r="W604" s="36">
        <v>556.76866500000006</v>
      </c>
      <c r="AC604" s="57">
        <f t="shared" si="100"/>
        <v>9466</v>
      </c>
      <c r="AD604" s="57">
        <f t="shared" si="101"/>
        <v>729</v>
      </c>
      <c r="AE604" s="57">
        <f t="shared" si="102"/>
        <v>941.5</v>
      </c>
      <c r="AF604" s="12">
        <f t="shared" si="96"/>
        <v>12419.534499000001</v>
      </c>
      <c r="AG604" s="12">
        <f t="shared" si="97"/>
        <v>1120.0383860000002</v>
      </c>
      <c r="AH604" s="12">
        <f t="shared" si="98"/>
        <v>1233.2825130000001</v>
      </c>
      <c r="AI604" s="15">
        <f t="shared" si="99"/>
        <v>0.31201505377139249</v>
      </c>
      <c r="AJ604" s="15">
        <f t="shared" si="99"/>
        <v>0.53640382167352563</v>
      </c>
      <c r="AK604" s="15">
        <f t="shared" si="99"/>
        <v>0.3099123876792354</v>
      </c>
      <c r="AL604" s="23">
        <f>VLOOKUP(AC604,'Charts and Tables'!$I$43:$J$49,2,TRUE)</f>
        <v>0.25</v>
      </c>
      <c r="AM604" s="2">
        <f t="shared" si="103"/>
        <v>0</v>
      </c>
    </row>
    <row r="605" spans="1:39" x14ac:dyDescent="0.25">
      <c r="A605" s="35">
        <v>317933</v>
      </c>
      <c r="C605" s="36" t="s">
        <v>27</v>
      </c>
      <c r="D605" s="36">
        <v>-1</v>
      </c>
      <c r="K605" s="46">
        <v>37855</v>
      </c>
      <c r="L605" s="46">
        <v>37855</v>
      </c>
      <c r="N605" s="46">
        <v>4277</v>
      </c>
      <c r="P605" s="46">
        <v>2769</v>
      </c>
      <c r="S605" s="36">
        <v>48103.678242000002</v>
      </c>
      <c r="U605" s="36">
        <v>5112.7133080000003</v>
      </c>
      <c r="W605" s="36">
        <v>4178.2846570000002</v>
      </c>
      <c r="AC605" s="57">
        <f t="shared" si="100"/>
        <v>37855</v>
      </c>
      <c r="AD605" s="57">
        <f t="shared" si="101"/>
        <v>4277</v>
      </c>
      <c r="AE605" s="57">
        <f t="shared" si="102"/>
        <v>2769</v>
      </c>
      <c r="AF605" s="12">
        <f t="shared" si="96"/>
        <v>48103.678242000002</v>
      </c>
      <c r="AG605" s="12">
        <f t="shared" si="97"/>
        <v>5112.7133080000003</v>
      </c>
      <c r="AH605" s="12">
        <f t="shared" si="98"/>
        <v>4178.2846570000002</v>
      </c>
      <c r="AI605" s="15">
        <f t="shared" si="99"/>
        <v>0.27073512724871224</v>
      </c>
      <c r="AJ605" s="15">
        <f t="shared" si="99"/>
        <v>0.19539707926116445</v>
      </c>
      <c r="AK605" s="15">
        <f t="shared" si="99"/>
        <v>0.50895076092452152</v>
      </c>
      <c r="AL605" s="23">
        <f>VLOOKUP(AC605,'Charts and Tables'!$I$43:$J$49,2,TRUE)</f>
        <v>0.15</v>
      </c>
      <c r="AM605" s="2">
        <f t="shared" si="103"/>
        <v>0</v>
      </c>
    </row>
    <row r="606" spans="1:39" x14ac:dyDescent="0.25">
      <c r="A606" s="35">
        <v>317245</v>
      </c>
      <c r="C606" s="36" t="s">
        <v>32</v>
      </c>
      <c r="D606" s="36">
        <v>1</v>
      </c>
      <c r="J606" s="46">
        <v>4996</v>
      </c>
      <c r="L606" s="46">
        <v>4996</v>
      </c>
      <c r="M606" s="46">
        <v>464</v>
      </c>
      <c r="O606" s="46">
        <v>411</v>
      </c>
      <c r="R606" s="36">
        <v>4437.0269989999997</v>
      </c>
      <c r="T606" s="36">
        <v>393.78828199999998</v>
      </c>
      <c r="V606" s="36">
        <v>409.47561000000002</v>
      </c>
      <c r="AC606" s="57">
        <f t="shared" si="100"/>
        <v>4996</v>
      </c>
      <c r="AD606" s="57">
        <f t="shared" si="101"/>
        <v>464</v>
      </c>
      <c r="AE606" s="57">
        <f t="shared" si="102"/>
        <v>411</v>
      </c>
      <c r="AF606" s="12">
        <f t="shared" si="96"/>
        <v>4437.0269989999997</v>
      </c>
      <c r="AG606" s="12">
        <f t="shared" si="97"/>
        <v>393.78828199999998</v>
      </c>
      <c r="AH606" s="12">
        <f t="shared" si="98"/>
        <v>409.47561000000002</v>
      </c>
      <c r="AI606" s="15">
        <f t="shared" si="99"/>
        <v>-0.11188410748598886</v>
      </c>
      <c r="AJ606" s="15">
        <f t="shared" si="99"/>
        <v>-0.15131835775862074</v>
      </c>
      <c r="AK606" s="15">
        <f t="shared" si="99"/>
        <v>-3.7089781021897388E-3</v>
      </c>
      <c r="AL606" s="23">
        <f>VLOOKUP(AC606,'Charts and Tables'!$I$43:$J$49,2,TRUE)</f>
        <v>0.5</v>
      </c>
      <c r="AM606" s="2">
        <f t="shared" si="103"/>
        <v>1</v>
      </c>
    </row>
    <row r="607" spans="1:39" x14ac:dyDescent="0.25">
      <c r="A607" s="35">
        <v>317286</v>
      </c>
      <c r="C607" s="36" t="s">
        <v>27</v>
      </c>
      <c r="D607" s="36">
        <v>1</v>
      </c>
      <c r="J607" s="46">
        <v>28004</v>
      </c>
      <c r="L607" s="46">
        <v>28004</v>
      </c>
      <c r="M607" s="46">
        <v>3378</v>
      </c>
      <c r="O607" s="46">
        <v>1903</v>
      </c>
      <c r="R607" s="36">
        <v>39997.327626999999</v>
      </c>
      <c r="T607" s="36">
        <v>4360.7647850000003</v>
      </c>
      <c r="V607" s="36">
        <v>3440.46146</v>
      </c>
      <c r="AC607" s="57">
        <f t="shared" si="100"/>
        <v>28004</v>
      </c>
      <c r="AD607" s="57">
        <f t="shared" si="101"/>
        <v>3378</v>
      </c>
      <c r="AE607" s="57">
        <f t="shared" si="102"/>
        <v>1903</v>
      </c>
      <c r="AF607" s="12">
        <f t="shared" si="96"/>
        <v>39997.327626999999</v>
      </c>
      <c r="AG607" s="12">
        <f t="shared" si="97"/>
        <v>4360.7647850000003</v>
      </c>
      <c r="AH607" s="12">
        <f t="shared" si="98"/>
        <v>3440.46146</v>
      </c>
      <c r="AI607" s="15">
        <f t="shared" si="99"/>
        <v>0.42827194782888156</v>
      </c>
      <c r="AJ607" s="15">
        <f t="shared" si="99"/>
        <v>0.29093096062759038</v>
      </c>
      <c r="AK607" s="15">
        <f t="shared" si="99"/>
        <v>0.80791458749343137</v>
      </c>
      <c r="AL607" s="23">
        <f>VLOOKUP(AC607,'Charts and Tables'!$I$43:$J$49,2,TRUE)</f>
        <v>0.15</v>
      </c>
      <c r="AM607" s="2">
        <f t="shared" si="103"/>
        <v>0</v>
      </c>
    </row>
    <row r="608" spans="1:39" x14ac:dyDescent="0.25">
      <c r="A608" s="35">
        <v>317333</v>
      </c>
      <c r="B608" s="36">
        <v>330221</v>
      </c>
      <c r="C608" s="36" t="s">
        <v>26</v>
      </c>
      <c r="D608" s="36">
        <v>0</v>
      </c>
      <c r="J608" s="46">
        <v>5958</v>
      </c>
      <c r="K608" s="46">
        <v>7374</v>
      </c>
      <c r="L608" s="46">
        <v>13332</v>
      </c>
      <c r="M608" s="46">
        <v>413</v>
      </c>
      <c r="N608" s="46">
        <v>557.5</v>
      </c>
      <c r="O608" s="46">
        <v>466.5</v>
      </c>
      <c r="P608" s="46">
        <v>811.5</v>
      </c>
      <c r="R608" s="36">
        <v>3654.4693609999999</v>
      </c>
      <c r="S608" s="36">
        <v>5696.6270189999996</v>
      </c>
      <c r="T608" s="36">
        <v>247.08176900000001</v>
      </c>
      <c r="U608" s="36">
        <v>452.05981600000001</v>
      </c>
      <c r="V608" s="36">
        <v>382.55017700000002</v>
      </c>
      <c r="W608" s="36">
        <v>487.84965599999998</v>
      </c>
      <c r="AC608" s="57">
        <f t="shared" si="100"/>
        <v>13332</v>
      </c>
      <c r="AD608" s="57">
        <f t="shared" si="101"/>
        <v>970.5</v>
      </c>
      <c r="AE608" s="57">
        <f t="shared" si="102"/>
        <v>1278</v>
      </c>
      <c r="AF608" s="12">
        <f t="shared" si="96"/>
        <v>9351.096379999999</v>
      </c>
      <c r="AG608" s="12">
        <f t="shared" si="97"/>
        <v>699.14158500000008</v>
      </c>
      <c r="AH608" s="12">
        <f t="shared" si="98"/>
        <v>870.39983299999994</v>
      </c>
      <c r="AI608" s="15">
        <f t="shared" si="99"/>
        <v>-0.29859763126312638</v>
      </c>
      <c r="AJ608" s="15">
        <f t="shared" si="99"/>
        <v>-0.27960681607418847</v>
      </c>
      <c r="AK608" s="15">
        <f t="shared" si="99"/>
        <v>-0.31893596791862289</v>
      </c>
      <c r="AL608" s="23">
        <f>VLOOKUP(AC608,'Charts and Tables'!$I$43:$J$49,2,TRUE)</f>
        <v>0.2</v>
      </c>
      <c r="AM608" s="2">
        <f t="shared" si="103"/>
        <v>0</v>
      </c>
    </row>
    <row r="609" spans="1:39" x14ac:dyDescent="0.25">
      <c r="A609" s="35">
        <v>315175</v>
      </c>
      <c r="C609" s="36" t="s">
        <v>32</v>
      </c>
      <c r="D609" s="36">
        <v>1</v>
      </c>
      <c r="J609" s="46">
        <v>14855</v>
      </c>
      <c r="L609" s="46">
        <v>14855</v>
      </c>
      <c r="M609" s="46">
        <v>767</v>
      </c>
      <c r="O609" s="46">
        <v>1899</v>
      </c>
      <c r="R609" s="36">
        <v>19088.851727000001</v>
      </c>
      <c r="T609" s="36">
        <v>1361.085053</v>
      </c>
      <c r="V609" s="36">
        <v>1829.907989</v>
      </c>
      <c r="AC609" s="57">
        <f t="shared" si="100"/>
        <v>14855</v>
      </c>
      <c r="AD609" s="57">
        <f t="shared" si="101"/>
        <v>767</v>
      </c>
      <c r="AE609" s="57">
        <f t="shared" si="102"/>
        <v>1899</v>
      </c>
      <c r="AF609" s="12">
        <f t="shared" si="96"/>
        <v>19088.851727000001</v>
      </c>
      <c r="AG609" s="12">
        <f t="shared" si="97"/>
        <v>1361.085053</v>
      </c>
      <c r="AH609" s="12">
        <f t="shared" si="98"/>
        <v>1829.907989</v>
      </c>
      <c r="AI609" s="15">
        <f t="shared" si="99"/>
        <v>0.2850118968024235</v>
      </c>
      <c r="AJ609" s="15">
        <f t="shared" si="99"/>
        <v>0.77455678357235991</v>
      </c>
      <c r="AK609" s="15">
        <f t="shared" si="99"/>
        <v>-3.6383365455502872E-2</v>
      </c>
      <c r="AL609" s="23">
        <f>VLOOKUP(AC609,'Charts and Tables'!$I$43:$J$49,2,TRUE)</f>
        <v>0.2</v>
      </c>
      <c r="AM609" s="2">
        <f t="shared" si="103"/>
        <v>0</v>
      </c>
    </row>
    <row r="610" spans="1:39" x14ac:dyDescent="0.25">
      <c r="A610" s="35">
        <v>319239</v>
      </c>
      <c r="B610" s="36">
        <v>333083</v>
      </c>
      <c r="C610" s="36" t="s">
        <v>32</v>
      </c>
      <c r="D610" s="36">
        <v>1</v>
      </c>
      <c r="J610" s="46">
        <v>2743</v>
      </c>
      <c r="L610" s="46">
        <v>2743</v>
      </c>
      <c r="M610" s="46">
        <v>57</v>
      </c>
      <c r="O610" s="46">
        <v>268</v>
      </c>
      <c r="R610" s="36">
        <v>3880.1930240000002</v>
      </c>
      <c r="T610" s="36">
        <v>66.295062999999999</v>
      </c>
      <c r="V610" s="36">
        <v>402.83761900000002</v>
      </c>
      <c r="AC610" s="57">
        <f t="shared" si="100"/>
        <v>2743</v>
      </c>
      <c r="AD610" s="57">
        <f t="shared" si="101"/>
        <v>57</v>
      </c>
      <c r="AE610" s="57">
        <f t="shared" si="102"/>
        <v>268</v>
      </c>
      <c r="AF610" s="12">
        <f t="shared" si="96"/>
        <v>3880.1930240000002</v>
      </c>
      <c r="AG610" s="12">
        <f t="shared" si="97"/>
        <v>66.295062999999999</v>
      </c>
      <c r="AH610" s="12">
        <f t="shared" si="98"/>
        <v>402.83761900000002</v>
      </c>
      <c r="AI610" s="15">
        <f t="shared" si="99"/>
        <v>0.41458003062340509</v>
      </c>
      <c r="AJ610" s="15">
        <f t="shared" si="99"/>
        <v>0.16307128070175436</v>
      </c>
      <c r="AK610" s="15">
        <f t="shared" si="99"/>
        <v>0.50312544402985082</v>
      </c>
      <c r="AL610" s="23">
        <f>VLOOKUP(AC610,'Charts and Tables'!$I$43:$J$49,2,TRUE)</f>
        <v>0.5</v>
      </c>
      <c r="AM610" s="2">
        <f t="shared" si="103"/>
        <v>1</v>
      </c>
    </row>
    <row r="611" spans="1:39" x14ac:dyDescent="0.25">
      <c r="A611" s="35">
        <v>319342</v>
      </c>
      <c r="C611" s="36" t="s">
        <v>27</v>
      </c>
      <c r="D611" s="36">
        <v>1</v>
      </c>
      <c r="J611" s="46">
        <v>28117</v>
      </c>
      <c r="L611" s="46">
        <v>28117</v>
      </c>
      <c r="M611" s="46">
        <v>1398</v>
      </c>
      <c r="O611" s="46">
        <v>3499</v>
      </c>
      <c r="R611" s="36">
        <v>33422.509714</v>
      </c>
      <c r="T611" s="36">
        <v>2389.3705150000001</v>
      </c>
      <c r="V611" s="36">
        <v>3672.2160600000002</v>
      </c>
      <c r="AC611" s="57">
        <f t="shared" si="100"/>
        <v>28117</v>
      </c>
      <c r="AD611" s="57">
        <f t="shared" si="101"/>
        <v>1398</v>
      </c>
      <c r="AE611" s="57">
        <f t="shared" si="102"/>
        <v>3499</v>
      </c>
      <c r="AF611" s="12">
        <f t="shared" si="96"/>
        <v>33422.509714</v>
      </c>
      <c r="AG611" s="12">
        <f t="shared" si="97"/>
        <v>2389.3705150000001</v>
      </c>
      <c r="AH611" s="12">
        <f t="shared" si="98"/>
        <v>3672.2160600000002</v>
      </c>
      <c r="AI611" s="15">
        <f t="shared" si="99"/>
        <v>0.18869401835188676</v>
      </c>
      <c r="AJ611" s="15">
        <f t="shared" si="99"/>
        <v>0.70913484620886991</v>
      </c>
      <c r="AK611" s="15">
        <f t="shared" si="99"/>
        <v>4.9504446984852873E-2</v>
      </c>
      <c r="AL611" s="23">
        <f>VLOOKUP(AC611,'Charts and Tables'!$I$43:$J$49,2,TRUE)</f>
        <v>0.15</v>
      </c>
      <c r="AM611" s="2">
        <f t="shared" si="103"/>
        <v>0</v>
      </c>
    </row>
    <row r="612" spans="1:39" x14ac:dyDescent="0.25">
      <c r="A612" s="35">
        <v>319774</v>
      </c>
      <c r="B612" s="36">
        <v>336227</v>
      </c>
      <c r="C612" s="36" t="s">
        <v>32</v>
      </c>
      <c r="D612" s="36">
        <v>1</v>
      </c>
      <c r="J612" s="46">
        <v>4877</v>
      </c>
      <c r="L612" s="46">
        <v>4877</v>
      </c>
      <c r="M612" s="46">
        <v>234</v>
      </c>
      <c r="O612" s="46">
        <v>673</v>
      </c>
      <c r="R612" s="36">
        <v>8892.6864189999997</v>
      </c>
      <c r="T612" s="36">
        <v>732.28490299999999</v>
      </c>
      <c r="V612" s="36">
        <v>938.90780500000005</v>
      </c>
      <c r="AC612" s="57">
        <f t="shared" si="100"/>
        <v>4877</v>
      </c>
      <c r="AD612" s="57">
        <f t="shared" si="101"/>
        <v>234</v>
      </c>
      <c r="AE612" s="57">
        <f t="shared" si="102"/>
        <v>673</v>
      </c>
      <c r="AF612" s="12">
        <f t="shared" si="96"/>
        <v>8892.6864189999997</v>
      </c>
      <c r="AG612" s="12">
        <f t="shared" si="97"/>
        <v>732.28490299999999</v>
      </c>
      <c r="AH612" s="12">
        <f t="shared" si="98"/>
        <v>938.90780500000005</v>
      </c>
      <c r="AI612" s="15">
        <f t="shared" si="99"/>
        <v>0.82339274533524698</v>
      </c>
      <c r="AJ612" s="15">
        <f t="shared" si="99"/>
        <v>2.1294226623931625</v>
      </c>
      <c r="AK612" s="15">
        <f t="shared" si="99"/>
        <v>0.39510817979197632</v>
      </c>
      <c r="AL612" s="23">
        <f>VLOOKUP(AC612,'Charts and Tables'!$I$43:$J$49,2,TRUE)</f>
        <v>0.5</v>
      </c>
      <c r="AM612" s="2">
        <f t="shared" si="103"/>
        <v>0</v>
      </c>
    </row>
    <row r="613" spans="1:39" x14ac:dyDescent="0.25">
      <c r="A613" s="35">
        <v>314363</v>
      </c>
      <c r="B613" s="36">
        <v>333007</v>
      </c>
      <c r="C613" s="36" t="s">
        <v>32</v>
      </c>
      <c r="D613" s="36">
        <v>1</v>
      </c>
      <c r="J613" s="46">
        <v>6705</v>
      </c>
      <c r="L613" s="46">
        <v>6705</v>
      </c>
      <c r="M613" s="46">
        <v>306</v>
      </c>
      <c r="O613" s="46">
        <v>812</v>
      </c>
      <c r="R613" s="36">
        <v>4829.5012340000003</v>
      </c>
      <c r="T613" s="36">
        <v>338.71262300000001</v>
      </c>
      <c r="V613" s="36">
        <v>602.61928899999998</v>
      </c>
      <c r="AC613" s="57">
        <f t="shared" si="100"/>
        <v>6705</v>
      </c>
      <c r="AD613" s="57">
        <f t="shared" si="101"/>
        <v>306</v>
      </c>
      <c r="AE613" s="57">
        <f t="shared" si="102"/>
        <v>812</v>
      </c>
      <c r="AF613" s="12">
        <f t="shared" si="96"/>
        <v>4829.5012340000003</v>
      </c>
      <c r="AG613" s="12">
        <f t="shared" si="97"/>
        <v>338.71262300000001</v>
      </c>
      <c r="AH613" s="12">
        <f t="shared" si="98"/>
        <v>602.61928899999998</v>
      </c>
      <c r="AI613" s="15">
        <f t="shared" si="99"/>
        <v>-0.27971644533929901</v>
      </c>
      <c r="AJ613" s="15">
        <f t="shared" si="99"/>
        <v>0.10690399673202616</v>
      </c>
      <c r="AK613" s="15">
        <f t="shared" si="99"/>
        <v>-0.2578580184729064</v>
      </c>
      <c r="AL613" s="23">
        <f>VLOOKUP(AC613,'Charts and Tables'!$I$43:$J$49,2,TRUE)</f>
        <v>0.25</v>
      </c>
      <c r="AM613" s="2">
        <f t="shared" si="103"/>
        <v>0</v>
      </c>
    </row>
    <row r="614" spans="1:39" x14ac:dyDescent="0.25">
      <c r="A614" s="35">
        <v>314533</v>
      </c>
      <c r="B614" s="36">
        <v>334076</v>
      </c>
      <c r="C614" s="36" t="s">
        <v>26</v>
      </c>
      <c r="D614" s="36">
        <v>0</v>
      </c>
      <c r="J614" s="46">
        <v>1924</v>
      </c>
      <c r="K614" s="46">
        <v>1031</v>
      </c>
      <c r="L614" s="46">
        <v>2955</v>
      </c>
      <c r="M614" s="46">
        <v>88</v>
      </c>
      <c r="N614" s="46">
        <v>82</v>
      </c>
      <c r="O614" s="46">
        <v>217</v>
      </c>
      <c r="P614" s="46">
        <v>94</v>
      </c>
      <c r="AC614" s="57">
        <f t="shared" si="100"/>
        <v>2955</v>
      </c>
      <c r="AD614" s="57">
        <f t="shared" si="101"/>
        <v>170</v>
      </c>
      <c r="AE614" s="57">
        <f t="shared" si="102"/>
        <v>311</v>
      </c>
      <c r="AF614" s="12">
        <f t="shared" si="96"/>
        <v>0</v>
      </c>
      <c r="AG614" s="12">
        <f t="shared" si="97"/>
        <v>0</v>
      </c>
      <c r="AH614" s="12">
        <f t="shared" si="98"/>
        <v>0</v>
      </c>
      <c r="AI614" s="15">
        <f t="shared" si="99"/>
        <v>-1</v>
      </c>
      <c r="AJ614" s="15">
        <f t="shared" si="99"/>
        <v>-1</v>
      </c>
      <c r="AK614" s="15">
        <f t="shared" si="99"/>
        <v>-1</v>
      </c>
      <c r="AL614" s="23">
        <f>VLOOKUP(AC614,'Charts and Tables'!$I$43:$J$49,2,TRUE)</f>
        <v>0.5</v>
      </c>
      <c r="AM614" s="2">
        <f t="shared" si="103"/>
        <v>0</v>
      </c>
    </row>
    <row r="615" spans="1:39" x14ac:dyDescent="0.25">
      <c r="A615" s="35">
        <v>316680</v>
      </c>
      <c r="C615" s="36" t="s">
        <v>32</v>
      </c>
      <c r="D615" s="36">
        <v>1</v>
      </c>
      <c r="J615" s="46">
        <v>9852</v>
      </c>
      <c r="L615" s="46">
        <v>9852</v>
      </c>
      <c r="M615" s="46">
        <v>900</v>
      </c>
      <c r="O615" s="46">
        <v>867</v>
      </c>
      <c r="R615" s="36">
        <v>8106.3506159999997</v>
      </c>
      <c r="T615" s="36">
        <v>751.94852300000002</v>
      </c>
      <c r="V615" s="36">
        <v>737.82319700000005</v>
      </c>
      <c r="AC615" s="57">
        <f t="shared" si="100"/>
        <v>9852</v>
      </c>
      <c r="AD615" s="57">
        <f t="shared" si="101"/>
        <v>900</v>
      </c>
      <c r="AE615" s="57">
        <f t="shared" si="102"/>
        <v>867</v>
      </c>
      <c r="AF615" s="12">
        <f t="shared" si="96"/>
        <v>8106.3506159999997</v>
      </c>
      <c r="AG615" s="12">
        <f t="shared" si="97"/>
        <v>751.94852300000002</v>
      </c>
      <c r="AH615" s="12">
        <f t="shared" si="98"/>
        <v>737.82319700000005</v>
      </c>
      <c r="AI615" s="15">
        <f t="shared" si="99"/>
        <v>-0.17718731059683315</v>
      </c>
      <c r="AJ615" s="15">
        <f t="shared" si="99"/>
        <v>-0.1645016411111111</v>
      </c>
      <c r="AK615" s="15">
        <f t="shared" si="99"/>
        <v>-0.14899285236447515</v>
      </c>
      <c r="AL615" s="23">
        <f>VLOOKUP(AC615,'Charts and Tables'!$I$43:$J$49,2,TRUE)</f>
        <v>0.25</v>
      </c>
      <c r="AM615" s="2">
        <f t="shared" si="103"/>
        <v>1</v>
      </c>
    </row>
    <row r="616" spans="1:39" x14ac:dyDescent="0.25">
      <c r="A616" s="35">
        <v>315290</v>
      </c>
      <c r="B616" s="36">
        <v>333089</v>
      </c>
      <c r="C616" s="36" t="s">
        <v>26</v>
      </c>
      <c r="D616" s="36">
        <v>1</v>
      </c>
      <c r="J616" s="46">
        <v>7557</v>
      </c>
      <c r="L616" s="46">
        <v>7557</v>
      </c>
      <c r="M616" s="46">
        <v>1179</v>
      </c>
      <c r="O616" s="46">
        <v>452</v>
      </c>
      <c r="R616" s="36">
        <v>10593.124362</v>
      </c>
      <c r="T616" s="36">
        <v>983.47944099999995</v>
      </c>
      <c r="V616" s="36">
        <v>842.90003999999999</v>
      </c>
      <c r="AC616" s="57">
        <f t="shared" si="100"/>
        <v>7557</v>
      </c>
      <c r="AD616" s="57">
        <f t="shared" si="101"/>
        <v>1179</v>
      </c>
      <c r="AE616" s="57">
        <f t="shared" si="102"/>
        <v>452</v>
      </c>
      <c r="AF616" s="12">
        <f t="shared" ref="AF616:AF666" si="104">IF(D616=1,R616,IF(D616=-1,S616,R616+S616))</f>
        <v>10593.124362</v>
      </c>
      <c r="AG616" s="12">
        <f t="shared" ref="AG616:AG666" si="105">IF(D616=1,T616,IF(D616=-1,U616,T616+U616))</f>
        <v>983.47944099999995</v>
      </c>
      <c r="AH616" s="12">
        <f t="shared" ref="AH616:AH666" si="106">IF(D616=1,V616,IF(D616=-1,W616,V616+W616))</f>
        <v>842.90003999999999</v>
      </c>
      <c r="AI616" s="15">
        <f t="shared" ref="AI616:AK666" si="107">IF(OR(AC616="",AC616=0),0,(AF616-AC616)/AC616)</f>
        <v>0.40176318142119893</v>
      </c>
      <c r="AJ616" s="15">
        <f t="shared" si="107"/>
        <v>-0.16583592790500429</v>
      </c>
      <c r="AK616" s="15">
        <f t="shared" si="107"/>
        <v>0.86482309734513274</v>
      </c>
      <c r="AL616" s="23">
        <f>VLOOKUP(AC616,'Charts and Tables'!$I$43:$J$49,2,TRUE)</f>
        <v>0.25</v>
      </c>
      <c r="AM616" s="2">
        <f t="shared" si="103"/>
        <v>0</v>
      </c>
    </row>
    <row r="617" spans="1:39" x14ac:dyDescent="0.25">
      <c r="A617" s="35">
        <v>315760</v>
      </c>
      <c r="C617" s="36" t="s">
        <v>31</v>
      </c>
      <c r="D617" s="36">
        <v>0</v>
      </c>
      <c r="J617" s="46">
        <v>6164</v>
      </c>
      <c r="K617" s="46">
        <v>7103</v>
      </c>
      <c r="L617" s="46">
        <v>13267</v>
      </c>
      <c r="M617" s="46">
        <v>488</v>
      </c>
      <c r="N617" s="46">
        <v>469</v>
      </c>
      <c r="O617" s="46">
        <v>524</v>
      </c>
      <c r="P617" s="46">
        <v>732</v>
      </c>
      <c r="R617" s="36">
        <v>6992.8855999999996</v>
      </c>
      <c r="S617" s="36">
        <v>7848.1098920000004</v>
      </c>
      <c r="T617" s="36">
        <v>556.66072199999996</v>
      </c>
      <c r="U617" s="36">
        <v>622.65661399999999</v>
      </c>
      <c r="V617" s="36">
        <v>650.15029400000003</v>
      </c>
      <c r="W617" s="36">
        <v>792.57665799999995</v>
      </c>
      <c r="AC617" s="57">
        <f t="shared" ref="AC617:AC667" si="108">L617</f>
        <v>13267</v>
      </c>
      <c r="AD617" s="57">
        <f t="shared" ref="AD617:AD667" si="109">IF(D617=1,M617,IF(D617=-1,N617,M617+N617))</f>
        <v>957</v>
      </c>
      <c r="AE617" s="57">
        <f t="shared" ref="AE617:AE667" si="110">IF(D617=1,O617,IF(D617=-1,P617,O617+P617))</f>
        <v>1256</v>
      </c>
      <c r="AF617" s="12">
        <f t="shared" si="104"/>
        <v>14840.995492</v>
      </c>
      <c r="AG617" s="12">
        <f t="shared" si="105"/>
        <v>1179.3173360000001</v>
      </c>
      <c r="AH617" s="12">
        <f t="shared" si="106"/>
        <v>1442.726952</v>
      </c>
      <c r="AI617" s="15">
        <f t="shared" si="107"/>
        <v>0.11863989537951308</v>
      </c>
      <c r="AJ617" s="15">
        <f t="shared" si="107"/>
        <v>0.23230651619644729</v>
      </c>
      <c r="AK617" s="15">
        <f t="shared" si="107"/>
        <v>0.14866795541401273</v>
      </c>
      <c r="AL617" s="23">
        <f>VLOOKUP(AC617,'Charts and Tables'!$I$43:$J$49,2,TRUE)</f>
        <v>0.2</v>
      </c>
      <c r="AM617" s="2">
        <f t="shared" ref="AM617:AM667" si="111">IF(ABS(AI617)&lt;=AL617,1,0)</f>
        <v>1</v>
      </c>
    </row>
    <row r="618" spans="1:39" x14ac:dyDescent="0.25">
      <c r="A618" s="35">
        <v>316576</v>
      </c>
      <c r="B618" s="36">
        <v>336202</v>
      </c>
      <c r="C618" s="36" t="s">
        <v>26</v>
      </c>
      <c r="D618" s="36">
        <v>1</v>
      </c>
      <c r="J618" s="46">
        <v>4159</v>
      </c>
      <c r="L618" s="46">
        <v>4159</v>
      </c>
      <c r="M618" s="46">
        <v>391</v>
      </c>
      <c r="O618" s="46">
        <v>341</v>
      </c>
      <c r="R618" s="36">
        <v>4437.0269989999997</v>
      </c>
      <c r="T618" s="36">
        <v>393.78828199999998</v>
      </c>
      <c r="V618" s="36">
        <v>409.47561000000002</v>
      </c>
      <c r="AC618" s="57">
        <f t="shared" si="108"/>
        <v>4159</v>
      </c>
      <c r="AD618" s="57">
        <f t="shared" si="109"/>
        <v>391</v>
      </c>
      <c r="AE618" s="57">
        <f t="shared" si="110"/>
        <v>341</v>
      </c>
      <c r="AF618" s="12">
        <f t="shared" si="104"/>
        <v>4437.0269989999997</v>
      </c>
      <c r="AG618" s="12">
        <f t="shared" si="105"/>
        <v>393.78828199999998</v>
      </c>
      <c r="AH618" s="12">
        <f t="shared" si="106"/>
        <v>409.47561000000002</v>
      </c>
      <c r="AI618" s="15">
        <f t="shared" si="107"/>
        <v>6.6849482808367319E-2</v>
      </c>
      <c r="AJ618" s="15">
        <f t="shared" si="107"/>
        <v>7.1311560102301306E-3</v>
      </c>
      <c r="AK618" s="15">
        <f t="shared" si="107"/>
        <v>0.20080824046920825</v>
      </c>
      <c r="AL618" s="23">
        <f>VLOOKUP(AC618,'Charts and Tables'!$I$43:$J$49,2,TRUE)</f>
        <v>0.5</v>
      </c>
      <c r="AM618" s="2">
        <f t="shared" si="111"/>
        <v>1</v>
      </c>
    </row>
    <row r="619" spans="1:39" x14ac:dyDescent="0.25">
      <c r="A619" s="35">
        <v>316592</v>
      </c>
      <c r="C619" s="36" t="s">
        <v>26</v>
      </c>
      <c r="D619" s="36">
        <v>-1</v>
      </c>
      <c r="K619" s="46">
        <v>6978</v>
      </c>
      <c r="L619" s="46">
        <v>6978</v>
      </c>
      <c r="N619" s="46">
        <v>383.5</v>
      </c>
      <c r="P619" s="46">
        <v>949.5</v>
      </c>
      <c r="S619" s="36">
        <v>5847.6603439999999</v>
      </c>
      <c r="U619" s="36">
        <v>388.47688199999999</v>
      </c>
      <c r="W619" s="36">
        <v>480.39542899999998</v>
      </c>
      <c r="AC619" s="57">
        <f t="shared" si="108"/>
        <v>6978</v>
      </c>
      <c r="AD619" s="57">
        <f t="shared" si="109"/>
        <v>383.5</v>
      </c>
      <c r="AE619" s="57">
        <f t="shared" si="110"/>
        <v>949.5</v>
      </c>
      <c r="AF619" s="12">
        <f t="shared" si="104"/>
        <v>5847.6603439999999</v>
      </c>
      <c r="AG619" s="12">
        <f t="shared" si="105"/>
        <v>388.47688199999999</v>
      </c>
      <c r="AH619" s="12">
        <f t="shared" si="106"/>
        <v>480.39542899999998</v>
      </c>
      <c r="AI619" s="15">
        <f t="shared" si="107"/>
        <v>-0.16198619317856119</v>
      </c>
      <c r="AJ619" s="15">
        <f t="shared" si="107"/>
        <v>1.2977528031290715E-2</v>
      </c>
      <c r="AK619" s="15">
        <f t="shared" si="107"/>
        <v>-0.49405431384939447</v>
      </c>
      <c r="AL619" s="23">
        <f>VLOOKUP(AC619,'Charts and Tables'!$I$43:$J$49,2,TRUE)</f>
        <v>0.25</v>
      </c>
      <c r="AM619" s="2">
        <f t="shared" si="111"/>
        <v>1</v>
      </c>
    </row>
    <row r="620" spans="1:39" x14ac:dyDescent="0.25">
      <c r="A620" s="35">
        <v>317512</v>
      </c>
      <c r="C620" s="36" t="s">
        <v>26</v>
      </c>
      <c r="D620" s="36">
        <v>0</v>
      </c>
      <c r="J620" s="46">
        <v>4120</v>
      </c>
      <c r="K620" s="46">
        <v>5180</v>
      </c>
      <c r="L620" s="46">
        <v>9300</v>
      </c>
      <c r="M620" s="46">
        <v>375</v>
      </c>
      <c r="N620" s="46">
        <v>303</v>
      </c>
      <c r="O620" s="46">
        <v>321</v>
      </c>
      <c r="P620" s="46">
        <v>514</v>
      </c>
      <c r="R620" s="36">
        <v>4176.4178920000004</v>
      </c>
      <c r="S620" s="36">
        <v>9664.5107029999999</v>
      </c>
      <c r="T620" s="36">
        <v>354.37366500000002</v>
      </c>
      <c r="U620" s="36">
        <v>674.19306200000005</v>
      </c>
      <c r="V620" s="36">
        <v>372.80084199999999</v>
      </c>
      <c r="W620" s="36">
        <v>817.37149999999997</v>
      </c>
      <c r="AC620" s="57">
        <f t="shared" si="108"/>
        <v>9300</v>
      </c>
      <c r="AD620" s="57">
        <f t="shared" si="109"/>
        <v>678</v>
      </c>
      <c r="AE620" s="57">
        <f t="shared" si="110"/>
        <v>835</v>
      </c>
      <c r="AF620" s="12">
        <f t="shared" si="104"/>
        <v>13840.928595000001</v>
      </c>
      <c r="AG620" s="12">
        <f t="shared" si="105"/>
        <v>1028.5667270000001</v>
      </c>
      <c r="AH620" s="12">
        <f t="shared" si="106"/>
        <v>1190.1723419999998</v>
      </c>
      <c r="AI620" s="15">
        <f t="shared" si="107"/>
        <v>0.48827189193548398</v>
      </c>
      <c r="AJ620" s="15">
        <f t="shared" si="107"/>
        <v>0.51706006932153414</v>
      </c>
      <c r="AK620" s="15">
        <f t="shared" si="107"/>
        <v>0.4253560982035926</v>
      </c>
      <c r="AL620" s="23">
        <f>VLOOKUP(AC620,'Charts and Tables'!$I$43:$J$49,2,TRUE)</f>
        <v>0.25</v>
      </c>
      <c r="AM620" s="2">
        <f t="shared" si="111"/>
        <v>0</v>
      </c>
    </row>
    <row r="621" spans="1:39" x14ac:dyDescent="0.25">
      <c r="A621" s="35">
        <v>317518</v>
      </c>
      <c r="B621" s="36">
        <v>332064</v>
      </c>
      <c r="C621" s="36" t="s">
        <v>26</v>
      </c>
      <c r="D621" s="36">
        <v>0</v>
      </c>
      <c r="J621" s="46">
        <v>3619</v>
      </c>
      <c r="K621" s="46">
        <v>4276</v>
      </c>
      <c r="L621" s="46">
        <v>7895</v>
      </c>
      <c r="M621" s="46">
        <v>314</v>
      </c>
      <c r="N621" s="46">
        <v>215</v>
      </c>
      <c r="O621" s="46">
        <v>309</v>
      </c>
      <c r="P621" s="46">
        <v>449</v>
      </c>
      <c r="R621" s="36">
        <v>4176.4178920000004</v>
      </c>
      <c r="S621" s="36">
        <v>9664.5107029999999</v>
      </c>
      <c r="T621" s="36">
        <v>354.37366500000002</v>
      </c>
      <c r="U621" s="36">
        <v>674.19306200000005</v>
      </c>
      <c r="V621" s="36">
        <v>372.80084199999999</v>
      </c>
      <c r="W621" s="36">
        <v>817.37149999999997</v>
      </c>
      <c r="AC621" s="57">
        <f t="shared" si="108"/>
        <v>7895</v>
      </c>
      <c r="AD621" s="57">
        <f t="shared" si="109"/>
        <v>529</v>
      </c>
      <c r="AE621" s="57">
        <f t="shared" si="110"/>
        <v>758</v>
      </c>
      <c r="AF621" s="12">
        <f t="shared" si="104"/>
        <v>13840.928595000001</v>
      </c>
      <c r="AG621" s="12">
        <f t="shared" si="105"/>
        <v>1028.5667270000001</v>
      </c>
      <c r="AH621" s="12">
        <f t="shared" si="106"/>
        <v>1190.1723419999998</v>
      </c>
      <c r="AI621" s="15">
        <f t="shared" si="107"/>
        <v>0.75312585117162778</v>
      </c>
      <c r="AJ621" s="15">
        <f t="shared" si="107"/>
        <v>0.94436054253308155</v>
      </c>
      <c r="AK621" s="15">
        <f t="shared" si="107"/>
        <v>0.57014820844327152</v>
      </c>
      <c r="AL621" s="23">
        <f>VLOOKUP(AC621,'Charts and Tables'!$I$43:$J$49,2,TRUE)</f>
        <v>0.25</v>
      </c>
      <c r="AM621" s="2">
        <f t="shared" si="111"/>
        <v>0</v>
      </c>
    </row>
    <row r="622" spans="1:39" x14ac:dyDescent="0.25">
      <c r="A622" s="35">
        <v>321450</v>
      </c>
      <c r="C622" s="36" t="s">
        <v>27</v>
      </c>
      <c r="D622" s="36">
        <v>1</v>
      </c>
      <c r="J622" s="46">
        <v>46329</v>
      </c>
      <c r="L622" s="46">
        <v>46329</v>
      </c>
      <c r="M622" s="46">
        <v>5338</v>
      </c>
      <c r="O622" s="46">
        <v>3308</v>
      </c>
      <c r="R622" s="36">
        <v>56276.212076000003</v>
      </c>
      <c r="T622" s="36">
        <v>5476.6399359999996</v>
      </c>
      <c r="V622" s="36">
        <v>4873.5441220000002</v>
      </c>
      <c r="AC622" s="57">
        <f t="shared" si="108"/>
        <v>46329</v>
      </c>
      <c r="AD622" s="57">
        <f t="shared" si="109"/>
        <v>5338</v>
      </c>
      <c r="AE622" s="57">
        <f t="shared" si="110"/>
        <v>3308</v>
      </c>
      <c r="AF622" s="12">
        <f t="shared" si="104"/>
        <v>56276.212076000003</v>
      </c>
      <c r="AG622" s="12">
        <f t="shared" si="105"/>
        <v>5476.6399359999996</v>
      </c>
      <c r="AH622" s="12">
        <f t="shared" si="106"/>
        <v>4873.5441220000002</v>
      </c>
      <c r="AI622" s="15">
        <f t="shared" si="107"/>
        <v>0.2147081110319671</v>
      </c>
      <c r="AJ622" s="15">
        <f t="shared" si="107"/>
        <v>2.5972262270513222E-2</v>
      </c>
      <c r="AK622" s="15">
        <f t="shared" si="107"/>
        <v>0.47326001269649343</v>
      </c>
      <c r="AL622" s="23">
        <f>VLOOKUP(AC622,'Charts and Tables'!$I$43:$J$49,2,TRUE)</f>
        <v>0.15</v>
      </c>
      <c r="AM622" s="2">
        <f t="shared" si="111"/>
        <v>0</v>
      </c>
    </row>
    <row r="623" spans="1:39" x14ac:dyDescent="0.25">
      <c r="A623" s="35">
        <v>321476</v>
      </c>
      <c r="C623" s="36" t="s">
        <v>27</v>
      </c>
      <c r="D623" s="36">
        <v>-1</v>
      </c>
      <c r="K623" s="46">
        <v>45549</v>
      </c>
      <c r="L623" s="46">
        <v>45549</v>
      </c>
      <c r="N623" s="46">
        <v>2217</v>
      </c>
      <c r="P623" s="46">
        <v>5495</v>
      </c>
      <c r="S623" s="36">
        <v>51884.801082999998</v>
      </c>
      <c r="U623" s="36">
        <v>3753.764416</v>
      </c>
      <c r="W623" s="36">
        <v>5290.1030520000004</v>
      </c>
      <c r="AC623" s="57">
        <f t="shared" si="108"/>
        <v>45549</v>
      </c>
      <c r="AD623" s="57">
        <f t="shared" si="109"/>
        <v>2217</v>
      </c>
      <c r="AE623" s="57">
        <f t="shared" si="110"/>
        <v>5495</v>
      </c>
      <c r="AF623" s="12">
        <f t="shared" si="104"/>
        <v>51884.801082999998</v>
      </c>
      <c r="AG623" s="12">
        <f t="shared" si="105"/>
        <v>3753.764416</v>
      </c>
      <c r="AH623" s="12">
        <f t="shared" si="106"/>
        <v>5290.1030520000004</v>
      </c>
      <c r="AI623" s="15">
        <f t="shared" si="107"/>
        <v>0.13909857698302924</v>
      </c>
      <c r="AJ623" s="15">
        <f t="shared" si="107"/>
        <v>0.69317294361750115</v>
      </c>
      <c r="AK623" s="15">
        <f t="shared" si="107"/>
        <v>-3.7287888626023585E-2</v>
      </c>
      <c r="AL623" s="23">
        <f>VLOOKUP(AC623,'Charts and Tables'!$I$43:$J$49,2,TRUE)</f>
        <v>0.15</v>
      </c>
      <c r="AM623" s="2">
        <f t="shared" si="111"/>
        <v>1</v>
      </c>
    </row>
    <row r="624" spans="1:39" x14ac:dyDescent="0.25">
      <c r="A624" s="35">
        <v>321501</v>
      </c>
      <c r="C624" s="36" t="s">
        <v>26</v>
      </c>
      <c r="D624" s="36">
        <v>0</v>
      </c>
      <c r="J624" s="46">
        <v>2855</v>
      </c>
      <c r="K624" s="46">
        <v>3731</v>
      </c>
      <c r="L624" s="46">
        <v>6586</v>
      </c>
      <c r="M624" s="46">
        <v>249</v>
      </c>
      <c r="N624" s="46">
        <v>237</v>
      </c>
      <c r="O624" s="46">
        <v>258</v>
      </c>
      <c r="P624" s="46">
        <v>387</v>
      </c>
      <c r="R624" s="36">
        <v>1655.087689</v>
      </c>
      <c r="S624" s="36">
        <v>3645.8406660000001</v>
      </c>
      <c r="T624" s="36">
        <v>135.230131</v>
      </c>
      <c r="U624" s="36">
        <v>284.33781900000002</v>
      </c>
      <c r="V624" s="36">
        <v>121.105054</v>
      </c>
      <c r="W624" s="36">
        <v>377.45593600000001</v>
      </c>
      <c r="AC624" s="57">
        <f t="shared" si="108"/>
        <v>6586</v>
      </c>
      <c r="AD624" s="57">
        <f t="shared" si="109"/>
        <v>486</v>
      </c>
      <c r="AE624" s="57">
        <f t="shared" si="110"/>
        <v>645</v>
      </c>
      <c r="AF624" s="12">
        <f t="shared" si="104"/>
        <v>5300.928355</v>
      </c>
      <c r="AG624" s="12">
        <f t="shared" si="105"/>
        <v>419.56795</v>
      </c>
      <c r="AH624" s="12">
        <f t="shared" si="106"/>
        <v>498.56099</v>
      </c>
      <c r="AI624" s="15">
        <f t="shared" si="107"/>
        <v>-0.19512171955663529</v>
      </c>
      <c r="AJ624" s="15">
        <f t="shared" si="107"/>
        <v>-0.13669146090534981</v>
      </c>
      <c r="AK624" s="15">
        <f t="shared" si="107"/>
        <v>-0.22703722480620153</v>
      </c>
      <c r="AL624" s="23">
        <f>VLOOKUP(AC624,'Charts and Tables'!$I$43:$J$49,2,TRUE)</f>
        <v>0.25</v>
      </c>
      <c r="AM624" s="2">
        <f t="shared" si="111"/>
        <v>1</v>
      </c>
    </row>
    <row r="625" spans="1:39" x14ac:dyDescent="0.25">
      <c r="A625" s="35">
        <v>320773</v>
      </c>
      <c r="B625" s="36">
        <v>330032</v>
      </c>
      <c r="C625" s="36" t="s">
        <v>26</v>
      </c>
      <c r="D625" s="36">
        <v>0</v>
      </c>
      <c r="J625" s="46">
        <v>3038</v>
      </c>
      <c r="K625" s="46">
        <v>3105</v>
      </c>
      <c r="L625" s="46">
        <v>6143</v>
      </c>
      <c r="M625" s="46">
        <v>192</v>
      </c>
      <c r="N625" s="46">
        <v>121</v>
      </c>
      <c r="O625" s="46">
        <v>208</v>
      </c>
      <c r="P625" s="46">
        <v>304</v>
      </c>
      <c r="R625" s="36">
        <v>2685.378796</v>
      </c>
      <c r="S625" s="36">
        <v>1926.47298</v>
      </c>
      <c r="T625" s="36">
        <v>282.24234100000001</v>
      </c>
      <c r="U625" s="36">
        <v>150.12848299999999</v>
      </c>
      <c r="V625" s="36">
        <v>235.24122700000001</v>
      </c>
      <c r="W625" s="36">
        <v>201.600031</v>
      </c>
      <c r="AC625" s="57">
        <f t="shared" si="108"/>
        <v>6143</v>
      </c>
      <c r="AD625" s="57">
        <f t="shared" si="109"/>
        <v>313</v>
      </c>
      <c r="AE625" s="57">
        <f t="shared" si="110"/>
        <v>512</v>
      </c>
      <c r="AF625" s="12">
        <f t="shared" si="104"/>
        <v>4611.8517759999995</v>
      </c>
      <c r="AG625" s="12">
        <f t="shared" si="105"/>
        <v>432.37082399999997</v>
      </c>
      <c r="AH625" s="12">
        <f t="shared" si="106"/>
        <v>436.84125800000004</v>
      </c>
      <c r="AI625" s="15">
        <f t="shared" si="107"/>
        <v>-0.24925089109555598</v>
      </c>
      <c r="AJ625" s="15">
        <f t="shared" si="107"/>
        <v>0.38137643450479225</v>
      </c>
      <c r="AK625" s="15">
        <f t="shared" si="107"/>
        <v>-0.14679441796874992</v>
      </c>
      <c r="AL625" s="23">
        <f>VLOOKUP(AC625,'Charts and Tables'!$I$43:$J$49,2,TRUE)</f>
        <v>0.25</v>
      </c>
      <c r="AM625" s="2">
        <f t="shared" si="111"/>
        <v>1</v>
      </c>
    </row>
    <row r="626" spans="1:39" x14ac:dyDescent="0.25">
      <c r="A626" s="35">
        <v>319220</v>
      </c>
      <c r="B626" s="36">
        <v>330207</v>
      </c>
      <c r="C626" s="36" t="s">
        <v>29</v>
      </c>
      <c r="D626" s="36">
        <v>1</v>
      </c>
      <c r="J626" s="46">
        <v>1388</v>
      </c>
      <c r="L626" s="46">
        <v>1388</v>
      </c>
      <c r="M626" s="46">
        <v>141</v>
      </c>
      <c r="O626" s="46">
        <v>119</v>
      </c>
      <c r="R626" s="36">
        <v>1039.2525720000001</v>
      </c>
      <c r="T626" s="36">
        <v>111.122748</v>
      </c>
      <c r="V626" s="36">
        <v>74.231256000000002</v>
      </c>
      <c r="AC626" s="57">
        <f t="shared" si="108"/>
        <v>1388</v>
      </c>
      <c r="AD626" s="57">
        <f t="shared" si="109"/>
        <v>141</v>
      </c>
      <c r="AE626" s="57">
        <f t="shared" si="110"/>
        <v>119</v>
      </c>
      <c r="AF626" s="12">
        <f t="shared" si="104"/>
        <v>1039.2525720000001</v>
      </c>
      <c r="AG626" s="12">
        <f t="shared" si="105"/>
        <v>111.122748</v>
      </c>
      <c r="AH626" s="12">
        <f t="shared" si="106"/>
        <v>74.231256000000002</v>
      </c>
      <c r="AI626" s="15">
        <f t="shared" si="107"/>
        <v>-0.25125895389048986</v>
      </c>
      <c r="AJ626" s="15">
        <f t="shared" si="107"/>
        <v>-0.21189540425531914</v>
      </c>
      <c r="AK626" s="15">
        <f t="shared" si="107"/>
        <v>-0.37620793277310921</v>
      </c>
      <c r="AL626" s="23">
        <f>VLOOKUP(AC626,'Charts and Tables'!$I$43:$J$49,2,TRUE)</f>
        <v>1</v>
      </c>
      <c r="AM626" s="2">
        <f t="shared" si="111"/>
        <v>1</v>
      </c>
    </row>
    <row r="627" spans="1:39" x14ac:dyDescent="0.25">
      <c r="A627" s="35">
        <v>318700</v>
      </c>
      <c r="B627" s="36">
        <v>336063</v>
      </c>
      <c r="C627" s="36" t="s">
        <v>26</v>
      </c>
      <c r="D627" s="36">
        <v>0</v>
      </c>
      <c r="J627" s="46">
        <v>2845</v>
      </c>
      <c r="K627" s="46">
        <v>1628</v>
      </c>
      <c r="L627" s="46">
        <v>4473</v>
      </c>
      <c r="M627" s="46">
        <v>180</v>
      </c>
      <c r="N627" s="46">
        <v>134</v>
      </c>
      <c r="O627" s="46">
        <v>322</v>
      </c>
      <c r="P627" s="46">
        <v>150</v>
      </c>
      <c r="R627" s="36">
        <v>3168.405197</v>
      </c>
      <c r="S627" s="36">
        <v>1895.4536290000001</v>
      </c>
      <c r="T627" s="36">
        <v>270.98368699999997</v>
      </c>
      <c r="U627" s="36">
        <v>146.24316300000001</v>
      </c>
      <c r="V627" s="36">
        <v>319.85954400000003</v>
      </c>
      <c r="W627" s="36">
        <v>189.01953499999999</v>
      </c>
      <c r="AC627" s="57">
        <f t="shared" si="108"/>
        <v>4473</v>
      </c>
      <c r="AD627" s="57">
        <f t="shared" si="109"/>
        <v>314</v>
      </c>
      <c r="AE627" s="57">
        <f t="shared" si="110"/>
        <v>472</v>
      </c>
      <c r="AF627" s="12">
        <f t="shared" si="104"/>
        <v>5063.8588259999997</v>
      </c>
      <c r="AG627" s="12">
        <f t="shared" si="105"/>
        <v>417.22685000000001</v>
      </c>
      <c r="AH627" s="12">
        <f t="shared" si="106"/>
        <v>508.87907900000005</v>
      </c>
      <c r="AI627" s="15">
        <f t="shared" si="107"/>
        <v>0.13209452850435943</v>
      </c>
      <c r="AJ627" s="15">
        <f t="shared" si="107"/>
        <v>0.32874792993630575</v>
      </c>
      <c r="AK627" s="15">
        <f t="shared" si="107"/>
        <v>7.8133641949152635E-2</v>
      </c>
      <c r="AL627" s="23">
        <f>VLOOKUP(AC627,'Charts and Tables'!$I$43:$J$49,2,TRUE)</f>
        <v>0.5</v>
      </c>
      <c r="AM627" s="2">
        <f t="shared" si="111"/>
        <v>1</v>
      </c>
    </row>
    <row r="628" spans="1:39" x14ac:dyDescent="0.25">
      <c r="A628" s="35">
        <v>318693</v>
      </c>
      <c r="C628" s="36" t="s">
        <v>29</v>
      </c>
      <c r="D628" s="36">
        <v>0</v>
      </c>
      <c r="J628" s="46">
        <v>1805</v>
      </c>
      <c r="K628" s="46">
        <v>2106</v>
      </c>
      <c r="L628" s="46">
        <v>3911</v>
      </c>
      <c r="M628" s="46">
        <v>127</v>
      </c>
      <c r="N628" s="46">
        <v>183</v>
      </c>
      <c r="O628" s="46">
        <v>191</v>
      </c>
      <c r="P628" s="46">
        <v>199</v>
      </c>
      <c r="R628" s="36">
        <v>2732.703563</v>
      </c>
      <c r="S628" s="36">
        <v>2065.797082</v>
      </c>
      <c r="T628" s="36">
        <v>132.31174200000001</v>
      </c>
      <c r="U628" s="36">
        <v>216.23086799999999</v>
      </c>
      <c r="V628" s="36">
        <v>305.508759</v>
      </c>
      <c r="W628" s="36">
        <v>149.59376599999999</v>
      </c>
      <c r="AC628" s="57">
        <f t="shared" si="108"/>
        <v>3911</v>
      </c>
      <c r="AD628" s="57">
        <f t="shared" si="109"/>
        <v>310</v>
      </c>
      <c r="AE628" s="57">
        <f t="shared" si="110"/>
        <v>390</v>
      </c>
      <c r="AF628" s="12">
        <f t="shared" si="104"/>
        <v>4798.5006450000001</v>
      </c>
      <c r="AG628" s="12">
        <f t="shared" si="105"/>
        <v>348.54260999999997</v>
      </c>
      <c r="AH628" s="12">
        <f t="shared" si="106"/>
        <v>455.10252500000001</v>
      </c>
      <c r="AI628" s="15">
        <f t="shared" si="107"/>
        <v>0.22692422526208134</v>
      </c>
      <c r="AJ628" s="15">
        <f t="shared" si="107"/>
        <v>0.1243309999999999</v>
      </c>
      <c r="AK628" s="15">
        <f t="shared" si="107"/>
        <v>0.16692955128205131</v>
      </c>
      <c r="AL628" s="23">
        <f>VLOOKUP(AC628,'Charts and Tables'!$I$43:$J$49,2,TRUE)</f>
        <v>0.5</v>
      </c>
      <c r="AM628" s="2">
        <f t="shared" si="111"/>
        <v>1</v>
      </c>
    </row>
    <row r="629" spans="1:39" x14ac:dyDescent="0.25">
      <c r="A629" s="35">
        <v>319135</v>
      </c>
      <c r="B629" s="36">
        <v>332092</v>
      </c>
      <c r="C629" s="36" t="s">
        <v>25</v>
      </c>
      <c r="D629" s="36">
        <v>0</v>
      </c>
      <c r="J629" s="46">
        <v>2763</v>
      </c>
      <c r="K629" s="46">
        <v>2001</v>
      </c>
      <c r="L629" s="46">
        <v>4764</v>
      </c>
      <c r="M629" s="46">
        <v>115</v>
      </c>
      <c r="N629" s="46">
        <v>285</v>
      </c>
      <c r="O629" s="46">
        <v>403</v>
      </c>
      <c r="P629" s="46">
        <v>120</v>
      </c>
      <c r="R629" s="36">
        <v>1227.2171080000001</v>
      </c>
      <c r="S629" s="36">
        <v>933.98958800000003</v>
      </c>
      <c r="T629" s="36">
        <v>57.273775999999998</v>
      </c>
      <c r="U629" s="36">
        <v>51.414763999999998</v>
      </c>
      <c r="V629" s="36">
        <v>114.97821399999999</v>
      </c>
      <c r="W629" s="36">
        <v>100.125097</v>
      </c>
      <c r="AC629" s="57">
        <f t="shared" si="108"/>
        <v>4764</v>
      </c>
      <c r="AD629" s="57">
        <f t="shared" si="109"/>
        <v>400</v>
      </c>
      <c r="AE629" s="57">
        <f t="shared" si="110"/>
        <v>523</v>
      </c>
      <c r="AF629" s="12">
        <f t="shared" si="104"/>
        <v>2161.2066960000002</v>
      </c>
      <c r="AG629" s="12">
        <f t="shared" si="105"/>
        <v>108.68853999999999</v>
      </c>
      <c r="AH629" s="12">
        <f t="shared" si="106"/>
        <v>215.10331099999999</v>
      </c>
      <c r="AI629" s="15">
        <f t="shared" si="107"/>
        <v>-0.54634620151133495</v>
      </c>
      <c r="AJ629" s="15">
        <f t="shared" si="107"/>
        <v>-0.72827865000000003</v>
      </c>
      <c r="AK629" s="15">
        <f t="shared" si="107"/>
        <v>-0.58871259847036339</v>
      </c>
      <c r="AL629" s="23">
        <f>VLOOKUP(AC629,'Charts and Tables'!$I$43:$J$49,2,TRUE)</f>
        <v>0.5</v>
      </c>
      <c r="AM629" s="2">
        <f t="shared" si="111"/>
        <v>0</v>
      </c>
    </row>
    <row r="630" spans="1:39" x14ac:dyDescent="0.25">
      <c r="A630" s="35">
        <v>320340</v>
      </c>
      <c r="C630" s="36" t="s">
        <v>27</v>
      </c>
      <c r="D630" s="36">
        <v>1</v>
      </c>
      <c r="J630" s="46">
        <v>48062</v>
      </c>
      <c r="L630" s="46">
        <v>48062</v>
      </c>
      <c r="M630" s="46">
        <v>2335</v>
      </c>
      <c r="O630" s="46">
        <v>5891</v>
      </c>
      <c r="R630" s="36">
        <v>55361.849735000003</v>
      </c>
      <c r="T630" s="36">
        <v>4034.4109130000002</v>
      </c>
      <c r="V630" s="36">
        <v>5695.9753819999996</v>
      </c>
      <c r="AC630" s="57">
        <f t="shared" si="108"/>
        <v>48062</v>
      </c>
      <c r="AD630" s="57">
        <f t="shared" si="109"/>
        <v>2335</v>
      </c>
      <c r="AE630" s="57">
        <f t="shared" si="110"/>
        <v>5891</v>
      </c>
      <c r="AF630" s="12">
        <f t="shared" si="104"/>
        <v>55361.849735000003</v>
      </c>
      <c r="AG630" s="12">
        <f t="shared" si="105"/>
        <v>4034.4109130000002</v>
      </c>
      <c r="AH630" s="12">
        <f t="shared" si="106"/>
        <v>5695.9753819999996</v>
      </c>
      <c r="AI630" s="15">
        <f t="shared" si="107"/>
        <v>0.15188401928758694</v>
      </c>
      <c r="AJ630" s="15">
        <f t="shared" si="107"/>
        <v>0.72779910620985022</v>
      </c>
      <c r="AK630" s="15">
        <f t="shared" si="107"/>
        <v>-3.3105519945679916E-2</v>
      </c>
      <c r="AL630" s="23">
        <f>VLOOKUP(AC630,'Charts and Tables'!$I$43:$J$49,2,TRUE)</f>
        <v>0.15</v>
      </c>
      <c r="AM630" s="2">
        <f t="shared" si="111"/>
        <v>0</v>
      </c>
    </row>
    <row r="631" spans="1:39" x14ac:dyDescent="0.25">
      <c r="A631" s="35">
        <v>320362</v>
      </c>
      <c r="C631" s="36" t="s">
        <v>27</v>
      </c>
      <c r="D631" s="36">
        <v>-1</v>
      </c>
      <c r="K631" s="46">
        <v>41284</v>
      </c>
      <c r="L631" s="46">
        <v>41284</v>
      </c>
      <c r="N631" s="46">
        <v>4984</v>
      </c>
      <c r="P631" s="46">
        <v>2818</v>
      </c>
      <c r="S631" s="36">
        <v>51429.334776999996</v>
      </c>
      <c r="U631" s="36">
        <v>5344.1204829999997</v>
      </c>
      <c r="W631" s="36">
        <v>4386.6725889999998</v>
      </c>
      <c r="AC631" s="57">
        <f t="shared" si="108"/>
        <v>41284</v>
      </c>
      <c r="AD631" s="57">
        <f t="shared" si="109"/>
        <v>4984</v>
      </c>
      <c r="AE631" s="57">
        <f t="shared" si="110"/>
        <v>2818</v>
      </c>
      <c r="AF631" s="12">
        <f t="shared" si="104"/>
        <v>51429.334776999996</v>
      </c>
      <c r="AG631" s="12">
        <f t="shared" si="105"/>
        <v>5344.1204829999997</v>
      </c>
      <c r="AH631" s="12">
        <f t="shared" si="106"/>
        <v>4386.6725889999998</v>
      </c>
      <c r="AI631" s="15">
        <f t="shared" si="107"/>
        <v>0.24574495632690621</v>
      </c>
      <c r="AJ631" s="15">
        <f t="shared" si="107"/>
        <v>7.225531360353124E-2</v>
      </c>
      <c r="AK631" s="15">
        <f t="shared" si="107"/>
        <v>0.556661671043293</v>
      </c>
      <c r="AL631" s="23">
        <f>VLOOKUP(AC631,'Charts and Tables'!$I$43:$J$49,2,TRUE)</f>
        <v>0.15</v>
      </c>
      <c r="AM631" s="2">
        <f t="shared" si="111"/>
        <v>0</v>
      </c>
    </row>
    <row r="632" spans="1:39" x14ac:dyDescent="0.25">
      <c r="A632" s="35">
        <v>319896</v>
      </c>
      <c r="B632" s="36">
        <v>333085</v>
      </c>
      <c r="C632" s="36" t="s">
        <v>32</v>
      </c>
      <c r="D632" s="36">
        <v>1</v>
      </c>
      <c r="J632" s="46">
        <v>3519</v>
      </c>
      <c r="L632" s="46">
        <v>3519</v>
      </c>
      <c r="M632" s="46">
        <v>155</v>
      </c>
      <c r="O632" s="46">
        <v>335</v>
      </c>
      <c r="R632" s="36">
        <v>2850.4882940000002</v>
      </c>
      <c r="T632" s="36">
        <v>283.95534500000002</v>
      </c>
      <c r="V632" s="36">
        <v>193.85133300000001</v>
      </c>
      <c r="AC632" s="57">
        <f t="shared" si="108"/>
        <v>3519</v>
      </c>
      <c r="AD632" s="57">
        <f t="shared" si="109"/>
        <v>155</v>
      </c>
      <c r="AE632" s="57">
        <f t="shared" si="110"/>
        <v>335</v>
      </c>
      <c r="AF632" s="12">
        <f t="shared" si="104"/>
        <v>2850.4882940000002</v>
      </c>
      <c r="AG632" s="12">
        <f t="shared" si="105"/>
        <v>283.95534500000002</v>
      </c>
      <c r="AH632" s="12">
        <f t="shared" si="106"/>
        <v>193.85133300000001</v>
      </c>
      <c r="AI632" s="15">
        <f t="shared" si="107"/>
        <v>-0.18997206763285018</v>
      </c>
      <c r="AJ632" s="15">
        <f t="shared" si="107"/>
        <v>0.83196996774193566</v>
      </c>
      <c r="AK632" s="15">
        <f t="shared" si="107"/>
        <v>-0.42133930447761192</v>
      </c>
      <c r="AL632" s="23">
        <f>VLOOKUP(AC632,'Charts and Tables'!$I$43:$J$49,2,TRUE)</f>
        <v>0.5</v>
      </c>
      <c r="AM632" s="2">
        <f t="shared" si="111"/>
        <v>1</v>
      </c>
    </row>
    <row r="633" spans="1:39" x14ac:dyDescent="0.25">
      <c r="A633" s="35">
        <v>320265</v>
      </c>
      <c r="B633" s="36">
        <v>334081</v>
      </c>
      <c r="C633" s="36" t="s">
        <v>26</v>
      </c>
      <c r="D633" s="36">
        <v>0</v>
      </c>
      <c r="J633" s="46">
        <v>1942</v>
      </c>
      <c r="K633" s="46">
        <v>2363</v>
      </c>
      <c r="L633" s="46">
        <v>4305</v>
      </c>
      <c r="M633" s="46">
        <v>152</v>
      </c>
      <c r="N633" s="46">
        <v>102</v>
      </c>
      <c r="O633" s="46">
        <v>143</v>
      </c>
      <c r="P633" s="46">
        <v>260</v>
      </c>
      <c r="R633" s="36">
        <v>2319.5827359999998</v>
      </c>
      <c r="S633" s="36">
        <v>1656.758251</v>
      </c>
      <c r="T633" s="36">
        <v>223.40973</v>
      </c>
      <c r="U633" s="36">
        <v>125.43121600000001</v>
      </c>
      <c r="V633" s="36">
        <v>195.24002100000001</v>
      </c>
      <c r="W633" s="36">
        <v>132.68180599999999</v>
      </c>
      <c r="AC633" s="57">
        <f t="shared" si="108"/>
        <v>4305</v>
      </c>
      <c r="AD633" s="57">
        <f t="shared" si="109"/>
        <v>254</v>
      </c>
      <c r="AE633" s="57">
        <f t="shared" si="110"/>
        <v>403</v>
      </c>
      <c r="AF633" s="12">
        <f t="shared" si="104"/>
        <v>3976.3409869999996</v>
      </c>
      <c r="AG633" s="12">
        <f t="shared" si="105"/>
        <v>348.84094600000003</v>
      </c>
      <c r="AH633" s="12">
        <f t="shared" si="106"/>
        <v>327.92182700000001</v>
      </c>
      <c r="AI633" s="15">
        <f t="shared" si="107"/>
        <v>-7.6343557026713221E-2</v>
      </c>
      <c r="AJ633" s="15">
        <f t="shared" si="107"/>
        <v>0.37338955118110251</v>
      </c>
      <c r="AK633" s="15">
        <f t="shared" si="107"/>
        <v>-0.18629819602977665</v>
      </c>
      <c r="AL633" s="23">
        <f>VLOOKUP(AC633,'Charts and Tables'!$I$43:$J$49,2,TRUE)</f>
        <v>0.5</v>
      </c>
      <c r="AM633" s="2">
        <f t="shared" si="111"/>
        <v>1</v>
      </c>
    </row>
    <row r="634" spans="1:39" x14ac:dyDescent="0.25">
      <c r="A634" s="35">
        <v>320761</v>
      </c>
      <c r="C634" s="36" t="s">
        <v>26</v>
      </c>
      <c r="D634" s="36">
        <v>0</v>
      </c>
      <c r="J634" s="46">
        <v>3906</v>
      </c>
      <c r="K634" s="46">
        <v>4066</v>
      </c>
      <c r="L634" s="46">
        <v>7972</v>
      </c>
      <c r="M634" s="46">
        <v>258</v>
      </c>
      <c r="N634" s="46">
        <v>294</v>
      </c>
      <c r="O634" s="46">
        <v>303</v>
      </c>
      <c r="P634" s="46">
        <v>373</v>
      </c>
      <c r="R634" s="36">
        <v>2727.2684610000001</v>
      </c>
      <c r="S634" s="36">
        <v>1682.221806</v>
      </c>
      <c r="T634" s="36">
        <v>264.19063599999998</v>
      </c>
      <c r="U634" s="36">
        <v>148.09561400000001</v>
      </c>
      <c r="V634" s="36">
        <v>247.39159100000001</v>
      </c>
      <c r="W634" s="36">
        <v>142.0127</v>
      </c>
      <c r="AC634" s="57">
        <f t="shared" si="108"/>
        <v>7972</v>
      </c>
      <c r="AD634" s="57">
        <f t="shared" si="109"/>
        <v>552</v>
      </c>
      <c r="AE634" s="57">
        <f t="shared" si="110"/>
        <v>676</v>
      </c>
      <c r="AF634" s="12">
        <f t="shared" si="104"/>
        <v>4409.4902670000001</v>
      </c>
      <c r="AG634" s="12">
        <f t="shared" si="105"/>
        <v>412.28625</v>
      </c>
      <c r="AH634" s="12">
        <f t="shared" si="106"/>
        <v>389.404291</v>
      </c>
      <c r="AI634" s="15">
        <f t="shared" si="107"/>
        <v>-0.44687778888610136</v>
      </c>
      <c r="AJ634" s="15">
        <f t="shared" si="107"/>
        <v>-0.2531046195652174</v>
      </c>
      <c r="AK634" s="15">
        <f t="shared" si="107"/>
        <v>-0.42395814940828402</v>
      </c>
      <c r="AL634" s="23">
        <f>VLOOKUP(AC634,'Charts and Tables'!$I$43:$J$49,2,TRUE)</f>
        <v>0.25</v>
      </c>
      <c r="AM634" s="2">
        <f t="shared" si="111"/>
        <v>0</v>
      </c>
    </row>
    <row r="635" spans="1:39" x14ac:dyDescent="0.25">
      <c r="A635" s="35">
        <v>320416</v>
      </c>
      <c r="B635" s="36">
        <v>333082</v>
      </c>
      <c r="C635" s="36" t="s">
        <v>32</v>
      </c>
      <c r="D635" s="36">
        <v>1</v>
      </c>
      <c r="J635" s="46">
        <v>3712</v>
      </c>
      <c r="L635" s="46">
        <v>3712</v>
      </c>
      <c r="M635" s="46">
        <v>225</v>
      </c>
      <c r="O635" s="46">
        <v>370</v>
      </c>
      <c r="R635" s="36">
        <v>4846.8773000000001</v>
      </c>
      <c r="T635" s="36">
        <v>132.519454</v>
      </c>
      <c r="V635" s="36">
        <v>486.871532</v>
      </c>
      <c r="AC635" s="57">
        <f t="shared" si="108"/>
        <v>3712</v>
      </c>
      <c r="AD635" s="57">
        <f t="shared" si="109"/>
        <v>225</v>
      </c>
      <c r="AE635" s="57">
        <f t="shared" si="110"/>
        <v>370</v>
      </c>
      <c r="AF635" s="12">
        <f t="shared" si="104"/>
        <v>4846.8773000000001</v>
      </c>
      <c r="AG635" s="12">
        <f t="shared" si="105"/>
        <v>132.519454</v>
      </c>
      <c r="AH635" s="12">
        <f t="shared" si="106"/>
        <v>486.871532</v>
      </c>
      <c r="AI635" s="15">
        <f t="shared" si="107"/>
        <v>0.30573203125000004</v>
      </c>
      <c r="AJ635" s="15">
        <f t="shared" si="107"/>
        <v>-0.4110246488888889</v>
      </c>
      <c r="AK635" s="15">
        <f t="shared" si="107"/>
        <v>0.31586900540540541</v>
      </c>
      <c r="AL635" s="23">
        <f>VLOOKUP(AC635,'Charts and Tables'!$I$43:$J$49,2,TRUE)</f>
        <v>0.5</v>
      </c>
      <c r="AM635" s="2">
        <f t="shared" si="111"/>
        <v>1</v>
      </c>
    </row>
    <row r="636" spans="1:39" x14ac:dyDescent="0.25">
      <c r="A636" s="35">
        <v>320422</v>
      </c>
      <c r="C636" s="36" t="s">
        <v>32</v>
      </c>
      <c r="D636" s="36">
        <v>-1</v>
      </c>
      <c r="K636" s="46">
        <v>2514</v>
      </c>
      <c r="L636" s="46">
        <v>2514</v>
      </c>
      <c r="N636" s="46">
        <v>119</v>
      </c>
      <c r="P636" s="46">
        <v>397</v>
      </c>
      <c r="S636" s="36">
        <v>3477.0486529999998</v>
      </c>
      <c r="U636" s="36">
        <v>280.64649700000001</v>
      </c>
      <c r="W636" s="36">
        <v>405.87232999999998</v>
      </c>
      <c r="AC636" s="57">
        <f t="shared" si="108"/>
        <v>2514</v>
      </c>
      <c r="AD636" s="57">
        <f t="shared" si="109"/>
        <v>119</v>
      </c>
      <c r="AE636" s="57">
        <f t="shared" si="110"/>
        <v>397</v>
      </c>
      <c r="AF636" s="12">
        <f t="shared" si="104"/>
        <v>3477.0486529999998</v>
      </c>
      <c r="AG636" s="12">
        <f t="shared" si="105"/>
        <v>280.64649700000001</v>
      </c>
      <c r="AH636" s="12">
        <f t="shared" si="106"/>
        <v>405.87232999999998</v>
      </c>
      <c r="AI636" s="15">
        <f t="shared" si="107"/>
        <v>0.38307424542561647</v>
      </c>
      <c r="AJ636" s="15">
        <f t="shared" si="107"/>
        <v>1.3583739243697479</v>
      </c>
      <c r="AK636" s="15">
        <f t="shared" si="107"/>
        <v>2.2348438287153594E-2</v>
      </c>
      <c r="AL636" s="23">
        <f>VLOOKUP(AC636,'Charts and Tables'!$I$43:$J$49,2,TRUE)</f>
        <v>0.5</v>
      </c>
      <c r="AM636" s="2">
        <f t="shared" si="111"/>
        <v>1</v>
      </c>
    </row>
    <row r="637" spans="1:39" x14ac:dyDescent="0.25">
      <c r="A637" s="35">
        <v>320914</v>
      </c>
      <c r="B637" s="36">
        <v>334087</v>
      </c>
      <c r="C637" s="36" t="s">
        <v>25</v>
      </c>
      <c r="D637" s="36">
        <v>0</v>
      </c>
      <c r="J637" s="46">
        <v>905</v>
      </c>
      <c r="K637" s="46">
        <v>924</v>
      </c>
      <c r="L637" s="46">
        <v>1829</v>
      </c>
      <c r="M637" s="46">
        <v>38</v>
      </c>
      <c r="N637" s="46">
        <v>42</v>
      </c>
      <c r="O637" s="46">
        <v>88</v>
      </c>
      <c r="P637" s="46">
        <v>73</v>
      </c>
      <c r="AC637" s="57">
        <f t="shared" si="108"/>
        <v>1829</v>
      </c>
      <c r="AD637" s="57">
        <f t="shared" si="109"/>
        <v>80</v>
      </c>
      <c r="AE637" s="57">
        <f t="shared" si="110"/>
        <v>161</v>
      </c>
      <c r="AF637" s="12">
        <f t="shared" si="104"/>
        <v>0</v>
      </c>
      <c r="AG637" s="12">
        <f t="shared" si="105"/>
        <v>0</v>
      </c>
      <c r="AH637" s="12">
        <f t="shared" si="106"/>
        <v>0</v>
      </c>
      <c r="AI637" s="15">
        <f t="shared" si="107"/>
        <v>-1</v>
      </c>
      <c r="AJ637" s="15">
        <f t="shared" si="107"/>
        <v>-1</v>
      </c>
      <c r="AK637" s="15">
        <f t="shared" si="107"/>
        <v>-1</v>
      </c>
      <c r="AL637" s="23">
        <f>VLOOKUP(AC637,'Charts and Tables'!$I$43:$J$49,2,TRUE)</f>
        <v>1</v>
      </c>
      <c r="AM637" s="2">
        <f t="shared" si="111"/>
        <v>1</v>
      </c>
    </row>
    <row r="638" spans="1:39" x14ac:dyDescent="0.25">
      <c r="A638" s="35">
        <v>321604</v>
      </c>
      <c r="B638" s="36">
        <v>330586</v>
      </c>
      <c r="C638" s="36" t="s">
        <v>27</v>
      </c>
      <c r="D638" s="36">
        <v>-1</v>
      </c>
      <c r="K638" s="46">
        <v>49551</v>
      </c>
      <c r="L638" s="46">
        <v>49551</v>
      </c>
      <c r="N638" s="46">
        <v>2555</v>
      </c>
      <c r="P638" s="46">
        <v>5842</v>
      </c>
      <c r="S638" s="36">
        <v>55476.310806000001</v>
      </c>
      <c r="U638" s="36">
        <v>4001.1382170000002</v>
      </c>
      <c r="W638" s="36">
        <v>5520.0715190000001</v>
      </c>
      <c r="AC638" s="57">
        <f t="shared" si="108"/>
        <v>49551</v>
      </c>
      <c r="AD638" s="57">
        <f t="shared" si="109"/>
        <v>2555</v>
      </c>
      <c r="AE638" s="57">
        <f t="shared" si="110"/>
        <v>5842</v>
      </c>
      <c r="AF638" s="12">
        <f t="shared" si="104"/>
        <v>55476.310806000001</v>
      </c>
      <c r="AG638" s="12">
        <f t="shared" si="105"/>
        <v>4001.1382170000002</v>
      </c>
      <c r="AH638" s="12">
        <f t="shared" si="106"/>
        <v>5520.0715190000001</v>
      </c>
      <c r="AI638" s="15">
        <f t="shared" si="107"/>
        <v>0.11958004492341227</v>
      </c>
      <c r="AJ638" s="15">
        <f t="shared" si="107"/>
        <v>0.5660032160469668</v>
      </c>
      <c r="AK638" s="15">
        <f t="shared" si="107"/>
        <v>-5.5105868024649077E-2</v>
      </c>
      <c r="AL638" s="23">
        <f>VLOOKUP(AC638,'Charts and Tables'!$I$43:$J$49,2,TRUE)</f>
        <v>0.15</v>
      </c>
      <c r="AM638" s="2">
        <f t="shared" si="111"/>
        <v>1</v>
      </c>
    </row>
    <row r="639" spans="1:39" x14ac:dyDescent="0.25">
      <c r="A639" s="35">
        <v>322148</v>
      </c>
      <c r="C639" s="36" t="s">
        <v>27</v>
      </c>
      <c r="D639" s="36">
        <v>1</v>
      </c>
      <c r="J639" s="46">
        <v>43325</v>
      </c>
      <c r="L639" s="46">
        <v>43325</v>
      </c>
      <c r="M639" s="46">
        <v>5072</v>
      </c>
      <c r="O639" s="46">
        <v>3002</v>
      </c>
      <c r="R639" s="36">
        <v>54177.707257000002</v>
      </c>
      <c r="T639" s="36">
        <v>5269.6240509999998</v>
      </c>
      <c r="V639" s="36">
        <v>4697.7404390000002</v>
      </c>
      <c r="AC639" s="57">
        <f t="shared" si="108"/>
        <v>43325</v>
      </c>
      <c r="AD639" s="57">
        <f t="shared" si="109"/>
        <v>5072</v>
      </c>
      <c r="AE639" s="57">
        <f t="shared" si="110"/>
        <v>3002</v>
      </c>
      <c r="AF639" s="12">
        <f t="shared" si="104"/>
        <v>54177.707257000002</v>
      </c>
      <c r="AG639" s="12">
        <f t="shared" si="105"/>
        <v>5269.6240509999998</v>
      </c>
      <c r="AH639" s="12">
        <f t="shared" si="106"/>
        <v>4697.7404390000002</v>
      </c>
      <c r="AI639" s="15">
        <f t="shared" si="107"/>
        <v>0.25049526271206007</v>
      </c>
      <c r="AJ639" s="15">
        <f t="shared" si="107"/>
        <v>3.8963732452681345E-2</v>
      </c>
      <c r="AK639" s="15">
        <f t="shared" si="107"/>
        <v>0.56487023284477023</v>
      </c>
      <c r="AL639" s="23">
        <f>VLOOKUP(AC639,'Charts and Tables'!$I$43:$J$49,2,TRUE)</f>
        <v>0.15</v>
      </c>
      <c r="AM639" s="2">
        <f t="shared" si="111"/>
        <v>0</v>
      </c>
    </row>
    <row r="640" spans="1:39" x14ac:dyDescent="0.25">
      <c r="A640" s="35">
        <v>322181</v>
      </c>
      <c r="C640" s="36" t="s">
        <v>29</v>
      </c>
      <c r="D640" s="36">
        <v>0</v>
      </c>
      <c r="J640" s="46">
        <v>3282</v>
      </c>
      <c r="K640" s="46">
        <v>4370</v>
      </c>
      <c r="L640" s="46">
        <v>7652</v>
      </c>
      <c r="M640" s="46">
        <v>241</v>
      </c>
      <c r="N640" s="46">
        <v>415</v>
      </c>
      <c r="O640" s="46">
        <v>271</v>
      </c>
      <c r="P640" s="46">
        <v>334</v>
      </c>
      <c r="R640" s="36">
        <v>2677.9495310000002</v>
      </c>
      <c r="S640" s="36">
        <v>2809.9073830000002</v>
      </c>
      <c r="T640" s="36">
        <v>221.20325700000001</v>
      </c>
      <c r="U640" s="36">
        <v>207.98359300000001</v>
      </c>
      <c r="V640" s="36">
        <v>248.67545899999999</v>
      </c>
      <c r="W640" s="36">
        <v>269.65309600000001</v>
      </c>
      <c r="AC640" s="57">
        <f t="shared" si="108"/>
        <v>7652</v>
      </c>
      <c r="AD640" s="57">
        <f t="shared" si="109"/>
        <v>656</v>
      </c>
      <c r="AE640" s="57">
        <f t="shared" si="110"/>
        <v>605</v>
      </c>
      <c r="AF640" s="12">
        <f t="shared" si="104"/>
        <v>5487.856914</v>
      </c>
      <c r="AG640" s="12">
        <f t="shared" si="105"/>
        <v>429.18685000000005</v>
      </c>
      <c r="AH640" s="12">
        <f t="shared" si="106"/>
        <v>518.32855500000005</v>
      </c>
      <c r="AI640" s="15">
        <f t="shared" si="107"/>
        <v>-0.28282058102456875</v>
      </c>
      <c r="AJ640" s="15">
        <f t="shared" si="107"/>
        <v>-0.34575175304878042</v>
      </c>
      <c r="AK640" s="15">
        <f t="shared" si="107"/>
        <v>-0.14325858677685943</v>
      </c>
      <c r="AL640" s="23">
        <f>VLOOKUP(AC640,'Charts and Tables'!$I$43:$J$49,2,TRUE)</f>
        <v>0.25</v>
      </c>
      <c r="AM640" s="2">
        <f t="shared" si="111"/>
        <v>0</v>
      </c>
    </row>
    <row r="641" spans="1:39" x14ac:dyDescent="0.25">
      <c r="A641" s="35">
        <v>322744</v>
      </c>
      <c r="B641" s="36">
        <v>330170</v>
      </c>
      <c r="C641" s="36" t="s">
        <v>26</v>
      </c>
      <c r="D641" s="36">
        <v>0</v>
      </c>
      <c r="J641" s="46">
        <v>3013</v>
      </c>
      <c r="K641" s="46">
        <v>3299</v>
      </c>
      <c r="L641" s="46">
        <v>6312</v>
      </c>
      <c r="M641" s="46">
        <v>101</v>
      </c>
      <c r="N641" s="46">
        <v>227</v>
      </c>
      <c r="O641" s="46">
        <v>334</v>
      </c>
      <c r="P641" s="46">
        <v>237</v>
      </c>
      <c r="R641" s="36">
        <v>557.85382600000003</v>
      </c>
      <c r="S641" s="36">
        <v>371.76877899999999</v>
      </c>
      <c r="T641" s="36">
        <v>20.876429000000002</v>
      </c>
      <c r="U641" s="36">
        <v>84.781695999999997</v>
      </c>
      <c r="V641" s="36">
        <v>108.61087999999999</v>
      </c>
      <c r="W641" s="36">
        <v>20.807538000000001</v>
      </c>
      <c r="AC641" s="57">
        <f t="shared" si="108"/>
        <v>6312</v>
      </c>
      <c r="AD641" s="57">
        <f t="shared" si="109"/>
        <v>328</v>
      </c>
      <c r="AE641" s="57">
        <f t="shared" si="110"/>
        <v>571</v>
      </c>
      <c r="AF641" s="12">
        <f t="shared" si="104"/>
        <v>929.62260500000002</v>
      </c>
      <c r="AG641" s="12">
        <f t="shared" si="105"/>
        <v>105.658125</v>
      </c>
      <c r="AH641" s="12">
        <f t="shared" si="106"/>
        <v>129.418418</v>
      </c>
      <c r="AI641" s="15">
        <f t="shared" si="107"/>
        <v>-0.85272138704055755</v>
      </c>
      <c r="AJ641" s="15">
        <f t="shared" si="107"/>
        <v>-0.67787157012195132</v>
      </c>
      <c r="AK641" s="15">
        <f t="shared" si="107"/>
        <v>-0.77334777933450094</v>
      </c>
      <c r="AL641" s="23">
        <f>VLOOKUP(AC641,'Charts and Tables'!$I$43:$J$49,2,TRUE)</f>
        <v>0.25</v>
      </c>
      <c r="AM641" s="2">
        <f t="shared" si="111"/>
        <v>0</v>
      </c>
    </row>
    <row r="642" spans="1:39" x14ac:dyDescent="0.25">
      <c r="A642" s="35">
        <v>321413</v>
      </c>
      <c r="B642" s="36">
        <v>334023</v>
      </c>
      <c r="C642" s="36" t="s">
        <v>26</v>
      </c>
      <c r="D642" s="36">
        <v>0</v>
      </c>
      <c r="J642" s="46">
        <v>2386</v>
      </c>
      <c r="K642" s="46">
        <v>3937</v>
      </c>
      <c r="L642" s="46">
        <v>6323</v>
      </c>
      <c r="M642" s="46">
        <v>237</v>
      </c>
      <c r="N642" s="46">
        <v>258</v>
      </c>
      <c r="O642" s="46">
        <v>206</v>
      </c>
      <c r="P642" s="46">
        <v>488</v>
      </c>
      <c r="R642" s="36">
        <v>1910.200795</v>
      </c>
      <c r="S642" s="36">
        <v>3566.7079779999999</v>
      </c>
      <c r="T642" s="36">
        <v>164.87094300000001</v>
      </c>
      <c r="U642" s="36">
        <v>278.95272899999998</v>
      </c>
      <c r="V642" s="36">
        <v>162.73437899999999</v>
      </c>
      <c r="W642" s="36">
        <v>369.77607499999999</v>
      </c>
      <c r="AC642" s="57">
        <f t="shared" si="108"/>
        <v>6323</v>
      </c>
      <c r="AD642" s="57">
        <f t="shared" si="109"/>
        <v>495</v>
      </c>
      <c r="AE642" s="57">
        <f t="shared" si="110"/>
        <v>694</v>
      </c>
      <c r="AF642" s="12">
        <f t="shared" si="104"/>
        <v>5476.9087730000001</v>
      </c>
      <c r="AG642" s="12">
        <f t="shared" si="105"/>
        <v>443.82367199999999</v>
      </c>
      <c r="AH642" s="12">
        <f t="shared" si="106"/>
        <v>532.51045399999998</v>
      </c>
      <c r="AI642" s="15">
        <f t="shared" si="107"/>
        <v>-0.13381167594496282</v>
      </c>
      <c r="AJ642" s="15">
        <f t="shared" si="107"/>
        <v>-0.10338652121212123</v>
      </c>
      <c r="AK642" s="15">
        <f t="shared" si="107"/>
        <v>-0.23269387031700292</v>
      </c>
      <c r="AL642" s="23">
        <f>VLOOKUP(AC642,'Charts and Tables'!$I$43:$J$49,2,TRUE)</f>
        <v>0.25</v>
      </c>
      <c r="AM642" s="2">
        <f t="shared" si="111"/>
        <v>1</v>
      </c>
    </row>
    <row r="643" spans="1:39" x14ac:dyDescent="0.25">
      <c r="A643" s="35">
        <v>321617</v>
      </c>
      <c r="C643" s="36" t="s">
        <v>32</v>
      </c>
      <c r="D643" s="36">
        <v>-1</v>
      </c>
      <c r="K643" s="46">
        <v>4003</v>
      </c>
      <c r="L643" s="46">
        <v>4003</v>
      </c>
      <c r="N643" s="46">
        <v>339</v>
      </c>
      <c r="P643" s="46">
        <v>348</v>
      </c>
      <c r="S643" s="36">
        <v>3591.509724</v>
      </c>
      <c r="U643" s="36">
        <v>247.37380099999999</v>
      </c>
      <c r="W643" s="36">
        <v>229.968467</v>
      </c>
      <c r="AC643" s="57">
        <f t="shared" si="108"/>
        <v>4003</v>
      </c>
      <c r="AD643" s="57">
        <f t="shared" si="109"/>
        <v>339</v>
      </c>
      <c r="AE643" s="57">
        <f t="shared" si="110"/>
        <v>348</v>
      </c>
      <c r="AF643" s="12">
        <f t="shared" si="104"/>
        <v>3591.509724</v>
      </c>
      <c r="AG643" s="12">
        <f t="shared" si="105"/>
        <v>247.37380099999999</v>
      </c>
      <c r="AH643" s="12">
        <f t="shared" si="106"/>
        <v>229.968467</v>
      </c>
      <c r="AI643" s="15">
        <f t="shared" si="107"/>
        <v>-0.10279547239570322</v>
      </c>
      <c r="AJ643" s="15">
        <f t="shared" si="107"/>
        <v>-0.27028377286135696</v>
      </c>
      <c r="AK643" s="15">
        <f t="shared" si="107"/>
        <v>-0.33917107183908046</v>
      </c>
      <c r="AL643" s="23">
        <f>VLOOKUP(AC643,'Charts and Tables'!$I$43:$J$49,2,TRUE)</f>
        <v>0.5</v>
      </c>
      <c r="AM643" s="2">
        <f t="shared" si="111"/>
        <v>1</v>
      </c>
    </row>
    <row r="644" spans="1:39" x14ac:dyDescent="0.25">
      <c r="A644" s="35">
        <v>321537</v>
      </c>
      <c r="C644" s="36" t="s">
        <v>32</v>
      </c>
      <c r="D644" s="36">
        <v>1</v>
      </c>
      <c r="J644" s="46">
        <v>2274</v>
      </c>
      <c r="L644" s="46">
        <v>2274</v>
      </c>
      <c r="M644" s="46">
        <v>174</v>
      </c>
      <c r="O644" s="46">
        <v>202</v>
      </c>
      <c r="R644" s="36">
        <v>2770.6577900000002</v>
      </c>
      <c r="T644" s="36">
        <v>175.217783</v>
      </c>
      <c r="V644" s="36">
        <v>177.74090899999999</v>
      </c>
      <c r="AC644" s="57">
        <f t="shared" si="108"/>
        <v>2274</v>
      </c>
      <c r="AD644" s="57">
        <f t="shared" si="109"/>
        <v>174</v>
      </c>
      <c r="AE644" s="57">
        <f t="shared" si="110"/>
        <v>202</v>
      </c>
      <c r="AF644" s="12">
        <f t="shared" si="104"/>
        <v>2770.6577900000002</v>
      </c>
      <c r="AG644" s="12">
        <f t="shared" si="105"/>
        <v>175.217783</v>
      </c>
      <c r="AH644" s="12">
        <f t="shared" si="106"/>
        <v>177.74090899999999</v>
      </c>
      <c r="AI644" s="15">
        <f t="shared" si="107"/>
        <v>0.21840711961301679</v>
      </c>
      <c r="AJ644" s="15">
        <f t="shared" si="107"/>
        <v>6.9987528735632023E-3</v>
      </c>
      <c r="AK644" s="15">
        <f t="shared" si="107"/>
        <v>-0.12009450990099016</v>
      </c>
      <c r="AL644" s="23">
        <f>VLOOKUP(AC644,'Charts and Tables'!$I$43:$J$49,2,TRUE)</f>
        <v>1</v>
      </c>
      <c r="AM644" s="2">
        <f t="shared" si="111"/>
        <v>1</v>
      </c>
    </row>
    <row r="645" spans="1:39" x14ac:dyDescent="0.25">
      <c r="A645" s="35">
        <v>321585</v>
      </c>
      <c r="B645" s="36">
        <v>333079</v>
      </c>
      <c r="C645" s="36" t="s">
        <v>32</v>
      </c>
      <c r="D645" s="36">
        <v>-1</v>
      </c>
      <c r="K645" s="46">
        <v>2882</v>
      </c>
      <c r="L645" s="46">
        <v>2882</v>
      </c>
      <c r="N645" s="46">
        <v>230</v>
      </c>
      <c r="P645" s="46">
        <v>206</v>
      </c>
      <c r="S645" s="36">
        <v>2098.5048190000002</v>
      </c>
      <c r="U645" s="36">
        <v>207.015885</v>
      </c>
      <c r="W645" s="36">
        <v>175.80368300000001</v>
      </c>
      <c r="AC645" s="57">
        <f t="shared" si="108"/>
        <v>2882</v>
      </c>
      <c r="AD645" s="57">
        <f t="shared" si="109"/>
        <v>230</v>
      </c>
      <c r="AE645" s="57">
        <f t="shared" si="110"/>
        <v>206</v>
      </c>
      <c r="AF645" s="12">
        <f t="shared" si="104"/>
        <v>2098.5048190000002</v>
      </c>
      <c r="AG645" s="12">
        <f t="shared" si="105"/>
        <v>207.015885</v>
      </c>
      <c r="AH645" s="12">
        <f t="shared" si="106"/>
        <v>175.80368300000001</v>
      </c>
      <c r="AI645" s="15">
        <f t="shared" si="107"/>
        <v>-0.27185814746703668</v>
      </c>
      <c r="AJ645" s="15">
        <f t="shared" si="107"/>
        <v>-9.9930934782608713E-2</v>
      </c>
      <c r="AK645" s="15">
        <f t="shared" si="107"/>
        <v>-0.14658406310679609</v>
      </c>
      <c r="AL645" s="23">
        <f>VLOOKUP(AC645,'Charts and Tables'!$I$43:$J$49,2,TRUE)</f>
        <v>0.5</v>
      </c>
      <c r="AM645" s="2">
        <f t="shared" si="111"/>
        <v>1</v>
      </c>
    </row>
    <row r="646" spans="1:39" x14ac:dyDescent="0.25">
      <c r="A646" s="35">
        <v>322229</v>
      </c>
      <c r="C646" s="36" t="s">
        <v>32</v>
      </c>
      <c r="D646" s="36">
        <v>1</v>
      </c>
      <c r="J646" s="46">
        <v>3252</v>
      </c>
      <c r="L646" s="46">
        <v>3252</v>
      </c>
      <c r="M646" s="46">
        <v>222</v>
      </c>
      <c r="O646" s="46">
        <v>295</v>
      </c>
      <c r="R646" s="36">
        <v>2139.9717179999998</v>
      </c>
      <c r="T646" s="36">
        <v>130.80037300000001</v>
      </c>
      <c r="V646" s="36">
        <v>218.06572299999999</v>
      </c>
      <c r="AC646" s="57">
        <f t="shared" si="108"/>
        <v>3252</v>
      </c>
      <c r="AD646" s="57">
        <f t="shared" si="109"/>
        <v>222</v>
      </c>
      <c r="AE646" s="57">
        <f t="shared" si="110"/>
        <v>295</v>
      </c>
      <c r="AF646" s="12">
        <f t="shared" si="104"/>
        <v>2139.9717179999998</v>
      </c>
      <c r="AG646" s="12">
        <f t="shared" si="105"/>
        <v>130.80037300000001</v>
      </c>
      <c r="AH646" s="12">
        <f t="shared" si="106"/>
        <v>218.06572299999999</v>
      </c>
      <c r="AI646" s="15">
        <f t="shared" si="107"/>
        <v>-0.34195211623616245</v>
      </c>
      <c r="AJ646" s="15">
        <f t="shared" si="107"/>
        <v>-0.41080913063063057</v>
      </c>
      <c r="AK646" s="15">
        <f t="shared" si="107"/>
        <v>-0.26079415932203392</v>
      </c>
      <c r="AL646" s="23">
        <f>VLOOKUP(AC646,'Charts and Tables'!$I$43:$J$49,2,TRUE)</f>
        <v>0.5</v>
      </c>
      <c r="AM646" s="2">
        <f t="shared" si="111"/>
        <v>1</v>
      </c>
    </row>
    <row r="647" spans="1:39" x14ac:dyDescent="0.25">
      <c r="A647" s="35">
        <v>322284</v>
      </c>
      <c r="B647" s="36">
        <v>332096</v>
      </c>
      <c r="C647" s="36" t="s">
        <v>26</v>
      </c>
      <c r="D647" s="36">
        <v>0</v>
      </c>
      <c r="J647" s="46">
        <v>1331</v>
      </c>
      <c r="K647" s="46">
        <v>2547</v>
      </c>
      <c r="L647" s="46">
        <v>3878</v>
      </c>
      <c r="M647" s="46">
        <v>66</v>
      </c>
      <c r="N647" s="46">
        <v>397</v>
      </c>
      <c r="O647" s="46">
        <v>160</v>
      </c>
      <c r="P647" s="46">
        <v>173</v>
      </c>
      <c r="R647" s="36">
        <v>1966.1384069999999</v>
      </c>
      <c r="S647" s="36">
        <v>2638.481898</v>
      </c>
      <c r="T647" s="36">
        <v>94.716893999999996</v>
      </c>
      <c r="U647" s="36">
        <v>265.16280499999999</v>
      </c>
      <c r="V647" s="36">
        <v>159.795512</v>
      </c>
      <c r="W647" s="36">
        <v>203.56961000000001</v>
      </c>
      <c r="AC647" s="57">
        <f t="shared" si="108"/>
        <v>3878</v>
      </c>
      <c r="AD647" s="57">
        <f t="shared" si="109"/>
        <v>463</v>
      </c>
      <c r="AE647" s="57">
        <f t="shared" si="110"/>
        <v>333</v>
      </c>
      <c r="AF647" s="12">
        <f t="shared" si="104"/>
        <v>4604.6203050000004</v>
      </c>
      <c r="AG647" s="12">
        <f t="shared" si="105"/>
        <v>359.87969899999996</v>
      </c>
      <c r="AH647" s="12">
        <f t="shared" si="106"/>
        <v>363.36512200000004</v>
      </c>
      <c r="AI647" s="15">
        <f t="shared" si="107"/>
        <v>0.18736985688499236</v>
      </c>
      <c r="AJ647" s="15">
        <f t="shared" si="107"/>
        <v>-0.22272203239740829</v>
      </c>
      <c r="AK647" s="15">
        <f t="shared" si="107"/>
        <v>9.1186552552552674E-2</v>
      </c>
      <c r="AL647" s="23">
        <f>VLOOKUP(AC647,'Charts and Tables'!$I$43:$J$49,2,TRUE)</f>
        <v>0.5</v>
      </c>
      <c r="AM647" s="2">
        <f t="shared" si="111"/>
        <v>1</v>
      </c>
    </row>
    <row r="648" spans="1:39" x14ac:dyDescent="0.25">
      <c r="A648" s="35">
        <v>322235</v>
      </c>
      <c r="C648" s="36" t="s">
        <v>27</v>
      </c>
      <c r="D648" s="36">
        <v>1</v>
      </c>
      <c r="J648" s="46">
        <v>46576</v>
      </c>
      <c r="L648" s="46">
        <v>46576</v>
      </c>
      <c r="M648" s="46">
        <v>5293</v>
      </c>
      <c r="O648" s="46">
        <v>3296</v>
      </c>
      <c r="R648" s="36">
        <v>56317.678975000003</v>
      </c>
      <c r="T648" s="36">
        <v>5400.4244250000002</v>
      </c>
      <c r="V648" s="36">
        <v>4915.8061619999999</v>
      </c>
      <c r="AC648" s="57">
        <f t="shared" si="108"/>
        <v>46576</v>
      </c>
      <c r="AD648" s="57">
        <f t="shared" si="109"/>
        <v>5293</v>
      </c>
      <c r="AE648" s="57">
        <f t="shared" si="110"/>
        <v>3296</v>
      </c>
      <c r="AF648" s="12">
        <f t="shared" si="104"/>
        <v>56317.678975000003</v>
      </c>
      <c r="AG648" s="12">
        <f t="shared" si="105"/>
        <v>5400.4244250000002</v>
      </c>
      <c r="AH648" s="12">
        <f t="shared" si="106"/>
        <v>4915.8061619999999</v>
      </c>
      <c r="AI648" s="15">
        <f t="shared" si="107"/>
        <v>0.20915662519323261</v>
      </c>
      <c r="AJ648" s="15">
        <f t="shared" si="107"/>
        <v>2.0295564897033849E-2</v>
      </c>
      <c r="AK648" s="15">
        <f t="shared" si="107"/>
        <v>0.49144604429611644</v>
      </c>
      <c r="AL648" s="23">
        <f>VLOOKUP(AC648,'Charts and Tables'!$I$43:$J$49,2,TRUE)</f>
        <v>0.15</v>
      </c>
      <c r="AM648" s="2">
        <f t="shared" si="111"/>
        <v>0</v>
      </c>
    </row>
    <row r="649" spans="1:39" x14ac:dyDescent="0.25">
      <c r="A649" s="35">
        <v>322248</v>
      </c>
      <c r="C649" s="36" t="s">
        <v>32</v>
      </c>
      <c r="D649" s="36">
        <v>1</v>
      </c>
      <c r="J649" s="46">
        <v>7539</v>
      </c>
      <c r="L649" s="46">
        <v>7539</v>
      </c>
      <c r="M649" s="46">
        <v>294</v>
      </c>
      <c r="O649" s="46">
        <v>1089</v>
      </c>
      <c r="R649" s="36">
        <v>6923.6844490000003</v>
      </c>
      <c r="T649" s="36">
        <v>386.48034699999999</v>
      </c>
      <c r="V649" s="36">
        <v>1058.391476</v>
      </c>
      <c r="AC649" s="57">
        <f t="shared" si="108"/>
        <v>7539</v>
      </c>
      <c r="AD649" s="57">
        <f t="shared" si="109"/>
        <v>294</v>
      </c>
      <c r="AE649" s="57">
        <f t="shared" si="110"/>
        <v>1089</v>
      </c>
      <c r="AF649" s="12">
        <f t="shared" si="104"/>
        <v>6923.6844490000003</v>
      </c>
      <c r="AG649" s="12">
        <f t="shared" si="105"/>
        <v>386.48034699999999</v>
      </c>
      <c r="AH649" s="12">
        <f t="shared" si="106"/>
        <v>1058.391476</v>
      </c>
      <c r="AI649" s="15">
        <f t="shared" si="107"/>
        <v>-8.1617661626210328E-2</v>
      </c>
      <c r="AJ649" s="15">
        <f t="shared" si="107"/>
        <v>0.3145590034013605</v>
      </c>
      <c r="AK649" s="15">
        <f t="shared" si="107"/>
        <v>-2.8107000918273634E-2</v>
      </c>
      <c r="AL649" s="23">
        <f>VLOOKUP(AC649,'Charts and Tables'!$I$43:$J$49,2,TRUE)</f>
        <v>0.25</v>
      </c>
      <c r="AM649" s="2">
        <f t="shared" si="111"/>
        <v>1</v>
      </c>
    </row>
    <row r="650" spans="1:39" x14ac:dyDescent="0.25">
      <c r="A650" s="35">
        <v>322847</v>
      </c>
      <c r="B650" s="36">
        <v>330030</v>
      </c>
      <c r="C650" s="36" t="s">
        <v>26</v>
      </c>
      <c r="D650" s="36">
        <v>0</v>
      </c>
      <c r="J650" s="46">
        <v>2352</v>
      </c>
      <c r="K650" s="46">
        <v>2273</v>
      </c>
      <c r="L650" s="46">
        <v>4625</v>
      </c>
      <c r="M650" s="46">
        <v>160</v>
      </c>
      <c r="N650" s="46">
        <v>204</v>
      </c>
      <c r="O650" s="46">
        <v>239</v>
      </c>
      <c r="P650" s="46">
        <v>201</v>
      </c>
      <c r="R650" s="36">
        <v>3127.4456070000001</v>
      </c>
      <c r="S650" s="36">
        <v>3719.2832990000002</v>
      </c>
      <c r="T650" s="36">
        <v>211.32743300000001</v>
      </c>
      <c r="U650" s="36">
        <v>324.36980799999998</v>
      </c>
      <c r="V650" s="36">
        <v>264.23961500000001</v>
      </c>
      <c r="W650" s="36">
        <v>306.83286800000002</v>
      </c>
      <c r="AC650" s="57">
        <f t="shared" si="108"/>
        <v>4625</v>
      </c>
      <c r="AD650" s="57">
        <f t="shared" si="109"/>
        <v>364</v>
      </c>
      <c r="AE650" s="57">
        <f t="shared" si="110"/>
        <v>440</v>
      </c>
      <c r="AF650" s="12">
        <f t="shared" si="104"/>
        <v>6846.7289060000003</v>
      </c>
      <c r="AG650" s="12">
        <f t="shared" si="105"/>
        <v>535.69724099999996</v>
      </c>
      <c r="AH650" s="12">
        <f t="shared" si="106"/>
        <v>571.07248300000003</v>
      </c>
      <c r="AI650" s="15">
        <f t="shared" si="107"/>
        <v>0.4803738175135136</v>
      </c>
      <c r="AJ650" s="15">
        <f t="shared" si="107"/>
        <v>0.47169571703296692</v>
      </c>
      <c r="AK650" s="15">
        <f t="shared" si="107"/>
        <v>0.2978920068181819</v>
      </c>
      <c r="AL650" s="23">
        <f>VLOOKUP(AC650,'Charts and Tables'!$I$43:$J$49,2,TRUE)</f>
        <v>0.5</v>
      </c>
      <c r="AM650" s="2">
        <f t="shared" si="111"/>
        <v>1</v>
      </c>
    </row>
    <row r="651" spans="1:39" x14ac:dyDescent="0.25">
      <c r="A651" s="35">
        <v>322841</v>
      </c>
      <c r="B651" s="36">
        <v>334066</v>
      </c>
      <c r="C651" s="36" t="s">
        <v>26</v>
      </c>
      <c r="D651" s="36">
        <v>0</v>
      </c>
      <c r="J651" s="46">
        <v>1403</v>
      </c>
      <c r="K651" s="46">
        <v>1297</v>
      </c>
      <c r="L651" s="46">
        <v>2700</v>
      </c>
      <c r="M651" s="46">
        <v>65</v>
      </c>
      <c r="N651" s="46">
        <v>145</v>
      </c>
      <c r="O651" s="46">
        <v>156</v>
      </c>
      <c r="P651" s="46">
        <v>92</v>
      </c>
      <c r="R651" s="36">
        <v>2257.3880250000002</v>
      </c>
      <c r="S651" s="36">
        <v>2938.9690970000001</v>
      </c>
      <c r="T651" s="36">
        <v>151.805657</v>
      </c>
      <c r="U651" s="36">
        <v>304.92487899999998</v>
      </c>
      <c r="V651" s="36">
        <v>231.05016900000001</v>
      </c>
      <c r="W651" s="36">
        <v>272.07473800000002</v>
      </c>
      <c r="AC651" s="57">
        <f t="shared" si="108"/>
        <v>2700</v>
      </c>
      <c r="AD651" s="57">
        <f t="shared" si="109"/>
        <v>210</v>
      </c>
      <c r="AE651" s="57">
        <f t="shared" si="110"/>
        <v>248</v>
      </c>
      <c r="AF651" s="12">
        <f t="shared" si="104"/>
        <v>5196.3571220000003</v>
      </c>
      <c r="AG651" s="12">
        <f t="shared" si="105"/>
        <v>456.73053599999997</v>
      </c>
      <c r="AH651" s="12">
        <f t="shared" si="106"/>
        <v>503.12490700000001</v>
      </c>
      <c r="AI651" s="15">
        <f t="shared" si="107"/>
        <v>0.92457671185185197</v>
      </c>
      <c r="AJ651" s="15">
        <f t="shared" si="107"/>
        <v>1.174907314285714</v>
      </c>
      <c r="AK651" s="15">
        <f t="shared" si="107"/>
        <v>1.0287294637096775</v>
      </c>
      <c r="AL651" s="23">
        <f>VLOOKUP(AC651,'Charts and Tables'!$I$43:$J$49,2,TRUE)</f>
        <v>0.5</v>
      </c>
      <c r="AM651" s="2">
        <f t="shared" si="111"/>
        <v>0</v>
      </c>
    </row>
    <row r="652" spans="1:39" x14ac:dyDescent="0.25">
      <c r="A652" s="35">
        <v>326074</v>
      </c>
      <c r="B652" s="36">
        <v>334037</v>
      </c>
      <c r="C652" s="36" t="s">
        <v>26</v>
      </c>
      <c r="D652" s="36">
        <v>0</v>
      </c>
      <c r="J652" s="46">
        <v>1966</v>
      </c>
      <c r="K652" s="46">
        <v>1803</v>
      </c>
      <c r="L652" s="46">
        <v>3769</v>
      </c>
      <c r="M652" s="46">
        <v>119</v>
      </c>
      <c r="N652" s="46">
        <v>126</v>
      </c>
      <c r="O652" s="46">
        <v>165</v>
      </c>
      <c r="P652" s="46">
        <v>160</v>
      </c>
      <c r="R652" s="36">
        <v>2316.3017709999999</v>
      </c>
      <c r="S652" s="36">
        <v>2030.875571</v>
      </c>
      <c r="T652" s="36">
        <v>225.839506</v>
      </c>
      <c r="U652" s="36">
        <v>138.804821</v>
      </c>
      <c r="V652" s="36">
        <v>211.67223200000001</v>
      </c>
      <c r="W652" s="36">
        <v>219.95345900000001</v>
      </c>
      <c r="AC652" s="57">
        <f t="shared" si="108"/>
        <v>3769</v>
      </c>
      <c r="AD652" s="57">
        <f t="shared" si="109"/>
        <v>245</v>
      </c>
      <c r="AE652" s="57">
        <f t="shared" si="110"/>
        <v>325</v>
      </c>
      <c r="AF652" s="12">
        <f t="shared" si="104"/>
        <v>4347.177342</v>
      </c>
      <c r="AG652" s="12">
        <f t="shared" si="105"/>
        <v>364.64432699999998</v>
      </c>
      <c r="AH652" s="12">
        <f t="shared" si="106"/>
        <v>431.62569100000002</v>
      </c>
      <c r="AI652" s="15">
        <f t="shared" si="107"/>
        <v>0.15340338073759616</v>
      </c>
      <c r="AJ652" s="15">
        <f t="shared" si="107"/>
        <v>0.48834419183673461</v>
      </c>
      <c r="AK652" s="15">
        <f t="shared" si="107"/>
        <v>0.3280790492307693</v>
      </c>
      <c r="AL652" s="23">
        <f>VLOOKUP(AC652,'Charts and Tables'!$I$43:$J$49,2,TRUE)</f>
        <v>0.5</v>
      </c>
      <c r="AM652" s="2">
        <f t="shared" si="111"/>
        <v>1</v>
      </c>
    </row>
    <row r="653" spans="1:39" x14ac:dyDescent="0.25">
      <c r="A653" s="35">
        <v>324216</v>
      </c>
      <c r="B653" s="36">
        <v>330223</v>
      </c>
      <c r="C653" s="36" t="s">
        <v>26</v>
      </c>
      <c r="D653" s="36">
        <v>0</v>
      </c>
      <c r="J653" s="46">
        <v>4570</v>
      </c>
      <c r="K653" s="46">
        <v>4593</v>
      </c>
      <c r="L653" s="46">
        <v>9163</v>
      </c>
      <c r="M653" s="46">
        <v>316</v>
      </c>
      <c r="N653" s="46">
        <v>324</v>
      </c>
      <c r="O653" s="46">
        <v>382</v>
      </c>
      <c r="P653" s="46">
        <v>409</v>
      </c>
      <c r="R653" s="36">
        <v>3267.6197649999999</v>
      </c>
      <c r="S653" s="36">
        <v>2954.7916169999999</v>
      </c>
      <c r="T653" s="36">
        <v>259.34115400000002</v>
      </c>
      <c r="U653" s="36">
        <v>205.38426799999999</v>
      </c>
      <c r="V653" s="36">
        <v>285.673564</v>
      </c>
      <c r="W653" s="36">
        <v>241.12932000000001</v>
      </c>
      <c r="AC653" s="57">
        <f t="shared" si="108"/>
        <v>9163</v>
      </c>
      <c r="AD653" s="57">
        <f t="shared" si="109"/>
        <v>640</v>
      </c>
      <c r="AE653" s="57">
        <f t="shared" si="110"/>
        <v>791</v>
      </c>
      <c r="AF653" s="12">
        <f t="shared" si="104"/>
        <v>6222.4113820000002</v>
      </c>
      <c r="AG653" s="12">
        <f t="shared" si="105"/>
        <v>464.72542199999998</v>
      </c>
      <c r="AH653" s="12">
        <f t="shared" si="106"/>
        <v>526.80288399999995</v>
      </c>
      <c r="AI653" s="15">
        <f t="shared" si="107"/>
        <v>-0.32091985354141656</v>
      </c>
      <c r="AJ653" s="15">
        <f t="shared" si="107"/>
        <v>-0.27386652812500001</v>
      </c>
      <c r="AK653" s="15">
        <f t="shared" si="107"/>
        <v>-0.33400393931731992</v>
      </c>
      <c r="AL653" s="23">
        <f>VLOOKUP(AC653,'Charts and Tables'!$I$43:$J$49,2,TRUE)</f>
        <v>0.25</v>
      </c>
      <c r="AM653" s="2">
        <f t="shared" si="111"/>
        <v>0</v>
      </c>
    </row>
    <row r="654" spans="1:39" x14ac:dyDescent="0.25">
      <c r="A654" s="35">
        <v>324164</v>
      </c>
      <c r="C654" s="36" t="s">
        <v>29</v>
      </c>
      <c r="D654" s="36">
        <v>0</v>
      </c>
      <c r="J654" s="46">
        <v>1407</v>
      </c>
      <c r="K654" s="46">
        <v>1635</v>
      </c>
      <c r="L654" s="46">
        <v>3042</v>
      </c>
      <c r="M654" s="46">
        <v>87</v>
      </c>
      <c r="N654" s="46">
        <v>91.5</v>
      </c>
      <c r="O654" s="46">
        <v>151</v>
      </c>
      <c r="P654" s="46">
        <v>152</v>
      </c>
      <c r="R654" s="36">
        <v>1516.2711039999999</v>
      </c>
      <c r="S654" s="36">
        <v>1574.5095630000001</v>
      </c>
      <c r="T654" s="36">
        <v>84.726951999999997</v>
      </c>
      <c r="U654" s="36">
        <v>140.97439299999999</v>
      </c>
      <c r="V654" s="36">
        <v>177.40541999999999</v>
      </c>
      <c r="W654" s="36">
        <v>180.65297899999999</v>
      </c>
      <c r="AC654" s="57">
        <f t="shared" si="108"/>
        <v>3042</v>
      </c>
      <c r="AD654" s="57">
        <f t="shared" si="109"/>
        <v>178.5</v>
      </c>
      <c r="AE654" s="57">
        <f t="shared" si="110"/>
        <v>303</v>
      </c>
      <c r="AF654" s="12">
        <f t="shared" si="104"/>
        <v>3090.780667</v>
      </c>
      <c r="AG654" s="12">
        <f t="shared" si="105"/>
        <v>225.701345</v>
      </c>
      <c r="AH654" s="12">
        <f t="shared" si="106"/>
        <v>358.05839900000001</v>
      </c>
      <c r="AI654" s="15">
        <f t="shared" si="107"/>
        <v>1.6035722222222219E-2</v>
      </c>
      <c r="AJ654" s="15">
        <f t="shared" si="107"/>
        <v>0.26443330532212889</v>
      </c>
      <c r="AK654" s="15">
        <f t="shared" si="107"/>
        <v>0.18171088778877892</v>
      </c>
      <c r="AL654" s="23">
        <f>VLOOKUP(AC654,'Charts and Tables'!$I$43:$J$49,2,TRUE)</f>
        <v>0.5</v>
      </c>
      <c r="AM654" s="2">
        <f t="shared" si="111"/>
        <v>1</v>
      </c>
    </row>
    <row r="655" spans="1:39" x14ac:dyDescent="0.25">
      <c r="A655" s="35">
        <v>324173</v>
      </c>
      <c r="B655" s="36">
        <v>334036</v>
      </c>
      <c r="C655" s="36" t="s">
        <v>26</v>
      </c>
      <c r="D655" s="36">
        <v>0</v>
      </c>
      <c r="J655" s="46">
        <v>2430</v>
      </c>
      <c r="K655" s="46">
        <v>2592</v>
      </c>
      <c r="L655" s="46">
        <v>5022</v>
      </c>
      <c r="M655" s="46">
        <v>131</v>
      </c>
      <c r="N655" s="46">
        <v>185</v>
      </c>
      <c r="O655" s="46">
        <v>234</v>
      </c>
      <c r="P655" s="46">
        <v>199</v>
      </c>
      <c r="R655" s="36">
        <v>2037.931323</v>
      </c>
      <c r="S655" s="36">
        <v>2326.2236349999998</v>
      </c>
      <c r="T655" s="36">
        <v>138.22349700000001</v>
      </c>
      <c r="U655" s="36">
        <v>202.50351599999999</v>
      </c>
      <c r="V655" s="36">
        <v>196.09606500000001</v>
      </c>
      <c r="W655" s="36">
        <v>170.63221200000001</v>
      </c>
      <c r="AC655" s="57">
        <f t="shared" si="108"/>
        <v>5022</v>
      </c>
      <c r="AD655" s="57">
        <f t="shared" si="109"/>
        <v>316</v>
      </c>
      <c r="AE655" s="57">
        <f t="shared" si="110"/>
        <v>433</v>
      </c>
      <c r="AF655" s="12">
        <f t="shared" si="104"/>
        <v>4364.1549580000001</v>
      </c>
      <c r="AG655" s="12">
        <f t="shared" si="105"/>
        <v>340.727013</v>
      </c>
      <c r="AH655" s="12">
        <f t="shared" si="106"/>
        <v>366.72827700000005</v>
      </c>
      <c r="AI655" s="15">
        <f t="shared" si="107"/>
        <v>-0.13099264078056549</v>
      </c>
      <c r="AJ655" s="15">
        <f t="shared" si="107"/>
        <v>7.82500411392405E-2</v>
      </c>
      <c r="AK655" s="15">
        <f t="shared" si="107"/>
        <v>-0.15305247806004607</v>
      </c>
      <c r="AL655" s="23">
        <f>VLOOKUP(AC655,'Charts and Tables'!$I$43:$J$49,2,TRUE)</f>
        <v>0.25</v>
      </c>
      <c r="AM655" s="2">
        <f t="shared" si="111"/>
        <v>1</v>
      </c>
    </row>
    <row r="656" spans="1:39" x14ac:dyDescent="0.25">
      <c r="A656" s="35">
        <v>325083</v>
      </c>
      <c r="C656" s="36" t="s">
        <v>26</v>
      </c>
      <c r="D656" s="36">
        <v>0</v>
      </c>
      <c r="J656" s="46">
        <v>3627</v>
      </c>
      <c r="K656" s="46">
        <v>3843</v>
      </c>
      <c r="L656" s="46">
        <v>7470</v>
      </c>
      <c r="M656" s="46">
        <v>225.66666699999999</v>
      </c>
      <c r="N656" s="46">
        <v>269</v>
      </c>
      <c r="O656" s="46">
        <v>316.33333299999998</v>
      </c>
      <c r="P656" s="46">
        <v>319.66666700000002</v>
      </c>
      <c r="R656" s="36">
        <v>4284.1731099999997</v>
      </c>
      <c r="S656" s="36">
        <v>3808.8901970000002</v>
      </c>
      <c r="T656" s="36">
        <v>342.74990400000002</v>
      </c>
      <c r="U656" s="36">
        <v>243.347723</v>
      </c>
      <c r="V656" s="36">
        <v>332.93191999999999</v>
      </c>
      <c r="W656" s="36">
        <v>335.545344</v>
      </c>
      <c r="AC656" s="57">
        <f t="shared" si="108"/>
        <v>7470</v>
      </c>
      <c r="AD656" s="57">
        <f t="shared" si="109"/>
        <v>494.66666699999996</v>
      </c>
      <c r="AE656" s="57">
        <f t="shared" si="110"/>
        <v>636</v>
      </c>
      <c r="AF656" s="12">
        <f t="shared" si="104"/>
        <v>8093.0633070000003</v>
      </c>
      <c r="AG656" s="12">
        <f t="shared" si="105"/>
        <v>586.09762699999999</v>
      </c>
      <c r="AH656" s="12">
        <f t="shared" si="106"/>
        <v>668.47726399999999</v>
      </c>
      <c r="AI656" s="15">
        <f t="shared" si="107"/>
        <v>8.3408742570281177E-2</v>
      </c>
      <c r="AJ656" s="15">
        <f t="shared" si="107"/>
        <v>0.184833476964398</v>
      </c>
      <c r="AK656" s="15">
        <f t="shared" si="107"/>
        <v>5.1064880503144637E-2</v>
      </c>
      <c r="AL656" s="23">
        <f>VLOOKUP(AC656,'Charts and Tables'!$I$43:$J$49,2,TRUE)</f>
        <v>0.25</v>
      </c>
      <c r="AM656" s="2">
        <f t="shared" si="111"/>
        <v>1</v>
      </c>
    </row>
    <row r="657" spans="1:39" x14ac:dyDescent="0.25">
      <c r="A657" s="35">
        <v>325410</v>
      </c>
      <c r="B657" s="36">
        <v>334048</v>
      </c>
      <c r="C657" s="36" t="s">
        <v>26</v>
      </c>
      <c r="D657" s="36">
        <v>0</v>
      </c>
      <c r="J657" s="46">
        <v>2549</v>
      </c>
      <c r="K657" s="46">
        <v>3201</v>
      </c>
      <c r="L657" s="46">
        <v>5750</v>
      </c>
      <c r="M657" s="46">
        <v>175</v>
      </c>
      <c r="N657" s="46">
        <v>178</v>
      </c>
      <c r="O657" s="46">
        <v>211</v>
      </c>
      <c r="P657" s="46">
        <v>324</v>
      </c>
      <c r="R657" s="36">
        <v>2949.5742230000001</v>
      </c>
      <c r="S657" s="36">
        <v>3065.6047170000002</v>
      </c>
      <c r="T657" s="36">
        <v>170.927356</v>
      </c>
      <c r="U657" s="36">
        <v>287.61004200000002</v>
      </c>
      <c r="V657" s="36">
        <v>329.21292399999999</v>
      </c>
      <c r="W657" s="36">
        <v>277.76103699999999</v>
      </c>
      <c r="AC657" s="57">
        <f t="shared" si="108"/>
        <v>5750</v>
      </c>
      <c r="AD657" s="57">
        <f t="shared" si="109"/>
        <v>353</v>
      </c>
      <c r="AE657" s="57">
        <f t="shared" si="110"/>
        <v>535</v>
      </c>
      <c r="AF657" s="12">
        <f t="shared" si="104"/>
        <v>6015.1789399999998</v>
      </c>
      <c r="AG657" s="12">
        <f t="shared" si="105"/>
        <v>458.53739800000005</v>
      </c>
      <c r="AH657" s="12">
        <f t="shared" si="106"/>
        <v>606.97396099999992</v>
      </c>
      <c r="AI657" s="15">
        <f t="shared" si="107"/>
        <v>4.611807652173909E-2</v>
      </c>
      <c r="AJ657" s="15">
        <f t="shared" si="107"/>
        <v>0.29897279886685568</v>
      </c>
      <c r="AK657" s="15">
        <f t="shared" si="107"/>
        <v>0.13453076822429891</v>
      </c>
      <c r="AL657" s="23">
        <f>VLOOKUP(AC657,'Charts and Tables'!$I$43:$J$49,2,TRUE)</f>
        <v>0.25</v>
      </c>
      <c r="AM657" s="2">
        <f t="shared" si="111"/>
        <v>1</v>
      </c>
    </row>
    <row r="658" spans="1:39" x14ac:dyDescent="0.25">
      <c r="A658" s="35">
        <v>326064</v>
      </c>
      <c r="B658" s="36">
        <v>337038</v>
      </c>
      <c r="C658" s="36" t="s">
        <v>26</v>
      </c>
      <c r="D658" s="36">
        <v>0</v>
      </c>
      <c r="J658" s="46">
        <v>6077</v>
      </c>
      <c r="K658" s="46">
        <v>6391</v>
      </c>
      <c r="L658" s="46">
        <v>12468</v>
      </c>
      <c r="M658" s="46">
        <v>456</v>
      </c>
      <c r="N658" s="46">
        <v>369</v>
      </c>
      <c r="O658" s="46">
        <v>496</v>
      </c>
      <c r="P658" s="46">
        <v>698</v>
      </c>
      <c r="R658" s="36">
        <v>6442.3582180000003</v>
      </c>
      <c r="S658" s="36">
        <v>7307.6649509999997</v>
      </c>
      <c r="T658" s="36">
        <v>447.951413</v>
      </c>
      <c r="U658" s="36">
        <v>546.10804299999995</v>
      </c>
      <c r="V658" s="36">
        <v>578.84418100000005</v>
      </c>
      <c r="W658" s="36">
        <v>668.69394299999999</v>
      </c>
      <c r="AC658" s="57">
        <f t="shared" si="108"/>
        <v>12468</v>
      </c>
      <c r="AD658" s="57">
        <f t="shared" si="109"/>
        <v>825</v>
      </c>
      <c r="AE658" s="57">
        <f t="shared" si="110"/>
        <v>1194</v>
      </c>
      <c r="AF658" s="12">
        <f t="shared" si="104"/>
        <v>13750.023169</v>
      </c>
      <c r="AG658" s="12">
        <f t="shared" si="105"/>
        <v>994.05945599999995</v>
      </c>
      <c r="AH658" s="12">
        <f t="shared" si="106"/>
        <v>1247.5381240000002</v>
      </c>
      <c r="AI658" s="15">
        <f t="shared" si="107"/>
        <v>0.1028250857394931</v>
      </c>
      <c r="AJ658" s="15">
        <f t="shared" si="107"/>
        <v>0.20492055272727266</v>
      </c>
      <c r="AK658" s="15">
        <f t="shared" si="107"/>
        <v>4.4839299832495939E-2</v>
      </c>
      <c r="AL658" s="23">
        <f>VLOOKUP(AC658,'Charts and Tables'!$I$43:$J$49,2,TRUE)</f>
        <v>0.2</v>
      </c>
      <c r="AM658" s="2">
        <f t="shared" si="111"/>
        <v>1</v>
      </c>
    </row>
    <row r="659" spans="1:39" x14ac:dyDescent="0.25">
      <c r="A659" s="35">
        <v>335046</v>
      </c>
      <c r="C659" s="36" t="s">
        <v>26</v>
      </c>
      <c r="D659" s="36">
        <v>0</v>
      </c>
      <c r="J659" s="46">
        <v>2064</v>
      </c>
      <c r="K659" s="46">
        <v>2212</v>
      </c>
      <c r="L659" s="46">
        <v>4276</v>
      </c>
      <c r="M659" s="46">
        <v>183</v>
      </c>
      <c r="N659" s="46">
        <v>131</v>
      </c>
      <c r="O659" s="46">
        <v>140</v>
      </c>
      <c r="P659" s="46">
        <v>266</v>
      </c>
      <c r="R659" s="36">
        <v>1804.9770579999999</v>
      </c>
      <c r="S659" s="36">
        <v>2122.2593609999999</v>
      </c>
      <c r="T659" s="36">
        <v>150.36617000000001</v>
      </c>
      <c r="U659" s="36">
        <v>133.606989</v>
      </c>
      <c r="V659" s="36">
        <v>169.84966</v>
      </c>
      <c r="W659" s="36">
        <v>217.021749</v>
      </c>
      <c r="AC659" s="57">
        <f t="shared" si="108"/>
        <v>4276</v>
      </c>
      <c r="AD659" s="57">
        <f t="shared" si="109"/>
        <v>314</v>
      </c>
      <c r="AE659" s="57">
        <f t="shared" si="110"/>
        <v>406</v>
      </c>
      <c r="AF659" s="12">
        <f t="shared" si="104"/>
        <v>3927.2364189999998</v>
      </c>
      <c r="AG659" s="12">
        <f t="shared" si="105"/>
        <v>283.97315900000001</v>
      </c>
      <c r="AH659" s="12">
        <f t="shared" si="106"/>
        <v>386.87140899999997</v>
      </c>
      <c r="AI659" s="15">
        <f t="shared" si="107"/>
        <v>-8.1563045135640819E-2</v>
      </c>
      <c r="AJ659" s="15">
        <f t="shared" si="107"/>
        <v>-9.5626882165605068E-2</v>
      </c>
      <c r="AK659" s="15">
        <f t="shared" si="107"/>
        <v>-4.7114756157635537E-2</v>
      </c>
      <c r="AL659" s="23">
        <f>VLOOKUP(AC659,'Charts and Tables'!$I$43:$J$49,2,TRUE)</f>
        <v>0.5</v>
      </c>
      <c r="AM659" s="2">
        <f t="shared" si="111"/>
        <v>1</v>
      </c>
    </row>
    <row r="660" spans="1:39" x14ac:dyDescent="0.25">
      <c r="A660" s="35">
        <v>332214</v>
      </c>
      <c r="B660" s="36">
        <v>336192</v>
      </c>
      <c r="C660" s="36" t="s">
        <v>26</v>
      </c>
      <c r="D660" s="36">
        <v>0</v>
      </c>
      <c r="J660" s="46">
        <v>6060</v>
      </c>
      <c r="K660" s="46">
        <v>5495</v>
      </c>
      <c r="L660" s="46">
        <v>11555</v>
      </c>
      <c r="M660" s="46">
        <v>446</v>
      </c>
      <c r="N660" s="46">
        <v>426</v>
      </c>
      <c r="O660" s="46">
        <v>577</v>
      </c>
      <c r="P660" s="46">
        <v>519</v>
      </c>
      <c r="R660" s="36">
        <v>9558.6832149999991</v>
      </c>
      <c r="S660" s="36">
        <v>8123.5469009999997</v>
      </c>
      <c r="T660" s="36">
        <v>717.05766400000005</v>
      </c>
      <c r="U660" s="36">
        <v>660.86728300000004</v>
      </c>
      <c r="V660" s="36">
        <v>843.19571099999996</v>
      </c>
      <c r="W660" s="36">
        <v>667.71062500000005</v>
      </c>
      <c r="AC660" s="57">
        <f t="shared" si="108"/>
        <v>11555</v>
      </c>
      <c r="AD660" s="57">
        <f t="shared" si="109"/>
        <v>872</v>
      </c>
      <c r="AE660" s="57">
        <f t="shared" si="110"/>
        <v>1096</v>
      </c>
      <c r="AF660" s="12">
        <f t="shared" si="104"/>
        <v>17682.230115999999</v>
      </c>
      <c r="AG660" s="12">
        <f t="shared" si="105"/>
        <v>1377.924947</v>
      </c>
      <c r="AH660" s="12">
        <f t="shared" si="106"/>
        <v>1510.906336</v>
      </c>
      <c r="AI660" s="15">
        <f t="shared" si="107"/>
        <v>0.5302665613154478</v>
      </c>
      <c r="AJ660" s="15">
        <f t="shared" si="107"/>
        <v>0.58018915940366966</v>
      </c>
      <c r="AK660" s="15">
        <f t="shared" si="107"/>
        <v>0.37856417518248175</v>
      </c>
      <c r="AL660" s="23">
        <f>VLOOKUP(AC660,'Charts and Tables'!$I$43:$J$49,2,TRUE)</f>
        <v>0.2</v>
      </c>
      <c r="AM660" s="2">
        <f t="shared" si="111"/>
        <v>0</v>
      </c>
    </row>
    <row r="661" spans="1:39" x14ac:dyDescent="0.25">
      <c r="A661" s="35">
        <v>328681</v>
      </c>
      <c r="C661" s="36" t="s">
        <v>26</v>
      </c>
      <c r="D661" s="36">
        <v>0</v>
      </c>
      <c r="J661" s="46">
        <v>11282</v>
      </c>
      <c r="K661" s="46">
        <v>11266</v>
      </c>
      <c r="L661" s="46">
        <v>22548</v>
      </c>
      <c r="M661" s="46">
        <v>1035</v>
      </c>
      <c r="N661" s="46">
        <v>803</v>
      </c>
      <c r="O661" s="46">
        <v>818</v>
      </c>
      <c r="P661" s="46">
        <v>1060</v>
      </c>
      <c r="R661" s="36">
        <v>11609.921480000001</v>
      </c>
      <c r="S661" s="36">
        <v>11450.083860999999</v>
      </c>
      <c r="T661" s="36">
        <v>986.52764100000002</v>
      </c>
      <c r="U661" s="36">
        <v>894.70844399999999</v>
      </c>
      <c r="V661" s="36">
        <v>1023.936955</v>
      </c>
      <c r="W661" s="36">
        <v>1045.0749719999999</v>
      </c>
      <c r="AC661" s="57">
        <f t="shared" si="108"/>
        <v>22548</v>
      </c>
      <c r="AD661" s="57">
        <f t="shared" si="109"/>
        <v>1838</v>
      </c>
      <c r="AE661" s="57">
        <f t="shared" si="110"/>
        <v>1878</v>
      </c>
      <c r="AF661" s="12">
        <f t="shared" si="104"/>
        <v>23060.005341</v>
      </c>
      <c r="AG661" s="12">
        <f t="shared" si="105"/>
        <v>1881.236085</v>
      </c>
      <c r="AH661" s="12">
        <f t="shared" si="106"/>
        <v>2069.011927</v>
      </c>
      <c r="AI661" s="15">
        <f t="shared" si="107"/>
        <v>2.2707350585417778E-2</v>
      </c>
      <c r="AJ661" s="15">
        <f t="shared" si="107"/>
        <v>2.3523441240478782E-2</v>
      </c>
      <c r="AK661" s="15">
        <f t="shared" si="107"/>
        <v>0.10171029126730566</v>
      </c>
      <c r="AL661" s="23">
        <f>VLOOKUP(AC661,'Charts and Tables'!$I$43:$J$49,2,TRUE)</f>
        <v>0.2</v>
      </c>
      <c r="AM661" s="2">
        <f t="shared" si="111"/>
        <v>1</v>
      </c>
    </row>
    <row r="662" spans="1:39" x14ac:dyDescent="0.25">
      <c r="A662" s="35">
        <v>329993</v>
      </c>
      <c r="C662" s="36" t="s">
        <v>31</v>
      </c>
      <c r="D662" s="36">
        <v>0</v>
      </c>
      <c r="J662" s="46">
        <v>9663</v>
      </c>
      <c r="K662" s="46">
        <v>9647</v>
      </c>
      <c r="L662" s="46">
        <v>19310</v>
      </c>
      <c r="M662" s="46">
        <v>957</v>
      </c>
      <c r="N662" s="46">
        <v>791.5</v>
      </c>
      <c r="O662" s="46">
        <v>789.5</v>
      </c>
      <c r="P662" s="46">
        <v>1028</v>
      </c>
      <c r="R662" s="36">
        <v>9523.3644850000001</v>
      </c>
      <c r="S662" s="36">
        <v>8747.1376139999993</v>
      </c>
      <c r="T662" s="36">
        <v>637.35785399999997</v>
      </c>
      <c r="U662" s="36">
        <v>770.28018499999996</v>
      </c>
      <c r="V662" s="36">
        <v>991.96804899999995</v>
      </c>
      <c r="W662" s="36">
        <v>754.83110099999999</v>
      </c>
      <c r="AC662" s="57">
        <f t="shared" si="108"/>
        <v>19310</v>
      </c>
      <c r="AD662" s="57">
        <f t="shared" si="109"/>
        <v>1748.5</v>
      </c>
      <c r="AE662" s="57">
        <f t="shared" si="110"/>
        <v>1817.5</v>
      </c>
      <c r="AF662" s="12">
        <f t="shared" si="104"/>
        <v>18270.502098999998</v>
      </c>
      <c r="AG662" s="12">
        <f t="shared" si="105"/>
        <v>1407.6380389999999</v>
      </c>
      <c r="AH662" s="12">
        <f t="shared" si="106"/>
        <v>1746.7991499999998</v>
      </c>
      <c r="AI662" s="15">
        <f t="shared" si="107"/>
        <v>-5.3832102589332083E-2</v>
      </c>
      <c r="AJ662" s="15">
        <f t="shared" si="107"/>
        <v>-0.19494535945095801</v>
      </c>
      <c r="AK662" s="15">
        <f t="shared" si="107"/>
        <v>-3.8900055020632832E-2</v>
      </c>
      <c r="AL662" s="23">
        <f>VLOOKUP(AC662,'Charts and Tables'!$I$43:$J$49,2,TRUE)</f>
        <v>0.2</v>
      </c>
      <c r="AM662" s="2">
        <f t="shared" si="111"/>
        <v>1</v>
      </c>
    </row>
    <row r="663" spans="1:39" x14ac:dyDescent="0.25">
      <c r="A663" s="35">
        <v>330803</v>
      </c>
      <c r="B663" s="36">
        <v>332040</v>
      </c>
      <c r="C663" s="36" t="s">
        <v>26</v>
      </c>
      <c r="D663" s="36">
        <v>0</v>
      </c>
      <c r="J663" s="46">
        <v>2072</v>
      </c>
      <c r="K663" s="46">
        <v>2159</v>
      </c>
      <c r="L663" s="46">
        <v>4231</v>
      </c>
      <c r="M663" s="46">
        <v>154</v>
      </c>
      <c r="N663" s="46">
        <v>137</v>
      </c>
      <c r="O663" s="46">
        <v>175</v>
      </c>
      <c r="P663" s="46">
        <v>252</v>
      </c>
      <c r="R663" s="36">
        <v>1804.9770579999999</v>
      </c>
      <c r="S663" s="36">
        <v>2122.2593609999999</v>
      </c>
      <c r="T663" s="36">
        <v>150.36617000000001</v>
      </c>
      <c r="U663" s="36">
        <v>133.606989</v>
      </c>
      <c r="V663" s="36">
        <v>169.84966</v>
      </c>
      <c r="W663" s="36">
        <v>217.021749</v>
      </c>
      <c r="AC663" s="57">
        <f t="shared" si="108"/>
        <v>4231</v>
      </c>
      <c r="AD663" s="57">
        <f t="shared" si="109"/>
        <v>291</v>
      </c>
      <c r="AE663" s="57">
        <f t="shared" si="110"/>
        <v>427</v>
      </c>
      <c r="AF663" s="12">
        <f t="shared" si="104"/>
        <v>3927.2364189999998</v>
      </c>
      <c r="AG663" s="12">
        <f t="shared" si="105"/>
        <v>283.97315900000001</v>
      </c>
      <c r="AH663" s="12">
        <f t="shared" si="106"/>
        <v>386.87140899999997</v>
      </c>
      <c r="AI663" s="15">
        <f t="shared" si="107"/>
        <v>-7.1794748522807886E-2</v>
      </c>
      <c r="AJ663" s="15">
        <f t="shared" si="107"/>
        <v>-2.4147219931271443E-2</v>
      </c>
      <c r="AK663" s="15">
        <f t="shared" si="107"/>
        <v>-9.3977964871194447E-2</v>
      </c>
      <c r="AL663" s="23">
        <f>VLOOKUP(AC663,'Charts and Tables'!$I$43:$J$49,2,TRUE)</f>
        <v>0.5</v>
      </c>
      <c r="AM663" s="2">
        <f t="shared" si="111"/>
        <v>1</v>
      </c>
    </row>
    <row r="664" spans="1:39" x14ac:dyDescent="0.25">
      <c r="A664" s="35">
        <v>331557</v>
      </c>
      <c r="C664" s="36" t="s">
        <v>31</v>
      </c>
      <c r="D664" s="36">
        <v>0</v>
      </c>
      <c r="J664" s="46">
        <v>8396</v>
      </c>
      <c r="K664" s="46">
        <v>8364</v>
      </c>
      <c r="L664" s="46">
        <v>16760</v>
      </c>
      <c r="M664" s="46">
        <v>552</v>
      </c>
      <c r="N664" s="46">
        <v>585</v>
      </c>
      <c r="O664" s="46">
        <v>756</v>
      </c>
      <c r="P664" s="46">
        <v>716</v>
      </c>
      <c r="R664" s="36">
        <v>7277.4100250000001</v>
      </c>
      <c r="S664" s="36">
        <v>7625.8286310000003</v>
      </c>
      <c r="T664" s="36">
        <v>445.61405500000001</v>
      </c>
      <c r="U664" s="36">
        <v>638.90843400000006</v>
      </c>
      <c r="V664" s="36">
        <v>713.764588</v>
      </c>
      <c r="W664" s="36">
        <v>665.37158499999998</v>
      </c>
      <c r="AC664" s="57">
        <f t="shared" si="108"/>
        <v>16760</v>
      </c>
      <c r="AD664" s="57">
        <f t="shared" si="109"/>
        <v>1137</v>
      </c>
      <c r="AE664" s="57">
        <f t="shared" si="110"/>
        <v>1472</v>
      </c>
      <c r="AF664" s="12">
        <f t="shared" si="104"/>
        <v>14903.238656000001</v>
      </c>
      <c r="AG664" s="12">
        <f t="shared" si="105"/>
        <v>1084.522489</v>
      </c>
      <c r="AH664" s="12">
        <f t="shared" si="106"/>
        <v>1379.1361729999999</v>
      </c>
      <c r="AI664" s="15">
        <f t="shared" si="107"/>
        <v>-0.11078528305489252</v>
      </c>
      <c r="AJ664" s="15">
        <f t="shared" si="107"/>
        <v>-4.6154363236587552E-2</v>
      </c>
      <c r="AK664" s="15">
        <f t="shared" si="107"/>
        <v>-6.3086838994565311E-2</v>
      </c>
      <c r="AL664" s="23">
        <f>VLOOKUP(AC664,'Charts and Tables'!$I$43:$J$49,2,TRUE)</f>
        <v>0.2</v>
      </c>
      <c r="AM664" s="2">
        <f t="shared" si="111"/>
        <v>1</v>
      </c>
    </row>
    <row r="665" spans="1:39" x14ac:dyDescent="0.25">
      <c r="A665" s="35">
        <v>332767</v>
      </c>
      <c r="C665" s="36" t="s">
        <v>33</v>
      </c>
      <c r="D665" s="36">
        <v>0</v>
      </c>
      <c r="J665" s="46">
        <v>5130</v>
      </c>
      <c r="K665" s="46">
        <v>3497</v>
      </c>
      <c r="L665" s="46">
        <v>8627</v>
      </c>
      <c r="M665" s="46">
        <v>352</v>
      </c>
      <c r="N665" s="46">
        <v>186</v>
      </c>
      <c r="O665" s="46">
        <v>423</v>
      </c>
      <c r="P665" s="46">
        <v>322</v>
      </c>
      <c r="R665" s="36">
        <v>3349.2033339999998</v>
      </c>
      <c r="S665" s="36">
        <v>172.88668100000001</v>
      </c>
      <c r="T665" s="36">
        <v>261.05334199999999</v>
      </c>
      <c r="U665" s="36">
        <v>15.113277999999999</v>
      </c>
      <c r="V665" s="36">
        <v>338.24854099999999</v>
      </c>
      <c r="W665" s="36">
        <v>35.157496999999999</v>
      </c>
      <c r="AC665" s="57">
        <f t="shared" si="108"/>
        <v>8627</v>
      </c>
      <c r="AD665" s="57">
        <f t="shared" si="109"/>
        <v>538</v>
      </c>
      <c r="AE665" s="57">
        <f t="shared" si="110"/>
        <v>745</v>
      </c>
      <c r="AF665" s="12">
        <f t="shared" si="104"/>
        <v>3522.0900149999998</v>
      </c>
      <c r="AG665" s="12">
        <f t="shared" si="105"/>
        <v>276.16661999999997</v>
      </c>
      <c r="AH665" s="12">
        <f t="shared" si="106"/>
        <v>373.40603799999997</v>
      </c>
      <c r="AI665" s="15">
        <f t="shared" si="107"/>
        <v>-0.59173640720992238</v>
      </c>
      <c r="AJ665" s="15">
        <f t="shared" si="107"/>
        <v>-0.48667914498141268</v>
      </c>
      <c r="AK665" s="15">
        <f t="shared" si="107"/>
        <v>-0.4987838416107383</v>
      </c>
      <c r="AL665" s="23">
        <f>VLOOKUP(AC665,'Charts and Tables'!$I$43:$J$49,2,TRUE)</f>
        <v>0.25</v>
      </c>
      <c r="AM665" s="2">
        <f t="shared" si="111"/>
        <v>0</v>
      </c>
    </row>
    <row r="666" spans="1:39" x14ac:dyDescent="0.25">
      <c r="A666" s="35">
        <v>332875</v>
      </c>
      <c r="B666" s="36">
        <v>333205</v>
      </c>
      <c r="C666" s="36" t="s">
        <v>33</v>
      </c>
      <c r="D666" s="36">
        <v>-1</v>
      </c>
      <c r="K666" s="46">
        <v>5630</v>
      </c>
      <c r="L666" s="46">
        <v>5630</v>
      </c>
      <c r="N666" s="46">
        <v>441</v>
      </c>
      <c r="P666" s="46">
        <v>481</v>
      </c>
      <c r="S666" s="36">
        <v>172.88668100000001</v>
      </c>
      <c r="U666" s="36">
        <v>15.113277999999999</v>
      </c>
      <c r="W666" s="36">
        <v>35.157496999999999</v>
      </c>
      <c r="AC666" s="57">
        <f t="shared" si="108"/>
        <v>5630</v>
      </c>
      <c r="AD666" s="57">
        <f t="shared" si="109"/>
        <v>441</v>
      </c>
      <c r="AE666" s="57">
        <f t="shared" si="110"/>
        <v>481</v>
      </c>
      <c r="AF666" s="12">
        <f t="shared" si="104"/>
        <v>172.88668100000001</v>
      </c>
      <c r="AG666" s="12">
        <f t="shared" si="105"/>
        <v>15.113277999999999</v>
      </c>
      <c r="AH666" s="12">
        <f t="shared" si="106"/>
        <v>35.157496999999999</v>
      </c>
      <c r="AI666" s="15">
        <f t="shared" si="107"/>
        <v>-0.96929188614564832</v>
      </c>
      <c r="AJ666" s="15">
        <f t="shared" si="107"/>
        <v>-0.9657295283446713</v>
      </c>
      <c r="AK666" s="15">
        <f t="shared" si="107"/>
        <v>-0.92690749064449074</v>
      </c>
      <c r="AL666" s="23">
        <f>VLOOKUP(AC666,'Charts and Tables'!$I$43:$J$49,2,TRUE)</f>
        <v>0.25</v>
      </c>
      <c r="AM666" s="2">
        <f t="shared" si="111"/>
        <v>0</v>
      </c>
    </row>
    <row r="667" spans="1:39" x14ac:dyDescent="0.25">
      <c r="A667" s="35">
        <v>332085</v>
      </c>
      <c r="C667" s="36" t="s">
        <v>27</v>
      </c>
      <c r="D667" s="36">
        <v>-1</v>
      </c>
      <c r="K667" s="46">
        <v>39109</v>
      </c>
      <c r="L667" s="46">
        <v>39109</v>
      </c>
      <c r="N667" s="46">
        <v>4627</v>
      </c>
      <c r="P667" s="46">
        <v>2859</v>
      </c>
      <c r="S667" s="36">
        <v>45228.714995000002</v>
      </c>
      <c r="U667" s="36">
        <v>4953.0746859999999</v>
      </c>
      <c r="W667" s="36">
        <v>3911.1770200000001</v>
      </c>
      <c r="AC667" s="57">
        <f t="shared" si="108"/>
        <v>39109</v>
      </c>
      <c r="AD667" s="57">
        <f t="shared" si="109"/>
        <v>4627</v>
      </c>
      <c r="AE667" s="57">
        <f t="shared" si="110"/>
        <v>2859</v>
      </c>
      <c r="AF667" s="12">
        <f t="shared" ref="AF667:AF713" si="112">IF(D667=1,R667,IF(D667=-1,S667,R667+S667))</f>
        <v>45228.714995000002</v>
      </c>
      <c r="AG667" s="12">
        <f t="shared" ref="AG667:AG713" si="113">IF(D667=1,T667,IF(D667=-1,U667,T667+U667))</f>
        <v>4953.0746859999999</v>
      </c>
      <c r="AH667" s="12">
        <f t="shared" ref="AH667:AH713" si="114">IF(D667=1,V667,IF(D667=-1,W667,V667+W667))</f>
        <v>3911.1770200000001</v>
      </c>
      <c r="AI667" s="15">
        <f t="shared" ref="AI667:AK682" si="115">IF(OR(AC667="",AC667=0),0,(AF667-AC667)/AC667)</f>
        <v>0.15647843194661082</v>
      </c>
      <c r="AJ667" s="15">
        <f t="shared" si="115"/>
        <v>7.047216036308622E-2</v>
      </c>
      <c r="AK667" s="15">
        <f t="shared" si="115"/>
        <v>0.3680227422175586</v>
      </c>
      <c r="AL667" s="23">
        <f>VLOOKUP(AC667,'Charts and Tables'!$I$43:$J$49,2,TRUE)</f>
        <v>0.15</v>
      </c>
      <c r="AM667" s="2">
        <f t="shared" si="111"/>
        <v>0</v>
      </c>
    </row>
    <row r="668" spans="1:39" x14ac:dyDescent="0.25">
      <c r="A668" s="35">
        <v>332722</v>
      </c>
      <c r="C668" s="36" t="s">
        <v>27</v>
      </c>
      <c r="D668" s="36">
        <v>1</v>
      </c>
      <c r="J668" s="46">
        <v>39241</v>
      </c>
      <c r="L668" s="46">
        <v>39241</v>
      </c>
      <c r="M668" s="46">
        <v>1986</v>
      </c>
      <c r="O668" s="46">
        <v>4672</v>
      </c>
      <c r="R668" s="36">
        <v>40778.095995999996</v>
      </c>
      <c r="T668" s="36">
        <v>2888.5128949999998</v>
      </c>
      <c r="V668" s="36">
        <v>4605.2312019999999</v>
      </c>
      <c r="AC668" s="57">
        <f t="shared" ref="AC668:AC714" si="116">L668</f>
        <v>39241</v>
      </c>
      <c r="AD668" s="57">
        <f t="shared" ref="AD668:AD714" si="117">IF(D668=1,M668,IF(D668=-1,N668,M668+N668))</f>
        <v>1986</v>
      </c>
      <c r="AE668" s="57">
        <f t="shared" ref="AE668:AE714" si="118">IF(D668=1,O668,IF(D668=-1,P668,O668+P668))</f>
        <v>4672</v>
      </c>
      <c r="AF668" s="12">
        <f t="shared" si="112"/>
        <v>40778.095995999996</v>
      </c>
      <c r="AG668" s="12">
        <f t="shared" si="113"/>
        <v>2888.5128949999998</v>
      </c>
      <c r="AH668" s="12">
        <f t="shared" si="114"/>
        <v>4605.2312019999999</v>
      </c>
      <c r="AI668" s="15">
        <f t="shared" si="115"/>
        <v>3.9170663234881789E-2</v>
      </c>
      <c r="AJ668" s="15">
        <f t="shared" si="115"/>
        <v>0.45443751007049338</v>
      </c>
      <c r="AK668" s="15">
        <f t="shared" si="115"/>
        <v>-1.4291266695205493E-2</v>
      </c>
      <c r="AL668" s="23">
        <f>VLOOKUP(AC668,'Charts and Tables'!$I$43:$J$49,2,TRUE)</f>
        <v>0.15</v>
      </c>
      <c r="AM668" s="2">
        <f t="shared" ref="AM668:AM714" si="119">IF(ABS(AI668)&lt;=AL668,1,0)</f>
        <v>1</v>
      </c>
    </row>
    <row r="669" spans="1:39" x14ac:dyDescent="0.25">
      <c r="A669" s="35">
        <v>331945</v>
      </c>
      <c r="C669" s="36" t="s">
        <v>32</v>
      </c>
      <c r="D669" s="36">
        <v>0</v>
      </c>
      <c r="K669" s="46">
        <v>5991</v>
      </c>
      <c r="L669" s="46">
        <v>5991</v>
      </c>
      <c r="N669" s="46">
        <v>577.5</v>
      </c>
      <c r="P669" s="46">
        <v>454.5</v>
      </c>
      <c r="R669" s="36">
        <v>6381.2455970000001</v>
      </c>
      <c r="S669" s="36">
        <v>3506.28235</v>
      </c>
      <c r="T669" s="36">
        <v>508.99424199999999</v>
      </c>
      <c r="U669" s="36">
        <v>349.35561899999999</v>
      </c>
      <c r="V669" s="36">
        <v>599.604827</v>
      </c>
      <c r="W669" s="36">
        <v>332.49718899999999</v>
      </c>
      <c r="AC669" s="57">
        <f t="shared" si="116"/>
        <v>5991</v>
      </c>
      <c r="AD669" s="57">
        <f t="shared" si="117"/>
        <v>577.5</v>
      </c>
      <c r="AE669" s="57">
        <f t="shared" si="118"/>
        <v>454.5</v>
      </c>
      <c r="AF669" s="12">
        <f t="shared" si="112"/>
        <v>9887.5279470000005</v>
      </c>
      <c r="AG669" s="12">
        <f t="shared" si="113"/>
        <v>858.34986099999992</v>
      </c>
      <c r="AH669" s="12">
        <f t="shared" si="114"/>
        <v>932.10201600000005</v>
      </c>
      <c r="AI669" s="15">
        <f t="shared" si="115"/>
        <v>0.65039691987981985</v>
      </c>
      <c r="AJ669" s="15">
        <f t="shared" si="115"/>
        <v>0.4863201056277055</v>
      </c>
      <c r="AK669" s="15">
        <f t="shared" si="115"/>
        <v>1.0508295181518152</v>
      </c>
      <c r="AL669" s="23">
        <f>VLOOKUP(AC669,'Charts and Tables'!$I$43:$J$49,2,TRUE)</f>
        <v>0.25</v>
      </c>
      <c r="AM669" s="2">
        <f t="shared" si="119"/>
        <v>0</v>
      </c>
    </row>
    <row r="670" spans="1:39" x14ac:dyDescent="0.25">
      <c r="A670" s="35">
        <v>332020</v>
      </c>
      <c r="B670" s="36">
        <v>333092</v>
      </c>
      <c r="C670" s="36" t="s">
        <v>32</v>
      </c>
      <c r="D670" s="36">
        <v>-1</v>
      </c>
      <c r="K670" s="46">
        <v>8317</v>
      </c>
      <c r="L670" s="46">
        <v>8317</v>
      </c>
      <c r="N670" s="46">
        <v>792</v>
      </c>
      <c r="P670" s="46">
        <v>725</v>
      </c>
      <c r="S670" s="36">
        <v>3506.28235</v>
      </c>
      <c r="U670" s="36">
        <v>349.35561899999999</v>
      </c>
      <c r="W670" s="36">
        <v>332.49718899999999</v>
      </c>
      <c r="AC670" s="57">
        <f t="shared" si="116"/>
        <v>8317</v>
      </c>
      <c r="AD670" s="57">
        <f t="shared" si="117"/>
        <v>792</v>
      </c>
      <c r="AE670" s="57">
        <f t="shared" si="118"/>
        <v>725</v>
      </c>
      <c r="AF670" s="12">
        <f t="shared" si="112"/>
        <v>3506.28235</v>
      </c>
      <c r="AG670" s="12">
        <f t="shared" si="113"/>
        <v>349.35561899999999</v>
      </c>
      <c r="AH670" s="12">
        <f t="shared" si="114"/>
        <v>332.49718899999999</v>
      </c>
      <c r="AI670" s="15">
        <f t="shared" si="115"/>
        <v>-0.57841982084886379</v>
      </c>
      <c r="AJ670" s="15">
        <f t="shared" si="115"/>
        <v>-0.55889442045454552</v>
      </c>
      <c r="AK670" s="15">
        <f t="shared" si="115"/>
        <v>-0.54138318758620696</v>
      </c>
      <c r="AL670" s="23">
        <f>VLOOKUP(AC670,'Charts and Tables'!$I$43:$J$49,2,TRUE)</f>
        <v>0.25</v>
      </c>
      <c r="AM670" s="2">
        <f t="shared" si="119"/>
        <v>0</v>
      </c>
    </row>
    <row r="671" spans="1:39" x14ac:dyDescent="0.25">
      <c r="A671" s="35">
        <v>332331</v>
      </c>
      <c r="B671" s="36">
        <v>333093</v>
      </c>
      <c r="C671" s="36" t="s">
        <v>32</v>
      </c>
      <c r="D671" s="36">
        <v>1</v>
      </c>
      <c r="J671" s="46">
        <v>5485</v>
      </c>
      <c r="L671" s="46">
        <v>5485</v>
      </c>
      <c r="M671" s="46">
        <v>323</v>
      </c>
      <c r="O671" s="46">
        <v>565</v>
      </c>
      <c r="R671" s="36">
        <v>2706.1466770000002</v>
      </c>
      <c r="T671" s="36">
        <v>150.83460400000001</v>
      </c>
      <c r="V671" s="36">
        <v>349.76011099999999</v>
      </c>
      <c r="AC671" s="57">
        <f t="shared" si="116"/>
        <v>5485</v>
      </c>
      <c r="AD671" s="57">
        <f t="shared" si="117"/>
        <v>323</v>
      </c>
      <c r="AE671" s="57">
        <f t="shared" si="118"/>
        <v>565</v>
      </c>
      <c r="AF671" s="12">
        <f t="shared" si="112"/>
        <v>2706.1466770000002</v>
      </c>
      <c r="AG671" s="12">
        <f t="shared" si="113"/>
        <v>150.83460400000001</v>
      </c>
      <c r="AH671" s="12">
        <f t="shared" si="114"/>
        <v>349.76011099999999</v>
      </c>
      <c r="AI671" s="15">
        <f t="shared" si="115"/>
        <v>-0.50662777082953503</v>
      </c>
      <c r="AJ671" s="15">
        <f t="shared" si="115"/>
        <v>-0.53301980185758513</v>
      </c>
      <c r="AK671" s="15">
        <f t="shared" si="115"/>
        <v>-0.3809555557522124</v>
      </c>
      <c r="AL671" s="23">
        <f>VLOOKUP(AC671,'Charts and Tables'!$I$43:$J$49,2,TRUE)</f>
        <v>0.25</v>
      </c>
      <c r="AM671" s="2">
        <f t="shared" si="119"/>
        <v>0</v>
      </c>
    </row>
    <row r="672" spans="1:39" x14ac:dyDescent="0.25">
      <c r="A672" s="35">
        <v>332746</v>
      </c>
      <c r="B672" s="36">
        <v>333002</v>
      </c>
      <c r="C672" s="36" t="s">
        <v>32</v>
      </c>
      <c r="D672" s="36">
        <v>1</v>
      </c>
      <c r="J672" s="46">
        <v>3424</v>
      </c>
      <c r="L672" s="46">
        <v>3424</v>
      </c>
      <c r="M672" s="46">
        <v>242</v>
      </c>
      <c r="O672" s="46">
        <v>237</v>
      </c>
      <c r="R672" s="36">
        <v>3866.411634</v>
      </c>
      <c r="T672" s="36">
        <v>389.31565499999999</v>
      </c>
      <c r="V672" s="36">
        <v>300.78942000000001</v>
      </c>
      <c r="AC672" s="57">
        <f t="shared" si="116"/>
        <v>3424</v>
      </c>
      <c r="AD672" s="57">
        <f t="shared" si="117"/>
        <v>242</v>
      </c>
      <c r="AE672" s="57">
        <f t="shared" si="118"/>
        <v>237</v>
      </c>
      <c r="AF672" s="12">
        <f t="shared" si="112"/>
        <v>3866.411634</v>
      </c>
      <c r="AG672" s="12">
        <f t="shared" si="113"/>
        <v>389.31565499999999</v>
      </c>
      <c r="AH672" s="12">
        <f t="shared" si="114"/>
        <v>300.78942000000001</v>
      </c>
      <c r="AI672" s="15">
        <f t="shared" si="115"/>
        <v>0.12920900525700937</v>
      </c>
      <c r="AJ672" s="15">
        <f t="shared" si="115"/>
        <v>0.60874237603305781</v>
      </c>
      <c r="AK672" s="15">
        <f t="shared" si="115"/>
        <v>0.269153670886076</v>
      </c>
      <c r="AL672" s="23">
        <f>VLOOKUP(AC672,'Charts and Tables'!$I$43:$J$49,2,TRUE)</f>
        <v>0.5</v>
      </c>
      <c r="AM672" s="2">
        <f t="shared" si="119"/>
        <v>1</v>
      </c>
    </row>
    <row r="673" spans="1:39" x14ac:dyDescent="0.25">
      <c r="A673" s="35">
        <v>332856</v>
      </c>
      <c r="B673" s="36">
        <v>333094</v>
      </c>
      <c r="C673" s="36" t="s">
        <v>32</v>
      </c>
      <c r="D673" s="36">
        <v>-1</v>
      </c>
      <c r="K673" s="46">
        <v>5207</v>
      </c>
      <c r="L673" s="46">
        <v>5207</v>
      </c>
      <c r="N673" s="46">
        <v>337</v>
      </c>
      <c r="P673" s="46">
        <v>532</v>
      </c>
      <c r="S673" s="36">
        <v>3170.2037180000002</v>
      </c>
      <c r="U673" s="36">
        <v>226.677952</v>
      </c>
      <c r="W673" s="36">
        <v>357.74787300000003</v>
      </c>
      <c r="AC673" s="57">
        <f t="shared" si="116"/>
        <v>5207</v>
      </c>
      <c r="AD673" s="57">
        <f t="shared" si="117"/>
        <v>337</v>
      </c>
      <c r="AE673" s="57">
        <f t="shared" si="118"/>
        <v>532</v>
      </c>
      <c r="AF673" s="12">
        <f t="shared" si="112"/>
        <v>3170.2037180000002</v>
      </c>
      <c r="AG673" s="12">
        <f t="shared" si="113"/>
        <v>226.677952</v>
      </c>
      <c r="AH673" s="12">
        <f t="shared" si="114"/>
        <v>357.74787300000003</v>
      </c>
      <c r="AI673" s="15">
        <f t="shared" si="115"/>
        <v>-0.39116502439024387</v>
      </c>
      <c r="AJ673" s="15">
        <f t="shared" si="115"/>
        <v>-0.32736512759643915</v>
      </c>
      <c r="AK673" s="15">
        <f t="shared" si="115"/>
        <v>-0.32754159210526312</v>
      </c>
      <c r="AL673" s="23">
        <f>VLOOKUP(AC673,'Charts and Tables'!$I$43:$J$49,2,TRUE)</f>
        <v>0.25</v>
      </c>
      <c r="AM673" s="2">
        <f t="shared" si="119"/>
        <v>0</v>
      </c>
    </row>
    <row r="674" spans="1:39" x14ac:dyDescent="0.25">
      <c r="A674" s="35">
        <v>334240</v>
      </c>
      <c r="B674" s="36">
        <v>336209</v>
      </c>
      <c r="C674" s="36" t="s">
        <v>32</v>
      </c>
      <c r="D674" s="36">
        <v>1</v>
      </c>
      <c r="J674" s="46">
        <v>4668</v>
      </c>
      <c r="L674" s="46">
        <v>4668</v>
      </c>
      <c r="M674" s="46">
        <v>352</v>
      </c>
      <c r="O674" s="46">
        <v>423</v>
      </c>
      <c r="R674" s="36">
        <v>3349.2033339999998</v>
      </c>
      <c r="T674" s="36">
        <v>261.05334199999999</v>
      </c>
      <c r="V674" s="36">
        <v>338.24854099999999</v>
      </c>
      <c r="AC674" s="57">
        <f t="shared" si="116"/>
        <v>4668</v>
      </c>
      <c r="AD674" s="57">
        <f t="shared" si="117"/>
        <v>352</v>
      </c>
      <c r="AE674" s="57">
        <f t="shared" si="118"/>
        <v>423</v>
      </c>
      <c r="AF674" s="12">
        <f t="shared" si="112"/>
        <v>3349.2033339999998</v>
      </c>
      <c r="AG674" s="12">
        <f t="shared" si="113"/>
        <v>261.05334199999999</v>
      </c>
      <c r="AH674" s="12">
        <f t="shared" si="114"/>
        <v>338.24854099999999</v>
      </c>
      <c r="AI674" s="15">
        <f t="shared" si="115"/>
        <v>-0.28251856598114827</v>
      </c>
      <c r="AJ674" s="15">
        <f t="shared" si="115"/>
        <v>-0.25837118750000004</v>
      </c>
      <c r="AK674" s="15">
        <f t="shared" si="115"/>
        <v>-0.20035805910165488</v>
      </c>
      <c r="AL674" s="23">
        <f>VLOOKUP(AC674,'Charts and Tables'!$I$43:$J$49,2,TRUE)</f>
        <v>0.5</v>
      </c>
      <c r="AM674" s="2">
        <f t="shared" si="119"/>
        <v>1</v>
      </c>
    </row>
    <row r="675" spans="1:39" x14ac:dyDescent="0.25">
      <c r="A675" s="35">
        <v>336339</v>
      </c>
      <c r="B675" s="36">
        <v>338018</v>
      </c>
      <c r="C675" s="36" t="s">
        <v>26</v>
      </c>
      <c r="D675" s="36">
        <v>0</v>
      </c>
      <c r="J675" s="46">
        <v>7757</v>
      </c>
      <c r="K675" s="46">
        <v>7686</v>
      </c>
      <c r="L675" s="46">
        <v>15443</v>
      </c>
      <c r="M675" s="46">
        <v>500</v>
      </c>
      <c r="N675" s="46">
        <v>681</v>
      </c>
      <c r="O675" s="46">
        <v>830</v>
      </c>
      <c r="P675" s="46">
        <v>643</v>
      </c>
      <c r="R675" s="36">
        <v>9273.6286249999994</v>
      </c>
      <c r="S675" s="36">
        <v>8891.1810420000002</v>
      </c>
      <c r="T675" s="36">
        <v>617.83052099999998</v>
      </c>
      <c r="U675" s="36">
        <v>699.91873199999998</v>
      </c>
      <c r="V675" s="36">
        <v>837.61292000000003</v>
      </c>
      <c r="W675" s="36">
        <v>751.02372300000002</v>
      </c>
      <c r="AC675" s="57">
        <f t="shared" si="116"/>
        <v>15443</v>
      </c>
      <c r="AD675" s="57">
        <f t="shared" si="117"/>
        <v>1181</v>
      </c>
      <c r="AE675" s="57">
        <f t="shared" si="118"/>
        <v>1473</v>
      </c>
      <c r="AF675" s="12">
        <f t="shared" si="112"/>
        <v>18164.809667000001</v>
      </c>
      <c r="AG675" s="12">
        <f t="shared" si="113"/>
        <v>1317.749253</v>
      </c>
      <c r="AH675" s="12">
        <f t="shared" si="114"/>
        <v>1588.636643</v>
      </c>
      <c r="AI675" s="15">
        <f t="shared" si="115"/>
        <v>0.17624876429450245</v>
      </c>
      <c r="AJ675" s="15">
        <f t="shared" si="115"/>
        <v>0.11579106943268412</v>
      </c>
      <c r="AK675" s="15">
        <f t="shared" si="115"/>
        <v>7.8504170400543138E-2</v>
      </c>
      <c r="AL675" s="23">
        <f>VLOOKUP(AC675,'Charts and Tables'!$I$43:$J$49,2,TRUE)</f>
        <v>0.2</v>
      </c>
      <c r="AM675" s="2">
        <f t="shared" si="119"/>
        <v>1</v>
      </c>
    </row>
    <row r="676" spans="1:39" x14ac:dyDescent="0.25">
      <c r="A676" s="35">
        <v>363229</v>
      </c>
      <c r="C676" s="36" t="s">
        <v>27</v>
      </c>
      <c r="D676" s="36">
        <v>-1</v>
      </c>
      <c r="K676" s="46">
        <v>13518</v>
      </c>
      <c r="L676" s="46">
        <v>13518</v>
      </c>
      <c r="N676" s="46">
        <v>695.5</v>
      </c>
      <c r="P676" s="46">
        <v>1791.5</v>
      </c>
      <c r="S676" s="36">
        <v>14443.249727</v>
      </c>
      <c r="U676" s="36">
        <v>909.36938499999997</v>
      </c>
      <c r="W676" s="36">
        <v>1779.015371</v>
      </c>
      <c r="AC676" s="57">
        <f t="shared" si="116"/>
        <v>13518</v>
      </c>
      <c r="AD676" s="57">
        <f t="shared" si="117"/>
        <v>695.5</v>
      </c>
      <c r="AE676" s="57">
        <f t="shared" si="118"/>
        <v>1791.5</v>
      </c>
      <c r="AF676" s="12">
        <f t="shared" si="112"/>
        <v>14443.249727</v>
      </c>
      <c r="AG676" s="12">
        <f t="shared" si="113"/>
        <v>909.36938499999997</v>
      </c>
      <c r="AH676" s="12">
        <f t="shared" si="114"/>
        <v>1779.015371</v>
      </c>
      <c r="AI676" s="15">
        <f t="shared" si="115"/>
        <v>6.8445755807072073E-2</v>
      </c>
      <c r="AJ676" s="15">
        <f t="shared" si="115"/>
        <v>0.30750450754852621</v>
      </c>
      <c r="AK676" s="15">
        <f t="shared" si="115"/>
        <v>-6.968813284956763E-3</v>
      </c>
      <c r="AL676" s="23">
        <f>VLOOKUP(AC676,'Charts and Tables'!$I$43:$J$49,2,TRUE)</f>
        <v>0.2</v>
      </c>
      <c r="AM676" s="2">
        <f t="shared" si="119"/>
        <v>1</v>
      </c>
    </row>
    <row r="677" spans="1:39" x14ac:dyDescent="0.25">
      <c r="A677" s="35">
        <v>363512</v>
      </c>
      <c r="B677" s="36">
        <v>330076</v>
      </c>
      <c r="C677" s="36" t="s">
        <v>31</v>
      </c>
      <c r="D677" s="36">
        <v>0</v>
      </c>
      <c r="J677" s="46">
        <v>10441</v>
      </c>
      <c r="K677" s="46">
        <v>11075</v>
      </c>
      <c r="L677" s="46">
        <v>21516</v>
      </c>
      <c r="M677" s="46">
        <v>557</v>
      </c>
      <c r="N677" s="46">
        <v>590</v>
      </c>
      <c r="O677" s="46">
        <v>937</v>
      </c>
      <c r="P677" s="46">
        <v>1060</v>
      </c>
      <c r="R677" s="36">
        <v>11672.904048</v>
      </c>
      <c r="S677" s="36">
        <v>10922.855011</v>
      </c>
      <c r="T677" s="36">
        <v>550.74729600000001</v>
      </c>
      <c r="U677" s="36">
        <v>868.70762400000001</v>
      </c>
      <c r="V677" s="36">
        <v>1091.5748189999999</v>
      </c>
      <c r="W677" s="36">
        <v>772.71400400000005</v>
      </c>
      <c r="AC677" s="57">
        <f t="shared" si="116"/>
        <v>21516</v>
      </c>
      <c r="AD677" s="57">
        <f t="shared" si="117"/>
        <v>1147</v>
      </c>
      <c r="AE677" s="57">
        <f t="shared" si="118"/>
        <v>1997</v>
      </c>
      <c r="AF677" s="12">
        <f t="shared" si="112"/>
        <v>22595.759059</v>
      </c>
      <c r="AG677" s="12">
        <f t="shared" si="113"/>
        <v>1419.4549200000001</v>
      </c>
      <c r="AH677" s="12">
        <f t="shared" si="114"/>
        <v>1864.2888229999999</v>
      </c>
      <c r="AI677" s="15">
        <f t="shared" si="115"/>
        <v>5.0184005344859638E-2</v>
      </c>
      <c r="AJ677" s="15">
        <f t="shared" si="115"/>
        <v>0.23753698343504806</v>
      </c>
      <c r="AK677" s="15">
        <f t="shared" si="115"/>
        <v>-6.645527140711073E-2</v>
      </c>
      <c r="AL677" s="23">
        <f>VLOOKUP(AC677,'Charts and Tables'!$I$43:$J$49,2,TRUE)</f>
        <v>0.2</v>
      </c>
      <c r="AM677" s="2">
        <f t="shared" si="119"/>
        <v>1</v>
      </c>
    </row>
    <row r="678" spans="1:39" x14ac:dyDescent="0.25">
      <c r="A678" s="35">
        <v>391796</v>
      </c>
      <c r="C678" s="36" t="s">
        <v>25</v>
      </c>
      <c r="D678" s="36">
        <v>0</v>
      </c>
      <c r="J678" s="46">
        <v>766</v>
      </c>
      <c r="K678" s="46">
        <v>740</v>
      </c>
      <c r="L678" s="46">
        <v>1506</v>
      </c>
      <c r="M678" s="46">
        <v>69</v>
      </c>
      <c r="N678" s="46">
        <v>40</v>
      </c>
      <c r="O678" s="46">
        <v>50</v>
      </c>
      <c r="P678" s="46">
        <v>100</v>
      </c>
      <c r="R678" s="36">
        <v>1309.44742</v>
      </c>
      <c r="S678" s="36">
        <v>864.24709299999995</v>
      </c>
      <c r="T678" s="36">
        <v>86.038685000000001</v>
      </c>
      <c r="U678" s="36">
        <v>91.090502999999998</v>
      </c>
      <c r="V678" s="36">
        <v>182.17817400000001</v>
      </c>
      <c r="W678" s="36">
        <v>53.689658999999999</v>
      </c>
      <c r="AC678" s="57">
        <f t="shared" si="116"/>
        <v>1506</v>
      </c>
      <c r="AD678" s="57">
        <f t="shared" si="117"/>
        <v>109</v>
      </c>
      <c r="AE678" s="57">
        <f t="shared" si="118"/>
        <v>150</v>
      </c>
      <c r="AF678" s="12">
        <f t="shared" si="112"/>
        <v>2173.6945129999999</v>
      </c>
      <c r="AG678" s="12">
        <f t="shared" si="113"/>
        <v>177.129188</v>
      </c>
      <c r="AH678" s="12">
        <f t="shared" si="114"/>
        <v>235.86783300000002</v>
      </c>
      <c r="AI678" s="15">
        <f t="shared" si="115"/>
        <v>0.44335625033200526</v>
      </c>
      <c r="AJ678" s="15">
        <f t="shared" si="115"/>
        <v>0.62503842201834858</v>
      </c>
      <c r="AK678" s="15">
        <f t="shared" si="115"/>
        <v>0.57245222000000018</v>
      </c>
      <c r="AL678" s="23">
        <f>VLOOKUP(AC678,'Charts and Tables'!$I$43:$J$49,2,TRUE)</f>
        <v>1</v>
      </c>
      <c r="AM678" s="2">
        <f t="shared" si="119"/>
        <v>1</v>
      </c>
    </row>
    <row r="679" spans="1:39" x14ac:dyDescent="0.25">
      <c r="A679" s="35">
        <v>371997</v>
      </c>
      <c r="B679" s="36">
        <v>332048</v>
      </c>
      <c r="C679" s="36" t="s">
        <v>25</v>
      </c>
      <c r="D679" s="36">
        <v>0</v>
      </c>
      <c r="J679" s="46">
        <v>3196</v>
      </c>
      <c r="K679" s="46">
        <v>2890</v>
      </c>
      <c r="L679" s="46">
        <v>6086</v>
      </c>
      <c r="M679" s="46">
        <v>180</v>
      </c>
      <c r="N679" s="46">
        <v>423</v>
      </c>
      <c r="O679" s="46">
        <v>419</v>
      </c>
      <c r="P679" s="46">
        <v>238</v>
      </c>
      <c r="R679" s="36">
        <v>3424.0443169999999</v>
      </c>
      <c r="S679" s="36">
        <v>3006.8495039999998</v>
      </c>
      <c r="T679" s="36">
        <v>179.69601399999999</v>
      </c>
      <c r="U679" s="36">
        <v>301.90563900000001</v>
      </c>
      <c r="V679" s="36">
        <v>364.89223399999997</v>
      </c>
      <c r="W679" s="36">
        <v>216.91719699999999</v>
      </c>
      <c r="AC679" s="57">
        <f t="shared" si="116"/>
        <v>6086</v>
      </c>
      <c r="AD679" s="57">
        <f t="shared" si="117"/>
        <v>603</v>
      </c>
      <c r="AE679" s="57">
        <f t="shared" si="118"/>
        <v>657</v>
      </c>
      <c r="AF679" s="12">
        <f t="shared" si="112"/>
        <v>6430.8938209999997</v>
      </c>
      <c r="AG679" s="12">
        <f t="shared" si="113"/>
        <v>481.601653</v>
      </c>
      <c r="AH679" s="12">
        <f t="shared" si="114"/>
        <v>581.8094309999999</v>
      </c>
      <c r="AI679" s="15">
        <f t="shared" si="115"/>
        <v>5.667003302661841E-2</v>
      </c>
      <c r="AJ679" s="15">
        <f t="shared" si="115"/>
        <v>-0.20132395854063018</v>
      </c>
      <c r="AK679" s="15">
        <f t="shared" si="115"/>
        <v>-0.11444531050228325</v>
      </c>
      <c r="AL679" s="23">
        <f>VLOOKUP(AC679,'Charts and Tables'!$I$43:$J$49,2,TRUE)</f>
        <v>0.25</v>
      </c>
      <c r="AM679" s="2">
        <f t="shared" si="119"/>
        <v>1</v>
      </c>
    </row>
    <row r="680" spans="1:39" x14ac:dyDescent="0.25">
      <c r="A680" s="35">
        <v>365989</v>
      </c>
      <c r="C680" s="36" t="s">
        <v>25</v>
      </c>
      <c r="D680" s="36">
        <v>0</v>
      </c>
      <c r="J680" s="46">
        <v>489</v>
      </c>
      <c r="K680" s="46">
        <v>577</v>
      </c>
      <c r="L680" s="46">
        <v>1066</v>
      </c>
      <c r="M680" s="46">
        <v>39</v>
      </c>
      <c r="N680" s="46">
        <v>35</v>
      </c>
      <c r="O680" s="46">
        <v>54</v>
      </c>
      <c r="P680" s="46">
        <v>67</v>
      </c>
      <c r="R680" s="36">
        <v>281.42209100000002</v>
      </c>
      <c r="S680" s="36">
        <v>432.02148299999999</v>
      </c>
      <c r="T680" s="36">
        <v>13.026469000000001</v>
      </c>
      <c r="U680" s="36">
        <v>25.028628999999999</v>
      </c>
      <c r="V680" s="36">
        <v>38.783982000000002</v>
      </c>
      <c r="W680" s="36">
        <v>94.984129999999993</v>
      </c>
      <c r="AC680" s="57">
        <f t="shared" si="116"/>
        <v>1066</v>
      </c>
      <c r="AD680" s="57">
        <f t="shared" si="117"/>
        <v>74</v>
      </c>
      <c r="AE680" s="57">
        <f t="shared" si="118"/>
        <v>121</v>
      </c>
      <c r="AF680" s="12">
        <f t="shared" si="112"/>
        <v>713.44357400000001</v>
      </c>
      <c r="AG680" s="12">
        <f t="shared" si="113"/>
        <v>38.055098000000001</v>
      </c>
      <c r="AH680" s="12">
        <f t="shared" si="114"/>
        <v>133.768112</v>
      </c>
      <c r="AI680" s="15">
        <f t="shared" si="115"/>
        <v>-0.33072835459662286</v>
      </c>
      <c r="AJ680" s="15">
        <f t="shared" si="115"/>
        <v>-0.48574191891891888</v>
      </c>
      <c r="AK680" s="15">
        <f t="shared" si="115"/>
        <v>0.10552158677685952</v>
      </c>
      <c r="AL680" s="23">
        <f>VLOOKUP(AC680,'Charts and Tables'!$I$43:$J$49,2,TRUE)</f>
        <v>1</v>
      </c>
      <c r="AM680" s="2">
        <f t="shared" si="119"/>
        <v>1</v>
      </c>
    </row>
    <row r="681" spans="1:39" x14ac:dyDescent="0.25">
      <c r="A681" s="35">
        <v>367930</v>
      </c>
      <c r="B681" s="36">
        <v>331111</v>
      </c>
      <c r="C681" s="36" t="s">
        <v>31</v>
      </c>
      <c r="D681" s="36">
        <v>1</v>
      </c>
      <c r="J681" s="46">
        <v>5965</v>
      </c>
      <c r="L681" s="46">
        <v>5965</v>
      </c>
      <c r="M681" s="46">
        <v>467</v>
      </c>
      <c r="O681" s="46">
        <v>543</v>
      </c>
      <c r="R681" s="36">
        <v>6895.5460240000002</v>
      </c>
      <c r="T681" s="36">
        <v>572.39811499999996</v>
      </c>
      <c r="V681" s="36">
        <v>622.386844</v>
      </c>
      <c r="AC681" s="57">
        <f t="shared" si="116"/>
        <v>5965</v>
      </c>
      <c r="AD681" s="57">
        <f t="shared" si="117"/>
        <v>467</v>
      </c>
      <c r="AE681" s="57">
        <f t="shared" si="118"/>
        <v>543</v>
      </c>
      <c r="AF681" s="12">
        <f t="shared" si="112"/>
        <v>6895.5460240000002</v>
      </c>
      <c r="AG681" s="12">
        <f t="shared" si="113"/>
        <v>572.39811499999996</v>
      </c>
      <c r="AH681" s="12">
        <f t="shared" si="114"/>
        <v>622.386844</v>
      </c>
      <c r="AI681" s="15">
        <f t="shared" si="115"/>
        <v>0.15600100989103105</v>
      </c>
      <c r="AJ681" s="15">
        <f t="shared" si="115"/>
        <v>0.22569189507494639</v>
      </c>
      <c r="AK681" s="15">
        <f t="shared" si="115"/>
        <v>0.14620044935543278</v>
      </c>
      <c r="AL681" s="23">
        <f>VLOOKUP(AC681,'Charts and Tables'!$I$43:$J$49,2,TRUE)</f>
        <v>0.25</v>
      </c>
      <c r="AM681" s="2">
        <f t="shared" si="119"/>
        <v>1</v>
      </c>
    </row>
    <row r="682" spans="1:39" x14ac:dyDescent="0.25">
      <c r="A682" s="35">
        <v>367950</v>
      </c>
      <c r="B682" s="36">
        <v>331111</v>
      </c>
      <c r="C682" s="36" t="s">
        <v>31</v>
      </c>
      <c r="D682" s="36">
        <v>-1</v>
      </c>
      <c r="K682" s="46">
        <v>5865</v>
      </c>
      <c r="L682" s="46">
        <v>5865</v>
      </c>
      <c r="N682" s="46">
        <v>445</v>
      </c>
      <c r="P682" s="46">
        <v>583</v>
      </c>
      <c r="S682" s="36">
        <v>7224.4472809999997</v>
      </c>
      <c r="U682" s="36">
        <v>511.93000699999999</v>
      </c>
      <c r="W682" s="36">
        <v>731.61151900000004</v>
      </c>
      <c r="AC682" s="57">
        <f t="shared" si="116"/>
        <v>5865</v>
      </c>
      <c r="AD682" s="57">
        <f t="shared" si="117"/>
        <v>445</v>
      </c>
      <c r="AE682" s="57">
        <f t="shared" si="118"/>
        <v>583</v>
      </c>
      <c r="AF682" s="12">
        <f t="shared" si="112"/>
        <v>7224.4472809999997</v>
      </c>
      <c r="AG682" s="12">
        <f t="shared" si="113"/>
        <v>511.93000699999999</v>
      </c>
      <c r="AH682" s="12">
        <f t="shared" si="114"/>
        <v>731.61151900000004</v>
      </c>
      <c r="AI682" s="15">
        <f t="shared" si="115"/>
        <v>0.23178981773231028</v>
      </c>
      <c r="AJ682" s="15">
        <f t="shared" si="115"/>
        <v>0.15040451011235953</v>
      </c>
      <c r="AK682" s="15">
        <f t="shared" si="115"/>
        <v>0.25490826586620935</v>
      </c>
      <c r="AL682" s="23">
        <f>VLOOKUP(AC682,'Charts and Tables'!$I$43:$J$49,2,TRUE)</f>
        <v>0.25</v>
      </c>
      <c r="AM682" s="2">
        <f t="shared" si="119"/>
        <v>1</v>
      </c>
    </row>
    <row r="683" spans="1:39" x14ac:dyDescent="0.25">
      <c r="A683" s="35">
        <v>338723</v>
      </c>
      <c r="B683" s="36">
        <v>331008</v>
      </c>
      <c r="C683" s="36" t="s">
        <v>25</v>
      </c>
      <c r="D683" s="36">
        <v>0</v>
      </c>
      <c r="J683" s="46">
        <v>2979</v>
      </c>
      <c r="K683" s="46">
        <v>2814</v>
      </c>
      <c r="L683" s="46">
        <v>5793</v>
      </c>
      <c r="M683" s="46">
        <v>137</v>
      </c>
      <c r="N683" s="46">
        <v>282</v>
      </c>
      <c r="O683" s="46">
        <v>420</v>
      </c>
      <c r="P683" s="46">
        <v>244</v>
      </c>
      <c r="R683" s="36">
        <v>3253.3077119999998</v>
      </c>
      <c r="S683" s="36">
        <v>2478.1045250000002</v>
      </c>
      <c r="T683" s="36">
        <v>193.397065</v>
      </c>
      <c r="U683" s="36">
        <v>256.50672600000001</v>
      </c>
      <c r="V683" s="36">
        <v>403.65605299999999</v>
      </c>
      <c r="W683" s="36">
        <v>213.529222</v>
      </c>
      <c r="AC683" s="57">
        <f t="shared" si="116"/>
        <v>5793</v>
      </c>
      <c r="AD683" s="57">
        <f t="shared" si="117"/>
        <v>419</v>
      </c>
      <c r="AE683" s="57">
        <f t="shared" si="118"/>
        <v>664</v>
      </c>
      <c r="AF683" s="12">
        <f t="shared" si="112"/>
        <v>5731.4122370000005</v>
      </c>
      <c r="AG683" s="12">
        <f t="shared" si="113"/>
        <v>449.90379100000001</v>
      </c>
      <c r="AH683" s="12">
        <f t="shared" si="114"/>
        <v>617.18527500000005</v>
      </c>
      <c r="AI683" s="15">
        <f t="shared" ref="AI683:AK729" si="120">IF(OR(AC683="",AC683=0),0,(AF683-AC683)/AC683)</f>
        <v>-1.0631410840669694E-2</v>
      </c>
      <c r="AJ683" s="15">
        <f t="shared" si="120"/>
        <v>7.3756064439140845E-2</v>
      </c>
      <c r="AK683" s="15">
        <f t="shared" si="120"/>
        <v>-7.0504103915662586E-2</v>
      </c>
      <c r="AL683" s="23">
        <f>VLOOKUP(AC683,'Charts and Tables'!$I$43:$J$49,2,TRUE)</f>
        <v>0.25</v>
      </c>
      <c r="AM683" s="2">
        <f t="shared" si="119"/>
        <v>1</v>
      </c>
    </row>
    <row r="684" spans="1:39" x14ac:dyDescent="0.25">
      <c r="A684" s="35">
        <v>343263</v>
      </c>
      <c r="B684" s="36">
        <v>330215</v>
      </c>
      <c r="C684" s="36" t="s">
        <v>31</v>
      </c>
      <c r="D684" s="36">
        <v>0</v>
      </c>
      <c r="J684" s="46">
        <v>12338</v>
      </c>
      <c r="K684" s="46">
        <v>12656</v>
      </c>
      <c r="L684" s="46">
        <v>24994</v>
      </c>
      <c r="M684" s="46">
        <v>874</v>
      </c>
      <c r="N684" s="46">
        <v>386</v>
      </c>
      <c r="O684" s="46">
        <v>1087</v>
      </c>
      <c r="P684" s="46">
        <v>1299</v>
      </c>
      <c r="R684" s="36">
        <v>11644.424666000001</v>
      </c>
      <c r="S684" s="36">
        <v>10522.187693</v>
      </c>
      <c r="T684" s="36">
        <v>1022.053007</v>
      </c>
      <c r="U684" s="36">
        <v>485.05377700000003</v>
      </c>
      <c r="V684" s="36">
        <v>866.10103700000002</v>
      </c>
      <c r="W684" s="36">
        <v>999.29526299999998</v>
      </c>
      <c r="AC684" s="57">
        <f t="shared" si="116"/>
        <v>24994</v>
      </c>
      <c r="AD684" s="57">
        <f t="shared" si="117"/>
        <v>1260</v>
      </c>
      <c r="AE684" s="57">
        <f t="shared" si="118"/>
        <v>2386</v>
      </c>
      <c r="AF684" s="12">
        <f t="shared" si="112"/>
        <v>22166.612358999999</v>
      </c>
      <c r="AG684" s="12">
        <f t="shared" si="113"/>
        <v>1507.1067840000001</v>
      </c>
      <c r="AH684" s="12">
        <f t="shared" si="114"/>
        <v>1865.3962999999999</v>
      </c>
      <c r="AI684" s="15">
        <f t="shared" si="120"/>
        <v>-0.11312265507721858</v>
      </c>
      <c r="AJ684" s="15">
        <f t="shared" si="120"/>
        <v>0.1961164952380953</v>
      </c>
      <c r="AK684" s="15">
        <f t="shared" si="120"/>
        <v>-0.21819098910310147</v>
      </c>
      <c r="AL684" s="23">
        <f>VLOOKUP(AC684,'Charts and Tables'!$I$43:$J$49,2,TRUE)</f>
        <v>0.2</v>
      </c>
      <c r="AM684" s="2">
        <f t="shared" si="119"/>
        <v>1</v>
      </c>
    </row>
    <row r="685" spans="1:39" x14ac:dyDescent="0.25">
      <c r="A685" s="35">
        <v>337948</v>
      </c>
      <c r="C685" s="36" t="s">
        <v>26</v>
      </c>
      <c r="D685" s="36">
        <v>0</v>
      </c>
      <c r="J685" s="46">
        <v>6441</v>
      </c>
      <c r="K685" s="46">
        <v>6656</v>
      </c>
      <c r="L685" s="46">
        <v>13097</v>
      </c>
      <c r="M685" s="46">
        <v>969</v>
      </c>
      <c r="N685" s="46">
        <v>340.5</v>
      </c>
      <c r="O685" s="46">
        <v>449</v>
      </c>
      <c r="P685" s="46">
        <v>988</v>
      </c>
      <c r="R685" s="36">
        <v>7522.5666389999997</v>
      </c>
      <c r="S685" s="36">
        <v>8466.6920339999997</v>
      </c>
      <c r="T685" s="36">
        <v>853.62988900000005</v>
      </c>
      <c r="U685" s="36">
        <v>483.28995600000002</v>
      </c>
      <c r="V685" s="36">
        <v>590.87537199999997</v>
      </c>
      <c r="W685" s="36">
        <v>1002.296168</v>
      </c>
      <c r="AC685" s="57">
        <f t="shared" si="116"/>
        <v>13097</v>
      </c>
      <c r="AD685" s="57">
        <f t="shared" si="117"/>
        <v>1309.5</v>
      </c>
      <c r="AE685" s="57">
        <f t="shared" si="118"/>
        <v>1437</v>
      </c>
      <c r="AF685" s="12">
        <f t="shared" si="112"/>
        <v>15989.258673</v>
      </c>
      <c r="AG685" s="12">
        <f t="shared" si="113"/>
        <v>1336.9198450000001</v>
      </c>
      <c r="AH685" s="12">
        <f t="shared" si="114"/>
        <v>1593.1715399999998</v>
      </c>
      <c r="AI685" s="15">
        <f t="shared" si="120"/>
        <v>0.2208336774070398</v>
      </c>
      <c r="AJ685" s="15">
        <f t="shared" si="120"/>
        <v>2.0939171439480812E-2</v>
      </c>
      <c r="AK685" s="15">
        <f t="shared" si="120"/>
        <v>0.10867887265135687</v>
      </c>
      <c r="AL685" s="23">
        <f>VLOOKUP(AC685,'Charts and Tables'!$I$43:$J$49,2,TRUE)</f>
        <v>0.2</v>
      </c>
      <c r="AM685" s="2">
        <f t="shared" si="119"/>
        <v>0</v>
      </c>
    </row>
    <row r="686" spans="1:39" x14ac:dyDescent="0.25">
      <c r="A686" s="35">
        <v>337253</v>
      </c>
      <c r="C686" s="36" t="s">
        <v>25</v>
      </c>
      <c r="D686" s="36">
        <v>0</v>
      </c>
      <c r="J686" s="46">
        <v>1018</v>
      </c>
      <c r="K686" s="46">
        <v>1317</v>
      </c>
      <c r="L686" s="46">
        <v>2335</v>
      </c>
      <c r="M686" s="46">
        <v>86</v>
      </c>
      <c r="N686" s="46">
        <v>216</v>
      </c>
      <c r="O686" s="46">
        <v>138.5</v>
      </c>
      <c r="P686" s="46">
        <v>111.5</v>
      </c>
      <c r="R686" s="36">
        <v>2682.737666</v>
      </c>
      <c r="S686" s="36">
        <v>2254.5920230000002</v>
      </c>
      <c r="T686" s="36">
        <v>154.60786100000001</v>
      </c>
      <c r="U686" s="36">
        <v>262.92881799999998</v>
      </c>
      <c r="V686" s="36">
        <v>267.27208200000001</v>
      </c>
      <c r="W686" s="36">
        <v>182.90494100000001</v>
      </c>
      <c r="AC686" s="57">
        <f t="shared" si="116"/>
        <v>2335</v>
      </c>
      <c r="AD686" s="57">
        <f t="shared" si="117"/>
        <v>302</v>
      </c>
      <c r="AE686" s="57">
        <f t="shared" si="118"/>
        <v>250</v>
      </c>
      <c r="AF686" s="12">
        <f t="shared" si="112"/>
        <v>4937.3296890000001</v>
      </c>
      <c r="AG686" s="12">
        <f t="shared" si="113"/>
        <v>417.53667899999999</v>
      </c>
      <c r="AH686" s="12">
        <f t="shared" si="114"/>
        <v>450.17702300000002</v>
      </c>
      <c r="AI686" s="15">
        <f t="shared" si="120"/>
        <v>1.1144880895074947</v>
      </c>
      <c r="AJ686" s="15">
        <f t="shared" si="120"/>
        <v>0.38257178476821191</v>
      </c>
      <c r="AK686" s="15">
        <f t="shared" si="120"/>
        <v>0.80070809200000004</v>
      </c>
      <c r="AL686" s="23">
        <f>VLOOKUP(AC686,'Charts and Tables'!$I$43:$J$49,2,TRUE)</f>
        <v>1</v>
      </c>
      <c r="AM686" s="2">
        <f t="shared" si="119"/>
        <v>0</v>
      </c>
    </row>
    <row r="687" spans="1:39" x14ac:dyDescent="0.25">
      <c r="A687" s="35">
        <v>337629</v>
      </c>
      <c r="B687" s="36">
        <v>332065</v>
      </c>
      <c r="C687" s="36" t="s">
        <v>25</v>
      </c>
      <c r="D687" s="36">
        <v>0</v>
      </c>
      <c r="J687" s="46">
        <v>1085</v>
      </c>
      <c r="K687" s="46">
        <v>1459</v>
      </c>
      <c r="L687" s="46">
        <v>2544</v>
      </c>
      <c r="M687" s="46">
        <v>99</v>
      </c>
      <c r="N687" s="46">
        <v>226</v>
      </c>
      <c r="O687" s="46">
        <v>147</v>
      </c>
      <c r="P687" s="46">
        <v>114</v>
      </c>
      <c r="R687" s="36">
        <v>2519.9120720000001</v>
      </c>
      <c r="S687" s="36">
        <v>2091.7664370000002</v>
      </c>
      <c r="T687" s="36">
        <v>151.359632</v>
      </c>
      <c r="U687" s="36">
        <v>233.73938100000001</v>
      </c>
      <c r="V687" s="36">
        <v>242.904324</v>
      </c>
      <c r="W687" s="36">
        <v>173.754425</v>
      </c>
      <c r="AC687" s="57">
        <f t="shared" si="116"/>
        <v>2544</v>
      </c>
      <c r="AD687" s="57">
        <f t="shared" si="117"/>
        <v>325</v>
      </c>
      <c r="AE687" s="57">
        <f t="shared" si="118"/>
        <v>261</v>
      </c>
      <c r="AF687" s="12">
        <f t="shared" si="112"/>
        <v>4611.6785090000003</v>
      </c>
      <c r="AG687" s="12">
        <f t="shared" si="113"/>
        <v>385.09901300000001</v>
      </c>
      <c r="AH687" s="12">
        <f t="shared" si="114"/>
        <v>416.658749</v>
      </c>
      <c r="AI687" s="15">
        <f t="shared" si="120"/>
        <v>0.81276670951257879</v>
      </c>
      <c r="AJ687" s="15">
        <f t="shared" si="120"/>
        <v>0.18492004000000004</v>
      </c>
      <c r="AK687" s="15">
        <f t="shared" si="120"/>
        <v>0.59639367432950197</v>
      </c>
      <c r="AL687" s="23">
        <f>VLOOKUP(AC687,'Charts and Tables'!$I$43:$J$49,2,TRUE)</f>
        <v>0.5</v>
      </c>
      <c r="AM687" s="2">
        <f t="shared" si="119"/>
        <v>0</v>
      </c>
    </row>
    <row r="688" spans="1:39" x14ac:dyDescent="0.25">
      <c r="A688" s="35">
        <v>339657</v>
      </c>
      <c r="B688" s="36">
        <v>330209</v>
      </c>
      <c r="C688" s="36" t="s">
        <v>31</v>
      </c>
      <c r="D688" s="36">
        <v>0</v>
      </c>
      <c r="J688" s="46">
        <v>10562</v>
      </c>
      <c r="K688" s="46">
        <v>10571</v>
      </c>
      <c r="L688" s="46">
        <v>21133</v>
      </c>
      <c r="M688" s="46">
        <v>837</v>
      </c>
      <c r="N688" s="46">
        <v>482</v>
      </c>
      <c r="O688" s="46">
        <v>939</v>
      </c>
      <c r="P688" s="46">
        <v>1070</v>
      </c>
      <c r="R688" s="36">
        <v>11796.443589</v>
      </c>
      <c r="S688" s="36">
        <v>10972.038068</v>
      </c>
      <c r="T688" s="36">
        <v>1015.569551</v>
      </c>
      <c r="U688" s="36">
        <v>683.34700199999997</v>
      </c>
      <c r="V688" s="36">
        <v>993.67804899999999</v>
      </c>
      <c r="W688" s="36">
        <v>1052.735267</v>
      </c>
      <c r="AC688" s="57">
        <f t="shared" si="116"/>
        <v>21133</v>
      </c>
      <c r="AD688" s="57">
        <f t="shared" si="117"/>
        <v>1319</v>
      </c>
      <c r="AE688" s="57">
        <f t="shared" si="118"/>
        <v>2009</v>
      </c>
      <c r="AF688" s="12">
        <f t="shared" si="112"/>
        <v>22768.481657</v>
      </c>
      <c r="AG688" s="12">
        <f t="shared" si="113"/>
        <v>1698.916553</v>
      </c>
      <c r="AH688" s="12">
        <f t="shared" si="114"/>
        <v>2046.4133160000001</v>
      </c>
      <c r="AI688" s="15">
        <f t="shared" si="120"/>
        <v>7.7389942601618328E-2</v>
      </c>
      <c r="AJ688" s="15">
        <f t="shared" si="120"/>
        <v>0.28803377786201667</v>
      </c>
      <c r="AK688" s="15">
        <f t="shared" si="120"/>
        <v>1.8622855151816886E-2</v>
      </c>
      <c r="AL688" s="23">
        <f>VLOOKUP(AC688,'Charts and Tables'!$I$43:$J$49,2,TRUE)</f>
        <v>0.2</v>
      </c>
      <c r="AM688" s="2">
        <f t="shared" si="119"/>
        <v>1</v>
      </c>
    </row>
    <row r="689" spans="1:39" x14ac:dyDescent="0.25">
      <c r="A689" s="35">
        <v>339439</v>
      </c>
      <c r="B689" s="36">
        <v>331203</v>
      </c>
      <c r="C689" s="36" t="s">
        <v>25</v>
      </c>
      <c r="D689" s="36">
        <v>0</v>
      </c>
      <c r="J689" s="46">
        <v>524</v>
      </c>
      <c r="K689" s="46">
        <v>588</v>
      </c>
      <c r="L689" s="46">
        <v>1112</v>
      </c>
      <c r="M689" s="46">
        <v>31</v>
      </c>
      <c r="N689" s="46">
        <v>53</v>
      </c>
      <c r="O689" s="46">
        <v>64</v>
      </c>
      <c r="P689" s="46">
        <v>53</v>
      </c>
      <c r="AC689" s="57">
        <f t="shared" si="116"/>
        <v>1112</v>
      </c>
      <c r="AD689" s="57">
        <f t="shared" si="117"/>
        <v>84</v>
      </c>
      <c r="AE689" s="57">
        <f t="shared" si="118"/>
        <v>117</v>
      </c>
      <c r="AF689" s="12">
        <f t="shared" si="112"/>
        <v>0</v>
      </c>
      <c r="AG689" s="12">
        <f t="shared" si="113"/>
        <v>0</v>
      </c>
      <c r="AH689" s="12">
        <f t="shared" si="114"/>
        <v>0</v>
      </c>
      <c r="AI689" s="15">
        <f t="shared" si="120"/>
        <v>-1</v>
      </c>
      <c r="AJ689" s="15">
        <f t="shared" si="120"/>
        <v>-1</v>
      </c>
      <c r="AK689" s="15">
        <f t="shared" si="120"/>
        <v>-1</v>
      </c>
      <c r="AL689" s="23">
        <f>VLOOKUP(AC689,'Charts and Tables'!$I$43:$J$49,2,TRUE)</f>
        <v>1</v>
      </c>
      <c r="AM689" s="2">
        <f t="shared" si="119"/>
        <v>1</v>
      </c>
    </row>
    <row r="690" spans="1:39" x14ac:dyDescent="0.25">
      <c r="A690" s="35">
        <v>342940</v>
      </c>
      <c r="B690" s="36">
        <v>331116</v>
      </c>
      <c r="C690" s="36" t="s">
        <v>31</v>
      </c>
      <c r="D690" s="36">
        <v>0</v>
      </c>
      <c r="J690" s="46">
        <v>6458</v>
      </c>
      <c r="K690" s="46">
        <v>6399</v>
      </c>
      <c r="L690" s="46">
        <v>12857</v>
      </c>
      <c r="M690" s="46">
        <v>338</v>
      </c>
      <c r="N690" s="46">
        <v>359</v>
      </c>
      <c r="O690" s="46">
        <v>662</v>
      </c>
      <c r="P690" s="46">
        <v>573</v>
      </c>
      <c r="R690" s="36">
        <v>7944.0271910000001</v>
      </c>
      <c r="S690" s="36">
        <v>7180.1270039999999</v>
      </c>
      <c r="T690" s="36">
        <v>529.58426499999996</v>
      </c>
      <c r="U690" s="36">
        <v>561.22132499999998</v>
      </c>
      <c r="V690" s="36">
        <v>703.73636399999998</v>
      </c>
      <c r="W690" s="36">
        <v>610.36155099999996</v>
      </c>
      <c r="AC690" s="57">
        <f t="shared" si="116"/>
        <v>12857</v>
      </c>
      <c r="AD690" s="57">
        <f t="shared" si="117"/>
        <v>697</v>
      </c>
      <c r="AE690" s="57">
        <f t="shared" si="118"/>
        <v>1235</v>
      </c>
      <c r="AF690" s="12">
        <f t="shared" si="112"/>
        <v>15124.154194999999</v>
      </c>
      <c r="AG690" s="12">
        <f t="shared" si="113"/>
        <v>1090.8055899999999</v>
      </c>
      <c r="AH690" s="12">
        <f t="shared" si="114"/>
        <v>1314.0979149999998</v>
      </c>
      <c r="AI690" s="15">
        <f t="shared" si="120"/>
        <v>0.17633617445749392</v>
      </c>
      <c r="AJ690" s="15">
        <f t="shared" si="120"/>
        <v>0.56500084648493532</v>
      </c>
      <c r="AK690" s="15">
        <f t="shared" si="120"/>
        <v>6.4046894736841969E-2</v>
      </c>
      <c r="AL690" s="23">
        <f>VLOOKUP(AC690,'Charts and Tables'!$I$43:$J$49,2,TRUE)</f>
        <v>0.2</v>
      </c>
      <c r="AM690" s="2">
        <f t="shared" si="119"/>
        <v>1</v>
      </c>
    </row>
    <row r="691" spans="1:39" x14ac:dyDescent="0.25">
      <c r="A691" s="35">
        <v>347782</v>
      </c>
      <c r="B691" s="36">
        <v>331113</v>
      </c>
      <c r="C691" s="36" t="s">
        <v>31</v>
      </c>
      <c r="D691" s="36">
        <v>-1</v>
      </c>
      <c r="K691" s="46">
        <v>9154</v>
      </c>
      <c r="L691" s="46">
        <v>9154</v>
      </c>
      <c r="N691" s="46">
        <v>634</v>
      </c>
      <c r="P691" s="46">
        <v>895</v>
      </c>
      <c r="S691" s="36">
        <v>10656.446943999999</v>
      </c>
      <c r="U691" s="36">
        <v>786.06000700000004</v>
      </c>
      <c r="W691" s="36">
        <v>1051.621181</v>
      </c>
      <c r="AC691" s="57">
        <f t="shared" si="116"/>
        <v>9154</v>
      </c>
      <c r="AD691" s="57">
        <f t="shared" si="117"/>
        <v>634</v>
      </c>
      <c r="AE691" s="57">
        <f t="shared" si="118"/>
        <v>895</v>
      </c>
      <c r="AF691" s="12">
        <f t="shared" si="112"/>
        <v>10656.446943999999</v>
      </c>
      <c r="AG691" s="12">
        <f t="shared" si="113"/>
        <v>786.06000700000004</v>
      </c>
      <c r="AH691" s="12">
        <f t="shared" si="114"/>
        <v>1051.621181</v>
      </c>
      <c r="AI691" s="15">
        <f t="shared" si="120"/>
        <v>0.16413010093947994</v>
      </c>
      <c r="AJ691" s="15">
        <f t="shared" si="120"/>
        <v>0.23984228233438493</v>
      </c>
      <c r="AK691" s="15">
        <f t="shared" si="120"/>
        <v>0.17499573296089382</v>
      </c>
      <c r="AL691" s="23">
        <f>VLOOKUP(AC691,'Charts and Tables'!$I$43:$J$49,2,TRUE)</f>
        <v>0.25</v>
      </c>
      <c r="AM691" s="2">
        <f t="shared" si="119"/>
        <v>1</v>
      </c>
    </row>
    <row r="692" spans="1:39" x14ac:dyDescent="0.25">
      <c r="A692" s="35">
        <v>347800</v>
      </c>
      <c r="B692" s="36">
        <v>331113</v>
      </c>
      <c r="C692" s="36" t="s">
        <v>31</v>
      </c>
      <c r="D692" s="36">
        <v>1</v>
      </c>
      <c r="J692" s="46">
        <v>9373</v>
      </c>
      <c r="L692" s="46">
        <v>9373</v>
      </c>
      <c r="M692" s="46">
        <v>691</v>
      </c>
      <c r="O692" s="46">
        <v>851</v>
      </c>
      <c r="R692" s="36">
        <v>11249.320886</v>
      </c>
      <c r="T692" s="36">
        <v>971.477307</v>
      </c>
      <c r="V692" s="36">
        <v>1006.103104</v>
      </c>
      <c r="AC692" s="57">
        <f t="shared" si="116"/>
        <v>9373</v>
      </c>
      <c r="AD692" s="57">
        <f t="shared" si="117"/>
        <v>691</v>
      </c>
      <c r="AE692" s="57">
        <f t="shared" si="118"/>
        <v>851</v>
      </c>
      <c r="AF692" s="12">
        <f t="shared" si="112"/>
        <v>11249.320886</v>
      </c>
      <c r="AG692" s="12">
        <f t="shared" si="113"/>
        <v>971.477307</v>
      </c>
      <c r="AH692" s="12">
        <f t="shared" si="114"/>
        <v>1006.103104</v>
      </c>
      <c r="AI692" s="15">
        <f t="shared" si="120"/>
        <v>0.20018360034140611</v>
      </c>
      <c r="AJ692" s="15">
        <f t="shared" si="120"/>
        <v>0.40590058900144715</v>
      </c>
      <c r="AK692" s="15">
        <f t="shared" si="120"/>
        <v>0.18225981668625149</v>
      </c>
      <c r="AL692" s="23">
        <f>VLOOKUP(AC692,'Charts and Tables'!$I$43:$J$49,2,TRUE)</f>
        <v>0.25</v>
      </c>
      <c r="AM692" s="2">
        <f t="shared" si="119"/>
        <v>1</v>
      </c>
    </row>
    <row r="693" spans="1:39" x14ac:dyDescent="0.25">
      <c r="A693" s="35">
        <v>348206</v>
      </c>
      <c r="B693" s="36">
        <v>331115</v>
      </c>
      <c r="C693" s="36" t="s">
        <v>31</v>
      </c>
      <c r="D693" s="36">
        <v>0</v>
      </c>
      <c r="J693" s="46">
        <v>13784</v>
      </c>
      <c r="K693" s="46">
        <v>15413</v>
      </c>
      <c r="L693" s="46">
        <v>29197</v>
      </c>
      <c r="M693" s="46">
        <v>700</v>
      </c>
      <c r="N693" s="46">
        <v>1549</v>
      </c>
      <c r="O693" s="46">
        <v>1423</v>
      </c>
      <c r="P693" s="46">
        <v>1114</v>
      </c>
      <c r="R693" s="36">
        <v>9513.2196660000009</v>
      </c>
      <c r="S693" s="36">
        <v>9212.1675329999998</v>
      </c>
      <c r="T693" s="36">
        <v>580.32188799999994</v>
      </c>
      <c r="U693" s="36">
        <v>895.05008799999996</v>
      </c>
      <c r="V693" s="36">
        <v>941.66906900000004</v>
      </c>
      <c r="W693" s="36">
        <v>739.64180299999998</v>
      </c>
      <c r="AC693" s="57">
        <f t="shared" si="116"/>
        <v>29197</v>
      </c>
      <c r="AD693" s="57">
        <f t="shared" si="117"/>
        <v>2249</v>
      </c>
      <c r="AE693" s="57">
        <f t="shared" si="118"/>
        <v>2537</v>
      </c>
      <c r="AF693" s="12">
        <f t="shared" si="112"/>
        <v>18725.387199000001</v>
      </c>
      <c r="AG693" s="12">
        <f t="shared" si="113"/>
        <v>1475.3719759999999</v>
      </c>
      <c r="AH693" s="12">
        <f t="shared" si="114"/>
        <v>1681.310872</v>
      </c>
      <c r="AI693" s="15">
        <f t="shared" si="120"/>
        <v>-0.35865372473199297</v>
      </c>
      <c r="AJ693" s="15">
        <f t="shared" si="120"/>
        <v>-0.34398756069364167</v>
      </c>
      <c r="AK693" s="15">
        <f t="shared" si="120"/>
        <v>-0.33728385021679147</v>
      </c>
      <c r="AL693" s="23">
        <f>VLOOKUP(AC693,'Charts and Tables'!$I$43:$J$49,2,TRUE)</f>
        <v>0.15</v>
      </c>
      <c r="AM693" s="2">
        <f t="shared" si="119"/>
        <v>0</v>
      </c>
    </row>
    <row r="694" spans="1:39" x14ac:dyDescent="0.25">
      <c r="A694" s="35">
        <v>345351</v>
      </c>
      <c r="C694" s="36" t="s">
        <v>25</v>
      </c>
      <c r="D694" s="36">
        <v>0</v>
      </c>
      <c r="J694" s="46">
        <v>2332</v>
      </c>
      <c r="K694" s="46">
        <v>2417</v>
      </c>
      <c r="L694" s="46">
        <v>4749</v>
      </c>
      <c r="M694" s="46">
        <v>116</v>
      </c>
      <c r="N694" s="46">
        <v>177</v>
      </c>
      <c r="O694" s="46">
        <v>253</v>
      </c>
      <c r="P694" s="46">
        <v>241</v>
      </c>
      <c r="R694" s="36">
        <v>1704.6839010000001</v>
      </c>
      <c r="S694" s="36">
        <v>1925.105384</v>
      </c>
      <c r="T694" s="36">
        <v>151.32295400000001</v>
      </c>
      <c r="U694" s="36">
        <v>150.227757</v>
      </c>
      <c r="V694" s="36">
        <v>162.16563300000001</v>
      </c>
      <c r="W694" s="36">
        <v>223.598105</v>
      </c>
      <c r="AC694" s="57">
        <f t="shared" si="116"/>
        <v>4749</v>
      </c>
      <c r="AD694" s="57">
        <f t="shared" si="117"/>
        <v>293</v>
      </c>
      <c r="AE694" s="57">
        <f t="shared" si="118"/>
        <v>494</v>
      </c>
      <c r="AF694" s="12">
        <f t="shared" si="112"/>
        <v>3629.7892849999998</v>
      </c>
      <c r="AG694" s="12">
        <f t="shared" si="113"/>
        <v>301.55071099999998</v>
      </c>
      <c r="AH694" s="12">
        <f t="shared" si="114"/>
        <v>385.76373799999999</v>
      </c>
      <c r="AI694" s="15">
        <f t="shared" si="120"/>
        <v>-0.23567292377342602</v>
      </c>
      <c r="AJ694" s="15">
        <f t="shared" si="120"/>
        <v>2.9183313993173986E-2</v>
      </c>
      <c r="AK694" s="15">
        <f t="shared" si="120"/>
        <v>-0.21910174493927129</v>
      </c>
      <c r="AL694" s="23">
        <f>VLOOKUP(AC694,'Charts and Tables'!$I$43:$J$49,2,TRUE)</f>
        <v>0.5</v>
      </c>
      <c r="AM694" s="2">
        <f t="shared" si="119"/>
        <v>1</v>
      </c>
    </row>
    <row r="695" spans="1:39" x14ac:dyDescent="0.25">
      <c r="A695" s="35">
        <v>343757</v>
      </c>
      <c r="B695" s="36">
        <v>330034</v>
      </c>
      <c r="C695" s="36" t="s">
        <v>26</v>
      </c>
      <c r="D695" s="36">
        <v>0</v>
      </c>
      <c r="J695" s="46">
        <v>3930</v>
      </c>
      <c r="K695" s="46">
        <v>3547</v>
      </c>
      <c r="L695" s="46">
        <v>7477</v>
      </c>
      <c r="M695" s="46">
        <v>200</v>
      </c>
      <c r="N695" s="46">
        <v>386</v>
      </c>
      <c r="O695" s="46">
        <v>485</v>
      </c>
      <c r="P695" s="46">
        <v>288</v>
      </c>
      <c r="R695" s="36">
        <v>4165.7536719999998</v>
      </c>
      <c r="S695" s="36">
        <v>4559.351017</v>
      </c>
      <c r="T695" s="36">
        <v>227.19786300000001</v>
      </c>
      <c r="U695" s="36">
        <v>410.44595800000002</v>
      </c>
      <c r="V695" s="36">
        <v>399.03207600000002</v>
      </c>
      <c r="W695" s="36">
        <v>291.105885</v>
      </c>
      <c r="AC695" s="57">
        <f t="shared" si="116"/>
        <v>7477</v>
      </c>
      <c r="AD695" s="57">
        <f t="shared" si="117"/>
        <v>586</v>
      </c>
      <c r="AE695" s="57">
        <f t="shared" si="118"/>
        <v>773</v>
      </c>
      <c r="AF695" s="12">
        <f t="shared" si="112"/>
        <v>8725.1046889999998</v>
      </c>
      <c r="AG695" s="12">
        <f t="shared" si="113"/>
        <v>637.643821</v>
      </c>
      <c r="AH695" s="12">
        <f t="shared" si="114"/>
        <v>690.13796100000002</v>
      </c>
      <c r="AI695" s="15">
        <f t="shared" si="120"/>
        <v>0.16692586451785474</v>
      </c>
      <c r="AJ695" s="15">
        <f t="shared" si="120"/>
        <v>8.8129387372013659E-2</v>
      </c>
      <c r="AK695" s="15">
        <f t="shared" si="120"/>
        <v>-0.10719539327296246</v>
      </c>
      <c r="AL695" s="23">
        <f>VLOOKUP(AC695,'Charts and Tables'!$I$43:$J$49,2,TRUE)</f>
        <v>0.25</v>
      </c>
      <c r="AM695" s="2">
        <f t="shared" si="119"/>
        <v>1</v>
      </c>
    </row>
    <row r="696" spans="1:39" x14ac:dyDescent="0.25">
      <c r="A696" s="35">
        <v>345413</v>
      </c>
      <c r="B696" s="36">
        <v>331039</v>
      </c>
      <c r="C696" s="36" t="s">
        <v>25</v>
      </c>
      <c r="D696" s="36">
        <v>0</v>
      </c>
      <c r="J696" s="46">
        <v>2994</v>
      </c>
      <c r="K696" s="46">
        <v>2716</v>
      </c>
      <c r="L696" s="46">
        <v>5710</v>
      </c>
      <c r="M696" s="46">
        <v>182</v>
      </c>
      <c r="N696" s="46">
        <v>119</v>
      </c>
      <c r="O696" s="46">
        <v>297</v>
      </c>
      <c r="P696" s="46">
        <v>325</v>
      </c>
      <c r="R696" s="36">
        <v>1765.2722570000001</v>
      </c>
      <c r="S696" s="36">
        <v>1544.850786</v>
      </c>
      <c r="T696" s="36">
        <v>146.42201</v>
      </c>
      <c r="U696" s="36">
        <v>115.947549</v>
      </c>
      <c r="V696" s="36">
        <v>189.93509599999999</v>
      </c>
      <c r="W696" s="36">
        <v>154.09738899999999</v>
      </c>
      <c r="AC696" s="57">
        <f t="shared" si="116"/>
        <v>5710</v>
      </c>
      <c r="AD696" s="57">
        <f t="shared" si="117"/>
        <v>301</v>
      </c>
      <c r="AE696" s="57">
        <f t="shared" si="118"/>
        <v>622</v>
      </c>
      <c r="AF696" s="12">
        <f t="shared" si="112"/>
        <v>3310.1230430000001</v>
      </c>
      <c r="AG696" s="12">
        <f t="shared" si="113"/>
        <v>262.36955899999998</v>
      </c>
      <c r="AH696" s="12">
        <f t="shared" si="114"/>
        <v>344.03248499999995</v>
      </c>
      <c r="AI696" s="15">
        <f t="shared" si="120"/>
        <v>-0.42029368774080561</v>
      </c>
      <c r="AJ696" s="15">
        <f t="shared" si="120"/>
        <v>-0.12834033554817281</v>
      </c>
      <c r="AK696" s="15">
        <f t="shared" si="120"/>
        <v>-0.44689311093247597</v>
      </c>
      <c r="AL696" s="23">
        <f>VLOOKUP(AC696,'Charts and Tables'!$I$43:$J$49,2,TRUE)</f>
        <v>0.25</v>
      </c>
      <c r="AM696" s="2">
        <f t="shared" si="119"/>
        <v>0</v>
      </c>
    </row>
    <row r="697" spans="1:39" x14ac:dyDescent="0.25">
      <c r="A697" s="35">
        <v>347462</v>
      </c>
      <c r="B697" s="36">
        <v>331013</v>
      </c>
      <c r="C697" s="36" t="s">
        <v>25</v>
      </c>
      <c r="D697" s="36">
        <v>0</v>
      </c>
      <c r="J697" s="46">
        <v>3232</v>
      </c>
      <c r="K697" s="46">
        <v>3406</v>
      </c>
      <c r="L697" s="46">
        <v>6638</v>
      </c>
      <c r="M697" s="46">
        <v>142</v>
      </c>
      <c r="N697" s="46">
        <v>267</v>
      </c>
      <c r="O697" s="46">
        <v>357</v>
      </c>
      <c r="P697" s="46">
        <v>280</v>
      </c>
      <c r="R697" s="36">
        <v>954.82199100000003</v>
      </c>
      <c r="S697" s="36">
        <v>1094.6506159999999</v>
      </c>
      <c r="T697" s="36">
        <v>62.251567999999999</v>
      </c>
      <c r="U697" s="36">
        <v>91.091329999999999</v>
      </c>
      <c r="V697" s="36">
        <v>96.104062999999996</v>
      </c>
      <c r="W697" s="36">
        <v>118.82125000000001</v>
      </c>
      <c r="AC697" s="57">
        <f t="shared" si="116"/>
        <v>6638</v>
      </c>
      <c r="AD697" s="57">
        <f t="shared" si="117"/>
        <v>409</v>
      </c>
      <c r="AE697" s="57">
        <f t="shared" si="118"/>
        <v>637</v>
      </c>
      <c r="AF697" s="12">
        <f t="shared" si="112"/>
        <v>2049.4726069999997</v>
      </c>
      <c r="AG697" s="12">
        <f t="shared" si="113"/>
        <v>153.34289799999999</v>
      </c>
      <c r="AH697" s="12">
        <f t="shared" si="114"/>
        <v>214.92531300000002</v>
      </c>
      <c r="AI697" s="15">
        <f t="shared" si="120"/>
        <v>-0.69125149035854172</v>
      </c>
      <c r="AJ697" s="15">
        <f t="shared" si="120"/>
        <v>-0.62507848899755503</v>
      </c>
      <c r="AK697" s="15">
        <f t="shared" si="120"/>
        <v>-0.6625976248037676</v>
      </c>
      <c r="AL697" s="23">
        <f>VLOOKUP(AC697,'Charts and Tables'!$I$43:$J$49,2,TRUE)</f>
        <v>0.25</v>
      </c>
      <c r="AM697" s="2">
        <f t="shared" si="119"/>
        <v>0</v>
      </c>
    </row>
    <row r="698" spans="1:39" x14ac:dyDescent="0.25">
      <c r="A698" s="35">
        <v>349768</v>
      </c>
      <c r="C698" s="36" t="s">
        <v>31</v>
      </c>
      <c r="D698" s="36">
        <v>0</v>
      </c>
      <c r="J698" s="46">
        <v>14153</v>
      </c>
      <c r="K698" s="46">
        <v>15590</v>
      </c>
      <c r="L698" s="46">
        <v>29743</v>
      </c>
      <c r="M698" s="46">
        <v>1246</v>
      </c>
      <c r="N698" s="46">
        <v>1011</v>
      </c>
      <c r="O698" s="46">
        <v>1156</v>
      </c>
      <c r="P698" s="46">
        <v>1744</v>
      </c>
      <c r="R698" s="36">
        <v>10955.653167</v>
      </c>
      <c r="S698" s="36">
        <v>10025.079739999999</v>
      </c>
      <c r="T698" s="36">
        <v>665.39059899999995</v>
      </c>
      <c r="U698" s="36">
        <v>894.34632199999999</v>
      </c>
      <c r="V698" s="36">
        <v>1102.128592</v>
      </c>
      <c r="W698" s="36">
        <v>808.57919300000003</v>
      </c>
      <c r="AC698" s="57">
        <f t="shared" si="116"/>
        <v>29743</v>
      </c>
      <c r="AD698" s="57">
        <f t="shared" si="117"/>
        <v>2257</v>
      </c>
      <c r="AE698" s="57">
        <f t="shared" si="118"/>
        <v>2900</v>
      </c>
      <c r="AF698" s="12">
        <f t="shared" si="112"/>
        <v>20980.732906999998</v>
      </c>
      <c r="AG698" s="12">
        <f t="shared" si="113"/>
        <v>1559.7369209999999</v>
      </c>
      <c r="AH698" s="12">
        <f t="shared" si="114"/>
        <v>1910.7077850000001</v>
      </c>
      <c r="AI698" s="15">
        <f t="shared" si="120"/>
        <v>-0.29459930380257549</v>
      </c>
      <c r="AJ698" s="15">
        <f t="shared" si="120"/>
        <v>-0.30893357509968988</v>
      </c>
      <c r="AK698" s="15">
        <f t="shared" si="120"/>
        <v>-0.34113524655172411</v>
      </c>
      <c r="AL698" s="23">
        <f>VLOOKUP(AC698,'Charts and Tables'!$I$43:$J$49,2,TRUE)</f>
        <v>0.15</v>
      </c>
      <c r="AM698" s="2">
        <f t="shared" si="119"/>
        <v>0</v>
      </c>
    </row>
    <row r="699" spans="1:39" x14ac:dyDescent="0.25">
      <c r="A699" s="35">
        <v>349944</v>
      </c>
      <c r="C699" s="36" t="s">
        <v>31</v>
      </c>
      <c r="D699" s="36">
        <v>0</v>
      </c>
      <c r="J699" s="46">
        <v>13209</v>
      </c>
      <c r="K699" s="46">
        <v>13739</v>
      </c>
      <c r="L699" s="46">
        <v>26948</v>
      </c>
      <c r="M699" s="46">
        <v>850</v>
      </c>
      <c r="N699" s="46">
        <v>949</v>
      </c>
      <c r="O699" s="46">
        <v>1172</v>
      </c>
      <c r="P699" s="46">
        <v>946</v>
      </c>
      <c r="R699" s="36">
        <v>10955.653167</v>
      </c>
      <c r="S699" s="36">
        <v>10025.079739999999</v>
      </c>
      <c r="T699" s="36">
        <v>665.39059899999995</v>
      </c>
      <c r="U699" s="36">
        <v>894.34632199999999</v>
      </c>
      <c r="V699" s="36">
        <v>1102.128592</v>
      </c>
      <c r="W699" s="36">
        <v>808.57919300000003</v>
      </c>
      <c r="AC699" s="57">
        <f t="shared" si="116"/>
        <v>26948</v>
      </c>
      <c r="AD699" s="57">
        <f t="shared" si="117"/>
        <v>1799</v>
      </c>
      <c r="AE699" s="57">
        <f t="shared" si="118"/>
        <v>2118</v>
      </c>
      <c r="AF699" s="12">
        <f t="shared" si="112"/>
        <v>20980.732906999998</v>
      </c>
      <c r="AG699" s="12">
        <f t="shared" si="113"/>
        <v>1559.7369209999999</v>
      </c>
      <c r="AH699" s="12">
        <f t="shared" si="114"/>
        <v>1910.7077850000001</v>
      </c>
      <c r="AI699" s="15">
        <f t="shared" si="120"/>
        <v>-0.22143636236455405</v>
      </c>
      <c r="AJ699" s="15">
        <f t="shared" si="120"/>
        <v>-0.13299782045580882</v>
      </c>
      <c r="AK699" s="15">
        <f t="shared" si="120"/>
        <v>-9.7871678470254936E-2</v>
      </c>
      <c r="AL699" s="23">
        <f>VLOOKUP(AC699,'Charts and Tables'!$I$43:$J$49,2,TRUE)</f>
        <v>0.15</v>
      </c>
      <c r="AM699" s="2">
        <f t="shared" si="119"/>
        <v>0</v>
      </c>
    </row>
    <row r="700" spans="1:39" x14ac:dyDescent="0.25">
      <c r="A700" s="35">
        <v>357621</v>
      </c>
      <c r="C700" s="36" t="s">
        <v>25</v>
      </c>
      <c r="D700" s="36">
        <v>0</v>
      </c>
      <c r="J700" s="46">
        <v>5812</v>
      </c>
      <c r="K700" s="46">
        <v>6041</v>
      </c>
      <c r="L700" s="46">
        <v>11853</v>
      </c>
      <c r="M700" s="46">
        <v>403</v>
      </c>
      <c r="N700" s="46">
        <v>407</v>
      </c>
      <c r="O700" s="46">
        <v>598</v>
      </c>
      <c r="P700" s="46">
        <v>616</v>
      </c>
      <c r="R700" s="36">
        <v>3987.61058</v>
      </c>
      <c r="S700" s="36">
        <v>3828.568362</v>
      </c>
      <c r="T700" s="36">
        <v>346.20010200000002</v>
      </c>
      <c r="U700" s="36">
        <v>303.06850500000002</v>
      </c>
      <c r="V700" s="36">
        <v>382.475706</v>
      </c>
      <c r="W700" s="36">
        <v>372.22629699999999</v>
      </c>
      <c r="AC700" s="57">
        <f t="shared" si="116"/>
        <v>11853</v>
      </c>
      <c r="AD700" s="57">
        <f t="shared" si="117"/>
        <v>810</v>
      </c>
      <c r="AE700" s="57">
        <f t="shared" si="118"/>
        <v>1214</v>
      </c>
      <c r="AF700" s="12">
        <f t="shared" si="112"/>
        <v>7816.1789420000005</v>
      </c>
      <c r="AG700" s="12">
        <f t="shared" si="113"/>
        <v>649.26860699999997</v>
      </c>
      <c r="AH700" s="12">
        <f t="shared" si="114"/>
        <v>754.70200299999999</v>
      </c>
      <c r="AI700" s="15">
        <f t="shared" si="120"/>
        <v>-0.34057378368345564</v>
      </c>
      <c r="AJ700" s="15">
        <f t="shared" si="120"/>
        <v>-0.19843381851851855</v>
      </c>
      <c r="AK700" s="15">
        <f t="shared" si="120"/>
        <v>-0.37833442915980231</v>
      </c>
      <c r="AL700" s="23">
        <f>VLOOKUP(AC700,'Charts and Tables'!$I$43:$J$49,2,TRUE)</f>
        <v>0.2</v>
      </c>
      <c r="AM700" s="2">
        <f t="shared" si="119"/>
        <v>0</v>
      </c>
    </row>
    <row r="701" spans="1:39" x14ac:dyDescent="0.25">
      <c r="A701" s="35">
        <v>356301</v>
      </c>
      <c r="B701" s="36">
        <v>337041</v>
      </c>
      <c r="C701" s="36" t="s">
        <v>25</v>
      </c>
      <c r="D701" s="36">
        <v>0</v>
      </c>
      <c r="J701" s="46">
        <v>5961</v>
      </c>
      <c r="K701" s="46">
        <v>5246</v>
      </c>
      <c r="L701" s="46">
        <v>11207</v>
      </c>
      <c r="M701" s="46">
        <v>358</v>
      </c>
      <c r="N701" s="46">
        <v>299</v>
      </c>
      <c r="O701" s="46">
        <v>575</v>
      </c>
      <c r="P701" s="46">
        <v>505</v>
      </c>
      <c r="R701" s="36">
        <v>3987.61058</v>
      </c>
      <c r="S701" s="36">
        <v>3828.568362</v>
      </c>
      <c r="T701" s="36">
        <v>346.20010200000002</v>
      </c>
      <c r="U701" s="36">
        <v>303.06850500000002</v>
      </c>
      <c r="V701" s="36">
        <v>382.475706</v>
      </c>
      <c r="W701" s="36">
        <v>372.22629699999999</v>
      </c>
      <c r="AC701" s="57">
        <f t="shared" si="116"/>
        <v>11207</v>
      </c>
      <c r="AD701" s="57">
        <f t="shared" si="117"/>
        <v>657</v>
      </c>
      <c r="AE701" s="57">
        <f t="shared" si="118"/>
        <v>1080</v>
      </c>
      <c r="AF701" s="12">
        <f t="shared" si="112"/>
        <v>7816.1789420000005</v>
      </c>
      <c r="AG701" s="12">
        <f t="shared" si="113"/>
        <v>649.26860699999997</v>
      </c>
      <c r="AH701" s="12">
        <f t="shared" si="114"/>
        <v>754.70200299999999</v>
      </c>
      <c r="AI701" s="15">
        <f t="shared" si="120"/>
        <v>-0.3025627784420451</v>
      </c>
      <c r="AJ701" s="15">
        <f t="shared" si="120"/>
        <v>-1.1767721461187253E-2</v>
      </c>
      <c r="AK701" s="15">
        <f t="shared" si="120"/>
        <v>-0.3012018490740741</v>
      </c>
      <c r="AL701" s="23">
        <f>VLOOKUP(AC701,'Charts and Tables'!$I$43:$J$49,2,TRUE)</f>
        <v>0.2</v>
      </c>
      <c r="AM701" s="2">
        <f t="shared" si="119"/>
        <v>0</v>
      </c>
    </row>
    <row r="702" spans="1:39" x14ac:dyDescent="0.25">
      <c r="A702" s="35">
        <v>362193</v>
      </c>
      <c r="B702" s="36">
        <v>330067</v>
      </c>
      <c r="C702" s="36" t="s">
        <v>25</v>
      </c>
      <c r="D702" s="36">
        <v>0</v>
      </c>
      <c r="J702" s="46">
        <v>11035</v>
      </c>
      <c r="K702" s="46">
        <v>4101</v>
      </c>
      <c r="L702" s="46">
        <v>15136</v>
      </c>
      <c r="M702" s="46">
        <v>747</v>
      </c>
      <c r="N702" s="46">
        <v>248</v>
      </c>
      <c r="O702" s="46">
        <v>1060</v>
      </c>
      <c r="P702" s="46">
        <v>387</v>
      </c>
      <c r="R702" s="36">
        <v>10920.664022000001</v>
      </c>
      <c r="S702" s="36">
        <v>2846.1470979999999</v>
      </c>
      <c r="T702" s="36">
        <v>767.29939100000001</v>
      </c>
      <c r="U702" s="36">
        <v>226.85502</v>
      </c>
      <c r="V702" s="36">
        <v>1148.64195</v>
      </c>
      <c r="W702" s="36">
        <v>221.208157</v>
      </c>
      <c r="AC702" s="57">
        <f t="shared" si="116"/>
        <v>15136</v>
      </c>
      <c r="AD702" s="57">
        <f t="shared" si="117"/>
        <v>995</v>
      </c>
      <c r="AE702" s="57">
        <f t="shared" si="118"/>
        <v>1447</v>
      </c>
      <c r="AF702" s="12">
        <f t="shared" si="112"/>
        <v>13766.81112</v>
      </c>
      <c r="AG702" s="12">
        <f t="shared" si="113"/>
        <v>994.15441099999998</v>
      </c>
      <c r="AH702" s="12">
        <f t="shared" si="114"/>
        <v>1369.850107</v>
      </c>
      <c r="AI702" s="15">
        <f t="shared" si="120"/>
        <v>-9.0459096194503152E-2</v>
      </c>
      <c r="AJ702" s="15">
        <f t="shared" si="120"/>
        <v>-8.4983819095479213E-4</v>
      </c>
      <c r="AK702" s="15">
        <f t="shared" si="120"/>
        <v>-5.3317134070490685E-2</v>
      </c>
      <c r="AL702" s="23">
        <f>VLOOKUP(AC702,'Charts and Tables'!$I$43:$J$49,2,TRUE)</f>
        <v>0.2</v>
      </c>
      <c r="AM702" s="2">
        <f t="shared" si="119"/>
        <v>1</v>
      </c>
    </row>
    <row r="703" spans="1:39" x14ac:dyDescent="0.25">
      <c r="A703" s="35">
        <v>366019</v>
      </c>
      <c r="B703" s="36">
        <v>340027</v>
      </c>
      <c r="C703" s="36" t="s">
        <v>27</v>
      </c>
      <c r="D703" s="36">
        <v>1</v>
      </c>
      <c r="J703" s="46">
        <v>10829</v>
      </c>
      <c r="L703" s="46">
        <v>10829</v>
      </c>
      <c r="M703" s="46">
        <v>1298</v>
      </c>
      <c r="O703" s="46">
        <v>759</v>
      </c>
      <c r="R703" s="36">
        <v>10537.270358</v>
      </c>
      <c r="T703" s="36">
        <v>1377.750319</v>
      </c>
      <c r="V703" s="36">
        <v>813.65046299999995</v>
      </c>
      <c r="AC703" s="57">
        <f t="shared" si="116"/>
        <v>10829</v>
      </c>
      <c r="AD703" s="57">
        <f t="shared" si="117"/>
        <v>1298</v>
      </c>
      <c r="AE703" s="57">
        <f t="shared" si="118"/>
        <v>759</v>
      </c>
      <c r="AF703" s="12">
        <f t="shared" si="112"/>
        <v>10537.270358</v>
      </c>
      <c r="AG703" s="12">
        <f t="shared" si="113"/>
        <v>1377.750319</v>
      </c>
      <c r="AH703" s="12">
        <f t="shared" si="114"/>
        <v>813.65046299999995</v>
      </c>
      <c r="AI703" s="15">
        <f t="shared" si="120"/>
        <v>-2.6939665897128103E-2</v>
      </c>
      <c r="AJ703" s="15">
        <f t="shared" si="120"/>
        <v>6.1440923728813553E-2</v>
      </c>
      <c r="AK703" s="15">
        <f t="shared" si="120"/>
        <v>7.200324505928847E-2</v>
      </c>
      <c r="AL703" s="23">
        <f>VLOOKUP(AC703,'Charts and Tables'!$I$43:$J$49,2,TRUE)</f>
        <v>0.2</v>
      </c>
      <c r="AM703" s="2">
        <f t="shared" si="119"/>
        <v>1</v>
      </c>
    </row>
    <row r="704" spans="1:39" x14ac:dyDescent="0.25">
      <c r="A704" s="35">
        <v>366183</v>
      </c>
      <c r="B704" s="36">
        <v>336172</v>
      </c>
      <c r="C704" s="36" t="s">
        <v>29</v>
      </c>
      <c r="D704" s="36">
        <v>0</v>
      </c>
      <c r="J704" s="46">
        <v>302</v>
      </c>
      <c r="K704" s="46">
        <v>301</v>
      </c>
      <c r="L704" s="46">
        <v>603</v>
      </c>
      <c r="M704" s="46">
        <v>10</v>
      </c>
      <c r="N704" s="46">
        <v>21</v>
      </c>
      <c r="O704" s="46">
        <v>39</v>
      </c>
      <c r="P704" s="46">
        <v>23</v>
      </c>
      <c r="AC704" s="57">
        <f t="shared" si="116"/>
        <v>603</v>
      </c>
      <c r="AD704" s="57">
        <f t="shared" si="117"/>
        <v>31</v>
      </c>
      <c r="AE704" s="57">
        <f t="shared" si="118"/>
        <v>62</v>
      </c>
      <c r="AF704" s="12">
        <f t="shared" si="112"/>
        <v>0</v>
      </c>
      <c r="AG704" s="12">
        <f t="shared" si="113"/>
        <v>0</v>
      </c>
      <c r="AH704" s="12">
        <f t="shared" si="114"/>
        <v>0</v>
      </c>
      <c r="AI704" s="15">
        <f t="shared" si="120"/>
        <v>-1</v>
      </c>
      <c r="AJ704" s="15">
        <f t="shared" si="120"/>
        <v>-1</v>
      </c>
      <c r="AK704" s="15">
        <f t="shared" si="120"/>
        <v>-1</v>
      </c>
      <c r="AL704" s="23">
        <f>VLOOKUP(AC704,'Charts and Tables'!$I$43:$J$49,2,TRUE)</f>
        <v>2</v>
      </c>
      <c r="AM704" s="2">
        <f t="shared" si="119"/>
        <v>1</v>
      </c>
    </row>
    <row r="705" spans="1:39" x14ac:dyDescent="0.25">
      <c r="A705" s="35">
        <v>364384</v>
      </c>
      <c r="C705" s="36" t="s">
        <v>26</v>
      </c>
      <c r="D705" s="36">
        <v>0</v>
      </c>
      <c r="J705" s="46">
        <v>5177</v>
      </c>
      <c r="K705" s="46">
        <v>2758</v>
      </c>
      <c r="L705" s="46">
        <v>7935</v>
      </c>
      <c r="M705" s="46">
        <v>278</v>
      </c>
      <c r="N705" s="46">
        <v>170</v>
      </c>
      <c r="O705" s="46">
        <v>515</v>
      </c>
      <c r="P705" s="46">
        <v>255</v>
      </c>
      <c r="R705" s="36">
        <v>3906.7846850000001</v>
      </c>
      <c r="S705" s="36">
        <v>3284.0685480000002</v>
      </c>
      <c r="T705" s="36">
        <v>268.07225699999998</v>
      </c>
      <c r="U705" s="36">
        <v>244.12313900000001</v>
      </c>
      <c r="V705" s="36">
        <v>355.76435600000002</v>
      </c>
      <c r="W705" s="36">
        <v>285.761707</v>
      </c>
      <c r="AC705" s="57">
        <f t="shared" si="116"/>
        <v>7935</v>
      </c>
      <c r="AD705" s="57">
        <f t="shared" si="117"/>
        <v>448</v>
      </c>
      <c r="AE705" s="57">
        <f t="shared" si="118"/>
        <v>770</v>
      </c>
      <c r="AF705" s="12">
        <f t="shared" si="112"/>
        <v>7190.8532329999998</v>
      </c>
      <c r="AG705" s="12">
        <f t="shared" si="113"/>
        <v>512.19539599999996</v>
      </c>
      <c r="AH705" s="12">
        <f t="shared" si="114"/>
        <v>641.52606300000002</v>
      </c>
      <c r="AI705" s="15">
        <f t="shared" si="120"/>
        <v>-9.3780310901071223E-2</v>
      </c>
      <c r="AJ705" s="15">
        <f t="shared" si="120"/>
        <v>0.14329329464285706</v>
      </c>
      <c r="AK705" s="15">
        <f t="shared" si="120"/>
        <v>-0.1668492688311688</v>
      </c>
      <c r="AL705" s="23">
        <f>VLOOKUP(AC705,'Charts and Tables'!$I$43:$J$49,2,TRUE)</f>
        <v>0.25</v>
      </c>
      <c r="AM705" s="2">
        <f t="shared" si="119"/>
        <v>1</v>
      </c>
    </row>
    <row r="706" spans="1:39" x14ac:dyDescent="0.25">
      <c r="A706" s="35">
        <v>364443</v>
      </c>
      <c r="C706" s="36" t="s">
        <v>25</v>
      </c>
      <c r="D706" s="36">
        <v>0</v>
      </c>
      <c r="J706" s="46">
        <v>630</v>
      </c>
      <c r="K706" s="46">
        <v>560</v>
      </c>
      <c r="L706" s="46">
        <v>1190</v>
      </c>
      <c r="M706" s="46">
        <v>36</v>
      </c>
      <c r="N706" s="46">
        <v>43</v>
      </c>
      <c r="O706" s="46">
        <v>84.5</v>
      </c>
      <c r="P706" s="46">
        <v>76</v>
      </c>
      <c r="R706" s="36">
        <v>462.31950799999998</v>
      </c>
      <c r="S706" s="36">
        <v>311.98947199999998</v>
      </c>
      <c r="T706" s="36">
        <v>30.374283999999999</v>
      </c>
      <c r="U706" s="36">
        <v>12.990149000000001</v>
      </c>
      <c r="V706" s="36">
        <v>94.628944000000004</v>
      </c>
      <c r="W706" s="36">
        <v>41.838200000000001</v>
      </c>
      <c r="AC706" s="57">
        <f t="shared" si="116"/>
        <v>1190</v>
      </c>
      <c r="AD706" s="57">
        <f t="shared" si="117"/>
        <v>79</v>
      </c>
      <c r="AE706" s="57">
        <f t="shared" si="118"/>
        <v>160.5</v>
      </c>
      <c r="AF706" s="12">
        <f t="shared" si="112"/>
        <v>774.30898000000002</v>
      </c>
      <c r="AG706" s="12">
        <f t="shared" si="113"/>
        <v>43.364432999999998</v>
      </c>
      <c r="AH706" s="12">
        <f t="shared" si="114"/>
        <v>136.46714400000002</v>
      </c>
      <c r="AI706" s="15">
        <f t="shared" si="120"/>
        <v>-0.34932018487394956</v>
      </c>
      <c r="AJ706" s="15">
        <f t="shared" si="120"/>
        <v>-0.4510831265822785</v>
      </c>
      <c r="AK706" s="15">
        <f t="shared" si="120"/>
        <v>-0.14973742056074754</v>
      </c>
      <c r="AL706" s="23">
        <f>VLOOKUP(AC706,'Charts and Tables'!$I$43:$J$49,2,TRUE)</f>
        <v>1</v>
      </c>
      <c r="AM706" s="2">
        <f t="shared" si="119"/>
        <v>1</v>
      </c>
    </row>
    <row r="707" spans="1:39" x14ac:dyDescent="0.25">
      <c r="A707" s="35">
        <v>364449</v>
      </c>
      <c r="C707" s="36" t="s">
        <v>29</v>
      </c>
      <c r="D707" s="36">
        <v>0</v>
      </c>
      <c r="J707" s="46">
        <v>505</v>
      </c>
      <c r="K707" s="46">
        <v>521</v>
      </c>
      <c r="L707" s="46">
        <v>1026</v>
      </c>
      <c r="M707" s="46">
        <v>40</v>
      </c>
      <c r="N707" s="46">
        <v>40</v>
      </c>
      <c r="O707" s="46">
        <v>42</v>
      </c>
      <c r="P707" s="46">
        <v>54</v>
      </c>
      <c r="R707" s="36">
        <v>284.334765</v>
      </c>
      <c r="S707" s="36">
        <v>290.66714200000001</v>
      </c>
      <c r="T707" s="36">
        <v>15.006114</v>
      </c>
      <c r="U707" s="36">
        <v>28.413917999999999</v>
      </c>
      <c r="V707" s="36">
        <v>30.111968000000001</v>
      </c>
      <c r="W707" s="36">
        <v>23.329336999999999</v>
      </c>
      <c r="AC707" s="57">
        <f t="shared" si="116"/>
        <v>1026</v>
      </c>
      <c r="AD707" s="57">
        <f t="shared" si="117"/>
        <v>80</v>
      </c>
      <c r="AE707" s="57">
        <f t="shared" si="118"/>
        <v>96</v>
      </c>
      <c r="AF707" s="12">
        <f t="shared" si="112"/>
        <v>575.00190700000007</v>
      </c>
      <c r="AG707" s="12">
        <f t="shared" si="113"/>
        <v>43.420031999999999</v>
      </c>
      <c r="AH707" s="12">
        <f t="shared" si="114"/>
        <v>53.441305</v>
      </c>
      <c r="AI707" s="15">
        <f t="shared" si="120"/>
        <v>-0.43956929142300188</v>
      </c>
      <c r="AJ707" s="15">
        <f t="shared" si="120"/>
        <v>-0.45724960000000003</v>
      </c>
      <c r="AK707" s="15">
        <f t="shared" si="120"/>
        <v>-0.44331973958333332</v>
      </c>
      <c r="AL707" s="23">
        <f>VLOOKUP(AC707,'Charts and Tables'!$I$43:$J$49,2,TRUE)</f>
        <v>1</v>
      </c>
      <c r="AM707" s="2">
        <f t="shared" si="119"/>
        <v>1</v>
      </c>
    </row>
    <row r="708" spans="1:39" x14ac:dyDescent="0.25">
      <c r="A708" s="35">
        <v>364868</v>
      </c>
      <c r="C708" s="36" t="s">
        <v>26</v>
      </c>
      <c r="D708" s="36">
        <v>0</v>
      </c>
      <c r="J708" s="46">
        <v>3194</v>
      </c>
      <c r="K708" s="46">
        <v>2720</v>
      </c>
      <c r="L708" s="46">
        <v>5914</v>
      </c>
      <c r="M708" s="46">
        <v>210</v>
      </c>
      <c r="N708" s="46">
        <v>193</v>
      </c>
      <c r="O708" s="46">
        <v>352</v>
      </c>
      <c r="P708" s="46">
        <v>224</v>
      </c>
      <c r="R708" s="36">
        <v>3906.7846850000001</v>
      </c>
      <c r="S708" s="36">
        <v>3284.0685480000002</v>
      </c>
      <c r="T708" s="36">
        <v>268.07225699999998</v>
      </c>
      <c r="U708" s="36">
        <v>244.12313900000001</v>
      </c>
      <c r="V708" s="36">
        <v>355.76435600000002</v>
      </c>
      <c r="W708" s="36">
        <v>285.761707</v>
      </c>
      <c r="AC708" s="57">
        <f t="shared" si="116"/>
        <v>5914</v>
      </c>
      <c r="AD708" s="57">
        <f t="shared" si="117"/>
        <v>403</v>
      </c>
      <c r="AE708" s="57">
        <f t="shared" si="118"/>
        <v>576</v>
      </c>
      <c r="AF708" s="12">
        <f t="shared" si="112"/>
        <v>7190.8532329999998</v>
      </c>
      <c r="AG708" s="12">
        <f t="shared" si="113"/>
        <v>512.19539599999996</v>
      </c>
      <c r="AH708" s="12">
        <f t="shared" si="114"/>
        <v>641.52606300000002</v>
      </c>
      <c r="AI708" s="15">
        <f t="shared" si="120"/>
        <v>0.21590348884004054</v>
      </c>
      <c r="AJ708" s="15">
        <f t="shared" si="120"/>
        <v>0.27095631761786593</v>
      </c>
      <c r="AK708" s="15">
        <f t="shared" si="120"/>
        <v>0.1137605260416667</v>
      </c>
      <c r="AL708" s="23">
        <f>VLOOKUP(AC708,'Charts and Tables'!$I$43:$J$49,2,TRUE)</f>
        <v>0.25</v>
      </c>
      <c r="AM708" s="2">
        <f t="shared" si="119"/>
        <v>1</v>
      </c>
    </row>
    <row r="709" spans="1:39" x14ac:dyDescent="0.25">
      <c r="A709" s="35">
        <v>375637</v>
      </c>
      <c r="C709" s="36" t="s">
        <v>26</v>
      </c>
      <c r="D709" s="36">
        <v>0</v>
      </c>
      <c r="J709" s="46">
        <v>5312</v>
      </c>
      <c r="K709" s="46">
        <v>9036</v>
      </c>
      <c r="L709" s="46">
        <v>14348</v>
      </c>
      <c r="M709" s="46">
        <v>301</v>
      </c>
      <c r="N709" s="46">
        <v>862.5</v>
      </c>
      <c r="O709" s="46">
        <v>706</v>
      </c>
      <c r="P709" s="46">
        <v>821.5</v>
      </c>
      <c r="R709" s="36">
        <v>8563.6255149999997</v>
      </c>
      <c r="S709" s="36">
        <v>8659.3285699999997</v>
      </c>
      <c r="T709" s="36">
        <v>522.85714900000005</v>
      </c>
      <c r="U709" s="36">
        <v>753.82970999999998</v>
      </c>
      <c r="V709" s="36">
        <v>809.02757899999995</v>
      </c>
      <c r="W709" s="36">
        <v>673.90903000000003</v>
      </c>
      <c r="AC709" s="57">
        <f t="shared" si="116"/>
        <v>14348</v>
      </c>
      <c r="AD709" s="57">
        <f t="shared" si="117"/>
        <v>1163.5</v>
      </c>
      <c r="AE709" s="57">
        <f t="shared" si="118"/>
        <v>1527.5</v>
      </c>
      <c r="AF709" s="12">
        <f t="shared" si="112"/>
        <v>17222.954084999998</v>
      </c>
      <c r="AG709" s="12">
        <f t="shared" si="113"/>
        <v>1276.6868589999999</v>
      </c>
      <c r="AH709" s="12">
        <f t="shared" si="114"/>
        <v>1482.9366089999999</v>
      </c>
      <c r="AI709" s="15">
        <f t="shared" si="120"/>
        <v>0.20037315897686073</v>
      </c>
      <c r="AJ709" s="15">
        <f t="shared" si="120"/>
        <v>9.7281357112161501E-2</v>
      </c>
      <c r="AK709" s="15">
        <f t="shared" si="120"/>
        <v>-2.9174069394435443E-2</v>
      </c>
      <c r="AL709" s="23">
        <f>VLOOKUP(AC709,'Charts and Tables'!$I$43:$J$49,2,TRUE)</f>
        <v>0.2</v>
      </c>
      <c r="AM709" s="2">
        <f t="shared" si="119"/>
        <v>0</v>
      </c>
    </row>
    <row r="710" spans="1:39" x14ac:dyDescent="0.25">
      <c r="A710" s="35">
        <v>376234</v>
      </c>
      <c r="B710" s="36">
        <v>337049</v>
      </c>
      <c r="C710" s="36" t="s">
        <v>25</v>
      </c>
      <c r="D710" s="36">
        <v>0</v>
      </c>
      <c r="J710" s="46">
        <v>3818</v>
      </c>
      <c r="K710" s="46">
        <v>4129</v>
      </c>
      <c r="L710" s="46">
        <v>7947</v>
      </c>
      <c r="M710" s="46">
        <v>515</v>
      </c>
      <c r="N710" s="46">
        <v>189</v>
      </c>
      <c r="O710" s="46">
        <v>252</v>
      </c>
      <c r="P710" s="46">
        <v>612</v>
      </c>
      <c r="R710" s="36">
        <v>1702.866045</v>
      </c>
      <c r="S710" s="36">
        <v>1745.8817329999999</v>
      </c>
      <c r="T710" s="36">
        <v>255.79809299999999</v>
      </c>
      <c r="U710" s="36">
        <v>98.653298000000007</v>
      </c>
      <c r="V710" s="36">
        <v>164.71105700000001</v>
      </c>
      <c r="W710" s="36">
        <v>286.090059</v>
      </c>
      <c r="AC710" s="57">
        <f t="shared" si="116"/>
        <v>7947</v>
      </c>
      <c r="AD710" s="57">
        <f t="shared" si="117"/>
        <v>704</v>
      </c>
      <c r="AE710" s="57">
        <f t="shared" si="118"/>
        <v>864</v>
      </c>
      <c r="AF710" s="12">
        <f t="shared" si="112"/>
        <v>3448.7477779999999</v>
      </c>
      <c r="AG710" s="12">
        <f t="shared" si="113"/>
        <v>354.451391</v>
      </c>
      <c r="AH710" s="12">
        <f t="shared" si="114"/>
        <v>450.80111599999998</v>
      </c>
      <c r="AI710" s="15">
        <f t="shared" si="120"/>
        <v>-0.56603148634704925</v>
      </c>
      <c r="AJ710" s="15">
        <f t="shared" si="120"/>
        <v>-0.49651791051136362</v>
      </c>
      <c r="AK710" s="15">
        <f t="shared" si="120"/>
        <v>-0.47823944907407412</v>
      </c>
      <c r="AL710" s="23">
        <f>VLOOKUP(AC710,'Charts and Tables'!$I$43:$J$49,2,TRUE)</f>
        <v>0.25</v>
      </c>
      <c r="AM710" s="2">
        <f t="shared" si="119"/>
        <v>0</v>
      </c>
    </row>
    <row r="711" spans="1:39" x14ac:dyDescent="0.25">
      <c r="A711" s="35">
        <v>381243</v>
      </c>
      <c r="B711" s="36">
        <v>331121</v>
      </c>
      <c r="C711" s="36" t="s">
        <v>31</v>
      </c>
      <c r="D711" s="36">
        <v>0</v>
      </c>
      <c r="J711" s="46">
        <v>4989</v>
      </c>
      <c r="K711" s="46">
        <v>4535</v>
      </c>
      <c r="L711" s="46">
        <v>9524</v>
      </c>
      <c r="M711" s="46">
        <v>366</v>
      </c>
      <c r="N711" s="46">
        <v>270</v>
      </c>
      <c r="O711" s="46">
        <v>431</v>
      </c>
      <c r="P711" s="46">
        <v>459</v>
      </c>
      <c r="R711" s="36">
        <v>7921.6134730000003</v>
      </c>
      <c r="S711" s="36">
        <v>8412.6415469999993</v>
      </c>
      <c r="T711" s="36">
        <v>590.98379399999999</v>
      </c>
      <c r="U711" s="36">
        <v>593.06093499999997</v>
      </c>
      <c r="V711" s="36">
        <v>662.89855699999998</v>
      </c>
      <c r="W711" s="36">
        <v>733.45582100000001</v>
      </c>
      <c r="AC711" s="57">
        <f t="shared" si="116"/>
        <v>9524</v>
      </c>
      <c r="AD711" s="57">
        <f t="shared" si="117"/>
        <v>636</v>
      </c>
      <c r="AE711" s="57">
        <f t="shared" si="118"/>
        <v>890</v>
      </c>
      <c r="AF711" s="12">
        <f t="shared" si="112"/>
        <v>16334.255020000001</v>
      </c>
      <c r="AG711" s="12">
        <f t="shared" si="113"/>
        <v>1184.044729</v>
      </c>
      <c r="AH711" s="12">
        <f t="shared" si="114"/>
        <v>1396.354378</v>
      </c>
      <c r="AI711" s="15">
        <f t="shared" si="120"/>
        <v>0.71506247585048299</v>
      </c>
      <c r="AJ711" s="15">
        <f t="shared" si="120"/>
        <v>0.86170554874213834</v>
      </c>
      <c r="AK711" s="15">
        <f t="shared" si="120"/>
        <v>0.56893750337078652</v>
      </c>
      <c r="AL711" s="23">
        <f>VLOOKUP(AC711,'Charts and Tables'!$I$43:$J$49,2,TRUE)</f>
        <v>0.25</v>
      </c>
      <c r="AM711" s="2">
        <f t="shared" si="119"/>
        <v>0</v>
      </c>
    </row>
    <row r="712" spans="1:39" x14ac:dyDescent="0.25">
      <c r="A712" s="35">
        <v>373289</v>
      </c>
      <c r="B712" s="36">
        <v>337048</v>
      </c>
      <c r="C712" s="36" t="s">
        <v>29</v>
      </c>
      <c r="D712" s="36">
        <v>0</v>
      </c>
      <c r="J712" s="46">
        <v>2782</v>
      </c>
      <c r="K712" s="46">
        <v>2521</v>
      </c>
      <c r="L712" s="46">
        <v>5303</v>
      </c>
      <c r="M712" s="46">
        <v>161</v>
      </c>
      <c r="N712" s="46">
        <v>245</v>
      </c>
      <c r="O712" s="46">
        <v>348</v>
      </c>
      <c r="P712" s="46">
        <v>247</v>
      </c>
      <c r="R712" s="36">
        <v>1042.847205</v>
      </c>
      <c r="S712" s="36">
        <v>1563.731256</v>
      </c>
      <c r="T712" s="36">
        <v>33.999803999999997</v>
      </c>
      <c r="U712" s="36">
        <v>223.929553</v>
      </c>
      <c r="V712" s="36">
        <v>218.54311000000001</v>
      </c>
      <c r="W712" s="36">
        <v>132.76440400000001</v>
      </c>
      <c r="AC712" s="57">
        <f t="shared" si="116"/>
        <v>5303</v>
      </c>
      <c r="AD712" s="57">
        <f t="shared" si="117"/>
        <v>406</v>
      </c>
      <c r="AE712" s="57">
        <f t="shared" si="118"/>
        <v>595</v>
      </c>
      <c r="AF712" s="12">
        <f t="shared" si="112"/>
        <v>2606.5784610000001</v>
      </c>
      <c r="AG712" s="12">
        <f t="shared" si="113"/>
        <v>257.92935699999998</v>
      </c>
      <c r="AH712" s="12">
        <f t="shared" si="114"/>
        <v>351.30751400000003</v>
      </c>
      <c r="AI712" s="15">
        <f t="shared" si="120"/>
        <v>-0.50847096718838392</v>
      </c>
      <c r="AJ712" s="15">
        <f t="shared" si="120"/>
        <v>-0.36470601724137935</v>
      </c>
      <c r="AK712" s="15">
        <f t="shared" si="120"/>
        <v>-0.4095672033613445</v>
      </c>
      <c r="AL712" s="23">
        <f>VLOOKUP(AC712,'Charts and Tables'!$I$43:$J$49,2,TRUE)</f>
        <v>0.25</v>
      </c>
      <c r="AM712" s="2">
        <f t="shared" si="119"/>
        <v>0</v>
      </c>
    </row>
    <row r="713" spans="1:39" x14ac:dyDescent="0.25">
      <c r="A713" s="35">
        <v>370243</v>
      </c>
      <c r="C713" s="36" t="s">
        <v>26</v>
      </c>
      <c r="D713" s="36">
        <v>0</v>
      </c>
      <c r="J713" s="46">
        <v>6641</v>
      </c>
      <c r="K713" s="46">
        <v>6701</v>
      </c>
      <c r="L713" s="46">
        <v>13342</v>
      </c>
      <c r="M713" s="46">
        <v>956</v>
      </c>
      <c r="N713" s="46">
        <v>353</v>
      </c>
      <c r="O713" s="46">
        <v>439</v>
      </c>
      <c r="P713" s="46">
        <v>875</v>
      </c>
      <c r="R713" s="36">
        <v>6026.9677089999996</v>
      </c>
      <c r="S713" s="36">
        <v>5913.490014</v>
      </c>
      <c r="T713" s="36">
        <v>630.11282500000004</v>
      </c>
      <c r="U713" s="36">
        <v>323.36746099999999</v>
      </c>
      <c r="V713" s="36">
        <v>451.12464499999999</v>
      </c>
      <c r="W713" s="36">
        <v>646.20752800000002</v>
      </c>
      <c r="AC713" s="57">
        <f t="shared" si="116"/>
        <v>13342</v>
      </c>
      <c r="AD713" s="57">
        <f t="shared" si="117"/>
        <v>1309</v>
      </c>
      <c r="AE713" s="57">
        <f t="shared" si="118"/>
        <v>1314</v>
      </c>
      <c r="AF713" s="12">
        <f t="shared" si="112"/>
        <v>11940.457723</v>
      </c>
      <c r="AG713" s="12">
        <f t="shared" si="113"/>
        <v>953.48028599999998</v>
      </c>
      <c r="AH713" s="12">
        <f t="shared" si="114"/>
        <v>1097.332173</v>
      </c>
      <c r="AI713" s="15">
        <f t="shared" si="120"/>
        <v>-0.10504738997151855</v>
      </c>
      <c r="AJ713" s="15">
        <f t="shared" si="120"/>
        <v>-0.27159642016806723</v>
      </c>
      <c r="AK713" s="15">
        <f t="shared" si="120"/>
        <v>-0.16489180136986301</v>
      </c>
      <c r="AL713" s="23">
        <f>VLOOKUP(AC713,'Charts and Tables'!$I$43:$J$49,2,TRUE)</f>
        <v>0.2</v>
      </c>
      <c r="AM713" s="2">
        <f t="shared" si="119"/>
        <v>1</v>
      </c>
    </row>
    <row r="714" spans="1:39" x14ac:dyDescent="0.25">
      <c r="A714" s="35">
        <v>369522</v>
      </c>
      <c r="B714" s="36">
        <v>332111</v>
      </c>
      <c r="C714" s="36" t="s">
        <v>25</v>
      </c>
      <c r="D714" s="36">
        <v>0</v>
      </c>
      <c r="J714" s="46">
        <v>2470</v>
      </c>
      <c r="K714" s="46">
        <v>2648</v>
      </c>
      <c r="L714" s="46">
        <v>5118</v>
      </c>
      <c r="M714" s="46">
        <v>275</v>
      </c>
      <c r="N714" s="46">
        <v>158</v>
      </c>
      <c r="O714" s="46">
        <v>163</v>
      </c>
      <c r="P714" s="46">
        <v>291</v>
      </c>
      <c r="R714" s="36">
        <v>1543.411507</v>
      </c>
      <c r="S714" s="36">
        <v>1493.3697050000001</v>
      </c>
      <c r="T714" s="36">
        <v>216.732677</v>
      </c>
      <c r="U714" s="36">
        <v>51.452947000000002</v>
      </c>
      <c r="V714" s="36">
        <v>114.179855</v>
      </c>
      <c r="W714" s="36">
        <v>215.268046</v>
      </c>
      <c r="AC714" s="57">
        <f t="shared" si="116"/>
        <v>5118</v>
      </c>
      <c r="AD714" s="57">
        <f t="shared" si="117"/>
        <v>433</v>
      </c>
      <c r="AE714" s="57">
        <f t="shared" si="118"/>
        <v>454</v>
      </c>
      <c r="AF714" s="12">
        <f t="shared" ref="AF714:AF759" si="121">IF(D714=1,R714,IF(D714=-1,S714,R714+S714))</f>
        <v>3036.7812119999999</v>
      </c>
      <c r="AG714" s="12">
        <f t="shared" ref="AG714:AG759" si="122">IF(D714=1,T714,IF(D714=-1,U714,T714+U714))</f>
        <v>268.18562400000002</v>
      </c>
      <c r="AH714" s="12">
        <f t="shared" ref="AH714:AH759" si="123">IF(D714=1,V714,IF(D714=-1,W714,V714+W714))</f>
        <v>329.447901</v>
      </c>
      <c r="AI714" s="15">
        <f t="shared" si="120"/>
        <v>-0.40664689097303636</v>
      </c>
      <c r="AJ714" s="15">
        <f t="shared" si="120"/>
        <v>-0.3806336628175519</v>
      </c>
      <c r="AK714" s="15">
        <f t="shared" si="120"/>
        <v>-0.27434383039647575</v>
      </c>
      <c r="AL714" s="23">
        <f>VLOOKUP(AC714,'Charts and Tables'!$I$43:$J$49,2,TRUE)</f>
        <v>0.25</v>
      </c>
      <c r="AM714" s="2">
        <f t="shared" si="119"/>
        <v>0</v>
      </c>
    </row>
    <row r="715" spans="1:39" x14ac:dyDescent="0.25">
      <c r="A715" s="35">
        <v>373364</v>
      </c>
      <c r="C715" s="36" t="s">
        <v>31</v>
      </c>
      <c r="D715" s="36">
        <v>0</v>
      </c>
      <c r="J715" s="46">
        <v>6644</v>
      </c>
      <c r="K715" s="46">
        <v>6937</v>
      </c>
      <c r="L715" s="46">
        <v>13581</v>
      </c>
      <c r="M715" s="46">
        <v>694</v>
      </c>
      <c r="N715" s="46">
        <v>396.5</v>
      </c>
      <c r="O715" s="46">
        <v>458</v>
      </c>
      <c r="P715" s="46">
        <v>723</v>
      </c>
      <c r="R715" s="36">
        <v>7468.7041980000004</v>
      </c>
      <c r="S715" s="36">
        <v>8139.2421489999997</v>
      </c>
      <c r="T715" s="36">
        <v>769.04946399999994</v>
      </c>
      <c r="U715" s="36">
        <v>422.88042999999999</v>
      </c>
      <c r="V715" s="36">
        <v>605.51665800000001</v>
      </c>
      <c r="W715" s="36">
        <v>961.10208299999999</v>
      </c>
      <c r="AC715" s="57">
        <f t="shared" ref="AC715:AC759" si="124">L715</f>
        <v>13581</v>
      </c>
      <c r="AD715" s="57">
        <f t="shared" ref="AD715:AD759" si="125">IF(D715=1,M715,IF(D715=-1,N715,M715+N715))</f>
        <v>1090.5</v>
      </c>
      <c r="AE715" s="57">
        <f t="shared" ref="AE715:AE759" si="126">IF(D715=1,O715,IF(D715=-1,P715,O715+P715))</f>
        <v>1181</v>
      </c>
      <c r="AF715" s="12">
        <f t="shared" si="121"/>
        <v>15607.946347000001</v>
      </c>
      <c r="AG715" s="12">
        <f t="shared" si="122"/>
        <v>1191.9298939999999</v>
      </c>
      <c r="AH715" s="12">
        <f t="shared" si="123"/>
        <v>1566.618741</v>
      </c>
      <c r="AI715" s="15">
        <f t="shared" si="120"/>
        <v>0.14924868176128422</v>
      </c>
      <c r="AJ715" s="15">
        <f t="shared" si="120"/>
        <v>9.3012282439247931E-2</v>
      </c>
      <c r="AK715" s="15">
        <f t="shared" si="120"/>
        <v>0.32651883234546997</v>
      </c>
      <c r="AL715" s="23">
        <f>VLOOKUP(AC715,'Charts and Tables'!$I$43:$J$49,2,TRUE)</f>
        <v>0.2</v>
      </c>
      <c r="AM715" s="2">
        <f t="shared" ref="AM715:AM759" si="127">IF(ABS(AI715)&lt;=AL715,1,0)</f>
        <v>1</v>
      </c>
    </row>
    <row r="716" spans="1:39" x14ac:dyDescent="0.25">
      <c r="A716" s="35">
        <v>373917</v>
      </c>
      <c r="B716" s="36">
        <v>336128</v>
      </c>
      <c r="C716" s="36" t="s">
        <v>31</v>
      </c>
      <c r="D716" s="36">
        <v>0</v>
      </c>
      <c r="J716" s="46">
        <v>8109</v>
      </c>
      <c r="K716" s="46">
        <v>7734</v>
      </c>
      <c r="L716" s="46">
        <v>15843</v>
      </c>
      <c r="M716" s="46">
        <v>693</v>
      </c>
      <c r="N716" s="46">
        <v>432</v>
      </c>
      <c r="O716" s="46">
        <v>655</v>
      </c>
      <c r="P716" s="46">
        <v>842</v>
      </c>
      <c r="R716" s="36">
        <v>10257.442749</v>
      </c>
      <c r="S716" s="36">
        <v>11866.356978</v>
      </c>
      <c r="T716" s="36">
        <v>801.91074100000003</v>
      </c>
      <c r="U716" s="36">
        <v>743.03077299999995</v>
      </c>
      <c r="V716" s="36">
        <v>789.07221300000003</v>
      </c>
      <c r="W716" s="36">
        <v>1053.707668</v>
      </c>
      <c r="AC716" s="57">
        <f t="shared" si="124"/>
        <v>15843</v>
      </c>
      <c r="AD716" s="57">
        <f t="shared" si="125"/>
        <v>1125</v>
      </c>
      <c r="AE716" s="57">
        <f t="shared" si="126"/>
        <v>1497</v>
      </c>
      <c r="AF716" s="12">
        <f t="shared" si="121"/>
        <v>22123.799726999998</v>
      </c>
      <c r="AG716" s="12">
        <f t="shared" si="122"/>
        <v>1544.9415140000001</v>
      </c>
      <c r="AH716" s="12">
        <f t="shared" si="123"/>
        <v>1842.7798809999999</v>
      </c>
      <c r="AI716" s="15">
        <f t="shared" si="120"/>
        <v>0.39644005093732232</v>
      </c>
      <c r="AJ716" s="15">
        <f t="shared" si="120"/>
        <v>0.37328134577777788</v>
      </c>
      <c r="AK716" s="15">
        <f t="shared" si="120"/>
        <v>0.23098188443553769</v>
      </c>
      <c r="AL716" s="23">
        <f>VLOOKUP(AC716,'Charts and Tables'!$I$43:$J$49,2,TRUE)</f>
        <v>0.2</v>
      </c>
      <c r="AM716" s="2">
        <f t="shared" si="127"/>
        <v>0</v>
      </c>
    </row>
    <row r="717" spans="1:39" x14ac:dyDescent="0.25">
      <c r="A717" s="35">
        <v>374100</v>
      </c>
      <c r="B717" s="36">
        <v>338041</v>
      </c>
      <c r="C717" s="36" t="s">
        <v>25</v>
      </c>
      <c r="D717" s="36">
        <v>0</v>
      </c>
      <c r="J717" s="46">
        <v>4581</v>
      </c>
      <c r="K717" s="46">
        <v>5063</v>
      </c>
      <c r="L717" s="46">
        <v>9644</v>
      </c>
      <c r="M717" s="46">
        <v>594</v>
      </c>
      <c r="N717" s="46">
        <v>231</v>
      </c>
      <c r="O717" s="46">
        <v>285</v>
      </c>
      <c r="P717" s="46">
        <v>681</v>
      </c>
      <c r="R717" s="36">
        <v>2892.8042139999998</v>
      </c>
      <c r="S717" s="36">
        <v>2425.231143</v>
      </c>
      <c r="T717" s="36">
        <v>417.776476</v>
      </c>
      <c r="U717" s="36">
        <v>128.06630799999999</v>
      </c>
      <c r="V717" s="36">
        <v>278.580648</v>
      </c>
      <c r="W717" s="36">
        <v>448.90123399999999</v>
      </c>
      <c r="AC717" s="57">
        <f t="shared" si="124"/>
        <v>9644</v>
      </c>
      <c r="AD717" s="57">
        <f t="shared" si="125"/>
        <v>825</v>
      </c>
      <c r="AE717" s="57">
        <f t="shared" si="126"/>
        <v>966</v>
      </c>
      <c r="AF717" s="12">
        <f t="shared" si="121"/>
        <v>5318.0353569999997</v>
      </c>
      <c r="AG717" s="12">
        <f t="shared" si="122"/>
        <v>545.84278399999994</v>
      </c>
      <c r="AH717" s="12">
        <f t="shared" si="123"/>
        <v>727.48188200000004</v>
      </c>
      <c r="AI717" s="15">
        <f t="shared" si="120"/>
        <v>-0.4485653922646205</v>
      </c>
      <c r="AJ717" s="15">
        <f t="shared" si="120"/>
        <v>-0.33837238303030309</v>
      </c>
      <c r="AK717" s="15">
        <f t="shared" si="120"/>
        <v>-0.24691316563146995</v>
      </c>
      <c r="AL717" s="23">
        <f>VLOOKUP(AC717,'Charts and Tables'!$I$43:$J$49,2,TRUE)</f>
        <v>0.25</v>
      </c>
      <c r="AM717" s="2">
        <f t="shared" si="127"/>
        <v>0</v>
      </c>
    </row>
    <row r="718" spans="1:39" x14ac:dyDescent="0.25">
      <c r="A718" s="35">
        <v>374182</v>
      </c>
      <c r="C718" s="36" t="s">
        <v>29</v>
      </c>
      <c r="D718" s="36">
        <v>0</v>
      </c>
      <c r="J718" s="46">
        <v>3187</v>
      </c>
      <c r="K718" s="46">
        <v>3280</v>
      </c>
      <c r="L718" s="46">
        <v>6467</v>
      </c>
      <c r="M718" s="46">
        <v>234.5</v>
      </c>
      <c r="N718" s="46">
        <v>250.5</v>
      </c>
      <c r="O718" s="46">
        <v>323.5</v>
      </c>
      <c r="P718" s="46">
        <v>357.5</v>
      </c>
      <c r="R718" s="36">
        <v>1094.1979799999999</v>
      </c>
      <c r="S718" s="36">
        <v>1615.0820570000001</v>
      </c>
      <c r="T718" s="36">
        <v>75.759579000000002</v>
      </c>
      <c r="U718" s="36">
        <v>187.503409</v>
      </c>
      <c r="V718" s="36">
        <v>197.46650600000001</v>
      </c>
      <c r="W718" s="36">
        <v>163.23794899999999</v>
      </c>
      <c r="AC718" s="57">
        <f t="shared" si="124"/>
        <v>6467</v>
      </c>
      <c r="AD718" s="57">
        <f t="shared" si="125"/>
        <v>485</v>
      </c>
      <c r="AE718" s="57">
        <f t="shared" si="126"/>
        <v>681</v>
      </c>
      <c r="AF718" s="12">
        <f t="shared" si="121"/>
        <v>2709.280037</v>
      </c>
      <c r="AG718" s="12">
        <f t="shared" si="122"/>
        <v>263.26298800000001</v>
      </c>
      <c r="AH718" s="12">
        <f t="shared" si="123"/>
        <v>360.704455</v>
      </c>
      <c r="AI718" s="15">
        <f t="shared" si="120"/>
        <v>-0.58106076434204423</v>
      </c>
      <c r="AJ718" s="15">
        <f t="shared" si="120"/>
        <v>-0.45718971546391751</v>
      </c>
      <c r="AK718" s="15">
        <f t="shared" si="120"/>
        <v>-0.47033119676945667</v>
      </c>
      <c r="AL718" s="23">
        <f>VLOOKUP(AC718,'Charts and Tables'!$I$43:$J$49,2,TRUE)</f>
        <v>0.25</v>
      </c>
      <c r="AM718" s="2">
        <f t="shared" si="127"/>
        <v>0</v>
      </c>
    </row>
    <row r="719" spans="1:39" x14ac:dyDescent="0.25">
      <c r="A719" s="35">
        <v>375676</v>
      </c>
      <c r="C719" s="36" t="s">
        <v>26</v>
      </c>
      <c r="D719" s="36">
        <v>0</v>
      </c>
      <c r="J719" s="46">
        <v>5049</v>
      </c>
      <c r="K719" s="46">
        <v>5252</v>
      </c>
      <c r="L719" s="46">
        <v>10301</v>
      </c>
      <c r="M719" s="46">
        <v>270</v>
      </c>
      <c r="N719" s="46">
        <v>546</v>
      </c>
      <c r="O719" s="46">
        <v>631.5</v>
      </c>
      <c r="P719" s="46">
        <v>400.5</v>
      </c>
      <c r="R719" s="36">
        <v>7231.523846</v>
      </c>
      <c r="S719" s="36">
        <v>7472.7315580000004</v>
      </c>
      <c r="T719" s="36">
        <v>482.66699299999999</v>
      </c>
      <c r="U719" s="36">
        <v>526.76628800000003</v>
      </c>
      <c r="V719" s="36">
        <v>611.16227500000002</v>
      </c>
      <c r="W719" s="36">
        <v>612.05689099999995</v>
      </c>
      <c r="AC719" s="57">
        <f t="shared" si="124"/>
        <v>10301</v>
      </c>
      <c r="AD719" s="57">
        <f t="shared" si="125"/>
        <v>816</v>
      </c>
      <c r="AE719" s="57">
        <f t="shared" si="126"/>
        <v>1032</v>
      </c>
      <c r="AF719" s="12">
        <f t="shared" si="121"/>
        <v>14704.255404</v>
      </c>
      <c r="AG719" s="12">
        <f t="shared" si="122"/>
        <v>1009.4332810000001</v>
      </c>
      <c r="AH719" s="12">
        <f t="shared" si="123"/>
        <v>1223.2191659999999</v>
      </c>
      <c r="AI719" s="15">
        <f t="shared" si="120"/>
        <v>0.42745902378409861</v>
      </c>
      <c r="AJ719" s="15">
        <f t="shared" si="120"/>
        <v>0.23705058946078442</v>
      </c>
      <c r="AK719" s="15">
        <f t="shared" si="120"/>
        <v>0.1852898895348836</v>
      </c>
      <c r="AL719" s="23">
        <f>VLOOKUP(AC719,'Charts and Tables'!$I$43:$J$49,2,TRUE)</f>
        <v>0.2</v>
      </c>
      <c r="AM719" s="2">
        <f t="shared" si="127"/>
        <v>0</v>
      </c>
    </row>
    <row r="720" spans="1:39" x14ac:dyDescent="0.25">
      <c r="A720" s="35">
        <v>375082</v>
      </c>
      <c r="B720" s="36">
        <v>332227</v>
      </c>
      <c r="C720" s="36" t="s">
        <v>29</v>
      </c>
      <c r="D720" s="36">
        <v>0</v>
      </c>
      <c r="J720" s="46">
        <v>1563</v>
      </c>
      <c r="K720" s="46">
        <v>1659</v>
      </c>
      <c r="L720" s="46">
        <v>3222</v>
      </c>
      <c r="M720" s="46">
        <v>230</v>
      </c>
      <c r="N720" s="46">
        <v>110</v>
      </c>
      <c r="O720" s="46">
        <v>138</v>
      </c>
      <c r="P720" s="46">
        <v>231</v>
      </c>
      <c r="AC720" s="57">
        <f t="shared" si="124"/>
        <v>3222</v>
      </c>
      <c r="AD720" s="57">
        <f t="shared" si="125"/>
        <v>340</v>
      </c>
      <c r="AE720" s="57">
        <f t="shared" si="126"/>
        <v>369</v>
      </c>
      <c r="AF720" s="12">
        <f t="shared" si="121"/>
        <v>0</v>
      </c>
      <c r="AG720" s="12">
        <f t="shared" si="122"/>
        <v>0</v>
      </c>
      <c r="AH720" s="12">
        <f t="shared" si="123"/>
        <v>0</v>
      </c>
      <c r="AI720" s="15">
        <f t="shared" si="120"/>
        <v>-1</v>
      </c>
      <c r="AJ720" s="15">
        <f t="shared" si="120"/>
        <v>-1</v>
      </c>
      <c r="AK720" s="15">
        <f t="shared" si="120"/>
        <v>-1</v>
      </c>
      <c r="AL720" s="23">
        <f>VLOOKUP(AC720,'Charts and Tables'!$I$43:$J$49,2,TRUE)</f>
        <v>0.5</v>
      </c>
      <c r="AM720" s="2">
        <f t="shared" si="127"/>
        <v>0</v>
      </c>
    </row>
    <row r="721" spans="1:39" x14ac:dyDescent="0.25">
      <c r="A721" s="35">
        <v>379371</v>
      </c>
      <c r="C721" s="36" t="s">
        <v>26</v>
      </c>
      <c r="D721" s="36">
        <v>0</v>
      </c>
      <c r="J721" s="46">
        <v>7203</v>
      </c>
      <c r="K721" s="46">
        <v>6802</v>
      </c>
      <c r="L721" s="46">
        <v>14005</v>
      </c>
      <c r="M721" s="46">
        <v>481</v>
      </c>
      <c r="N721" s="46">
        <v>433</v>
      </c>
      <c r="O721" s="46">
        <v>713</v>
      </c>
      <c r="P721" s="46">
        <v>656</v>
      </c>
      <c r="R721" s="36">
        <v>3502.4796080000001</v>
      </c>
      <c r="S721" s="36">
        <v>3321.3336570000001</v>
      </c>
      <c r="T721" s="36">
        <v>145.755169</v>
      </c>
      <c r="U721" s="36">
        <v>356.15076599999998</v>
      </c>
      <c r="V721" s="36">
        <v>410.82443899999998</v>
      </c>
      <c r="W721" s="36">
        <v>229.98130800000001</v>
      </c>
      <c r="AC721" s="57">
        <f t="shared" si="124"/>
        <v>14005</v>
      </c>
      <c r="AD721" s="57">
        <f t="shared" si="125"/>
        <v>914</v>
      </c>
      <c r="AE721" s="57">
        <f t="shared" si="126"/>
        <v>1369</v>
      </c>
      <c r="AF721" s="12">
        <f t="shared" si="121"/>
        <v>6823.8132650000007</v>
      </c>
      <c r="AG721" s="12">
        <f t="shared" si="122"/>
        <v>501.905935</v>
      </c>
      <c r="AH721" s="12">
        <f t="shared" si="123"/>
        <v>640.805747</v>
      </c>
      <c r="AI721" s="15">
        <f t="shared" si="120"/>
        <v>-0.5127587815066047</v>
      </c>
      <c r="AJ721" s="15">
        <f t="shared" si="120"/>
        <v>-0.45086878008752734</v>
      </c>
      <c r="AK721" s="15">
        <f t="shared" si="120"/>
        <v>-0.53191691234477723</v>
      </c>
      <c r="AL721" s="23">
        <f>VLOOKUP(AC721,'Charts and Tables'!$I$43:$J$49,2,TRUE)</f>
        <v>0.2</v>
      </c>
      <c r="AM721" s="2">
        <f t="shared" si="127"/>
        <v>0</v>
      </c>
    </row>
    <row r="722" spans="1:39" x14ac:dyDescent="0.25">
      <c r="A722" s="35">
        <v>377708</v>
      </c>
      <c r="B722" s="36">
        <v>332037</v>
      </c>
      <c r="C722" s="36" t="s">
        <v>26</v>
      </c>
      <c r="D722" s="36">
        <v>0</v>
      </c>
      <c r="J722" s="46">
        <v>2608</v>
      </c>
      <c r="K722" s="46">
        <v>2393</v>
      </c>
      <c r="L722" s="46">
        <v>5001</v>
      </c>
      <c r="M722" s="46">
        <v>99</v>
      </c>
      <c r="N722" s="46">
        <v>210</v>
      </c>
      <c r="O722" s="46">
        <v>333</v>
      </c>
      <c r="P722" s="46">
        <v>184</v>
      </c>
      <c r="R722" s="36">
        <v>3502.4796080000001</v>
      </c>
      <c r="S722" s="36">
        <v>3321.3336570000001</v>
      </c>
      <c r="T722" s="36">
        <v>145.755169</v>
      </c>
      <c r="U722" s="36">
        <v>356.15076599999998</v>
      </c>
      <c r="V722" s="36">
        <v>410.82443899999998</v>
      </c>
      <c r="W722" s="36">
        <v>229.98130800000001</v>
      </c>
      <c r="AC722" s="57">
        <f t="shared" si="124"/>
        <v>5001</v>
      </c>
      <c r="AD722" s="57">
        <f t="shared" si="125"/>
        <v>309</v>
      </c>
      <c r="AE722" s="57">
        <f t="shared" si="126"/>
        <v>517</v>
      </c>
      <c r="AF722" s="12">
        <f t="shared" si="121"/>
        <v>6823.8132650000007</v>
      </c>
      <c r="AG722" s="12">
        <f t="shared" si="122"/>
        <v>501.905935</v>
      </c>
      <c r="AH722" s="12">
        <f t="shared" si="123"/>
        <v>640.805747</v>
      </c>
      <c r="AI722" s="15">
        <f t="shared" si="120"/>
        <v>0.36448975504899034</v>
      </c>
      <c r="AJ722" s="15">
        <f t="shared" si="120"/>
        <v>0.62429105177993527</v>
      </c>
      <c r="AK722" s="15">
        <f t="shared" si="120"/>
        <v>0.23946952998065762</v>
      </c>
      <c r="AL722" s="23">
        <f>VLOOKUP(AC722,'Charts and Tables'!$I$43:$J$49,2,TRUE)</f>
        <v>0.25</v>
      </c>
      <c r="AM722" s="2">
        <f t="shared" si="127"/>
        <v>0</v>
      </c>
    </row>
    <row r="723" spans="1:39" x14ac:dyDescent="0.25">
      <c r="A723" s="35">
        <v>386187</v>
      </c>
      <c r="B723" s="36">
        <v>338062</v>
      </c>
      <c r="C723" s="36" t="s">
        <v>26</v>
      </c>
      <c r="D723" s="36">
        <v>0</v>
      </c>
      <c r="J723" s="46">
        <v>5865</v>
      </c>
      <c r="K723" s="46">
        <v>5738</v>
      </c>
      <c r="L723" s="46">
        <v>11603</v>
      </c>
      <c r="M723" s="46">
        <v>242</v>
      </c>
      <c r="N723" s="46">
        <v>523</v>
      </c>
      <c r="O723" s="46">
        <v>668</v>
      </c>
      <c r="P723" s="46">
        <v>424</v>
      </c>
      <c r="R723" s="36">
        <v>5170.4598319999996</v>
      </c>
      <c r="S723" s="36">
        <v>5534.0689480000001</v>
      </c>
      <c r="T723" s="36">
        <v>570.76762900000006</v>
      </c>
      <c r="U723" s="36">
        <v>250.10810799999999</v>
      </c>
      <c r="V723" s="36">
        <v>336.53514799999999</v>
      </c>
      <c r="W723" s="36">
        <v>574.04182700000001</v>
      </c>
      <c r="AC723" s="57">
        <f t="shared" si="124"/>
        <v>11603</v>
      </c>
      <c r="AD723" s="57">
        <f t="shared" si="125"/>
        <v>765</v>
      </c>
      <c r="AE723" s="57">
        <f t="shared" si="126"/>
        <v>1092</v>
      </c>
      <c r="AF723" s="12">
        <f t="shared" si="121"/>
        <v>10704.528780000001</v>
      </c>
      <c r="AG723" s="12">
        <f t="shared" si="122"/>
        <v>820.87573700000007</v>
      </c>
      <c r="AH723" s="12">
        <f t="shared" si="123"/>
        <v>910.57697499999995</v>
      </c>
      <c r="AI723" s="15">
        <f t="shared" si="120"/>
        <v>-7.7434389382056323E-2</v>
      </c>
      <c r="AJ723" s="15">
        <f t="shared" si="120"/>
        <v>7.3040179084967419E-2</v>
      </c>
      <c r="AK723" s="15">
        <f t="shared" si="120"/>
        <v>-0.16613830128205134</v>
      </c>
      <c r="AL723" s="23">
        <f>VLOOKUP(AC723,'Charts and Tables'!$I$43:$J$49,2,TRUE)</f>
        <v>0.2</v>
      </c>
      <c r="AM723" s="2">
        <f t="shared" si="127"/>
        <v>1</v>
      </c>
    </row>
    <row r="724" spans="1:39" x14ac:dyDescent="0.25">
      <c r="A724" s="35">
        <v>386572</v>
      </c>
      <c r="B724" s="36">
        <v>332098</v>
      </c>
      <c r="C724" s="36" t="s">
        <v>25</v>
      </c>
      <c r="D724" s="36">
        <v>0</v>
      </c>
      <c r="J724" s="46">
        <v>3329</v>
      </c>
      <c r="K724" s="46">
        <v>3069</v>
      </c>
      <c r="L724" s="46">
        <v>6398</v>
      </c>
      <c r="M724" s="46">
        <v>114</v>
      </c>
      <c r="N724" s="46">
        <v>285</v>
      </c>
      <c r="O724" s="46">
        <v>378</v>
      </c>
      <c r="P724" s="46">
        <v>233</v>
      </c>
      <c r="R724" s="36">
        <v>3804.4755110000001</v>
      </c>
      <c r="S724" s="36">
        <v>3378.438791</v>
      </c>
      <c r="T724" s="36">
        <v>164.78044600000001</v>
      </c>
      <c r="U724" s="36">
        <v>351.28120200000001</v>
      </c>
      <c r="V724" s="36">
        <v>433.17242800000002</v>
      </c>
      <c r="W724" s="36">
        <v>266.93153000000001</v>
      </c>
      <c r="AC724" s="57">
        <f t="shared" si="124"/>
        <v>6398</v>
      </c>
      <c r="AD724" s="57">
        <f t="shared" si="125"/>
        <v>399</v>
      </c>
      <c r="AE724" s="57">
        <f t="shared" si="126"/>
        <v>611</v>
      </c>
      <c r="AF724" s="12">
        <f t="shared" si="121"/>
        <v>7182.9143020000001</v>
      </c>
      <c r="AG724" s="12">
        <f t="shared" si="122"/>
        <v>516.06164799999999</v>
      </c>
      <c r="AH724" s="12">
        <f t="shared" si="123"/>
        <v>700.10395800000003</v>
      </c>
      <c r="AI724" s="15">
        <f t="shared" si="120"/>
        <v>0.12268119756173806</v>
      </c>
      <c r="AJ724" s="15">
        <f t="shared" si="120"/>
        <v>0.29338758897243106</v>
      </c>
      <c r="AK724" s="15">
        <f t="shared" si="120"/>
        <v>0.14583299181669401</v>
      </c>
      <c r="AL724" s="23">
        <f>VLOOKUP(AC724,'Charts and Tables'!$I$43:$J$49,2,TRUE)</f>
        <v>0.25</v>
      </c>
      <c r="AM724" s="2">
        <f t="shared" si="127"/>
        <v>1</v>
      </c>
    </row>
    <row r="725" spans="1:39" x14ac:dyDescent="0.25">
      <c r="A725" s="35">
        <v>389769</v>
      </c>
      <c r="B725" s="36">
        <v>331037</v>
      </c>
      <c r="C725" s="36" t="s">
        <v>25</v>
      </c>
      <c r="D725" s="36">
        <v>0</v>
      </c>
      <c r="J725" s="46">
        <v>845</v>
      </c>
      <c r="K725" s="46">
        <v>627</v>
      </c>
      <c r="L725" s="46">
        <v>1472</v>
      </c>
      <c r="M725" s="46">
        <v>52</v>
      </c>
      <c r="N725" s="46">
        <v>32</v>
      </c>
      <c r="O725" s="46">
        <v>83</v>
      </c>
      <c r="P725" s="46">
        <v>55</v>
      </c>
      <c r="R725" s="36">
        <v>1248.313193</v>
      </c>
      <c r="S725" s="36">
        <v>539.36635100000001</v>
      </c>
      <c r="T725" s="36">
        <v>105.377692</v>
      </c>
      <c r="U725" s="36">
        <v>23.172585000000002</v>
      </c>
      <c r="V725" s="36">
        <v>179.45818299999999</v>
      </c>
      <c r="W725" s="36">
        <v>60.966510999999997</v>
      </c>
      <c r="AC725" s="57">
        <f t="shared" si="124"/>
        <v>1472</v>
      </c>
      <c r="AD725" s="57">
        <f t="shared" si="125"/>
        <v>84</v>
      </c>
      <c r="AE725" s="57">
        <f t="shared" si="126"/>
        <v>138</v>
      </c>
      <c r="AF725" s="12">
        <f t="shared" si="121"/>
        <v>1787.6795440000001</v>
      </c>
      <c r="AG725" s="12">
        <f t="shared" si="122"/>
        <v>128.55027699999999</v>
      </c>
      <c r="AH725" s="12">
        <f t="shared" si="123"/>
        <v>240.42469399999999</v>
      </c>
      <c r="AI725" s="15">
        <f t="shared" si="120"/>
        <v>0.21445621195652179</v>
      </c>
      <c r="AJ725" s="15">
        <f t="shared" si="120"/>
        <v>0.53036044047619035</v>
      </c>
      <c r="AK725" s="15">
        <f t="shared" si="120"/>
        <v>0.74220792753623177</v>
      </c>
      <c r="AL725" s="23">
        <f>VLOOKUP(AC725,'Charts and Tables'!$I$43:$J$49,2,TRUE)</f>
        <v>1</v>
      </c>
      <c r="AM725" s="2">
        <f t="shared" si="127"/>
        <v>1</v>
      </c>
    </row>
    <row r="726" spans="1:39" x14ac:dyDescent="0.25">
      <c r="A726" s="35">
        <v>388518</v>
      </c>
      <c r="C726" s="36" t="s">
        <v>29</v>
      </c>
      <c r="D726" s="36">
        <v>0</v>
      </c>
      <c r="J726" s="46">
        <v>774</v>
      </c>
      <c r="K726" s="46">
        <v>758</v>
      </c>
      <c r="L726" s="46">
        <v>1532</v>
      </c>
      <c r="M726" s="46">
        <v>44.5</v>
      </c>
      <c r="N726" s="46">
        <v>48.5</v>
      </c>
      <c r="O726" s="46">
        <v>86.5</v>
      </c>
      <c r="P726" s="46">
        <v>79</v>
      </c>
      <c r="R726" s="36">
        <v>39.830174</v>
      </c>
      <c r="S726" s="36">
        <v>156.47571300000001</v>
      </c>
      <c r="T726" s="36">
        <v>2.3439000000000001</v>
      </c>
      <c r="U726" s="36">
        <v>8.7646010000000008</v>
      </c>
      <c r="V726" s="36">
        <v>3.5562399999999998</v>
      </c>
      <c r="W726" s="36">
        <v>17.739971000000001</v>
      </c>
      <c r="AC726" s="57">
        <f t="shared" si="124"/>
        <v>1532</v>
      </c>
      <c r="AD726" s="57">
        <f t="shared" si="125"/>
        <v>93</v>
      </c>
      <c r="AE726" s="57">
        <f t="shared" si="126"/>
        <v>165.5</v>
      </c>
      <c r="AF726" s="12">
        <f t="shared" si="121"/>
        <v>196.30588700000001</v>
      </c>
      <c r="AG726" s="12">
        <f t="shared" si="122"/>
        <v>11.108501</v>
      </c>
      <c r="AH726" s="12">
        <f t="shared" si="123"/>
        <v>21.296211</v>
      </c>
      <c r="AI726" s="15">
        <f t="shared" si="120"/>
        <v>-0.87186299804177547</v>
      </c>
      <c r="AJ726" s="15">
        <f t="shared" si="120"/>
        <v>-0.88055375268817204</v>
      </c>
      <c r="AK726" s="15">
        <f t="shared" si="120"/>
        <v>-0.87132198791540783</v>
      </c>
      <c r="AL726" s="23">
        <f>VLOOKUP(AC726,'Charts and Tables'!$I$43:$J$49,2,TRUE)</f>
        <v>1</v>
      </c>
      <c r="AM726" s="2">
        <f t="shared" si="127"/>
        <v>1</v>
      </c>
    </row>
    <row r="727" spans="1:39" x14ac:dyDescent="0.25">
      <c r="A727" s="35">
        <v>388659</v>
      </c>
      <c r="B727" s="36">
        <v>330227</v>
      </c>
      <c r="C727" s="36" t="s">
        <v>31</v>
      </c>
      <c r="D727" s="36">
        <v>0</v>
      </c>
      <c r="J727" s="46">
        <v>5241</v>
      </c>
      <c r="K727" s="46">
        <v>5223</v>
      </c>
      <c r="L727" s="46">
        <v>10464</v>
      </c>
      <c r="M727" s="46">
        <v>272</v>
      </c>
      <c r="N727" s="46">
        <v>312</v>
      </c>
      <c r="O727" s="46">
        <v>476</v>
      </c>
      <c r="P727" s="46">
        <v>437</v>
      </c>
      <c r="R727" s="36">
        <v>5648.8107950000003</v>
      </c>
      <c r="S727" s="36">
        <v>5497.3983740000003</v>
      </c>
      <c r="T727" s="36">
        <v>334.84411699999998</v>
      </c>
      <c r="U727" s="36">
        <v>485.86571099999998</v>
      </c>
      <c r="V727" s="36">
        <v>526.88764500000002</v>
      </c>
      <c r="W727" s="36">
        <v>432.01379800000001</v>
      </c>
      <c r="AC727" s="57">
        <f t="shared" si="124"/>
        <v>10464</v>
      </c>
      <c r="AD727" s="57">
        <f t="shared" si="125"/>
        <v>584</v>
      </c>
      <c r="AE727" s="57">
        <f t="shared" si="126"/>
        <v>913</v>
      </c>
      <c r="AF727" s="12">
        <f t="shared" si="121"/>
        <v>11146.209169000002</v>
      </c>
      <c r="AG727" s="12">
        <f t="shared" si="122"/>
        <v>820.70982800000002</v>
      </c>
      <c r="AH727" s="12">
        <f t="shared" si="123"/>
        <v>958.90144299999997</v>
      </c>
      <c r="AI727" s="15">
        <f t="shared" si="120"/>
        <v>6.5195830370795252E-2</v>
      </c>
      <c r="AJ727" s="15">
        <f t="shared" si="120"/>
        <v>0.40532504794520552</v>
      </c>
      <c r="AK727" s="15">
        <f t="shared" si="120"/>
        <v>5.0275403066812677E-2</v>
      </c>
      <c r="AL727" s="23">
        <f>VLOOKUP(AC727,'Charts and Tables'!$I$43:$J$49,2,TRUE)</f>
        <v>0.2</v>
      </c>
      <c r="AM727" s="2">
        <f t="shared" si="127"/>
        <v>1</v>
      </c>
    </row>
    <row r="728" spans="1:39" x14ac:dyDescent="0.25">
      <c r="A728" s="35">
        <v>619823</v>
      </c>
      <c r="B728" s="36">
        <v>340282</v>
      </c>
      <c r="C728" s="36" t="s">
        <v>28</v>
      </c>
      <c r="D728" s="36">
        <v>0</v>
      </c>
      <c r="J728" s="46">
        <v>1270</v>
      </c>
      <c r="K728" s="46">
        <v>1410</v>
      </c>
      <c r="L728" s="46">
        <v>2680</v>
      </c>
      <c r="M728" s="46">
        <v>72</v>
      </c>
      <c r="N728" s="46">
        <v>138</v>
      </c>
      <c r="O728" s="46">
        <v>184</v>
      </c>
      <c r="P728" s="46">
        <v>137</v>
      </c>
      <c r="R728" s="36">
        <v>1416.652036</v>
      </c>
      <c r="S728" s="36">
        <v>1416.6520270000001</v>
      </c>
      <c r="T728" s="36">
        <v>105.427638</v>
      </c>
      <c r="U728" s="36">
        <v>127.656701</v>
      </c>
      <c r="V728" s="36">
        <v>143.823364</v>
      </c>
      <c r="W728" s="36">
        <v>126.387473</v>
      </c>
      <c r="AC728" s="57">
        <f t="shared" si="124"/>
        <v>2680</v>
      </c>
      <c r="AD728" s="57">
        <f t="shared" si="125"/>
        <v>210</v>
      </c>
      <c r="AE728" s="57">
        <f t="shared" si="126"/>
        <v>321</v>
      </c>
      <c r="AF728" s="12">
        <f t="shared" si="121"/>
        <v>2833.304063</v>
      </c>
      <c r="AG728" s="12">
        <f t="shared" si="122"/>
        <v>233.084339</v>
      </c>
      <c r="AH728" s="12">
        <f t="shared" si="123"/>
        <v>270.21083699999997</v>
      </c>
      <c r="AI728" s="15">
        <f t="shared" si="120"/>
        <v>5.7203008582089571E-2</v>
      </c>
      <c r="AJ728" s="15">
        <f t="shared" si="120"/>
        <v>0.1099254238095238</v>
      </c>
      <c r="AK728" s="15">
        <f t="shared" si="120"/>
        <v>-0.15822169158878513</v>
      </c>
      <c r="AL728" s="23">
        <f>VLOOKUP(AC728,'Charts and Tables'!$I$43:$J$49,2,TRUE)</f>
        <v>0.5</v>
      </c>
      <c r="AM728" s="2">
        <f t="shared" si="127"/>
        <v>1</v>
      </c>
    </row>
    <row r="729" spans="1:39" x14ac:dyDescent="0.25">
      <c r="A729" s="35">
        <v>390737</v>
      </c>
      <c r="C729" s="36" t="s">
        <v>25</v>
      </c>
      <c r="D729" s="36">
        <v>0</v>
      </c>
      <c r="J729" s="46">
        <v>567</v>
      </c>
      <c r="K729" s="46">
        <v>584</v>
      </c>
      <c r="L729" s="46">
        <v>1151</v>
      </c>
      <c r="M729" s="46">
        <v>60</v>
      </c>
      <c r="N729" s="46">
        <v>28</v>
      </c>
      <c r="O729" s="46">
        <v>48</v>
      </c>
      <c r="P729" s="46">
        <v>74</v>
      </c>
      <c r="R729" s="36">
        <v>800.65995499999997</v>
      </c>
      <c r="S729" s="36">
        <v>738.81913199999997</v>
      </c>
      <c r="T729" s="36">
        <v>77.495160999999996</v>
      </c>
      <c r="U729" s="36">
        <v>57.625357999999999</v>
      </c>
      <c r="V729" s="36">
        <v>108.70787900000001</v>
      </c>
      <c r="W729" s="36">
        <v>118.874861</v>
      </c>
      <c r="AC729" s="57">
        <f t="shared" si="124"/>
        <v>1151</v>
      </c>
      <c r="AD729" s="57">
        <f t="shared" si="125"/>
        <v>88</v>
      </c>
      <c r="AE729" s="57">
        <f t="shared" si="126"/>
        <v>122</v>
      </c>
      <c r="AF729" s="12">
        <f t="shared" si="121"/>
        <v>1539.4790869999999</v>
      </c>
      <c r="AG729" s="12">
        <f t="shared" si="122"/>
        <v>135.120519</v>
      </c>
      <c r="AH729" s="12">
        <f t="shared" si="123"/>
        <v>227.58274</v>
      </c>
      <c r="AI729" s="15">
        <f t="shared" si="120"/>
        <v>0.33751441094700257</v>
      </c>
      <c r="AJ729" s="15">
        <f t="shared" si="120"/>
        <v>0.53546044318181818</v>
      </c>
      <c r="AK729" s="15">
        <f t="shared" si="120"/>
        <v>0.86543229508196717</v>
      </c>
      <c r="AL729" s="23">
        <f>VLOOKUP(AC729,'Charts and Tables'!$I$43:$J$49,2,TRUE)</f>
        <v>1</v>
      </c>
      <c r="AM729" s="2">
        <f t="shared" si="127"/>
        <v>1</v>
      </c>
    </row>
    <row r="730" spans="1:39" x14ac:dyDescent="0.25">
      <c r="A730" s="35">
        <v>390380</v>
      </c>
      <c r="B730" s="36">
        <v>336126</v>
      </c>
      <c r="C730" s="36" t="s">
        <v>25</v>
      </c>
      <c r="D730" s="36">
        <v>0</v>
      </c>
      <c r="J730" s="46">
        <v>507</v>
      </c>
      <c r="K730" s="46">
        <v>485</v>
      </c>
      <c r="L730" s="46">
        <v>992</v>
      </c>
      <c r="M730" s="46">
        <v>26</v>
      </c>
      <c r="N730" s="46">
        <v>29</v>
      </c>
      <c r="O730" s="46">
        <v>63</v>
      </c>
      <c r="P730" s="46">
        <v>58</v>
      </c>
      <c r="R730" s="36">
        <v>685.64925000000005</v>
      </c>
      <c r="S730" s="36">
        <v>453.49286999999998</v>
      </c>
      <c r="T730" s="36">
        <v>67.078075999999996</v>
      </c>
      <c r="U730" s="36">
        <v>24.309667999999999</v>
      </c>
      <c r="V730" s="36">
        <v>112.08934499999999</v>
      </c>
      <c r="W730" s="36">
        <v>87.368234000000001</v>
      </c>
      <c r="AC730" s="57">
        <f t="shared" si="124"/>
        <v>992</v>
      </c>
      <c r="AD730" s="57">
        <f t="shared" si="125"/>
        <v>55</v>
      </c>
      <c r="AE730" s="57">
        <f t="shared" si="126"/>
        <v>121</v>
      </c>
      <c r="AF730" s="12">
        <f t="shared" si="121"/>
        <v>1139.14212</v>
      </c>
      <c r="AG730" s="12">
        <f t="shared" si="122"/>
        <v>91.387743999999998</v>
      </c>
      <c r="AH730" s="12">
        <f t="shared" si="123"/>
        <v>199.45757900000001</v>
      </c>
      <c r="AI730" s="15">
        <f t="shared" ref="AI730:AK780" si="128">IF(OR(AC730="",AC730=0),0,(AF730-AC730)/AC730)</f>
        <v>0.14832874999999998</v>
      </c>
      <c r="AJ730" s="15">
        <f t="shared" si="128"/>
        <v>0.66159534545454546</v>
      </c>
      <c r="AK730" s="15">
        <f t="shared" si="128"/>
        <v>0.64840974380165295</v>
      </c>
      <c r="AL730" s="23">
        <f>VLOOKUP(AC730,'Charts and Tables'!$I$43:$J$49,2,TRUE)</f>
        <v>2</v>
      </c>
      <c r="AM730" s="2">
        <f t="shared" si="127"/>
        <v>1</v>
      </c>
    </row>
    <row r="731" spans="1:39" x14ac:dyDescent="0.25">
      <c r="A731" s="35">
        <v>390494</v>
      </c>
      <c r="C731" s="36" t="s">
        <v>29</v>
      </c>
      <c r="D731" s="36">
        <v>0</v>
      </c>
      <c r="J731" s="46">
        <v>1122</v>
      </c>
      <c r="K731" s="46">
        <v>1316</v>
      </c>
      <c r="L731" s="46">
        <v>2438</v>
      </c>
      <c r="M731" s="46">
        <v>64</v>
      </c>
      <c r="N731" s="46">
        <v>79</v>
      </c>
      <c r="O731" s="46">
        <v>110</v>
      </c>
      <c r="P731" s="46">
        <v>142</v>
      </c>
      <c r="R731" s="36">
        <v>1314.8938470000001</v>
      </c>
      <c r="S731" s="36">
        <v>1321.6867</v>
      </c>
      <c r="T731" s="36">
        <v>96.896049000000005</v>
      </c>
      <c r="U731" s="36">
        <v>116.074551</v>
      </c>
      <c r="V731" s="36">
        <v>131.04075900000001</v>
      </c>
      <c r="W731" s="36">
        <v>116.485131</v>
      </c>
      <c r="AC731" s="57">
        <f t="shared" si="124"/>
        <v>2438</v>
      </c>
      <c r="AD731" s="57">
        <f t="shared" si="125"/>
        <v>143</v>
      </c>
      <c r="AE731" s="57">
        <f t="shared" si="126"/>
        <v>252</v>
      </c>
      <c r="AF731" s="12">
        <f t="shared" si="121"/>
        <v>2636.580547</v>
      </c>
      <c r="AG731" s="12">
        <f t="shared" si="122"/>
        <v>212.97059999999999</v>
      </c>
      <c r="AH731" s="12">
        <f t="shared" si="123"/>
        <v>247.52589</v>
      </c>
      <c r="AI731" s="15">
        <f t="shared" si="128"/>
        <v>8.145223420836753E-2</v>
      </c>
      <c r="AJ731" s="15">
        <f t="shared" si="128"/>
        <v>0.48930489510489505</v>
      </c>
      <c r="AK731" s="15">
        <f t="shared" si="128"/>
        <v>-1.7754404761904746E-2</v>
      </c>
      <c r="AL731" s="23">
        <f>VLOOKUP(AC731,'Charts and Tables'!$I$43:$J$49,2,TRUE)</f>
        <v>1</v>
      </c>
      <c r="AM731" s="2">
        <f t="shared" si="127"/>
        <v>1</v>
      </c>
    </row>
    <row r="732" spans="1:39" x14ac:dyDescent="0.25">
      <c r="A732" s="35">
        <v>391834</v>
      </c>
      <c r="B732" s="36">
        <v>332027</v>
      </c>
      <c r="C732" s="36" t="s">
        <v>30</v>
      </c>
      <c r="D732" s="36">
        <v>0</v>
      </c>
      <c r="J732" s="46">
        <v>1463</v>
      </c>
      <c r="K732" s="46">
        <v>1287</v>
      </c>
      <c r="L732" s="46">
        <v>2750</v>
      </c>
      <c r="M732" s="46">
        <v>61</v>
      </c>
      <c r="N732" s="46">
        <v>127</v>
      </c>
      <c r="O732" s="46">
        <v>189</v>
      </c>
      <c r="P732" s="46">
        <v>105</v>
      </c>
      <c r="R732" s="36">
        <v>1978.478787</v>
      </c>
      <c r="S732" s="36">
        <v>1594.488106</v>
      </c>
      <c r="T732" s="36">
        <v>136.82812300000001</v>
      </c>
      <c r="U732" s="36">
        <v>164.04308</v>
      </c>
      <c r="V732" s="36">
        <v>294.44631900000002</v>
      </c>
      <c r="W732" s="36">
        <v>155.47696099999999</v>
      </c>
      <c r="AC732" s="57">
        <f t="shared" si="124"/>
        <v>2750</v>
      </c>
      <c r="AD732" s="57">
        <f t="shared" si="125"/>
        <v>188</v>
      </c>
      <c r="AE732" s="57">
        <f t="shared" si="126"/>
        <v>294</v>
      </c>
      <c r="AF732" s="12">
        <f t="shared" si="121"/>
        <v>3572.9668929999998</v>
      </c>
      <c r="AG732" s="12">
        <f t="shared" si="122"/>
        <v>300.87120300000004</v>
      </c>
      <c r="AH732" s="12">
        <f t="shared" si="123"/>
        <v>449.92327999999998</v>
      </c>
      <c r="AI732" s="15">
        <f t="shared" si="128"/>
        <v>0.29926068836363628</v>
      </c>
      <c r="AJ732" s="15">
        <f t="shared" si="128"/>
        <v>0.60037873936170227</v>
      </c>
      <c r="AK732" s="15">
        <f t="shared" si="128"/>
        <v>0.53035129251700674</v>
      </c>
      <c r="AL732" s="23">
        <f>VLOOKUP(AC732,'Charts and Tables'!$I$43:$J$49,2,TRUE)</f>
        <v>0.5</v>
      </c>
      <c r="AM732" s="2">
        <f t="shared" si="127"/>
        <v>1</v>
      </c>
    </row>
    <row r="733" spans="1:39" x14ac:dyDescent="0.25">
      <c r="A733" s="35">
        <v>391821</v>
      </c>
      <c r="B733" s="36">
        <v>337052</v>
      </c>
      <c r="C733" s="36" t="s">
        <v>25</v>
      </c>
      <c r="D733" s="36">
        <v>0</v>
      </c>
      <c r="J733" s="46">
        <v>856</v>
      </c>
      <c r="K733" s="46">
        <v>732</v>
      </c>
      <c r="L733" s="46">
        <v>1588</v>
      </c>
      <c r="M733" s="46">
        <v>39</v>
      </c>
      <c r="N733" s="46">
        <v>56</v>
      </c>
      <c r="O733" s="46">
        <v>109</v>
      </c>
      <c r="P733" s="46">
        <v>51</v>
      </c>
      <c r="R733" s="36">
        <v>1248.806877</v>
      </c>
      <c r="S733" s="36">
        <v>803.21461499999998</v>
      </c>
      <c r="T733" s="36">
        <v>80.163090999999994</v>
      </c>
      <c r="U733" s="36">
        <v>87.055586000000005</v>
      </c>
      <c r="V733" s="36">
        <v>176.350449</v>
      </c>
      <c r="W733" s="36">
        <v>47.736283999999998</v>
      </c>
      <c r="AC733" s="57">
        <f t="shared" si="124"/>
        <v>1588</v>
      </c>
      <c r="AD733" s="57">
        <f t="shared" si="125"/>
        <v>95</v>
      </c>
      <c r="AE733" s="57">
        <f t="shared" si="126"/>
        <v>160</v>
      </c>
      <c r="AF733" s="12">
        <f t="shared" si="121"/>
        <v>2052.0214919999999</v>
      </c>
      <c r="AG733" s="12">
        <f t="shared" si="122"/>
        <v>167.21867700000001</v>
      </c>
      <c r="AH733" s="12">
        <f t="shared" si="123"/>
        <v>224.08673299999998</v>
      </c>
      <c r="AI733" s="15">
        <f t="shared" si="128"/>
        <v>0.29220496977329968</v>
      </c>
      <c r="AJ733" s="15">
        <f t="shared" si="128"/>
        <v>0.76019660000000011</v>
      </c>
      <c r="AK733" s="15">
        <f t="shared" si="128"/>
        <v>0.4005420812499999</v>
      </c>
      <c r="AL733" s="23">
        <f>VLOOKUP(AC733,'Charts and Tables'!$I$43:$J$49,2,TRUE)</f>
        <v>1</v>
      </c>
      <c r="AM733" s="2">
        <f t="shared" si="127"/>
        <v>1</v>
      </c>
    </row>
    <row r="734" spans="1:39" x14ac:dyDescent="0.25">
      <c r="A734" s="35">
        <v>392390</v>
      </c>
      <c r="C734" s="36" t="s">
        <v>29</v>
      </c>
      <c r="D734" s="36">
        <v>0</v>
      </c>
      <c r="J734" s="46">
        <v>659</v>
      </c>
      <c r="K734" s="46">
        <v>754</v>
      </c>
      <c r="L734" s="46">
        <v>1413</v>
      </c>
      <c r="M734" s="46">
        <v>44</v>
      </c>
      <c r="N734" s="46">
        <v>69</v>
      </c>
      <c r="O734" s="46">
        <v>80</v>
      </c>
      <c r="P734" s="46">
        <v>86</v>
      </c>
      <c r="R734" s="36">
        <v>936.47596899999996</v>
      </c>
      <c r="S734" s="36">
        <v>981.270938</v>
      </c>
      <c r="T734" s="36">
        <v>67.758887000000001</v>
      </c>
      <c r="U734" s="36">
        <v>95.337836999999993</v>
      </c>
      <c r="V734" s="36">
        <v>93.961185999999998</v>
      </c>
      <c r="W734" s="36">
        <v>85.096174000000005</v>
      </c>
      <c r="AC734" s="57">
        <f t="shared" si="124"/>
        <v>1413</v>
      </c>
      <c r="AD734" s="57">
        <f t="shared" si="125"/>
        <v>113</v>
      </c>
      <c r="AE734" s="57">
        <f t="shared" si="126"/>
        <v>166</v>
      </c>
      <c r="AF734" s="12">
        <f t="shared" si="121"/>
        <v>1917.746907</v>
      </c>
      <c r="AG734" s="12">
        <f t="shared" si="122"/>
        <v>163.09672399999999</v>
      </c>
      <c r="AH734" s="12">
        <f t="shared" si="123"/>
        <v>179.05736000000002</v>
      </c>
      <c r="AI734" s="15">
        <f t="shared" si="128"/>
        <v>0.35721649469214434</v>
      </c>
      <c r="AJ734" s="15">
        <f t="shared" si="128"/>
        <v>0.44333384070796455</v>
      </c>
      <c r="AK734" s="15">
        <f t="shared" si="128"/>
        <v>7.8658795180722996E-2</v>
      </c>
      <c r="AL734" s="23">
        <f>VLOOKUP(AC734,'Charts and Tables'!$I$43:$J$49,2,TRUE)</f>
        <v>1</v>
      </c>
      <c r="AM734" s="2">
        <f t="shared" si="127"/>
        <v>1</v>
      </c>
    </row>
    <row r="735" spans="1:39" x14ac:dyDescent="0.25">
      <c r="A735" s="35">
        <v>501171</v>
      </c>
      <c r="C735" s="36" t="s">
        <v>27</v>
      </c>
      <c r="D735" s="36">
        <v>-1</v>
      </c>
      <c r="K735" s="46">
        <v>22299</v>
      </c>
      <c r="L735" s="46">
        <v>22299</v>
      </c>
      <c r="N735" s="46">
        <v>1840</v>
      </c>
      <c r="P735" s="46">
        <v>3045</v>
      </c>
      <c r="S735" s="36">
        <v>23195.422738000001</v>
      </c>
      <c r="U735" s="36">
        <v>2871.1071889999998</v>
      </c>
      <c r="W735" s="36">
        <v>1897.1237470000001</v>
      </c>
      <c r="AC735" s="57">
        <f t="shared" si="124"/>
        <v>22299</v>
      </c>
      <c r="AD735" s="57">
        <f t="shared" si="125"/>
        <v>1840</v>
      </c>
      <c r="AE735" s="57">
        <f t="shared" si="126"/>
        <v>3045</v>
      </c>
      <c r="AF735" s="12">
        <f t="shared" si="121"/>
        <v>23195.422738000001</v>
      </c>
      <c r="AG735" s="12">
        <f t="shared" si="122"/>
        <v>2871.1071889999998</v>
      </c>
      <c r="AH735" s="12">
        <f t="shared" si="123"/>
        <v>1897.1237470000001</v>
      </c>
      <c r="AI735" s="15">
        <f t="shared" si="128"/>
        <v>4.0200131754787261E-2</v>
      </c>
      <c r="AJ735" s="15">
        <f t="shared" si="128"/>
        <v>0.56038434184782604</v>
      </c>
      <c r="AK735" s="15">
        <f t="shared" si="128"/>
        <v>-0.37697085484400655</v>
      </c>
      <c r="AL735" s="23">
        <f>VLOOKUP(AC735,'Charts and Tables'!$I$43:$J$49,2,TRUE)</f>
        <v>0.2</v>
      </c>
      <c r="AM735" s="2">
        <f t="shared" si="127"/>
        <v>1</v>
      </c>
    </row>
    <row r="736" spans="1:39" x14ac:dyDescent="0.25">
      <c r="A736" s="35">
        <v>501181</v>
      </c>
      <c r="C736" s="36" t="s">
        <v>27</v>
      </c>
      <c r="D736" s="36">
        <v>-1</v>
      </c>
      <c r="K736" s="46">
        <v>22396</v>
      </c>
      <c r="L736" s="46">
        <v>22396</v>
      </c>
      <c r="N736" s="46">
        <v>2731</v>
      </c>
      <c r="P736" s="46">
        <v>1655</v>
      </c>
      <c r="S736" s="36">
        <v>20188.181230999999</v>
      </c>
      <c r="U736" s="36">
        <v>1164.3793820000001</v>
      </c>
      <c r="W736" s="36">
        <v>2591.3470600000001</v>
      </c>
      <c r="AC736" s="57">
        <f t="shared" si="124"/>
        <v>22396</v>
      </c>
      <c r="AD736" s="57">
        <f t="shared" si="125"/>
        <v>2731</v>
      </c>
      <c r="AE736" s="57">
        <f t="shared" si="126"/>
        <v>1655</v>
      </c>
      <c r="AF736" s="12">
        <f t="shared" si="121"/>
        <v>20188.181230999999</v>
      </c>
      <c r="AG736" s="12">
        <f t="shared" si="122"/>
        <v>1164.3793820000001</v>
      </c>
      <c r="AH736" s="12">
        <f t="shared" si="123"/>
        <v>2591.3470600000001</v>
      </c>
      <c r="AI736" s="15">
        <f t="shared" si="128"/>
        <v>-9.8580941641364592E-2</v>
      </c>
      <c r="AJ736" s="15">
        <f t="shared" si="128"/>
        <v>-0.5736435803734895</v>
      </c>
      <c r="AK736" s="15">
        <f t="shared" si="128"/>
        <v>0.56576861631419939</v>
      </c>
      <c r="AL736" s="23">
        <f>VLOOKUP(AC736,'Charts and Tables'!$I$43:$J$49,2,TRUE)</f>
        <v>0.2</v>
      </c>
      <c r="AM736" s="2">
        <f t="shared" si="127"/>
        <v>1</v>
      </c>
    </row>
    <row r="737" spans="1:39" x14ac:dyDescent="0.25">
      <c r="A737" s="35">
        <v>501248</v>
      </c>
      <c r="C737" s="36" t="s">
        <v>27</v>
      </c>
      <c r="D737" s="36">
        <v>1</v>
      </c>
      <c r="J737" s="46">
        <v>9300</v>
      </c>
      <c r="L737" s="46">
        <v>9300</v>
      </c>
      <c r="M737" s="46">
        <v>540</v>
      </c>
      <c r="O737" s="46">
        <v>1166</v>
      </c>
      <c r="R737" s="36">
        <v>10919.553175999999</v>
      </c>
      <c r="T737" s="36">
        <v>629.96558100000004</v>
      </c>
      <c r="V737" s="36">
        <v>1487.8049450000001</v>
      </c>
      <c r="AC737" s="57">
        <f t="shared" si="124"/>
        <v>9300</v>
      </c>
      <c r="AD737" s="57">
        <f t="shared" si="125"/>
        <v>540</v>
      </c>
      <c r="AE737" s="57">
        <f t="shared" si="126"/>
        <v>1166</v>
      </c>
      <c r="AF737" s="12">
        <f t="shared" si="121"/>
        <v>10919.553175999999</v>
      </c>
      <c r="AG737" s="12">
        <f t="shared" si="122"/>
        <v>629.96558100000004</v>
      </c>
      <c r="AH737" s="12">
        <f t="shared" si="123"/>
        <v>1487.8049450000001</v>
      </c>
      <c r="AI737" s="15">
        <f t="shared" si="128"/>
        <v>0.17414550279569888</v>
      </c>
      <c r="AJ737" s="15">
        <f t="shared" si="128"/>
        <v>0.16660292777777785</v>
      </c>
      <c r="AK737" s="15">
        <f t="shared" si="128"/>
        <v>0.27599051886792458</v>
      </c>
      <c r="AL737" s="23">
        <f>VLOOKUP(AC737,'Charts and Tables'!$I$43:$J$49,2,TRUE)</f>
        <v>0.25</v>
      </c>
      <c r="AM737" s="2">
        <f t="shared" si="127"/>
        <v>1</v>
      </c>
    </row>
    <row r="738" spans="1:39" x14ac:dyDescent="0.25">
      <c r="A738" s="35">
        <v>487400</v>
      </c>
      <c r="B738" s="36">
        <v>338035</v>
      </c>
      <c r="C738" s="36" t="s">
        <v>25</v>
      </c>
      <c r="D738" s="36">
        <v>0</v>
      </c>
      <c r="J738" s="46">
        <v>570</v>
      </c>
      <c r="K738" s="46">
        <v>843</v>
      </c>
      <c r="L738" s="46">
        <v>1413</v>
      </c>
      <c r="M738" s="46">
        <v>75</v>
      </c>
      <c r="N738" s="46">
        <v>55</v>
      </c>
      <c r="O738" s="46">
        <v>39</v>
      </c>
      <c r="P738" s="46">
        <v>118</v>
      </c>
      <c r="R738" s="36">
        <v>219.585342</v>
      </c>
      <c r="S738" s="36">
        <v>827.396432</v>
      </c>
      <c r="T738" s="36">
        <v>45.587856000000002</v>
      </c>
      <c r="U738" s="36">
        <v>31.333551</v>
      </c>
      <c r="V738" s="36">
        <v>12.864023</v>
      </c>
      <c r="W738" s="36">
        <v>181.26981000000001</v>
      </c>
      <c r="AC738" s="57">
        <f t="shared" si="124"/>
        <v>1413</v>
      </c>
      <c r="AD738" s="57">
        <f t="shared" si="125"/>
        <v>130</v>
      </c>
      <c r="AE738" s="57">
        <f t="shared" si="126"/>
        <v>157</v>
      </c>
      <c r="AF738" s="12">
        <f t="shared" si="121"/>
        <v>1046.9817740000001</v>
      </c>
      <c r="AG738" s="12">
        <f t="shared" si="122"/>
        <v>76.921407000000002</v>
      </c>
      <c r="AH738" s="12">
        <f t="shared" si="123"/>
        <v>194.13383300000001</v>
      </c>
      <c r="AI738" s="15">
        <f t="shared" si="128"/>
        <v>-0.25903625336164182</v>
      </c>
      <c r="AJ738" s="15">
        <f t="shared" si="128"/>
        <v>-0.40829686923076919</v>
      </c>
      <c r="AK738" s="15">
        <f t="shared" si="128"/>
        <v>0.23652122929936312</v>
      </c>
      <c r="AL738" s="23">
        <f>VLOOKUP(AC738,'Charts and Tables'!$I$43:$J$49,2,TRUE)</f>
        <v>1</v>
      </c>
      <c r="AM738" s="2">
        <f t="shared" si="127"/>
        <v>1</v>
      </c>
    </row>
    <row r="739" spans="1:39" x14ac:dyDescent="0.25">
      <c r="A739" s="35">
        <v>487478</v>
      </c>
      <c r="C739" s="36" t="s">
        <v>27</v>
      </c>
      <c r="D739" s="36">
        <v>1</v>
      </c>
      <c r="J739" s="46">
        <v>13311</v>
      </c>
      <c r="L739" s="46">
        <v>13311</v>
      </c>
      <c r="M739" s="46">
        <v>1041</v>
      </c>
      <c r="O739" s="46">
        <v>1313</v>
      </c>
      <c r="R739" s="36">
        <v>12158.866572000001</v>
      </c>
      <c r="T739" s="36">
        <v>1199.065787</v>
      </c>
      <c r="V739" s="36">
        <v>1138.2702899999999</v>
      </c>
      <c r="AC739" s="57">
        <f t="shared" si="124"/>
        <v>13311</v>
      </c>
      <c r="AD739" s="57">
        <f t="shared" si="125"/>
        <v>1041</v>
      </c>
      <c r="AE739" s="57">
        <f t="shared" si="126"/>
        <v>1313</v>
      </c>
      <c r="AF739" s="12">
        <f t="shared" si="121"/>
        <v>12158.866572000001</v>
      </c>
      <c r="AG739" s="12">
        <f t="shared" si="122"/>
        <v>1199.065787</v>
      </c>
      <c r="AH739" s="12">
        <f t="shared" si="123"/>
        <v>1138.2702899999999</v>
      </c>
      <c r="AI739" s="15">
        <f t="shared" si="128"/>
        <v>-8.6554986702727002E-2</v>
      </c>
      <c r="AJ739" s="15">
        <f t="shared" si="128"/>
        <v>0.15184033333333333</v>
      </c>
      <c r="AK739" s="15">
        <f t="shared" si="128"/>
        <v>-0.13307670220868245</v>
      </c>
      <c r="AL739" s="23">
        <f>VLOOKUP(AC739,'Charts and Tables'!$I$43:$J$49,2,TRUE)</f>
        <v>0.2</v>
      </c>
      <c r="AM739" s="2">
        <f t="shared" si="127"/>
        <v>1</v>
      </c>
    </row>
    <row r="740" spans="1:39" x14ac:dyDescent="0.25">
      <c r="A740" s="35">
        <v>445377</v>
      </c>
      <c r="B740" s="36">
        <v>332106</v>
      </c>
      <c r="C740" s="36" t="s">
        <v>26</v>
      </c>
      <c r="D740" s="36">
        <v>0</v>
      </c>
      <c r="J740" s="46">
        <v>4041</v>
      </c>
      <c r="K740" s="46">
        <v>4245</v>
      </c>
      <c r="L740" s="46">
        <v>8286</v>
      </c>
      <c r="M740" s="46">
        <v>177</v>
      </c>
      <c r="N740" s="46">
        <v>314</v>
      </c>
      <c r="O740" s="46">
        <v>386</v>
      </c>
      <c r="P740" s="46">
        <v>338</v>
      </c>
      <c r="R740" s="36">
        <v>3691.3847879999998</v>
      </c>
      <c r="S740" s="36">
        <v>3752.741426</v>
      </c>
      <c r="T740" s="36">
        <v>246.52647099999999</v>
      </c>
      <c r="U740" s="36">
        <v>271.3467</v>
      </c>
      <c r="V740" s="36">
        <v>342.03293100000002</v>
      </c>
      <c r="W740" s="36">
        <v>332.02444200000002</v>
      </c>
      <c r="AC740" s="57">
        <f t="shared" si="124"/>
        <v>8286</v>
      </c>
      <c r="AD740" s="57">
        <f t="shared" si="125"/>
        <v>491</v>
      </c>
      <c r="AE740" s="57">
        <f t="shared" si="126"/>
        <v>724</v>
      </c>
      <c r="AF740" s="12">
        <f t="shared" si="121"/>
        <v>7444.1262139999999</v>
      </c>
      <c r="AG740" s="12">
        <f t="shared" si="122"/>
        <v>517.87317099999996</v>
      </c>
      <c r="AH740" s="12">
        <f t="shared" si="123"/>
        <v>674.0573730000001</v>
      </c>
      <c r="AI740" s="15">
        <f t="shared" si="128"/>
        <v>-0.10160195341539949</v>
      </c>
      <c r="AJ740" s="15">
        <f t="shared" si="128"/>
        <v>5.4731509164969362E-2</v>
      </c>
      <c r="AK740" s="15">
        <f t="shared" si="128"/>
        <v>-6.8981529005524733E-2</v>
      </c>
      <c r="AL740" s="23">
        <f>VLOOKUP(AC740,'Charts and Tables'!$I$43:$J$49,2,TRUE)</f>
        <v>0.25</v>
      </c>
      <c r="AM740" s="2">
        <f t="shared" si="127"/>
        <v>1</v>
      </c>
    </row>
    <row r="741" spans="1:39" x14ac:dyDescent="0.25">
      <c r="A741" s="35">
        <v>522513</v>
      </c>
      <c r="B741" s="36">
        <v>333139</v>
      </c>
      <c r="C741" s="36" t="s">
        <v>27</v>
      </c>
      <c r="D741" s="36">
        <v>1</v>
      </c>
      <c r="J741" s="46">
        <v>9256</v>
      </c>
      <c r="L741" s="46">
        <v>9256</v>
      </c>
      <c r="M741" s="46">
        <v>1300</v>
      </c>
      <c r="O741" s="46">
        <v>686</v>
      </c>
      <c r="R741" s="36">
        <v>10812.991346999999</v>
      </c>
      <c r="T741" s="36">
        <v>1494.970421</v>
      </c>
      <c r="V741" s="36">
        <v>903.67367200000001</v>
      </c>
      <c r="AC741" s="57">
        <f t="shared" si="124"/>
        <v>9256</v>
      </c>
      <c r="AD741" s="57">
        <f t="shared" si="125"/>
        <v>1300</v>
      </c>
      <c r="AE741" s="57">
        <f t="shared" si="126"/>
        <v>686</v>
      </c>
      <c r="AF741" s="12">
        <f t="shared" si="121"/>
        <v>10812.991346999999</v>
      </c>
      <c r="AG741" s="12">
        <f t="shared" si="122"/>
        <v>1494.970421</v>
      </c>
      <c r="AH741" s="12">
        <f t="shared" si="123"/>
        <v>903.67367200000001</v>
      </c>
      <c r="AI741" s="15">
        <f t="shared" si="128"/>
        <v>0.16821427690146923</v>
      </c>
      <c r="AJ741" s="15">
        <f t="shared" si="128"/>
        <v>0.1499772469230769</v>
      </c>
      <c r="AK741" s="15">
        <f t="shared" si="128"/>
        <v>0.31730855976676386</v>
      </c>
      <c r="AL741" s="23">
        <f>VLOOKUP(AC741,'Charts and Tables'!$I$43:$J$49,2,TRUE)</f>
        <v>0.25</v>
      </c>
      <c r="AM741" s="2">
        <f t="shared" si="127"/>
        <v>1</v>
      </c>
    </row>
    <row r="742" spans="1:39" x14ac:dyDescent="0.25">
      <c r="A742" s="35">
        <v>522551</v>
      </c>
      <c r="C742" s="36" t="s">
        <v>27</v>
      </c>
      <c r="D742" s="36">
        <v>-1</v>
      </c>
      <c r="K742" s="46">
        <v>13123</v>
      </c>
      <c r="L742" s="46">
        <v>13123</v>
      </c>
      <c r="N742" s="46">
        <v>766</v>
      </c>
      <c r="P742" s="46">
        <v>1266</v>
      </c>
      <c r="S742" s="36">
        <v>14401.722878</v>
      </c>
      <c r="U742" s="36">
        <v>1129.25089</v>
      </c>
      <c r="W742" s="36">
        <v>1587.646493</v>
      </c>
      <c r="AC742" s="57">
        <f t="shared" si="124"/>
        <v>13123</v>
      </c>
      <c r="AD742" s="57">
        <f t="shared" si="125"/>
        <v>766</v>
      </c>
      <c r="AE742" s="57">
        <f t="shared" si="126"/>
        <v>1266</v>
      </c>
      <c r="AF742" s="12">
        <f t="shared" si="121"/>
        <v>14401.722878</v>
      </c>
      <c r="AG742" s="12">
        <f t="shared" si="122"/>
        <v>1129.25089</v>
      </c>
      <c r="AH742" s="12">
        <f t="shared" si="123"/>
        <v>1587.646493</v>
      </c>
      <c r="AI742" s="15">
        <f t="shared" si="128"/>
        <v>9.7441353196677627E-2</v>
      </c>
      <c r="AJ742" s="15">
        <f t="shared" si="128"/>
        <v>0.47421787206266319</v>
      </c>
      <c r="AK742" s="15">
        <f t="shared" si="128"/>
        <v>0.25406516034755133</v>
      </c>
      <c r="AL742" s="23">
        <f>VLOOKUP(AC742,'Charts and Tables'!$I$43:$J$49,2,TRUE)</f>
        <v>0.2</v>
      </c>
      <c r="AM742" s="2">
        <f t="shared" si="127"/>
        <v>1</v>
      </c>
    </row>
    <row r="743" spans="1:39" x14ac:dyDescent="0.25">
      <c r="A743" s="35">
        <v>439265</v>
      </c>
      <c r="C743" s="36" t="s">
        <v>33</v>
      </c>
      <c r="D743" s="36">
        <v>1</v>
      </c>
      <c r="J743" s="46">
        <v>2766</v>
      </c>
      <c r="L743" s="46">
        <v>2766</v>
      </c>
      <c r="M743" s="46">
        <v>183</v>
      </c>
      <c r="O743" s="46">
        <v>346</v>
      </c>
      <c r="R743" s="36">
        <v>672.00058100000001</v>
      </c>
      <c r="T743" s="36">
        <v>41.080765999999997</v>
      </c>
      <c r="V743" s="36">
        <v>98.609510999999998</v>
      </c>
      <c r="AC743" s="57">
        <f t="shared" si="124"/>
        <v>2766</v>
      </c>
      <c r="AD743" s="57">
        <f t="shared" si="125"/>
        <v>183</v>
      </c>
      <c r="AE743" s="57">
        <f t="shared" si="126"/>
        <v>346</v>
      </c>
      <c r="AF743" s="12">
        <f t="shared" si="121"/>
        <v>672.00058100000001</v>
      </c>
      <c r="AG743" s="12">
        <f t="shared" si="122"/>
        <v>41.080765999999997</v>
      </c>
      <c r="AH743" s="12">
        <f t="shared" si="123"/>
        <v>98.609510999999998</v>
      </c>
      <c r="AI743" s="15">
        <f t="shared" si="128"/>
        <v>-0.75704968148951546</v>
      </c>
      <c r="AJ743" s="15">
        <f t="shared" si="128"/>
        <v>-0.77551493989071052</v>
      </c>
      <c r="AK743" s="15">
        <f t="shared" si="128"/>
        <v>-0.71500141329479772</v>
      </c>
      <c r="AL743" s="23">
        <f>VLOOKUP(AC743,'Charts and Tables'!$I$43:$J$49,2,TRUE)</f>
        <v>0.5</v>
      </c>
      <c r="AM743" s="2">
        <f t="shared" si="127"/>
        <v>0</v>
      </c>
    </row>
    <row r="744" spans="1:39" x14ac:dyDescent="0.25">
      <c r="A744" s="35">
        <v>441074</v>
      </c>
      <c r="B744" s="36">
        <v>332049</v>
      </c>
      <c r="C744" s="36" t="s">
        <v>25</v>
      </c>
      <c r="D744" s="36">
        <v>0</v>
      </c>
      <c r="J744" s="46">
        <v>411</v>
      </c>
      <c r="K744" s="46">
        <v>465</v>
      </c>
      <c r="L744" s="46">
        <v>876</v>
      </c>
      <c r="M744" s="46">
        <v>26</v>
      </c>
      <c r="N744" s="46">
        <v>53</v>
      </c>
      <c r="O744" s="46">
        <v>45</v>
      </c>
      <c r="P744" s="46">
        <v>39</v>
      </c>
      <c r="R744" s="36">
        <v>477.27541500000001</v>
      </c>
      <c r="S744" s="36">
        <v>551.28244800000004</v>
      </c>
      <c r="T744" s="36">
        <v>58.878386999999996</v>
      </c>
      <c r="U744" s="36">
        <v>34.468487000000003</v>
      </c>
      <c r="V744" s="36">
        <v>42.225659999999998</v>
      </c>
      <c r="W744" s="36">
        <v>73.92559</v>
      </c>
      <c r="AC744" s="57">
        <f t="shared" si="124"/>
        <v>876</v>
      </c>
      <c r="AD744" s="57">
        <f t="shared" si="125"/>
        <v>79</v>
      </c>
      <c r="AE744" s="57">
        <f t="shared" si="126"/>
        <v>84</v>
      </c>
      <c r="AF744" s="12">
        <f t="shared" si="121"/>
        <v>1028.557863</v>
      </c>
      <c r="AG744" s="12">
        <f t="shared" si="122"/>
        <v>93.346874</v>
      </c>
      <c r="AH744" s="12">
        <f t="shared" si="123"/>
        <v>116.15125</v>
      </c>
      <c r="AI744" s="15">
        <f t="shared" si="128"/>
        <v>0.17415281164383561</v>
      </c>
      <c r="AJ744" s="15">
        <f t="shared" si="128"/>
        <v>0.18160599999999999</v>
      </c>
      <c r="AK744" s="15">
        <f t="shared" si="128"/>
        <v>0.38275297619047627</v>
      </c>
      <c r="AL744" s="23">
        <f>VLOOKUP(AC744,'Charts and Tables'!$I$43:$J$49,2,TRUE)</f>
        <v>2</v>
      </c>
      <c r="AM744" s="2">
        <f t="shared" si="127"/>
        <v>1</v>
      </c>
    </row>
    <row r="745" spans="1:39" x14ac:dyDescent="0.25">
      <c r="A745" s="35">
        <v>506053</v>
      </c>
      <c r="C745" s="36" t="s">
        <v>27</v>
      </c>
      <c r="D745" s="36">
        <v>1</v>
      </c>
      <c r="J745" s="46">
        <v>12524</v>
      </c>
      <c r="L745" s="46">
        <v>12524</v>
      </c>
      <c r="M745" s="46">
        <v>1066</v>
      </c>
      <c r="O745" s="46">
        <v>933</v>
      </c>
      <c r="R745" s="36">
        <v>13777.650149999999</v>
      </c>
      <c r="T745" s="36">
        <v>1368.2219259999999</v>
      </c>
      <c r="V745" s="36">
        <v>1307.1633509999999</v>
      </c>
      <c r="AC745" s="57">
        <f t="shared" si="124"/>
        <v>12524</v>
      </c>
      <c r="AD745" s="57">
        <f t="shared" si="125"/>
        <v>1066</v>
      </c>
      <c r="AE745" s="57">
        <f t="shared" si="126"/>
        <v>933</v>
      </c>
      <c r="AF745" s="12">
        <f t="shared" si="121"/>
        <v>13777.650149999999</v>
      </c>
      <c r="AG745" s="12">
        <f t="shared" si="122"/>
        <v>1368.2219259999999</v>
      </c>
      <c r="AH745" s="12">
        <f t="shared" si="123"/>
        <v>1307.1633509999999</v>
      </c>
      <c r="AI745" s="15">
        <f t="shared" si="128"/>
        <v>0.10009982034493768</v>
      </c>
      <c r="AJ745" s="15">
        <f t="shared" si="128"/>
        <v>0.28351024953095677</v>
      </c>
      <c r="AK745" s="15">
        <f t="shared" si="128"/>
        <v>0.40103253054662369</v>
      </c>
      <c r="AL745" s="23">
        <f>VLOOKUP(AC745,'Charts and Tables'!$I$43:$J$49,2,TRUE)</f>
        <v>0.2</v>
      </c>
      <c r="AM745" s="2">
        <f t="shared" si="127"/>
        <v>1</v>
      </c>
    </row>
    <row r="746" spans="1:39" x14ac:dyDescent="0.25">
      <c r="A746" s="35">
        <v>473507</v>
      </c>
      <c r="B746" s="36">
        <v>333035</v>
      </c>
      <c r="C746" s="36" t="s">
        <v>32</v>
      </c>
      <c r="D746" s="36">
        <v>1</v>
      </c>
      <c r="J746" s="46">
        <v>7213</v>
      </c>
      <c r="L746" s="46">
        <v>7213</v>
      </c>
      <c r="M746" s="46">
        <v>545</v>
      </c>
      <c r="O746" s="46">
        <v>599</v>
      </c>
      <c r="R746" s="36">
        <v>6734.3432860000003</v>
      </c>
      <c r="T746" s="36">
        <v>523.63719600000002</v>
      </c>
      <c r="V746" s="36">
        <v>624.48382400000003</v>
      </c>
      <c r="AC746" s="57">
        <f t="shared" si="124"/>
        <v>7213</v>
      </c>
      <c r="AD746" s="57">
        <f t="shared" si="125"/>
        <v>545</v>
      </c>
      <c r="AE746" s="57">
        <f t="shared" si="126"/>
        <v>599</v>
      </c>
      <c r="AF746" s="12">
        <f t="shared" si="121"/>
        <v>6734.3432860000003</v>
      </c>
      <c r="AG746" s="12">
        <f t="shared" si="122"/>
        <v>523.63719600000002</v>
      </c>
      <c r="AH746" s="12">
        <f t="shared" si="123"/>
        <v>624.48382400000003</v>
      </c>
      <c r="AI746" s="15">
        <f t="shared" si="128"/>
        <v>-6.6360281990849812E-2</v>
      </c>
      <c r="AJ746" s="15">
        <f t="shared" si="128"/>
        <v>-3.9197805504587124E-2</v>
      </c>
      <c r="AK746" s="15">
        <f t="shared" si="128"/>
        <v>4.254394657762943E-2</v>
      </c>
      <c r="AL746" s="23">
        <f>VLOOKUP(AC746,'Charts and Tables'!$I$43:$J$49,2,TRUE)</f>
        <v>0.25</v>
      </c>
      <c r="AM746" s="2">
        <f t="shared" si="127"/>
        <v>1</v>
      </c>
    </row>
    <row r="747" spans="1:39" x14ac:dyDescent="0.25">
      <c r="A747" s="35">
        <v>482211</v>
      </c>
      <c r="B747" s="36">
        <v>333047</v>
      </c>
      <c r="C747" s="36" t="s">
        <v>32</v>
      </c>
      <c r="D747" s="36">
        <v>-1</v>
      </c>
      <c r="K747" s="46">
        <v>20847</v>
      </c>
      <c r="L747" s="46">
        <v>20847</v>
      </c>
      <c r="N747" s="46">
        <v>1465</v>
      </c>
      <c r="P747" s="46">
        <v>2084</v>
      </c>
      <c r="S747" s="36">
        <v>23909.477157000001</v>
      </c>
      <c r="U747" s="36">
        <v>1608.80414</v>
      </c>
      <c r="W747" s="36">
        <v>2193.3199519999998</v>
      </c>
      <c r="AC747" s="57">
        <f t="shared" si="124"/>
        <v>20847</v>
      </c>
      <c r="AD747" s="57">
        <f t="shared" si="125"/>
        <v>1465</v>
      </c>
      <c r="AE747" s="57">
        <f t="shared" si="126"/>
        <v>2084</v>
      </c>
      <c r="AF747" s="12">
        <f t="shared" si="121"/>
        <v>23909.477157000001</v>
      </c>
      <c r="AG747" s="12">
        <f t="shared" si="122"/>
        <v>1608.80414</v>
      </c>
      <c r="AH747" s="12">
        <f t="shared" si="123"/>
        <v>2193.3199519999998</v>
      </c>
      <c r="AI747" s="15">
        <f t="shared" si="128"/>
        <v>0.14690253547272994</v>
      </c>
      <c r="AJ747" s="15">
        <f t="shared" si="128"/>
        <v>9.815982252559724E-2</v>
      </c>
      <c r="AK747" s="15">
        <f t="shared" si="128"/>
        <v>5.2456790786948093E-2</v>
      </c>
      <c r="AL747" s="23">
        <f>VLOOKUP(AC747,'Charts and Tables'!$I$43:$J$49,2,TRUE)</f>
        <v>0.2</v>
      </c>
      <c r="AM747" s="2">
        <f t="shared" si="127"/>
        <v>1</v>
      </c>
    </row>
    <row r="748" spans="1:39" x14ac:dyDescent="0.25">
      <c r="A748" s="35">
        <v>482307</v>
      </c>
      <c r="B748" s="36">
        <v>330089</v>
      </c>
      <c r="C748" s="36" t="s">
        <v>31</v>
      </c>
      <c r="D748" s="36">
        <v>-1</v>
      </c>
      <c r="K748" s="46">
        <v>11950</v>
      </c>
      <c r="L748" s="46">
        <v>11950</v>
      </c>
      <c r="N748" s="46">
        <v>1007</v>
      </c>
      <c r="P748" s="46">
        <v>958</v>
      </c>
      <c r="S748" s="36">
        <v>11953.355039</v>
      </c>
      <c r="U748" s="36">
        <v>948.89986099999999</v>
      </c>
      <c r="W748" s="36">
        <v>967.16781500000002</v>
      </c>
      <c r="AC748" s="57">
        <f t="shared" si="124"/>
        <v>11950</v>
      </c>
      <c r="AD748" s="57">
        <f t="shared" si="125"/>
        <v>1007</v>
      </c>
      <c r="AE748" s="57">
        <f t="shared" si="126"/>
        <v>958</v>
      </c>
      <c r="AF748" s="12">
        <f t="shared" si="121"/>
        <v>11953.355039</v>
      </c>
      <c r="AG748" s="12">
        <f t="shared" si="122"/>
        <v>948.89986099999999</v>
      </c>
      <c r="AH748" s="12">
        <f t="shared" si="123"/>
        <v>967.16781500000002</v>
      </c>
      <c r="AI748" s="15">
        <f t="shared" si="128"/>
        <v>2.8075640167364298E-4</v>
      </c>
      <c r="AJ748" s="15">
        <f t="shared" si="128"/>
        <v>-5.7696265143992072E-2</v>
      </c>
      <c r="AK748" s="15">
        <f t="shared" si="128"/>
        <v>9.5697442588726714E-3</v>
      </c>
      <c r="AL748" s="23">
        <f>VLOOKUP(AC748,'Charts and Tables'!$I$43:$J$49,2,TRUE)</f>
        <v>0.2</v>
      </c>
      <c r="AM748" s="2">
        <f t="shared" si="127"/>
        <v>1</v>
      </c>
    </row>
    <row r="749" spans="1:39" x14ac:dyDescent="0.25">
      <c r="A749" s="35">
        <v>457589</v>
      </c>
      <c r="B749" s="36">
        <v>331138</v>
      </c>
      <c r="C749" s="36" t="s">
        <v>31</v>
      </c>
      <c r="D749" s="36">
        <v>0</v>
      </c>
      <c r="J749" s="46">
        <v>7515</v>
      </c>
      <c r="K749" s="46">
        <v>7745</v>
      </c>
      <c r="L749" s="46">
        <v>15260</v>
      </c>
      <c r="M749" s="46">
        <v>406</v>
      </c>
      <c r="N749" s="46">
        <v>502</v>
      </c>
      <c r="O749" s="46">
        <v>669</v>
      </c>
      <c r="P749" s="46">
        <v>661</v>
      </c>
      <c r="R749" s="36">
        <v>6470.1863329999996</v>
      </c>
      <c r="S749" s="36">
        <v>7552.8534790000003</v>
      </c>
      <c r="T749" s="36">
        <v>453.60277500000001</v>
      </c>
      <c r="U749" s="36">
        <v>648.25402799999995</v>
      </c>
      <c r="V749" s="36">
        <v>637.39651000000003</v>
      </c>
      <c r="W749" s="36">
        <v>658.97136599999999</v>
      </c>
      <c r="AC749" s="57">
        <f t="shared" si="124"/>
        <v>15260</v>
      </c>
      <c r="AD749" s="57">
        <f t="shared" si="125"/>
        <v>908</v>
      </c>
      <c r="AE749" s="57">
        <f t="shared" si="126"/>
        <v>1330</v>
      </c>
      <c r="AF749" s="12">
        <f t="shared" si="121"/>
        <v>14023.039811999999</v>
      </c>
      <c r="AG749" s="12">
        <f t="shared" si="122"/>
        <v>1101.8568029999999</v>
      </c>
      <c r="AH749" s="12">
        <f t="shared" si="123"/>
        <v>1296.367876</v>
      </c>
      <c r="AI749" s="15">
        <f t="shared" si="128"/>
        <v>-8.1058990039318546E-2</v>
      </c>
      <c r="AJ749" s="15">
        <f t="shared" si="128"/>
        <v>0.21349868171806155</v>
      </c>
      <c r="AK749" s="15">
        <f t="shared" si="128"/>
        <v>-2.528731127819547E-2</v>
      </c>
      <c r="AL749" s="23">
        <f>VLOOKUP(AC749,'Charts and Tables'!$I$43:$J$49,2,TRUE)</f>
        <v>0.2</v>
      </c>
      <c r="AM749" s="2">
        <f t="shared" si="127"/>
        <v>1</v>
      </c>
    </row>
    <row r="750" spans="1:39" x14ac:dyDescent="0.25">
      <c r="A750" s="35">
        <v>473208</v>
      </c>
      <c r="B750" s="36">
        <v>334010</v>
      </c>
      <c r="C750" s="36" t="s">
        <v>26</v>
      </c>
      <c r="D750" s="36">
        <v>0</v>
      </c>
      <c r="J750" s="46">
        <v>4084</v>
      </c>
      <c r="K750" s="46">
        <v>3494</v>
      </c>
      <c r="L750" s="46">
        <v>7578</v>
      </c>
      <c r="M750" s="46">
        <v>233</v>
      </c>
      <c r="N750" s="46">
        <v>259</v>
      </c>
      <c r="O750" s="46">
        <v>436</v>
      </c>
      <c r="P750" s="46">
        <v>299</v>
      </c>
      <c r="R750" s="36">
        <v>1938.131879</v>
      </c>
      <c r="S750" s="36">
        <v>983.17086700000004</v>
      </c>
      <c r="T750" s="36">
        <v>155.18269900000001</v>
      </c>
      <c r="U750" s="36">
        <v>79.741889999999998</v>
      </c>
      <c r="V750" s="36">
        <v>211.790998</v>
      </c>
      <c r="W750" s="36">
        <v>105.434051</v>
      </c>
      <c r="AC750" s="57">
        <f t="shared" si="124"/>
        <v>7578</v>
      </c>
      <c r="AD750" s="57">
        <f t="shared" si="125"/>
        <v>492</v>
      </c>
      <c r="AE750" s="57">
        <f t="shared" si="126"/>
        <v>735</v>
      </c>
      <c r="AF750" s="12">
        <f t="shared" si="121"/>
        <v>2921.3027460000003</v>
      </c>
      <c r="AG750" s="12">
        <f t="shared" si="122"/>
        <v>234.92458900000003</v>
      </c>
      <c r="AH750" s="12">
        <f t="shared" si="123"/>
        <v>317.22504900000001</v>
      </c>
      <c r="AI750" s="15">
        <f t="shared" si="128"/>
        <v>-0.61450214489311161</v>
      </c>
      <c r="AJ750" s="15">
        <f t="shared" si="128"/>
        <v>-0.52251099796747957</v>
      </c>
      <c r="AK750" s="15">
        <f t="shared" si="128"/>
        <v>-0.56840129387755101</v>
      </c>
      <c r="AL750" s="23">
        <f>VLOOKUP(AC750,'Charts and Tables'!$I$43:$J$49,2,TRUE)</f>
        <v>0.25</v>
      </c>
      <c r="AM750" s="2">
        <f t="shared" si="127"/>
        <v>0</v>
      </c>
    </row>
    <row r="751" spans="1:39" x14ac:dyDescent="0.25">
      <c r="A751" s="35">
        <v>510837</v>
      </c>
      <c r="B751" s="36">
        <v>330235</v>
      </c>
      <c r="C751" s="36" t="s">
        <v>26</v>
      </c>
      <c r="D751" s="36">
        <v>0</v>
      </c>
      <c r="J751" s="46">
        <v>6966</v>
      </c>
      <c r="K751" s="46">
        <v>5848</v>
      </c>
      <c r="L751" s="46">
        <v>12814</v>
      </c>
      <c r="M751" s="46">
        <v>424</v>
      </c>
      <c r="N751" s="46">
        <v>374</v>
      </c>
      <c r="O751" s="46">
        <v>655</v>
      </c>
      <c r="P751" s="46">
        <v>601</v>
      </c>
      <c r="R751" s="36">
        <v>2799.8452689999999</v>
      </c>
      <c r="S751" s="36">
        <v>3041.5813360000002</v>
      </c>
      <c r="T751" s="36">
        <v>217.06181000000001</v>
      </c>
      <c r="U751" s="36">
        <v>231.29465300000001</v>
      </c>
      <c r="V751" s="36">
        <v>248.91842199999999</v>
      </c>
      <c r="W751" s="36">
        <v>312.336006</v>
      </c>
      <c r="AC751" s="57">
        <f t="shared" si="124"/>
        <v>12814</v>
      </c>
      <c r="AD751" s="57">
        <f t="shared" si="125"/>
        <v>798</v>
      </c>
      <c r="AE751" s="57">
        <f t="shared" si="126"/>
        <v>1256</v>
      </c>
      <c r="AF751" s="12">
        <f t="shared" si="121"/>
        <v>5841.4266050000006</v>
      </c>
      <c r="AG751" s="12">
        <f t="shared" si="122"/>
        <v>448.35646300000002</v>
      </c>
      <c r="AH751" s="12">
        <f t="shared" si="123"/>
        <v>561.25442799999996</v>
      </c>
      <c r="AI751" s="15">
        <f t="shared" si="128"/>
        <v>-0.544137146480412</v>
      </c>
      <c r="AJ751" s="15">
        <f t="shared" si="128"/>
        <v>-0.43814979573934837</v>
      </c>
      <c r="AK751" s="15">
        <f t="shared" si="128"/>
        <v>-0.55314137898089177</v>
      </c>
      <c r="AL751" s="23">
        <f>VLOOKUP(AC751,'Charts and Tables'!$I$43:$J$49,2,TRUE)</f>
        <v>0.2</v>
      </c>
      <c r="AM751" s="2">
        <f t="shared" si="127"/>
        <v>0</v>
      </c>
    </row>
    <row r="752" spans="1:39" x14ac:dyDescent="0.25">
      <c r="A752" s="35">
        <v>510371</v>
      </c>
      <c r="B752" s="36">
        <v>333041</v>
      </c>
      <c r="C752" s="36" t="s">
        <v>32</v>
      </c>
      <c r="D752" s="36">
        <v>1</v>
      </c>
      <c r="J752" s="46">
        <v>2388</v>
      </c>
      <c r="L752" s="46">
        <v>2388</v>
      </c>
      <c r="M752" s="46">
        <v>100</v>
      </c>
      <c r="O752" s="46">
        <v>289</v>
      </c>
      <c r="R752" s="36">
        <v>2279.5895399999999</v>
      </c>
      <c r="T752" s="36">
        <v>126.60718799999999</v>
      </c>
      <c r="V752" s="36">
        <v>304.22647699999999</v>
      </c>
      <c r="AC752" s="57">
        <f t="shared" si="124"/>
        <v>2388</v>
      </c>
      <c r="AD752" s="57">
        <f t="shared" si="125"/>
        <v>100</v>
      </c>
      <c r="AE752" s="57">
        <f t="shared" si="126"/>
        <v>289</v>
      </c>
      <c r="AF752" s="12">
        <f t="shared" si="121"/>
        <v>2279.5895399999999</v>
      </c>
      <c r="AG752" s="12">
        <f t="shared" si="122"/>
        <v>126.60718799999999</v>
      </c>
      <c r="AH752" s="12">
        <f t="shared" si="123"/>
        <v>304.22647699999999</v>
      </c>
      <c r="AI752" s="15">
        <f t="shared" si="128"/>
        <v>-4.5398015075376906E-2</v>
      </c>
      <c r="AJ752" s="15">
        <f t="shared" si="128"/>
        <v>0.26607187999999993</v>
      </c>
      <c r="AK752" s="15">
        <f t="shared" si="128"/>
        <v>5.2686771626297535E-2</v>
      </c>
      <c r="AL752" s="23">
        <f>VLOOKUP(AC752,'Charts and Tables'!$I$43:$J$49,2,TRUE)</f>
        <v>1</v>
      </c>
      <c r="AM752" s="2">
        <f t="shared" si="127"/>
        <v>1</v>
      </c>
    </row>
    <row r="753" spans="1:39" x14ac:dyDescent="0.25">
      <c r="A753" s="35">
        <v>510454</v>
      </c>
      <c r="C753" s="36" t="s">
        <v>27</v>
      </c>
      <c r="D753" s="36">
        <v>1</v>
      </c>
      <c r="J753" s="46">
        <v>15248</v>
      </c>
      <c r="L753" s="46">
        <v>15248</v>
      </c>
      <c r="M753" s="46">
        <v>1177</v>
      </c>
      <c r="O753" s="46">
        <v>2432</v>
      </c>
      <c r="R753" s="36">
        <v>15040.324718</v>
      </c>
      <c r="T753" s="36">
        <v>943.89252099999999</v>
      </c>
      <c r="V753" s="36">
        <v>1825.7100820000001</v>
      </c>
      <c r="AC753" s="57">
        <f t="shared" si="124"/>
        <v>15248</v>
      </c>
      <c r="AD753" s="57">
        <f t="shared" si="125"/>
        <v>1177</v>
      </c>
      <c r="AE753" s="57">
        <f t="shared" si="126"/>
        <v>2432</v>
      </c>
      <c r="AF753" s="12">
        <f t="shared" si="121"/>
        <v>15040.324718</v>
      </c>
      <c r="AG753" s="12">
        <f t="shared" si="122"/>
        <v>943.89252099999999</v>
      </c>
      <c r="AH753" s="12">
        <f t="shared" si="123"/>
        <v>1825.7100820000001</v>
      </c>
      <c r="AI753" s="15">
        <f t="shared" si="128"/>
        <v>-1.3619837486883536E-2</v>
      </c>
      <c r="AJ753" s="15">
        <f t="shared" si="128"/>
        <v>-0.19805223364485983</v>
      </c>
      <c r="AK753" s="15">
        <f t="shared" si="128"/>
        <v>-0.24929684128289473</v>
      </c>
      <c r="AL753" s="23">
        <f>VLOOKUP(AC753,'Charts and Tables'!$I$43:$J$49,2,TRUE)</f>
        <v>0.2</v>
      </c>
      <c r="AM753" s="2">
        <f t="shared" si="127"/>
        <v>1</v>
      </c>
    </row>
    <row r="754" spans="1:39" x14ac:dyDescent="0.25">
      <c r="A754" s="35">
        <v>509454</v>
      </c>
      <c r="B754" s="36">
        <v>333048</v>
      </c>
      <c r="C754" s="36" t="s">
        <v>27</v>
      </c>
      <c r="D754" s="36">
        <v>1</v>
      </c>
      <c r="J754" s="46">
        <v>17074</v>
      </c>
      <c r="L754" s="46">
        <v>17074</v>
      </c>
      <c r="M754" s="46">
        <v>1471</v>
      </c>
      <c r="O754" s="46">
        <v>1567</v>
      </c>
      <c r="R754" s="36">
        <v>22921.508171000001</v>
      </c>
      <c r="T754" s="36">
        <v>1917.5972429999999</v>
      </c>
      <c r="V754" s="36">
        <v>1900.876291</v>
      </c>
      <c r="AC754" s="57">
        <f t="shared" si="124"/>
        <v>17074</v>
      </c>
      <c r="AD754" s="57">
        <f t="shared" si="125"/>
        <v>1471</v>
      </c>
      <c r="AE754" s="57">
        <f t="shared" si="126"/>
        <v>1567</v>
      </c>
      <c r="AF754" s="12">
        <f t="shared" si="121"/>
        <v>22921.508171000001</v>
      </c>
      <c r="AG754" s="12">
        <f t="shared" si="122"/>
        <v>1917.5972429999999</v>
      </c>
      <c r="AH754" s="12">
        <f t="shared" si="123"/>
        <v>1900.876291</v>
      </c>
      <c r="AI754" s="15">
        <f t="shared" si="128"/>
        <v>0.34248027240248341</v>
      </c>
      <c r="AJ754" s="15">
        <f t="shared" si="128"/>
        <v>0.30360111692726033</v>
      </c>
      <c r="AK754" s="15">
        <f t="shared" si="128"/>
        <v>0.21306719272495217</v>
      </c>
      <c r="AL754" s="23">
        <f>VLOOKUP(AC754,'Charts and Tables'!$I$43:$J$49,2,TRUE)</f>
        <v>0.2</v>
      </c>
      <c r="AM754" s="2">
        <f t="shared" si="127"/>
        <v>0</v>
      </c>
    </row>
    <row r="755" spans="1:39" x14ac:dyDescent="0.25">
      <c r="A755" s="35">
        <v>509523</v>
      </c>
      <c r="B755" s="36">
        <v>333039</v>
      </c>
      <c r="C755" s="36" t="s">
        <v>32</v>
      </c>
      <c r="D755" s="36">
        <v>1</v>
      </c>
      <c r="J755" s="46">
        <v>3301</v>
      </c>
      <c r="L755" s="46">
        <v>3301</v>
      </c>
      <c r="M755" s="46">
        <v>196</v>
      </c>
      <c r="O755" s="46">
        <v>356</v>
      </c>
      <c r="R755" s="36">
        <v>8844.5726790000008</v>
      </c>
      <c r="T755" s="36">
        <v>734.11178099999995</v>
      </c>
      <c r="V755" s="36">
        <v>670.78618300000005</v>
      </c>
      <c r="AC755" s="57">
        <f t="shared" si="124"/>
        <v>3301</v>
      </c>
      <c r="AD755" s="57">
        <f t="shared" si="125"/>
        <v>196</v>
      </c>
      <c r="AE755" s="57">
        <f t="shared" si="126"/>
        <v>356</v>
      </c>
      <c r="AF755" s="12">
        <f t="shared" si="121"/>
        <v>8844.5726790000008</v>
      </c>
      <c r="AG755" s="12">
        <f t="shared" si="122"/>
        <v>734.11178099999995</v>
      </c>
      <c r="AH755" s="12">
        <f t="shared" si="123"/>
        <v>670.78618300000005</v>
      </c>
      <c r="AI755" s="15">
        <f t="shared" si="128"/>
        <v>1.6793616113299004</v>
      </c>
      <c r="AJ755" s="15">
        <f t="shared" si="128"/>
        <v>2.7454682704081632</v>
      </c>
      <c r="AK755" s="15">
        <f t="shared" si="128"/>
        <v>0.88423085112359567</v>
      </c>
      <c r="AL755" s="23">
        <f>VLOOKUP(AC755,'Charts and Tables'!$I$43:$J$49,2,TRUE)</f>
        <v>0.5</v>
      </c>
      <c r="AM755" s="2">
        <f t="shared" si="127"/>
        <v>0</v>
      </c>
    </row>
    <row r="756" spans="1:39" x14ac:dyDescent="0.25">
      <c r="A756" s="35">
        <v>509653</v>
      </c>
      <c r="C756" s="36" t="s">
        <v>31</v>
      </c>
      <c r="D756" s="36">
        <v>1</v>
      </c>
      <c r="J756" s="46">
        <v>12896</v>
      </c>
      <c r="L756" s="46">
        <v>12896</v>
      </c>
      <c r="M756" s="46">
        <v>1113</v>
      </c>
      <c r="O756" s="46">
        <v>1583</v>
      </c>
      <c r="R756" s="36">
        <v>10818.903308000001</v>
      </c>
      <c r="T756" s="36">
        <v>823.18387299999995</v>
      </c>
      <c r="V756" s="36">
        <v>923.64021400000001</v>
      </c>
      <c r="AC756" s="57">
        <f t="shared" si="124"/>
        <v>12896</v>
      </c>
      <c r="AD756" s="57">
        <f t="shared" si="125"/>
        <v>1113</v>
      </c>
      <c r="AE756" s="57">
        <f t="shared" si="126"/>
        <v>1583</v>
      </c>
      <c r="AF756" s="12">
        <f t="shared" si="121"/>
        <v>10818.903308000001</v>
      </c>
      <c r="AG756" s="12">
        <f t="shared" si="122"/>
        <v>823.18387299999995</v>
      </c>
      <c r="AH756" s="12">
        <f t="shared" si="123"/>
        <v>923.64021400000001</v>
      </c>
      <c r="AI756" s="15">
        <f t="shared" si="128"/>
        <v>-0.16106519013647635</v>
      </c>
      <c r="AJ756" s="15">
        <f t="shared" si="128"/>
        <v>-0.26039184815813121</v>
      </c>
      <c r="AK756" s="15">
        <f t="shared" si="128"/>
        <v>-0.41652544914718886</v>
      </c>
      <c r="AL756" s="23">
        <f>VLOOKUP(AC756,'Charts and Tables'!$I$43:$J$49,2,TRUE)</f>
        <v>0.2</v>
      </c>
      <c r="AM756" s="2">
        <f t="shared" si="127"/>
        <v>1</v>
      </c>
    </row>
    <row r="757" spans="1:39" x14ac:dyDescent="0.25">
      <c r="A757" s="35">
        <v>509663</v>
      </c>
      <c r="C757" s="36" t="s">
        <v>31</v>
      </c>
      <c r="D757" s="36">
        <v>-1</v>
      </c>
      <c r="K757" s="46">
        <v>11445</v>
      </c>
      <c r="L757" s="46">
        <v>11445</v>
      </c>
      <c r="N757" s="46">
        <v>730</v>
      </c>
      <c r="P757" s="46">
        <v>1145</v>
      </c>
      <c r="S757" s="36">
        <v>14445.902217999999</v>
      </c>
      <c r="U757" s="36">
        <v>769.49733200000003</v>
      </c>
      <c r="W757" s="36">
        <v>1343.911746</v>
      </c>
      <c r="AC757" s="57">
        <f t="shared" si="124"/>
        <v>11445</v>
      </c>
      <c r="AD757" s="57">
        <f t="shared" si="125"/>
        <v>730</v>
      </c>
      <c r="AE757" s="57">
        <f t="shared" si="126"/>
        <v>1145</v>
      </c>
      <c r="AF757" s="12">
        <f t="shared" si="121"/>
        <v>14445.902217999999</v>
      </c>
      <c r="AG757" s="12">
        <f t="shared" si="122"/>
        <v>769.49733200000003</v>
      </c>
      <c r="AH757" s="12">
        <f t="shared" si="123"/>
        <v>1343.911746</v>
      </c>
      <c r="AI757" s="15">
        <f t="shared" si="128"/>
        <v>0.26220202865880293</v>
      </c>
      <c r="AJ757" s="15">
        <f t="shared" si="128"/>
        <v>5.410593424657538E-2</v>
      </c>
      <c r="AK757" s="15">
        <f t="shared" si="128"/>
        <v>0.17372204890829693</v>
      </c>
      <c r="AL757" s="23">
        <f>VLOOKUP(AC757,'Charts and Tables'!$I$43:$J$49,2,TRUE)</f>
        <v>0.2</v>
      </c>
      <c r="AM757" s="2">
        <f t="shared" si="127"/>
        <v>0</v>
      </c>
    </row>
    <row r="758" spans="1:39" x14ac:dyDescent="0.25">
      <c r="A758" s="35">
        <v>509792</v>
      </c>
      <c r="B758" s="36">
        <v>330089</v>
      </c>
      <c r="C758" s="36" t="s">
        <v>31</v>
      </c>
      <c r="D758" s="36">
        <v>1</v>
      </c>
      <c r="J758" s="46">
        <v>11728</v>
      </c>
      <c r="L758" s="46">
        <v>11728</v>
      </c>
      <c r="M758" s="46">
        <v>806</v>
      </c>
      <c r="O758" s="46">
        <v>1099</v>
      </c>
      <c r="R758" s="36">
        <v>13144.712353000001</v>
      </c>
      <c r="T758" s="36">
        <v>797.66948100000002</v>
      </c>
      <c r="V758" s="36">
        <v>1187.963043</v>
      </c>
      <c r="AC758" s="57">
        <f t="shared" si="124"/>
        <v>11728</v>
      </c>
      <c r="AD758" s="57">
        <f t="shared" si="125"/>
        <v>806</v>
      </c>
      <c r="AE758" s="57">
        <f t="shared" si="126"/>
        <v>1099</v>
      </c>
      <c r="AF758" s="12">
        <f t="shared" si="121"/>
        <v>13144.712353000001</v>
      </c>
      <c r="AG758" s="12">
        <f t="shared" si="122"/>
        <v>797.66948100000002</v>
      </c>
      <c r="AH758" s="12">
        <f t="shared" si="123"/>
        <v>1187.963043</v>
      </c>
      <c r="AI758" s="15">
        <f t="shared" si="128"/>
        <v>0.12079743801159624</v>
      </c>
      <c r="AJ758" s="15">
        <f t="shared" si="128"/>
        <v>-1.0335631513647619E-2</v>
      </c>
      <c r="AK758" s="15">
        <f t="shared" si="128"/>
        <v>8.0949083712465855E-2</v>
      </c>
      <c r="AL758" s="23">
        <f>VLOOKUP(AC758,'Charts and Tables'!$I$43:$J$49,2,TRUE)</f>
        <v>0.2</v>
      </c>
      <c r="AM758" s="2">
        <f t="shared" si="127"/>
        <v>1</v>
      </c>
    </row>
    <row r="759" spans="1:39" x14ac:dyDescent="0.25">
      <c r="A759" s="35">
        <v>490721</v>
      </c>
      <c r="B759" s="36">
        <v>332046</v>
      </c>
      <c r="C759" s="36" t="s">
        <v>26</v>
      </c>
      <c r="D759" s="36">
        <v>0</v>
      </c>
      <c r="J759" s="46">
        <v>2162</v>
      </c>
      <c r="K759" s="46">
        <v>2355</v>
      </c>
      <c r="L759" s="46">
        <v>4517</v>
      </c>
      <c r="M759" s="46">
        <v>151</v>
      </c>
      <c r="N759" s="46">
        <v>172</v>
      </c>
      <c r="O759" s="46">
        <v>210</v>
      </c>
      <c r="P759" s="46">
        <v>218</v>
      </c>
      <c r="R759" s="36">
        <v>3178.9015359999999</v>
      </c>
      <c r="S759" s="36">
        <v>2815.607086</v>
      </c>
      <c r="T759" s="36">
        <v>207.60290900000001</v>
      </c>
      <c r="U759" s="36">
        <v>199.475909</v>
      </c>
      <c r="V759" s="36">
        <v>290.81080100000003</v>
      </c>
      <c r="W759" s="36">
        <v>247.460161</v>
      </c>
      <c r="AC759" s="57">
        <f t="shared" si="124"/>
        <v>4517</v>
      </c>
      <c r="AD759" s="57">
        <f t="shared" si="125"/>
        <v>323</v>
      </c>
      <c r="AE759" s="57">
        <f t="shared" si="126"/>
        <v>428</v>
      </c>
      <c r="AF759" s="12">
        <f t="shared" si="121"/>
        <v>5994.5086219999994</v>
      </c>
      <c r="AG759" s="12">
        <f t="shared" si="122"/>
        <v>407.07881800000001</v>
      </c>
      <c r="AH759" s="12">
        <f t="shared" si="123"/>
        <v>538.27096200000005</v>
      </c>
      <c r="AI759" s="15">
        <f t="shared" si="128"/>
        <v>0.3270995399601504</v>
      </c>
      <c r="AJ759" s="15">
        <f t="shared" si="128"/>
        <v>0.2603059380804954</v>
      </c>
      <c r="AK759" s="15">
        <f t="shared" si="128"/>
        <v>0.25764243457943936</v>
      </c>
      <c r="AL759" s="23">
        <f>VLOOKUP(AC759,'Charts and Tables'!$I$43:$J$49,2,TRUE)</f>
        <v>0.5</v>
      </c>
      <c r="AM759" s="2">
        <f t="shared" si="127"/>
        <v>1</v>
      </c>
    </row>
    <row r="760" spans="1:39" x14ac:dyDescent="0.25">
      <c r="A760" s="35">
        <v>500243</v>
      </c>
      <c r="C760" s="36" t="s">
        <v>33</v>
      </c>
      <c r="D760" s="36">
        <v>1</v>
      </c>
      <c r="J760" s="46">
        <v>4053</v>
      </c>
      <c r="L760" s="46">
        <v>4053</v>
      </c>
      <c r="M760" s="46">
        <v>550</v>
      </c>
      <c r="O760" s="46">
        <v>250</v>
      </c>
      <c r="R760" s="36">
        <v>2473.1984689999999</v>
      </c>
      <c r="T760" s="36">
        <v>76.663792000000001</v>
      </c>
      <c r="V760" s="36">
        <v>359.71462200000002</v>
      </c>
      <c r="AC760" s="57">
        <f t="shared" ref="AC760:AC817" si="129">L760</f>
        <v>4053</v>
      </c>
      <c r="AD760" s="57">
        <f t="shared" ref="AD760:AD817" si="130">IF(D760=1,M760,IF(D760=-1,N760,M760+N760))</f>
        <v>550</v>
      </c>
      <c r="AE760" s="57">
        <f t="shared" ref="AE760:AE817" si="131">IF(D760=1,O760,IF(D760=-1,P760,O760+P760))</f>
        <v>250</v>
      </c>
      <c r="AF760" s="12">
        <f t="shared" ref="AF760:AF816" si="132">IF(D760=1,R760,IF(D760=-1,S760,R760+S760))</f>
        <v>2473.1984689999999</v>
      </c>
      <c r="AG760" s="12">
        <f t="shared" ref="AG760:AG816" si="133">IF(D760=1,T760,IF(D760=-1,U760,T760+U760))</f>
        <v>76.663792000000001</v>
      </c>
      <c r="AH760" s="12">
        <f t="shared" ref="AH760:AH816" si="134">IF(D760=1,V760,IF(D760=-1,W760,V760+W760))</f>
        <v>359.71462200000002</v>
      </c>
      <c r="AI760" s="15">
        <f t="shared" si="128"/>
        <v>-0.38978572193436961</v>
      </c>
      <c r="AJ760" s="15">
        <f t="shared" si="128"/>
        <v>-0.86061128727272729</v>
      </c>
      <c r="AK760" s="15">
        <f t="shared" si="128"/>
        <v>0.4388584880000001</v>
      </c>
      <c r="AL760" s="23">
        <f>VLOOKUP(AC760,'Charts and Tables'!$I$43:$J$49,2,TRUE)</f>
        <v>0.5</v>
      </c>
      <c r="AM760" s="2">
        <f t="shared" ref="AM760:AM817" si="135">IF(ABS(AI760)&lt;=AL760,1,0)</f>
        <v>1</v>
      </c>
    </row>
    <row r="761" spans="1:39" x14ac:dyDescent="0.25">
      <c r="A761" s="35">
        <v>404577</v>
      </c>
      <c r="C761" s="36" t="s">
        <v>27</v>
      </c>
      <c r="D761" s="36">
        <v>-1</v>
      </c>
      <c r="K761" s="46">
        <v>11177</v>
      </c>
      <c r="L761" s="46">
        <v>11177</v>
      </c>
      <c r="N761" s="46">
        <v>996</v>
      </c>
      <c r="P761" s="46">
        <v>1065.5</v>
      </c>
      <c r="S761" s="36">
        <v>12544.407536999999</v>
      </c>
      <c r="U761" s="36">
        <v>1084.224602</v>
      </c>
      <c r="W761" s="36">
        <v>1338.609095</v>
      </c>
      <c r="AC761" s="57">
        <f t="shared" si="129"/>
        <v>11177</v>
      </c>
      <c r="AD761" s="57">
        <f t="shared" si="130"/>
        <v>996</v>
      </c>
      <c r="AE761" s="57">
        <f t="shared" si="131"/>
        <v>1065.5</v>
      </c>
      <c r="AF761" s="12">
        <f t="shared" si="132"/>
        <v>12544.407536999999</v>
      </c>
      <c r="AG761" s="12">
        <f t="shared" si="133"/>
        <v>1084.224602</v>
      </c>
      <c r="AH761" s="12">
        <f t="shared" si="134"/>
        <v>1338.609095</v>
      </c>
      <c r="AI761" s="15">
        <f t="shared" si="128"/>
        <v>0.12234119504339261</v>
      </c>
      <c r="AJ761" s="15">
        <f t="shared" si="128"/>
        <v>8.8578917670682739E-2</v>
      </c>
      <c r="AK761" s="15">
        <f t="shared" si="128"/>
        <v>0.25632012670107934</v>
      </c>
      <c r="AL761" s="23">
        <f>VLOOKUP(AC761,'Charts and Tables'!$I$43:$J$49,2,TRUE)</f>
        <v>0.2</v>
      </c>
      <c r="AM761" s="2">
        <f t="shared" si="135"/>
        <v>1</v>
      </c>
    </row>
    <row r="762" spans="1:39" x14ac:dyDescent="0.25">
      <c r="A762" s="35">
        <v>430436</v>
      </c>
      <c r="B762" s="36">
        <v>332042</v>
      </c>
      <c r="C762" s="36" t="s">
        <v>25</v>
      </c>
      <c r="D762" s="36">
        <v>0</v>
      </c>
      <c r="J762" s="46">
        <v>379</v>
      </c>
      <c r="K762" s="46">
        <v>420</v>
      </c>
      <c r="L762" s="46">
        <v>799</v>
      </c>
      <c r="M762" s="46">
        <v>34</v>
      </c>
      <c r="N762" s="46">
        <v>19</v>
      </c>
      <c r="O762" s="46">
        <v>39</v>
      </c>
      <c r="P762" s="46">
        <v>42</v>
      </c>
      <c r="R762" s="36">
        <v>40.616363999999997</v>
      </c>
      <c r="S762" s="36">
        <v>37.772322000000003</v>
      </c>
      <c r="T762" s="36">
        <v>3.762972</v>
      </c>
      <c r="U762" s="36">
        <v>2.367632</v>
      </c>
      <c r="V762" s="36">
        <v>3.9744440000000001</v>
      </c>
      <c r="W762" s="36">
        <v>3.868554</v>
      </c>
      <c r="AC762" s="57">
        <f t="shared" si="129"/>
        <v>799</v>
      </c>
      <c r="AD762" s="57">
        <f t="shared" si="130"/>
        <v>53</v>
      </c>
      <c r="AE762" s="57">
        <f t="shared" si="131"/>
        <v>81</v>
      </c>
      <c r="AF762" s="12">
        <f t="shared" si="132"/>
        <v>78.388686000000007</v>
      </c>
      <c r="AG762" s="12">
        <f t="shared" si="133"/>
        <v>6.1306039999999999</v>
      </c>
      <c r="AH762" s="12">
        <f t="shared" si="134"/>
        <v>7.8429979999999997</v>
      </c>
      <c r="AI762" s="15">
        <f t="shared" si="128"/>
        <v>-0.90189150688360453</v>
      </c>
      <c r="AJ762" s="15">
        <f t="shared" si="128"/>
        <v>-0.88432822641509434</v>
      </c>
      <c r="AK762" s="15">
        <f t="shared" si="128"/>
        <v>-0.90317286419753096</v>
      </c>
      <c r="AL762" s="23">
        <f>VLOOKUP(AC762,'Charts and Tables'!$I$43:$J$49,2,TRUE)</f>
        <v>2</v>
      </c>
      <c r="AM762" s="2">
        <f t="shared" si="135"/>
        <v>1</v>
      </c>
    </row>
    <row r="763" spans="1:39" x14ac:dyDescent="0.25">
      <c r="A763" s="35">
        <v>430490</v>
      </c>
      <c r="B763" s="36">
        <v>331034</v>
      </c>
      <c r="C763" s="36" t="s">
        <v>25</v>
      </c>
      <c r="D763" s="36">
        <v>1</v>
      </c>
      <c r="J763" s="46">
        <v>1088</v>
      </c>
      <c r="L763" s="46">
        <v>1088</v>
      </c>
      <c r="M763" s="46">
        <v>60</v>
      </c>
      <c r="O763" s="46">
        <v>109</v>
      </c>
      <c r="R763" s="36">
        <v>495.90912900000001</v>
      </c>
      <c r="T763" s="36">
        <v>40.039859999999997</v>
      </c>
      <c r="V763" s="36">
        <v>56.544781</v>
      </c>
      <c r="AC763" s="57">
        <f t="shared" si="129"/>
        <v>1088</v>
      </c>
      <c r="AD763" s="57">
        <f t="shared" si="130"/>
        <v>60</v>
      </c>
      <c r="AE763" s="57">
        <f t="shared" si="131"/>
        <v>109</v>
      </c>
      <c r="AF763" s="12">
        <f t="shared" si="132"/>
        <v>495.90912900000001</v>
      </c>
      <c r="AG763" s="12">
        <f t="shared" si="133"/>
        <v>40.039859999999997</v>
      </c>
      <c r="AH763" s="12">
        <f t="shared" si="134"/>
        <v>56.544781</v>
      </c>
      <c r="AI763" s="15">
        <f t="shared" si="128"/>
        <v>-0.54420116819852937</v>
      </c>
      <c r="AJ763" s="15">
        <f t="shared" si="128"/>
        <v>-0.33266900000000005</v>
      </c>
      <c r="AK763" s="15">
        <f t="shared" si="128"/>
        <v>-0.48124054128440369</v>
      </c>
      <c r="AL763" s="23">
        <f>VLOOKUP(AC763,'Charts and Tables'!$I$43:$J$49,2,TRUE)</f>
        <v>1</v>
      </c>
      <c r="AM763" s="2">
        <f t="shared" si="135"/>
        <v>1</v>
      </c>
    </row>
    <row r="764" spans="1:39" x14ac:dyDescent="0.25">
      <c r="A764" s="35">
        <v>430504</v>
      </c>
      <c r="B764" s="36">
        <v>331034</v>
      </c>
      <c r="C764" s="36" t="s">
        <v>25</v>
      </c>
      <c r="D764" s="36">
        <v>-1</v>
      </c>
      <c r="K764" s="46">
        <v>1539</v>
      </c>
      <c r="L764" s="46">
        <v>1539</v>
      </c>
      <c r="N764" s="46">
        <v>98</v>
      </c>
      <c r="P764" s="46">
        <v>138</v>
      </c>
      <c r="S764" s="36">
        <v>535.17020300000001</v>
      </c>
      <c r="U764" s="36">
        <v>51.070447999999999</v>
      </c>
      <c r="W764" s="36">
        <v>50.821595000000002</v>
      </c>
      <c r="AC764" s="57">
        <f t="shared" si="129"/>
        <v>1539</v>
      </c>
      <c r="AD764" s="57">
        <f t="shared" si="130"/>
        <v>98</v>
      </c>
      <c r="AE764" s="57">
        <f t="shared" si="131"/>
        <v>138</v>
      </c>
      <c r="AF764" s="12">
        <f t="shared" si="132"/>
        <v>535.17020300000001</v>
      </c>
      <c r="AG764" s="12">
        <f t="shared" si="133"/>
        <v>51.070447999999999</v>
      </c>
      <c r="AH764" s="12">
        <f t="shared" si="134"/>
        <v>50.821595000000002</v>
      </c>
      <c r="AI764" s="15">
        <f t="shared" si="128"/>
        <v>-0.65226107667316435</v>
      </c>
      <c r="AJ764" s="15">
        <f t="shared" si="128"/>
        <v>-0.47887297959183672</v>
      </c>
      <c r="AK764" s="15">
        <f t="shared" si="128"/>
        <v>-0.63172757246376809</v>
      </c>
      <c r="AL764" s="23">
        <f>VLOOKUP(AC764,'Charts and Tables'!$I$43:$J$49,2,TRUE)</f>
        <v>1</v>
      </c>
      <c r="AM764" s="2">
        <f t="shared" si="135"/>
        <v>1</v>
      </c>
    </row>
    <row r="765" spans="1:39" x14ac:dyDescent="0.25">
      <c r="A765" s="35">
        <v>409950</v>
      </c>
      <c r="C765" s="36" t="s">
        <v>27</v>
      </c>
      <c r="D765" s="36">
        <v>-1</v>
      </c>
      <c r="K765" s="46">
        <v>35150</v>
      </c>
      <c r="L765" s="46">
        <v>35150</v>
      </c>
      <c r="N765" s="46">
        <v>2539</v>
      </c>
      <c r="P765" s="46">
        <v>3655</v>
      </c>
      <c r="S765" s="36">
        <v>33498.995362000001</v>
      </c>
      <c r="U765" s="36">
        <v>2042.847955</v>
      </c>
      <c r="W765" s="36">
        <v>3726.3797610000001</v>
      </c>
      <c r="AC765" s="57">
        <f t="shared" si="129"/>
        <v>35150</v>
      </c>
      <c r="AD765" s="57">
        <f t="shared" si="130"/>
        <v>2539</v>
      </c>
      <c r="AE765" s="57">
        <f t="shared" si="131"/>
        <v>3655</v>
      </c>
      <c r="AF765" s="12">
        <f t="shared" si="132"/>
        <v>33498.995362000001</v>
      </c>
      <c r="AG765" s="12">
        <f t="shared" si="133"/>
        <v>2042.847955</v>
      </c>
      <c r="AH765" s="12">
        <f t="shared" si="134"/>
        <v>3726.3797610000001</v>
      </c>
      <c r="AI765" s="15">
        <f t="shared" si="128"/>
        <v>-4.6970259971550458E-2</v>
      </c>
      <c r="AJ765" s="15">
        <f t="shared" si="128"/>
        <v>-0.19541238479716425</v>
      </c>
      <c r="AK765" s="15">
        <f t="shared" si="128"/>
        <v>1.9529346374829042E-2</v>
      </c>
      <c r="AL765" s="23">
        <f>VLOOKUP(AC765,'Charts and Tables'!$I$43:$J$49,2,TRUE)</f>
        <v>0.15</v>
      </c>
      <c r="AM765" s="2">
        <f t="shared" si="135"/>
        <v>1</v>
      </c>
    </row>
    <row r="766" spans="1:39" x14ac:dyDescent="0.25">
      <c r="A766" s="35">
        <v>419173</v>
      </c>
      <c r="B766" s="36">
        <v>334019</v>
      </c>
      <c r="C766" s="36" t="s">
        <v>26</v>
      </c>
      <c r="D766" s="36">
        <v>0</v>
      </c>
      <c r="J766" s="46">
        <v>4832</v>
      </c>
      <c r="K766" s="46">
        <v>5046</v>
      </c>
      <c r="L766" s="46">
        <v>9878</v>
      </c>
      <c r="M766" s="46">
        <v>451</v>
      </c>
      <c r="N766" s="46">
        <v>254</v>
      </c>
      <c r="O766" s="46">
        <v>363</v>
      </c>
      <c r="P766" s="46">
        <v>525</v>
      </c>
      <c r="R766" s="36">
        <v>2720.6248620000001</v>
      </c>
      <c r="S766" s="36">
        <v>3459.3912540000001</v>
      </c>
      <c r="T766" s="36">
        <v>370.321888</v>
      </c>
      <c r="U766" s="36">
        <v>179.45168799999999</v>
      </c>
      <c r="V766" s="36">
        <v>241.41824</v>
      </c>
      <c r="W766" s="36">
        <v>527.18140700000004</v>
      </c>
      <c r="AC766" s="57">
        <f t="shared" si="129"/>
        <v>9878</v>
      </c>
      <c r="AD766" s="57">
        <f t="shared" si="130"/>
        <v>705</v>
      </c>
      <c r="AE766" s="57">
        <f t="shared" si="131"/>
        <v>888</v>
      </c>
      <c r="AF766" s="12">
        <f t="shared" si="132"/>
        <v>6180.0161160000007</v>
      </c>
      <c r="AG766" s="12">
        <f t="shared" si="133"/>
        <v>549.77357600000005</v>
      </c>
      <c r="AH766" s="12">
        <f t="shared" si="134"/>
        <v>768.599647</v>
      </c>
      <c r="AI766" s="15">
        <f t="shared" si="128"/>
        <v>-0.374365649321725</v>
      </c>
      <c r="AJ766" s="15">
        <f t="shared" si="128"/>
        <v>-0.22017932482269498</v>
      </c>
      <c r="AK766" s="15">
        <f t="shared" si="128"/>
        <v>-0.13445985698198198</v>
      </c>
      <c r="AL766" s="23">
        <f>VLOOKUP(AC766,'Charts and Tables'!$I$43:$J$49,2,TRUE)</f>
        <v>0.25</v>
      </c>
      <c r="AM766" s="2">
        <f t="shared" si="135"/>
        <v>0</v>
      </c>
    </row>
    <row r="767" spans="1:39" x14ac:dyDescent="0.25">
      <c r="A767" s="35">
        <v>433091</v>
      </c>
      <c r="B767" s="36">
        <v>332026</v>
      </c>
      <c r="C767" s="36" t="s">
        <v>26</v>
      </c>
      <c r="D767" s="36">
        <v>0</v>
      </c>
      <c r="J767" s="46">
        <v>3268</v>
      </c>
      <c r="K767" s="46">
        <v>2986</v>
      </c>
      <c r="L767" s="46">
        <v>6254</v>
      </c>
      <c r="M767" s="46">
        <v>215</v>
      </c>
      <c r="N767" s="46">
        <v>197</v>
      </c>
      <c r="O767" s="46">
        <v>306</v>
      </c>
      <c r="P767" s="46">
        <v>271</v>
      </c>
      <c r="R767" s="36">
        <v>2373.4676420000001</v>
      </c>
      <c r="S767" s="36">
        <v>1934.7354929999999</v>
      </c>
      <c r="T767" s="36">
        <v>154.72600499999999</v>
      </c>
      <c r="U767" s="36">
        <v>151.622153</v>
      </c>
      <c r="V767" s="36">
        <v>185.211263</v>
      </c>
      <c r="W767" s="36">
        <v>174.410676</v>
      </c>
      <c r="AC767" s="57">
        <f t="shared" si="129"/>
        <v>6254</v>
      </c>
      <c r="AD767" s="57">
        <f t="shared" si="130"/>
        <v>412</v>
      </c>
      <c r="AE767" s="57">
        <f t="shared" si="131"/>
        <v>577</v>
      </c>
      <c r="AF767" s="12">
        <f t="shared" si="132"/>
        <v>4308.2031349999997</v>
      </c>
      <c r="AG767" s="12">
        <f t="shared" si="133"/>
        <v>306.34815800000001</v>
      </c>
      <c r="AH767" s="12">
        <f t="shared" si="134"/>
        <v>359.621939</v>
      </c>
      <c r="AI767" s="15">
        <f t="shared" si="128"/>
        <v>-0.31112837623920697</v>
      </c>
      <c r="AJ767" s="15">
        <f t="shared" si="128"/>
        <v>-0.25643650970873783</v>
      </c>
      <c r="AK767" s="15">
        <f t="shared" si="128"/>
        <v>-0.37673840727902946</v>
      </c>
      <c r="AL767" s="23">
        <f>VLOOKUP(AC767,'Charts and Tables'!$I$43:$J$49,2,TRUE)</f>
        <v>0.25</v>
      </c>
      <c r="AM767" s="2">
        <f t="shared" si="135"/>
        <v>0</v>
      </c>
    </row>
    <row r="768" spans="1:39" x14ac:dyDescent="0.25">
      <c r="A768" s="35">
        <v>400620</v>
      </c>
      <c r="C768" s="36" t="s">
        <v>27</v>
      </c>
      <c r="D768" s="36">
        <v>1</v>
      </c>
      <c r="J768" s="46">
        <v>32312</v>
      </c>
      <c r="L768" s="46">
        <v>32312</v>
      </c>
      <c r="M768" s="46">
        <v>2990</v>
      </c>
      <c r="O768" s="46">
        <v>2289</v>
      </c>
      <c r="R768" s="36">
        <v>32001.051818</v>
      </c>
      <c r="T768" s="36">
        <v>3682.7199479999999</v>
      </c>
      <c r="V768" s="36">
        <v>2390.7071529999998</v>
      </c>
      <c r="AC768" s="57">
        <f t="shared" si="129"/>
        <v>32312</v>
      </c>
      <c r="AD768" s="57">
        <f t="shared" si="130"/>
        <v>2990</v>
      </c>
      <c r="AE768" s="57">
        <f t="shared" si="131"/>
        <v>2289</v>
      </c>
      <c r="AF768" s="12">
        <f t="shared" si="132"/>
        <v>32001.051818</v>
      </c>
      <c r="AG768" s="12">
        <f t="shared" si="133"/>
        <v>3682.7199479999999</v>
      </c>
      <c r="AH768" s="12">
        <f t="shared" si="134"/>
        <v>2390.7071529999998</v>
      </c>
      <c r="AI768" s="15">
        <f t="shared" si="128"/>
        <v>-9.6233034785838112E-3</v>
      </c>
      <c r="AJ768" s="15">
        <f t="shared" si="128"/>
        <v>0.23167891237458191</v>
      </c>
      <c r="AK768" s="15">
        <f t="shared" si="128"/>
        <v>4.4433006989951875E-2</v>
      </c>
      <c r="AL768" s="23">
        <f>VLOOKUP(AC768,'Charts and Tables'!$I$43:$J$49,2,TRUE)</f>
        <v>0.15</v>
      </c>
      <c r="AM768" s="2">
        <f t="shared" si="135"/>
        <v>1</v>
      </c>
    </row>
    <row r="769" spans="1:39" x14ac:dyDescent="0.25">
      <c r="A769" s="35">
        <v>426365</v>
      </c>
      <c r="C769" s="36" t="s">
        <v>32</v>
      </c>
      <c r="D769" s="36">
        <v>1</v>
      </c>
      <c r="J769" s="46">
        <v>5704</v>
      </c>
      <c r="L769" s="46">
        <v>5704</v>
      </c>
      <c r="M769" s="46">
        <v>313</v>
      </c>
      <c r="O769" s="46">
        <v>634</v>
      </c>
      <c r="R769" s="36">
        <v>3548.329553</v>
      </c>
      <c r="T769" s="36">
        <v>219.940687</v>
      </c>
      <c r="V769" s="36">
        <v>369.7509</v>
      </c>
      <c r="AC769" s="57">
        <f t="shared" si="129"/>
        <v>5704</v>
      </c>
      <c r="AD769" s="57">
        <f t="shared" si="130"/>
        <v>313</v>
      </c>
      <c r="AE769" s="57">
        <f t="shared" si="131"/>
        <v>634</v>
      </c>
      <c r="AF769" s="12">
        <f t="shared" si="132"/>
        <v>3548.329553</v>
      </c>
      <c r="AG769" s="12">
        <f t="shared" si="133"/>
        <v>219.940687</v>
      </c>
      <c r="AH769" s="12">
        <f t="shared" si="134"/>
        <v>369.7509</v>
      </c>
      <c r="AI769" s="15">
        <f t="shared" si="128"/>
        <v>-0.37792258888499297</v>
      </c>
      <c r="AJ769" s="15">
        <f t="shared" si="128"/>
        <v>-0.29731409904153355</v>
      </c>
      <c r="AK769" s="15">
        <f t="shared" si="128"/>
        <v>-0.41679668769716088</v>
      </c>
      <c r="AL769" s="23">
        <f>VLOOKUP(AC769,'Charts and Tables'!$I$43:$J$49,2,TRUE)</f>
        <v>0.25</v>
      </c>
      <c r="AM769" s="2">
        <f t="shared" si="135"/>
        <v>0</v>
      </c>
    </row>
    <row r="770" spans="1:39" x14ac:dyDescent="0.25">
      <c r="A770" s="35">
        <v>426375</v>
      </c>
      <c r="C770" s="36" t="s">
        <v>32</v>
      </c>
      <c r="D770" s="36">
        <v>-1</v>
      </c>
      <c r="K770" s="46">
        <v>5223</v>
      </c>
      <c r="L770" s="46">
        <v>5223</v>
      </c>
      <c r="N770" s="46">
        <v>548</v>
      </c>
      <c r="P770" s="46">
        <v>381</v>
      </c>
      <c r="S770" s="36">
        <v>4866.8946180000003</v>
      </c>
      <c r="U770" s="36">
        <v>548.28888700000005</v>
      </c>
      <c r="W770" s="36">
        <v>386.839923</v>
      </c>
      <c r="AC770" s="57">
        <f t="shared" si="129"/>
        <v>5223</v>
      </c>
      <c r="AD770" s="57">
        <f t="shared" si="130"/>
        <v>548</v>
      </c>
      <c r="AE770" s="57">
        <f t="shared" si="131"/>
        <v>381</v>
      </c>
      <c r="AF770" s="12">
        <f t="shared" si="132"/>
        <v>4866.8946180000003</v>
      </c>
      <c r="AG770" s="12">
        <f t="shared" si="133"/>
        <v>548.28888700000005</v>
      </c>
      <c r="AH770" s="12">
        <f t="shared" si="134"/>
        <v>386.839923</v>
      </c>
      <c r="AI770" s="15">
        <f t="shared" si="128"/>
        <v>-6.8180237794371004E-2</v>
      </c>
      <c r="AJ770" s="15">
        <f t="shared" si="128"/>
        <v>5.2716605839424303E-4</v>
      </c>
      <c r="AK770" s="15">
        <f t="shared" si="128"/>
        <v>1.5327881889763776E-2</v>
      </c>
      <c r="AL770" s="23">
        <f>VLOOKUP(AC770,'Charts and Tables'!$I$43:$J$49,2,TRUE)</f>
        <v>0.25</v>
      </c>
      <c r="AM770" s="2">
        <f t="shared" si="135"/>
        <v>1</v>
      </c>
    </row>
    <row r="771" spans="1:39" x14ac:dyDescent="0.25">
      <c r="A771" s="35">
        <v>402417</v>
      </c>
      <c r="B771" s="36">
        <v>330162</v>
      </c>
      <c r="C771" s="36" t="s">
        <v>26</v>
      </c>
      <c r="D771" s="36">
        <v>0</v>
      </c>
      <c r="J771" s="46">
        <v>3980</v>
      </c>
      <c r="K771" s="46">
        <v>4412</v>
      </c>
      <c r="L771" s="46">
        <v>8392</v>
      </c>
      <c r="M771" s="46">
        <v>185</v>
      </c>
      <c r="N771" s="46">
        <v>470</v>
      </c>
      <c r="O771" s="46">
        <v>449</v>
      </c>
      <c r="P771" s="46">
        <v>328</v>
      </c>
      <c r="R771" s="36">
        <v>5745.9137259999998</v>
      </c>
      <c r="S771" s="36">
        <v>6330.2612369999997</v>
      </c>
      <c r="T771" s="36">
        <v>377.41372899999999</v>
      </c>
      <c r="U771" s="36">
        <v>670.56982700000003</v>
      </c>
      <c r="V771" s="36">
        <v>650.34942699999999</v>
      </c>
      <c r="W771" s="36">
        <v>539.55117800000005</v>
      </c>
      <c r="AC771" s="57">
        <f t="shared" si="129"/>
        <v>8392</v>
      </c>
      <c r="AD771" s="57">
        <f t="shared" si="130"/>
        <v>655</v>
      </c>
      <c r="AE771" s="57">
        <f t="shared" si="131"/>
        <v>777</v>
      </c>
      <c r="AF771" s="12">
        <f t="shared" si="132"/>
        <v>12076.174962999999</v>
      </c>
      <c r="AG771" s="12">
        <f t="shared" si="133"/>
        <v>1047.9835560000001</v>
      </c>
      <c r="AH771" s="12">
        <f t="shared" si="134"/>
        <v>1189.900605</v>
      </c>
      <c r="AI771" s="15">
        <f t="shared" si="128"/>
        <v>0.43901036260724491</v>
      </c>
      <c r="AJ771" s="15">
        <f t="shared" si="128"/>
        <v>0.59997489465648879</v>
      </c>
      <c r="AK771" s="15">
        <f t="shared" si="128"/>
        <v>0.53140361003861014</v>
      </c>
      <c r="AL771" s="23">
        <f>VLOOKUP(AC771,'Charts and Tables'!$I$43:$J$49,2,TRUE)</f>
        <v>0.25</v>
      </c>
      <c r="AM771" s="2">
        <f t="shared" si="135"/>
        <v>0</v>
      </c>
    </row>
    <row r="772" spans="1:39" x14ac:dyDescent="0.25">
      <c r="A772" s="35">
        <v>402466</v>
      </c>
      <c r="B772" s="36">
        <v>331007</v>
      </c>
      <c r="C772" s="36" t="s">
        <v>25</v>
      </c>
      <c r="D772" s="36">
        <v>0</v>
      </c>
      <c r="J772" s="46">
        <v>6609</v>
      </c>
      <c r="K772" s="46">
        <v>2683</v>
      </c>
      <c r="L772" s="46">
        <v>9292</v>
      </c>
      <c r="M772" s="46">
        <v>564</v>
      </c>
      <c r="N772" s="46">
        <v>213</v>
      </c>
      <c r="O772" s="46">
        <v>640</v>
      </c>
      <c r="P772" s="46">
        <v>249</v>
      </c>
      <c r="R772" s="36">
        <v>3558.8272350000002</v>
      </c>
      <c r="S772" s="36">
        <v>1161.8655080000001</v>
      </c>
      <c r="T772" s="36">
        <v>378.82504999999998</v>
      </c>
      <c r="U772" s="36">
        <v>70.663612000000001</v>
      </c>
      <c r="V772" s="36">
        <v>320.76169299999998</v>
      </c>
      <c r="W772" s="36">
        <v>266.69124900000003</v>
      </c>
      <c r="AC772" s="57">
        <f t="shared" si="129"/>
        <v>9292</v>
      </c>
      <c r="AD772" s="57">
        <f t="shared" si="130"/>
        <v>777</v>
      </c>
      <c r="AE772" s="57">
        <f t="shared" si="131"/>
        <v>889</v>
      </c>
      <c r="AF772" s="12">
        <f t="shared" si="132"/>
        <v>4720.6927430000005</v>
      </c>
      <c r="AG772" s="12">
        <f t="shared" si="133"/>
        <v>449.48866199999998</v>
      </c>
      <c r="AH772" s="12">
        <f t="shared" si="134"/>
        <v>587.45294200000001</v>
      </c>
      <c r="AI772" s="15">
        <f t="shared" si="128"/>
        <v>-0.49196160751183809</v>
      </c>
      <c r="AJ772" s="15">
        <f t="shared" si="128"/>
        <v>-0.42150751351351357</v>
      </c>
      <c r="AK772" s="15">
        <f t="shared" si="128"/>
        <v>-0.33919804049493812</v>
      </c>
      <c r="AL772" s="23">
        <f>VLOOKUP(AC772,'Charts and Tables'!$I$43:$J$49,2,TRUE)</f>
        <v>0.25</v>
      </c>
      <c r="AM772" s="2">
        <f t="shared" si="135"/>
        <v>0</v>
      </c>
    </row>
    <row r="773" spans="1:39" x14ac:dyDescent="0.25">
      <c r="A773" s="35">
        <v>402501</v>
      </c>
      <c r="C773" s="36" t="s">
        <v>27</v>
      </c>
      <c r="D773" s="36">
        <v>1</v>
      </c>
      <c r="J773" s="46">
        <v>10504</v>
      </c>
      <c r="L773" s="46">
        <v>10504</v>
      </c>
      <c r="M773" s="46">
        <v>794</v>
      </c>
      <c r="O773" s="46">
        <v>1100</v>
      </c>
      <c r="R773" s="36">
        <v>10369.715929</v>
      </c>
      <c r="T773" s="36">
        <v>896.95314499999995</v>
      </c>
      <c r="V773" s="36">
        <v>1241.4840200000001</v>
      </c>
      <c r="AC773" s="57">
        <f t="shared" si="129"/>
        <v>10504</v>
      </c>
      <c r="AD773" s="57">
        <f t="shared" si="130"/>
        <v>794</v>
      </c>
      <c r="AE773" s="57">
        <f t="shared" si="131"/>
        <v>1100</v>
      </c>
      <c r="AF773" s="12">
        <f t="shared" si="132"/>
        <v>10369.715929</v>
      </c>
      <c r="AG773" s="12">
        <f t="shared" si="133"/>
        <v>896.95314499999995</v>
      </c>
      <c r="AH773" s="12">
        <f t="shared" si="134"/>
        <v>1241.4840200000001</v>
      </c>
      <c r="AI773" s="15">
        <f t="shared" si="128"/>
        <v>-1.2784089013709067E-2</v>
      </c>
      <c r="AJ773" s="15">
        <f t="shared" si="128"/>
        <v>0.12966391057934504</v>
      </c>
      <c r="AK773" s="15">
        <f t="shared" si="128"/>
        <v>0.12862183636363644</v>
      </c>
      <c r="AL773" s="23">
        <f>VLOOKUP(AC773,'Charts and Tables'!$I$43:$J$49,2,TRUE)</f>
        <v>0.2</v>
      </c>
      <c r="AM773" s="2">
        <f t="shared" si="135"/>
        <v>1</v>
      </c>
    </row>
    <row r="774" spans="1:39" x14ac:dyDescent="0.25">
      <c r="A774" s="35">
        <v>432001</v>
      </c>
      <c r="B774" s="36">
        <v>334042</v>
      </c>
      <c r="C774" s="36" t="s">
        <v>26</v>
      </c>
      <c r="D774" s="36">
        <v>0</v>
      </c>
      <c r="J774" s="46">
        <v>3292</v>
      </c>
      <c r="K774" s="46">
        <v>3574</v>
      </c>
      <c r="L774" s="46">
        <v>6866</v>
      </c>
      <c r="M774" s="46">
        <v>116</v>
      </c>
      <c r="N774" s="46">
        <v>434</v>
      </c>
      <c r="O774" s="46">
        <v>416</v>
      </c>
      <c r="P774" s="46">
        <v>232</v>
      </c>
      <c r="R774" s="36">
        <v>3773.594529</v>
      </c>
      <c r="S774" s="36">
        <v>4310.9357909999999</v>
      </c>
      <c r="T774" s="36">
        <v>289.53290299999998</v>
      </c>
      <c r="U774" s="36">
        <v>401.06701099999998</v>
      </c>
      <c r="V774" s="36">
        <v>391.44864799999999</v>
      </c>
      <c r="W774" s="36">
        <v>383.01569599999999</v>
      </c>
      <c r="AC774" s="57">
        <f t="shared" si="129"/>
        <v>6866</v>
      </c>
      <c r="AD774" s="57">
        <f t="shared" si="130"/>
        <v>550</v>
      </c>
      <c r="AE774" s="57">
        <f t="shared" si="131"/>
        <v>648</v>
      </c>
      <c r="AF774" s="12">
        <f t="shared" si="132"/>
        <v>8084.5303199999998</v>
      </c>
      <c r="AG774" s="12">
        <f t="shared" si="133"/>
        <v>690.5999139999999</v>
      </c>
      <c r="AH774" s="12">
        <f t="shared" si="134"/>
        <v>774.46434399999998</v>
      </c>
      <c r="AI774" s="15">
        <f t="shared" si="128"/>
        <v>0.17747310224293619</v>
      </c>
      <c r="AJ774" s="15">
        <f t="shared" si="128"/>
        <v>0.25563620727272707</v>
      </c>
      <c r="AK774" s="15">
        <f t="shared" si="128"/>
        <v>0.19516102469135799</v>
      </c>
      <c r="AL774" s="23">
        <f>VLOOKUP(AC774,'Charts and Tables'!$I$43:$J$49,2,TRUE)</f>
        <v>0.25</v>
      </c>
      <c r="AM774" s="2">
        <f t="shared" si="135"/>
        <v>1</v>
      </c>
    </row>
    <row r="775" spans="1:39" x14ac:dyDescent="0.25">
      <c r="A775" s="35">
        <v>400965</v>
      </c>
      <c r="C775" s="36" t="s">
        <v>26</v>
      </c>
      <c r="D775" s="36">
        <v>0</v>
      </c>
      <c r="J775" s="46">
        <v>7982</v>
      </c>
      <c r="K775" s="46">
        <v>7175</v>
      </c>
      <c r="L775" s="46">
        <v>15157</v>
      </c>
      <c r="M775" s="46">
        <v>683</v>
      </c>
      <c r="N775" s="46">
        <v>469.66666700000002</v>
      </c>
      <c r="O775" s="46">
        <v>605.33333300000004</v>
      </c>
      <c r="P775" s="46">
        <v>784.33333300000004</v>
      </c>
      <c r="R775" s="36">
        <v>5597.5551290000003</v>
      </c>
      <c r="S775" s="36">
        <v>3971.5354240000001</v>
      </c>
      <c r="T775" s="36">
        <v>551.49707899999999</v>
      </c>
      <c r="U775" s="36">
        <v>314.67328900000001</v>
      </c>
      <c r="V775" s="36">
        <v>502.593929</v>
      </c>
      <c r="W775" s="36">
        <v>456.45950099999999</v>
      </c>
      <c r="AC775" s="57">
        <f t="shared" si="129"/>
        <v>15157</v>
      </c>
      <c r="AD775" s="57">
        <f t="shared" si="130"/>
        <v>1152.666667</v>
      </c>
      <c r="AE775" s="57">
        <f t="shared" si="131"/>
        <v>1389.6666660000001</v>
      </c>
      <c r="AF775" s="12">
        <f t="shared" si="132"/>
        <v>9569.090553</v>
      </c>
      <c r="AG775" s="12">
        <f t="shared" si="133"/>
        <v>866.17036800000005</v>
      </c>
      <c r="AH775" s="12">
        <f t="shared" si="134"/>
        <v>959.05342999999993</v>
      </c>
      <c r="AI775" s="15">
        <f t="shared" si="128"/>
        <v>-0.36866856548129578</v>
      </c>
      <c r="AJ775" s="15">
        <f t="shared" si="128"/>
        <v>-0.2485508666140685</v>
      </c>
      <c r="AK775" s="15">
        <f t="shared" si="128"/>
        <v>-0.30986800398650427</v>
      </c>
      <c r="AL775" s="23">
        <f>VLOOKUP(AC775,'Charts and Tables'!$I$43:$J$49,2,TRUE)</f>
        <v>0.2</v>
      </c>
      <c r="AM775" s="2">
        <f t="shared" si="135"/>
        <v>0</v>
      </c>
    </row>
    <row r="776" spans="1:39" x14ac:dyDescent="0.25">
      <c r="A776" s="35">
        <v>401049</v>
      </c>
      <c r="C776" s="36" t="s">
        <v>27</v>
      </c>
      <c r="D776" s="36">
        <v>1</v>
      </c>
      <c r="J776" s="46">
        <v>17049</v>
      </c>
      <c r="L776" s="46">
        <v>17049</v>
      </c>
      <c r="M776" s="46">
        <v>1085</v>
      </c>
      <c r="O776" s="46">
        <v>1569</v>
      </c>
      <c r="R776" s="36">
        <v>15669.397865999999</v>
      </c>
      <c r="T776" s="36">
        <v>923.77019399999995</v>
      </c>
      <c r="V776" s="36">
        <v>1907.46676</v>
      </c>
      <c r="AC776" s="57">
        <f t="shared" si="129"/>
        <v>17049</v>
      </c>
      <c r="AD776" s="57">
        <f t="shared" si="130"/>
        <v>1085</v>
      </c>
      <c r="AE776" s="57">
        <f t="shared" si="131"/>
        <v>1569</v>
      </c>
      <c r="AF776" s="12">
        <f t="shared" si="132"/>
        <v>15669.397865999999</v>
      </c>
      <c r="AG776" s="12">
        <f t="shared" si="133"/>
        <v>923.77019399999995</v>
      </c>
      <c r="AH776" s="12">
        <f t="shared" si="134"/>
        <v>1907.46676</v>
      </c>
      <c r="AI776" s="15">
        <f t="shared" si="128"/>
        <v>-8.0919827203941613E-2</v>
      </c>
      <c r="AJ776" s="15">
        <f t="shared" si="128"/>
        <v>-0.14859889953917055</v>
      </c>
      <c r="AK776" s="15">
        <f t="shared" si="128"/>
        <v>0.21572132568514979</v>
      </c>
      <c r="AL776" s="23">
        <f>VLOOKUP(AC776,'Charts and Tables'!$I$43:$J$49,2,TRUE)</f>
        <v>0.2</v>
      </c>
      <c r="AM776" s="2">
        <f t="shared" si="135"/>
        <v>1</v>
      </c>
    </row>
    <row r="777" spans="1:39" x14ac:dyDescent="0.25">
      <c r="A777" s="35">
        <v>402347</v>
      </c>
      <c r="C777" s="36" t="s">
        <v>27</v>
      </c>
      <c r="D777" s="36">
        <v>1</v>
      </c>
      <c r="J777" s="46">
        <v>8253</v>
      </c>
      <c r="L777" s="46">
        <v>8253</v>
      </c>
      <c r="M777" s="46">
        <v>936</v>
      </c>
      <c r="O777" s="46">
        <v>766</v>
      </c>
      <c r="R777" s="36">
        <v>6907.5595990000002</v>
      </c>
      <c r="T777" s="36">
        <v>665.88998900000001</v>
      </c>
      <c r="V777" s="36">
        <v>691.12505599999997</v>
      </c>
      <c r="AC777" s="57">
        <f t="shared" si="129"/>
        <v>8253</v>
      </c>
      <c r="AD777" s="57">
        <f t="shared" si="130"/>
        <v>936</v>
      </c>
      <c r="AE777" s="57">
        <f t="shared" si="131"/>
        <v>766</v>
      </c>
      <c r="AF777" s="12">
        <f t="shared" si="132"/>
        <v>6907.5595990000002</v>
      </c>
      <c r="AG777" s="12">
        <f t="shared" si="133"/>
        <v>665.88998900000001</v>
      </c>
      <c r="AH777" s="12">
        <f t="shared" si="134"/>
        <v>691.12505599999997</v>
      </c>
      <c r="AI777" s="15">
        <f t="shared" si="128"/>
        <v>-0.16302440336847204</v>
      </c>
      <c r="AJ777" s="15">
        <f t="shared" si="128"/>
        <v>-0.28857907158119656</v>
      </c>
      <c r="AK777" s="15">
        <f t="shared" si="128"/>
        <v>-9.7747968668407348E-2</v>
      </c>
      <c r="AL777" s="23">
        <f>VLOOKUP(AC777,'Charts and Tables'!$I$43:$J$49,2,TRUE)</f>
        <v>0.25</v>
      </c>
      <c r="AM777" s="2">
        <f t="shared" si="135"/>
        <v>1</v>
      </c>
    </row>
    <row r="778" spans="1:39" x14ac:dyDescent="0.25">
      <c r="A778" s="35">
        <v>402632</v>
      </c>
      <c r="C778" s="36" t="s">
        <v>32</v>
      </c>
      <c r="D778" s="36">
        <v>1</v>
      </c>
      <c r="J778" s="46">
        <v>5800</v>
      </c>
      <c r="L778" s="46">
        <v>5800</v>
      </c>
      <c r="M778" s="46">
        <v>300</v>
      </c>
      <c r="O778" s="46">
        <v>743</v>
      </c>
      <c r="R778" s="36">
        <v>5923.4133840000004</v>
      </c>
      <c r="T778" s="36">
        <v>409.403232</v>
      </c>
      <c r="V778" s="36">
        <v>893.32916999999998</v>
      </c>
      <c r="AC778" s="57">
        <f t="shared" si="129"/>
        <v>5800</v>
      </c>
      <c r="AD778" s="57">
        <f t="shared" si="130"/>
        <v>300</v>
      </c>
      <c r="AE778" s="57">
        <f t="shared" si="131"/>
        <v>743</v>
      </c>
      <c r="AF778" s="12">
        <f t="shared" si="132"/>
        <v>5923.4133840000004</v>
      </c>
      <c r="AG778" s="12">
        <f t="shared" si="133"/>
        <v>409.403232</v>
      </c>
      <c r="AH778" s="12">
        <f t="shared" si="134"/>
        <v>893.32916999999998</v>
      </c>
      <c r="AI778" s="15">
        <f t="shared" si="128"/>
        <v>2.1278169655172485E-2</v>
      </c>
      <c r="AJ778" s="15">
        <f t="shared" si="128"/>
        <v>0.36467744000000002</v>
      </c>
      <c r="AK778" s="15">
        <f t="shared" si="128"/>
        <v>0.20232728129205918</v>
      </c>
      <c r="AL778" s="23">
        <f>VLOOKUP(AC778,'Charts and Tables'!$I$43:$J$49,2,TRUE)</f>
        <v>0.25</v>
      </c>
      <c r="AM778" s="2">
        <f t="shared" si="135"/>
        <v>1</v>
      </c>
    </row>
    <row r="779" spans="1:39" x14ac:dyDescent="0.25">
      <c r="A779" s="35">
        <v>402645</v>
      </c>
      <c r="C779" s="36" t="s">
        <v>32</v>
      </c>
      <c r="D779" s="36">
        <v>-1</v>
      </c>
      <c r="K779" s="46">
        <v>9054</v>
      </c>
      <c r="L779" s="46">
        <v>9054</v>
      </c>
      <c r="N779" s="46">
        <v>1192</v>
      </c>
      <c r="P779" s="46">
        <v>750</v>
      </c>
      <c r="S779" s="36">
        <v>9290.3047009999991</v>
      </c>
      <c r="U779" s="36">
        <v>1078.2777550000001</v>
      </c>
      <c r="W779" s="36">
        <v>816.81200000000001</v>
      </c>
      <c r="AC779" s="57">
        <f t="shared" si="129"/>
        <v>9054</v>
      </c>
      <c r="AD779" s="57">
        <f t="shared" si="130"/>
        <v>1192</v>
      </c>
      <c r="AE779" s="57">
        <f t="shared" si="131"/>
        <v>750</v>
      </c>
      <c r="AF779" s="12">
        <f t="shared" si="132"/>
        <v>9290.3047009999991</v>
      </c>
      <c r="AG779" s="12">
        <f t="shared" si="133"/>
        <v>1078.2777550000001</v>
      </c>
      <c r="AH779" s="12">
        <f t="shared" si="134"/>
        <v>816.81200000000001</v>
      </c>
      <c r="AI779" s="15">
        <f t="shared" si="128"/>
        <v>2.6099481002871561E-2</v>
      </c>
      <c r="AJ779" s="15">
        <f t="shared" si="128"/>
        <v>-9.5404567953020075E-2</v>
      </c>
      <c r="AK779" s="15">
        <f t="shared" si="128"/>
        <v>8.9082666666666685E-2</v>
      </c>
      <c r="AL779" s="23">
        <f>VLOOKUP(AC779,'Charts and Tables'!$I$43:$J$49,2,TRUE)</f>
        <v>0.25</v>
      </c>
      <c r="AM779" s="2">
        <f t="shared" si="135"/>
        <v>1</v>
      </c>
    </row>
    <row r="780" spans="1:39" x14ac:dyDescent="0.25">
      <c r="A780" s="35">
        <v>401492</v>
      </c>
      <c r="C780" s="36" t="s">
        <v>27</v>
      </c>
      <c r="D780" s="36">
        <v>-1</v>
      </c>
      <c r="K780" s="46">
        <v>17109</v>
      </c>
      <c r="L780" s="46">
        <v>17109</v>
      </c>
      <c r="N780" s="46">
        <v>1329</v>
      </c>
      <c r="P780" s="46">
        <v>1010</v>
      </c>
      <c r="S780" s="36">
        <v>14959.253245</v>
      </c>
      <c r="U780" s="36">
        <v>1949.2872629999999</v>
      </c>
      <c r="W780" s="36">
        <v>1112.756854</v>
      </c>
      <c r="AC780" s="57">
        <f t="shared" si="129"/>
        <v>17109</v>
      </c>
      <c r="AD780" s="57">
        <f t="shared" si="130"/>
        <v>1329</v>
      </c>
      <c r="AE780" s="57">
        <f t="shared" si="131"/>
        <v>1010</v>
      </c>
      <c r="AF780" s="12">
        <f t="shared" si="132"/>
        <v>14959.253245</v>
      </c>
      <c r="AG780" s="12">
        <f t="shared" si="133"/>
        <v>1949.2872629999999</v>
      </c>
      <c r="AH780" s="12">
        <f t="shared" si="134"/>
        <v>1112.756854</v>
      </c>
      <c r="AI780" s="15">
        <f t="shared" si="128"/>
        <v>-0.12565005289613654</v>
      </c>
      <c r="AJ780" s="15">
        <f t="shared" si="128"/>
        <v>0.46673232731376968</v>
      </c>
      <c r="AK780" s="15">
        <f t="shared" si="128"/>
        <v>0.10173945940594056</v>
      </c>
      <c r="AL780" s="23">
        <f>VLOOKUP(AC780,'Charts and Tables'!$I$43:$J$49,2,TRUE)</f>
        <v>0.2</v>
      </c>
      <c r="AM780" s="2">
        <f t="shared" si="135"/>
        <v>1</v>
      </c>
    </row>
    <row r="781" spans="1:39" x14ac:dyDescent="0.25">
      <c r="A781" s="35">
        <v>401824</v>
      </c>
      <c r="C781" s="36" t="s">
        <v>26</v>
      </c>
      <c r="D781" s="36">
        <v>0</v>
      </c>
      <c r="J781" s="46">
        <v>7940</v>
      </c>
      <c r="K781" s="46">
        <v>10165</v>
      </c>
      <c r="L781" s="46">
        <v>18105</v>
      </c>
      <c r="M781" s="46">
        <v>894</v>
      </c>
      <c r="N781" s="46">
        <v>600</v>
      </c>
      <c r="O781" s="46">
        <v>565</v>
      </c>
      <c r="P781" s="46">
        <v>1079</v>
      </c>
      <c r="R781" s="36">
        <v>6241.2369490000001</v>
      </c>
      <c r="S781" s="36">
        <v>6416.1586779999998</v>
      </c>
      <c r="T781" s="36">
        <v>662.64859000000001</v>
      </c>
      <c r="U781" s="36">
        <v>390.09128399999997</v>
      </c>
      <c r="V781" s="36">
        <v>480.727936</v>
      </c>
      <c r="W781" s="36">
        <v>632.07059700000002</v>
      </c>
      <c r="AC781" s="57">
        <f t="shared" si="129"/>
        <v>18105</v>
      </c>
      <c r="AD781" s="57">
        <f t="shared" si="130"/>
        <v>1494</v>
      </c>
      <c r="AE781" s="57">
        <f t="shared" si="131"/>
        <v>1644</v>
      </c>
      <c r="AF781" s="12">
        <f t="shared" si="132"/>
        <v>12657.395627</v>
      </c>
      <c r="AG781" s="12">
        <f t="shared" si="133"/>
        <v>1052.7398739999999</v>
      </c>
      <c r="AH781" s="12">
        <f t="shared" si="134"/>
        <v>1112.7985330000001</v>
      </c>
      <c r="AI781" s="15">
        <f t="shared" ref="AI781:AK838" si="136">IF(OR(AC781="",AC781=0),0,(AF781-AC781)/AC781)</f>
        <v>-0.30088949864678266</v>
      </c>
      <c r="AJ781" s="15">
        <f t="shared" si="136"/>
        <v>-0.29535483668005363</v>
      </c>
      <c r="AK781" s="15">
        <f t="shared" si="136"/>
        <v>-0.3231152475669099</v>
      </c>
      <c r="AL781" s="23">
        <f>VLOOKUP(AC781,'Charts and Tables'!$I$43:$J$49,2,TRUE)</f>
        <v>0.2</v>
      </c>
      <c r="AM781" s="2">
        <f t="shared" si="135"/>
        <v>0</v>
      </c>
    </row>
    <row r="782" spans="1:39" x14ac:dyDescent="0.25">
      <c r="A782" s="35">
        <v>399298</v>
      </c>
      <c r="B782" s="36">
        <v>330007</v>
      </c>
      <c r="C782" s="36" t="s">
        <v>27</v>
      </c>
      <c r="D782" s="36">
        <v>1</v>
      </c>
      <c r="J782" s="46">
        <v>25373</v>
      </c>
      <c r="L782" s="46">
        <v>25373</v>
      </c>
      <c r="M782" s="46">
        <v>1313</v>
      </c>
      <c r="O782" s="46">
        <v>2684</v>
      </c>
      <c r="R782" s="36">
        <v>21592.811249999999</v>
      </c>
      <c r="T782" s="36">
        <v>1333.1734269999999</v>
      </c>
      <c r="V782" s="36">
        <v>2800.7959300000002</v>
      </c>
      <c r="AC782" s="57">
        <f t="shared" si="129"/>
        <v>25373</v>
      </c>
      <c r="AD782" s="57">
        <f t="shared" si="130"/>
        <v>1313</v>
      </c>
      <c r="AE782" s="57">
        <f t="shared" si="131"/>
        <v>2684</v>
      </c>
      <c r="AF782" s="12">
        <f t="shared" si="132"/>
        <v>21592.811249999999</v>
      </c>
      <c r="AG782" s="12">
        <f t="shared" si="133"/>
        <v>1333.1734269999999</v>
      </c>
      <c r="AH782" s="12">
        <f t="shared" si="134"/>
        <v>2800.7959300000002</v>
      </c>
      <c r="AI782" s="15">
        <f t="shared" si="136"/>
        <v>-0.148984698301344</v>
      </c>
      <c r="AJ782" s="15">
        <f t="shared" si="136"/>
        <v>1.5364376999238346E-2</v>
      </c>
      <c r="AK782" s="15">
        <f t="shared" si="136"/>
        <v>4.3515622205663275E-2</v>
      </c>
      <c r="AL782" s="23">
        <f>VLOOKUP(AC782,'Charts and Tables'!$I$43:$J$49,2,TRUE)</f>
        <v>0.15</v>
      </c>
      <c r="AM782" s="2">
        <f t="shared" si="135"/>
        <v>1</v>
      </c>
    </row>
    <row r="783" spans="1:39" x14ac:dyDescent="0.25">
      <c r="A783" s="35">
        <v>399328</v>
      </c>
      <c r="B783" s="36">
        <v>330007</v>
      </c>
      <c r="C783" s="36" t="s">
        <v>27</v>
      </c>
      <c r="D783" s="36">
        <v>-1</v>
      </c>
      <c r="K783" s="46">
        <v>23041</v>
      </c>
      <c r="L783" s="46">
        <v>23041</v>
      </c>
      <c r="N783" s="46">
        <v>2332</v>
      </c>
      <c r="P783" s="46">
        <v>1663</v>
      </c>
      <c r="S783" s="36">
        <v>24249.557946000001</v>
      </c>
      <c r="U783" s="36">
        <v>3027.5650179999998</v>
      </c>
      <c r="W783" s="36">
        <v>1929.5688540000001</v>
      </c>
      <c r="AC783" s="57">
        <f t="shared" si="129"/>
        <v>23041</v>
      </c>
      <c r="AD783" s="57">
        <f t="shared" si="130"/>
        <v>2332</v>
      </c>
      <c r="AE783" s="57">
        <f t="shared" si="131"/>
        <v>1663</v>
      </c>
      <c r="AF783" s="12">
        <f t="shared" si="132"/>
        <v>24249.557946000001</v>
      </c>
      <c r="AG783" s="12">
        <f t="shared" si="133"/>
        <v>3027.5650179999998</v>
      </c>
      <c r="AH783" s="12">
        <f t="shared" si="134"/>
        <v>1929.5688540000001</v>
      </c>
      <c r="AI783" s="15">
        <f t="shared" si="136"/>
        <v>5.2452495377804817E-2</v>
      </c>
      <c r="AJ783" s="15">
        <f t="shared" si="136"/>
        <v>0.29826973327615769</v>
      </c>
      <c r="AK783" s="15">
        <f t="shared" si="136"/>
        <v>0.16029395911004216</v>
      </c>
      <c r="AL783" s="23">
        <f>VLOOKUP(AC783,'Charts and Tables'!$I$43:$J$49,2,TRUE)</f>
        <v>0.2</v>
      </c>
      <c r="AM783" s="2">
        <f t="shared" si="135"/>
        <v>1</v>
      </c>
    </row>
    <row r="784" spans="1:39" x14ac:dyDescent="0.25">
      <c r="A784" s="35">
        <v>403254</v>
      </c>
      <c r="C784" s="36" t="s">
        <v>33</v>
      </c>
      <c r="D784" s="36">
        <v>1</v>
      </c>
      <c r="J784" s="46">
        <v>5517</v>
      </c>
      <c r="L784" s="46">
        <v>5517</v>
      </c>
      <c r="M784" s="46">
        <v>550</v>
      </c>
      <c r="O784" s="46">
        <v>484</v>
      </c>
      <c r="R784" s="36">
        <v>6295.5557559999997</v>
      </c>
      <c r="T784" s="36">
        <v>640.86078999999995</v>
      </c>
      <c r="V784" s="36">
        <v>586.82135400000004</v>
      </c>
      <c r="AC784" s="57">
        <f t="shared" si="129"/>
        <v>5517</v>
      </c>
      <c r="AD784" s="57">
        <f t="shared" si="130"/>
        <v>550</v>
      </c>
      <c r="AE784" s="57">
        <f t="shared" si="131"/>
        <v>484</v>
      </c>
      <c r="AF784" s="12">
        <f t="shared" si="132"/>
        <v>6295.5557559999997</v>
      </c>
      <c r="AG784" s="12">
        <f t="shared" si="133"/>
        <v>640.86078999999995</v>
      </c>
      <c r="AH784" s="12">
        <f t="shared" si="134"/>
        <v>586.82135400000004</v>
      </c>
      <c r="AI784" s="15">
        <f t="shared" si="136"/>
        <v>0.14111940474895773</v>
      </c>
      <c r="AJ784" s="15">
        <f t="shared" si="136"/>
        <v>0.16520143636363627</v>
      </c>
      <c r="AK784" s="15">
        <f t="shared" si="136"/>
        <v>0.21244081404958687</v>
      </c>
      <c r="AL784" s="23">
        <f>VLOOKUP(AC784,'Charts and Tables'!$I$43:$J$49,2,TRUE)</f>
        <v>0.25</v>
      </c>
      <c r="AM784" s="2">
        <f t="shared" si="135"/>
        <v>1</v>
      </c>
    </row>
    <row r="785" spans="1:39" x14ac:dyDescent="0.25">
      <c r="A785" s="35">
        <v>393905</v>
      </c>
      <c r="C785" s="36" t="s">
        <v>26</v>
      </c>
      <c r="D785" s="36">
        <v>0</v>
      </c>
      <c r="J785" s="46">
        <v>9184</v>
      </c>
      <c r="K785" s="46">
        <v>8590</v>
      </c>
      <c r="L785" s="46">
        <v>17774</v>
      </c>
      <c r="M785" s="46">
        <v>706.33333300000004</v>
      </c>
      <c r="N785" s="46">
        <v>605</v>
      </c>
      <c r="O785" s="46">
        <v>757</v>
      </c>
      <c r="P785" s="46">
        <v>800.66666699999996</v>
      </c>
      <c r="R785" s="36">
        <v>7272.2487160000001</v>
      </c>
      <c r="S785" s="36">
        <v>6739.0239149999998</v>
      </c>
      <c r="T785" s="36">
        <v>673.98741099999995</v>
      </c>
      <c r="U785" s="36">
        <v>488.71350999999999</v>
      </c>
      <c r="V785" s="36">
        <v>583.09507399999995</v>
      </c>
      <c r="W785" s="36">
        <v>620.03502200000003</v>
      </c>
      <c r="AC785" s="57">
        <f t="shared" si="129"/>
        <v>17774</v>
      </c>
      <c r="AD785" s="57">
        <f t="shared" si="130"/>
        <v>1311.333333</v>
      </c>
      <c r="AE785" s="57">
        <f t="shared" si="131"/>
        <v>1557.666667</v>
      </c>
      <c r="AF785" s="12">
        <f t="shared" si="132"/>
        <v>14011.272631</v>
      </c>
      <c r="AG785" s="12">
        <f t="shared" si="133"/>
        <v>1162.7009209999999</v>
      </c>
      <c r="AH785" s="12">
        <f t="shared" si="134"/>
        <v>1203.1300959999999</v>
      </c>
      <c r="AI785" s="15">
        <f t="shared" si="136"/>
        <v>-0.21169840041633847</v>
      </c>
      <c r="AJ785" s="15">
        <f t="shared" si="136"/>
        <v>-0.11334449316556812</v>
      </c>
      <c r="AK785" s="15">
        <f t="shared" si="136"/>
        <v>-0.22760747116892635</v>
      </c>
      <c r="AL785" s="23">
        <f>VLOOKUP(AC785,'Charts and Tables'!$I$43:$J$49,2,TRUE)</f>
        <v>0.2</v>
      </c>
      <c r="AM785" s="2">
        <f t="shared" si="135"/>
        <v>0</v>
      </c>
    </row>
    <row r="786" spans="1:39" x14ac:dyDescent="0.25">
      <c r="A786" s="35">
        <v>394586</v>
      </c>
      <c r="B786" s="36">
        <v>330382</v>
      </c>
      <c r="C786" s="36" t="s">
        <v>26</v>
      </c>
      <c r="D786" s="36">
        <v>0</v>
      </c>
      <c r="J786" s="46">
        <v>5875</v>
      </c>
      <c r="K786" s="46">
        <v>5459</v>
      </c>
      <c r="L786" s="46">
        <v>11334</v>
      </c>
      <c r="M786" s="46">
        <v>516</v>
      </c>
      <c r="N786" s="46">
        <v>290</v>
      </c>
      <c r="O786" s="46">
        <v>428</v>
      </c>
      <c r="P786" s="46">
        <v>530</v>
      </c>
      <c r="R786" s="36">
        <v>6157.9579089999997</v>
      </c>
      <c r="S786" s="36">
        <v>5856.5799360000001</v>
      </c>
      <c r="T786" s="36">
        <v>553.25832800000001</v>
      </c>
      <c r="U786" s="36">
        <v>271.43735600000002</v>
      </c>
      <c r="V786" s="36">
        <v>430.89142199999998</v>
      </c>
      <c r="W786" s="36">
        <v>531.22936800000002</v>
      </c>
      <c r="AC786" s="57">
        <f t="shared" si="129"/>
        <v>11334</v>
      </c>
      <c r="AD786" s="57">
        <f t="shared" si="130"/>
        <v>806</v>
      </c>
      <c r="AE786" s="57">
        <f t="shared" si="131"/>
        <v>958</v>
      </c>
      <c r="AF786" s="12">
        <f t="shared" si="132"/>
        <v>12014.537844999999</v>
      </c>
      <c r="AG786" s="12">
        <f t="shared" si="133"/>
        <v>824.69568400000003</v>
      </c>
      <c r="AH786" s="12">
        <f t="shared" si="134"/>
        <v>962.12078999999994</v>
      </c>
      <c r="AI786" s="15">
        <f t="shared" si="136"/>
        <v>6.0043924916181303E-2</v>
      </c>
      <c r="AJ786" s="15">
        <f t="shared" si="136"/>
        <v>2.3195637717121624E-2</v>
      </c>
      <c r="AK786" s="15">
        <f t="shared" si="136"/>
        <v>4.3014509394571424E-3</v>
      </c>
      <c r="AL786" s="23">
        <f>VLOOKUP(AC786,'Charts and Tables'!$I$43:$J$49,2,TRUE)</f>
        <v>0.2</v>
      </c>
      <c r="AM786" s="2">
        <f t="shared" si="135"/>
        <v>1</v>
      </c>
    </row>
    <row r="787" spans="1:39" x14ac:dyDescent="0.25">
      <c r="A787" s="35">
        <v>394551</v>
      </c>
      <c r="C787" s="36" t="s">
        <v>26</v>
      </c>
      <c r="D787" s="36">
        <v>0</v>
      </c>
      <c r="J787" s="46">
        <v>5775</v>
      </c>
      <c r="K787" s="46">
        <v>5564</v>
      </c>
      <c r="L787" s="46">
        <v>11339</v>
      </c>
      <c r="M787" s="46">
        <v>446.66666700000002</v>
      </c>
      <c r="N787" s="46">
        <v>390.66666700000002</v>
      </c>
      <c r="O787" s="46">
        <v>459.33333299999998</v>
      </c>
      <c r="P787" s="46">
        <v>566</v>
      </c>
      <c r="R787" s="36">
        <v>5127.3034820000003</v>
      </c>
      <c r="S787" s="36">
        <v>4825.9254950000004</v>
      </c>
      <c r="T787" s="36">
        <v>448.28974399999998</v>
      </c>
      <c r="U787" s="36">
        <v>200.44063700000001</v>
      </c>
      <c r="V787" s="36">
        <v>342.86311999999998</v>
      </c>
      <c r="W787" s="36">
        <v>421.92418700000002</v>
      </c>
      <c r="AC787" s="57">
        <f t="shared" si="129"/>
        <v>11339</v>
      </c>
      <c r="AD787" s="57">
        <f t="shared" si="130"/>
        <v>837.33333400000004</v>
      </c>
      <c r="AE787" s="57">
        <f t="shared" si="131"/>
        <v>1025.333333</v>
      </c>
      <c r="AF787" s="12">
        <f t="shared" si="132"/>
        <v>9953.2289770000007</v>
      </c>
      <c r="AG787" s="12">
        <f t="shared" si="133"/>
        <v>648.73038099999997</v>
      </c>
      <c r="AH787" s="12">
        <f t="shared" si="134"/>
        <v>764.78730700000006</v>
      </c>
      <c r="AI787" s="15">
        <f t="shared" si="136"/>
        <v>-0.12221280739042238</v>
      </c>
      <c r="AJ787" s="15">
        <f t="shared" si="136"/>
        <v>-0.22524237999582619</v>
      </c>
      <c r="AK787" s="15">
        <f t="shared" si="136"/>
        <v>-0.25410860801498975</v>
      </c>
      <c r="AL787" s="23">
        <f>VLOOKUP(AC787,'Charts and Tables'!$I$43:$J$49,2,TRUE)</f>
        <v>0.2</v>
      </c>
      <c r="AM787" s="2">
        <f t="shared" si="135"/>
        <v>1</v>
      </c>
    </row>
    <row r="788" spans="1:39" x14ac:dyDescent="0.25">
      <c r="A788" s="35">
        <v>400571</v>
      </c>
      <c r="C788" s="36" t="s">
        <v>27</v>
      </c>
      <c r="D788" s="36">
        <v>1</v>
      </c>
      <c r="J788" s="46">
        <v>21768</v>
      </c>
      <c r="L788" s="46">
        <v>21768</v>
      </c>
      <c r="M788" s="46">
        <v>1310</v>
      </c>
      <c r="O788" s="46">
        <v>2214</v>
      </c>
      <c r="R788" s="36">
        <v>17155.793036999999</v>
      </c>
      <c r="T788" s="36">
        <v>927.72218299999997</v>
      </c>
      <c r="V788" s="36">
        <v>2351.9534739999999</v>
      </c>
      <c r="AC788" s="57">
        <f t="shared" si="129"/>
        <v>21768</v>
      </c>
      <c r="AD788" s="57">
        <f t="shared" si="130"/>
        <v>1310</v>
      </c>
      <c r="AE788" s="57">
        <f t="shared" si="131"/>
        <v>2214</v>
      </c>
      <c r="AF788" s="12">
        <f t="shared" si="132"/>
        <v>17155.793036999999</v>
      </c>
      <c r="AG788" s="12">
        <f t="shared" si="133"/>
        <v>927.72218299999997</v>
      </c>
      <c r="AH788" s="12">
        <f t="shared" si="134"/>
        <v>2351.9534739999999</v>
      </c>
      <c r="AI788" s="15">
        <f t="shared" si="136"/>
        <v>-0.21188014346747522</v>
      </c>
      <c r="AJ788" s="15">
        <f t="shared" si="136"/>
        <v>-0.29181512748091604</v>
      </c>
      <c r="AK788" s="15">
        <f t="shared" si="136"/>
        <v>6.2309608852755154E-2</v>
      </c>
      <c r="AL788" s="23">
        <f>VLOOKUP(AC788,'Charts and Tables'!$I$43:$J$49,2,TRUE)</f>
        <v>0.2</v>
      </c>
      <c r="AM788" s="2">
        <f t="shared" si="135"/>
        <v>0</v>
      </c>
    </row>
    <row r="789" spans="1:39" x14ac:dyDescent="0.25">
      <c r="A789" s="35">
        <v>399370</v>
      </c>
      <c r="B789" s="36">
        <v>333069</v>
      </c>
      <c r="C789" s="36" t="s">
        <v>32</v>
      </c>
      <c r="D789" s="36">
        <v>-1</v>
      </c>
      <c r="K789" s="46">
        <v>1477</v>
      </c>
      <c r="L789" s="46">
        <v>1477</v>
      </c>
      <c r="N789" s="46">
        <v>105</v>
      </c>
      <c r="P789" s="46">
        <v>156</v>
      </c>
      <c r="S789" s="36">
        <v>4437.0182119999999</v>
      </c>
      <c r="U789" s="36">
        <v>405.45124299999998</v>
      </c>
      <c r="W789" s="36">
        <v>448.84245499999997</v>
      </c>
      <c r="AC789" s="57">
        <f t="shared" si="129"/>
        <v>1477</v>
      </c>
      <c r="AD789" s="57">
        <f t="shared" si="130"/>
        <v>105</v>
      </c>
      <c r="AE789" s="57">
        <f t="shared" si="131"/>
        <v>156</v>
      </c>
      <c r="AF789" s="12">
        <f t="shared" si="132"/>
        <v>4437.0182119999999</v>
      </c>
      <c r="AG789" s="12">
        <f t="shared" si="133"/>
        <v>405.45124299999998</v>
      </c>
      <c r="AH789" s="12">
        <f t="shared" si="134"/>
        <v>448.84245499999997</v>
      </c>
      <c r="AI789" s="15">
        <f t="shared" si="136"/>
        <v>2.0040746188219365</v>
      </c>
      <c r="AJ789" s="15">
        <f t="shared" si="136"/>
        <v>2.8614404095238095</v>
      </c>
      <c r="AK789" s="15">
        <f t="shared" si="136"/>
        <v>1.8771952243589742</v>
      </c>
      <c r="AL789" s="23">
        <f>VLOOKUP(AC789,'Charts and Tables'!$I$43:$J$49,2,TRUE)</f>
        <v>1</v>
      </c>
      <c r="AM789" s="2">
        <f t="shared" si="135"/>
        <v>0</v>
      </c>
    </row>
    <row r="790" spans="1:39" x14ac:dyDescent="0.25">
      <c r="A790" s="35">
        <v>399401</v>
      </c>
      <c r="C790" s="36" t="s">
        <v>27</v>
      </c>
      <c r="D790" s="36">
        <v>1</v>
      </c>
      <c r="J790" s="46">
        <v>25401</v>
      </c>
      <c r="L790" s="46">
        <v>25401</v>
      </c>
      <c r="M790" s="46">
        <v>2438</v>
      </c>
      <c r="O790" s="46">
        <v>1697</v>
      </c>
      <c r="R790" s="36">
        <v>22879.730609999999</v>
      </c>
      <c r="T790" s="36">
        <v>2925.3518319999998</v>
      </c>
      <c r="V790" s="36">
        <v>1774.8554180000001</v>
      </c>
      <c r="AC790" s="57">
        <f t="shared" si="129"/>
        <v>25401</v>
      </c>
      <c r="AD790" s="57">
        <f t="shared" si="130"/>
        <v>2438</v>
      </c>
      <c r="AE790" s="57">
        <f t="shared" si="131"/>
        <v>1697</v>
      </c>
      <c r="AF790" s="12">
        <f t="shared" si="132"/>
        <v>22879.730609999999</v>
      </c>
      <c r="AG790" s="12">
        <f t="shared" si="133"/>
        <v>2925.3518319999998</v>
      </c>
      <c r="AH790" s="12">
        <f t="shared" si="134"/>
        <v>1774.8554180000001</v>
      </c>
      <c r="AI790" s="15">
        <f t="shared" si="136"/>
        <v>-9.9258666587929659E-2</v>
      </c>
      <c r="AJ790" s="15">
        <f t="shared" si="136"/>
        <v>0.19989820836751429</v>
      </c>
      <c r="AK790" s="15">
        <f t="shared" si="136"/>
        <v>4.5878266352386621E-2</v>
      </c>
      <c r="AL790" s="23">
        <f>VLOOKUP(AC790,'Charts and Tables'!$I$43:$J$49,2,TRUE)</f>
        <v>0.15</v>
      </c>
      <c r="AM790" s="2">
        <f t="shared" si="135"/>
        <v>1</v>
      </c>
    </row>
    <row r="791" spans="1:39" x14ac:dyDescent="0.25">
      <c r="A791" s="35">
        <v>399417</v>
      </c>
      <c r="B791" s="36">
        <v>333068</v>
      </c>
      <c r="C791" s="36" t="s">
        <v>32</v>
      </c>
      <c r="D791" s="36">
        <v>1</v>
      </c>
      <c r="J791" s="46">
        <v>896</v>
      </c>
      <c r="L791" s="46">
        <v>896</v>
      </c>
      <c r="M791" s="46">
        <v>106</v>
      </c>
      <c r="O791" s="46">
        <v>90</v>
      </c>
      <c r="R791" s="36">
        <v>1369.8273369999999</v>
      </c>
      <c r="T791" s="36">
        <v>102.21318599999999</v>
      </c>
      <c r="V791" s="36">
        <v>154.713436</v>
      </c>
      <c r="AC791" s="57">
        <f t="shared" si="129"/>
        <v>896</v>
      </c>
      <c r="AD791" s="57">
        <f t="shared" si="130"/>
        <v>106</v>
      </c>
      <c r="AE791" s="57">
        <f t="shared" si="131"/>
        <v>90</v>
      </c>
      <c r="AF791" s="12">
        <f t="shared" si="132"/>
        <v>1369.8273369999999</v>
      </c>
      <c r="AG791" s="12">
        <f t="shared" si="133"/>
        <v>102.21318599999999</v>
      </c>
      <c r="AH791" s="12">
        <f t="shared" si="134"/>
        <v>154.713436</v>
      </c>
      <c r="AI791" s="15">
        <f t="shared" si="136"/>
        <v>0.52882515290178567</v>
      </c>
      <c r="AJ791" s="15">
        <f t="shared" si="136"/>
        <v>-3.5724660377358552E-2</v>
      </c>
      <c r="AK791" s="15">
        <f t="shared" si="136"/>
        <v>0.71903817777777779</v>
      </c>
      <c r="AL791" s="23">
        <f>VLOOKUP(AC791,'Charts and Tables'!$I$43:$J$49,2,TRUE)</f>
        <v>2</v>
      </c>
      <c r="AM791" s="2">
        <f t="shared" si="135"/>
        <v>1</v>
      </c>
    </row>
    <row r="792" spans="1:39" x14ac:dyDescent="0.25">
      <c r="A792" s="35">
        <v>397605</v>
      </c>
      <c r="C792" s="36" t="s">
        <v>26</v>
      </c>
      <c r="D792" s="36">
        <v>0</v>
      </c>
      <c r="J792" s="46">
        <v>3351</v>
      </c>
      <c r="K792" s="46">
        <v>2787</v>
      </c>
      <c r="L792" s="46">
        <v>6138</v>
      </c>
      <c r="M792" s="46">
        <v>182</v>
      </c>
      <c r="N792" s="46">
        <v>150</v>
      </c>
      <c r="O792" s="46">
        <v>252</v>
      </c>
      <c r="P792" s="46">
        <v>237</v>
      </c>
      <c r="R792" s="36">
        <v>1518.345071</v>
      </c>
      <c r="S792" s="36">
        <v>2005.169543</v>
      </c>
      <c r="T792" s="36">
        <v>235.301895</v>
      </c>
      <c r="U792" s="36">
        <v>85.07902</v>
      </c>
      <c r="V792" s="36">
        <v>127.411878</v>
      </c>
      <c r="W792" s="36">
        <v>293.32512000000003</v>
      </c>
      <c r="AC792" s="57">
        <f t="shared" si="129"/>
        <v>6138</v>
      </c>
      <c r="AD792" s="57">
        <f t="shared" si="130"/>
        <v>332</v>
      </c>
      <c r="AE792" s="57">
        <f t="shared" si="131"/>
        <v>489</v>
      </c>
      <c r="AF792" s="12">
        <f t="shared" si="132"/>
        <v>3523.5146139999997</v>
      </c>
      <c r="AG792" s="12">
        <f t="shared" si="133"/>
        <v>320.38091500000002</v>
      </c>
      <c r="AH792" s="12">
        <f t="shared" si="134"/>
        <v>420.73699800000003</v>
      </c>
      <c r="AI792" s="15">
        <f t="shared" si="136"/>
        <v>-0.42595069827305315</v>
      </c>
      <c r="AJ792" s="15">
        <f t="shared" si="136"/>
        <v>-3.4997243975903564E-2</v>
      </c>
      <c r="AK792" s="15">
        <f t="shared" si="136"/>
        <v>-0.13959714110429441</v>
      </c>
      <c r="AL792" s="23">
        <f>VLOOKUP(AC792,'Charts and Tables'!$I$43:$J$49,2,TRUE)</f>
        <v>0.25</v>
      </c>
      <c r="AM792" s="2">
        <f t="shared" si="135"/>
        <v>0</v>
      </c>
    </row>
    <row r="793" spans="1:39" x14ac:dyDescent="0.25">
      <c r="A793" s="35">
        <v>397706</v>
      </c>
      <c r="B793" s="36">
        <v>334125</v>
      </c>
      <c r="C793" s="36" t="s">
        <v>26</v>
      </c>
      <c r="D793" s="36">
        <v>0</v>
      </c>
      <c r="J793" s="46">
        <v>4086</v>
      </c>
      <c r="K793" s="46">
        <v>4141</v>
      </c>
      <c r="L793" s="46">
        <v>8227</v>
      </c>
      <c r="M793" s="46">
        <v>335</v>
      </c>
      <c r="N793" s="46">
        <v>269</v>
      </c>
      <c r="O793" s="46">
        <v>304</v>
      </c>
      <c r="P793" s="46">
        <v>448</v>
      </c>
      <c r="R793" s="36">
        <v>3874.930484</v>
      </c>
      <c r="S793" s="36">
        <v>5082.6797909999996</v>
      </c>
      <c r="T793" s="36">
        <v>312.00613700000002</v>
      </c>
      <c r="U793" s="36">
        <v>328.14179300000001</v>
      </c>
      <c r="V793" s="36">
        <v>284.03476699999999</v>
      </c>
      <c r="W793" s="36">
        <v>455.14476999999999</v>
      </c>
      <c r="AC793" s="57">
        <f t="shared" si="129"/>
        <v>8227</v>
      </c>
      <c r="AD793" s="57">
        <f t="shared" si="130"/>
        <v>604</v>
      </c>
      <c r="AE793" s="57">
        <f t="shared" si="131"/>
        <v>752</v>
      </c>
      <c r="AF793" s="12">
        <f t="shared" si="132"/>
        <v>8957.6102749999991</v>
      </c>
      <c r="AG793" s="12">
        <f t="shared" si="133"/>
        <v>640.14793000000009</v>
      </c>
      <c r="AH793" s="12">
        <f t="shared" si="134"/>
        <v>739.17953699999998</v>
      </c>
      <c r="AI793" s="15">
        <f t="shared" si="136"/>
        <v>8.8806402698431888E-2</v>
      </c>
      <c r="AJ793" s="15">
        <f t="shared" si="136"/>
        <v>5.984756622516571E-2</v>
      </c>
      <c r="AK793" s="15">
        <f t="shared" si="136"/>
        <v>-1.7048488031914919E-2</v>
      </c>
      <c r="AL793" s="23">
        <f>VLOOKUP(AC793,'Charts and Tables'!$I$43:$J$49,2,TRUE)</f>
        <v>0.25</v>
      </c>
      <c r="AM793" s="2">
        <f t="shared" si="135"/>
        <v>1</v>
      </c>
    </row>
    <row r="794" spans="1:39" x14ac:dyDescent="0.25">
      <c r="A794" s="35">
        <v>398605</v>
      </c>
      <c r="B794" s="36">
        <v>330168</v>
      </c>
      <c r="C794" s="36" t="s">
        <v>26</v>
      </c>
      <c r="D794" s="36">
        <v>0</v>
      </c>
      <c r="J794" s="46">
        <v>6992</v>
      </c>
      <c r="K794" s="46">
        <v>7066</v>
      </c>
      <c r="L794" s="46">
        <v>14058</v>
      </c>
      <c r="M794" s="46">
        <v>350</v>
      </c>
      <c r="N794" s="46">
        <v>444</v>
      </c>
      <c r="O794" s="46">
        <v>646</v>
      </c>
      <c r="P794" s="46">
        <v>506</v>
      </c>
      <c r="R794" s="36">
        <v>7773.6245079999999</v>
      </c>
      <c r="S794" s="36">
        <v>6724.564711</v>
      </c>
      <c r="T794" s="36">
        <v>444.94600600000001</v>
      </c>
      <c r="U794" s="36">
        <v>668.92603499999996</v>
      </c>
      <c r="V794" s="36">
        <v>739.20434899999998</v>
      </c>
      <c r="W794" s="36">
        <v>487.10145299999999</v>
      </c>
      <c r="AC794" s="57">
        <f t="shared" si="129"/>
        <v>14058</v>
      </c>
      <c r="AD794" s="57">
        <f t="shared" si="130"/>
        <v>794</v>
      </c>
      <c r="AE794" s="57">
        <f t="shared" si="131"/>
        <v>1152</v>
      </c>
      <c r="AF794" s="12">
        <f t="shared" si="132"/>
        <v>14498.189219</v>
      </c>
      <c r="AG794" s="12">
        <f t="shared" si="133"/>
        <v>1113.8720410000001</v>
      </c>
      <c r="AH794" s="12">
        <f t="shared" si="134"/>
        <v>1226.3058019999999</v>
      </c>
      <c r="AI794" s="15">
        <f t="shared" si="136"/>
        <v>3.1312364418836239E-2</v>
      </c>
      <c r="AJ794" s="15">
        <f t="shared" si="136"/>
        <v>0.40286151259445852</v>
      </c>
      <c r="AK794" s="15">
        <f t="shared" si="136"/>
        <v>6.4501564236110989E-2</v>
      </c>
      <c r="AL794" s="23">
        <f>VLOOKUP(AC794,'Charts and Tables'!$I$43:$J$49,2,TRUE)</f>
        <v>0.2</v>
      </c>
      <c r="AM794" s="2">
        <f t="shared" si="135"/>
        <v>1</v>
      </c>
    </row>
    <row r="795" spans="1:39" x14ac:dyDescent="0.25">
      <c r="A795" s="35">
        <v>398637</v>
      </c>
      <c r="C795" s="36" t="s">
        <v>26</v>
      </c>
      <c r="D795" s="36">
        <v>0</v>
      </c>
      <c r="J795" s="46">
        <v>8029</v>
      </c>
      <c r="K795" s="46">
        <v>7274</v>
      </c>
      <c r="L795" s="46">
        <v>15303</v>
      </c>
      <c r="M795" s="46">
        <v>520.5</v>
      </c>
      <c r="N795" s="46">
        <v>482.5</v>
      </c>
      <c r="O795" s="46">
        <v>767.5</v>
      </c>
      <c r="P795" s="46">
        <v>506</v>
      </c>
      <c r="R795" s="36">
        <v>7773.6245079999999</v>
      </c>
      <c r="S795" s="36">
        <v>6724.564711</v>
      </c>
      <c r="T795" s="36">
        <v>444.94600600000001</v>
      </c>
      <c r="U795" s="36">
        <v>668.92603499999996</v>
      </c>
      <c r="V795" s="36">
        <v>739.20434899999998</v>
      </c>
      <c r="W795" s="36">
        <v>487.10145299999999</v>
      </c>
      <c r="AC795" s="57">
        <f t="shared" si="129"/>
        <v>15303</v>
      </c>
      <c r="AD795" s="57">
        <f t="shared" si="130"/>
        <v>1003</v>
      </c>
      <c r="AE795" s="57">
        <f t="shared" si="131"/>
        <v>1273.5</v>
      </c>
      <c r="AF795" s="12">
        <f t="shared" si="132"/>
        <v>14498.189219</v>
      </c>
      <c r="AG795" s="12">
        <f t="shared" si="133"/>
        <v>1113.8720410000001</v>
      </c>
      <c r="AH795" s="12">
        <f t="shared" si="134"/>
        <v>1226.3058019999999</v>
      </c>
      <c r="AI795" s="15">
        <f t="shared" si="136"/>
        <v>-5.2591699732078688E-2</v>
      </c>
      <c r="AJ795" s="15">
        <f t="shared" si="136"/>
        <v>0.11054041974077775</v>
      </c>
      <c r="AK795" s="15">
        <f t="shared" si="136"/>
        <v>-3.7058655673341295E-2</v>
      </c>
      <c r="AL795" s="23">
        <f>VLOOKUP(AC795,'Charts and Tables'!$I$43:$J$49,2,TRUE)</f>
        <v>0.2</v>
      </c>
      <c r="AM795" s="2">
        <f t="shared" si="135"/>
        <v>1</v>
      </c>
    </row>
    <row r="796" spans="1:39" x14ac:dyDescent="0.25">
      <c r="A796" s="35">
        <v>400556</v>
      </c>
      <c r="C796" s="36" t="s">
        <v>31</v>
      </c>
      <c r="D796" s="36">
        <v>0</v>
      </c>
      <c r="J796" s="46">
        <v>6569</v>
      </c>
      <c r="K796" s="46">
        <v>3105</v>
      </c>
      <c r="L796" s="46">
        <v>9674</v>
      </c>
      <c r="M796" s="46">
        <v>499</v>
      </c>
      <c r="N796" s="46">
        <v>277</v>
      </c>
      <c r="O796" s="46">
        <v>608</v>
      </c>
      <c r="P796" s="46">
        <v>274</v>
      </c>
      <c r="R796" s="36">
        <v>6312.7467390000002</v>
      </c>
      <c r="S796" s="36">
        <v>3612.0710239999999</v>
      </c>
      <c r="T796" s="36">
        <v>533.39431000000002</v>
      </c>
      <c r="U796" s="36">
        <v>258.66393499999998</v>
      </c>
      <c r="V796" s="36">
        <v>424.39048400000001</v>
      </c>
      <c r="W796" s="36">
        <v>345.852913</v>
      </c>
      <c r="AC796" s="57">
        <f t="shared" si="129"/>
        <v>9674</v>
      </c>
      <c r="AD796" s="57">
        <f t="shared" si="130"/>
        <v>776</v>
      </c>
      <c r="AE796" s="57">
        <f t="shared" si="131"/>
        <v>882</v>
      </c>
      <c r="AF796" s="12">
        <f t="shared" si="132"/>
        <v>9924.8177629999991</v>
      </c>
      <c r="AG796" s="12">
        <f t="shared" si="133"/>
        <v>792.05824499999994</v>
      </c>
      <c r="AH796" s="12">
        <f t="shared" si="134"/>
        <v>770.24339699999996</v>
      </c>
      <c r="AI796" s="15">
        <f t="shared" si="136"/>
        <v>2.5926996382054899E-2</v>
      </c>
      <c r="AJ796" s="15">
        <f t="shared" si="136"/>
        <v>2.0693614690721576E-2</v>
      </c>
      <c r="AK796" s="15">
        <f t="shared" si="136"/>
        <v>-0.12670816666666671</v>
      </c>
      <c r="AL796" s="23">
        <f>VLOOKUP(AC796,'Charts and Tables'!$I$43:$J$49,2,TRUE)</f>
        <v>0.25</v>
      </c>
      <c r="AM796" s="2">
        <f t="shared" si="135"/>
        <v>1</v>
      </c>
    </row>
    <row r="797" spans="1:39" x14ac:dyDescent="0.25">
      <c r="A797" s="35">
        <v>399488</v>
      </c>
      <c r="B797" s="36">
        <v>334028</v>
      </c>
      <c r="C797" s="36" t="s">
        <v>29</v>
      </c>
      <c r="D797" s="36">
        <v>0</v>
      </c>
      <c r="J797" s="46">
        <v>5466</v>
      </c>
      <c r="K797" s="46">
        <v>7496</v>
      </c>
      <c r="L797" s="46">
        <v>12962</v>
      </c>
      <c r="M797" s="46">
        <v>432</v>
      </c>
      <c r="N797" s="46">
        <v>385</v>
      </c>
      <c r="O797" s="46">
        <v>393</v>
      </c>
      <c r="P797" s="46">
        <v>691</v>
      </c>
      <c r="R797" s="36">
        <v>7344.990331</v>
      </c>
      <c r="S797" s="36">
        <v>4985.7787710000002</v>
      </c>
      <c r="T797" s="36">
        <v>680.70786199999998</v>
      </c>
      <c r="U797" s="36">
        <v>292.54370799999998</v>
      </c>
      <c r="V797" s="36">
        <v>558.45700399999998</v>
      </c>
      <c r="W797" s="36">
        <v>524.49794999999995</v>
      </c>
      <c r="AC797" s="57">
        <f t="shared" si="129"/>
        <v>12962</v>
      </c>
      <c r="AD797" s="57">
        <f t="shared" si="130"/>
        <v>817</v>
      </c>
      <c r="AE797" s="57">
        <f t="shared" si="131"/>
        <v>1084</v>
      </c>
      <c r="AF797" s="12">
        <f t="shared" si="132"/>
        <v>12330.769102</v>
      </c>
      <c r="AG797" s="12">
        <f t="shared" si="133"/>
        <v>973.2515699999999</v>
      </c>
      <c r="AH797" s="12">
        <f t="shared" si="134"/>
        <v>1082.9549539999998</v>
      </c>
      <c r="AI797" s="15">
        <f t="shared" si="136"/>
        <v>-4.8698572596821463E-2</v>
      </c>
      <c r="AJ797" s="15">
        <f t="shared" si="136"/>
        <v>0.19125039167686647</v>
      </c>
      <c r="AK797" s="15">
        <f t="shared" si="136"/>
        <v>-9.6406457564592615E-4</v>
      </c>
      <c r="AL797" s="23">
        <f>VLOOKUP(AC797,'Charts and Tables'!$I$43:$J$49,2,TRUE)</f>
        <v>0.2</v>
      </c>
      <c r="AM797" s="2">
        <f t="shared" si="135"/>
        <v>1</v>
      </c>
    </row>
    <row r="798" spans="1:39" x14ac:dyDescent="0.25">
      <c r="A798" s="35">
        <v>400012</v>
      </c>
      <c r="B798" s="36">
        <v>333071</v>
      </c>
      <c r="C798" s="36" t="s">
        <v>32</v>
      </c>
      <c r="D798" s="36">
        <v>-1</v>
      </c>
      <c r="K798" s="46">
        <v>19331</v>
      </c>
      <c r="L798" s="46">
        <v>19331</v>
      </c>
      <c r="N798" s="46">
        <v>1398</v>
      </c>
      <c r="P798" s="46">
        <v>1642</v>
      </c>
      <c r="S798" s="36">
        <v>16343.202325</v>
      </c>
      <c r="U798" s="36">
        <v>1115.125771</v>
      </c>
      <c r="W798" s="36">
        <v>1374.426287</v>
      </c>
      <c r="AC798" s="57">
        <f t="shared" si="129"/>
        <v>19331</v>
      </c>
      <c r="AD798" s="57">
        <f t="shared" si="130"/>
        <v>1398</v>
      </c>
      <c r="AE798" s="57">
        <f t="shared" si="131"/>
        <v>1642</v>
      </c>
      <c r="AF798" s="12">
        <f t="shared" si="132"/>
        <v>16343.202325</v>
      </c>
      <c r="AG798" s="12">
        <f t="shared" si="133"/>
        <v>1115.125771</v>
      </c>
      <c r="AH798" s="12">
        <f t="shared" si="134"/>
        <v>1374.426287</v>
      </c>
      <c r="AI798" s="15">
        <f t="shared" si="136"/>
        <v>-0.15455991283430759</v>
      </c>
      <c r="AJ798" s="15">
        <f t="shared" si="136"/>
        <v>-0.2023420808297568</v>
      </c>
      <c r="AK798" s="15">
        <f t="shared" si="136"/>
        <v>-0.16295597624847746</v>
      </c>
      <c r="AL798" s="23">
        <f>VLOOKUP(AC798,'Charts and Tables'!$I$43:$J$49,2,TRUE)</f>
        <v>0.2</v>
      </c>
      <c r="AM798" s="2">
        <f t="shared" si="135"/>
        <v>1</v>
      </c>
    </row>
    <row r="799" spans="1:39" x14ac:dyDescent="0.25">
      <c r="A799" s="35">
        <v>399918</v>
      </c>
      <c r="C799" s="36" t="s">
        <v>31</v>
      </c>
      <c r="D799" s="36">
        <v>0</v>
      </c>
      <c r="J799" s="46">
        <v>5635</v>
      </c>
      <c r="K799" s="46">
        <v>6842</v>
      </c>
      <c r="L799" s="46">
        <v>12477</v>
      </c>
      <c r="M799" s="46">
        <v>360.33333299999998</v>
      </c>
      <c r="N799" s="46">
        <v>484.66666700000002</v>
      </c>
      <c r="O799" s="46">
        <v>458</v>
      </c>
      <c r="P799" s="46">
        <v>550.66666699999996</v>
      </c>
      <c r="R799" s="36">
        <v>3287.0532979999998</v>
      </c>
      <c r="S799" s="36">
        <v>4237.6097300000001</v>
      </c>
      <c r="T799" s="36">
        <v>182.406419</v>
      </c>
      <c r="U799" s="36">
        <v>382.42457200000001</v>
      </c>
      <c r="V799" s="36">
        <v>378.57384300000001</v>
      </c>
      <c r="W799" s="36">
        <v>368.017764</v>
      </c>
      <c r="AC799" s="57">
        <f t="shared" si="129"/>
        <v>12477</v>
      </c>
      <c r="AD799" s="57">
        <f t="shared" si="130"/>
        <v>845</v>
      </c>
      <c r="AE799" s="57">
        <f t="shared" si="131"/>
        <v>1008.666667</v>
      </c>
      <c r="AF799" s="12">
        <f t="shared" si="132"/>
        <v>7524.6630279999999</v>
      </c>
      <c r="AG799" s="12">
        <f t="shared" si="133"/>
        <v>564.83099100000004</v>
      </c>
      <c r="AH799" s="12">
        <f t="shared" si="134"/>
        <v>746.59160700000007</v>
      </c>
      <c r="AI799" s="15">
        <f t="shared" si="136"/>
        <v>-0.39691728556544043</v>
      </c>
      <c r="AJ799" s="15">
        <f t="shared" si="136"/>
        <v>-0.33156095739644964</v>
      </c>
      <c r="AK799" s="15">
        <f t="shared" si="136"/>
        <v>-0.25982325834110259</v>
      </c>
      <c r="AL799" s="23">
        <f>VLOOKUP(AC799,'Charts and Tables'!$I$43:$J$49,2,TRUE)</f>
        <v>0.2</v>
      </c>
      <c r="AM799" s="2">
        <f t="shared" si="135"/>
        <v>0</v>
      </c>
    </row>
    <row r="800" spans="1:39" x14ac:dyDescent="0.25">
      <c r="A800" s="35">
        <v>400062</v>
      </c>
      <c r="B800" s="36">
        <v>333070</v>
      </c>
      <c r="C800" s="36" t="s">
        <v>32</v>
      </c>
      <c r="D800" s="36">
        <v>1</v>
      </c>
      <c r="J800" s="46">
        <v>6676</v>
      </c>
      <c r="L800" s="46">
        <v>6676</v>
      </c>
      <c r="M800" s="46">
        <v>495</v>
      </c>
      <c r="O800" s="46">
        <v>560</v>
      </c>
      <c r="R800" s="36">
        <v>9121.3212089999997</v>
      </c>
      <c r="T800" s="36">
        <v>757.36811599999999</v>
      </c>
      <c r="V800" s="36">
        <v>615.85173499999996</v>
      </c>
      <c r="AC800" s="57">
        <f t="shared" si="129"/>
        <v>6676</v>
      </c>
      <c r="AD800" s="57">
        <f t="shared" si="130"/>
        <v>495</v>
      </c>
      <c r="AE800" s="57">
        <f t="shared" si="131"/>
        <v>560</v>
      </c>
      <c r="AF800" s="12">
        <f t="shared" si="132"/>
        <v>9121.3212089999997</v>
      </c>
      <c r="AG800" s="12">
        <f t="shared" si="133"/>
        <v>757.36811599999999</v>
      </c>
      <c r="AH800" s="12">
        <f t="shared" si="134"/>
        <v>615.85173499999996</v>
      </c>
      <c r="AI800" s="15">
        <f t="shared" si="136"/>
        <v>0.36628538181545833</v>
      </c>
      <c r="AJ800" s="15">
        <f t="shared" si="136"/>
        <v>0.53003659797979796</v>
      </c>
      <c r="AK800" s="15">
        <f t="shared" si="136"/>
        <v>9.9735241071428504E-2</v>
      </c>
      <c r="AL800" s="23">
        <f>VLOOKUP(AC800,'Charts and Tables'!$I$43:$J$49,2,TRUE)</f>
        <v>0.25</v>
      </c>
      <c r="AM800" s="2">
        <f t="shared" si="135"/>
        <v>0</v>
      </c>
    </row>
    <row r="801" spans="1:39" x14ac:dyDescent="0.25">
      <c r="A801" s="35">
        <v>402388</v>
      </c>
      <c r="C801" s="36" t="s">
        <v>26</v>
      </c>
      <c r="D801" s="36">
        <v>0</v>
      </c>
      <c r="J801" s="46">
        <v>3676</v>
      </c>
      <c r="K801" s="46">
        <v>4123</v>
      </c>
      <c r="L801" s="46">
        <v>7799</v>
      </c>
      <c r="M801" s="46">
        <v>209</v>
      </c>
      <c r="N801" s="46">
        <v>531</v>
      </c>
      <c r="O801" s="46">
        <v>396</v>
      </c>
      <c r="P801" s="46">
        <v>304</v>
      </c>
      <c r="R801" s="36">
        <v>5745.9137259999998</v>
      </c>
      <c r="S801" s="36">
        <v>6330.2612369999997</v>
      </c>
      <c r="T801" s="36">
        <v>377.41372899999999</v>
      </c>
      <c r="U801" s="36">
        <v>670.56982700000003</v>
      </c>
      <c r="V801" s="36">
        <v>650.34942699999999</v>
      </c>
      <c r="W801" s="36">
        <v>539.55117800000005</v>
      </c>
      <c r="AC801" s="57">
        <f t="shared" si="129"/>
        <v>7799</v>
      </c>
      <c r="AD801" s="57">
        <f t="shared" si="130"/>
        <v>740</v>
      </c>
      <c r="AE801" s="57">
        <f t="shared" si="131"/>
        <v>700</v>
      </c>
      <c r="AF801" s="12">
        <f t="shared" si="132"/>
        <v>12076.174962999999</v>
      </c>
      <c r="AG801" s="12">
        <f t="shared" si="133"/>
        <v>1047.9835560000001</v>
      </c>
      <c r="AH801" s="12">
        <f t="shared" si="134"/>
        <v>1189.900605</v>
      </c>
      <c r="AI801" s="15">
        <f t="shared" si="136"/>
        <v>0.54842607552250278</v>
      </c>
      <c r="AJ801" s="15">
        <f t="shared" si="136"/>
        <v>0.41619399459459477</v>
      </c>
      <c r="AK801" s="15">
        <f t="shared" si="136"/>
        <v>0.69985800714285717</v>
      </c>
      <c r="AL801" s="23">
        <f>VLOOKUP(AC801,'Charts and Tables'!$I$43:$J$49,2,TRUE)</f>
        <v>0.25</v>
      </c>
      <c r="AM801" s="2">
        <f t="shared" si="135"/>
        <v>0</v>
      </c>
    </row>
    <row r="802" spans="1:39" x14ac:dyDescent="0.25">
      <c r="A802" s="35">
        <v>401029</v>
      </c>
      <c r="C802" s="36" t="s">
        <v>32</v>
      </c>
      <c r="D802" s="36">
        <v>-1</v>
      </c>
      <c r="K802" s="46">
        <v>4716</v>
      </c>
      <c r="L802" s="46">
        <v>4716</v>
      </c>
      <c r="N802" s="46">
        <v>294</v>
      </c>
      <c r="P802" s="46">
        <v>500</v>
      </c>
      <c r="S802" s="36">
        <v>3912.8106539999999</v>
      </c>
      <c r="U802" s="36">
        <v>228.47302400000001</v>
      </c>
      <c r="W802" s="36">
        <v>461.13441</v>
      </c>
      <c r="AC802" s="57">
        <f t="shared" si="129"/>
        <v>4716</v>
      </c>
      <c r="AD802" s="57">
        <f t="shared" si="130"/>
        <v>294</v>
      </c>
      <c r="AE802" s="57">
        <f t="shared" si="131"/>
        <v>500</v>
      </c>
      <c r="AF802" s="12">
        <f t="shared" si="132"/>
        <v>3912.8106539999999</v>
      </c>
      <c r="AG802" s="12">
        <f t="shared" si="133"/>
        <v>228.47302400000001</v>
      </c>
      <c r="AH802" s="12">
        <f t="shared" si="134"/>
        <v>461.13441</v>
      </c>
      <c r="AI802" s="15">
        <f t="shared" si="136"/>
        <v>-0.17031156615776083</v>
      </c>
      <c r="AJ802" s="15">
        <f t="shared" si="136"/>
        <v>-0.22288087074829929</v>
      </c>
      <c r="AK802" s="15">
        <f t="shared" si="136"/>
        <v>-7.7731179999999997E-2</v>
      </c>
      <c r="AL802" s="23">
        <f>VLOOKUP(AC802,'Charts and Tables'!$I$43:$J$49,2,TRUE)</f>
        <v>0.5</v>
      </c>
      <c r="AM802" s="2">
        <f t="shared" si="135"/>
        <v>1</v>
      </c>
    </row>
    <row r="803" spans="1:39" x14ac:dyDescent="0.25">
      <c r="A803" s="35">
        <v>401512</v>
      </c>
      <c r="B803" s="36">
        <v>333066</v>
      </c>
      <c r="C803" s="36" t="s">
        <v>32</v>
      </c>
      <c r="D803" s="36">
        <v>-1</v>
      </c>
      <c r="K803" s="46">
        <v>5743</v>
      </c>
      <c r="L803" s="46">
        <v>5743</v>
      </c>
      <c r="N803" s="46">
        <v>480</v>
      </c>
      <c r="P803" s="46">
        <v>440</v>
      </c>
      <c r="S803" s="36">
        <v>4446.3025449999996</v>
      </c>
      <c r="U803" s="36">
        <v>487.549913</v>
      </c>
      <c r="W803" s="36">
        <v>348.15485000000001</v>
      </c>
      <c r="AC803" s="57">
        <f t="shared" si="129"/>
        <v>5743</v>
      </c>
      <c r="AD803" s="57">
        <f t="shared" si="130"/>
        <v>480</v>
      </c>
      <c r="AE803" s="57">
        <f t="shared" si="131"/>
        <v>440</v>
      </c>
      <c r="AF803" s="12">
        <f t="shared" si="132"/>
        <v>4446.3025449999996</v>
      </c>
      <c r="AG803" s="12">
        <f t="shared" si="133"/>
        <v>487.549913</v>
      </c>
      <c r="AH803" s="12">
        <f t="shared" si="134"/>
        <v>348.15485000000001</v>
      </c>
      <c r="AI803" s="15">
        <f t="shared" si="136"/>
        <v>-0.22578747257530915</v>
      </c>
      <c r="AJ803" s="15">
        <f t="shared" si="136"/>
        <v>1.5728985416666674E-2</v>
      </c>
      <c r="AK803" s="15">
        <f t="shared" si="136"/>
        <v>-0.20873897727272725</v>
      </c>
      <c r="AL803" s="23">
        <f>VLOOKUP(AC803,'Charts and Tables'!$I$43:$J$49,2,TRUE)</f>
        <v>0.25</v>
      </c>
      <c r="AM803" s="2">
        <f t="shared" si="135"/>
        <v>1</v>
      </c>
    </row>
    <row r="804" spans="1:39" x14ac:dyDescent="0.25">
      <c r="A804" s="35">
        <v>405449</v>
      </c>
      <c r="B804" s="36">
        <v>334091</v>
      </c>
      <c r="C804" s="36" t="s">
        <v>29</v>
      </c>
      <c r="D804" s="36">
        <v>0</v>
      </c>
      <c r="J804" s="46">
        <v>18</v>
      </c>
      <c r="K804" s="46">
        <v>48</v>
      </c>
      <c r="L804" s="46">
        <v>66</v>
      </c>
      <c r="M804" s="46">
        <v>2</v>
      </c>
      <c r="N804" s="46">
        <v>4</v>
      </c>
      <c r="O804" s="46">
        <v>2</v>
      </c>
      <c r="P804" s="46">
        <v>5</v>
      </c>
      <c r="AC804" s="57">
        <f t="shared" si="129"/>
        <v>66</v>
      </c>
      <c r="AD804" s="57">
        <f t="shared" si="130"/>
        <v>6</v>
      </c>
      <c r="AE804" s="57">
        <f t="shared" si="131"/>
        <v>7</v>
      </c>
      <c r="AF804" s="12">
        <f t="shared" si="132"/>
        <v>0</v>
      </c>
      <c r="AG804" s="12">
        <f t="shared" si="133"/>
        <v>0</v>
      </c>
      <c r="AH804" s="12">
        <f t="shared" si="134"/>
        <v>0</v>
      </c>
      <c r="AI804" s="15">
        <f t="shared" si="136"/>
        <v>-1</v>
      </c>
      <c r="AJ804" s="15">
        <f t="shared" si="136"/>
        <v>-1</v>
      </c>
      <c r="AK804" s="15">
        <f t="shared" si="136"/>
        <v>-1</v>
      </c>
      <c r="AL804" s="23">
        <f>VLOOKUP(AC804,'Charts and Tables'!$I$43:$J$49,2,TRUE)</f>
        <v>2</v>
      </c>
      <c r="AM804" s="2">
        <f t="shared" si="135"/>
        <v>1</v>
      </c>
    </row>
    <row r="805" spans="1:39" x14ac:dyDescent="0.25">
      <c r="A805" s="35">
        <v>404571</v>
      </c>
      <c r="B805" s="36">
        <v>332122</v>
      </c>
      <c r="C805" s="36" t="s">
        <v>25</v>
      </c>
      <c r="D805" s="36">
        <v>0</v>
      </c>
      <c r="J805" s="46">
        <v>1871</v>
      </c>
      <c r="K805" s="46">
        <v>1905</v>
      </c>
      <c r="L805" s="46">
        <v>3776</v>
      </c>
      <c r="M805" s="46">
        <v>114</v>
      </c>
      <c r="N805" s="46">
        <v>270</v>
      </c>
      <c r="O805" s="46">
        <v>220</v>
      </c>
      <c r="P805" s="46">
        <v>122</v>
      </c>
      <c r="R805" s="36">
        <v>123.620155</v>
      </c>
      <c r="S805" s="36">
        <v>89.641310000000004</v>
      </c>
      <c r="T805" s="36">
        <v>0</v>
      </c>
      <c r="U805" s="36">
        <v>23.337266</v>
      </c>
      <c r="V805" s="36">
        <v>45.438440999999997</v>
      </c>
      <c r="W805" s="36">
        <v>15.601333</v>
      </c>
      <c r="AC805" s="57">
        <f t="shared" si="129"/>
        <v>3776</v>
      </c>
      <c r="AD805" s="57">
        <f t="shared" si="130"/>
        <v>384</v>
      </c>
      <c r="AE805" s="57">
        <f t="shared" si="131"/>
        <v>342</v>
      </c>
      <c r="AF805" s="12">
        <f t="shared" si="132"/>
        <v>213.26146499999999</v>
      </c>
      <c r="AG805" s="12">
        <f t="shared" si="133"/>
        <v>23.337266</v>
      </c>
      <c r="AH805" s="12">
        <f t="shared" si="134"/>
        <v>61.039773999999994</v>
      </c>
      <c r="AI805" s="15">
        <f t="shared" si="136"/>
        <v>-0.94352185778601694</v>
      </c>
      <c r="AJ805" s="15">
        <f t="shared" si="136"/>
        <v>-0.93922586979166667</v>
      </c>
      <c r="AK805" s="15">
        <f t="shared" si="136"/>
        <v>-0.82152112865497084</v>
      </c>
      <c r="AL805" s="23">
        <f>VLOOKUP(AC805,'Charts and Tables'!$I$43:$J$49,2,TRUE)</f>
        <v>0.5</v>
      </c>
      <c r="AM805" s="2">
        <f t="shared" si="135"/>
        <v>0</v>
      </c>
    </row>
    <row r="806" spans="1:39" x14ac:dyDescent="0.25">
      <c r="A806" s="35">
        <v>403358</v>
      </c>
      <c r="B806" s="36">
        <v>333126</v>
      </c>
      <c r="C806" s="36" t="s">
        <v>32</v>
      </c>
      <c r="D806" s="36">
        <v>-1</v>
      </c>
      <c r="K806" s="46">
        <v>5130</v>
      </c>
      <c r="L806" s="46">
        <v>5130</v>
      </c>
      <c r="N806" s="46">
        <v>397</v>
      </c>
      <c r="P806" s="46">
        <v>548</v>
      </c>
      <c r="S806" s="36">
        <v>5636.8479379999999</v>
      </c>
      <c r="U806" s="36">
        <v>418.33461299999999</v>
      </c>
      <c r="W806" s="36">
        <v>647.48403900000005</v>
      </c>
      <c r="AC806" s="57">
        <f t="shared" si="129"/>
        <v>5130</v>
      </c>
      <c r="AD806" s="57">
        <f t="shared" si="130"/>
        <v>397</v>
      </c>
      <c r="AE806" s="57">
        <f t="shared" si="131"/>
        <v>548</v>
      </c>
      <c r="AF806" s="12">
        <f t="shared" si="132"/>
        <v>5636.8479379999999</v>
      </c>
      <c r="AG806" s="12">
        <f t="shared" si="133"/>
        <v>418.33461299999999</v>
      </c>
      <c r="AH806" s="12">
        <f t="shared" si="134"/>
        <v>647.48403900000005</v>
      </c>
      <c r="AI806" s="15">
        <f t="shared" si="136"/>
        <v>9.8800767641325518E-2</v>
      </c>
      <c r="AJ806" s="15">
        <f t="shared" si="136"/>
        <v>5.3739579345088134E-2</v>
      </c>
      <c r="AK806" s="15">
        <f t="shared" si="136"/>
        <v>0.18154021715328478</v>
      </c>
      <c r="AL806" s="23">
        <f>VLOOKUP(AC806,'Charts and Tables'!$I$43:$J$49,2,TRUE)</f>
        <v>0.25</v>
      </c>
      <c r="AM806" s="2">
        <f t="shared" si="135"/>
        <v>1</v>
      </c>
    </row>
    <row r="807" spans="1:39" x14ac:dyDescent="0.25">
      <c r="A807" s="35">
        <v>403140</v>
      </c>
      <c r="B807" s="36">
        <v>334000</v>
      </c>
      <c r="C807" s="36" t="s">
        <v>25</v>
      </c>
      <c r="D807" s="36">
        <v>0</v>
      </c>
      <c r="J807" s="46">
        <v>2714</v>
      </c>
      <c r="K807" s="46">
        <v>2672</v>
      </c>
      <c r="L807" s="46">
        <v>5386</v>
      </c>
      <c r="M807" s="46">
        <v>341</v>
      </c>
      <c r="N807" s="46">
        <v>140</v>
      </c>
      <c r="O807" s="46">
        <v>150</v>
      </c>
      <c r="P807" s="46">
        <v>312</v>
      </c>
      <c r="R807" s="36">
        <v>2537.6550280000001</v>
      </c>
      <c r="S807" s="36">
        <v>2489.5465869999998</v>
      </c>
      <c r="T807" s="36">
        <v>295.89879300000001</v>
      </c>
      <c r="U807" s="36">
        <v>88.614964000000001</v>
      </c>
      <c r="V807" s="36">
        <v>188.90205</v>
      </c>
      <c r="W807" s="36">
        <v>328.03449499999999</v>
      </c>
      <c r="AC807" s="57">
        <f t="shared" si="129"/>
        <v>5386</v>
      </c>
      <c r="AD807" s="57">
        <f t="shared" si="130"/>
        <v>481</v>
      </c>
      <c r="AE807" s="57">
        <f t="shared" si="131"/>
        <v>462</v>
      </c>
      <c r="AF807" s="12">
        <f t="shared" si="132"/>
        <v>5027.2016149999999</v>
      </c>
      <c r="AG807" s="12">
        <f t="shared" si="133"/>
        <v>384.513757</v>
      </c>
      <c r="AH807" s="12">
        <f t="shared" si="134"/>
        <v>516.93654500000002</v>
      </c>
      <c r="AI807" s="15">
        <f t="shared" si="136"/>
        <v>-6.6616855737096178E-2</v>
      </c>
      <c r="AJ807" s="15">
        <f t="shared" si="136"/>
        <v>-0.2005950997920998</v>
      </c>
      <c r="AK807" s="15">
        <f t="shared" si="136"/>
        <v>0.11891027056277062</v>
      </c>
      <c r="AL807" s="23">
        <f>VLOOKUP(AC807,'Charts and Tables'!$I$43:$J$49,2,TRUE)</f>
        <v>0.25</v>
      </c>
      <c r="AM807" s="2">
        <f t="shared" si="135"/>
        <v>1</v>
      </c>
    </row>
    <row r="808" spans="1:39" x14ac:dyDescent="0.25">
      <c r="A808" s="35">
        <v>402600</v>
      </c>
      <c r="B808" s="36">
        <v>336002</v>
      </c>
      <c r="C808" s="36" t="s">
        <v>29</v>
      </c>
      <c r="D808" s="36">
        <v>0</v>
      </c>
      <c r="J808" s="46">
        <v>2379</v>
      </c>
      <c r="K808" s="46">
        <v>2201</v>
      </c>
      <c r="L808" s="46">
        <v>4580</v>
      </c>
      <c r="M808" s="46">
        <v>225</v>
      </c>
      <c r="N808" s="46">
        <v>165</v>
      </c>
      <c r="O808" s="46">
        <v>237</v>
      </c>
      <c r="P808" s="46">
        <v>245</v>
      </c>
      <c r="R808" s="36">
        <v>4065.1714470000002</v>
      </c>
      <c r="S808" s="36">
        <v>2430.4618070000001</v>
      </c>
      <c r="T808" s="36">
        <v>366.464969</v>
      </c>
      <c r="U808" s="36">
        <v>287.30126000000001</v>
      </c>
      <c r="V808" s="36">
        <v>373.242931</v>
      </c>
      <c r="W808" s="36">
        <v>277.93582199999997</v>
      </c>
      <c r="AC808" s="57">
        <f t="shared" si="129"/>
        <v>4580</v>
      </c>
      <c r="AD808" s="57">
        <f t="shared" si="130"/>
        <v>390</v>
      </c>
      <c r="AE808" s="57">
        <f t="shared" si="131"/>
        <v>482</v>
      </c>
      <c r="AF808" s="12">
        <f t="shared" si="132"/>
        <v>6495.6332540000003</v>
      </c>
      <c r="AG808" s="12">
        <f t="shared" si="133"/>
        <v>653.76622900000007</v>
      </c>
      <c r="AH808" s="12">
        <f t="shared" si="134"/>
        <v>651.17875299999992</v>
      </c>
      <c r="AI808" s="15">
        <f t="shared" si="136"/>
        <v>0.41826053580786032</v>
      </c>
      <c r="AJ808" s="15">
        <f t="shared" si="136"/>
        <v>0.67632366410256428</v>
      </c>
      <c r="AK808" s="15">
        <f t="shared" si="136"/>
        <v>0.35099326348547699</v>
      </c>
      <c r="AL808" s="23">
        <f>VLOOKUP(AC808,'Charts and Tables'!$I$43:$J$49,2,TRUE)</f>
        <v>0.5</v>
      </c>
      <c r="AM808" s="2">
        <f t="shared" si="135"/>
        <v>1</v>
      </c>
    </row>
    <row r="809" spans="1:39" x14ac:dyDescent="0.25">
      <c r="A809" s="35">
        <v>403096</v>
      </c>
      <c r="C809" s="36" t="s">
        <v>31</v>
      </c>
      <c r="D809" s="36">
        <v>0</v>
      </c>
      <c r="J809" s="46">
        <v>5176</v>
      </c>
      <c r="K809" s="46">
        <v>7663</v>
      </c>
      <c r="L809" s="46">
        <v>12839</v>
      </c>
      <c r="M809" s="46">
        <v>522</v>
      </c>
      <c r="N809" s="46">
        <v>474</v>
      </c>
      <c r="O809" s="46">
        <v>423</v>
      </c>
      <c r="P809" s="46">
        <v>859</v>
      </c>
      <c r="R809" s="36">
        <v>4575.2102960000002</v>
      </c>
      <c r="S809" s="36">
        <v>7043.5494829999998</v>
      </c>
      <c r="T809" s="36">
        <v>446.74538699999999</v>
      </c>
      <c r="U809" s="36">
        <v>475.87796800000001</v>
      </c>
      <c r="V809" s="36">
        <v>442.55551000000003</v>
      </c>
      <c r="W809" s="36">
        <v>628.54259500000001</v>
      </c>
      <c r="AC809" s="57">
        <f t="shared" si="129"/>
        <v>12839</v>
      </c>
      <c r="AD809" s="57">
        <f t="shared" si="130"/>
        <v>996</v>
      </c>
      <c r="AE809" s="57">
        <f t="shared" si="131"/>
        <v>1282</v>
      </c>
      <c r="AF809" s="12">
        <f t="shared" si="132"/>
        <v>11618.759779</v>
      </c>
      <c r="AG809" s="12">
        <f t="shared" si="133"/>
        <v>922.62335499999995</v>
      </c>
      <c r="AH809" s="12">
        <f t="shared" si="134"/>
        <v>1071.098105</v>
      </c>
      <c r="AI809" s="15">
        <f t="shared" si="136"/>
        <v>-9.5041687125165517E-2</v>
      </c>
      <c r="AJ809" s="15">
        <f t="shared" si="136"/>
        <v>-7.36713303212852E-2</v>
      </c>
      <c r="AK809" s="15">
        <f t="shared" si="136"/>
        <v>-0.16451005850234007</v>
      </c>
      <c r="AL809" s="23">
        <f>VLOOKUP(AC809,'Charts and Tables'!$I$43:$J$49,2,TRUE)</f>
        <v>0.2</v>
      </c>
      <c r="AM809" s="2">
        <f t="shared" si="135"/>
        <v>1</v>
      </c>
    </row>
    <row r="810" spans="1:39" x14ac:dyDescent="0.25">
      <c r="A810" s="35">
        <v>403156</v>
      </c>
      <c r="B810" s="36">
        <v>331129</v>
      </c>
      <c r="C810" s="36" t="s">
        <v>31</v>
      </c>
      <c r="D810" s="36">
        <v>0</v>
      </c>
      <c r="J810" s="46">
        <v>5711</v>
      </c>
      <c r="K810" s="46">
        <v>3243</v>
      </c>
      <c r="L810" s="46">
        <v>8954</v>
      </c>
      <c r="M810" s="46">
        <v>413</v>
      </c>
      <c r="N810" s="46">
        <v>277</v>
      </c>
      <c r="O810" s="46">
        <v>464</v>
      </c>
      <c r="P810" s="46">
        <v>255</v>
      </c>
      <c r="R810" s="36">
        <v>3648.2406529999998</v>
      </c>
      <c r="S810" s="36">
        <v>6356.5812299999998</v>
      </c>
      <c r="T810" s="36">
        <v>264.736558</v>
      </c>
      <c r="U810" s="36">
        <v>538.12251500000002</v>
      </c>
      <c r="V810" s="36">
        <v>319.43822599999999</v>
      </c>
      <c r="W810" s="36">
        <v>419.263103</v>
      </c>
      <c r="AC810" s="57">
        <f t="shared" si="129"/>
        <v>8954</v>
      </c>
      <c r="AD810" s="57">
        <f t="shared" si="130"/>
        <v>690</v>
      </c>
      <c r="AE810" s="57">
        <f t="shared" si="131"/>
        <v>719</v>
      </c>
      <c r="AF810" s="12">
        <f t="shared" si="132"/>
        <v>10004.821883000001</v>
      </c>
      <c r="AG810" s="12">
        <f t="shared" si="133"/>
        <v>802.85907300000008</v>
      </c>
      <c r="AH810" s="12">
        <f t="shared" si="134"/>
        <v>738.70132899999999</v>
      </c>
      <c r="AI810" s="15">
        <f t="shared" si="136"/>
        <v>0.11735781583649771</v>
      </c>
      <c r="AJ810" s="15">
        <f t="shared" si="136"/>
        <v>0.16356387391304358</v>
      </c>
      <c r="AK810" s="15">
        <f t="shared" si="136"/>
        <v>2.7401013908205825E-2</v>
      </c>
      <c r="AL810" s="23">
        <f>VLOOKUP(AC810,'Charts and Tables'!$I$43:$J$49,2,TRUE)</f>
        <v>0.25</v>
      </c>
      <c r="AM810" s="2">
        <f t="shared" si="135"/>
        <v>1</v>
      </c>
    </row>
    <row r="811" spans="1:39" x14ac:dyDescent="0.25">
      <c r="A811" s="35">
        <v>403163</v>
      </c>
      <c r="C811" s="36" t="s">
        <v>31</v>
      </c>
      <c r="D811" s="36">
        <v>0</v>
      </c>
      <c r="J811" s="46">
        <v>2800</v>
      </c>
      <c r="K811" s="46">
        <v>5689</v>
      </c>
      <c r="L811" s="46">
        <v>8489</v>
      </c>
      <c r="M811" s="46">
        <v>255</v>
      </c>
      <c r="N811" s="46">
        <v>411</v>
      </c>
      <c r="O811" s="46">
        <v>281</v>
      </c>
      <c r="P811" s="46">
        <v>517</v>
      </c>
      <c r="R811" s="36">
        <v>3420.4541909999998</v>
      </c>
      <c r="S811" s="36">
        <v>5936.9018189999997</v>
      </c>
      <c r="T811" s="36">
        <v>266.32381700000002</v>
      </c>
      <c r="U811" s="36">
        <v>502.740227</v>
      </c>
      <c r="V811" s="36">
        <v>360.88650899999999</v>
      </c>
      <c r="W811" s="36">
        <v>407.74114900000001</v>
      </c>
      <c r="AC811" s="57">
        <f t="shared" si="129"/>
        <v>8489</v>
      </c>
      <c r="AD811" s="57">
        <f t="shared" si="130"/>
        <v>666</v>
      </c>
      <c r="AE811" s="57">
        <f t="shared" si="131"/>
        <v>798</v>
      </c>
      <c r="AF811" s="12">
        <f t="shared" si="132"/>
        <v>9357.3560099999995</v>
      </c>
      <c r="AG811" s="12">
        <f t="shared" si="133"/>
        <v>769.06404399999997</v>
      </c>
      <c r="AH811" s="12">
        <f t="shared" si="134"/>
        <v>768.627658</v>
      </c>
      <c r="AI811" s="15">
        <f t="shared" si="136"/>
        <v>0.10229190835198486</v>
      </c>
      <c r="AJ811" s="15">
        <f t="shared" si="136"/>
        <v>0.15475081681681677</v>
      </c>
      <c r="AK811" s="15">
        <f t="shared" si="136"/>
        <v>-3.6807446115288224E-2</v>
      </c>
      <c r="AL811" s="23">
        <f>VLOOKUP(AC811,'Charts and Tables'!$I$43:$J$49,2,TRUE)</f>
        <v>0.25</v>
      </c>
      <c r="AM811" s="2">
        <f t="shared" si="135"/>
        <v>1</v>
      </c>
    </row>
    <row r="812" spans="1:39" x14ac:dyDescent="0.25">
      <c r="A812" s="35">
        <v>403348</v>
      </c>
      <c r="C812" s="36" t="s">
        <v>25</v>
      </c>
      <c r="D812" s="36">
        <v>0</v>
      </c>
      <c r="J812" s="46">
        <v>2147</v>
      </c>
      <c r="K812" s="46">
        <v>2201</v>
      </c>
      <c r="L812" s="46">
        <v>4348</v>
      </c>
      <c r="M812" s="46">
        <v>120</v>
      </c>
      <c r="N812" s="46">
        <v>300</v>
      </c>
      <c r="O812" s="46">
        <v>260</v>
      </c>
      <c r="P812" s="46">
        <v>148</v>
      </c>
      <c r="R812" s="36">
        <v>2489.5465869999998</v>
      </c>
      <c r="S812" s="36">
        <v>2537.6550280000001</v>
      </c>
      <c r="T812" s="36">
        <v>88.614964000000001</v>
      </c>
      <c r="U812" s="36">
        <v>295.89879300000001</v>
      </c>
      <c r="V812" s="36">
        <v>328.03449499999999</v>
      </c>
      <c r="W812" s="36">
        <v>188.90205</v>
      </c>
      <c r="AC812" s="57">
        <f t="shared" si="129"/>
        <v>4348</v>
      </c>
      <c r="AD812" s="57">
        <f t="shared" si="130"/>
        <v>420</v>
      </c>
      <c r="AE812" s="57">
        <f t="shared" si="131"/>
        <v>408</v>
      </c>
      <c r="AF812" s="12">
        <f t="shared" si="132"/>
        <v>5027.2016149999999</v>
      </c>
      <c r="AG812" s="12">
        <f t="shared" si="133"/>
        <v>384.513757</v>
      </c>
      <c r="AH812" s="12">
        <f t="shared" si="134"/>
        <v>516.93654500000002</v>
      </c>
      <c r="AI812" s="15">
        <f t="shared" si="136"/>
        <v>0.1562101230450782</v>
      </c>
      <c r="AJ812" s="15">
        <f t="shared" si="136"/>
        <v>-8.4491054761904771E-2</v>
      </c>
      <c r="AK812" s="15">
        <f t="shared" si="136"/>
        <v>0.26700133578431379</v>
      </c>
      <c r="AL812" s="23">
        <f>VLOOKUP(AC812,'Charts and Tables'!$I$43:$J$49,2,TRUE)</f>
        <v>0.5</v>
      </c>
      <c r="AM812" s="2">
        <f t="shared" si="135"/>
        <v>1</v>
      </c>
    </row>
    <row r="813" spans="1:39" x14ac:dyDescent="0.25">
      <c r="A813" s="35">
        <v>403470</v>
      </c>
      <c r="B813" s="36">
        <v>331033</v>
      </c>
      <c r="C813" s="36" t="s">
        <v>25</v>
      </c>
      <c r="D813" s="36">
        <v>0</v>
      </c>
      <c r="J813" s="46">
        <v>2829</v>
      </c>
      <c r="K813" s="46">
        <v>1943</v>
      </c>
      <c r="L813" s="46">
        <v>4772</v>
      </c>
      <c r="M813" s="46">
        <v>215</v>
      </c>
      <c r="N813" s="46">
        <v>120</v>
      </c>
      <c r="O813" s="46">
        <v>241</v>
      </c>
      <c r="P813" s="46">
        <v>173</v>
      </c>
      <c r="R813" s="36">
        <v>522.22291499999994</v>
      </c>
      <c r="S813" s="36">
        <v>529.88777800000003</v>
      </c>
      <c r="T813" s="36">
        <v>39.225434</v>
      </c>
      <c r="U813" s="36">
        <v>37.881016000000002</v>
      </c>
      <c r="V813" s="36">
        <v>68.000809000000004</v>
      </c>
      <c r="W813" s="36">
        <v>89.288115000000005</v>
      </c>
      <c r="AC813" s="57">
        <f t="shared" si="129"/>
        <v>4772</v>
      </c>
      <c r="AD813" s="57">
        <f t="shared" si="130"/>
        <v>335</v>
      </c>
      <c r="AE813" s="57">
        <f t="shared" si="131"/>
        <v>414</v>
      </c>
      <c r="AF813" s="12">
        <f t="shared" si="132"/>
        <v>1052.1106930000001</v>
      </c>
      <c r="AG813" s="12">
        <f t="shared" si="133"/>
        <v>77.106449999999995</v>
      </c>
      <c r="AH813" s="12">
        <f t="shared" si="134"/>
        <v>157.28892400000001</v>
      </c>
      <c r="AI813" s="15">
        <f t="shared" si="136"/>
        <v>-0.77952416324392282</v>
      </c>
      <c r="AJ813" s="15">
        <f t="shared" si="136"/>
        <v>-0.76983149253731342</v>
      </c>
      <c r="AK813" s="15">
        <f t="shared" si="136"/>
        <v>-0.62007506280193236</v>
      </c>
      <c r="AL813" s="23">
        <f>VLOOKUP(AC813,'Charts and Tables'!$I$43:$J$49,2,TRUE)</f>
        <v>0.5</v>
      </c>
      <c r="AM813" s="2">
        <f t="shared" si="135"/>
        <v>0</v>
      </c>
    </row>
    <row r="814" spans="1:39" x14ac:dyDescent="0.25">
      <c r="A814" s="35">
        <v>403538</v>
      </c>
      <c r="C814" s="36" t="s">
        <v>25</v>
      </c>
      <c r="D814" s="36">
        <v>0</v>
      </c>
      <c r="J814" s="46">
        <v>2003</v>
      </c>
      <c r="K814" s="46">
        <v>1317</v>
      </c>
      <c r="L814" s="46">
        <v>3320</v>
      </c>
      <c r="M814" s="46">
        <v>12</v>
      </c>
      <c r="N814" s="46">
        <v>30</v>
      </c>
      <c r="O814" s="46">
        <v>24</v>
      </c>
      <c r="P814" s="46">
        <v>18</v>
      </c>
      <c r="R814" s="36">
        <v>825.95853099999999</v>
      </c>
      <c r="S814" s="36">
        <v>641.730458</v>
      </c>
      <c r="T814" s="36">
        <v>97.716161</v>
      </c>
      <c r="U814" s="36">
        <v>47.315358000000003</v>
      </c>
      <c r="V814" s="36">
        <v>93.464980999999995</v>
      </c>
      <c r="W814" s="36">
        <v>78.963656999999998</v>
      </c>
      <c r="AC814" s="57">
        <f t="shared" si="129"/>
        <v>3320</v>
      </c>
      <c r="AD814" s="57">
        <f t="shared" si="130"/>
        <v>42</v>
      </c>
      <c r="AE814" s="57">
        <f t="shared" si="131"/>
        <v>42</v>
      </c>
      <c r="AF814" s="12">
        <f t="shared" si="132"/>
        <v>1467.688989</v>
      </c>
      <c r="AG814" s="12">
        <f t="shared" si="133"/>
        <v>145.031519</v>
      </c>
      <c r="AH814" s="12">
        <f t="shared" si="134"/>
        <v>172.42863799999998</v>
      </c>
      <c r="AI814" s="15">
        <f t="shared" si="136"/>
        <v>-0.55792500331325301</v>
      </c>
      <c r="AJ814" s="15">
        <f t="shared" si="136"/>
        <v>2.4531314047619048</v>
      </c>
      <c r="AK814" s="15">
        <f t="shared" si="136"/>
        <v>3.1054437619047612</v>
      </c>
      <c r="AL814" s="23">
        <f>VLOOKUP(AC814,'Charts and Tables'!$I$43:$J$49,2,TRUE)</f>
        <v>0.5</v>
      </c>
      <c r="AM814" s="2">
        <f t="shared" si="135"/>
        <v>0</v>
      </c>
    </row>
    <row r="815" spans="1:39" x14ac:dyDescent="0.25">
      <c r="A815" s="35">
        <v>404587</v>
      </c>
      <c r="B815" s="36">
        <v>334059</v>
      </c>
      <c r="C815" s="36" t="s">
        <v>25</v>
      </c>
      <c r="D815" s="36">
        <v>0</v>
      </c>
      <c r="J815" s="46">
        <v>1539</v>
      </c>
      <c r="K815" s="46">
        <v>1516</v>
      </c>
      <c r="L815" s="46">
        <v>3055</v>
      </c>
      <c r="M815" s="46">
        <v>127</v>
      </c>
      <c r="N815" s="46">
        <v>97</v>
      </c>
      <c r="O815" s="46">
        <v>124</v>
      </c>
      <c r="P815" s="46">
        <v>146</v>
      </c>
      <c r="R815" s="36">
        <v>89.641310000000004</v>
      </c>
      <c r="S815" s="36">
        <v>123.620155</v>
      </c>
      <c r="T815" s="36">
        <v>23.337266</v>
      </c>
      <c r="U815" s="36">
        <v>0</v>
      </c>
      <c r="V815" s="36">
        <v>15.601333</v>
      </c>
      <c r="W815" s="36">
        <v>45.438440999999997</v>
      </c>
      <c r="AC815" s="57">
        <f t="shared" si="129"/>
        <v>3055</v>
      </c>
      <c r="AD815" s="57">
        <f t="shared" si="130"/>
        <v>224</v>
      </c>
      <c r="AE815" s="57">
        <f t="shared" si="131"/>
        <v>270</v>
      </c>
      <c r="AF815" s="12">
        <f t="shared" si="132"/>
        <v>213.26146499999999</v>
      </c>
      <c r="AG815" s="12">
        <f t="shared" si="133"/>
        <v>23.337266</v>
      </c>
      <c r="AH815" s="12">
        <f t="shared" si="134"/>
        <v>61.039773999999994</v>
      </c>
      <c r="AI815" s="15">
        <f t="shared" si="136"/>
        <v>-0.93019264648117839</v>
      </c>
      <c r="AJ815" s="15">
        <f t="shared" si="136"/>
        <v>-0.89581577678571433</v>
      </c>
      <c r="AK815" s="15">
        <f t="shared" si="136"/>
        <v>-0.77392676296296303</v>
      </c>
      <c r="AL815" s="23">
        <f>VLOOKUP(AC815,'Charts and Tables'!$I$43:$J$49,2,TRUE)</f>
        <v>0.5</v>
      </c>
      <c r="AM815" s="2">
        <f t="shared" si="135"/>
        <v>0</v>
      </c>
    </row>
    <row r="816" spans="1:39" x14ac:dyDescent="0.25">
      <c r="A816" s="35">
        <v>404709</v>
      </c>
      <c r="B816" s="36">
        <v>334116</v>
      </c>
      <c r="C816" s="36" t="s">
        <v>29</v>
      </c>
      <c r="D816" s="36">
        <v>0</v>
      </c>
      <c r="J816" s="46">
        <v>70</v>
      </c>
      <c r="K816" s="46">
        <v>77</v>
      </c>
      <c r="L816" s="46">
        <v>147</v>
      </c>
      <c r="M816" s="46">
        <v>3</v>
      </c>
      <c r="N816" s="46">
        <v>6</v>
      </c>
      <c r="O816" s="46">
        <v>8</v>
      </c>
      <c r="P816" s="46">
        <v>6</v>
      </c>
      <c r="AC816" s="57">
        <f t="shared" si="129"/>
        <v>147</v>
      </c>
      <c r="AD816" s="57">
        <f t="shared" si="130"/>
        <v>9</v>
      </c>
      <c r="AE816" s="57">
        <f t="shared" si="131"/>
        <v>14</v>
      </c>
      <c r="AF816" s="12">
        <f t="shared" si="132"/>
        <v>0</v>
      </c>
      <c r="AG816" s="12">
        <f t="shared" si="133"/>
        <v>0</v>
      </c>
      <c r="AH816" s="12">
        <f t="shared" si="134"/>
        <v>0</v>
      </c>
      <c r="AI816" s="15">
        <f t="shared" si="136"/>
        <v>-1</v>
      </c>
      <c r="AJ816" s="15">
        <f t="shared" si="136"/>
        <v>-1</v>
      </c>
      <c r="AK816" s="15">
        <f t="shared" si="136"/>
        <v>-1</v>
      </c>
      <c r="AL816" s="23">
        <f>VLOOKUP(AC816,'Charts and Tables'!$I$43:$J$49,2,TRUE)</f>
        <v>2</v>
      </c>
      <c r="AM816" s="2">
        <f t="shared" si="135"/>
        <v>1</v>
      </c>
    </row>
    <row r="817" spans="1:39" x14ac:dyDescent="0.25">
      <c r="A817" s="35">
        <v>406471</v>
      </c>
      <c r="B817" s="36">
        <v>332123</v>
      </c>
      <c r="C817" s="36" t="s">
        <v>26</v>
      </c>
      <c r="D817" s="36">
        <v>0</v>
      </c>
      <c r="J817" s="46">
        <v>5084</v>
      </c>
      <c r="K817" s="46">
        <v>4767</v>
      </c>
      <c r="L817" s="46">
        <v>9851</v>
      </c>
      <c r="M817" s="46">
        <v>516</v>
      </c>
      <c r="N817" s="46">
        <v>257</v>
      </c>
      <c r="O817" s="46">
        <v>385</v>
      </c>
      <c r="P817" s="46">
        <v>595</v>
      </c>
      <c r="R817" s="36">
        <v>5921.1711880000003</v>
      </c>
      <c r="S817" s="36">
        <v>5578.8047319999996</v>
      </c>
      <c r="T817" s="36">
        <v>578.77093500000001</v>
      </c>
      <c r="U817" s="36">
        <v>346.441869</v>
      </c>
      <c r="V817" s="36">
        <v>483.52188899999999</v>
      </c>
      <c r="W817" s="36">
        <v>634.04021999999998</v>
      </c>
      <c r="AC817" s="57">
        <f t="shared" si="129"/>
        <v>9851</v>
      </c>
      <c r="AD817" s="57">
        <f t="shared" si="130"/>
        <v>773</v>
      </c>
      <c r="AE817" s="57">
        <f t="shared" si="131"/>
        <v>980</v>
      </c>
      <c r="AF817" s="12">
        <f t="shared" ref="AF817:AF871" si="137">IF(D817=1,R817,IF(D817=-1,S817,R817+S817))</f>
        <v>11499.975920000001</v>
      </c>
      <c r="AG817" s="12">
        <f t="shared" ref="AG817:AG871" si="138">IF(D817=1,T817,IF(D817=-1,U817,T817+U817))</f>
        <v>925.21280400000001</v>
      </c>
      <c r="AH817" s="12">
        <f t="shared" ref="AH817:AH871" si="139">IF(D817=1,V817,IF(D817=-1,W817,V817+W817))</f>
        <v>1117.562109</v>
      </c>
      <c r="AI817" s="15">
        <f t="shared" si="136"/>
        <v>0.16739172875850175</v>
      </c>
      <c r="AJ817" s="15">
        <f t="shared" si="136"/>
        <v>0.19691177749029756</v>
      </c>
      <c r="AK817" s="15">
        <f t="shared" si="136"/>
        <v>0.14036949897959181</v>
      </c>
      <c r="AL817" s="23">
        <f>VLOOKUP(AC817,'Charts and Tables'!$I$43:$J$49,2,TRUE)</f>
        <v>0.25</v>
      </c>
      <c r="AM817" s="2">
        <f t="shared" si="135"/>
        <v>1</v>
      </c>
    </row>
    <row r="818" spans="1:39" x14ac:dyDescent="0.25">
      <c r="A818" s="35">
        <v>405424</v>
      </c>
      <c r="B818" s="36">
        <v>334117</v>
      </c>
      <c r="C818" s="36" t="s">
        <v>25</v>
      </c>
      <c r="D818" s="36">
        <v>0</v>
      </c>
      <c r="J818" s="46">
        <v>315</v>
      </c>
      <c r="K818" s="46">
        <v>276</v>
      </c>
      <c r="L818" s="46">
        <v>591</v>
      </c>
      <c r="M818" s="46">
        <v>12</v>
      </c>
      <c r="N818" s="46">
        <v>31</v>
      </c>
      <c r="O818" s="46">
        <v>33</v>
      </c>
      <c r="P818" s="46">
        <v>26</v>
      </c>
      <c r="AC818" s="57">
        <f t="shared" ref="AC818:AC872" si="140">L818</f>
        <v>591</v>
      </c>
      <c r="AD818" s="57">
        <f t="shared" ref="AD818:AD872" si="141">IF(D818=1,M818,IF(D818=-1,N818,M818+N818))</f>
        <v>43</v>
      </c>
      <c r="AE818" s="57">
        <f t="shared" ref="AE818:AE872" si="142">IF(D818=1,O818,IF(D818=-1,P818,O818+P818))</f>
        <v>59</v>
      </c>
      <c r="AF818" s="12">
        <f t="shared" si="137"/>
        <v>0</v>
      </c>
      <c r="AG818" s="12">
        <f t="shared" si="138"/>
        <v>0</v>
      </c>
      <c r="AH818" s="12">
        <f t="shared" si="139"/>
        <v>0</v>
      </c>
      <c r="AI818" s="15">
        <f t="shared" si="136"/>
        <v>-1</v>
      </c>
      <c r="AJ818" s="15">
        <f t="shared" si="136"/>
        <v>-1</v>
      </c>
      <c r="AK818" s="15">
        <f t="shared" si="136"/>
        <v>-1</v>
      </c>
      <c r="AL818" s="23">
        <f>VLOOKUP(AC818,'Charts and Tables'!$I$43:$J$49,2,TRUE)</f>
        <v>2</v>
      </c>
      <c r="AM818" s="2">
        <f t="shared" ref="AM818:AM872" si="143">IF(ABS(AI818)&lt;=AL818,1,0)</f>
        <v>1</v>
      </c>
    </row>
    <row r="819" spans="1:39" x14ac:dyDescent="0.25">
      <c r="A819" s="35">
        <v>406630</v>
      </c>
      <c r="B819" s="36">
        <v>334007</v>
      </c>
      <c r="C819" s="36" t="s">
        <v>25</v>
      </c>
      <c r="D819" s="36">
        <v>0</v>
      </c>
      <c r="J819" s="46">
        <v>1410</v>
      </c>
      <c r="K819" s="46">
        <v>1720</v>
      </c>
      <c r="L819" s="46">
        <v>3130</v>
      </c>
      <c r="M819" s="46">
        <v>96</v>
      </c>
      <c r="N819" s="46">
        <v>152</v>
      </c>
      <c r="O819" s="46">
        <v>169</v>
      </c>
      <c r="P819" s="46">
        <v>142</v>
      </c>
      <c r="R819" s="36">
        <v>495.90912900000001</v>
      </c>
      <c r="S819" s="36">
        <v>535.17020300000001</v>
      </c>
      <c r="T819" s="36">
        <v>40.039859999999997</v>
      </c>
      <c r="U819" s="36">
        <v>51.070447999999999</v>
      </c>
      <c r="V819" s="36">
        <v>56.544781</v>
      </c>
      <c r="W819" s="36">
        <v>50.821595000000002</v>
      </c>
      <c r="AC819" s="57">
        <f t="shared" si="140"/>
        <v>3130</v>
      </c>
      <c r="AD819" s="57">
        <f t="shared" si="141"/>
        <v>248</v>
      </c>
      <c r="AE819" s="57">
        <f t="shared" si="142"/>
        <v>311</v>
      </c>
      <c r="AF819" s="12">
        <f t="shared" si="137"/>
        <v>1031.079332</v>
      </c>
      <c r="AG819" s="12">
        <f t="shared" si="138"/>
        <v>91.110308000000003</v>
      </c>
      <c r="AH819" s="12">
        <f t="shared" si="139"/>
        <v>107.366376</v>
      </c>
      <c r="AI819" s="15">
        <f t="shared" si="136"/>
        <v>-0.67058168306709254</v>
      </c>
      <c r="AJ819" s="15">
        <f t="shared" si="136"/>
        <v>-0.63261972580645165</v>
      </c>
      <c r="AK819" s="15">
        <f t="shared" si="136"/>
        <v>-0.65477049517684882</v>
      </c>
      <c r="AL819" s="23">
        <f>VLOOKUP(AC819,'Charts and Tables'!$I$43:$J$49,2,TRUE)</f>
        <v>0.5</v>
      </c>
      <c r="AM819" s="2">
        <f t="shared" si="143"/>
        <v>0</v>
      </c>
    </row>
    <row r="820" spans="1:39" x14ac:dyDescent="0.25">
      <c r="A820" s="35">
        <v>423646</v>
      </c>
      <c r="B820" s="36">
        <v>330064</v>
      </c>
      <c r="C820" s="36" t="s">
        <v>27</v>
      </c>
      <c r="D820" s="36">
        <v>1</v>
      </c>
      <c r="J820" s="46">
        <v>49173</v>
      </c>
      <c r="L820" s="46">
        <v>49173</v>
      </c>
      <c r="M820" s="46">
        <v>4115</v>
      </c>
      <c r="O820" s="46">
        <v>5048</v>
      </c>
      <c r="R820" s="36">
        <v>47859.018369999998</v>
      </c>
      <c r="T820" s="36">
        <v>3843.4993789999999</v>
      </c>
      <c r="V820" s="36">
        <v>4613.162765</v>
      </c>
      <c r="AC820" s="57">
        <f t="shared" si="140"/>
        <v>49173</v>
      </c>
      <c r="AD820" s="57">
        <f t="shared" si="141"/>
        <v>4115</v>
      </c>
      <c r="AE820" s="57">
        <f t="shared" si="142"/>
        <v>5048</v>
      </c>
      <c r="AF820" s="12">
        <f t="shared" si="137"/>
        <v>47859.018369999998</v>
      </c>
      <c r="AG820" s="12">
        <f t="shared" si="138"/>
        <v>3843.4993789999999</v>
      </c>
      <c r="AH820" s="12">
        <f t="shared" si="139"/>
        <v>4613.162765</v>
      </c>
      <c r="AI820" s="15">
        <f t="shared" si="136"/>
        <v>-2.672160799625815E-2</v>
      </c>
      <c r="AJ820" s="15">
        <f t="shared" si="136"/>
        <v>-6.5978279708383991E-2</v>
      </c>
      <c r="AK820" s="15">
        <f t="shared" si="136"/>
        <v>-8.6140498217115682E-2</v>
      </c>
      <c r="AL820" s="23">
        <f>VLOOKUP(AC820,'Charts and Tables'!$I$43:$J$49,2,TRUE)</f>
        <v>0.15</v>
      </c>
      <c r="AM820" s="2">
        <f t="shared" si="143"/>
        <v>1</v>
      </c>
    </row>
    <row r="821" spans="1:39" x14ac:dyDescent="0.25">
      <c r="A821" s="35">
        <v>423710</v>
      </c>
      <c r="C821" s="36" t="s">
        <v>27</v>
      </c>
      <c r="D821" s="36">
        <v>-1</v>
      </c>
      <c r="K821" s="46">
        <v>49857</v>
      </c>
      <c r="L821" s="46">
        <v>49857</v>
      </c>
      <c r="N821" s="46">
        <v>4231</v>
      </c>
      <c r="P821" s="46">
        <v>4236</v>
      </c>
      <c r="S821" s="36">
        <v>52395.690977999999</v>
      </c>
      <c r="U821" s="36">
        <v>4383.0053589999998</v>
      </c>
      <c r="W821" s="36">
        <v>4810.5428739999998</v>
      </c>
      <c r="AC821" s="57">
        <f t="shared" si="140"/>
        <v>49857</v>
      </c>
      <c r="AD821" s="57">
        <f t="shared" si="141"/>
        <v>4231</v>
      </c>
      <c r="AE821" s="57">
        <f t="shared" si="142"/>
        <v>4236</v>
      </c>
      <c r="AF821" s="12">
        <f t="shared" si="137"/>
        <v>52395.690977999999</v>
      </c>
      <c r="AG821" s="12">
        <f t="shared" si="138"/>
        <v>4383.0053589999998</v>
      </c>
      <c r="AH821" s="12">
        <f t="shared" si="139"/>
        <v>4810.5428739999998</v>
      </c>
      <c r="AI821" s="15">
        <f t="shared" si="136"/>
        <v>5.0919449184668127E-2</v>
      </c>
      <c r="AJ821" s="15">
        <f t="shared" si="136"/>
        <v>3.5926579768376217E-2</v>
      </c>
      <c r="AK821" s="15">
        <f t="shared" si="136"/>
        <v>0.13563335080264394</v>
      </c>
      <c r="AL821" s="23">
        <f>VLOOKUP(AC821,'Charts and Tables'!$I$43:$J$49,2,TRUE)</f>
        <v>0.15</v>
      </c>
      <c r="AM821" s="2">
        <f t="shared" si="143"/>
        <v>1</v>
      </c>
    </row>
    <row r="822" spans="1:39" x14ac:dyDescent="0.25">
      <c r="A822" s="35">
        <v>421659</v>
      </c>
      <c r="B822" s="36">
        <v>334055</v>
      </c>
      <c r="C822" s="36" t="s">
        <v>26</v>
      </c>
      <c r="D822" s="36">
        <v>0</v>
      </c>
      <c r="J822" s="46">
        <v>3781</v>
      </c>
      <c r="K822" s="46">
        <v>720</v>
      </c>
      <c r="L822" s="46">
        <v>4501</v>
      </c>
      <c r="M822" s="46">
        <v>277</v>
      </c>
      <c r="N822" s="46">
        <v>36</v>
      </c>
      <c r="O822" s="46">
        <v>349</v>
      </c>
      <c r="P822" s="46">
        <v>108</v>
      </c>
      <c r="R822" s="36">
        <v>4576.4425039999996</v>
      </c>
      <c r="S822" s="36">
        <v>1129.3455690000001</v>
      </c>
      <c r="T822" s="36">
        <v>481.450245</v>
      </c>
      <c r="U822" s="36">
        <v>88.708098000000007</v>
      </c>
      <c r="V822" s="36">
        <v>302.90520700000002</v>
      </c>
      <c r="W822" s="36">
        <v>131.746849</v>
      </c>
      <c r="AC822" s="57">
        <f t="shared" si="140"/>
        <v>4501</v>
      </c>
      <c r="AD822" s="57">
        <f t="shared" si="141"/>
        <v>313</v>
      </c>
      <c r="AE822" s="57">
        <f t="shared" si="142"/>
        <v>457</v>
      </c>
      <c r="AF822" s="12">
        <f t="shared" si="137"/>
        <v>5705.7880729999997</v>
      </c>
      <c r="AG822" s="12">
        <f t="shared" si="138"/>
        <v>570.15834300000006</v>
      </c>
      <c r="AH822" s="12">
        <f t="shared" si="139"/>
        <v>434.65205600000002</v>
      </c>
      <c r="AI822" s="15">
        <f t="shared" si="136"/>
        <v>0.26767120039991105</v>
      </c>
      <c r="AJ822" s="15">
        <f t="shared" si="136"/>
        <v>0.82159215015974463</v>
      </c>
      <c r="AK822" s="15">
        <f t="shared" si="136"/>
        <v>-4.8901409190371954E-2</v>
      </c>
      <c r="AL822" s="23">
        <f>VLOOKUP(AC822,'Charts and Tables'!$I$43:$J$49,2,TRUE)</f>
        <v>0.5</v>
      </c>
      <c r="AM822" s="2">
        <f t="shared" si="143"/>
        <v>1</v>
      </c>
    </row>
    <row r="823" spans="1:39" x14ac:dyDescent="0.25">
      <c r="A823" s="35">
        <v>416647</v>
      </c>
      <c r="C823" s="36" t="s">
        <v>26</v>
      </c>
      <c r="D823" s="36">
        <v>0</v>
      </c>
      <c r="J823" s="46">
        <v>5005</v>
      </c>
      <c r="K823" s="46">
        <v>5210</v>
      </c>
      <c r="L823" s="46">
        <v>10215</v>
      </c>
      <c r="M823" s="46">
        <v>552</v>
      </c>
      <c r="N823" s="46">
        <v>304</v>
      </c>
      <c r="O823" s="46">
        <v>380</v>
      </c>
      <c r="P823" s="46">
        <v>485</v>
      </c>
      <c r="R823" s="36">
        <v>5622.1188050000001</v>
      </c>
      <c r="S823" s="36">
        <v>3744.9619750000002</v>
      </c>
      <c r="T823" s="36">
        <v>583.02058899999997</v>
      </c>
      <c r="U823" s="36">
        <v>211.56675799999999</v>
      </c>
      <c r="V823" s="36">
        <v>458.62884100000002</v>
      </c>
      <c r="W823" s="36">
        <v>414.99959999999999</v>
      </c>
      <c r="AC823" s="57">
        <f t="shared" si="140"/>
        <v>10215</v>
      </c>
      <c r="AD823" s="57">
        <f t="shared" si="141"/>
        <v>856</v>
      </c>
      <c r="AE823" s="57">
        <f t="shared" si="142"/>
        <v>865</v>
      </c>
      <c r="AF823" s="12">
        <f t="shared" si="137"/>
        <v>9367.0807800000002</v>
      </c>
      <c r="AG823" s="12">
        <f t="shared" si="138"/>
        <v>794.58734699999991</v>
      </c>
      <c r="AH823" s="12">
        <f t="shared" si="139"/>
        <v>873.62844100000007</v>
      </c>
      <c r="AI823" s="15">
        <f t="shared" si="136"/>
        <v>-8.300726578560938E-2</v>
      </c>
      <c r="AJ823" s="15">
        <f t="shared" si="136"/>
        <v>-7.1743753504673005E-2</v>
      </c>
      <c r="AK823" s="15">
        <f t="shared" si="136"/>
        <v>9.9750763005781104E-3</v>
      </c>
      <c r="AL823" s="23">
        <f>VLOOKUP(AC823,'Charts and Tables'!$I$43:$J$49,2,TRUE)</f>
        <v>0.2</v>
      </c>
      <c r="AM823" s="2">
        <f t="shared" si="143"/>
        <v>1</v>
      </c>
    </row>
    <row r="824" spans="1:39" x14ac:dyDescent="0.25">
      <c r="A824" s="35">
        <v>422035</v>
      </c>
      <c r="C824" s="36" t="s">
        <v>31</v>
      </c>
      <c r="D824" s="36">
        <v>0</v>
      </c>
      <c r="J824" s="46">
        <v>4638</v>
      </c>
      <c r="K824" s="46">
        <v>4381</v>
      </c>
      <c r="L824" s="46">
        <v>9019</v>
      </c>
      <c r="M824" s="46">
        <v>467.33333299999998</v>
      </c>
      <c r="N824" s="46">
        <v>294</v>
      </c>
      <c r="O824" s="46">
        <v>359.33333299999998</v>
      </c>
      <c r="P824" s="46">
        <v>477.33333299999998</v>
      </c>
      <c r="R824" s="36">
        <v>2757.5391960000002</v>
      </c>
      <c r="S824" s="36">
        <v>2147.73155</v>
      </c>
      <c r="T824" s="36">
        <v>275.424778</v>
      </c>
      <c r="U824" s="36">
        <v>150.15871899999999</v>
      </c>
      <c r="V824" s="36">
        <v>226.706245</v>
      </c>
      <c r="W824" s="36">
        <v>226.81652800000001</v>
      </c>
      <c r="AC824" s="57">
        <f t="shared" si="140"/>
        <v>9019</v>
      </c>
      <c r="AD824" s="57">
        <f t="shared" si="141"/>
        <v>761.33333300000004</v>
      </c>
      <c r="AE824" s="57">
        <f t="shared" si="142"/>
        <v>836.66666599999996</v>
      </c>
      <c r="AF824" s="12">
        <f t="shared" si="137"/>
        <v>4905.2707460000001</v>
      </c>
      <c r="AG824" s="12">
        <f t="shared" si="138"/>
        <v>425.58349699999997</v>
      </c>
      <c r="AH824" s="12">
        <f t="shared" si="139"/>
        <v>453.52277300000003</v>
      </c>
      <c r="AI824" s="15">
        <f t="shared" si="136"/>
        <v>-0.45611811220756182</v>
      </c>
      <c r="AJ824" s="15">
        <f t="shared" si="136"/>
        <v>-0.44100241175175242</v>
      </c>
      <c r="AK824" s="15">
        <f t="shared" si="136"/>
        <v>-0.45794090833302059</v>
      </c>
      <c r="AL824" s="23">
        <f>VLOOKUP(AC824,'Charts and Tables'!$I$43:$J$49,2,TRUE)</f>
        <v>0.25</v>
      </c>
      <c r="AM824" s="2">
        <f t="shared" si="143"/>
        <v>0</v>
      </c>
    </row>
    <row r="825" spans="1:39" x14ac:dyDescent="0.25">
      <c r="A825" s="35">
        <v>422048</v>
      </c>
      <c r="B825" s="36">
        <v>334034</v>
      </c>
      <c r="C825" s="36" t="s">
        <v>26</v>
      </c>
      <c r="D825" s="36">
        <v>0</v>
      </c>
      <c r="J825" s="46">
        <v>1870</v>
      </c>
      <c r="K825" s="46">
        <v>1659</v>
      </c>
      <c r="L825" s="46">
        <v>3529</v>
      </c>
      <c r="M825" s="46">
        <v>181</v>
      </c>
      <c r="N825" s="46">
        <v>125</v>
      </c>
      <c r="O825" s="46">
        <v>141</v>
      </c>
      <c r="P825" s="46">
        <v>166</v>
      </c>
      <c r="R825" s="36">
        <v>1533.2644909999999</v>
      </c>
      <c r="S825" s="36">
        <v>1576.840387</v>
      </c>
      <c r="T825" s="36">
        <v>75.418912000000006</v>
      </c>
      <c r="U825" s="36">
        <v>165.80978099999999</v>
      </c>
      <c r="V825" s="36">
        <v>180.70786899999999</v>
      </c>
      <c r="W825" s="36">
        <v>120.41353599999999</v>
      </c>
      <c r="AC825" s="57">
        <f t="shared" si="140"/>
        <v>3529</v>
      </c>
      <c r="AD825" s="57">
        <f t="shared" si="141"/>
        <v>306</v>
      </c>
      <c r="AE825" s="57">
        <f t="shared" si="142"/>
        <v>307</v>
      </c>
      <c r="AF825" s="12">
        <f t="shared" si="137"/>
        <v>3110.1048780000001</v>
      </c>
      <c r="AG825" s="12">
        <f t="shared" si="138"/>
        <v>241.22869299999999</v>
      </c>
      <c r="AH825" s="12">
        <f t="shared" si="139"/>
        <v>301.12140499999998</v>
      </c>
      <c r="AI825" s="15">
        <f t="shared" si="136"/>
        <v>-0.1187007996599603</v>
      </c>
      <c r="AJ825" s="15">
        <f t="shared" si="136"/>
        <v>-0.21167093790849675</v>
      </c>
      <c r="AK825" s="15">
        <f t="shared" si="136"/>
        <v>-1.9148517915309506E-2</v>
      </c>
      <c r="AL825" s="23">
        <f>VLOOKUP(AC825,'Charts and Tables'!$I$43:$J$49,2,TRUE)</f>
        <v>0.5</v>
      </c>
      <c r="AM825" s="2">
        <f t="shared" si="143"/>
        <v>1</v>
      </c>
    </row>
    <row r="826" spans="1:39" x14ac:dyDescent="0.25">
      <c r="A826" s="35">
        <v>422162</v>
      </c>
      <c r="B826" s="36">
        <v>334017</v>
      </c>
      <c r="C826" s="36" t="s">
        <v>26</v>
      </c>
      <c r="D826" s="36">
        <v>-1</v>
      </c>
      <c r="K826" s="46">
        <v>2340</v>
      </c>
      <c r="L826" s="46">
        <v>2340</v>
      </c>
      <c r="N826" s="46">
        <v>110</v>
      </c>
      <c r="P826" s="46">
        <v>267</v>
      </c>
      <c r="S826" s="36">
        <v>3403.756809</v>
      </c>
      <c r="U826" s="36">
        <v>288.20899300000002</v>
      </c>
      <c r="W826" s="36">
        <v>283.353882</v>
      </c>
      <c r="AC826" s="57">
        <f t="shared" si="140"/>
        <v>2340</v>
      </c>
      <c r="AD826" s="57">
        <f t="shared" si="141"/>
        <v>110</v>
      </c>
      <c r="AE826" s="57">
        <f t="shared" si="142"/>
        <v>267</v>
      </c>
      <c r="AF826" s="12">
        <f t="shared" si="137"/>
        <v>3403.756809</v>
      </c>
      <c r="AG826" s="12">
        <f t="shared" si="138"/>
        <v>288.20899300000002</v>
      </c>
      <c r="AH826" s="12">
        <f t="shared" si="139"/>
        <v>283.353882</v>
      </c>
      <c r="AI826" s="15">
        <f t="shared" si="136"/>
        <v>0.4545969269230769</v>
      </c>
      <c r="AJ826" s="15">
        <f t="shared" si="136"/>
        <v>1.6200817545454547</v>
      </c>
      <c r="AK826" s="15">
        <f t="shared" si="136"/>
        <v>6.1250494382022465E-2</v>
      </c>
      <c r="AL826" s="23">
        <f>VLOOKUP(AC826,'Charts and Tables'!$I$43:$J$49,2,TRUE)</f>
        <v>1</v>
      </c>
      <c r="AM826" s="2">
        <f t="shared" si="143"/>
        <v>1</v>
      </c>
    </row>
    <row r="827" spans="1:39" x14ac:dyDescent="0.25">
      <c r="A827" s="35">
        <v>415435</v>
      </c>
      <c r="C827" s="36" t="s">
        <v>27</v>
      </c>
      <c r="D827" s="36">
        <v>-1</v>
      </c>
      <c r="K827" s="46">
        <v>28051</v>
      </c>
      <c r="L827" s="46">
        <v>28051</v>
      </c>
      <c r="N827" s="46">
        <v>2192</v>
      </c>
      <c r="P827" s="46">
        <v>2395</v>
      </c>
      <c r="S827" s="36">
        <v>29268.127536</v>
      </c>
      <c r="U827" s="36">
        <v>1927.084233</v>
      </c>
      <c r="W827" s="36">
        <v>2943.4234729999998</v>
      </c>
      <c r="AC827" s="57">
        <f t="shared" si="140"/>
        <v>28051</v>
      </c>
      <c r="AD827" s="57">
        <f t="shared" si="141"/>
        <v>2192</v>
      </c>
      <c r="AE827" s="57">
        <f t="shared" si="142"/>
        <v>2395</v>
      </c>
      <c r="AF827" s="12">
        <f t="shared" si="137"/>
        <v>29268.127536</v>
      </c>
      <c r="AG827" s="12">
        <f t="shared" si="138"/>
        <v>1927.084233</v>
      </c>
      <c r="AH827" s="12">
        <f t="shared" si="139"/>
        <v>2943.4234729999998</v>
      </c>
      <c r="AI827" s="15">
        <f t="shared" si="136"/>
        <v>4.3389809133364231E-2</v>
      </c>
      <c r="AJ827" s="15">
        <f t="shared" si="136"/>
        <v>-0.12085573312043794</v>
      </c>
      <c r="AK827" s="15">
        <f t="shared" si="136"/>
        <v>0.22898683632567843</v>
      </c>
      <c r="AL827" s="23">
        <f>VLOOKUP(AC827,'Charts and Tables'!$I$43:$J$49,2,TRUE)</f>
        <v>0.15</v>
      </c>
      <c r="AM827" s="2">
        <f t="shared" si="143"/>
        <v>1</v>
      </c>
    </row>
    <row r="828" spans="1:39" x14ac:dyDescent="0.25">
      <c r="A828" s="35">
        <v>415455</v>
      </c>
      <c r="C828" s="36" t="s">
        <v>32</v>
      </c>
      <c r="D828" s="36">
        <v>-1</v>
      </c>
      <c r="K828" s="46">
        <v>9616</v>
      </c>
      <c r="L828" s="46">
        <v>9616</v>
      </c>
      <c r="N828" s="46">
        <v>1457</v>
      </c>
      <c r="P828" s="46">
        <v>445</v>
      </c>
      <c r="S828" s="36">
        <v>8095.0050229999997</v>
      </c>
      <c r="U828" s="36">
        <v>1296.6448359999999</v>
      </c>
      <c r="W828" s="36">
        <v>533.19532300000003</v>
      </c>
      <c r="AC828" s="57">
        <f t="shared" si="140"/>
        <v>9616</v>
      </c>
      <c r="AD828" s="57">
        <f t="shared" si="141"/>
        <v>1457</v>
      </c>
      <c r="AE828" s="57">
        <f t="shared" si="142"/>
        <v>445</v>
      </c>
      <c r="AF828" s="12">
        <f t="shared" si="137"/>
        <v>8095.0050229999997</v>
      </c>
      <c r="AG828" s="12">
        <f t="shared" si="138"/>
        <v>1296.6448359999999</v>
      </c>
      <c r="AH828" s="12">
        <f t="shared" si="139"/>
        <v>533.19532300000003</v>
      </c>
      <c r="AI828" s="15">
        <f t="shared" si="136"/>
        <v>-0.15817335451331119</v>
      </c>
      <c r="AJ828" s="15">
        <f t="shared" si="136"/>
        <v>-0.11005845161290327</v>
      </c>
      <c r="AK828" s="15">
        <f t="shared" si="136"/>
        <v>0.19819173707865176</v>
      </c>
      <c r="AL828" s="23">
        <f>VLOOKUP(AC828,'Charts and Tables'!$I$43:$J$49,2,TRUE)</f>
        <v>0.25</v>
      </c>
      <c r="AM828" s="2">
        <f t="shared" si="143"/>
        <v>1</v>
      </c>
    </row>
    <row r="829" spans="1:39" x14ac:dyDescent="0.25">
      <c r="A829" s="35">
        <v>415490</v>
      </c>
      <c r="C829" s="36" t="s">
        <v>27</v>
      </c>
      <c r="D829" s="36">
        <v>1</v>
      </c>
      <c r="J829" s="46">
        <v>28659</v>
      </c>
      <c r="L829" s="46">
        <v>28659</v>
      </c>
      <c r="M829" s="46">
        <v>1971</v>
      </c>
      <c r="O829" s="46">
        <v>2403</v>
      </c>
      <c r="R829" s="36">
        <v>30400.213119</v>
      </c>
      <c r="T829" s="36">
        <v>3031.9808309999999</v>
      </c>
      <c r="V829" s="36">
        <v>2344.4422039999999</v>
      </c>
      <c r="AC829" s="57">
        <f t="shared" si="140"/>
        <v>28659</v>
      </c>
      <c r="AD829" s="57">
        <f t="shared" si="141"/>
        <v>1971</v>
      </c>
      <c r="AE829" s="57">
        <f t="shared" si="142"/>
        <v>2403</v>
      </c>
      <c r="AF829" s="12">
        <f t="shared" si="137"/>
        <v>30400.213119</v>
      </c>
      <c r="AG829" s="12">
        <f t="shared" si="138"/>
        <v>3031.9808309999999</v>
      </c>
      <c r="AH829" s="12">
        <f t="shared" si="139"/>
        <v>2344.4422039999999</v>
      </c>
      <c r="AI829" s="15">
        <f t="shared" si="136"/>
        <v>6.0756241285460068E-2</v>
      </c>
      <c r="AJ829" s="15">
        <f t="shared" si="136"/>
        <v>0.53829570319634701</v>
      </c>
      <c r="AK829" s="15">
        <f t="shared" si="136"/>
        <v>-2.4368620890553496E-2</v>
      </c>
      <c r="AL829" s="23">
        <f>VLOOKUP(AC829,'Charts and Tables'!$I$43:$J$49,2,TRUE)</f>
        <v>0.15</v>
      </c>
      <c r="AM829" s="2">
        <f t="shared" si="143"/>
        <v>1</v>
      </c>
    </row>
    <row r="830" spans="1:39" x14ac:dyDescent="0.25">
      <c r="A830" s="35">
        <v>407628</v>
      </c>
      <c r="B830" s="36">
        <v>334103</v>
      </c>
      <c r="C830" s="36" t="s">
        <v>26</v>
      </c>
      <c r="D830" s="36">
        <v>0</v>
      </c>
      <c r="J830" s="46">
        <v>1423</v>
      </c>
      <c r="K830" s="46">
        <v>1504</v>
      </c>
      <c r="L830" s="46">
        <v>2927</v>
      </c>
      <c r="M830" s="46">
        <v>135</v>
      </c>
      <c r="N830" s="46">
        <v>58</v>
      </c>
      <c r="O830" s="46">
        <v>119</v>
      </c>
      <c r="P830" s="46">
        <v>161</v>
      </c>
      <c r="R830" s="36">
        <v>1848.0679680000001</v>
      </c>
      <c r="S830" s="36">
        <v>3540.590733</v>
      </c>
      <c r="T830" s="36">
        <v>257.31601699999999</v>
      </c>
      <c r="U830" s="36">
        <v>162.088199</v>
      </c>
      <c r="V830" s="36">
        <v>131.43976799999999</v>
      </c>
      <c r="W830" s="36">
        <v>363.81232799999998</v>
      </c>
      <c r="AC830" s="57">
        <f t="shared" si="140"/>
        <v>2927</v>
      </c>
      <c r="AD830" s="57">
        <f t="shared" si="141"/>
        <v>193</v>
      </c>
      <c r="AE830" s="57">
        <f t="shared" si="142"/>
        <v>280</v>
      </c>
      <c r="AF830" s="12">
        <f t="shared" si="137"/>
        <v>5388.6587010000003</v>
      </c>
      <c r="AG830" s="12">
        <f t="shared" si="138"/>
        <v>419.40421600000002</v>
      </c>
      <c r="AH830" s="12">
        <f t="shared" si="139"/>
        <v>495.25209599999994</v>
      </c>
      <c r="AI830" s="15">
        <f t="shared" si="136"/>
        <v>0.84101766347796392</v>
      </c>
      <c r="AJ830" s="15">
        <f t="shared" si="136"/>
        <v>1.1730788393782385</v>
      </c>
      <c r="AK830" s="15">
        <f t="shared" si="136"/>
        <v>0.76875748571428548</v>
      </c>
      <c r="AL830" s="23">
        <f>VLOOKUP(AC830,'Charts and Tables'!$I$43:$J$49,2,TRUE)</f>
        <v>0.5</v>
      </c>
      <c r="AM830" s="2">
        <f t="shared" si="143"/>
        <v>0</v>
      </c>
    </row>
    <row r="831" spans="1:39" x14ac:dyDescent="0.25">
      <c r="A831" s="35">
        <v>409912</v>
      </c>
      <c r="B831" s="36">
        <v>334029</v>
      </c>
      <c r="C831" s="36" t="s">
        <v>26</v>
      </c>
      <c r="D831" s="36">
        <v>0</v>
      </c>
      <c r="J831" s="46">
        <v>1079</v>
      </c>
      <c r="K831" s="46">
        <v>1299</v>
      </c>
      <c r="L831" s="46">
        <v>2378</v>
      </c>
      <c r="M831" s="46">
        <v>128</v>
      </c>
      <c r="N831" s="46">
        <v>70</v>
      </c>
      <c r="O831" s="46">
        <v>60</v>
      </c>
      <c r="P831" s="46">
        <v>194</v>
      </c>
      <c r="R831" s="36">
        <v>4965.0127199999997</v>
      </c>
      <c r="S831" s="36">
        <v>5815.6768320000001</v>
      </c>
      <c r="T831" s="36">
        <v>712.39100900000005</v>
      </c>
      <c r="U831" s="36">
        <v>206.22745599999999</v>
      </c>
      <c r="V831" s="36">
        <v>295.33027700000002</v>
      </c>
      <c r="W831" s="36">
        <v>746.00515499999995</v>
      </c>
      <c r="AC831" s="57">
        <f t="shared" si="140"/>
        <v>2378</v>
      </c>
      <c r="AD831" s="57">
        <f t="shared" si="141"/>
        <v>198</v>
      </c>
      <c r="AE831" s="57">
        <f t="shared" si="142"/>
        <v>254</v>
      </c>
      <c r="AF831" s="12">
        <f t="shared" si="137"/>
        <v>10780.689552</v>
      </c>
      <c r="AG831" s="12">
        <f t="shared" si="138"/>
        <v>918.61846500000001</v>
      </c>
      <c r="AH831" s="12">
        <f t="shared" si="139"/>
        <v>1041.3354319999999</v>
      </c>
      <c r="AI831" s="15">
        <f t="shared" si="136"/>
        <v>3.5335111656854501</v>
      </c>
      <c r="AJ831" s="15">
        <f t="shared" si="136"/>
        <v>3.6394871969696969</v>
      </c>
      <c r="AK831" s="15">
        <f t="shared" si="136"/>
        <v>3.0997457952755898</v>
      </c>
      <c r="AL831" s="23">
        <f>VLOOKUP(AC831,'Charts and Tables'!$I$43:$J$49,2,TRUE)</f>
        <v>1</v>
      </c>
      <c r="AM831" s="2">
        <f t="shared" si="143"/>
        <v>0</v>
      </c>
    </row>
    <row r="832" spans="1:39" x14ac:dyDescent="0.25">
      <c r="A832" s="35">
        <v>410004</v>
      </c>
      <c r="B832" s="36">
        <v>330011</v>
      </c>
      <c r="C832" s="36" t="s">
        <v>27</v>
      </c>
      <c r="D832" s="36">
        <v>1</v>
      </c>
      <c r="J832" s="46">
        <v>38274</v>
      </c>
      <c r="L832" s="46">
        <v>38274</v>
      </c>
      <c r="M832" s="46">
        <v>3427</v>
      </c>
      <c r="O832" s="46">
        <v>2847</v>
      </c>
      <c r="R832" s="36">
        <v>38495.218141999998</v>
      </c>
      <c r="T832" s="36">
        <v>4328.6256670000002</v>
      </c>
      <c r="V832" s="36">
        <v>2877.6375269999999</v>
      </c>
      <c r="AC832" s="57">
        <f t="shared" si="140"/>
        <v>38274</v>
      </c>
      <c r="AD832" s="57">
        <f t="shared" si="141"/>
        <v>3427</v>
      </c>
      <c r="AE832" s="57">
        <f t="shared" si="142"/>
        <v>2847</v>
      </c>
      <c r="AF832" s="12">
        <f t="shared" si="137"/>
        <v>38495.218141999998</v>
      </c>
      <c r="AG832" s="12">
        <f t="shared" si="138"/>
        <v>4328.6256670000002</v>
      </c>
      <c r="AH832" s="12">
        <f t="shared" si="139"/>
        <v>2877.6375269999999</v>
      </c>
      <c r="AI832" s="15">
        <f t="shared" si="136"/>
        <v>5.7798542613784268E-3</v>
      </c>
      <c r="AJ832" s="15">
        <f t="shared" si="136"/>
        <v>0.26309473796323324</v>
      </c>
      <c r="AK832" s="15">
        <f t="shared" si="136"/>
        <v>1.0761337197049478E-2</v>
      </c>
      <c r="AL832" s="23">
        <f>VLOOKUP(AC832,'Charts and Tables'!$I$43:$J$49,2,TRUE)</f>
        <v>0.15</v>
      </c>
      <c r="AM832" s="2">
        <f t="shared" si="143"/>
        <v>1</v>
      </c>
    </row>
    <row r="833" spans="1:39" x14ac:dyDescent="0.25">
      <c r="A833" s="35">
        <v>410084</v>
      </c>
      <c r="B833" s="36">
        <v>334013</v>
      </c>
      <c r="C833" s="36" t="s">
        <v>26</v>
      </c>
      <c r="D833" s="36">
        <v>0</v>
      </c>
      <c r="J833" s="46">
        <v>2219</v>
      </c>
      <c r="K833" s="46">
        <v>1685</v>
      </c>
      <c r="L833" s="46">
        <v>3904</v>
      </c>
      <c r="M833" s="46">
        <v>147</v>
      </c>
      <c r="N833" s="46">
        <v>80</v>
      </c>
      <c r="O833" s="46">
        <v>190</v>
      </c>
      <c r="P833" s="46">
        <v>164</v>
      </c>
      <c r="R833" s="36">
        <v>1338.232172</v>
      </c>
      <c r="S833" s="36">
        <v>1868.6255470000001</v>
      </c>
      <c r="T833" s="36">
        <v>177.967715</v>
      </c>
      <c r="U833" s="36">
        <v>83.108945000000006</v>
      </c>
      <c r="V833" s="36">
        <v>85.904917999999995</v>
      </c>
      <c r="W833" s="36">
        <v>193.674509</v>
      </c>
      <c r="AC833" s="57">
        <f t="shared" si="140"/>
        <v>3904</v>
      </c>
      <c r="AD833" s="57">
        <f t="shared" si="141"/>
        <v>227</v>
      </c>
      <c r="AE833" s="57">
        <f t="shared" si="142"/>
        <v>354</v>
      </c>
      <c r="AF833" s="12">
        <f t="shared" si="137"/>
        <v>3206.8577190000001</v>
      </c>
      <c r="AG833" s="12">
        <f t="shared" si="138"/>
        <v>261.07666</v>
      </c>
      <c r="AH833" s="12">
        <f t="shared" si="139"/>
        <v>279.57942700000001</v>
      </c>
      <c r="AI833" s="15">
        <f t="shared" si="136"/>
        <v>-0.17857128099385244</v>
      </c>
      <c r="AJ833" s="15">
        <f t="shared" si="136"/>
        <v>0.15011744493392074</v>
      </c>
      <c r="AK833" s="15">
        <f t="shared" si="136"/>
        <v>-0.21022760734463275</v>
      </c>
      <c r="AL833" s="23">
        <f>VLOOKUP(AC833,'Charts and Tables'!$I$43:$J$49,2,TRUE)</f>
        <v>0.5</v>
      </c>
      <c r="AM833" s="2">
        <f t="shared" si="143"/>
        <v>1</v>
      </c>
    </row>
    <row r="834" spans="1:39" x14ac:dyDescent="0.25">
      <c r="A834" s="35">
        <v>407168</v>
      </c>
      <c r="B834" s="36">
        <v>334127</v>
      </c>
      <c r="C834" s="36" t="s">
        <v>26</v>
      </c>
      <c r="D834" s="36">
        <v>0</v>
      </c>
      <c r="K834" s="46">
        <v>3527</v>
      </c>
      <c r="N834" s="46">
        <v>180</v>
      </c>
      <c r="P834" s="46">
        <v>358</v>
      </c>
      <c r="R834" s="36">
        <v>4426.6753220000001</v>
      </c>
      <c r="S834" s="36">
        <v>3420.2423349999999</v>
      </c>
      <c r="T834" s="36">
        <v>436.36110500000001</v>
      </c>
      <c r="U834" s="36">
        <v>187.649551</v>
      </c>
      <c r="V834" s="36">
        <v>338.40219000000002</v>
      </c>
      <c r="W834" s="36">
        <v>388.99427800000001</v>
      </c>
      <c r="AC834" s="57">
        <f t="shared" si="140"/>
        <v>0</v>
      </c>
      <c r="AD834" s="57">
        <f t="shared" si="141"/>
        <v>180</v>
      </c>
      <c r="AE834" s="57">
        <f t="shared" si="142"/>
        <v>358</v>
      </c>
      <c r="AF834" s="12">
        <f t="shared" si="137"/>
        <v>7846.917657</v>
      </c>
      <c r="AG834" s="12">
        <f t="shared" si="138"/>
        <v>624.01065600000004</v>
      </c>
      <c r="AH834" s="12">
        <f t="shared" si="139"/>
        <v>727.39646800000003</v>
      </c>
      <c r="AI834" s="15">
        <f t="shared" si="136"/>
        <v>0</v>
      </c>
      <c r="AJ834" s="15">
        <f t="shared" si="136"/>
        <v>2.4667258666666667</v>
      </c>
      <c r="AK834" s="15">
        <f t="shared" si="136"/>
        <v>1.0318337094972068</v>
      </c>
      <c r="AL834" s="23">
        <f>VLOOKUP(AC834,'Charts and Tables'!$I$43:$J$49,2,TRUE)</f>
        <v>2</v>
      </c>
      <c r="AM834" s="2">
        <f t="shared" si="143"/>
        <v>1</v>
      </c>
    </row>
    <row r="835" spans="1:39" x14ac:dyDescent="0.25">
      <c r="A835" s="35">
        <v>407597</v>
      </c>
      <c r="B835" s="36">
        <v>330163</v>
      </c>
      <c r="C835" s="36" t="s">
        <v>31</v>
      </c>
      <c r="D835" s="36">
        <v>0</v>
      </c>
      <c r="J835" s="46">
        <v>5476</v>
      </c>
      <c r="K835" s="46">
        <v>5332</v>
      </c>
      <c r="L835" s="46">
        <v>10808</v>
      </c>
      <c r="M835" s="46">
        <v>279</v>
      </c>
      <c r="N835" s="46">
        <v>435</v>
      </c>
      <c r="O835" s="46">
        <v>514</v>
      </c>
      <c r="P835" s="46">
        <v>379</v>
      </c>
      <c r="R835" s="36">
        <v>3568.1999420000002</v>
      </c>
      <c r="S835" s="36">
        <v>3347.1660320000001</v>
      </c>
      <c r="T835" s="36">
        <v>173.88886500000001</v>
      </c>
      <c r="U835" s="36">
        <v>393.41599200000002</v>
      </c>
      <c r="V835" s="36">
        <v>410.14335699999998</v>
      </c>
      <c r="W835" s="36">
        <v>255.174115</v>
      </c>
      <c r="AC835" s="57">
        <f t="shared" si="140"/>
        <v>10808</v>
      </c>
      <c r="AD835" s="57">
        <f t="shared" si="141"/>
        <v>714</v>
      </c>
      <c r="AE835" s="57">
        <f t="shared" si="142"/>
        <v>893</v>
      </c>
      <c r="AF835" s="12">
        <f t="shared" si="137"/>
        <v>6915.3659740000003</v>
      </c>
      <c r="AG835" s="12">
        <f t="shared" si="138"/>
        <v>567.30485700000008</v>
      </c>
      <c r="AH835" s="12">
        <f t="shared" si="139"/>
        <v>665.31747199999995</v>
      </c>
      <c r="AI835" s="15">
        <f t="shared" si="136"/>
        <v>-0.36016228960029606</v>
      </c>
      <c r="AJ835" s="15">
        <f t="shared" si="136"/>
        <v>-0.20545538235294106</v>
      </c>
      <c r="AK835" s="15">
        <f t="shared" si="136"/>
        <v>-0.25496363717805154</v>
      </c>
      <c r="AL835" s="23">
        <f>VLOOKUP(AC835,'Charts and Tables'!$I$43:$J$49,2,TRUE)</f>
        <v>0.2</v>
      </c>
      <c r="AM835" s="2">
        <f t="shared" si="143"/>
        <v>0</v>
      </c>
    </row>
    <row r="836" spans="1:39" x14ac:dyDescent="0.25">
      <c r="A836" s="35">
        <v>407610</v>
      </c>
      <c r="C836" s="36" t="s">
        <v>31</v>
      </c>
      <c r="D836" s="36">
        <v>0</v>
      </c>
      <c r="J836" s="46">
        <v>5218</v>
      </c>
      <c r="K836" s="46">
        <v>5408</v>
      </c>
      <c r="L836" s="46">
        <v>10626</v>
      </c>
      <c r="M836" s="46">
        <v>259.33333299999998</v>
      </c>
      <c r="N836" s="46">
        <v>378.66666700000002</v>
      </c>
      <c r="O836" s="46">
        <v>467</v>
      </c>
      <c r="P836" s="46">
        <v>402.66666700000002</v>
      </c>
      <c r="R836" s="36">
        <v>3769.9683960000002</v>
      </c>
      <c r="S836" s="36">
        <v>4048.804427</v>
      </c>
      <c r="T836" s="36">
        <v>157.749493</v>
      </c>
      <c r="U836" s="36">
        <v>605.53895899999998</v>
      </c>
      <c r="V836" s="36">
        <v>474.22878900000001</v>
      </c>
      <c r="W836" s="36">
        <v>262.61183999999997</v>
      </c>
      <c r="AC836" s="57">
        <f t="shared" si="140"/>
        <v>10626</v>
      </c>
      <c r="AD836" s="57">
        <f t="shared" si="141"/>
        <v>638</v>
      </c>
      <c r="AE836" s="57">
        <f t="shared" si="142"/>
        <v>869.66666699999996</v>
      </c>
      <c r="AF836" s="12">
        <f t="shared" si="137"/>
        <v>7818.7728230000002</v>
      </c>
      <c r="AG836" s="12">
        <f t="shared" si="138"/>
        <v>763.28845200000001</v>
      </c>
      <c r="AH836" s="12">
        <f t="shared" si="139"/>
        <v>736.84062900000004</v>
      </c>
      <c r="AI836" s="15">
        <f t="shared" si="136"/>
        <v>-0.26418475221155652</v>
      </c>
      <c r="AJ836" s="15">
        <f t="shared" si="136"/>
        <v>0.19637688401253919</v>
      </c>
      <c r="AK836" s="15">
        <f t="shared" si="136"/>
        <v>-0.15273212489354837</v>
      </c>
      <c r="AL836" s="23">
        <f>VLOOKUP(AC836,'Charts and Tables'!$I$43:$J$49,2,TRUE)</f>
        <v>0.2</v>
      </c>
      <c r="AM836" s="2">
        <f t="shared" si="143"/>
        <v>0</v>
      </c>
    </row>
    <row r="837" spans="1:39" x14ac:dyDescent="0.25">
      <c r="A837" s="35">
        <v>407776</v>
      </c>
      <c r="C837" s="36" t="s">
        <v>29</v>
      </c>
      <c r="D837" s="36">
        <v>0</v>
      </c>
      <c r="J837" s="46">
        <v>1440</v>
      </c>
      <c r="K837" s="46">
        <v>1653</v>
      </c>
      <c r="L837" s="46">
        <v>3093</v>
      </c>
      <c r="M837" s="46">
        <v>108</v>
      </c>
      <c r="N837" s="46">
        <v>111</v>
      </c>
      <c r="O837" s="46">
        <v>132.5</v>
      </c>
      <c r="P837" s="46">
        <v>129.5</v>
      </c>
      <c r="R837" s="36">
        <v>689.74611900000002</v>
      </c>
      <c r="S837" s="36">
        <v>557.90120100000001</v>
      </c>
      <c r="T837" s="36">
        <v>112.812286</v>
      </c>
      <c r="U837" s="36">
        <v>34.911175</v>
      </c>
      <c r="V837" s="36">
        <v>70.711292</v>
      </c>
      <c r="W837" s="36">
        <v>95.900118000000006</v>
      </c>
      <c r="AC837" s="57">
        <f t="shared" si="140"/>
        <v>3093</v>
      </c>
      <c r="AD837" s="57">
        <f t="shared" si="141"/>
        <v>219</v>
      </c>
      <c r="AE837" s="57">
        <f t="shared" si="142"/>
        <v>262</v>
      </c>
      <c r="AF837" s="12">
        <f t="shared" si="137"/>
        <v>1247.64732</v>
      </c>
      <c r="AG837" s="12">
        <f t="shared" si="138"/>
        <v>147.72346099999999</v>
      </c>
      <c r="AH837" s="12">
        <f t="shared" si="139"/>
        <v>166.61141000000001</v>
      </c>
      <c r="AI837" s="15">
        <f t="shared" si="136"/>
        <v>-0.59662226964112508</v>
      </c>
      <c r="AJ837" s="15">
        <f t="shared" si="136"/>
        <v>-0.32546364840182657</v>
      </c>
      <c r="AK837" s="15">
        <f t="shared" si="136"/>
        <v>-0.36407858778625951</v>
      </c>
      <c r="AL837" s="23">
        <f>VLOOKUP(AC837,'Charts and Tables'!$I$43:$J$49,2,TRUE)</f>
        <v>0.5</v>
      </c>
      <c r="AM837" s="2">
        <f t="shared" si="143"/>
        <v>0</v>
      </c>
    </row>
    <row r="838" spans="1:39" x14ac:dyDescent="0.25">
      <c r="A838" s="35">
        <v>408136</v>
      </c>
      <c r="B838" s="36">
        <v>334012</v>
      </c>
      <c r="C838" s="36" t="s">
        <v>26</v>
      </c>
      <c r="D838" s="36">
        <v>0</v>
      </c>
      <c r="J838" s="46">
        <v>2002</v>
      </c>
      <c r="K838" s="46">
        <v>647</v>
      </c>
      <c r="L838" s="46">
        <v>2649</v>
      </c>
      <c r="M838" s="46">
        <v>144</v>
      </c>
      <c r="N838" s="46">
        <v>25</v>
      </c>
      <c r="O838" s="46">
        <v>168</v>
      </c>
      <c r="P838" s="46">
        <v>71</v>
      </c>
      <c r="R838" s="36">
        <v>2066.2796920000001</v>
      </c>
      <c r="S838" s="36">
        <v>2607.7737080000002</v>
      </c>
      <c r="T838" s="36">
        <v>210.46022500000001</v>
      </c>
      <c r="U838" s="36">
        <v>179.12820099999999</v>
      </c>
      <c r="V838" s="36">
        <v>167.697406</v>
      </c>
      <c r="W838" s="36">
        <v>242.30946900000001</v>
      </c>
      <c r="AC838" s="57">
        <f t="shared" si="140"/>
        <v>2649</v>
      </c>
      <c r="AD838" s="57">
        <f t="shared" si="141"/>
        <v>169</v>
      </c>
      <c r="AE838" s="57">
        <f t="shared" si="142"/>
        <v>239</v>
      </c>
      <c r="AF838" s="12">
        <f t="shared" si="137"/>
        <v>4674.0534000000007</v>
      </c>
      <c r="AG838" s="12">
        <f t="shared" si="138"/>
        <v>389.58842600000003</v>
      </c>
      <c r="AH838" s="12">
        <f t="shared" si="139"/>
        <v>410.00687500000004</v>
      </c>
      <c r="AI838" s="15">
        <f t="shared" si="136"/>
        <v>0.76445956964892436</v>
      </c>
      <c r="AJ838" s="15">
        <f t="shared" si="136"/>
        <v>1.3052569585798819</v>
      </c>
      <c r="AK838" s="15">
        <f t="shared" si="136"/>
        <v>0.71550993723849388</v>
      </c>
      <c r="AL838" s="23">
        <f>VLOOKUP(AC838,'Charts and Tables'!$I$43:$J$49,2,TRUE)</f>
        <v>0.5</v>
      </c>
      <c r="AM838" s="2">
        <f t="shared" si="143"/>
        <v>0</v>
      </c>
    </row>
    <row r="839" spans="1:39" x14ac:dyDescent="0.25">
      <c r="A839" s="35">
        <v>408182</v>
      </c>
      <c r="B839" s="36">
        <v>331131</v>
      </c>
      <c r="C839" s="36" t="s">
        <v>31</v>
      </c>
      <c r="D839" s="36">
        <v>0</v>
      </c>
      <c r="J839" s="46">
        <v>1880</v>
      </c>
      <c r="K839" s="46">
        <v>2372</v>
      </c>
      <c r="L839" s="46">
        <v>4252</v>
      </c>
      <c r="M839" s="46">
        <v>172</v>
      </c>
      <c r="N839" s="46">
        <v>113</v>
      </c>
      <c r="O839" s="46">
        <v>110</v>
      </c>
      <c r="P839" s="46">
        <v>244</v>
      </c>
      <c r="R839" s="36">
        <v>4654.1212489999998</v>
      </c>
      <c r="S839" s="36">
        <v>4239.8412310000003</v>
      </c>
      <c r="T839" s="36">
        <v>544.84108600000002</v>
      </c>
      <c r="U839" s="36">
        <v>206.88293200000001</v>
      </c>
      <c r="V839" s="36">
        <v>325.50219700000002</v>
      </c>
      <c r="W839" s="36">
        <v>504.30328500000002</v>
      </c>
      <c r="AC839" s="57">
        <f t="shared" si="140"/>
        <v>4252</v>
      </c>
      <c r="AD839" s="57">
        <f t="shared" si="141"/>
        <v>285</v>
      </c>
      <c r="AE839" s="57">
        <f t="shared" si="142"/>
        <v>354</v>
      </c>
      <c r="AF839" s="12">
        <f t="shared" si="137"/>
        <v>8893.9624800000001</v>
      </c>
      <c r="AG839" s="12">
        <f t="shared" si="138"/>
        <v>751.724018</v>
      </c>
      <c r="AH839" s="12">
        <f t="shared" si="139"/>
        <v>829.80548199999998</v>
      </c>
      <c r="AI839" s="15">
        <f t="shared" ref="AI839:AK892" si="144">IF(OR(AC839="",AC839=0),0,(AF839-AC839)/AC839)</f>
        <v>1.0917127187206022</v>
      </c>
      <c r="AJ839" s="15">
        <f t="shared" si="144"/>
        <v>1.6376281333333333</v>
      </c>
      <c r="AK839" s="15">
        <f t="shared" si="144"/>
        <v>1.3440832824858757</v>
      </c>
      <c r="AL839" s="23">
        <f>VLOOKUP(AC839,'Charts and Tables'!$I$43:$J$49,2,TRUE)</f>
        <v>0.5</v>
      </c>
      <c r="AM839" s="2">
        <f t="shared" si="143"/>
        <v>0</v>
      </c>
    </row>
    <row r="840" spans="1:39" x14ac:dyDescent="0.25">
      <c r="A840" s="35">
        <v>407719</v>
      </c>
      <c r="B840" s="36">
        <v>334022</v>
      </c>
      <c r="C840" s="36" t="s">
        <v>26</v>
      </c>
      <c r="D840" s="36">
        <v>0</v>
      </c>
      <c r="J840" s="46">
        <v>2684</v>
      </c>
      <c r="K840" s="46">
        <v>1440</v>
      </c>
      <c r="L840" s="46">
        <v>4124</v>
      </c>
      <c r="M840" s="46">
        <v>314</v>
      </c>
      <c r="N840" s="46">
        <v>60</v>
      </c>
      <c r="O840" s="46">
        <v>167</v>
      </c>
      <c r="P840" s="46">
        <v>183</v>
      </c>
      <c r="R840" s="36">
        <v>3141.6182170000002</v>
      </c>
      <c r="S840" s="36">
        <v>3406.0805529999998</v>
      </c>
      <c r="T840" s="36">
        <v>394.531522</v>
      </c>
      <c r="U840" s="36">
        <v>123.666106</v>
      </c>
      <c r="V840" s="36">
        <v>238.50369900000001</v>
      </c>
      <c r="W840" s="36">
        <v>432.51482399999998</v>
      </c>
      <c r="AC840" s="57">
        <f t="shared" si="140"/>
        <v>4124</v>
      </c>
      <c r="AD840" s="57">
        <f t="shared" si="141"/>
        <v>374</v>
      </c>
      <c r="AE840" s="57">
        <f t="shared" si="142"/>
        <v>350</v>
      </c>
      <c r="AF840" s="12">
        <f t="shared" si="137"/>
        <v>6547.69877</v>
      </c>
      <c r="AG840" s="12">
        <f t="shared" si="138"/>
        <v>518.19762800000001</v>
      </c>
      <c r="AH840" s="12">
        <f t="shared" si="139"/>
        <v>671.01852299999996</v>
      </c>
      <c r="AI840" s="15">
        <f t="shared" si="144"/>
        <v>0.58770581231813768</v>
      </c>
      <c r="AJ840" s="15">
        <f t="shared" si="144"/>
        <v>0.38555515508021393</v>
      </c>
      <c r="AK840" s="15">
        <f t="shared" si="144"/>
        <v>0.91719577999999991</v>
      </c>
      <c r="AL840" s="23">
        <f>VLOOKUP(AC840,'Charts and Tables'!$I$43:$J$49,2,TRUE)</f>
        <v>0.5</v>
      </c>
      <c r="AM840" s="2">
        <f t="shared" si="143"/>
        <v>0</v>
      </c>
    </row>
    <row r="841" spans="1:39" x14ac:dyDescent="0.25">
      <c r="A841" s="35">
        <v>407763</v>
      </c>
      <c r="B841" s="36">
        <v>330046</v>
      </c>
      <c r="C841" s="36" t="s">
        <v>26</v>
      </c>
      <c r="D841" s="36">
        <v>0</v>
      </c>
      <c r="J841" s="46">
        <v>6444</v>
      </c>
      <c r="K841" s="46">
        <v>4342</v>
      </c>
      <c r="L841" s="46">
        <v>10786</v>
      </c>
      <c r="M841" s="46">
        <v>266</v>
      </c>
      <c r="N841" s="46">
        <v>379</v>
      </c>
      <c r="O841" s="46">
        <v>586</v>
      </c>
      <c r="P841" s="46">
        <v>314</v>
      </c>
      <c r="R841" s="36">
        <v>2829.3525960000002</v>
      </c>
      <c r="S841" s="36">
        <v>2622.2385389999999</v>
      </c>
      <c r="T841" s="36">
        <v>123.547595</v>
      </c>
      <c r="U841" s="36">
        <v>360.104804</v>
      </c>
      <c r="V841" s="36">
        <v>352.05451299999999</v>
      </c>
      <c r="W841" s="36">
        <v>181.88328000000001</v>
      </c>
      <c r="AC841" s="57">
        <f t="shared" si="140"/>
        <v>10786</v>
      </c>
      <c r="AD841" s="57">
        <f t="shared" si="141"/>
        <v>645</v>
      </c>
      <c r="AE841" s="57">
        <f t="shared" si="142"/>
        <v>900</v>
      </c>
      <c r="AF841" s="12">
        <f t="shared" si="137"/>
        <v>5451.5911350000006</v>
      </c>
      <c r="AG841" s="12">
        <f t="shared" si="138"/>
        <v>483.652399</v>
      </c>
      <c r="AH841" s="12">
        <f t="shared" si="139"/>
        <v>533.93779300000006</v>
      </c>
      <c r="AI841" s="15">
        <f t="shared" si="144"/>
        <v>-0.49456785323567581</v>
      </c>
      <c r="AJ841" s="15">
        <f t="shared" si="144"/>
        <v>-0.25015131937984497</v>
      </c>
      <c r="AK841" s="15">
        <f t="shared" si="144"/>
        <v>-0.40673578555555551</v>
      </c>
      <c r="AL841" s="23">
        <f>VLOOKUP(AC841,'Charts and Tables'!$I$43:$J$49,2,TRUE)</f>
        <v>0.2</v>
      </c>
      <c r="AM841" s="2">
        <f t="shared" si="143"/>
        <v>0</v>
      </c>
    </row>
    <row r="842" spans="1:39" x14ac:dyDescent="0.25">
      <c r="A842" s="35">
        <v>408148</v>
      </c>
      <c r="C842" s="36" t="s">
        <v>26</v>
      </c>
      <c r="D842" s="36">
        <v>0</v>
      </c>
      <c r="J842" s="46">
        <v>4508</v>
      </c>
      <c r="K842" s="46">
        <v>7391</v>
      </c>
      <c r="L842" s="46">
        <v>11899</v>
      </c>
      <c r="M842" s="46">
        <v>307</v>
      </c>
      <c r="N842" s="46">
        <v>701</v>
      </c>
      <c r="O842" s="46">
        <v>401</v>
      </c>
      <c r="P842" s="46">
        <v>577</v>
      </c>
      <c r="R842" s="36">
        <v>4725.2116059999998</v>
      </c>
      <c r="S842" s="36">
        <v>6497.3621229999999</v>
      </c>
      <c r="T842" s="36">
        <v>253.39481599999999</v>
      </c>
      <c r="U842" s="36">
        <v>758.55951600000003</v>
      </c>
      <c r="V842" s="36">
        <v>544.68155300000001</v>
      </c>
      <c r="W842" s="36">
        <v>532.99598100000003</v>
      </c>
      <c r="AC842" s="57">
        <f t="shared" si="140"/>
        <v>11899</v>
      </c>
      <c r="AD842" s="57">
        <f t="shared" si="141"/>
        <v>1008</v>
      </c>
      <c r="AE842" s="57">
        <f t="shared" si="142"/>
        <v>978</v>
      </c>
      <c r="AF842" s="12">
        <f t="shared" si="137"/>
        <v>11222.573729</v>
      </c>
      <c r="AG842" s="12">
        <f t="shared" si="138"/>
        <v>1011.954332</v>
      </c>
      <c r="AH842" s="12">
        <f t="shared" si="139"/>
        <v>1077.6775339999999</v>
      </c>
      <c r="AI842" s="15">
        <f t="shared" si="144"/>
        <v>-5.6847320867299794E-2</v>
      </c>
      <c r="AJ842" s="15">
        <f t="shared" si="144"/>
        <v>3.9229484126984343E-3</v>
      </c>
      <c r="AK842" s="15">
        <f t="shared" si="144"/>
        <v>0.10191976891615534</v>
      </c>
      <c r="AL842" s="23">
        <f>VLOOKUP(AC842,'Charts and Tables'!$I$43:$J$49,2,TRUE)</f>
        <v>0.2</v>
      </c>
      <c r="AM842" s="2">
        <f t="shared" si="143"/>
        <v>1</v>
      </c>
    </row>
    <row r="843" spans="1:39" x14ac:dyDescent="0.25">
      <c r="A843" s="35">
        <v>409454</v>
      </c>
      <c r="B843" s="36">
        <v>333072</v>
      </c>
      <c r="C843" s="36" t="s">
        <v>32</v>
      </c>
      <c r="D843" s="36">
        <v>-1</v>
      </c>
      <c r="K843" s="46">
        <v>7514</v>
      </c>
      <c r="L843" s="46">
        <v>7514</v>
      </c>
      <c r="N843" s="46">
        <v>506</v>
      </c>
      <c r="P843" s="46">
        <v>621</v>
      </c>
      <c r="S843" s="36">
        <v>6494.1663230000004</v>
      </c>
      <c r="U843" s="36">
        <v>645.90571899999998</v>
      </c>
      <c r="W843" s="36">
        <v>486.93037399999997</v>
      </c>
      <c r="AC843" s="57">
        <f t="shared" si="140"/>
        <v>7514</v>
      </c>
      <c r="AD843" s="57">
        <f t="shared" si="141"/>
        <v>506</v>
      </c>
      <c r="AE843" s="57">
        <f t="shared" si="142"/>
        <v>621</v>
      </c>
      <c r="AF843" s="12">
        <f t="shared" si="137"/>
        <v>6494.1663230000004</v>
      </c>
      <c r="AG843" s="12">
        <f t="shared" si="138"/>
        <v>645.90571899999998</v>
      </c>
      <c r="AH843" s="12">
        <f t="shared" si="139"/>
        <v>486.93037399999997</v>
      </c>
      <c r="AI843" s="15">
        <f t="shared" si="144"/>
        <v>-0.13572447125365977</v>
      </c>
      <c r="AJ843" s="15">
        <f t="shared" si="144"/>
        <v>0.27649351581027665</v>
      </c>
      <c r="AK843" s="15">
        <f t="shared" si="144"/>
        <v>-0.21589311755233498</v>
      </c>
      <c r="AL843" s="23">
        <f>VLOOKUP(AC843,'Charts and Tables'!$I$43:$J$49,2,TRUE)</f>
        <v>0.25</v>
      </c>
      <c r="AM843" s="2">
        <f t="shared" si="143"/>
        <v>1</v>
      </c>
    </row>
    <row r="844" spans="1:39" x14ac:dyDescent="0.25">
      <c r="A844" s="35">
        <v>408746</v>
      </c>
      <c r="B844" s="36">
        <v>334030</v>
      </c>
      <c r="C844" s="36" t="s">
        <v>26</v>
      </c>
      <c r="D844" s="36">
        <v>0</v>
      </c>
      <c r="J844" s="46">
        <v>4206</v>
      </c>
      <c r="K844" s="46">
        <v>2868</v>
      </c>
      <c r="L844" s="46">
        <v>7074</v>
      </c>
      <c r="M844" s="46">
        <v>330</v>
      </c>
      <c r="N844" s="46">
        <v>330</v>
      </c>
      <c r="O844" s="46">
        <v>312</v>
      </c>
      <c r="P844" s="46">
        <v>312</v>
      </c>
      <c r="R844" s="36">
        <v>5400.5654249999998</v>
      </c>
      <c r="S844" s="36">
        <v>3217.4913799999999</v>
      </c>
      <c r="T844" s="36">
        <v>514.38476400000002</v>
      </c>
      <c r="U844" s="36">
        <v>204.40078199999999</v>
      </c>
      <c r="V844" s="36">
        <v>403.39724200000001</v>
      </c>
      <c r="W844" s="36">
        <v>358.75639999999999</v>
      </c>
      <c r="AC844" s="57">
        <f t="shared" si="140"/>
        <v>7074</v>
      </c>
      <c r="AD844" s="57">
        <f t="shared" si="141"/>
        <v>660</v>
      </c>
      <c r="AE844" s="57">
        <f t="shared" si="142"/>
        <v>624</v>
      </c>
      <c r="AF844" s="12">
        <f t="shared" si="137"/>
        <v>8618.0568050000002</v>
      </c>
      <c r="AG844" s="12">
        <f t="shared" si="138"/>
        <v>718.78554600000007</v>
      </c>
      <c r="AH844" s="12">
        <f t="shared" si="139"/>
        <v>762.15364199999999</v>
      </c>
      <c r="AI844" s="15">
        <f t="shared" si="144"/>
        <v>0.21827209570257283</v>
      </c>
      <c r="AJ844" s="15">
        <f t="shared" si="144"/>
        <v>8.9069009090909187E-2</v>
      </c>
      <c r="AK844" s="15">
        <f t="shared" si="144"/>
        <v>0.22140006730769229</v>
      </c>
      <c r="AL844" s="23">
        <f>VLOOKUP(AC844,'Charts and Tables'!$I$43:$J$49,2,TRUE)</f>
        <v>0.25</v>
      </c>
      <c r="AM844" s="2">
        <f t="shared" si="143"/>
        <v>1</v>
      </c>
    </row>
    <row r="845" spans="1:39" x14ac:dyDescent="0.25">
      <c r="A845" s="35">
        <v>617132</v>
      </c>
      <c r="B845" s="36">
        <v>334090</v>
      </c>
      <c r="C845" s="36" t="s">
        <v>26</v>
      </c>
      <c r="D845" s="36">
        <v>0</v>
      </c>
      <c r="J845" s="46">
        <v>1944</v>
      </c>
      <c r="K845" s="46">
        <v>1553</v>
      </c>
      <c r="L845" s="46">
        <v>3497</v>
      </c>
      <c r="M845" s="46">
        <v>195</v>
      </c>
      <c r="N845" s="46">
        <v>71</v>
      </c>
      <c r="O845" s="46">
        <v>166</v>
      </c>
      <c r="P845" s="46">
        <v>218</v>
      </c>
      <c r="R845" s="36">
        <v>4965.0127199999997</v>
      </c>
      <c r="S845" s="36">
        <v>5815.6768320000001</v>
      </c>
      <c r="T845" s="36">
        <v>712.39100900000005</v>
      </c>
      <c r="U845" s="36">
        <v>206.22745599999999</v>
      </c>
      <c r="V845" s="36">
        <v>295.33027700000002</v>
      </c>
      <c r="W845" s="36">
        <v>746.00515499999995</v>
      </c>
      <c r="AC845" s="57">
        <f t="shared" si="140"/>
        <v>3497</v>
      </c>
      <c r="AD845" s="57">
        <f t="shared" si="141"/>
        <v>266</v>
      </c>
      <c r="AE845" s="57">
        <f t="shared" si="142"/>
        <v>384</v>
      </c>
      <c r="AF845" s="12">
        <f t="shared" si="137"/>
        <v>10780.689552</v>
      </c>
      <c r="AG845" s="12">
        <f t="shared" si="138"/>
        <v>918.61846500000001</v>
      </c>
      <c r="AH845" s="12">
        <f t="shared" si="139"/>
        <v>1041.3354319999999</v>
      </c>
      <c r="AI845" s="15">
        <f t="shared" si="144"/>
        <v>2.0828394486702888</v>
      </c>
      <c r="AJ845" s="15">
        <f t="shared" si="144"/>
        <v>2.4534528759398495</v>
      </c>
      <c r="AK845" s="15">
        <f t="shared" si="144"/>
        <v>1.711811020833333</v>
      </c>
      <c r="AL845" s="23">
        <f>VLOOKUP(AC845,'Charts and Tables'!$I$43:$J$49,2,TRUE)</f>
        <v>0.5</v>
      </c>
      <c r="AM845" s="2">
        <f t="shared" si="143"/>
        <v>0</v>
      </c>
    </row>
    <row r="846" spans="1:39" x14ac:dyDescent="0.25">
      <c r="A846" s="35">
        <v>617384</v>
      </c>
      <c r="C846" s="36" t="s">
        <v>32</v>
      </c>
      <c r="D846" s="36">
        <v>1</v>
      </c>
      <c r="J846" s="46">
        <v>7100</v>
      </c>
      <c r="L846" s="46">
        <v>7100</v>
      </c>
      <c r="M846" s="46">
        <v>348</v>
      </c>
      <c r="O846" s="46">
        <v>1261</v>
      </c>
      <c r="R846" s="36">
        <v>4230.867827</v>
      </c>
      <c r="T846" s="36">
        <v>115.763721</v>
      </c>
      <c r="V846" s="36">
        <v>782.95628799999997</v>
      </c>
      <c r="AC846" s="57">
        <f t="shared" si="140"/>
        <v>7100</v>
      </c>
      <c r="AD846" s="57">
        <f t="shared" si="141"/>
        <v>348</v>
      </c>
      <c r="AE846" s="57">
        <f t="shared" si="142"/>
        <v>1261</v>
      </c>
      <c r="AF846" s="12">
        <f t="shared" si="137"/>
        <v>4230.867827</v>
      </c>
      <c r="AG846" s="12">
        <f t="shared" si="138"/>
        <v>115.763721</v>
      </c>
      <c r="AH846" s="12">
        <f t="shared" si="139"/>
        <v>782.95628799999997</v>
      </c>
      <c r="AI846" s="15">
        <f t="shared" si="144"/>
        <v>-0.40410312295774647</v>
      </c>
      <c r="AJ846" s="15">
        <f t="shared" si="144"/>
        <v>-0.6673456293103448</v>
      </c>
      <c r="AK846" s="15">
        <f t="shared" si="144"/>
        <v>-0.37909889928628077</v>
      </c>
      <c r="AL846" s="23">
        <f>VLOOKUP(AC846,'Charts and Tables'!$I$43:$J$49,2,TRUE)</f>
        <v>0.25</v>
      </c>
      <c r="AM846" s="2">
        <f t="shared" si="143"/>
        <v>0</v>
      </c>
    </row>
    <row r="847" spans="1:39" x14ac:dyDescent="0.25">
      <c r="A847" s="35">
        <v>411163</v>
      </c>
      <c r="B847" s="36">
        <v>332126</v>
      </c>
      <c r="C847" s="36" t="s">
        <v>26</v>
      </c>
      <c r="D847" s="36">
        <v>0</v>
      </c>
      <c r="J847" s="46">
        <v>3299</v>
      </c>
      <c r="K847" s="46">
        <v>3346</v>
      </c>
      <c r="L847" s="46">
        <v>6645</v>
      </c>
      <c r="M847" s="46">
        <v>337</v>
      </c>
      <c r="N847" s="46">
        <v>268</v>
      </c>
      <c r="O847" s="46">
        <v>226</v>
      </c>
      <c r="P847" s="46">
        <v>315</v>
      </c>
      <c r="R847" s="36">
        <v>6594.7772100000002</v>
      </c>
      <c r="S847" s="36">
        <v>4414.6705890000003</v>
      </c>
      <c r="T847" s="36">
        <v>393.44569300000001</v>
      </c>
      <c r="U847" s="36">
        <v>452.38683500000002</v>
      </c>
      <c r="V847" s="36">
        <v>707.90619400000003</v>
      </c>
      <c r="W847" s="36">
        <v>418.89688999999998</v>
      </c>
      <c r="AC847" s="57">
        <f t="shared" si="140"/>
        <v>6645</v>
      </c>
      <c r="AD847" s="57">
        <f t="shared" si="141"/>
        <v>605</v>
      </c>
      <c r="AE847" s="57">
        <f t="shared" si="142"/>
        <v>541</v>
      </c>
      <c r="AF847" s="12">
        <f t="shared" si="137"/>
        <v>11009.447799000001</v>
      </c>
      <c r="AG847" s="12">
        <f t="shared" si="138"/>
        <v>845.83252800000002</v>
      </c>
      <c r="AH847" s="12">
        <f t="shared" si="139"/>
        <v>1126.8030840000001</v>
      </c>
      <c r="AI847" s="15">
        <f t="shared" si="144"/>
        <v>0.65680177562076769</v>
      </c>
      <c r="AJ847" s="15">
        <f t="shared" si="144"/>
        <v>0.39807029421487605</v>
      </c>
      <c r="AK847" s="15">
        <f t="shared" si="144"/>
        <v>1.0828153123844735</v>
      </c>
      <c r="AL847" s="23">
        <f>VLOOKUP(AC847,'Charts and Tables'!$I$43:$J$49,2,TRUE)</f>
        <v>0.25</v>
      </c>
      <c r="AM847" s="2">
        <f t="shared" si="143"/>
        <v>0</v>
      </c>
    </row>
    <row r="848" spans="1:39" x14ac:dyDescent="0.25">
      <c r="A848" s="35">
        <v>412673</v>
      </c>
      <c r="C848" s="36" t="s">
        <v>26</v>
      </c>
      <c r="D848" s="36">
        <v>0</v>
      </c>
      <c r="J848" s="46">
        <v>5011</v>
      </c>
      <c r="K848" s="46">
        <v>4440</v>
      </c>
      <c r="L848" s="46">
        <v>9451</v>
      </c>
      <c r="M848" s="46">
        <v>365</v>
      </c>
      <c r="N848" s="46">
        <v>332</v>
      </c>
      <c r="O848" s="46">
        <v>415</v>
      </c>
      <c r="P848" s="46">
        <v>338</v>
      </c>
      <c r="R848" s="36">
        <v>5011.6945299999998</v>
      </c>
      <c r="S848" s="36">
        <v>3572.361026</v>
      </c>
      <c r="T848" s="36">
        <v>334.45150899999999</v>
      </c>
      <c r="U848" s="36">
        <v>342.94057400000003</v>
      </c>
      <c r="V848" s="36">
        <v>514.027558</v>
      </c>
      <c r="W848" s="36">
        <v>280.51446199999998</v>
      </c>
      <c r="AC848" s="57">
        <f t="shared" si="140"/>
        <v>9451</v>
      </c>
      <c r="AD848" s="57">
        <f t="shared" si="141"/>
        <v>697</v>
      </c>
      <c r="AE848" s="57">
        <f t="shared" si="142"/>
        <v>753</v>
      </c>
      <c r="AF848" s="12">
        <f t="shared" si="137"/>
        <v>8584.0555559999993</v>
      </c>
      <c r="AG848" s="12">
        <f t="shared" si="138"/>
        <v>677.39208299999996</v>
      </c>
      <c r="AH848" s="12">
        <f t="shared" si="139"/>
        <v>794.54201999999998</v>
      </c>
      <c r="AI848" s="15">
        <f t="shared" si="144"/>
        <v>-9.1730445878743058E-2</v>
      </c>
      <c r="AJ848" s="15">
        <f t="shared" si="144"/>
        <v>-2.8131875179340092E-2</v>
      </c>
      <c r="AK848" s="15">
        <f t="shared" si="144"/>
        <v>5.5168685258964116E-2</v>
      </c>
      <c r="AL848" s="23">
        <f>VLOOKUP(AC848,'Charts and Tables'!$I$43:$J$49,2,TRUE)</f>
        <v>0.25</v>
      </c>
      <c r="AM848" s="2">
        <f t="shared" si="143"/>
        <v>1</v>
      </c>
    </row>
    <row r="849" spans="1:39" x14ac:dyDescent="0.25">
      <c r="A849" s="35">
        <v>412876</v>
      </c>
      <c r="B849" s="36">
        <v>334071</v>
      </c>
      <c r="C849" s="36" t="s">
        <v>25</v>
      </c>
      <c r="D849" s="36">
        <v>1</v>
      </c>
      <c r="J849" s="46">
        <v>1952</v>
      </c>
      <c r="L849" s="46">
        <v>1952</v>
      </c>
      <c r="M849" s="46">
        <v>187</v>
      </c>
      <c r="O849" s="46">
        <v>202</v>
      </c>
      <c r="R849" s="36">
        <v>2036.1846330000001</v>
      </c>
      <c r="T849" s="36">
        <v>298.479648</v>
      </c>
      <c r="V849" s="36">
        <v>174.43018499999999</v>
      </c>
      <c r="AC849" s="57">
        <f t="shared" si="140"/>
        <v>1952</v>
      </c>
      <c r="AD849" s="57">
        <f t="shared" si="141"/>
        <v>187</v>
      </c>
      <c r="AE849" s="57">
        <f t="shared" si="142"/>
        <v>202</v>
      </c>
      <c r="AF849" s="12">
        <f t="shared" si="137"/>
        <v>2036.1846330000001</v>
      </c>
      <c r="AG849" s="12">
        <f t="shared" si="138"/>
        <v>298.479648</v>
      </c>
      <c r="AH849" s="12">
        <f t="shared" si="139"/>
        <v>174.43018499999999</v>
      </c>
      <c r="AI849" s="15">
        <f t="shared" si="144"/>
        <v>4.3127373463114793E-2</v>
      </c>
      <c r="AJ849" s="15">
        <f t="shared" si="144"/>
        <v>0.59614785026737971</v>
      </c>
      <c r="AK849" s="15">
        <f t="shared" si="144"/>
        <v>-0.13648423267326734</v>
      </c>
      <c r="AL849" s="23">
        <f>VLOOKUP(AC849,'Charts and Tables'!$I$43:$J$49,2,TRUE)</f>
        <v>1</v>
      </c>
      <c r="AM849" s="2">
        <f t="shared" si="143"/>
        <v>1</v>
      </c>
    </row>
    <row r="850" spans="1:39" x14ac:dyDescent="0.25">
      <c r="A850" s="35">
        <v>414165</v>
      </c>
      <c r="B850" s="36">
        <v>330013</v>
      </c>
      <c r="C850" s="36" t="s">
        <v>31</v>
      </c>
      <c r="D850" s="36">
        <v>0</v>
      </c>
      <c r="J850" s="46">
        <v>4199</v>
      </c>
      <c r="K850" s="46">
        <v>4196</v>
      </c>
      <c r="L850" s="46">
        <v>8395</v>
      </c>
      <c r="M850" s="46">
        <v>516</v>
      </c>
      <c r="N850" s="46">
        <v>253</v>
      </c>
      <c r="O850" s="46">
        <v>311</v>
      </c>
      <c r="P850" s="46">
        <v>581</v>
      </c>
      <c r="R850" s="36">
        <v>3924.6724119999999</v>
      </c>
      <c r="S850" s="36">
        <v>4480.1299360000003</v>
      </c>
      <c r="T850" s="36">
        <v>468.92927600000002</v>
      </c>
      <c r="U850" s="36">
        <v>213.04241500000001</v>
      </c>
      <c r="V850" s="36">
        <v>291.32205599999998</v>
      </c>
      <c r="W850" s="36">
        <v>505.22806100000003</v>
      </c>
      <c r="AC850" s="57">
        <f t="shared" si="140"/>
        <v>8395</v>
      </c>
      <c r="AD850" s="57">
        <f t="shared" si="141"/>
        <v>769</v>
      </c>
      <c r="AE850" s="57">
        <f t="shared" si="142"/>
        <v>892</v>
      </c>
      <c r="AF850" s="12">
        <f t="shared" si="137"/>
        <v>8404.8023480000011</v>
      </c>
      <c r="AG850" s="12">
        <f t="shared" si="138"/>
        <v>681.97169099999996</v>
      </c>
      <c r="AH850" s="12">
        <f t="shared" si="139"/>
        <v>796.550117</v>
      </c>
      <c r="AI850" s="15">
        <f t="shared" si="144"/>
        <v>1.1676412150090618E-3</v>
      </c>
      <c r="AJ850" s="15">
        <f t="shared" si="144"/>
        <v>-0.1131707529258778</v>
      </c>
      <c r="AK850" s="15">
        <f t="shared" si="144"/>
        <v>-0.10700659529147982</v>
      </c>
      <c r="AL850" s="23">
        <f>VLOOKUP(AC850,'Charts and Tables'!$I$43:$J$49,2,TRUE)</f>
        <v>0.25</v>
      </c>
      <c r="AM850" s="2">
        <f t="shared" si="143"/>
        <v>1</v>
      </c>
    </row>
    <row r="851" spans="1:39" x14ac:dyDescent="0.25">
      <c r="A851" s="35">
        <v>414736</v>
      </c>
      <c r="C851" s="36" t="s">
        <v>27</v>
      </c>
      <c r="D851" s="36">
        <v>1</v>
      </c>
      <c r="J851" s="46">
        <v>33575</v>
      </c>
      <c r="L851" s="46">
        <v>33575</v>
      </c>
      <c r="M851" s="46">
        <v>2457</v>
      </c>
      <c r="O851" s="46">
        <v>3160</v>
      </c>
      <c r="R851" s="36">
        <v>37960.892345</v>
      </c>
      <c r="T851" s="36">
        <v>3081.4245110000002</v>
      </c>
      <c r="V851" s="36">
        <v>3644.568045</v>
      </c>
      <c r="AC851" s="57">
        <f t="shared" si="140"/>
        <v>33575</v>
      </c>
      <c r="AD851" s="57">
        <f t="shared" si="141"/>
        <v>2457</v>
      </c>
      <c r="AE851" s="57">
        <f t="shared" si="142"/>
        <v>3160</v>
      </c>
      <c r="AF851" s="12">
        <f t="shared" si="137"/>
        <v>37960.892345</v>
      </c>
      <c r="AG851" s="12">
        <f t="shared" si="138"/>
        <v>3081.4245110000002</v>
      </c>
      <c r="AH851" s="12">
        <f t="shared" si="139"/>
        <v>3644.568045</v>
      </c>
      <c r="AI851" s="15">
        <f t="shared" si="144"/>
        <v>0.13062970498883097</v>
      </c>
      <c r="AJ851" s="15">
        <f t="shared" si="144"/>
        <v>0.25414103011803019</v>
      </c>
      <c r="AK851" s="15">
        <f t="shared" si="144"/>
        <v>0.15334431803797469</v>
      </c>
      <c r="AL851" s="23">
        <f>VLOOKUP(AC851,'Charts and Tables'!$I$43:$J$49,2,TRUE)</f>
        <v>0.15</v>
      </c>
      <c r="AM851" s="2">
        <f t="shared" si="143"/>
        <v>1</v>
      </c>
    </row>
    <row r="852" spans="1:39" x14ac:dyDescent="0.25">
      <c r="A852" s="35">
        <v>416529</v>
      </c>
      <c r="C852" s="36" t="s">
        <v>27</v>
      </c>
      <c r="D852" s="36">
        <v>-1</v>
      </c>
      <c r="K852" s="46">
        <v>46107</v>
      </c>
      <c r="L852" s="46">
        <v>46107</v>
      </c>
      <c r="N852" s="46">
        <v>2668</v>
      </c>
      <c r="P852" s="46">
        <v>4802</v>
      </c>
      <c r="S852" s="36">
        <v>50113.081396000001</v>
      </c>
      <c r="U852" s="36">
        <v>3825.781125</v>
      </c>
      <c r="W852" s="36">
        <v>4537.7147359999999</v>
      </c>
      <c r="AC852" s="57">
        <f t="shared" si="140"/>
        <v>46107</v>
      </c>
      <c r="AD852" s="57">
        <f t="shared" si="141"/>
        <v>2668</v>
      </c>
      <c r="AE852" s="57">
        <f t="shared" si="142"/>
        <v>4802</v>
      </c>
      <c r="AF852" s="12">
        <f t="shared" si="137"/>
        <v>50113.081396000001</v>
      </c>
      <c r="AG852" s="12">
        <f t="shared" si="138"/>
        <v>3825.781125</v>
      </c>
      <c r="AH852" s="12">
        <f t="shared" si="139"/>
        <v>4537.7147359999999</v>
      </c>
      <c r="AI852" s="15">
        <f t="shared" si="144"/>
        <v>8.6886620166135325E-2</v>
      </c>
      <c r="AJ852" s="15">
        <f t="shared" si="144"/>
        <v>0.4339509464017991</v>
      </c>
      <c r="AK852" s="15">
        <f t="shared" si="144"/>
        <v>-5.5036498125780944E-2</v>
      </c>
      <c r="AL852" s="23">
        <f>VLOOKUP(AC852,'Charts and Tables'!$I$43:$J$49,2,TRUE)</f>
        <v>0.15</v>
      </c>
      <c r="AM852" s="2">
        <f t="shared" si="143"/>
        <v>1</v>
      </c>
    </row>
    <row r="853" spans="1:39" x14ac:dyDescent="0.25">
      <c r="A853" s="35">
        <v>415323</v>
      </c>
      <c r="B853" s="36">
        <v>330912</v>
      </c>
      <c r="C853" s="36" t="s">
        <v>31</v>
      </c>
      <c r="D853" s="36">
        <v>-1</v>
      </c>
      <c r="K853" s="46">
        <v>15929</v>
      </c>
      <c r="L853" s="46">
        <v>15929</v>
      </c>
      <c r="N853" s="46">
        <v>1129</v>
      </c>
      <c r="P853" s="46">
        <v>1664</v>
      </c>
      <c r="S853" s="36">
        <v>11489.417106999999</v>
      </c>
      <c r="U853" s="36">
        <v>1066.480339</v>
      </c>
      <c r="W853" s="36">
        <v>1036.577327</v>
      </c>
      <c r="AC853" s="57">
        <f t="shared" si="140"/>
        <v>15929</v>
      </c>
      <c r="AD853" s="57">
        <f t="shared" si="141"/>
        <v>1129</v>
      </c>
      <c r="AE853" s="57">
        <f t="shared" si="142"/>
        <v>1664</v>
      </c>
      <c r="AF853" s="12">
        <f t="shared" si="137"/>
        <v>11489.417106999999</v>
      </c>
      <c r="AG853" s="12">
        <f t="shared" si="138"/>
        <v>1066.480339</v>
      </c>
      <c r="AH853" s="12">
        <f t="shared" si="139"/>
        <v>1036.577327</v>
      </c>
      <c r="AI853" s="15">
        <f t="shared" si="144"/>
        <v>-0.27871070958628918</v>
      </c>
      <c r="AJ853" s="15">
        <f t="shared" si="144"/>
        <v>-5.5376139061116068E-2</v>
      </c>
      <c r="AK853" s="15">
        <f t="shared" si="144"/>
        <v>-0.37705689483173077</v>
      </c>
      <c r="AL853" s="23">
        <f>VLOOKUP(AC853,'Charts and Tables'!$I$43:$J$49,2,TRUE)</f>
        <v>0.2</v>
      </c>
      <c r="AM853" s="2">
        <f t="shared" si="143"/>
        <v>0</v>
      </c>
    </row>
    <row r="854" spans="1:39" x14ac:dyDescent="0.25">
      <c r="A854" s="35">
        <v>417261</v>
      </c>
      <c r="C854" s="36" t="s">
        <v>27</v>
      </c>
      <c r="D854" s="36">
        <v>-1</v>
      </c>
      <c r="K854" s="46">
        <v>35422</v>
      </c>
      <c r="L854" s="46">
        <v>35422</v>
      </c>
      <c r="N854" s="46">
        <v>1939</v>
      </c>
      <c r="P854" s="46">
        <v>3857</v>
      </c>
      <c r="S854" s="36">
        <v>41105.404705000001</v>
      </c>
      <c r="U854" s="36">
        <v>3124.6989880000001</v>
      </c>
      <c r="W854" s="36">
        <v>3790.7389600000001</v>
      </c>
      <c r="AC854" s="57">
        <f t="shared" si="140"/>
        <v>35422</v>
      </c>
      <c r="AD854" s="57">
        <f t="shared" si="141"/>
        <v>1939</v>
      </c>
      <c r="AE854" s="57">
        <f t="shared" si="142"/>
        <v>3857</v>
      </c>
      <c r="AF854" s="12">
        <f t="shared" si="137"/>
        <v>41105.404705000001</v>
      </c>
      <c r="AG854" s="12">
        <f t="shared" si="138"/>
        <v>3124.6989880000001</v>
      </c>
      <c r="AH854" s="12">
        <f t="shared" si="139"/>
        <v>3790.7389600000001</v>
      </c>
      <c r="AI854" s="15">
        <f t="shared" si="144"/>
        <v>0.16044844178758966</v>
      </c>
      <c r="AJ854" s="15">
        <f t="shared" si="144"/>
        <v>0.61150025167612176</v>
      </c>
      <c r="AK854" s="15">
        <f t="shared" si="144"/>
        <v>-1.7179424423126748E-2</v>
      </c>
      <c r="AL854" s="23">
        <f>VLOOKUP(AC854,'Charts and Tables'!$I$43:$J$49,2,TRUE)</f>
        <v>0.15</v>
      </c>
      <c r="AM854" s="2">
        <f t="shared" si="143"/>
        <v>0</v>
      </c>
    </row>
    <row r="855" spans="1:39" x14ac:dyDescent="0.25">
      <c r="A855" s="35">
        <v>417342</v>
      </c>
      <c r="C855" s="36" t="s">
        <v>27</v>
      </c>
      <c r="D855" s="36">
        <v>1</v>
      </c>
      <c r="J855" s="46">
        <v>33428</v>
      </c>
      <c r="L855" s="46">
        <v>33428</v>
      </c>
      <c r="M855" s="46">
        <v>3171</v>
      </c>
      <c r="O855" s="46">
        <v>3364</v>
      </c>
      <c r="R855" s="36">
        <v>30745.541279000001</v>
      </c>
      <c r="T855" s="36">
        <v>2819.8713830000002</v>
      </c>
      <c r="V855" s="36">
        <v>2911.8975380000002</v>
      </c>
      <c r="AC855" s="57">
        <f t="shared" si="140"/>
        <v>33428</v>
      </c>
      <c r="AD855" s="57">
        <f t="shared" si="141"/>
        <v>3171</v>
      </c>
      <c r="AE855" s="57">
        <f t="shared" si="142"/>
        <v>3364</v>
      </c>
      <c r="AF855" s="12">
        <f t="shared" si="137"/>
        <v>30745.541279000001</v>
      </c>
      <c r="AG855" s="12">
        <f t="shared" si="138"/>
        <v>2819.8713830000002</v>
      </c>
      <c r="AH855" s="12">
        <f t="shared" si="139"/>
        <v>2911.8975380000002</v>
      </c>
      <c r="AI855" s="15">
        <f t="shared" si="144"/>
        <v>-8.0245863378006432E-2</v>
      </c>
      <c r="AJ855" s="15">
        <f t="shared" si="144"/>
        <v>-0.11073119426048561</v>
      </c>
      <c r="AK855" s="15">
        <f t="shared" si="144"/>
        <v>-0.13439431093935786</v>
      </c>
      <c r="AL855" s="23">
        <f>VLOOKUP(AC855,'Charts and Tables'!$I$43:$J$49,2,TRUE)</f>
        <v>0.15</v>
      </c>
      <c r="AM855" s="2">
        <f t="shared" si="143"/>
        <v>1</v>
      </c>
    </row>
    <row r="856" spans="1:39" x14ac:dyDescent="0.25">
      <c r="A856" s="35">
        <v>417753</v>
      </c>
      <c r="C856" s="36" t="s">
        <v>32</v>
      </c>
      <c r="D856" s="36">
        <v>1</v>
      </c>
      <c r="J856" s="46">
        <v>10356</v>
      </c>
      <c r="L856" s="46">
        <v>10356</v>
      </c>
      <c r="M856" s="46">
        <v>1400</v>
      </c>
      <c r="O856" s="46">
        <v>539</v>
      </c>
      <c r="R856" s="36">
        <v>7329.7137039999998</v>
      </c>
      <c r="T856" s="36">
        <v>876.52835000000005</v>
      </c>
      <c r="V856" s="36">
        <v>462.43555600000002</v>
      </c>
      <c r="AC856" s="57">
        <f t="shared" si="140"/>
        <v>10356</v>
      </c>
      <c r="AD856" s="57">
        <f t="shared" si="141"/>
        <v>1400</v>
      </c>
      <c r="AE856" s="57">
        <f t="shared" si="142"/>
        <v>539</v>
      </c>
      <c r="AF856" s="12">
        <f t="shared" si="137"/>
        <v>7329.7137039999998</v>
      </c>
      <c r="AG856" s="12">
        <f t="shared" si="138"/>
        <v>876.52835000000005</v>
      </c>
      <c r="AH856" s="12">
        <f t="shared" si="139"/>
        <v>462.43555600000002</v>
      </c>
      <c r="AI856" s="15">
        <f t="shared" si="144"/>
        <v>-0.29222540517574352</v>
      </c>
      <c r="AJ856" s="15">
        <f t="shared" si="144"/>
        <v>-0.37390832142857139</v>
      </c>
      <c r="AK856" s="15">
        <f t="shared" si="144"/>
        <v>-0.14204906122448976</v>
      </c>
      <c r="AL856" s="23">
        <f>VLOOKUP(AC856,'Charts and Tables'!$I$43:$J$49,2,TRUE)</f>
        <v>0.2</v>
      </c>
      <c r="AM856" s="2">
        <f t="shared" si="143"/>
        <v>0</v>
      </c>
    </row>
    <row r="857" spans="1:39" x14ac:dyDescent="0.25">
      <c r="A857" s="35">
        <v>417806</v>
      </c>
      <c r="C857" s="36" t="s">
        <v>31</v>
      </c>
      <c r="D857" s="36">
        <v>0</v>
      </c>
      <c r="J857" s="46">
        <v>3916</v>
      </c>
      <c r="K857" s="46">
        <v>3217</v>
      </c>
      <c r="L857" s="46">
        <v>7133</v>
      </c>
      <c r="M857" s="46">
        <v>300.5</v>
      </c>
      <c r="N857" s="46">
        <v>308.5</v>
      </c>
      <c r="O857" s="46">
        <v>407.5</v>
      </c>
      <c r="P857" s="46">
        <v>338</v>
      </c>
      <c r="R857" s="36">
        <v>2740.0823879999998</v>
      </c>
      <c r="S857" s="36">
        <v>1917.1421580000001</v>
      </c>
      <c r="T857" s="36">
        <v>208.84947700000001</v>
      </c>
      <c r="U857" s="36">
        <v>222.952653</v>
      </c>
      <c r="V857" s="36">
        <v>304.16311400000001</v>
      </c>
      <c r="W857" s="36">
        <v>160.63047599999999</v>
      </c>
      <c r="AC857" s="57">
        <f t="shared" si="140"/>
        <v>7133</v>
      </c>
      <c r="AD857" s="57">
        <f t="shared" si="141"/>
        <v>609</v>
      </c>
      <c r="AE857" s="57">
        <f t="shared" si="142"/>
        <v>745.5</v>
      </c>
      <c r="AF857" s="12">
        <f t="shared" si="137"/>
        <v>4657.2245459999995</v>
      </c>
      <c r="AG857" s="12">
        <f t="shared" si="138"/>
        <v>431.80213000000003</v>
      </c>
      <c r="AH857" s="12">
        <f t="shared" si="139"/>
        <v>464.79358999999999</v>
      </c>
      <c r="AI857" s="15">
        <f t="shared" si="144"/>
        <v>-0.34708754437123235</v>
      </c>
      <c r="AJ857" s="15">
        <f t="shared" si="144"/>
        <v>-0.290965303776683</v>
      </c>
      <c r="AK857" s="15">
        <f t="shared" si="144"/>
        <v>-0.37653441985244801</v>
      </c>
      <c r="AL857" s="23">
        <f>VLOOKUP(AC857,'Charts and Tables'!$I$43:$J$49,2,TRUE)</f>
        <v>0.25</v>
      </c>
      <c r="AM857" s="2">
        <f t="shared" si="143"/>
        <v>0</v>
      </c>
    </row>
    <row r="858" spans="1:39" x14ac:dyDescent="0.25">
      <c r="A858" s="35">
        <v>417813</v>
      </c>
      <c r="B858" s="36">
        <v>336235</v>
      </c>
      <c r="C858" s="36" t="s">
        <v>32</v>
      </c>
      <c r="D858" s="36">
        <v>-1</v>
      </c>
      <c r="K858" s="46">
        <v>6246</v>
      </c>
      <c r="L858" s="46">
        <v>6246</v>
      </c>
      <c r="N858" s="46">
        <v>368</v>
      </c>
      <c r="P858" s="46">
        <v>504</v>
      </c>
      <c r="S858" s="36">
        <v>7105.0849289999996</v>
      </c>
      <c r="U858" s="36">
        <v>425.05249900000001</v>
      </c>
      <c r="W858" s="36">
        <v>703.53927399999998</v>
      </c>
      <c r="AC858" s="57">
        <f t="shared" si="140"/>
        <v>6246</v>
      </c>
      <c r="AD858" s="57">
        <f t="shared" si="141"/>
        <v>368</v>
      </c>
      <c r="AE858" s="57">
        <f t="shared" si="142"/>
        <v>504</v>
      </c>
      <c r="AF858" s="12">
        <f t="shared" si="137"/>
        <v>7105.0849289999996</v>
      </c>
      <c r="AG858" s="12">
        <f t="shared" si="138"/>
        <v>425.05249900000001</v>
      </c>
      <c r="AH858" s="12">
        <f t="shared" si="139"/>
        <v>703.53927399999998</v>
      </c>
      <c r="AI858" s="15">
        <f t="shared" si="144"/>
        <v>0.13754161527377515</v>
      </c>
      <c r="AJ858" s="15">
        <f t="shared" si="144"/>
        <v>0.15503396467391309</v>
      </c>
      <c r="AK858" s="15">
        <f t="shared" si="144"/>
        <v>0.39591125793650789</v>
      </c>
      <c r="AL858" s="23">
        <f>VLOOKUP(AC858,'Charts and Tables'!$I$43:$J$49,2,TRUE)</f>
        <v>0.25</v>
      </c>
      <c r="AM858" s="2">
        <f t="shared" si="143"/>
        <v>1</v>
      </c>
    </row>
    <row r="859" spans="1:39" x14ac:dyDescent="0.25">
      <c r="A859" s="35">
        <v>416020</v>
      </c>
      <c r="C859" s="36" t="s">
        <v>27</v>
      </c>
      <c r="D859" s="36">
        <v>1</v>
      </c>
      <c r="J859" s="46">
        <v>33718</v>
      </c>
      <c r="L859" s="46">
        <v>33718</v>
      </c>
      <c r="M859" s="46">
        <v>3616</v>
      </c>
      <c r="O859" s="46">
        <v>2454</v>
      </c>
      <c r="R859" s="36">
        <v>39032.352119000003</v>
      </c>
      <c r="T859" s="36">
        <v>3315.124953</v>
      </c>
      <c r="V859" s="36">
        <v>3401.8851100000002</v>
      </c>
      <c r="AC859" s="57">
        <f t="shared" si="140"/>
        <v>33718</v>
      </c>
      <c r="AD859" s="57">
        <f t="shared" si="141"/>
        <v>3616</v>
      </c>
      <c r="AE859" s="57">
        <f t="shared" si="142"/>
        <v>2454</v>
      </c>
      <c r="AF859" s="12">
        <f t="shared" si="137"/>
        <v>39032.352119000003</v>
      </c>
      <c r="AG859" s="12">
        <f t="shared" si="138"/>
        <v>3315.124953</v>
      </c>
      <c r="AH859" s="12">
        <f t="shared" si="139"/>
        <v>3401.8851100000002</v>
      </c>
      <c r="AI859" s="15">
        <f t="shared" si="144"/>
        <v>0.15761172427190234</v>
      </c>
      <c r="AJ859" s="15">
        <f t="shared" si="144"/>
        <v>-8.3206594856194693E-2</v>
      </c>
      <c r="AK859" s="15">
        <f t="shared" si="144"/>
        <v>0.38626125101874498</v>
      </c>
      <c r="AL859" s="23">
        <f>VLOOKUP(AC859,'Charts and Tables'!$I$43:$J$49,2,TRUE)</f>
        <v>0.15</v>
      </c>
      <c r="AM859" s="2">
        <f t="shared" si="143"/>
        <v>0</v>
      </c>
    </row>
    <row r="860" spans="1:39" x14ac:dyDescent="0.25">
      <c r="A860" s="35">
        <v>412163</v>
      </c>
      <c r="B860" s="36">
        <v>331026</v>
      </c>
      <c r="C860" s="36" t="s">
        <v>25</v>
      </c>
      <c r="D860" s="36">
        <v>-1</v>
      </c>
      <c r="K860" s="46">
        <v>1978</v>
      </c>
      <c r="L860" s="46">
        <v>1978</v>
      </c>
      <c r="N860" s="46">
        <v>158</v>
      </c>
      <c r="P860" s="46">
        <v>215</v>
      </c>
      <c r="S860" s="36">
        <v>710.23482000000001</v>
      </c>
      <c r="U860" s="36">
        <v>26.484639999999999</v>
      </c>
      <c r="W860" s="36">
        <v>115.18073099999999</v>
      </c>
      <c r="AC860" s="57">
        <f t="shared" si="140"/>
        <v>1978</v>
      </c>
      <c r="AD860" s="57">
        <f t="shared" si="141"/>
        <v>158</v>
      </c>
      <c r="AE860" s="57">
        <f t="shared" si="142"/>
        <v>215</v>
      </c>
      <c r="AF860" s="12">
        <f t="shared" si="137"/>
        <v>710.23482000000001</v>
      </c>
      <c r="AG860" s="12">
        <f t="shared" si="138"/>
        <v>26.484639999999999</v>
      </c>
      <c r="AH860" s="12">
        <f t="shared" si="139"/>
        <v>115.18073099999999</v>
      </c>
      <c r="AI860" s="15">
        <f t="shared" si="144"/>
        <v>-0.6409328513650151</v>
      </c>
      <c r="AJ860" s="15">
        <f t="shared" si="144"/>
        <v>-0.8323756962025316</v>
      </c>
      <c r="AK860" s="15">
        <f t="shared" si="144"/>
        <v>-0.46427566976744189</v>
      </c>
      <c r="AL860" s="23">
        <f>VLOOKUP(AC860,'Charts and Tables'!$I$43:$J$49,2,TRUE)</f>
        <v>1</v>
      </c>
      <c r="AM860" s="2">
        <f t="shared" si="143"/>
        <v>1</v>
      </c>
    </row>
    <row r="861" spans="1:39" x14ac:dyDescent="0.25">
      <c r="A861" s="35">
        <v>411652</v>
      </c>
      <c r="B861" s="36">
        <v>334107</v>
      </c>
      <c r="C861" s="36" t="s">
        <v>26</v>
      </c>
      <c r="D861" s="36">
        <v>-1</v>
      </c>
      <c r="K861" s="46">
        <v>3121</v>
      </c>
      <c r="L861" s="46">
        <v>3121</v>
      </c>
      <c r="N861" s="46">
        <v>318</v>
      </c>
      <c r="P861" s="46">
        <v>350</v>
      </c>
      <c r="S861" s="36">
        <v>3985.9211180000002</v>
      </c>
      <c r="U861" s="36">
        <v>381.66388899999998</v>
      </c>
      <c r="W861" s="36">
        <v>360.64913100000001</v>
      </c>
      <c r="AC861" s="57">
        <f t="shared" si="140"/>
        <v>3121</v>
      </c>
      <c r="AD861" s="57">
        <f t="shared" si="141"/>
        <v>318</v>
      </c>
      <c r="AE861" s="57">
        <f t="shared" si="142"/>
        <v>350</v>
      </c>
      <c r="AF861" s="12">
        <f t="shared" si="137"/>
        <v>3985.9211180000002</v>
      </c>
      <c r="AG861" s="12">
        <f t="shared" si="138"/>
        <v>381.66388899999998</v>
      </c>
      <c r="AH861" s="12">
        <f t="shared" si="139"/>
        <v>360.64913100000001</v>
      </c>
      <c r="AI861" s="15">
        <f t="shared" si="144"/>
        <v>0.27712948349887861</v>
      </c>
      <c r="AJ861" s="15">
        <f t="shared" si="144"/>
        <v>0.20020090880503139</v>
      </c>
      <c r="AK861" s="15">
        <f t="shared" si="144"/>
        <v>3.0426088571428603E-2</v>
      </c>
      <c r="AL861" s="23">
        <f>VLOOKUP(AC861,'Charts and Tables'!$I$43:$J$49,2,TRUE)</f>
        <v>0.5</v>
      </c>
      <c r="AM861" s="2">
        <f t="shared" si="143"/>
        <v>1</v>
      </c>
    </row>
    <row r="862" spans="1:39" x14ac:dyDescent="0.25">
      <c r="A862" s="35">
        <v>616715</v>
      </c>
      <c r="B862" s="36">
        <v>331018</v>
      </c>
      <c r="C862" s="36" t="s">
        <v>25</v>
      </c>
      <c r="D862" s="36">
        <v>0</v>
      </c>
      <c r="J862" s="46">
        <v>5991</v>
      </c>
      <c r="K862" s="46">
        <v>3657</v>
      </c>
      <c r="L862" s="46">
        <v>9648</v>
      </c>
      <c r="M862" s="46">
        <v>586</v>
      </c>
      <c r="N862" s="46">
        <v>382</v>
      </c>
      <c r="O862" s="46">
        <v>466</v>
      </c>
      <c r="P862" s="46">
        <v>376</v>
      </c>
      <c r="R862" s="36">
        <v>2944.8568869999999</v>
      </c>
      <c r="S862" s="36">
        <v>2590.3322859999998</v>
      </c>
      <c r="T862" s="36">
        <v>202.53814</v>
      </c>
      <c r="U862" s="36">
        <v>237.71207999999999</v>
      </c>
      <c r="V862" s="36">
        <v>304.22413999999998</v>
      </c>
      <c r="W862" s="36">
        <v>257.30451699999998</v>
      </c>
      <c r="AC862" s="57">
        <f t="shared" si="140"/>
        <v>9648</v>
      </c>
      <c r="AD862" s="57">
        <f t="shared" si="141"/>
        <v>968</v>
      </c>
      <c r="AE862" s="57">
        <f t="shared" si="142"/>
        <v>842</v>
      </c>
      <c r="AF862" s="12">
        <f t="shared" si="137"/>
        <v>5535.1891729999998</v>
      </c>
      <c r="AG862" s="12">
        <f t="shared" si="138"/>
        <v>440.25022000000001</v>
      </c>
      <c r="AH862" s="12">
        <f t="shared" si="139"/>
        <v>561.52865699999995</v>
      </c>
      <c r="AI862" s="15">
        <f t="shared" si="144"/>
        <v>-0.42628636266583753</v>
      </c>
      <c r="AJ862" s="15">
        <f t="shared" si="144"/>
        <v>-0.54519605371900826</v>
      </c>
      <c r="AK862" s="15">
        <f t="shared" si="144"/>
        <v>-0.33310135748218533</v>
      </c>
      <c r="AL862" s="23">
        <f>VLOOKUP(AC862,'Charts and Tables'!$I$43:$J$49,2,TRUE)</f>
        <v>0.25</v>
      </c>
      <c r="AM862" s="2">
        <f t="shared" si="143"/>
        <v>0</v>
      </c>
    </row>
    <row r="863" spans="1:39" x14ac:dyDescent="0.25">
      <c r="A863" s="35">
        <v>411595</v>
      </c>
      <c r="B863" s="36">
        <v>330911</v>
      </c>
      <c r="C863" s="36" t="s">
        <v>31</v>
      </c>
      <c r="D863" s="36">
        <v>0</v>
      </c>
      <c r="J863" s="46">
        <v>1513</v>
      </c>
      <c r="K863" s="46">
        <v>11940</v>
      </c>
      <c r="L863" s="46">
        <v>13453</v>
      </c>
      <c r="M863" s="46">
        <v>67</v>
      </c>
      <c r="N863" s="46">
        <v>1225</v>
      </c>
      <c r="O863" s="46">
        <v>320</v>
      </c>
      <c r="P863" s="46">
        <v>837</v>
      </c>
      <c r="R863" s="36">
        <v>2376.9099369999999</v>
      </c>
      <c r="S863" s="36">
        <v>6970.0652659999996</v>
      </c>
      <c r="T863" s="36">
        <v>99.818404999999998</v>
      </c>
      <c r="U863" s="36">
        <v>558.88630599999999</v>
      </c>
      <c r="V863" s="36">
        <v>274.94141500000001</v>
      </c>
      <c r="W863" s="36">
        <v>601.79589299999998</v>
      </c>
      <c r="AC863" s="57">
        <f t="shared" si="140"/>
        <v>13453</v>
      </c>
      <c r="AD863" s="57">
        <f t="shared" si="141"/>
        <v>1292</v>
      </c>
      <c r="AE863" s="57">
        <f t="shared" si="142"/>
        <v>1157</v>
      </c>
      <c r="AF863" s="12">
        <f t="shared" si="137"/>
        <v>9346.975203</v>
      </c>
      <c r="AG863" s="12">
        <f t="shared" si="138"/>
        <v>658.70471099999997</v>
      </c>
      <c r="AH863" s="12">
        <f t="shared" si="139"/>
        <v>876.73730799999998</v>
      </c>
      <c r="AI863" s="15">
        <f t="shared" si="144"/>
        <v>-0.30521257689734632</v>
      </c>
      <c r="AJ863" s="15">
        <f t="shared" si="144"/>
        <v>-0.49016663235294122</v>
      </c>
      <c r="AK863" s="15">
        <f t="shared" si="144"/>
        <v>-0.24223223163353502</v>
      </c>
      <c r="AL863" s="23">
        <f>VLOOKUP(AC863,'Charts and Tables'!$I$43:$J$49,2,TRUE)</f>
        <v>0.2</v>
      </c>
      <c r="AM863" s="2">
        <f t="shared" si="143"/>
        <v>0</v>
      </c>
    </row>
    <row r="864" spans="1:39" x14ac:dyDescent="0.25">
      <c r="A864" s="35">
        <v>411601</v>
      </c>
      <c r="C864" s="36" t="s">
        <v>25</v>
      </c>
      <c r="D864" s="36">
        <v>0</v>
      </c>
      <c r="K864" s="46">
        <v>2245</v>
      </c>
      <c r="L864" s="46">
        <v>2245</v>
      </c>
      <c r="N864" s="46">
        <v>244.5</v>
      </c>
      <c r="P864" s="46">
        <v>219</v>
      </c>
      <c r="R864" s="36">
        <v>271.98375900000002</v>
      </c>
      <c r="S864" s="36">
        <v>1367.276873</v>
      </c>
      <c r="T864" s="36">
        <v>49.467336000000003</v>
      </c>
      <c r="U864" s="36">
        <v>30.919354999999999</v>
      </c>
      <c r="V864" s="36">
        <v>13.299146</v>
      </c>
      <c r="W864" s="36">
        <v>245.97013999999999</v>
      </c>
      <c r="AC864" s="57">
        <f t="shared" si="140"/>
        <v>2245</v>
      </c>
      <c r="AD864" s="57">
        <f t="shared" si="141"/>
        <v>244.5</v>
      </c>
      <c r="AE864" s="57">
        <f t="shared" si="142"/>
        <v>219</v>
      </c>
      <c r="AF864" s="12">
        <f t="shared" si="137"/>
        <v>1639.260632</v>
      </c>
      <c r="AG864" s="12">
        <f t="shared" si="138"/>
        <v>80.386690999999999</v>
      </c>
      <c r="AH864" s="12">
        <f t="shared" si="139"/>
        <v>259.26928599999997</v>
      </c>
      <c r="AI864" s="15">
        <f t="shared" si="144"/>
        <v>-0.2698170904231626</v>
      </c>
      <c r="AJ864" s="15">
        <f t="shared" si="144"/>
        <v>-0.67122007770961156</v>
      </c>
      <c r="AK864" s="15">
        <f t="shared" si="144"/>
        <v>0.18387801826484002</v>
      </c>
      <c r="AL864" s="23">
        <f>VLOOKUP(AC864,'Charts and Tables'!$I$43:$J$49,2,TRUE)</f>
        <v>1</v>
      </c>
      <c r="AM864" s="2">
        <f t="shared" si="143"/>
        <v>1</v>
      </c>
    </row>
    <row r="865" spans="1:39" x14ac:dyDescent="0.25">
      <c r="A865" s="35">
        <v>411664</v>
      </c>
      <c r="B865" s="36">
        <v>332090</v>
      </c>
      <c r="C865" s="36" t="s">
        <v>26</v>
      </c>
      <c r="D865" s="36">
        <v>0</v>
      </c>
      <c r="J865" s="46">
        <v>4702</v>
      </c>
      <c r="K865" s="46">
        <v>3922</v>
      </c>
      <c r="L865" s="46">
        <v>8624</v>
      </c>
      <c r="M865" s="46">
        <v>266</v>
      </c>
      <c r="N865" s="46">
        <v>292</v>
      </c>
      <c r="O865" s="46">
        <v>423</v>
      </c>
      <c r="P865" s="46">
        <v>287</v>
      </c>
      <c r="R865" s="36">
        <v>4734.3429619999997</v>
      </c>
      <c r="S865" s="36">
        <v>3541.026445</v>
      </c>
      <c r="T865" s="36">
        <v>341.27405199999998</v>
      </c>
      <c r="U865" s="36">
        <v>328.88232399999998</v>
      </c>
      <c r="V865" s="36">
        <v>469.89654200000001</v>
      </c>
      <c r="W865" s="36">
        <v>283.77729299999999</v>
      </c>
      <c r="AC865" s="57">
        <f t="shared" si="140"/>
        <v>8624</v>
      </c>
      <c r="AD865" s="57">
        <f t="shared" si="141"/>
        <v>558</v>
      </c>
      <c r="AE865" s="57">
        <f t="shared" si="142"/>
        <v>710</v>
      </c>
      <c r="AF865" s="12">
        <f t="shared" si="137"/>
        <v>8275.3694070000001</v>
      </c>
      <c r="AG865" s="12">
        <f t="shared" si="138"/>
        <v>670.15637599999991</v>
      </c>
      <c r="AH865" s="12">
        <f t="shared" si="139"/>
        <v>753.67383500000005</v>
      </c>
      <c r="AI865" s="15">
        <f t="shared" si="144"/>
        <v>-4.0425625347866402E-2</v>
      </c>
      <c r="AJ865" s="15">
        <f t="shared" si="144"/>
        <v>0.20099708960573459</v>
      </c>
      <c r="AK865" s="15">
        <f t="shared" si="144"/>
        <v>6.1512443661971908E-2</v>
      </c>
      <c r="AL865" s="23">
        <f>VLOOKUP(AC865,'Charts and Tables'!$I$43:$J$49,2,TRUE)</f>
        <v>0.25</v>
      </c>
      <c r="AM865" s="2">
        <f t="shared" si="143"/>
        <v>1</v>
      </c>
    </row>
    <row r="866" spans="1:39" x14ac:dyDescent="0.25">
      <c r="A866" s="35">
        <v>411737</v>
      </c>
      <c r="B866" s="36">
        <v>334038</v>
      </c>
      <c r="C866" s="36" t="s">
        <v>25</v>
      </c>
      <c r="D866" s="36">
        <v>0</v>
      </c>
      <c r="J866" s="46">
        <v>1089</v>
      </c>
      <c r="K866" s="46">
        <v>1998</v>
      </c>
      <c r="L866" s="46">
        <v>3087</v>
      </c>
      <c r="M866" s="46">
        <v>91</v>
      </c>
      <c r="N866" s="46">
        <v>217</v>
      </c>
      <c r="O866" s="46">
        <v>88</v>
      </c>
      <c r="P866" s="46">
        <v>167</v>
      </c>
      <c r="R866" s="36">
        <v>1395.1860039999999</v>
      </c>
      <c r="S866" s="36">
        <v>1051.0209</v>
      </c>
      <c r="T866" s="36">
        <v>148.31100900000001</v>
      </c>
      <c r="U866" s="36">
        <v>84.329994999999997</v>
      </c>
      <c r="V866" s="36">
        <v>96.321920000000006</v>
      </c>
      <c r="W866" s="36">
        <v>144.69887499999999</v>
      </c>
      <c r="AC866" s="57">
        <f t="shared" si="140"/>
        <v>3087</v>
      </c>
      <c r="AD866" s="57">
        <f t="shared" si="141"/>
        <v>308</v>
      </c>
      <c r="AE866" s="57">
        <f t="shared" si="142"/>
        <v>255</v>
      </c>
      <c r="AF866" s="12">
        <f t="shared" si="137"/>
        <v>2446.2069039999997</v>
      </c>
      <c r="AG866" s="12">
        <f t="shared" si="138"/>
        <v>232.64100400000001</v>
      </c>
      <c r="AH866" s="12">
        <f t="shared" si="139"/>
        <v>241.02079499999999</v>
      </c>
      <c r="AI866" s="15">
        <f t="shared" si="144"/>
        <v>-0.20757793845157121</v>
      </c>
      <c r="AJ866" s="15">
        <f t="shared" si="144"/>
        <v>-0.24467206493506491</v>
      </c>
      <c r="AK866" s="15">
        <f t="shared" si="144"/>
        <v>-5.4820411764705909E-2</v>
      </c>
      <c r="AL866" s="23">
        <f>VLOOKUP(AC866,'Charts and Tables'!$I$43:$J$49,2,TRUE)</f>
        <v>0.5</v>
      </c>
      <c r="AM866" s="2">
        <f t="shared" si="143"/>
        <v>1</v>
      </c>
    </row>
    <row r="867" spans="1:39" x14ac:dyDescent="0.25">
      <c r="A867" s="35">
        <v>411750</v>
      </c>
      <c r="B867" s="36">
        <v>332079</v>
      </c>
      <c r="C867" s="36" t="s">
        <v>26</v>
      </c>
      <c r="D867" s="36">
        <v>0</v>
      </c>
      <c r="J867" s="46">
        <v>3005</v>
      </c>
      <c r="K867" s="46">
        <v>3024</v>
      </c>
      <c r="L867" s="46">
        <v>6029</v>
      </c>
      <c r="M867" s="46">
        <v>210</v>
      </c>
      <c r="N867" s="46">
        <v>277</v>
      </c>
      <c r="O867" s="46">
        <v>366</v>
      </c>
      <c r="P867" s="46">
        <v>245</v>
      </c>
      <c r="R867" s="36">
        <v>2723.7130139999999</v>
      </c>
      <c r="S867" s="36">
        <v>3023.1737840000001</v>
      </c>
      <c r="T867" s="36">
        <v>226.885625</v>
      </c>
      <c r="U867" s="36">
        <v>271.16036800000001</v>
      </c>
      <c r="V867" s="36">
        <v>250.98212000000001</v>
      </c>
      <c r="W867" s="36">
        <v>265.11812500000002</v>
      </c>
      <c r="AC867" s="57">
        <f t="shared" si="140"/>
        <v>6029</v>
      </c>
      <c r="AD867" s="57">
        <f t="shared" si="141"/>
        <v>487</v>
      </c>
      <c r="AE867" s="57">
        <f t="shared" si="142"/>
        <v>611</v>
      </c>
      <c r="AF867" s="12">
        <f t="shared" si="137"/>
        <v>5746.8867979999995</v>
      </c>
      <c r="AG867" s="12">
        <f t="shared" si="138"/>
        <v>498.04599300000001</v>
      </c>
      <c r="AH867" s="12">
        <f t="shared" si="139"/>
        <v>516.10024500000009</v>
      </c>
      <c r="AI867" s="15">
        <f t="shared" si="144"/>
        <v>-4.6792702272350384E-2</v>
      </c>
      <c r="AJ867" s="15">
        <f t="shared" si="144"/>
        <v>2.2681710472279282E-2</v>
      </c>
      <c r="AK867" s="15">
        <f t="shared" si="144"/>
        <v>-0.15531874795417336</v>
      </c>
      <c r="AL867" s="23">
        <f>VLOOKUP(AC867,'Charts and Tables'!$I$43:$J$49,2,TRUE)</f>
        <v>0.25</v>
      </c>
      <c r="AM867" s="2">
        <f t="shared" si="143"/>
        <v>1</v>
      </c>
    </row>
    <row r="868" spans="1:39" x14ac:dyDescent="0.25">
      <c r="A868" s="35">
        <v>411768</v>
      </c>
      <c r="B868" s="36">
        <v>334072</v>
      </c>
      <c r="C868" s="36" t="s">
        <v>25</v>
      </c>
      <c r="D868" s="36">
        <v>1</v>
      </c>
      <c r="J868" s="46">
        <v>2262</v>
      </c>
      <c r="L868" s="46">
        <v>2262</v>
      </c>
      <c r="M868" s="46">
        <v>215</v>
      </c>
      <c r="O868" s="46">
        <v>192</v>
      </c>
      <c r="R868" s="36">
        <v>2170.9416620000002</v>
      </c>
      <c r="T868" s="36">
        <v>308.27566899999999</v>
      </c>
      <c r="V868" s="36">
        <v>204.75503499999999</v>
      </c>
      <c r="AC868" s="57">
        <f t="shared" si="140"/>
        <v>2262</v>
      </c>
      <c r="AD868" s="57">
        <f t="shared" si="141"/>
        <v>215</v>
      </c>
      <c r="AE868" s="57">
        <f t="shared" si="142"/>
        <v>192</v>
      </c>
      <c r="AF868" s="12">
        <f t="shared" si="137"/>
        <v>2170.9416620000002</v>
      </c>
      <c r="AG868" s="12">
        <f t="shared" si="138"/>
        <v>308.27566899999999</v>
      </c>
      <c r="AH868" s="12">
        <f t="shared" si="139"/>
        <v>204.75503499999999</v>
      </c>
      <c r="AI868" s="15">
        <f t="shared" si="144"/>
        <v>-4.025567550839957E-2</v>
      </c>
      <c r="AJ868" s="15">
        <f t="shared" si="144"/>
        <v>0.4338403209302325</v>
      </c>
      <c r="AK868" s="15">
        <f t="shared" si="144"/>
        <v>6.6432473958333293E-2</v>
      </c>
      <c r="AL868" s="23">
        <f>VLOOKUP(AC868,'Charts and Tables'!$I$43:$J$49,2,TRUE)</f>
        <v>1</v>
      </c>
      <c r="AM868" s="2">
        <f t="shared" si="143"/>
        <v>1</v>
      </c>
    </row>
    <row r="869" spans="1:39" x14ac:dyDescent="0.25">
      <c r="A869" s="35">
        <v>616724</v>
      </c>
      <c r="C869" s="36" t="s">
        <v>31</v>
      </c>
      <c r="D869" s="36">
        <v>0</v>
      </c>
      <c r="J869" s="46">
        <v>2041</v>
      </c>
      <c r="K869" s="46">
        <v>1951</v>
      </c>
      <c r="L869" s="46">
        <v>3992</v>
      </c>
      <c r="M869" s="46">
        <v>197</v>
      </c>
      <c r="N869" s="46">
        <v>189</v>
      </c>
      <c r="O869" s="46">
        <v>178</v>
      </c>
      <c r="P869" s="46">
        <v>207</v>
      </c>
      <c r="R869" s="36">
        <v>1371.4384709999999</v>
      </c>
      <c r="S869" s="36">
        <v>2690.544762</v>
      </c>
      <c r="T869" s="36">
        <v>201.49037200000001</v>
      </c>
      <c r="U869" s="36">
        <v>130.57440500000001</v>
      </c>
      <c r="V869" s="36">
        <v>126.172369</v>
      </c>
      <c r="W869" s="36">
        <v>320.87967099999997</v>
      </c>
      <c r="AC869" s="57">
        <f t="shared" si="140"/>
        <v>3992</v>
      </c>
      <c r="AD869" s="57">
        <f t="shared" si="141"/>
        <v>386</v>
      </c>
      <c r="AE869" s="57">
        <f t="shared" si="142"/>
        <v>385</v>
      </c>
      <c r="AF869" s="12">
        <f t="shared" si="137"/>
        <v>4061.9832329999999</v>
      </c>
      <c r="AG869" s="12">
        <f t="shared" si="138"/>
        <v>332.06477700000005</v>
      </c>
      <c r="AH869" s="12">
        <f t="shared" si="139"/>
        <v>447.05203999999998</v>
      </c>
      <c r="AI869" s="15">
        <f t="shared" si="144"/>
        <v>1.7530869989979943E-2</v>
      </c>
      <c r="AJ869" s="15">
        <f t="shared" si="144"/>
        <v>-0.13972855699481854</v>
      </c>
      <c r="AK869" s="15">
        <f t="shared" si="144"/>
        <v>0.1611741298701298</v>
      </c>
      <c r="AL869" s="23">
        <f>VLOOKUP(AC869,'Charts and Tables'!$I$43:$J$49,2,TRUE)</f>
        <v>0.5</v>
      </c>
      <c r="AM869" s="2">
        <f t="shared" si="143"/>
        <v>1</v>
      </c>
    </row>
    <row r="870" spans="1:39" x14ac:dyDescent="0.25">
      <c r="A870" s="35">
        <v>412134</v>
      </c>
      <c r="C870" s="36" t="s">
        <v>31</v>
      </c>
      <c r="D870" s="36">
        <v>1</v>
      </c>
      <c r="J870" s="46">
        <v>9041</v>
      </c>
      <c r="L870" s="46">
        <v>9041</v>
      </c>
      <c r="M870" s="46">
        <v>1234</v>
      </c>
      <c r="O870" s="46">
        <v>690.5</v>
      </c>
      <c r="R870" s="36">
        <v>7340.6194240000004</v>
      </c>
      <c r="T870" s="36">
        <v>634.61912400000006</v>
      </c>
      <c r="V870" s="36">
        <v>620.52991399999996</v>
      </c>
      <c r="AC870" s="57">
        <f t="shared" si="140"/>
        <v>9041</v>
      </c>
      <c r="AD870" s="57">
        <f t="shared" si="141"/>
        <v>1234</v>
      </c>
      <c r="AE870" s="57">
        <f t="shared" si="142"/>
        <v>690.5</v>
      </c>
      <c r="AF870" s="12">
        <f t="shared" si="137"/>
        <v>7340.6194240000004</v>
      </c>
      <c r="AG870" s="12">
        <f t="shared" si="138"/>
        <v>634.61912400000006</v>
      </c>
      <c r="AH870" s="12">
        <f t="shared" si="139"/>
        <v>620.52991399999996</v>
      </c>
      <c r="AI870" s="15">
        <f t="shared" si="144"/>
        <v>-0.18807439177082177</v>
      </c>
      <c r="AJ870" s="15">
        <f t="shared" si="144"/>
        <v>-0.48572194165316041</v>
      </c>
      <c r="AK870" s="15">
        <f t="shared" si="144"/>
        <v>-0.10133249239681395</v>
      </c>
      <c r="AL870" s="23">
        <f>VLOOKUP(AC870,'Charts and Tables'!$I$43:$J$49,2,TRUE)</f>
        <v>0.25</v>
      </c>
      <c r="AM870" s="2">
        <f t="shared" si="143"/>
        <v>1</v>
      </c>
    </row>
    <row r="871" spans="1:39" x14ac:dyDescent="0.25">
      <c r="A871" s="35">
        <v>412282</v>
      </c>
      <c r="C871" s="36" t="s">
        <v>25</v>
      </c>
      <c r="D871" s="36">
        <v>0</v>
      </c>
      <c r="J871" s="46">
        <v>6159</v>
      </c>
      <c r="K871" s="46">
        <v>4340</v>
      </c>
      <c r="L871" s="46">
        <v>10499</v>
      </c>
      <c r="M871" s="46">
        <v>689</v>
      </c>
      <c r="N871" s="46">
        <v>460</v>
      </c>
      <c r="O871" s="46">
        <v>505</v>
      </c>
      <c r="P871" s="46">
        <v>451</v>
      </c>
      <c r="R871" s="36">
        <v>2526.7476790000001</v>
      </c>
      <c r="S871" s="36">
        <v>1569.032048</v>
      </c>
      <c r="T871" s="36">
        <v>168.679857</v>
      </c>
      <c r="U871" s="36">
        <v>142.77136300000001</v>
      </c>
      <c r="V871" s="36">
        <v>272.787756</v>
      </c>
      <c r="W871" s="36">
        <v>180.04182599999999</v>
      </c>
      <c r="AC871" s="57">
        <f t="shared" si="140"/>
        <v>10499</v>
      </c>
      <c r="AD871" s="57">
        <f t="shared" si="141"/>
        <v>1149</v>
      </c>
      <c r="AE871" s="57">
        <f t="shared" si="142"/>
        <v>956</v>
      </c>
      <c r="AF871" s="12">
        <f t="shared" si="137"/>
        <v>4095.7797270000001</v>
      </c>
      <c r="AG871" s="12">
        <f t="shared" si="138"/>
        <v>311.45122000000003</v>
      </c>
      <c r="AH871" s="12">
        <f t="shared" si="139"/>
        <v>452.82958199999996</v>
      </c>
      <c r="AI871" s="15">
        <f t="shared" si="144"/>
        <v>-0.60988858681779212</v>
      </c>
      <c r="AJ871" s="15">
        <f t="shared" si="144"/>
        <v>-0.72893714534377718</v>
      </c>
      <c r="AK871" s="15">
        <f t="shared" si="144"/>
        <v>-0.52632888912133891</v>
      </c>
      <c r="AL871" s="23">
        <f>VLOOKUP(AC871,'Charts and Tables'!$I$43:$J$49,2,TRUE)</f>
        <v>0.2</v>
      </c>
      <c r="AM871" s="2">
        <f t="shared" si="143"/>
        <v>0</v>
      </c>
    </row>
    <row r="872" spans="1:39" x14ac:dyDescent="0.25">
      <c r="A872" s="35">
        <v>412661</v>
      </c>
      <c r="B872" s="36">
        <v>334105</v>
      </c>
      <c r="C872" s="36" t="s">
        <v>25</v>
      </c>
      <c r="D872" s="36">
        <v>0</v>
      </c>
      <c r="J872" s="46">
        <v>6629</v>
      </c>
      <c r="K872" s="46">
        <v>3713</v>
      </c>
      <c r="L872" s="46">
        <v>10342</v>
      </c>
      <c r="M872" s="46">
        <v>709</v>
      </c>
      <c r="N872" s="46">
        <v>263</v>
      </c>
      <c r="O872" s="46">
        <v>446</v>
      </c>
      <c r="P872" s="46">
        <v>481</v>
      </c>
      <c r="R872" s="36">
        <v>2887.1144119999999</v>
      </c>
      <c r="S872" s="36">
        <v>1861.5232739999999</v>
      </c>
      <c r="T872" s="36">
        <v>249.68859900000001</v>
      </c>
      <c r="U872" s="36">
        <v>148.88676899999999</v>
      </c>
      <c r="V872" s="36">
        <v>261.56535400000001</v>
      </c>
      <c r="W872" s="36">
        <v>251.157295</v>
      </c>
      <c r="AC872" s="57">
        <f t="shared" si="140"/>
        <v>10342</v>
      </c>
      <c r="AD872" s="57">
        <f t="shared" si="141"/>
        <v>972</v>
      </c>
      <c r="AE872" s="57">
        <f t="shared" si="142"/>
        <v>927</v>
      </c>
      <c r="AF872" s="12">
        <f t="shared" ref="AF872:AF926" si="145">IF(D872=1,R872,IF(D872=-1,S872,R872+S872))</f>
        <v>4748.637686</v>
      </c>
      <c r="AG872" s="12">
        <f t="shared" ref="AG872:AG926" si="146">IF(D872=1,T872,IF(D872=-1,U872,T872+U872))</f>
        <v>398.57536800000003</v>
      </c>
      <c r="AH872" s="12">
        <f t="shared" ref="AH872:AH926" si="147">IF(D872=1,V872,IF(D872=-1,W872,V872+W872))</f>
        <v>512.72264900000005</v>
      </c>
      <c r="AI872" s="15">
        <f t="shared" si="144"/>
        <v>-0.54083951982208467</v>
      </c>
      <c r="AJ872" s="15">
        <f t="shared" si="144"/>
        <v>-0.58994303703703699</v>
      </c>
      <c r="AK872" s="15">
        <f t="shared" si="144"/>
        <v>-0.44690113376483276</v>
      </c>
      <c r="AL872" s="23">
        <f>VLOOKUP(AC872,'Charts and Tables'!$I$43:$J$49,2,TRUE)</f>
        <v>0.2</v>
      </c>
      <c r="AM872" s="2">
        <f t="shared" si="143"/>
        <v>0</v>
      </c>
    </row>
    <row r="873" spans="1:39" x14ac:dyDescent="0.25">
      <c r="A873" s="35">
        <v>412764</v>
      </c>
      <c r="B873" s="36">
        <v>334079</v>
      </c>
      <c r="C873" s="36" t="s">
        <v>26</v>
      </c>
      <c r="D873" s="36">
        <v>0</v>
      </c>
      <c r="J873" s="46">
        <v>3951</v>
      </c>
      <c r="K873" s="46">
        <v>13474</v>
      </c>
      <c r="L873" s="46">
        <v>17425</v>
      </c>
      <c r="M873" s="46">
        <v>263</v>
      </c>
      <c r="N873" s="46">
        <v>1259</v>
      </c>
      <c r="O873" s="46">
        <v>412</v>
      </c>
      <c r="P873" s="46">
        <v>1009</v>
      </c>
      <c r="R873" s="36">
        <v>2914.0268550000001</v>
      </c>
      <c r="S873" s="36">
        <v>4637.1921359999997</v>
      </c>
      <c r="T873" s="36">
        <v>123.434016</v>
      </c>
      <c r="U873" s="36">
        <v>594.60141099999998</v>
      </c>
      <c r="V873" s="36">
        <v>420.419535</v>
      </c>
      <c r="W873" s="36">
        <v>304.88113700000002</v>
      </c>
      <c r="AC873" s="57">
        <f t="shared" ref="AC873:AC927" si="148">L873</f>
        <v>17425</v>
      </c>
      <c r="AD873" s="57">
        <f t="shared" ref="AD873:AD927" si="149">IF(D873=1,M873,IF(D873=-1,N873,M873+N873))</f>
        <v>1522</v>
      </c>
      <c r="AE873" s="57">
        <f t="shared" ref="AE873:AE927" si="150">IF(D873=1,O873,IF(D873=-1,P873,O873+P873))</f>
        <v>1421</v>
      </c>
      <c r="AF873" s="12">
        <f t="shared" si="145"/>
        <v>7551.2189909999997</v>
      </c>
      <c r="AG873" s="12">
        <f t="shared" si="146"/>
        <v>718.03542700000003</v>
      </c>
      <c r="AH873" s="12">
        <f t="shared" si="147"/>
        <v>725.30067200000008</v>
      </c>
      <c r="AI873" s="15">
        <f t="shared" si="144"/>
        <v>-0.56664453423242467</v>
      </c>
      <c r="AJ873" s="15">
        <f t="shared" si="144"/>
        <v>-0.52822902299605778</v>
      </c>
      <c r="AK873" s="15">
        <f t="shared" si="144"/>
        <v>-0.48958432653061218</v>
      </c>
      <c r="AL873" s="23">
        <f>VLOOKUP(AC873,'Charts and Tables'!$I$43:$J$49,2,TRUE)</f>
        <v>0.2</v>
      </c>
      <c r="AM873" s="2">
        <f t="shared" ref="AM873:AM927" si="151">IF(ABS(AI873)&lt;=AL873,1,0)</f>
        <v>0</v>
      </c>
    </row>
    <row r="874" spans="1:39" x14ac:dyDescent="0.25">
      <c r="A874" s="35">
        <v>413357</v>
      </c>
      <c r="C874" s="36" t="s">
        <v>27</v>
      </c>
      <c r="D874" s="36">
        <v>-1</v>
      </c>
      <c r="K874" s="46">
        <v>24949</v>
      </c>
      <c r="L874" s="46">
        <v>24949</v>
      </c>
      <c r="N874" s="46">
        <v>1340</v>
      </c>
      <c r="P874" s="46">
        <v>2763</v>
      </c>
      <c r="S874" s="36">
        <v>28309.374034</v>
      </c>
      <c r="U874" s="36">
        <v>2210.550667</v>
      </c>
      <c r="W874" s="36">
        <v>2535.929048</v>
      </c>
      <c r="AC874" s="57">
        <f t="shared" si="148"/>
        <v>24949</v>
      </c>
      <c r="AD874" s="57">
        <f t="shared" si="149"/>
        <v>1340</v>
      </c>
      <c r="AE874" s="57">
        <f t="shared" si="150"/>
        <v>2763</v>
      </c>
      <c r="AF874" s="12">
        <f t="shared" si="145"/>
        <v>28309.374034</v>
      </c>
      <c r="AG874" s="12">
        <f t="shared" si="146"/>
        <v>2210.550667</v>
      </c>
      <c r="AH874" s="12">
        <f t="shared" si="147"/>
        <v>2535.929048</v>
      </c>
      <c r="AI874" s="15">
        <f t="shared" si="144"/>
        <v>0.13468972840594814</v>
      </c>
      <c r="AJ874" s="15">
        <f t="shared" si="144"/>
        <v>0.64966467686567164</v>
      </c>
      <c r="AK874" s="15">
        <f t="shared" si="144"/>
        <v>-8.2182754976474856E-2</v>
      </c>
      <c r="AL874" s="23">
        <f>VLOOKUP(AC874,'Charts and Tables'!$I$43:$J$49,2,TRUE)</f>
        <v>0.2</v>
      </c>
      <c r="AM874" s="2">
        <f t="shared" si="151"/>
        <v>1</v>
      </c>
    </row>
    <row r="875" spans="1:39" x14ac:dyDescent="0.25">
      <c r="A875" s="35">
        <v>413398</v>
      </c>
      <c r="C875" s="36" t="s">
        <v>32</v>
      </c>
      <c r="D875" s="36">
        <v>1</v>
      </c>
      <c r="J875" s="46">
        <v>9361</v>
      </c>
      <c r="L875" s="46">
        <v>9361</v>
      </c>
      <c r="M875" s="46">
        <v>726.5</v>
      </c>
      <c r="O875" s="46">
        <v>784</v>
      </c>
      <c r="R875" s="36">
        <v>10255.228746000001</v>
      </c>
      <c r="T875" s="36">
        <v>639.930972</v>
      </c>
      <c r="V875" s="36">
        <v>1020.058864</v>
      </c>
      <c r="AC875" s="57">
        <f t="shared" si="148"/>
        <v>9361</v>
      </c>
      <c r="AD875" s="57">
        <f t="shared" si="149"/>
        <v>726.5</v>
      </c>
      <c r="AE875" s="57">
        <f t="shared" si="150"/>
        <v>784</v>
      </c>
      <c r="AF875" s="12">
        <f t="shared" si="145"/>
        <v>10255.228746000001</v>
      </c>
      <c r="AG875" s="12">
        <f t="shared" si="146"/>
        <v>639.930972</v>
      </c>
      <c r="AH875" s="12">
        <f t="shared" si="147"/>
        <v>1020.058864</v>
      </c>
      <c r="AI875" s="15">
        <f t="shared" si="144"/>
        <v>9.5527053306270773E-2</v>
      </c>
      <c r="AJ875" s="15">
        <f t="shared" si="144"/>
        <v>-0.11915901995870613</v>
      </c>
      <c r="AK875" s="15">
        <f t="shared" si="144"/>
        <v>0.30109548979591833</v>
      </c>
      <c r="AL875" s="23">
        <f>VLOOKUP(AC875,'Charts and Tables'!$I$43:$J$49,2,TRUE)</f>
        <v>0.25</v>
      </c>
      <c r="AM875" s="2">
        <f t="shared" si="151"/>
        <v>1</v>
      </c>
    </row>
    <row r="876" spans="1:39" x14ac:dyDescent="0.25">
      <c r="A876" s="35">
        <v>413416</v>
      </c>
      <c r="B876" s="36">
        <v>336218</v>
      </c>
      <c r="C876" s="36" t="s">
        <v>27</v>
      </c>
      <c r="D876" s="36">
        <v>-1</v>
      </c>
      <c r="K876" s="46">
        <v>11874</v>
      </c>
      <c r="L876" s="46">
        <v>11874</v>
      </c>
      <c r="N876" s="46">
        <v>697</v>
      </c>
      <c r="P876" s="46">
        <v>1002</v>
      </c>
      <c r="S876" s="36">
        <v>12442.015743</v>
      </c>
      <c r="U876" s="36">
        <v>1109.668811</v>
      </c>
      <c r="W876" s="36">
        <v>966.65702899999997</v>
      </c>
      <c r="AC876" s="57">
        <f t="shared" si="148"/>
        <v>11874</v>
      </c>
      <c r="AD876" s="57">
        <f t="shared" si="149"/>
        <v>697</v>
      </c>
      <c r="AE876" s="57">
        <f t="shared" si="150"/>
        <v>1002</v>
      </c>
      <c r="AF876" s="12">
        <f t="shared" si="145"/>
        <v>12442.015743</v>
      </c>
      <c r="AG876" s="12">
        <f t="shared" si="146"/>
        <v>1109.668811</v>
      </c>
      <c r="AH876" s="12">
        <f t="shared" si="147"/>
        <v>966.65702899999997</v>
      </c>
      <c r="AI876" s="15">
        <f t="shared" si="144"/>
        <v>4.7836933046993428E-2</v>
      </c>
      <c r="AJ876" s="15">
        <f t="shared" si="144"/>
        <v>0.59206429124820659</v>
      </c>
      <c r="AK876" s="15">
        <f t="shared" si="144"/>
        <v>-3.5272426147704622E-2</v>
      </c>
      <c r="AL876" s="23">
        <f>VLOOKUP(AC876,'Charts and Tables'!$I$43:$J$49,2,TRUE)</f>
        <v>0.2</v>
      </c>
      <c r="AM876" s="2">
        <f t="shared" si="151"/>
        <v>1</v>
      </c>
    </row>
    <row r="877" spans="1:39" x14ac:dyDescent="0.25">
      <c r="A877" s="35">
        <v>413429</v>
      </c>
      <c r="B877" s="36">
        <v>331148</v>
      </c>
      <c r="C877" s="36" t="s">
        <v>31</v>
      </c>
      <c r="D877" s="36">
        <v>0</v>
      </c>
      <c r="J877" s="46">
        <v>4041</v>
      </c>
      <c r="K877" s="46">
        <v>5181</v>
      </c>
      <c r="L877" s="46">
        <v>9222</v>
      </c>
      <c r="M877" s="46">
        <v>346</v>
      </c>
      <c r="N877" s="46">
        <v>586</v>
      </c>
      <c r="O877" s="46">
        <v>363</v>
      </c>
      <c r="P877" s="46">
        <v>385</v>
      </c>
      <c r="R877" s="36">
        <v>4124.014005</v>
      </c>
      <c r="S877" s="36">
        <v>4825.8069409999998</v>
      </c>
      <c r="T877" s="36">
        <v>407.30014999999997</v>
      </c>
      <c r="U877" s="36">
        <v>394.806669</v>
      </c>
      <c r="V877" s="36">
        <v>357.48060099999998</v>
      </c>
      <c r="W877" s="36">
        <v>427.03692599999999</v>
      </c>
      <c r="AC877" s="57">
        <f t="shared" si="148"/>
        <v>9222</v>
      </c>
      <c r="AD877" s="57">
        <f t="shared" si="149"/>
        <v>932</v>
      </c>
      <c r="AE877" s="57">
        <f t="shared" si="150"/>
        <v>748</v>
      </c>
      <c r="AF877" s="12">
        <f t="shared" si="145"/>
        <v>8949.8209459999998</v>
      </c>
      <c r="AG877" s="12">
        <f t="shared" si="146"/>
        <v>802.10681899999997</v>
      </c>
      <c r="AH877" s="12">
        <f t="shared" si="147"/>
        <v>784.51752699999997</v>
      </c>
      <c r="AI877" s="15">
        <f t="shared" si="144"/>
        <v>-2.9514102580785097E-2</v>
      </c>
      <c r="AJ877" s="15">
        <f t="shared" si="144"/>
        <v>-0.13937036587982835</v>
      </c>
      <c r="AK877" s="15">
        <f t="shared" si="144"/>
        <v>4.8820223262032052E-2</v>
      </c>
      <c r="AL877" s="23">
        <f>VLOOKUP(AC877,'Charts and Tables'!$I$43:$J$49,2,TRUE)</f>
        <v>0.25</v>
      </c>
      <c r="AM877" s="2">
        <f t="shared" si="151"/>
        <v>1</v>
      </c>
    </row>
    <row r="878" spans="1:39" x14ac:dyDescent="0.25">
      <c r="A878" s="35">
        <v>414077</v>
      </c>
      <c r="C878" s="36" t="s">
        <v>31</v>
      </c>
      <c r="D878" s="36">
        <v>0</v>
      </c>
      <c r="K878" s="46">
        <v>6990</v>
      </c>
      <c r="L878" s="46">
        <v>6990</v>
      </c>
      <c r="N878" s="46">
        <v>475</v>
      </c>
      <c r="P878" s="46">
        <v>1005</v>
      </c>
      <c r="R878" s="36">
        <v>1983.477429</v>
      </c>
      <c r="S878" s="36">
        <v>3451.021667</v>
      </c>
      <c r="T878" s="36">
        <v>305.20645000000002</v>
      </c>
      <c r="U878" s="36">
        <v>176.46119200000001</v>
      </c>
      <c r="V878" s="36">
        <v>181.32294999999999</v>
      </c>
      <c r="W878" s="36">
        <v>431.948666</v>
      </c>
      <c r="AC878" s="57">
        <f t="shared" si="148"/>
        <v>6990</v>
      </c>
      <c r="AD878" s="57">
        <f t="shared" si="149"/>
        <v>475</v>
      </c>
      <c r="AE878" s="57">
        <f t="shared" si="150"/>
        <v>1005</v>
      </c>
      <c r="AF878" s="12">
        <f t="shared" si="145"/>
        <v>5434.4990959999996</v>
      </c>
      <c r="AG878" s="12">
        <f t="shared" si="146"/>
        <v>481.667642</v>
      </c>
      <c r="AH878" s="12">
        <f t="shared" si="147"/>
        <v>613.27161599999999</v>
      </c>
      <c r="AI878" s="15">
        <f t="shared" si="144"/>
        <v>-0.22253231816881267</v>
      </c>
      <c r="AJ878" s="15">
        <f t="shared" si="144"/>
        <v>1.4037141052631581E-2</v>
      </c>
      <c r="AK878" s="15">
        <f t="shared" si="144"/>
        <v>-0.38977948656716416</v>
      </c>
      <c r="AL878" s="23">
        <f>VLOOKUP(AC878,'Charts and Tables'!$I$43:$J$49,2,TRUE)</f>
        <v>0.25</v>
      </c>
      <c r="AM878" s="2">
        <f t="shared" si="151"/>
        <v>1</v>
      </c>
    </row>
    <row r="879" spans="1:39" x14ac:dyDescent="0.25">
      <c r="A879" s="35">
        <v>414096</v>
      </c>
      <c r="C879" s="36" t="s">
        <v>31</v>
      </c>
      <c r="D879" s="36">
        <v>0</v>
      </c>
      <c r="J879" s="46">
        <v>3611</v>
      </c>
      <c r="K879" s="46">
        <v>6199</v>
      </c>
      <c r="L879" s="46">
        <v>9810</v>
      </c>
      <c r="M879" s="46">
        <v>339.5</v>
      </c>
      <c r="N879" s="46">
        <v>414</v>
      </c>
      <c r="O879" s="46">
        <v>283</v>
      </c>
      <c r="P879" s="46">
        <v>836.5</v>
      </c>
      <c r="R879" s="36">
        <v>2745.6756999999998</v>
      </c>
      <c r="S879" s="36">
        <v>1281.1510639999999</v>
      </c>
      <c r="T879" s="36">
        <v>368.814549</v>
      </c>
      <c r="U879" s="36">
        <v>89.642152999999993</v>
      </c>
      <c r="V879" s="36">
        <v>275.47139099999998</v>
      </c>
      <c r="W879" s="36">
        <v>167.25778099999999</v>
      </c>
      <c r="AC879" s="57">
        <f t="shared" si="148"/>
        <v>9810</v>
      </c>
      <c r="AD879" s="57">
        <f t="shared" si="149"/>
        <v>753.5</v>
      </c>
      <c r="AE879" s="57">
        <f t="shared" si="150"/>
        <v>1119.5</v>
      </c>
      <c r="AF879" s="12">
        <f t="shared" si="145"/>
        <v>4026.8267639999995</v>
      </c>
      <c r="AG879" s="12">
        <f t="shared" si="146"/>
        <v>458.45670200000001</v>
      </c>
      <c r="AH879" s="12">
        <f t="shared" si="147"/>
        <v>442.72917199999995</v>
      </c>
      <c r="AI879" s="15">
        <f t="shared" si="144"/>
        <v>-0.58951816880733954</v>
      </c>
      <c r="AJ879" s="15">
        <f t="shared" si="144"/>
        <v>-0.39156376642335766</v>
      </c>
      <c r="AK879" s="15">
        <f t="shared" si="144"/>
        <v>-0.60452954711924967</v>
      </c>
      <c r="AL879" s="23">
        <f>VLOOKUP(AC879,'Charts and Tables'!$I$43:$J$49,2,TRUE)</f>
        <v>0.25</v>
      </c>
      <c r="AM879" s="2">
        <f t="shared" si="151"/>
        <v>0</v>
      </c>
    </row>
    <row r="880" spans="1:39" x14ac:dyDescent="0.25">
      <c r="A880" s="35">
        <v>414146</v>
      </c>
      <c r="C880" s="36" t="s">
        <v>25</v>
      </c>
      <c r="D880" s="36">
        <v>0</v>
      </c>
      <c r="J880" s="46">
        <v>1137</v>
      </c>
      <c r="K880" s="46">
        <v>899</v>
      </c>
      <c r="L880" s="46">
        <v>2036</v>
      </c>
      <c r="M880" s="46">
        <v>114</v>
      </c>
      <c r="N880" s="46">
        <v>103</v>
      </c>
      <c r="O880" s="46">
        <v>116</v>
      </c>
      <c r="P880" s="46">
        <v>101</v>
      </c>
      <c r="R880" s="36">
        <v>1564.0576840000001</v>
      </c>
      <c r="S880" s="36">
        <v>1735.8404640000001</v>
      </c>
      <c r="T880" s="36">
        <v>98.347959000000003</v>
      </c>
      <c r="U880" s="36">
        <v>189.420602</v>
      </c>
      <c r="V880" s="36">
        <v>203.906218</v>
      </c>
      <c r="W880" s="36">
        <v>157.460566</v>
      </c>
      <c r="AC880" s="57">
        <f t="shared" si="148"/>
        <v>2036</v>
      </c>
      <c r="AD880" s="57">
        <f t="shared" si="149"/>
        <v>217</v>
      </c>
      <c r="AE880" s="57">
        <f t="shared" si="150"/>
        <v>217</v>
      </c>
      <c r="AF880" s="12">
        <f t="shared" si="145"/>
        <v>3299.8981480000002</v>
      </c>
      <c r="AG880" s="12">
        <f t="shared" si="146"/>
        <v>287.76856099999998</v>
      </c>
      <c r="AH880" s="12">
        <f t="shared" si="147"/>
        <v>361.366784</v>
      </c>
      <c r="AI880" s="15">
        <f t="shared" si="144"/>
        <v>0.62077512180746575</v>
      </c>
      <c r="AJ880" s="15">
        <f t="shared" si="144"/>
        <v>0.32612240092165889</v>
      </c>
      <c r="AK880" s="15">
        <f t="shared" si="144"/>
        <v>0.6652847188940092</v>
      </c>
      <c r="AL880" s="23">
        <f>VLOOKUP(AC880,'Charts and Tables'!$I$43:$J$49,2,TRUE)</f>
        <v>1</v>
      </c>
      <c r="AM880" s="2">
        <f t="shared" si="151"/>
        <v>1</v>
      </c>
    </row>
    <row r="881" spans="1:39" x14ac:dyDescent="0.25">
      <c r="A881" s="35">
        <v>414159</v>
      </c>
      <c r="C881" s="36" t="s">
        <v>25</v>
      </c>
      <c r="D881" s="36">
        <v>0</v>
      </c>
      <c r="J881" s="46">
        <v>1181</v>
      </c>
      <c r="K881" s="46">
        <v>928</v>
      </c>
      <c r="L881" s="46">
        <v>2109</v>
      </c>
      <c r="M881" s="46">
        <v>92</v>
      </c>
      <c r="N881" s="46">
        <v>74.5</v>
      </c>
      <c r="O881" s="46">
        <v>120.5</v>
      </c>
      <c r="P881" s="46">
        <v>87.5</v>
      </c>
      <c r="R881" s="36">
        <v>1842.4857770000001</v>
      </c>
      <c r="S881" s="36">
        <v>1319.8480159999999</v>
      </c>
      <c r="T881" s="36">
        <v>114.11191599999999</v>
      </c>
      <c r="U881" s="36">
        <v>166.25868800000001</v>
      </c>
      <c r="V881" s="36">
        <v>218.628106</v>
      </c>
      <c r="W881" s="36">
        <v>95.708428999999995</v>
      </c>
      <c r="AC881" s="57">
        <f t="shared" si="148"/>
        <v>2109</v>
      </c>
      <c r="AD881" s="57">
        <f t="shared" si="149"/>
        <v>166.5</v>
      </c>
      <c r="AE881" s="57">
        <f t="shared" si="150"/>
        <v>208</v>
      </c>
      <c r="AF881" s="12">
        <f t="shared" si="145"/>
        <v>3162.3337929999998</v>
      </c>
      <c r="AG881" s="12">
        <f t="shared" si="146"/>
        <v>280.37060400000001</v>
      </c>
      <c r="AH881" s="12">
        <f t="shared" si="147"/>
        <v>314.33653500000003</v>
      </c>
      <c r="AI881" s="15">
        <f t="shared" si="144"/>
        <v>0.49944703319108574</v>
      </c>
      <c r="AJ881" s="15">
        <f t="shared" si="144"/>
        <v>0.68390753153153161</v>
      </c>
      <c r="AK881" s="15">
        <f t="shared" si="144"/>
        <v>0.51123334134615395</v>
      </c>
      <c r="AL881" s="23">
        <f>VLOOKUP(AC881,'Charts and Tables'!$I$43:$J$49,2,TRUE)</f>
        <v>1</v>
      </c>
      <c r="AM881" s="2">
        <f t="shared" si="151"/>
        <v>1</v>
      </c>
    </row>
    <row r="882" spans="1:39" x14ac:dyDescent="0.25">
      <c r="A882" s="35">
        <v>414225</v>
      </c>
      <c r="C882" s="36" t="s">
        <v>27</v>
      </c>
      <c r="D882" s="36">
        <v>-1</v>
      </c>
      <c r="K882" s="46">
        <v>23882</v>
      </c>
      <c r="L882" s="46">
        <v>23882</v>
      </c>
      <c r="N882" s="46">
        <v>2664</v>
      </c>
      <c r="P882" s="46">
        <v>1771</v>
      </c>
      <c r="S882" s="36">
        <v>28373.958391</v>
      </c>
      <c r="U882" s="36">
        <v>2291.3100730000001</v>
      </c>
      <c r="W882" s="36">
        <v>2472.179138</v>
      </c>
      <c r="AC882" s="57">
        <f t="shared" si="148"/>
        <v>23882</v>
      </c>
      <c r="AD882" s="57">
        <f t="shared" si="149"/>
        <v>2664</v>
      </c>
      <c r="AE882" s="57">
        <f t="shared" si="150"/>
        <v>1771</v>
      </c>
      <c r="AF882" s="12">
        <f t="shared" si="145"/>
        <v>28373.958391</v>
      </c>
      <c r="AG882" s="12">
        <f t="shared" si="146"/>
        <v>2291.3100730000001</v>
      </c>
      <c r="AH882" s="12">
        <f t="shared" si="147"/>
        <v>2472.179138</v>
      </c>
      <c r="AI882" s="15">
        <f t="shared" si="144"/>
        <v>0.18808970735281802</v>
      </c>
      <c r="AJ882" s="15">
        <f t="shared" si="144"/>
        <v>-0.13989862124624622</v>
      </c>
      <c r="AK882" s="15">
        <f t="shared" si="144"/>
        <v>0.39592272049689436</v>
      </c>
      <c r="AL882" s="23">
        <f>VLOOKUP(AC882,'Charts and Tables'!$I$43:$J$49,2,TRUE)</f>
        <v>0.2</v>
      </c>
      <c r="AM882" s="2">
        <f t="shared" si="151"/>
        <v>1</v>
      </c>
    </row>
    <row r="883" spans="1:39" x14ac:dyDescent="0.25">
      <c r="A883" s="35">
        <v>414257</v>
      </c>
      <c r="B883" s="36">
        <v>336256</v>
      </c>
      <c r="C883" s="36" t="s">
        <v>32</v>
      </c>
      <c r="D883" s="36">
        <v>-1</v>
      </c>
      <c r="K883" s="46">
        <v>13305</v>
      </c>
      <c r="L883" s="46">
        <v>13305</v>
      </c>
      <c r="N883" s="46">
        <v>782</v>
      </c>
      <c r="P883" s="46">
        <v>1259</v>
      </c>
      <c r="S883" s="36">
        <v>12796.030671</v>
      </c>
      <c r="U883" s="36">
        <v>914.14832200000001</v>
      </c>
      <c r="W883" s="36">
        <v>1254.8099110000001</v>
      </c>
      <c r="AC883" s="57">
        <f t="shared" si="148"/>
        <v>13305</v>
      </c>
      <c r="AD883" s="57">
        <f t="shared" si="149"/>
        <v>782</v>
      </c>
      <c r="AE883" s="57">
        <f t="shared" si="150"/>
        <v>1259</v>
      </c>
      <c r="AF883" s="12">
        <f t="shared" si="145"/>
        <v>12796.030671</v>
      </c>
      <c r="AG883" s="12">
        <f t="shared" si="146"/>
        <v>914.14832200000001</v>
      </c>
      <c r="AH883" s="12">
        <f t="shared" si="147"/>
        <v>1254.8099110000001</v>
      </c>
      <c r="AI883" s="15">
        <f t="shared" si="144"/>
        <v>-3.8253989402480239E-2</v>
      </c>
      <c r="AJ883" s="15">
        <f t="shared" si="144"/>
        <v>0.16898762404092071</v>
      </c>
      <c r="AK883" s="15">
        <f t="shared" si="144"/>
        <v>-3.3281088165210038E-3</v>
      </c>
      <c r="AL883" s="23">
        <f>VLOOKUP(AC883,'Charts and Tables'!$I$43:$J$49,2,TRUE)</f>
        <v>0.2</v>
      </c>
      <c r="AM883" s="2">
        <f t="shared" si="151"/>
        <v>1</v>
      </c>
    </row>
    <row r="884" spans="1:39" x14ac:dyDescent="0.25">
      <c r="A884" s="35">
        <v>412701</v>
      </c>
      <c r="B884" s="36">
        <v>334039</v>
      </c>
      <c r="C884" s="36" t="s">
        <v>25</v>
      </c>
      <c r="D884" s="36">
        <v>1</v>
      </c>
      <c r="J884" s="46">
        <v>2010</v>
      </c>
      <c r="L884" s="46">
        <v>2010</v>
      </c>
      <c r="M884" s="46">
        <v>289</v>
      </c>
      <c r="O884" s="46">
        <v>114</v>
      </c>
      <c r="R884" s="36">
        <v>2465.2586270000002</v>
      </c>
      <c r="T884" s="36">
        <v>333.56431099999998</v>
      </c>
      <c r="V884" s="36">
        <v>178.37571199999999</v>
      </c>
      <c r="AC884" s="57">
        <f t="shared" si="148"/>
        <v>2010</v>
      </c>
      <c r="AD884" s="57">
        <f t="shared" si="149"/>
        <v>289</v>
      </c>
      <c r="AE884" s="57">
        <f t="shared" si="150"/>
        <v>114</v>
      </c>
      <c r="AF884" s="12">
        <f t="shared" si="145"/>
        <v>2465.2586270000002</v>
      </c>
      <c r="AG884" s="12">
        <f t="shared" si="146"/>
        <v>333.56431099999998</v>
      </c>
      <c r="AH884" s="12">
        <f t="shared" si="147"/>
        <v>178.37571199999999</v>
      </c>
      <c r="AI884" s="15">
        <f t="shared" si="144"/>
        <v>0.2264968293532339</v>
      </c>
      <c r="AJ884" s="15">
        <f t="shared" si="144"/>
        <v>0.15420176816608988</v>
      </c>
      <c r="AK884" s="15">
        <f t="shared" si="144"/>
        <v>0.56469922807017536</v>
      </c>
      <c r="AL884" s="23">
        <f>VLOOKUP(AC884,'Charts and Tables'!$I$43:$J$49,2,TRUE)</f>
        <v>1</v>
      </c>
      <c r="AM884" s="2">
        <f t="shared" si="151"/>
        <v>1</v>
      </c>
    </row>
    <row r="885" spans="1:39" x14ac:dyDescent="0.25">
      <c r="A885" s="35">
        <v>616693</v>
      </c>
      <c r="B885" s="36">
        <v>330390</v>
      </c>
      <c r="C885" s="36" t="s">
        <v>31</v>
      </c>
      <c r="D885" s="36">
        <v>0</v>
      </c>
      <c r="J885" s="46">
        <v>6962</v>
      </c>
      <c r="K885" s="46">
        <v>6490</v>
      </c>
      <c r="L885" s="46">
        <v>13452</v>
      </c>
      <c r="M885" s="46">
        <v>824</v>
      </c>
      <c r="N885" s="46">
        <v>390</v>
      </c>
      <c r="O885" s="46">
        <v>517</v>
      </c>
      <c r="P885" s="46">
        <v>686</v>
      </c>
      <c r="R885" s="36">
        <v>3904.38787</v>
      </c>
      <c r="S885" s="36">
        <v>5486.1022059999996</v>
      </c>
      <c r="T885" s="36">
        <v>352.52963699999998</v>
      </c>
      <c r="U885" s="36">
        <v>386.27652599999999</v>
      </c>
      <c r="V885" s="36">
        <v>336.12140699999998</v>
      </c>
      <c r="W885" s="36">
        <v>547.37249699999995</v>
      </c>
      <c r="AC885" s="57">
        <f t="shared" si="148"/>
        <v>13452</v>
      </c>
      <c r="AD885" s="57">
        <f t="shared" si="149"/>
        <v>1214</v>
      </c>
      <c r="AE885" s="57">
        <f t="shared" si="150"/>
        <v>1203</v>
      </c>
      <c r="AF885" s="12">
        <f t="shared" si="145"/>
        <v>9390.490076</v>
      </c>
      <c r="AG885" s="12">
        <f t="shared" si="146"/>
        <v>738.80616299999997</v>
      </c>
      <c r="AH885" s="12">
        <f t="shared" si="147"/>
        <v>883.49390399999993</v>
      </c>
      <c r="AI885" s="15">
        <f t="shared" si="144"/>
        <v>-0.30192610199226882</v>
      </c>
      <c r="AJ885" s="15">
        <f t="shared" si="144"/>
        <v>-0.39142820181219112</v>
      </c>
      <c r="AK885" s="15">
        <f t="shared" si="144"/>
        <v>-0.26559110224438909</v>
      </c>
      <c r="AL885" s="23">
        <f>VLOOKUP(AC885,'Charts and Tables'!$I$43:$J$49,2,TRUE)</f>
        <v>0.2</v>
      </c>
      <c r="AM885" s="2">
        <f t="shared" si="151"/>
        <v>0</v>
      </c>
    </row>
    <row r="886" spans="1:39" x14ac:dyDescent="0.25">
      <c r="A886" s="35">
        <v>412869</v>
      </c>
      <c r="B886" s="36">
        <v>331136</v>
      </c>
      <c r="C886" s="36" t="s">
        <v>31</v>
      </c>
      <c r="D886" s="36">
        <v>1</v>
      </c>
      <c r="J886" s="46">
        <v>2108</v>
      </c>
      <c r="L886" s="46">
        <v>2108</v>
      </c>
      <c r="M886" s="46">
        <v>150</v>
      </c>
      <c r="O886" s="46">
        <v>194</v>
      </c>
      <c r="R886" s="36">
        <v>4740.6289029999998</v>
      </c>
      <c r="T886" s="36">
        <v>390.60762</v>
      </c>
      <c r="V886" s="36">
        <v>428.93573199999997</v>
      </c>
      <c r="AC886" s="57">
        <f t="shared" si="148"/>
        <v>2108</v>
      </c>
      <c r="AD886" s="57">
        <f t="shared" si="149"/>
        <v>150</v>
      </c>
      <c r="AE886" s="57">
        <f t="shared" si="150"/>
        <v>194</v>
      </c>
      <c r="AF886" s="12">
        <f t="shared" si="145"/>
        <v>4740.6289029999998</v>
      </c>
      <c r="AG886" s="12">
        <f t="shared" si="146"/>
        <v>390.60762</v>
      </c>
      <c r="AH886" s="12">
        <f t="shared" si="147"/>
        <v>428.93573199999997</v>
      </c>
      <c r="AI886" s="15">
        <f t="shared" si="144"/>
        <v>1.2488751911764704</v>
      </c>
      <c r="AJ886" s="15">
        <f t="shared" si="144"/>
        <v>1.6040508</v>
      </c>
      <c r="AK886" s="15">
        <f t="shared" si="144"/>
        <v>1.2110089278350513</v>
      </c>
      <c r="AL886" s="23">
        <f>VLOOKUP(AC886,'Charts and Tables'!$I$43:$J$49,2,TRUE)</f>
        <v>1</v>
      </c>
      <c r="AM886" s="2">
        <f t="shared" si="151"/>
        <v>0</v>
      </c>
    </row>
    <row r="887" spans="1:39" x14ac:dyDescent="0.25">
      <c r="A887" s="35">
        <v>413571</v>
      </c>
      <c r="C887" s="36" t="s">
        <v>33</v>
      </c>
      <c r="D887" s="36">
        <v>-1</v>
      </c>
      <c r="K887" s="46">
        <v>7500</v>
      </c>
      <c r="L887" s="46">
        <v>7500</v>
      </c>
      <c r="N887" s="46">
        <v>350</v>
      </c>
      <c r="P887" s="46">
        <v>1100</v>
      </c>
      <c r="S887" s="36">
        <v>7801.2365799999998</v>
      </c>
      <c r="U887" s="36">
        <v>294.43839300000002</v>
      </c>
      <c r="W887" s="36">
        <v>959.09396600000002</v>
      </c>
      <c r="AC887" s="57">
        <f t="shared" si="148"/>
        <v>7500</v>
      </c>
      <c r="AD887" s="57">
        <f t="shared" si="149"/>
        <v>350</v>
      </c>
      <c r="AE887" s="57">
        <f t="shared" si="150"/>
        <v>1100</v>
      </c>
      <c r="AF887" s="12">
        <f t="shared" si="145"/>
        <v>7801.2365799999998</v>
      </c>
      <c r="AG887" s="12">
        <f t="shared" si="146"/>
        <v>294.43839300000002</v>
      </c>
      <c r="AH887" s="12">
        <f t="shared" si="147"/>
        <v>959.09396600000002</v>
      </c>
      <c r="AI887" s="15">
        <f t="shared" si="144"/>
        <v>4.01648773333333E-2</v>
      </c>
      <c r="AJ887" s="15">
        <f t="shared" si="144"/>
        <v>-0.15874744857142853</v>
      </c>
      <c r="AK887" s="15">
        <f t="shared" si="144"/>
        <v>-0.12809639454545452</v>
      </c>
      <c r="AL887" s="23">
        <f>VLOOKUP(AC887,'Charts and Tables'!$I$43:$J$49,2,TRUE)</f>
        <v>0.25</v>
      </c>
      <c r="AM887" s="2">
        <f t="shared" si="151"/>
        <v>1</v>
      </c>
    </row>
    <row r="888" spans="1:39" x14ac:dyDescent="0.25">
      <c r="A888" s="35">
        <v>413615</v>
      </c>
      <c r="B888" s="36">
        <v>334089</v>
      </c>
      <c r="C888" s="36" t="s">
        <v>26</v>
      </c>
      <c r="D888" s="36">
        <v>0</v>
      </c>
      <c r="J888" s="46">
        <v>1004</v>
      </c>
      <c r="K888" s="46">
        <v>2390</v>
      </c>
      <c r="L888" s="46">
        <v>3394</v>
      </c>
      <c r="M888" s="46">
        <v>120</v>
      </c>
      <c r="N888" s="46">
        <v>78</v>
      </c>
      <c r="O888" s="46">
        <v>63</v>
      </c>
      <c r="P888" s="46">
        <v>372</v>
      </c>
      <c r="R888" s="36">
        <v>625.001306</v>
      </c>
      <c r="S888" s="36">
        <v>3348.1935530000001</v>
      </c>
      <c r="T888" s="36">
        <v>40.210044000000003</v>
      </c>
      <c r="U888" s="36">
        <v>531.95150899999999</v>
      </c>
      <c r="V888" s="36">
        <v>57.750374999999998</v>
      </c>
      <c r="W888" s="36">
        <v>265.625519</v>
      </c>
      <c r="AC888" s="57">
        <f t="shared" si="148"/>
        <v>3394</v>
      </c>
      <c r="AD888" s="57">
        <f t="shared" si="149"/>
        <v>198</v>
      </c>
      <c r="AE888" s="57">
        <f t="shared" si="150"/>
        <v>435</v>
      </c>
      <c r="AF888" s="12">
        <f t="shared" si="145"/>
        <v>3973.1948590000002</v>
      </c>
      <c r="AG888" s="12">
        <f t="shared" si="146"/>
        <v>572.16155300000003</v>
      </c>
      <c r="AH888" s="12">
        <f t="shared" si="147"/>
        <v>323.37589400000002</v>
      </c>
      <c r="AI888" s="15">
        <f t="shared" si="144"/>
        <v>0.1706525807307013</v>
      </c>
      <c r="AJ888" s="15">
        <f t="shared" si="144"/>
        <v>1.8897048131313132</v>
      </c>
      <c r="AK888" s="15">
        <f t="shared" si="144"/>
        <v>-0.25660714022988501</v>
      </c>
      <c r="AL888" s="23">
        <f>VLOOKUP(AC888,'Charts and Tables'!$I$43:$J$49,2,TRUE)</f>
        <v>0.5</v>
      </c>
      <c r="AM888" s="2">
        <f t="shared" si="151"/>
        <v>1</v>
      </c>
    </row>
    <row r="889" spans="1:39" x14ac:dyDescent="0.25">
      <c r="A889" s="35">
        <v>414011</v>
      </c>
      <c r="B889" s="36">
        <v>334080</v>
      </c>
      <c r="C889" s="36" t="s">
        <v>26</v>
      </c>
      <c r="D889" s="36">
        <v>0</v>
      </c>
      <c r="J889" s="46">
        <v>3398</v>
      </c>
      <c r="K889" s="46">
        <v>2894</v>
      </c>
      <c r="L889" s="46">
        <v>6292</v>
      </c>
      <c r="M889" s="46">
        <v>144</v>
      </c>
      <c r="N889" s="46">
        <v>185</v>
      </c>
      <c r="O889" s="46">
        <v>304</v>
      </c>
      <c r="P889" s="46">
        <v>216</v>
      </c>
      <c r="R889" s="36">
        <v>4355.1581390000001</v>
      </c>
      <c r="S889" s="36">
        <v>1983.2072439999999</v>
      </c>
      <c r="T889" s="36">
        <v>278.15781800000002</v>
      </c>
      <c r="U889" s="36">
        <v>168.98611199999999</v>
      </c>
      <c r="V889" s="36">
        <v>588.18179499999997</v>
      </c>
      <c r="W889" s="36">
        <v>214.51348400000001</v>
      </c>
      <c r="AC889" s="57">
        <f t="shared" si="148"/>
        <v>6292</v>
      </c>
      <c r="AD889" s="57">
        <f t="shared" si="149"/>
        <v>329</v>
      </c>
      <c r="AE889" s="57">
        <f t="shared" si="150"/>
        <v>520</v>
      </c>
      <c r="AF889" s="12">
        <f t="shared" si="145"/>
        <v>6338.3653830000003</v>
      </c>
      <c r="AG889" s="12">
        <f t="shared" si="146"/>
        <v>447.14393000000001</v>
      </c>
      <c r="AH889" s="12">
        <f t="shared" si="147"/>
        <v>802.69527900000003</v>
      </c>
      <c r="AI889" s="15">
        <f t="shared" si="144"/>
        <v>7.3689419898284002E-3</v>
      </c>
      <c r="AJ889" s="15">
        <f t="shared" si="144"/>
        <v>0.35910009118541036</v>
      </c>
      <c r="AK889" s="15">
        <f t="shared" si="144"/>
        <v>0.5436447673076924</v>
      </c>
      <c r="AL889" s="23">
        <f>VLOOKUP(AC889,'Charts and Tables'!$I$43:$J$49,2,TRUE)</f>
        <v>0.25</v>
      </c>
      <c r="AM889" s="2">
        <f t="shared" si="151"/>
        <v>1</v>
      </c>
    </row>
    <row r="890" spans="1:39" x14ac:dyDescent="0.25">
      <c r="A890" s="35">
        <v>414633</v>
      </c>
      <c r="B890" s="36">
        <v>336255</v>
      </c>
      <c r="C890" s="36" t="s">
        <v>32</v>
      </c>
      <c r="D890" s="36">
        <v>1</v>
      </c>
      <c r="J890" s="46">
        <v>12143</v>
      </c>
      <c r="L890" s="46">
        <v>12143</v>
      </c>
      <c r="M890" s="46">
        <v>1094</v>
      </c>
      <c r="O890" s="46">
        <v>741</v>
      </c>
      <c r="R890" s="36">
        <v>10658.393727999999</v>
      </c>
      <c r="T890" s="36">
        <v>1023.81488</v>
      </c>
      <c r="V890" s="36">
        <v>929.70597199999997</v>
      </c>
      <c r="AC890" s="57">
        <f t="shared" si="148"/>
        <v>12143</v>
      </c>
      <c r="AD890" s="57">
        <f t="shared" si="149"/>
        <v>1094</v>
      </c>
      <c r="AE890" s="57">
        <f t="shared" si="150"/>
        <v>741</v>
      </c>
      <c r="AF890" s="12">
        <f t="shared" si="145"/>
        <v>10658.393727999999</v>
      </c>
      <c r="AG890" s="12">
        <f t="shared" si="146"/>
        <v>1023.81488</v>
      </c>
      <c r="AH890" s="12">
        <f t="shared" si="147"/>
        <v>929.70597199999997</v>
      </c>
      <c r="AI890" s="15">
        <f t="shared" si="144"/>
        <v>-0.12226025463229852</v>
      </c>
      <c r="AJ890" s="15">
        <f t="shared" si="144"/>
        <v>-6.4154588665447876E-2</v>
      </c>
      <c r="AK890" s="15">
        <f t="shared" si="144"/>
        <v>0.25466392982456137</v>
      </c>
      <c r="AL890" s="23">
        <f>VLOOKUP(AC890,'Charts and Tables'!$I$43:$J$49,2,TRUE)</f>
        <v>0.2</v>
      </c>
      <c r="AM890" s="2">
        <f t="shared" si="151"/>
        <v>1</v>
      </c>
    </row>
    <row r="891" spans="1:39" x14ac:dyDescent="0.25">
      <c r="A891" s="35">
        <v>414171</v>
      </c>
      <c r="C891" s="36" t="s">
        <v>31</v>
      </c>
      <c r="D891" s="36">
        <v>0</v>
      </c>
      <c r="J891" s="46">
        <v>3993</v>
      </c>
      <c r="K891" s="46">
        <v>4172</v>
      </c>
      <c r="L891" s="46">
        <v>8165</v>
      </c>
      <c r="M891" s="46">
        <v>552.5</v>
      </c>
      <c r="N891" s="46">
        <v>320</v>
      </c>
      <c r="O891" s="46">
        <v>334.5</v>
      </c>
      <c r="P891" s="46">
        <v>625.5</v>
      </c>
      <c r="R891" s="36">
        <v>4019.5733660000001</v>
      </c>
      <c r="S891" s="36">
        <v>4504.3742540000003</v>
      </c>
      <c r="T891" s="36">
        <v>496.02237400000001</v>
      </c>
      <c r="U891" s="36">
        <v>203.78392600000001</v>
      </c>
      <c r="V891" s="36">
        <v>292.93371100000002</v>
      </c>
      <c r="W891" s="36">
        <v>522.36640899999998</v>
      </c>
      <c r="AC891" s="57">
        <f t="shared" si="148"/>
        <v>8165</v>
      </c>
      <c r="AD891" s="57">
        <f t="shared" si="149"/>
        <v>872.5</v>
      </c>
      <c r="AE891" s="57">
        <f t="shared" si="150"/>
        <v>960</v>
      </c>
      <c r="AF891" s="12">
        <f t="shared" si="145"/>
        <v>8523.9476200000008</v>
      </c>
      <c r="AG891" s="12">
        <f t="shared" si="146"/>
        <v>699.80629999999996</v>
      </c>
      <c r="AH891" s="12">
        <f t="shared" si="147"/>
        <v>815.30011999999999</v>
      </c>
      <c r="AI891" s="15">
        <f t="shared" si="144"/>
        <v>4.3961741579914372E-2</v>
      </c>
      <c r="AJ891" s="15">
        <f t="shared" si="144"/>
        <v>-0.19792974212034389</v>
      </c>
      <c r="AK891" s="15">
        <f t="shared" si="144"/>
        <v>-0.15072904166666667</v>
      </c>
      <c r="AL891" s="23">
        <f>VLOOKUP(AC891,'Charts and Tables'!$I$43:$J$49,2,TRUE)</f>
        <v>0.25</v>
      </c>
      <c r="AM891" s="2">
        <f t="shared" si="151"/>
        <v>1</v>
      </c>
    </row>
    <row r="892" spans="1:39" x14ac:dyDescent="0.25">
      <c r="A892" s="35">
        <v>414701</v>
      </c>
      <c r="B892" s="36">
        <v>334104</v>
      </c>
      <c r="C892" s="36" t="s">
        <v>25</v>
      </c>
      <c r="D892" s="36">
        <v>0</v>
      </c>
      <c r="J892" s="46">
        <v>7320</v>
      </c>
      <c r="K892" s="46">
        <v>3351</v>
      </c>
      <c r="L892" s="46">
        <v>10671</v>
      </c>
      <c r="M892" s="46">
        <v>871</v>
      </c>
      <c r="N892" s="46">
        <v>193</v>
      </c>
      <c r="O892" s="46">
        <v>428</v>
      </c>
      <c r="P892" s="46">
        <v>443</v>
      </c>
      <c r="R892" s="36">
        <v>3283.8108200000001</v>
      </c>
      <c r="S892" s="36">
        <v>1409.85463</v>
      </c>
      <c r="T892" s="36">
        <v>337.90050000000002</v>
      </c>
      <c r="U892" s="36">
        <v>82.520156</v>
      </c>
      <c r="V892" s="36">
        <v>240.813096</v>
      </c>
      <c r="W892" s="36">
        <v>228.34781599999999</v>
      </c>
      <c r="AC892" s="57">
        <f t="shared" si="148"/>
        <v>10671</v>
      </c>
      <c r="AD892" s="57">
        <f t="shared" si="149"/>
        <v>1064</v>
      </c>
      <c r="AE892" s="57">
        <f t="shared" si="150"/>
        <v>871</v>
      </c>
      <c r="AF892" s="12">
        <f t="shared" si="145"/>
        <v>4693.6654500000004</v>
      </c>
      <c r="AG892" s="12">
        <f t="shared" si="146"/>
        <v>420.42065600000001</v>
      </c>
      <c r="AH892" s="12">
        <f t="shared" si="147"/>
        <v>469.160912</v>
      </c>
      <c r="AI892" s="15">
        <f t="shared" si="144"/>
        <v>-0.56014755411863926</v>
      </c>
      <c r="AJ892" s="15">
        <f t="shared" si="144"/>
        <v>-0.6048678045112782</v>
      </c>
      <c r="AK892" s="15">
        <f t="shared" si="144"/>
        <v>-0.46135371756601606</v>
      </c>
      <c r="AL892" s="23">
        <f>VLOOKUP(AC892,'Charts and Tables'!$I$43:$J$49,2,TRUE)</f>
        <v>0.2</v>
      </c>
      <c r="AM892" s="2">
        <f t="shared" si="151"/>
        <v>0</v>
      </c>
    </row>
    <row r="893" spans="1:39" x14ac:dyDescent="0.25">
      <c r="A893" s="35">
        <v>414695</v>
      </c>
      <c r="B893" s="36">
        <v>331020</v>
      </c>
      <c r="C893" s="36" t="s">
        <v>25</v>
      </c>
      <c r="D893" s="36">
        <v>0</v>
      </c>
      <c r="J893" s="46">
        <v>914</v>
      </c>
      <c r="K893" s="46">
        <v>875</v>
      </c>
      <c r="L893" s="46">
        <v>1789</v>
      </c>
      <c r="M893" s="46">
        <v>89</v>
      </c>
      <c r="N893" s="46">
        <v>120</v>
      </c>
      <c r="O893" s="46">
        <v>106</v>
      </c>
      <c r="P893" s="46">
        <v>121</v>
      </c>
      <c r="R893" s="36">
        <v>1332.573686</v>
      </c>
      <c r="S893" s="36">
        <v>873.04503999999997</v>
      </c>
      <c r="T893" s="36">
        <v>86.867998</v>
      </c>
      <c r="U893" s="36">
        <v>86.977642000000003</v>
      </c>
      <c r="V893" s="36">
        <v>168.080524</v>
      </c>
      <c r="W893" s="36">
        <v>93.960279</v>
      </c>
      <c r="AC893" s="57">
        <f t="shared" si="148"/>
        <v>1789</v>
      </c>
      <c r="AD893" s="57">
        <f t="shared" si="149"/>
        <v>209</v>
      </c>
      <c r="AE893" s="57">
        <f t="shared" si="150"/>
        <v>227</v>
      </c>
      <c r="AF893" s="12">
        <f t="shared" si="145"/>
        <v>2205.6187259999997</v>
      </c>
      <c r="AG893" s="12">
        <f t="shared" si="146"/>
        <v>173.84564</v>
      </c>
      <c r="AH893" s="12">
        <f t="shared" si="147"/>
        <v>262.04080299999998</v>
      </c>
      <c r="AI893" s="15">
        <f t="shared" ref="AI893:AK943" si="152">IF(OR(AC893="",AC893=0),0,(AF893-AC893)/AC893)</f>
        <v>0.23287799105645596</v>
      </c>
      <c r="AJ893" s="15">
        <f t="shared" si="152"/>
        <v>-0.1682026794258373</v>
      </c>
      <c r="AK893" s="15">
        <f t="shared" si="152"/>
        <v>0.15436477092511006</v>
      </c>
      <c r="AL893" s="23">
        <f>VLOOKUP(AC893,'Charts and Tables'!$I$43:$J$49,2,TRUE)</f>
        <v>1</v>
      </c>
      <c r="AM893" s="2">
        <f t="shared" si="151"/>
        <v>1</v>
      </c>
    </row>
    <row r="894" spans="1:39" x14ac:dyDescent="0.25">
      <c r="A894" s="35">
        <v>416051</v>
      </c>
      <c r="C894" s="36" t="s">
        <v>31</v>
      </c>
      <c r="D894" s="36">
        <v>1</v>
      </c>
      <c r="J894" s="46">
        <v>17449</v>
      </c>
      <c r="L894" s="46">
        <v>17449</v>
      </c>
      <c r="M894" s="46">
        <v>960</v>
      </c>
      <c r="O894" s="46">
        <v>2238</v>
      </c>
      <c r="R894" s="36">
        <v>26089.195625</v>
      </c>
      <c r="T894" s="36">
        <v>1447.3729980000001</v>
      </c>
      <c r="V894" s="36">
        <v>2618.2298689999998</v>
      </c>
      <c r="AC894" s="57">
        <f t="shared" si="148"/>
        <v>17449</v>
      </c>
      <c r="AD894" s="57">
        <f t="shared" si="149"/>
        <v>960</v>
      </c>
      <c r="AE894" s="57">
        <f t="shared" si="150"/>
        <v>2238</v>
      </c>
      <c r="AF894" s="12">
        <f t="shared" si="145"/>
        <v>26089.195625</v>
      </c>
      <c r="AG894" s="12">
        <f t="shared" si="146"/>
        <v>1447.3729980000001</v>
      </c>
      <c r="AH894" s="12">
        <f t="shared" si="147"/>
        <v>2618.2298689999998</v>
      </c>
      <c r="AI894" s="15">
        <f t="shared" si="152"/>
        <v>0.49516852684967622</v>
      </c>
      <c r="AJ894" s="15">
        <f t="shared" si="152"/>
        <v>0.5076802062500001</v>
      </c>
      <c r="AK894" s="15">
        <f t="shared" si="152"/>
        <v>0.16989717113494182</v>
      </c>
      <c r="AL894" s="23">
        <f>VLOOKUP(AC894,'Charts and Tables'!$I$43:$J$49,2,TRUE)</f>
        <v>0.2</v>
      </c>
      <c r="AM894" s="2">
        <f t="shared" si="151"/>
        <v>0</v>
      </c>
    </row>
    <row r="895" spans="1:39" x14ac:dyDescent="0.25">
      <c r="A895" s="35">
        <v>617368</v>
      </c>
      <c r="B895" s="36">
        <v>336205</v>
      </c>
      <c r="C895" s="36" t="s">
        <v>32</v>
      </c>
      <c r="D895" s="36">
        <v>1</v>
      </c>
      <c r="J895" s="46">
        <v>16917</v>
      </c>
      <c r="L895" s="46">
        <v>16917</v>
      </c>
      <c r="M895" s="46">
        <v>680</v>
      </c>
      <c r="O895" s="46">
        <v>2355</v>
      </c>
      <c r="R895" s="36">
        <v>19712.868277000001</v>
      </c>
      <c r="T895" s="36">
        <v>793.80029400000001</v>
      </c>
      <c r="V895" s="36">
        <v>2193.2725310000001</v>
      </c>
      <c r="AC895" s="57">
        <f t="shared" si="148"/>
        <v>16917</v>
      </c>
      <c r="AD895" s="57">
        <f t="shared" si="149"/>
        <v>680</v>
      </c>
      <c r="AE895" s="57">
        <f t="shared" si="150"/>
        <v>2355</v>
      </c>
      <c r="AF895" s="12">
        <f t="shared" si="145"/>
        <v>19712.868277000001</v>
      </c>
      <c r="AG895" s="12">
        <f t="shared" si="146"/>
        <v>793.80029400000001</v>
      </c>
      <c r="AH895" s="12">
        <f t="shared" si="147"/>
        <v>2193.2725310000001</v>
      </c>
      <c r="AI895" s="15">
        <f t="shared" si="152"/>
        <v>0.16526974504935871</v>
      </c>
      <c r="AJ895" s="15">
        <f t="shared" si="152"/>
        <v>0.16735337352941176</v>
      </c>
      <c r="AK895" s="15">
        <f t="shared" si="152"/>
        <v>-6.8674084501061536E-2</v>
      </c>
      <c r="AL895" s="23">
        <f>VLOOKUP(AC895,'Charts and Tables'!$I$43:$J$49,2,TRUE)</f>
        <v>0.2</v>
      </c>
      <c r="AM895" s="2">
        <f t="shared" si="151"/>
        <v>1</v>
      </c>
    </row>
    <row r="896" spans="1:39" x14ac:dyDescent="0.25">
      <c r="A896" s="35">
        <v>415407</v>
      </c>
      <c r="C896" s="36" t="s">
        <v>31</v>
      </c>
      <c r="D896" s="36">
        <v>-1</v>
      </c>
      <c r="K896" s="46">
        <v>15778</v>
      </c>
      <c r="L896" s="46">
        <v>15778</v>
      </c>
      <c r="N896" s="46">
        <v>1149</v>
      </c>
      <c r="P896" s="46">
        <v>1767.5</v>
      </c>
      <c r="S896" s="36">
        <v>11489.417106999999</v>
      </c>
      <c r="U896" s="36">
        <v>1066.480339</v>
      </c>
      <c r="W896" s="36">
        <v>1036.577327</v>
      </c>
      <c r="AC896" s="57">
        <f t="shared" si="148"/>
        <v>15778</v>
      </c>
      <c r="AD896" s="57">
        <f t="shared" si="149"/>
        <v>1149</v>
      </c>
      <c r="AE896" s="57">
        <f t="shared" si="150"/>
        <v>1767.5</v>
      </c>
      <c r="AF896" s="12">
        <f t="shared" si="145"/>
        <v>11489.417106999999</v>
      </c>
      <c r="AG896" s="12">
        <f t="shared" si="146"/>
        <v>1066.480339</v>
      </c>
      <c r="AH896" s="12">
        <f t="shared" si="147"/>
        <v>1036.577327</v>
      </c>
      <c r="AI896" s="15">
        <f t="shared" si="152"/>
        <v>-0.2718077635314996</v>
      </c>
      <c r="AJ896" s="15">
        <f t="shared" si="152"/>
        <v>-7.1818677980852952E-2</v>
      </c>
      <c r="AK896" s="15">
        <f t="shared" si="152"/>
        <v>-0.41353475134370582</v>
      </c>
      <c r="AL896" s="23">
        <f>VLOOKUP(AC896,'Charts and Tables'!$I$43:$J$49,2,TRUE)</f>
        <v>0.2</v>
      </c>
      <c r="AM896" s="2">
        <f t="shared" si="151"/>
        <v>0</v>
      </c>
    </row>
    <row r="897" spans="1:39" x14ac:dyDescent="0.25">
      <c r="A897" s="35">
        <v>415874</v>
      </c>
      <c r="B897" s="36">
        <v>334025</v>
      </c>
      <c r="C897" s="36" t="s">
        <v>26</v>
      </c>
      <c r="D897" s="36">
        <v>1</v>
      </c>
      <c r="J897" s="46">
        <v>17442</v>
      </c>
      <c r="L897" s="46">
        <v>17442</v>
      </c>
      <c r="M897" s="46">
        <v>2315</v>
      </c>
      <c r="O897" s="46">
        <v>787</v>
      </c>
      <c r="R897" s="36">
        <v>18395.755293999999</v>
      </c>
      <c r="T897" s="36">
        <v>2216.1885990000001</v>
      </c>
      <c r="V897" s="36">
        <v>1184.461961</v>
      </c>
      <c r="AC897" s="57">
        <f t="shared" si="148"/>
        <v>17442</v>
      </c>
      <c r="AD897" s="57">
        <f t="shared" si="149"/>
        <v>2315</v>
      </c>
      <c r="AE897" s="57">
        <f t="shared" si="150"/>
        <v>787</v>
      </c>
      <c r="AF897" s="12">
        <f t="shared" si="145"/>
        <v>18395.755293999999</v>
      </c>
      <c r="AG897" s="12">
        <f t="shared" si="146"/>
        <v>2216.1885990000001</v>
      </c>
      <c r="AH897" s="12">
        <f t="shared" si="147"/>
        <v>1184.461961</v>
      </c>
      <c r="AI897" s="15">
        <f t="shared" si="152"/>
        <v>5.468153273707136E-2</v>
      </c>
      <c r="AJ897" s="15">
        <f t="shared" si="152"/>
        <v>-4.2683110583153321E-2</v>
      </c>
      <c r="AK897" s="15">
        <f t="shared" si="152"/>
        <v>0.5050342579415501</v>
      </c>
      <c r="AL897" s="23">
        <f>VLOOKUP(AC897,'Charts and Tables'!$I$43:$J$49,2,TRUE)</f>
        <v>0.2</v>
      </c>
      <c r="AM897" s="2">
        <f t="shared" si="151"/>
        <v>1</v>
      </c>
    </row>
    <row r="898" spans="1:39" x14ac:dyDescent="0.25">
      <c r="A898" s="35">
        <v>416039</v>
      </c>
      <c r="B898" s="36">
        <v>334033</v>
      </c>
      <c r="C898" s="36" t="s">
        <v>26</v>
      </c>
      <c r="D898" s="36">
        <v>0</v>
      </c>
      <c r="J898" s="46">
        <v>1851</v>
      </c>
      <c r="K898" s="46">
        <v>1773</v>
      </c>
      <c r="L898" s="46">
        <v>3624</v>
      </c>
      <c r="M898" s="46">
        <v>200</v>
      </c>
      <c r="N898" s="46">
        <v>154</v>
      </c>
      <c r="O898" s="46">
        <v>144</v>
      </c>
      <c r="P898" s="46">
        <v>198</v>
      </c>
      <c r="R898" s="36">
        <v>1873.3455650000001</v>
      </c>
      <c r="S898" s="36">
        <v>1730.058182</v>
      </c>
      <c r="T898" s="36">
        <v>106.416569</v>
      </c>
      <c r="U898" s="36">
        <v>175.994407</v>
      </c>
      <c r="V898" s="36">
        <v>184.317317</v>
      </c>
      <c r="W898" s="36">
        <v>136.18888100000001</v>
      </c>
      <c r="AC898" s="57">
        <f t="shared" si="148"/>
        <v>3624</v>
      </c>
      <c r="AD898" s="57">
        <f t="shared" si="149"/>
        <v>354</v>
      </c>
      <c r="AE898" s="57">
        <f t="shared" si="150"/>
        <v>342</v>
      </c>
      <c r="AF898" s="12">
        <f t="shared" si="145"/>
        <v>3603.4037470000003</v>
      </c>
      <c r="AG898" s="12">
        <f t="shared" si="146"/>
        <v>282.41097600000001</v>
      </c>
      <c r="AH898" s="12">
        <f t="shared" si="147"/>
        <v>320.50619800000004</v>
      </c>
      <c r="AI898" s="15">
        <f t="shared" si="152"/>
        <v>-5.683292770419345E-3</v>
      </c>
      <c r="AJ898" s="15">
        <f t="shared" si="152"/>
        <v>-0.2022288813559322</v>
      </c>
      <c r="AK898" s="15">
        <f t="shared" si="152"/>
        <v>-6.2847374269005732E-2</v>
      </c>
      <c r="AL898" s="23">
        <f>VLOOKUP(AC898,'Charts and Tables'!$I$43:$J$49,2,TRUE)</f>
        <v>0.5</v>
      </c>
      <c r="AM898" s="2">
        <f t="shared" si="151"/>
        <v>1</v>
      </c>
    </row>
    <row r="899" spans="1:39" x14ac:dyDescent="0.25">
      <c r="A899" s="35">
        <v>617313</v>
      </c>
      <c r="C899" s="36" t="s">
        <v>32</v>
      </c>
      <c r="D899" s="36">
        <v>-1</v>
      </c>
      <c r="K899" s="46">
        <v>11595</v>
      </c>
      <c r="L899" s="46">
        <v>11595</v>
      </c>
      <c r="N899" s="46">
        <v>1800</v>
      </c>
      <c r="P899" s="46">
        <v>598</v>
      </c>
      <c r="S899" s="36">
        <v>16869.309512</v>
      </c>
      <c r="U899" s="36">
        <v>1813.093218</v>
      </c>
      <c r="W899" s="36">
        <v>1162.0009110000001</v>
      </c>
      <c r="AC899" s="57">
        <f t="shared" si="148"/>
        <v>11595</v>
      </c>
      <c r="AD899" s="57">
        <f t="shared" si="149"/>
        <v>1800</v>
      </c>
      <c r="AE899" s="57">
        <f t="shared" si="150"/>
        <v>598</v>
      </c>
      <c r="AF899" s="12">
        <f t="shared" si="145"/>
        <v>16869.309512</v>
      </c>
      <c r="AG899" s="12">
        <f t="shared" si="146"/>
        <v>1813.093218</v>
      </c>
      <c r="AH899" s="12">
        <f t="shared" si="147"/>
        <v>1162.0009110000001</v>
      </c>
      <c r="AI899" s="15">
        <f t="shared" si="152"/>
        <v>0.4548779225528245</v>
      </c>
      <c r="AJ899" s="15">
        <f t="shared" si="152"/>
        <v>7.2740099999999879E-3</v>
      </c>
      <c r="AK899" s="15">
        <f t="shared" si="152"/>
        <v>0.94314533612040152</v>
      </c>
      <c r="AL899" s="23">
        <f>VLOOKUP(AC899,'Charts and Tables'!$I$43:$J$49,2,TRUE)</f>
        <v>0.2</v>
      </c>
      <c r="AM899" s="2">
        <f t="shared" si="151"/>
        <v>0</v>
      </c>
    </row>
    <row r="900" spans="1:39" x14ac:dyDescent="0.25">
      <c r="A900" s="35">
        <v>617315</v>
      </c>
      <c r="C900" s="36" t="s">
        <v>32</v>
      </c>
      <c r="D900" s="36">
        <v>1</v>
      </c>
      <c r="J900" s="46">
        <v>10980</v>
      </c>
      <c r="L900" s="46">
        <v>10980</v>
      </c>
      <c r="M900" s="46">
        <v>1304</v>
      </c>
      <c r="O900" s="46">
        <v>635</v>
      </c>
      <c r="R900" s="36">
        <v>12521.427338</v>
      </c>
      <c r="T900" s="36">
        <v>1158.358876</v>
      </c>
      <c r="V900" s="36">
        <v>924.62690399999997</v>
      </c>
      <c r="AC900" s="57">
        <f t="shared" si="148"/>
        <v>10980</v>
      </c>
      <c r="AD900" s="57">
        <f t="shared" si="149"/>
        <v>1304</v>
      </c>
      <c r="AE900" s="57">
        <f t="shared" si="150"/>
        <v>635</v>
      </c>
      <c r="AF900" s="12">
        <f t="shared" si="145"/>
        <v>12521.427338</v>
      </c>
      <c r="AG900" s="12">
        <f t="shared" si="146"/>
        <v>1158.358876</v>
      </c>
      <c r="AH900" s="12">
        <f t="shared" si="147"/>
        <v>924.62690399999997</v>
      </c>
      <c r="AI900" s="15">
        <f t="shared" si="152"/>
        <v>0.14038500346083785</v>
      </c>
      <c r="AJ900" s="15">
        <f t="shared" si="152"/>
        <v>-0.11168797852760735</v>
      </c>
      <c r="AK900" s="15">
        <f t="shared" si="152"/>
        <v>0.45610536062992119</v>
      </c>
      <c r="AL900" s="23">
        <f>VLOOKUP(AC900,'Charts and Tables'!$I$43:$J$49,2,TRUE)</f>
        <v>0.2</v>
      </c>
      <c r="AM900" s="2">
        <f t="shared" si="151"/>
        <v>1</v>
      </c>
    </row>
    <row r="901" spans="1:39" x14ac:dyDescent="0.25">
      <c r="A901" s="35">
        <v>415994</v>
      </c>
      <c r="B901" s="36">
        <v>334101</v>
      </c>
      <c r="C901" s="36" t="s">
        <v>25</v>
      </c>
      <c r="D901" s="36">
        <v>0</v>
      </c>
      <c r="J901" s="46">
        <v>722</v>
      </c>
      <c r="K901" s="46">
        <v>899</v>
      </c>
      <c r="L901" s="46">
        <v>1621</v>
      </c>
      <c r="M901" s="46">
        <v>78</v>
      </c>
      <c r="N901" s="46">
        <v>64</v>
      </c>
      <c r="O901" s="46">
        <v>68</v>
      </c>
      <c r="P901" s="46">
        <v>129</v>
      </c>
      <c r="R901" s="36">
        <v>660.62534700000003</v>
      </c>
      <c r="S901" s="36">
        <v>985.02261199999998</v>
      </c>
      <c r="T901" s="36">
        <v>75.723760999999996</v>
      </c>
      <c r="U901" s="36">
        <v>77.540145999999993</v>
      </c>
      <c r="V901" s="36">
        <v>51.863804000000002</v>
      </c>
      <c r="W901" s="36">
        <v>106.902248</v>
      </c>
      <c r="AC901" s="57">
        <f t="shared" si="148"/>
        <v>1621</v>
      </c>
      <c r="AD901" s="57">
        <f t="shared" si="149"/>
        <v>142</v>
      </c>
      <c r="AE901" s="57">
        <f t="shared" si="150"/>
        <v>197</v>
      </c>
      <c r="AF901" s="12">
        <f t="shared" si="145"/>
        <v>1645.6479589999999</v>
      </c>
      <c r="AG901" s="12">
        <f t="shared" si="146"/>
        <v>153.26390699999999</v>
      </c>
      <c r="AH901" s="12">
        <f t="shared" si="147"/>
        <v>158.766052</v>
      </c>
      <c r="AI901" s="15">
        <f t="shared" si="152"/>
        <v>1.5205403454657557E-2</v>
      </c>
      <c r="AJ901" s="15">
        <f t="shared" si="152"/>
        <v>7.932328873239429E-2</v>
      </c>
      <c r="AK901" s="15">
        <f t="shared" si="152"/>
        <v>-0.1940809543147208</v>
      </c>
      <c r="AL901" s="23">
        <f>VLOOKUP(AC901,'Charts and Tables'!$I$43:$J$49,2,TRUE)</f>
        <v>1</v>
      </c>
      <c r="AM901" s="2">
        <f t="shared" si="151"/>
        <v>1</v>
      </c>
    </row>
    <row r="902" spans="1:39" x14ac:dyDescent="0.25">
      <c r="A902" s="35">
        <v>416109</v>
      </c>
      <c r="B902" s="36">
        <v>331125</v>
      </c>
      <c r="C902" s="36" t="s">
        <v>31</v>
      </c>
      <c r="D902" s="36">
        <v>1</v>
      </c>
      <c r="J902" s="46">
        <v>5631</v>
      </c>
      <c r="L902" s="46">
        <v>5631</v>
      </c>
      <c r="M902" s="46">
        <v>508</v>
      </c>
      <c r="O902" s="46">
        <v>372</v>
      </c>
      <c r="R902" s="36">
        <v>5362.6715299999996</v>
      </c>
      <c r="T902" s="36">
        <v>474.20928500000002</v>
      </c>
      <c r="V902" s="36">
        <v>425.36720200000002</v>
      </c>
      <c r="AC902" s="57">
        <f t="shared" si="148"/>
        <v>5631</v>
      </c>
      <c r="AD902" s="57">
        <f t="shared" si="149"/>
        <v>508</v>
      </c>
      <c r="AE902" s="57">
        <f t="shared" si="150"/>
        <v>372</v>
      </c>
      <c r="AF902" s="12">
        <f t="shared" si="145"/>
        <v>5362.6715299999996</v>
      </c>
      <c r="AG902" s="12">
        <f t="shared" si="146"/>
        <v>474.20928500000002</v>
      </c>
      <c r="AH902" s="12">
        <f t="shared" si="147"/>
        <v>425.36720200000002</v>
      </c>
      <c r="AI902" s="15">
        <f t="shared" si="152"/>
        <v>-4.7652010300124378E-2</v>
      </c>
      <c r="AJ902" s="15">
        <f t="shared" si="152"/>
        <v>-6.6517155511810977E-2</v>
      </c>
      <c r="AK902" s="15">
        <f t="shared" si="152"/>
        <v>0.14346022043010759</v>
      </c>
      <c r="AL902" s="23">
        <f>VLOOKUP(AC902,'Charts and Tables'!$I$43:$J$49,2,TRUE)</f>
        <v>0.25</v>
      </c>
      <c r="AM902" s="2">
        <f t="shared" si="151"/>
        <v>1</v>
      </c>
    </row>
    <row r="903" spans="1:39" x14ac:dyDescent="0.25">
      <c r="A903" s="35">
        <v>416625</v>
      </c>
      <c r="B903" s="36">
        <v>334054</v>
      </c>
      <c r="C903" s="36" t="s">
        <v>26</v>
      </c>
      <c r="D903" s="36">
        <v>0</v>
      </c>
      <c r="J903" s="46">
        <v>15336</v>
      </c>
      <c r="K903" s="46">
        <v>1057</v>
      </c>
      <c r="L903" s="46">
        <v>16393</v>
      </c>
      <c r="M903" s="46">
        <v>879</v>
      </c>
      <c r="N903" s="46">
        <v>109</v>
      </c>
      <c r="O903" s="46">
        <v>1624</v>
      </c>
      <c r="P903" s="46">
        <v>125</v>
      </c>
      <c r="R903" s="36">
        <v>10141.264669</v>
      </c>
      <c r="S903" s="36">
        <v>1220.2960029999999</v>
      </c>
      <c r="T903" s="36">
        <v>780.50214200000005</v>
      </c>
      <c r="U903" s="36">
        <v>140.16503700000001</v>
      </c>
      <c r="V903" s="36">
        <v>950.19751199999996</v>
      </c>
      <c r="W903" s="36">
        <v>113.242935</v>
      </c>
      <c r="AC903" s="57">
        <f t="shared" si="148"/>
        <v>16393</v>
      </c>
      <c r="AD903" s="57">
        <f t="shared" si="149"/>
        <v>988</v>
      </c>
      <c r="AE903" s="57">
        <f t="shared" si="150"/>
        <v>1749</v>
      </c>
      <c r="AF903" s="12">
        <f t="shared" si="145"/>
        <v>11361.560672</v>
      </c>
      <c r="AG903" s="12">
        <f t="shared" si="146"/>
        <v>920.66717900000003</v>
      </c>
      <c r="AH903" s="12">
        <f t="shared" si="147"/>
        <v>1063.4404469999999</v>
      </c>
      <c r="AI903" s="15">
        <f t="shared" si="152"/>
        <v>-0.30692608601232235</v>
      </c>
      <c r="AJ903" s="15">
        <f t="shared" si="152"/>
        <v>-6.8150628542510083E-2</v>
      </c>
      <c r="AK903" s="15">
        <f t="shared" si="152"/>
        <v>-0.39197230017152662</v>
      </c>
      <c r="AL903" s="23">
        <f>VLOOKUP(AC903,'Charts and Tables'!$I$43:$J$49,2,TRUE)</f>
        <v>0.2</v>
      </c>
      <c r="AM903" s="2">
        <f t="shared" si="151"/>
        <v>0</v>
      </c>
    </row>
    <row r="904" spans="1:39" x14ac:dyDescent="0.25">
      <c r="A904" s="35">
        <v>416666</v>
      </c>
      <c r="B904" s="36">
        <v>334026</v>
      </c>
      <c r="C904" s="36" t="s">
        <v>26</v>
      </c>
      <c r="D904" s="36">
        <v>-1</v>
      </c>
      <c r="K904" s="46">
        <v>4881</v>
      </c>
      <c r="L904" s="46">
        <v>4881</v>
      </c>
      <c r="N904" s="46">
        <v>429</v>
      </c>
      <c r="P904" s="46">
        <v>344</v>
      </c>
      <c r="S904" s="36">
        <v>5750.0292369999997</v>
      </c>
      <c r="U904" s="36">
        <v>219.969855</v>
      </c>
      <c r="W904" s="36">
        <v>653.23104899999998</v>
      </c>
      <c r="AC904" s="57">
        <f t="shared" si="148"/>
        <v>4881</v>
      </c>
      <c r="AD904" s="57">
        <f t="shared" si="149"/>
        <v>429</v>
      </c>
      <c r="AE904" s="57">
        <f t="shared" si="150"/>
        <v>344</v>
      </c>
      <c r="AF904" s="12">
        <f t="shared" si="145"/>
        <v>5750.0292369999997</v>
      </c>
      <c r="AG904" s="12">
        <f t="shared" si="146"/>
        <v>219.969855</v>
      </c>
      <c r="AH904" s="12">
        <f t="shared" si="147"/>
        <v>653.23104899999998</v>
      </c>
      <c r="AI904" s="15">
        <f t="shared" si="152"/>
        <v>0.17804327740217163</v>
      </c>
      <c r="AJ904" s="15">
        <f t="shared" si="152"/>
        <v>-0.48724975524475528</v>
      </c>
      <c r="AK904" s="15">
        <f t="shared" si="152"/>
        <v>0.89892746802325574</v>
      </c>
      <c r="AL904" s="23">
        <f>VLOOKUP(AC904,'Charts and Tables'!$I$43:$J$49,2,TRUE)</f>
        <v>0.5</v>
      </c>
      <c r="AM904" s="2">
        <f t="shared" si="151"/>
        <v>1</v>
      </c>
    </row>
    <row r="905" spans="1:39" x14ac:dyDescent="0.25">
      <c r="A905" s="35">
        <v>616543</v>
      </c>
      <c r="C905" s="36" t="s">
        <v>25</v>
      </c>
      <c r="D905" s="36">
        <v>1</v>
      </c>
      <c r="J905" s="46">
        <v>4467</v>
      </c>
      <c r="L905" s="46">
        <v>4467</v>
      </c>
      <c r="M905" s="46">
        <v>335</v>
      </c>
      <c r="O905" s="46">
        <v>427</v>
      </c>
      <c r="R905" s="36">
        <v>2952.2127599999999</v>
      </c>
      <c r="T905" s="36">
        <v>104.969294</v>
      </c>
      <c r="V905" s="36">
        <v>403.36146400000001</v>
      </c>
      <c r="AC905" s="57">
        <f t="shared" si="148"/>
        <v>4467</v>
      </c>
      <c r="AD905" s="57">
        <f t="shared" si="149"/>
        <v>335</v>
      </c>
      <c r="AE905" s="57">
        <f t="shared" si="150"/>
        <v>427</v>
      </c>
      <c r="AF905" s="12">
        <f t="shared" si="145"/>
        <v>2952.2127599999999</v>
      </c>
      <c r="AG905" s="12">
        <f t="shared" si="146"/>
        <v>104.969294</v>
      </c>
      <c r="AH905" s="12">
        <f t="shared" si="147"/>
        <v>403.36146400000001</v>
      </c>
      <c r="AI905" s="15">
        <f t="shared" si="152"/>
        <v>-0.3391061652115514</v>
      </c>
      <c r="AJ905" s="15">
        <f t="shared" si="152"/>
        <v>-0.68665882388059707</v>
      </c>
      <c r="AK905" s="15">
        <f t="shared" si="152"/>
        <v>-5.5359569086651024E-2</v>
      </c>
      <c r="AL905" s="23">
        <f>VLOOKUP(AC905,'Charts and Tables'!$I$43:$J$49,2,TRUE)</f>
        <v>0.5</v>
      </c>
      <c r="AM905" s="2">
        <f t="shared" si="151"/>
        <v>1</v>
      </c>
    </row>
    <row r="906" spans="1:39" x14ac:dyDescent="0.25">
      <c r="A906" s="35">
        <v>418383</v>
      </c>
      <c r="B906" s="36">
        <v>336254</v>
      </c>
      <c r="C906" s="36" t="s">
        <v>32</v>
      </c>
      <c r="D906" s="36">
        <v>-1</v>
      </c>
      <c r="K906" s="46">
        <v>10717</v>
      </c>
      <c r="L906" s="46">
        <v>10717</v>
      </c>
      <c r="N906" s="46">
        <v>622</v>
      </c>
      <c r="P906" s="46">
        <v>982</v>
      </c>
      <c r="S906" s="36">
        <v>9007.6766910000006</v>
      </c>
      <c r="U906" s="36">
        <v>701.08213699999999</v>
      </c>
      <c r="W906" s="36">
        <v>746.975776</v>
      </c>
      <c r="AC906" s="57">
        <f t="shared" si="148"/>
        <v>10717</v>
      </c>
      <c r="AD906" s="57">
        <f t="shared" si="149"/>
        <v>622</v>
      </c>
      <c r="AE906" s="57">
        <f t="shared" si="150"/>
        <v>982</v>
      </c>
      <c r="AF906" s="12">
        <f t="shared" si="145"/>
        <v>9007.6766910000006</v>
      </c>
      <c r="AG906" s="12">
        <f t="shared" si="146"/>
        <v>701.08213699999999</v>
      </c>
      <c r="AH906" s="12">
        <f t="shared" si="147"/>
        <v>746.975776</v>
      </c>
      <c r="AI906" s="15">
        <f t="shared" si="152"/>
        <v>-0.15949643640944289</v>
      </c>
      <c r="AJ906" s="15">
        <f t="shared" si="152"/>
        <v>0.12714169935691316</v>
      </c>
      <c r="AK906" s="15">
        <f t="shared" si="152"/>
        <v>-0.23933220366598779</v>
      </c>
      <c r="AL906" s="23">
        <f>VLOOKUP(AC906,'Charts and Tables'!$I$43:$J$49,2,TRUE)</f>
        <v>0.2</v>
      </c>
      <c r="AM906" s="2">
        <f t="shared" si="151"/>
        <v>1</v>
      </c>
    </row>
    <row r="907" spans="1:39" x14ac:dyDescent="0.25">
      <c r="A907" s="35">
        <v>418467</v>
      </c>
      <c r="C907" s="36" t="s">
        <v>27</v>
      </c>
      <c r="D907" s="36">
        <v>-1</v>
      </c>
      <c r="K907" s="46">
        <v>43930</v>
      </c>
      <c r="L907" s="46">
        <v>43930</v>
      </c>
      <c r="N907" s="46">
        <v>3856</v>
      </c>
      <c r="P907" s="46">
        <v>3698</v>
      </c>
      <c r="S907" s="36">
        <v>45290.606049000002</v>
      </c>
      <c r="U907" s="36">
        <v>3957.9528610000002</v>
      </c>
      <c r="W907" s="36">
        <v>4107.0036010000003</v>
      </c>
      <c r="AC907" s="57">
        <f t="shared" si="148"/>
        <v>43930</v>
      </c>
      <c r="AD907" s="57">
        <f t="shared" si="149"/>
        <v>3856</v>
      </c>
      <c r="AE907" s="57">
        <f t="shared" si="150"/>
        <v>3698</v>
      </c>
      <c r="AF907" s="12">
        <f t="shared" si="145"/>
        <v>45290.606049000002</v>
      </c>
      <c r="AG907" s="12">
        <f t="shared" si="146"/>
        <v>3957.9528610000002</v>
      </c>
      <c r="AH907" s="12">
        <f t="shared" si="147"/>
        <v>4107.0036010000003</v>
      </c>
      <c r="AI907" s="15">
        <f t="shared" si="152"/>
        <v>3.0972138606874613E-2</v>
      </c>
      <c r="AJ907" s="15">
        <f t="shared" si="152"/>
        <v>2.6440057313278063E-2</v>
      </c>
      <c r="AK907" s="15">
        <f t="shared" si="152"/>
        <v>0.11060129826933487</v>
      </c>
      <c r="AL907" s="23">
        <f>VLOOKUP(AC907,'Charts and Tables'!$I$43:$J$49,2,TRUE)</f>
        <v>0.15</v>
      </c>
      <c r="AM907" s="2">
        <f t="shared" si="151"/>
        <v>1</v>
      </c>
    </row>
    <row r="908" spans="1:39" x14ac:dyDescent="0.25">
      <c r="A908" s="35">
        <v>417778</v>
      </c>
      <c r="B908" s="36">
        <v>336219</v>
      </c>
      <c r="C908" s="36" t="s">
        <v>32</v>
      </c>
      <c r="D908" s="36">
        <v>-1</v>
      </c>
      <c r="K908" s="46">
        <v>5447</v>
      </c>
      <c r="L908" s="46">
        <v>5447</v>
      </c>
      <c r="N908" s="46">
        <v>198</v>
      </c>
      <c r="P908" s="46">
        <v>775</v>
      </c>
      <c r="S908" s="36">
        <v>8105.8003989999997</v>
      </c>
      <c r="U908" s="36">
        <v>322.54586</v>
      </c>
      <c r="W908" s="36">
        <v>954.28944999999999</v>
      </c>
      <c r="AC908" s="57">
        <f t="shared" si="148"/>
        <v>5447</v>
      </c>
      <c r="AD908" s="57">
        <f t="shared" si="149"/>
        <v>198</v>
      </c>
      <c r="AE908" s="57">
        <f t="shared" si="150"/>
        <v>775</v>
      </c>
      <c r="AF908" s="12">
        <f t="shared" si="145"/>
        <v>8105.8003989999997</v>
      </c>
      <c r="AG908" s="12">
        <f t="shared" si="146"/>
        <v>322.54586</v>
      </c>
      <c r="AH908" s="12">
        <f t="shared" si="147"/>
        <v>954.28944999999999</v>
      </c>
      <c r="AI908" s="15">
        <f t="shared" si="152"/>
        <v>0.48812197521571504</v>
      </c>
      <c r="AJ908" s="15">
        <f t="shared" si="152"/>
        <v>0.62901949494949494</v>
      </c>
      <c r="AK908" s="15">
        <f t="shared" si="152"/>
        <v>0.23134122580645158</v>
      </c>
      <c r="AL908" s="23">
        <f>VLOOKUP(AC908,'Charts and Tables'!$I$43:$J$49,2,TRUE)</f>
        <v>0.25</v>
      </c>
      <c r="AM908" s="2">
        <f t="shared" si="151"/>
        <v>0</v>
      </c>
    </row>
    <row r="909" spans="1:39" x14ac:dyDescent="0.25">
      <c r="A909" s="35">
        <v>417788</v>
      </c>
      <c r="B909" s="36">
        <v>334008</v>
      </c>
      <c r="C909" s="36" t="s">
        <v>26</v>
      </c>
      <c r="D909" s="36">
        <v>0</v>
      </c>
      <c r="J909" s="46">
        <v>821</v>
      </c>
      <c r="K909" s="46">
        <v>1312</v>
      </c>
      <c r="L909" s="46">
        <v>2133</v>
      </c>
      <c r="M909" s="46">
        <v>45</v>
      </c>
      <c r="N909" s="46">
        <v>96</v>
      </c>
      <c r="O909" s="46">
        <v>84</v>
      </c>
      <c r="P909" s="46">
        <v>122</v>
      </c>
      <c r="R909" s="36">
        <v>867.88234599999998</v>
      </c>
      <c r="S909" s="36">
        <v>1062.9332879999999</v>
      </c>
      <c r="T909" s="36">
        <v>83.929805000000002</v>
      </c>
      <c r="U909" s="36">
        <v>96.391302999999994</v>
      </c>
      <c r="V909" s="36">
        <v>89.084917000000004</v>
      </c>
      <c r="W909" s="36">
        <v>118.876873</v>
      </c>
      <c r="AC909" s="57">
        <f t="shared" si="148"/>
        <v>2133</v>
      </c>
      <c r="AD909" s="57">
        <f t="shared" si="149"/>
        <v>141</v>
      </c>
      <c r="AE909" s="57">
        <f t="shared" si="150"/>
        <v>206</v>
      </c>
      <c r="AF909" s="12">
        <f t="shared" si="145"/>
        <v>1930.815634</v>
      </c>
      <c r="AG909" s="12">
        <f t="shared" si="146"/>
        <v>180.32110799999998</v>
      </c>
      <c r="AH909" s="12">
        <f t="shared" si="147"/>
        <v>207.96179000000001</v>
      </c>
      <c r="AI909" s="15">
        <f t="shared" si="152"/>
        <v>-9.4788732301922154E-2</v>
      </c>
      <c r="AJ909" s="15">
        <f t="shared" si="152"/>
        <v>0.27887310638297858</v>
      </c>
      <c r="AK909" s="15">
        <f t="shared" si="152"/>
        <v>9.5232524271845042E-3</v>
      </c>
      <c r="AL909" s="23">
        <f>VLOOKUP(AC909,'Charts and Tables'!$I$43:$J$49,2,TRUE)</f>
        <v>1</v>
      </c>
      <c r="AM909" s="2">
        <f t="shared" si="151"/>
        <v>1</v>
      </c>
    </row>
    <row r="910" spans="1:39" x14ac:dyDescent="0.25">
      <c r="A910" s="35">
        <v>418496</v>
      </c>
      <c r="C910" s="36" t="s">
        <v>27</v>
      </c>
      <c r="D910" s="36">
        <v>1</v>
      </c>
      <c r="J910" s="46">
        <v>38488</v>
      </c>
      <c r="L910" s="46">
        <v>38488</v>
      </c>
      <c r="M910" s="46">
        <v>3386</v>
      </c>
      <c r="O910" s="46">
        <v>4103</v>
      </c>
      <c r="R910" s="36">
        <v>38851.341678999997</v>
      </c>
      <c r="T910" s="36">
        <v>3142.417242</v>
      </c>
      <c r="V910" s="36">
        <v>3866.1869889999998</v>
      </c>
      <c r="AC910" s="57">
        <f t="shared" si="148"/>
        <v>38488</v>
      </c>
      <c r="AD910" s="57">
        <f t="shared" si="149"/>
        <v>3386</v>
      </c>
      <c r="AE910" s="57">
        <f t="shared" si="150"/>
        <v>4103</v>
      </c>
      <c r="AF910" s="12">
        <f t="shared" si="145"/>
        <v>38851.341678999997</v>
      </c>
      <c r="AG910" s="12">
        <f t="shared" si="146"/>
        <v>3142.417242</v>
      </c>
      <c r="AH910" s="12">
        <f t="shared" si="147"/>
        <v>3866.1869889999998</v>
      </c>
      <c r="AI910" s="15">
        <f t="shared" si="152"/>
        <v>9.440388666597313E-3</v>
      </c>
      <c r="AJ910" s="15">
        <f t="shared" si="152"/>
        <v>-7.1938203780271714E-2</v>
      </c>
      <c r="AK910" s="15">
        <f t="shared" si="152"/>
        <v>-5.7717038995856736E-2</v>
      </c>
      <c r="AL910" s="23">
        <f>VLOOKUP(AC910,'Charts and Tables'!$I$43:$J$49,2,TRUE)</f>
        <v>0.15</v>
      </c>
      <c r="AM910" s="2">
        <f t="shared" si="151"/>
        <v>1</v>
      </c>
    </row>
    <row r="911" spans="1:39" x14ac:dyDescent="0.25">
      <c r="A911" s="35">
        <v>419763</v>
      </c>
      <c r="B911" s="36">
        <v>332109</v>
      </c>
      <c r="C911" s="36" t="s">
        <v>29</v>
      </c>
      <c r="D911" s="36">
        <v>0</v>
      </c>
      <c r="J911" s="46">
        <v>793</v>
      </c>
      <c r="K911" s="46">
        <v>1625</v>
      </c>
      <c r="L911" s="46">
        <v>2418</v>
      </c>
      <c r="M911" s="46">
        <v>39</v>
      </c>
      <c r="N911" s="46">
        <v>151</v>
      </c>
      <c r="O911" s="46">
        <v>91</v>
      </c>
      <c r="P911" s="46">
        <v>113</v>
      </c>
      <c r="R911" s="36">
        <v>16.596499000000001</v>
      </c>
      <c r="S911" s="36">
        <v>1465.6548290000001</v>
      </c>
      <c r="T911" s="36">
        <v>0.31447799999999998</v>
      </c>
      <c r="U911" s="36">
        <v>171.96252699999999</v>
      </c>
      <c r="V911" s="36">
        <v>2.9676879999999999</v>
      </c>
      <c r="W911" s="36">
        <v>111.217395</v>
      </c>
      <c r="AC911" s="57">
        <f t="shared" si="148"/>
        <v>2418</v>
      </c>
      <c r="AD911" s="57">
        <f t="shared" si="149"/>
        <v>190</v>
      </c>
      <c r="AE911" s="57">
        <f t="shared" si="150"/>
        <v>204</v>
      </c>
      <c r="AF911" s="12">
        <f t="shared" si="145"/>
        <v>1482.2513280000001</v>
      </c>
      <c r="AG911" s="12">
        <f t="shared" si="146"/>
        <v>172.277005</v>
      </c>
      <c r="AH911" s="12">
        <f t="shared" si="147"/>
        <v>114.18508299999999</v>
      </c>
      <c r="AI911" s="15">
        <f t="shared" si="152"/>
        <v>-0.38699283374689825</v>
      </c>
      <c r="AJ911" s="15">
        <f t="shared" si="152"/>
        <v>-9.3278921052631567E-2</v>
      </c>
      <c r="AK911" s="15">
        <f t="shared" si="152"/>
        <v>-0.44026920098039218</v>
      </c>
      <c r="AL911" s="23">
        <f>VLOOKUP(AC911,'Charts and Tables'!$I$43:$J$49,2,TRUE)</f>
        <v>1</v>
      </c>
      <c r="AM911" s="2">
        <f t="shared" si="151"/>
        <v>1</v>
      </c>
    </row>
    <row r="912" spans="1:39" x14ac:dyDescent="0.25">
      <c r="A912" s="35">
        <v>617461</v>
      </c>
      <c r="B912" s="36">
        <v>331029</v>
      </c>
      <c r="C912" s="36" t="s">
        <v>25</v>
      </c>
      <c r="D912" s="36">
        <v>0</v>
      </c>
      <c r="J912" s="46">
        <v>6667</v>
      </c>
      <c r="K912" s="46">
        <v>6733</v>
      </c>
      <c r="L912" s="46">
        <v>13400</v>
      </c>
      <c r="M912" s="46">
        <v>818</v>
      </c>
      <c r="N912" s="46">
        <v>286</v>
      </c>
      <c r="O912" s="46">
        <v>516</v>
      </c>
      <c r="P912" s="46">
        <v>667</v>
      </c>
      <c r="R912" s="36">
        <v>5143.0917229999995</v>
      </c>
      <c r="S912" s="36">
        <v>3158.1118040000001</v>
      </c>
      <c r="T912" s="36">
        <v>677.367662</v>
      </c>
      <c r="U912" s="36">
        <v>113.33063900000001</v>
      </c>
      <c r="V912" s="36">
        <v>331.65139199999999</v>
      </c>
      <c r="W912" s="36">
        <v>368.33377000000002</v>
      </c>
      <c r="AC912" s="57">
        <f t="shared" si="148"/>
        <v>13400</v>
      </c>
      <c r="AD912" s="57">
        <f t="shared" si="149"/>
        <v>1104</v>
      </c>
      <c r="AE912" s="57">
        <f t="shared" si="150"/>
        <v>1183</v>
      </c>
      <c r="AF912" s="12">
        <f t="shared" si="145"/>
        <v>8301.2035269999997</v>
      </c>
      <c r="AG912" s="12">
        <f t="shared" si="146"/>
        <v>790.69830100000001</v>
      </c>
      <c r="AH912" s="12">
        <f t="shared" si="147"/>
        <v>699.98516199999995</v>
      </c>
      <c r="AI912" s="15">
        <f t="shared" si="152"/>
        <v>-0.38050719947761197</v>
      </c>
      <c r="AJ912" s="15">
        <f t="shared" si="152"/>
        <v>-0.28378777083333334</v>
      </c>
      <c r="AK912" s="15">
        <f t="shared" si="152"/>
        <v>-0.40829656635672024</v>
      </c>
      <c r="AL912" s="23">
        <f>VLOOKUP(AC912,'Charts and Tables'!$I$43:$J$49,2,TRUE)</f>
        <v>0.2</v>
      </c>
      <c r="AM912" s="2">
        <f t="shared" si="151"/>
        <v>0</v>
      </c>
    </row>
    <row r="913" spans="1:39" x14ac:dyDescent="0.25">
      <c r="A913" s="35">
        <v>420903</v>
      </c>
      <c r="C913" s="36" t="s">
        <v>26</v>
      </c>
      <c r="D913" s="36">
        <v>0</v>
      </c>
      <c r="J913" s="46">
        <v>3592</v>
      </c>
      <c r="K913" s="46">
        <v>4316</v>
      </c>
      <c r="L913" s="46">
        <v>7908</v>
      </c>
      <c r="M913" s="46">
        <v>163</v>
      </c>
      <c r="N913" s="46">
        <v>483</v>
      </c>
      <c r="O913" s="46">
        <v>460</v>
      </c>
      <c r="P913" s="46">
        <v>311</v>
      </c>
      <c r="R913" s="36">
        <v>3706.2534860000001</v>
      </c>
      <c r="S913" s="36">
        <v>4289.0441469999996</v>
      </c>
      <c r="T913" s="36">
        <v>228.09020699999999</v>
      </c>
      <c r="U913" s="36">
        <v>479.14633199999997</v>
      </c>
      <c r="V913" s="36">
        <v>422.02002399999998</v>
      </c>
      <c r="W913" s="36">
        <v>345.97716600000001</v>
      </c>
      <c r="AC913" s="57">
        <f t="shared" si="148"/>
        <v>7908</v>
      </c>
      <c r="AD913" s="57">
        <f t="shared" si="149"/>
        <v>646</v>
      </c>
      <c r="AE913" s="57">
        <f t="shared" si="150"/>
        <v>771</v>
      </c>
      <c r="AF913" s="12">
        <f t="shared" si="145"/>
        <v>7995.2976330000001</v>
      </c>
      <c r="AG913" s="12">
        <f t="shared" si="146"/>
        <v>707.23653899999999</v>
      </c>
      <c r="AH913" s="12">
        <f t="shared" si="147"/>
        <v>767.99719000000005</v>
      </c>
      <c r="AI913" s="15">
        <f t="shared" si="152"/>
        <v>1.1039154400606998E-2</v>
      </c>
      <c r="AJ913" s="15">
        <f t="shared" si="152"/>
        <v>9.4793404024767797E-2</v>
      </c>
      <c r="AK913" s="15">
        <f t="shared" si="152"/>
        <v>-3.8946952010375539E-3</v>
      </c>
      <c r="AL913" s="23">
        <f>VLOOKUP(AC913,'Charts and Tables'!$I$43:$J$49,2,TRUE)</f>
        <v>0.25</v>
      </c>
      <c r="AM913" s="2">
        <f t="shared" si="151"/>
        <v>1</v>
      </c>
    </row>
    <row r="914" spans="1:39" x14ac:dyDescent="0.25">
      <c r="A914" s="35">
        <v>422137</v>
      </c>
      <c r="C914" s="36" t="s">
        <v>25</v>
      </c>
      <c r="D914" s="36">
        <v>0</v>
      </c>
      <c r="J914" s="46">
        <v>3860</v>
      </c>
      <c r="L914" s="46">
        <v>3860</v>
      </c>
      <c r="M914" s="46">
        <v>205</v>
      </c>
      <c r="O914" s="46">
        <v>337</v>
      </c>
      <c r="R914" s="36">
        <v>954.37922400000002</v>
      </c>
      <c r="S914" s="36">
        <v>683.47740599999997</v>
      </c>
      <c r="T914" s="36">
        <v>53.101264999999998</v>
      </c>
      <c r="U914" s="36">
        <v>124.70316</v>
      </c>
      <c r="V914" s="36">
        <v>109.638824</v>
      </c>
      <c r="W914" s="36">
        <v>40.292231000000001</v>
      </c>
      <c r="AC914" s="57">
        <f t="shared" si="148"/>
        <v>3860</v>
      </c>
      <c r="AD914" s="57">
        <f t="shared" si="149"/>
        <v>205</v>
      </c>
      <c r="AE914" s="57">
        <f t="shared" si="150"/>
        <v>337</v>
      </c>
      <c r="AF914" s="12">
        <f t="shared" si="145"/>
        <v>1637.85663</v>
      </c>
      <c r="AG914" s="12">
        <f t="shared" si="146"/>
        <v>177.80442499999998</v>
      </c>
      <c r="AH914" s="12">
        <f t="shared" si="147"/>
        <v>149.93105500000001</v>
      </c>
      <c r="AI914" s="15">
        <f t="shared" si="152"/>
        <v>-0.57568481088082901</v>
      </c>
      <c r="AJ914" s="15">
        <f t="shared" si="152"/>
        <v>-0.13266134146341474</v>
      </c>
      <c r="AK914" s="15">
        <f t="shared" si="152"/>
        <v>-0.55510072700296731</v>
      </c>
      <c r="AL914" s="23">
        <f>VLOOKUP(AC914,'Charts and Tables'!$I$43:$J$49,2,TRUE)</f>
        <v>0.5</v>
      </c>
      <c r="AM914" s="2">
        <f t="shared" si="151"/>
        <v>0</v>
      </c>
    </row>
    <row r="915" spans="1:39" x14ac:dyDescent="0.25">
      <c r="A915" s="35">
        <v>421685</v>
      </c>
      <c r="B915" s="36">
        <v>334027</v>
      </c>
      <c r="C915" s="36" t="s">
        <v>26</v>
      </c>
      <c r="D915" s="36">
        <v>-1</v>
      </c>
      <c r="K915" s="46">
        <v>2221</v>
      </c>
      <c r="L915" s="46">
        <v>2221</v>
      </c>
      <c r="N915" s="46">
        <v>147</v>
      </c>
      <c r="P915" s="46">
        <v>236</v>
      </c>
      <c r="S915" s="36">
        <v>3996.5474170000002</v>
      </c>
      <c r="U915" s="36">
        <v>78.665437999999995</v>
      </c>
      <c r="W915" s="36">
        <v>482.65935200000001</v>
      </c>
      <c r="AC915" s="57">
        <f t="shared" si="148"/>
        <v>2221</v>
      </c>
      <c r="AD915" s="57">
        <f t="shared" si="149"/>
        <v>147</v>
      </c>
      <c r="AE915" s="57">
        <f t="shared" si="150"/>
        <v>236</v>
      </c>
      <c r="AF915" s="12">
        <f t="shared" si="145"/>
        <v>3996.5474170000002</v>
      </c>
      <c r="AG915" s="12">
        <f t="shared" si="146"/>
        <v>78.665437999999995</v>
      </c>
      <c r="AH915" s="12">
        <f t="shared" si="147"/>
        <v>482.65935200000001</v>
      </c>
      <c r="AI915" s="15">
        <f t="shared" si="152"/>
        <v>0.79943602746510589</v>
      </c>
      <c r="AJ915" s="15">
        <f t="shared" si="152"/>
        <v>-0.46486096598639459</v>
      </c>
      <c r="AK915" s="15">
        <f t="shared" si="152"/>
        <v>1.0451667457627118</v>
      </c>
      <c r="AL915" s="23">
        <f>VLOOKUP(AC915,'Charts and Tables'!$I$43:$J$49,2,TRUE)</f>
        <v>1</v>
      </c>
      <c r="AM915" s="2">
        <f t="shared" si="151"/>
        <v>1</v>
      </c>
    </row>
    <row r="916" spans="1:39" x14ac:dyDescent="0.25">
      <c r="A916" s="35">
        <v>421666</v>
      </c>
      <c r="B916" s="36">
        <v>334118</v>
      </c>
      <c r="C916" s="36" t="s">
        <v>26</v>
      </c>
      <c r="D916" s="36">
        <v>0</v>
      </c>
      <c r="J916" s="46">
        <v>4020</v>
      </c>
      <c r="M916" s="46">
        <v>242</v>
      </c>
      <c r="O916" s="46">
        <v>339</v>
      </c>
      <c r="R916" s="36">
        <v>1425.7820360000001</v>
      </c>
      <c r="S916" s="36">
        <v>894.42272600000001</v>
      </c>
      <c r="T916" s="36">
        <v>153.93994499999999</v>
      </c>
      <c r="U916" s="36">
        <v>44.664402000000003</v>
      </c>
      <c r="V916" s="36">
        <v>134.146849</v>
      </c>
      <c r="W916" s="36">
        <v>112.63082199999999</v>
      </c>
      <c r="AC916" s="57">
        <f t="shared" si="148"/>
        <v>0</v>
      </c>
      <c r="AD916" s="57">
        <f t="shared" si="149"/>
        <v>242</v>
      </c>
      <c r="AE916" s="57">
        <f t="shared" si="150"/>
        <v>339</v>
      </c>
      <c r="AF916" s="12">
        <f t="shared" si="145"/>
        <v>2320.2047620000003</v>
      </c>
      <c r="AG916" s="12">
        <f t="shared" si="146"/>
        <v>198.60434699999999</v>
      </c>
      <c r="AH916" s="12">
        <f t="shared" si="147"/>
        <v>246.777671</v>
      </c>
      <c r="AI916" s="15">
        <f t="shared" si="152"/>
        <v>0</v>
      </c>
      <c r="AJ916" s="15">
        <f t="shared" si="152"/>
        <v>-0.1793208801652893</v>
      </c>
      <c r="AK916" s="15">
        <f t="shared" si="152"/>
        <v>-0.27204226843657819</v>
      </c>
      <c r="AL916" s="23">
        <f>VLOOKUP(AC916,'Charts and Tables'!$I$43:$J$49,2,TRUE)</f>
        <v>2</v>
      </c>
      <c r="AM916" s="2">
        <f t="shared" si="151"/>
        <v>1</v>
      </c>
    </row>
    <row r="917" spans="1:39" x14ac:dyDescent="0.25">
      <c r="A917" s="35">
        <v>617628</v>
      </c>
      <c r="B917" s="36">
        <v>334057</v>
      </c>
      <c r="C917" s="36" t="s">
        <v>26</v>
      </c>
      <c r="D917" s="36">
        <v>0</v>
      </c>
      <c r="J917" s="46">
        <v>3528</v>
      </c>
      <c r="K917" s="46">
        <v>5175</v>
      </c>
      <c r="L917" s="46">
        <v>8703</v>
      </c>
      <c r="M917" s="46">
        <v>330</v>
      </c>
      <c r="N917" s="46">
        <v>332</v>
      </c>
      <c r="O917" s="46">
        <v>221</v>
      </c>
      <c r="P917" s="46">
        <v>527</v>
      </c>
      <c r="R917" s="36">
        <v>3016.7290410000001</v>
      </c>
      <c r="S917" s="36">
        <v>4299.0092720000002</v>
      </c>
      <c r="T917" s="36">
        <v>328.19270699999998</v>
      </c>
      <c r="U917" s="36">
        <v>209.554137</v>
      </c>
      <c r="V917" s="36">
        <v>227.658062</v>
      </c>
      <c r="W917" s="36">
        <v>565.97120600000005</v>
      </c>
      <c r="AC917" s="57">
        <f t="shared" si="148"/>
        <v>8703</v>
      </c>
      <c r="AD917" s="57">
        <f t="shared" si="149"/>
        <v>662</v>
      </c>
      <c r="AE917" s="57">
        <f t="shared" si="150"/>
        <v>748</v>
      </c>
      <c r="AF917" s="12">
        <f t="shared" si="145"/>
        <v>7315.7383129999998</v>
      </c>
      <c r="AG917" s="12">
        <f t="shared" si="146"/>
        <v>537.74684400000001</v>
      </c>
      <c r="AH917" s="12">
        <f t="shared" si="147"/>
        <v>793.62926800000002</v>
      </c>
      <c r="AI917" s="15">
        <f t="shared" si="152"/>
        <v>-0.15940040066643688</v>
      </c>
      <c r="AJ917" s="15">
        <f t="shared" si="152"/>
        <v>-0.18769358912386705</v>
      </c>
      <c r="AK917" s="15">
        <f t="shared" si="152"/>
        <v>6.1001695187165805E-2</v>
      </c>
      <c r="AL917" s="23">
        <f>VLOOKUP(AC917,'Charts and Tables'!$I$43:$J$49,2,TRUE)</f>
        <v>0.25</v>
      </c>
      <c r="AM917" s="2">
        <f t="shared" si="151"/>
        <v>1</v>
      </c>
    </row>
    <row r="918" spans="1:39" x14ac:dyDescent="0.25">
      <c r="A918" s="35">
        <v>421997</v>
      </c>
      <c r="C918" s="36" t="s">
        <v>26</v>
      </c>
      <c r="D918" s="36">
        <v>0</v>
      </c>
      <c r="J918" s="46">
        <v>3093</v>
      </c>
      <c r="L918" s="46">
        <v>3093</v>
      </c>
      <c r="M918" s="46">
        <v>228</v>
      </c>
      <c r="O918" s="46">
        <v>276</v>
      </c>
      <c r="R918" s="36">
        <v>1855.3561010000001</v>
      </c>
      <c r="S918" s="36">
        <v>962.20862</v>
      </c>
      <c r="T918" s="36">
        <v>260.10681799999998</v>
      </c>
      <c r="U918" s="36">
        <v>27.621164</v>
      </c>
      <c r="V918" s="36">
        <v>135.229949</v>
      </c>
      <c r="W918" s="36">
        <v>140.87457499999999</v>
      </c>
      <c r="AC918" s="57">
        <f t="shared" si="148"/>
        <v>3093</v>
      </c>
      <c r="AD918" s="57">
        <f t="shared" si="149"/>
        <v>228</v>
      </c>
      <c r="AE918" s="57">
        <f t="shared" si="150"/>
        <v>276</v>
      </c>
      <c r="AF918" s="12">
        <f t="shared" si="145"/>
        <v>2817.5647210000002</v>
      </c>
      <c r="AG918" s="12">
        <f t="shared" si="146"/>
        <v>287.727982</v>
      </c>
      <c r="AH918" s="12">
        <f t="shared" si="147"/>
        <v>276.10452399999997</v>
      </c>
      <c r="AI918" s="15">
        <f t="shared" si="152"/>
        <v>-8.905117329453599E-2</v>
      </c>
      <c r="AJ918" s="15">
        <f t="shared" si="152"/>
        <v>0.26196483333333331</v>
      </c>
      <c r="AK918" s="15">
        <f t="shared" si="152"/>
        <v>3.787101449274254E-4</v>
      </c>
      <c r="AL918" s="23">
        <f>VLOOKUP(AC918,'Charts and Tables'!$I$43:$J$49,2,TRUE)</f>
        <v>0.5</v>
      </c>
      <c r="AM918" s="2">
        <f t="shared" si="151"/>
        <v>1</v>
      </c>
    </row>
    <row r="919" spans="1:39" x14ac:dyDescent="0.25">
      <c r="A919" s="35">
        <v>422054</v>
      </c>
      <c r="B919" s="36">
        <v>334119</v>
      </c>
      <c r="C919" s="36" t="s">
        <v>26</v>
      </c>
      <c r="D919" s="36">
        <v>0</v>
      </c>
      <c r="J919" s="46">
        <v>4152</v>
      </c>
      <c r="M919" s="46">
        <v>515</v>
      </c>
      <c r="O919" s="46">
        <v>268</v>
      </c>
      <c r="R919" s="36">
        <v>2815.4913630000001</v>
      </c>
      <c r="S919" s="36">
        <v>1066.8393639999999</v>
      </c>
      <c r="T919" s="36">
        <v>385.01824399999998</v>
      </c>
      <c r="U919" s="36">
        <v>46.882613999999997</v>
      </c>
      <c r="V919" s="36">
        <v>199.56646699999999</v>
      </c>
      <c r="W919" s="36">
        <v>120.246379</v>
      </c>
      <c r="AC919" s="57">
        <f t="shared" si="148"/>
        <v>0</v>
      </c>
      <c r="AD919" s="57">
        <f t="shared" si="149"/>
        <v>515</v>
      </c>
      <c r="AE919" s="57">
        <f t="shared" si="150"/>
        <v>268</v>
      </c>
      <c r="AF919" s="12">
        <f t="shared" si="145"/>
        <v>3882.330727</v>
      </c>
      <c r="AG919" s="12">
        <f t="shared" si="146"/>
        <v>431.90085799999997</v>
      </c>
      <c r="AH919" s="12">
        <f t="shared" si="147"/>
        <v>319.81284599999998</v>
      </c>
      <c r="AI919" s="15">
        <f t="shared" si="152"/>
        <v>0</v>
      </c>
      <c r="AJ919" s="15">
        <f t="shared" si="152"/>
        <v>-0.16135755728155346</v>
      </c>
      <c r="AK919" s="15">
        <f t="shared" si="152"/>
        <v>0.19333151492537307</v>
      </c>
      <c r="AL919" s="23">
        <f>VLOOKUP(AC919,'Charts and Tables'!$I$43:$J$49,2,TRUE)</f>
        <v>2</v>
      </c>
      <c r="AM919" s="2">
        <f t="shared" si="151"/>
        <v>1</v>
      </c>
    </row>
    <row r="920" spans="1:39" x14ac:dyDescent="0.25">
      <c r="A920" s="35">
        <v>423043</v>
      </c>
      <c r="B920" s="36">
        <v>332077</v>
      </c>
      <c r="C920" s="36" t="s">
        <v>29</v>
      </c>
      <c r="D920" s="36">
        <v>0</v>
      </c>
      <c r="J920" s="46">
        <v>346</v>
      </c>
      <c r="K920" s="46">
        <v>540</v>
      </c>
      <c r="L920" s="46">
        <v>886</v>
      </c>
      <c r="M920" s="46">
        <v>45</v>
      </c>
      <c r="N920" s="46">
        <v>44</v>
      </c>
      <c r="O920" s="46">
        <v>31</v>
      </c>
      <c r="P920" s="46">
        <v>67</v>
      </c>
      <c r="R920" s="36">
        <v>1259.787787</v>
      </c>
      <c r="S920" s="36">
        <v>996.29710699999998</v>
      </c>
      <c r="T920" s="36">
        <v>154.53213700000001</v>
      </c>
      <c r="U920" s="36">
        <v>60.664357000000003</v>
      </c>
      <c r="V920" s="36">
        <v>93.446955000000003</v>
      </c>
      <c r="W920" s="36">
        <v>116.33746499999999</v>
      </c>
      <c r="AC920" s="57">
        <f t="shared" si="148"/>
        <v>886</v>
      </c>
      <c r="AD920" s="57">
        <f t="shared" si="149"/>
        <v>89</v>
      </c>
      <c r="AE920" s="57">
        <f t="shared" si="150"/>
        <v>98</v>
      </c>
      <c r="AF920" s="12">
        <f t="shared" si="145"/>
        <v>2256.0848940000001</v>
      </c>
      <c r="AG920" s="12">
        <f t="shared" si="146"/>
        <v>215.196494</v>
      </c>
      <c r="AH920" s="12">
        <f t="shared" si="147"/>
        <v>209.78442000000001</v>
      </c>
      <c r="AI920" s="15">
        <f t="shared" si="152"/>
        <v>1.5463712121896163</v>
      </c>
      <c r="AJ920" s="15">
        <f t="shared" si="152"/>
        <v>1.4179381348314606</v>
      </c>
      <c r="AK920" s="15">
        <f t="shared" si="152"/>
        <v>1.1406573469387755</v>
      </c>
      <c r="AL920" s="23">
        <f>VLOOKUP(AC920,'Charts and Tables'!$I$43:$J$49,2,TRUE)</f>
        <v>2</v>
      </c>
      <c r="AM920" s="2">
        <f t="shared" si="151"/>
        <v>1</v>
      </c>
    </row>
    <row r="921" spans="1:39" x14ac:dyDescent="0.25">
      <c r="A921" s="35">
        <v>423056</v>
      </c>
      <c r="B921" s="36">
        <v>334064</v>
      </c>
      <c r="C921" s="36" t="s">
        <v>26</v>
      </c>
      <c r="D921" s="36">
        <v>0</v>
      </c>
      <c r="M921" s="46">
        <v>137</v>
      </c>
      <c r="N921" s="46">
        <v>160</v>
      </c>
      <c r="O921" s="46">
        <v>279</v>
      </c>
      <c r="P921" s="46">
        <v>385</v>
      </c>
      <c r="R921" s="36">
        <v>2525.3627649999999</v>
      </c>
      <c r="S921" s="36">
        <v>2662.8342889999999</v>
      </c>
      <c r="T921" s="36">
        <v>188.772446</v>
      </c>
      <c r="U921" s="36">
        <v>250.81055699999999</v>
      </c>
      <c r="V921" s="36">
        <v>275.84200199999998</v>
      </c>
      <c r="W921" s="36">
        <v>243.678721</v>
      </c>
      <c r="AC921" s="57">
        <f t="shared" si="148"/>
        <v>0</v>
      </c>
      <c r="AD921" s="57">
        <f t="shared" si="149"/>
        <v>297</v>
      </c>
      <c r="AE921" s="57">
        <f t="shared" si="150"/>
        <v>664</v>
      </c>
      <c r="AF921" s="12">
        <f t="shared" si="145"/>
        <v>5188.1970540000002</v>
      </c>
      <c r="AG921" s="12">
        <f t="shared" si="146"/>
        <v>439.58300299999996</v>
      </c>
      <c r="AH921" s="12">
        <f t="shared" si="147"/>
        <v>519.52072299999998</v>
      </c>
      <c r="AI921" s="15">
        <f t="shared" si="152"/>
        <v>0</v>
      </c>
      <c r="AJ921" s="15">
        <f t="shared" si="152"/>
        <v>0.48007745117845108</v>
      </c>
      <c r="AK921" s="15">
        <f t="shared" si="152"/>
        <v>-0.21758927259036148</v>
      </c>
      <c r="AL921" s="23">
        <f>VLOOKUP(AC921,'Charts and Tables'!$I$43:$J$49,2,TRUE)</f>
        <v>2</v>
      </c>
      <c r="AM921" s="2">
        <f t="shared" si="151"/>
        <v>1</v>
      </c>
    </row>
    <row r="922" spans="1:39" x14ac:dyDescent="0.25">
      <c r="A922" s="35">
        <v>423704</v>
      </c>
      <c r="B922" s="36">
        <v>334009</v>
      </c>
      <c r="C922" s="36" t="s">
        <v>26</v>
      </c>
      <c r="D922" s="36">
        <v>0</v>
      </c>
      <c r="J922" s="46">
        <v>2907</v>
      </c>
      <c r="K922" s="46">
        <v>3385</v>
      </c>
      <c r="L922" s="46">
        <v>6292</v>
      </c>
      <c r="M922" s="46">
        <v>154</v>
      </c>
      <c r="N922" s="46">
        <v>343</v>
      </c>
      <c r="O922" s="46">
        <v>348</v>
      </c>
      <c r="P922" s="46">
        <v>292</v>
      </c>
      <c r="R922" s="36">
        <v>1473.418369</v>
      </c>
      <c r="S922" s="36">
        <v>1385.7027049999999</v>
      </c>
      <c r="T922" s="36">
        <v>83.741720000000001</v>
      </c>
      <c r="U922" s="36">
        <v>146.232617</v>
      </c>
      <c r="V922" s="36">
        <v>151.598005</v>
      </c>
      <c r="W922" s="36">
        <v>124.345555</v>
      </c>
      <c r="AC922" s="57">
        <f t="shared" si="148"/>
        <v>6292</v>
      </c>
      <c r="AD922" s="57">
        <f t="shared" si="149"/>
        <v>497</v>
      </c>
      <c r="AE922" s="57">
        <f t="shared" si="150"/>
        <v>640</v>
      </c>
      <c r="AF922" s="12">
        <f t="shared" si="145"/>
        <v>2859.1210739999997</v>
      </c>
      <c r="AG922" s="12">
        <f t="shared" si="146"/>
        <v>229.97433699999999</v>
      </c>
      <c r="AH922" s="12">
        <f t="shared" si="147"/>
        <v>275.94355999999999</v>
      </c>
      <c r="AI922" s="15">
        <f t="shared" si="152"/>
        <v>-0.54559423490146219</v>
      </c>
      <c r="AJ922" s="15">
        <f t="shared" si="152"/>
        <v>-0.53727497585513084</v>
      </c>
      <c r="AK922" s="15">
        <f t="shared" si="152"/>
        <v>-0.56883818750000004</v>
      </c>
      <c r="AL922" s="23">
        <f>VLOOKUP(AC922,'Charts and Tables'!$I$43:$J$49,2,TRUE)</f>
        <v>0.25</v>
      </c>
      <c r="AM922" s="2">
        <f t="shared" si="151"/>
        <v>0</v>
      </c>
    </row>
    <row r="923" spans="1:39" x14ac:dyDescent="0.25">
      <c r="A923" s="35">
        <v>423640</v>
      </c>
      <c r="B923" s="36">
        <v>334063</v>
      </c>
      <c r="C923" s="36" t="s">
        <v>26</v>
      </c>
      <c r="D923" s="36">
        <v>0</v>
      </c>
      <c r="J923" s="46">
        <v>2652</v>
      </c>
      <c r="K923" s="46">
        <v>2165</v>
      </c>
      <c r="L923" s="46">
        <v>4817</v>
      </c>
      <c r="M923" s="46">
        <v>208</v>
      </c>
      <c r="N923" s="46">
        <v>132</v>
      </c>
      <c r="O923" s="46">
        <v>238</v>
      </c>
      <c r="P923" s="46">
        <v>244</v>
      </c>
      <c r="R923" s="36">
        <v>3599.1418399999998</v>
      </c>
      <c r="S923" s="36">
        <v>3168.9788910000002</v>
      </c>
      <c r="T923" s="36">
        <v>326.09490299999999</v>
      </c>
      <c r="U923" s="36">
        <v>241.308514</v>
      </c>
      <c r="V923" s="36">
        <v>338.36761100000001</v>
      </c>
      <c r="W923" s="36">
        <v>324.15869300000003</v>
      </c>
      <c r="AC923" s="57">
        <f t="shared" si="148"/>
        <v>4817</v>
      </c>
      <c r="AD923" s="57">
        <f t="shared" si="149"/>
        <v>340</v>
      </c>
      <c r="AE923" s="57">
        <f t="shared" si="150"/>
        <v>482</v>
      </c>
      <c r="AF923" s="12">
        <f t="shared" si="145"/>
        <v>6768.120731</v>
      </c>
      <c r="AG923" s="12">
        <f t="shared" si="146"/>
        <v>567.40341699999999</v>
      </c>
      <c r="AH923" s="12">
        <f t="shared" si="147"/>
        <v>662.52630399999998</v>
      </c>
      <c r="AI923" s="15">
        <f t="shared" si="152"/>
        <v>0.40504893730537678</v>
      </c>
      <c r="AJ923" s="15">
        <f t="shared" si="152"/>
        <v>0.66883357941176469</v>
      </c>
      <c r="AK923" s="15">
        <f t="shared" si="152"/>
        <v>0.37453590041493773</v>
      </c>
      <c r="AL923" s="23">
        <f>VLOOKUP(AC923,'Charts and Tables'!$I$43:$J$49,2,TRUE)</f>
        <v>0.5</v>
      </c>
      <c r="AM923" s="2">
        <f t="shared" si="151"/>
        <v>1</v>
      </c>
    </row>
    <row r="924" spans="1:39" x14ac:dyDescent="0.25">
      <c r="A924" s="35">
        <v>425192</v>
      </c>
      <c r="C924" s="36" t="s">
        <v>31</v>
      </c>
      <c r="D924" s="36">
        <v>0</v>
      </c>
      <c r="J924" s="46">
        <v>2443</v>
      </c>
      <c r="K924" s="46">
        <v>2835</v>
      </c>
      <c r="L924" s="46">
        <v>5278</v>
      </c>
      <c r="M924" s="46">
        <v>141</v>
      </c>
      <c r="N924" s="46">
        <v>194</v>
      </c>
      <c r="O924" s="46">
        <v>231</v>
      </c>
      <c r="P924" s="46">
        <v>198</v>
      </c>
      <c r="R924" s="36">
        <v>2231.6014709999999</v>
      </c>
      <c r="S924" s="36">
        <v>2242.71333</v>
      </c>
      <c r="T924" s="36">
        <v>184.336848</v>
      </c>
      <c r="U924" s="36">
        <v>179.65676300000001</v>
      </c>
      <c r="V924" s="36">
        <v>210.484331</v>
      </c>
      <c r="W924" s="36">
        <v>164.05231000000001</v>
      </c>
      <c r="AC924" s="57">
        <f t="shared" si="148"/>
        <v>5278</v>
      </c>
      <c r="AD924" s="57">
        <f t="shared" si="149"/>
        <v>335</v>
      </c>
      <c r="AE924" s="57">
        <f t="shared" si="150"/>
        <v>429</v>
      </c>
      <c r="AF924" s="12">
        <f t="shared" si="145"/>
        <v>4474.3148010000004</v>
      </c>
      <c r="AG924" s="12">
        <f t="shared" si="146"/>
        <v>363.99361099999999</v>
      </c>
      <c r="AH924" s="12">
        <f t="shared" si="147"/>
        <v>374.53664100000003</v>
      </c>
      <c r="AI924" s="15">
        <f t="shared" si="152"/>
        <v>-0.15227078419855997</v>
      </c>
      <c r="AJ924" s="15">
        <f t="shared" si="152"/>
        <v>8.6548092537313395E-2</v>
      </c>
      <c r="AK924" s="15">
        <f t="shared" si="152"/>
        <v>-0.12695421678321672</v>
      </c>
      <c r="AL924" s="23">
        <f>VLOOKUP(AC924,'Charts and Tables'!$I$43:$J$49,2,TRUE)</f>
        <v>0.25</v>
      </c>
      <c r="AM924" s="2">
        <f t="shared" si="151"/>
        <v>1</v>
      </c>
    </row>
    <row r="925" spans="1:39" x14ac:dyDescent="0.25">
      <c r="A925" s="35">
        <v>426258</v>
      </c>
      <c r="C925" s="36" t="s">
        <v>32</v>
      </c>
      <c r="D925" s="36">
        <v>-1</v>
      </c>
      <c r="K925" s="46">
        <v>10500</v>
      </c>
      <c r="L925" s="46">
        <v>10500</v>
      </c>
      <c r="N925" s="46">
        <v>700</v>
      </c>
      <c r="P925" s="46">
        <v>1000</v>
      </c>
      <c r="S925" s="36">
        <v>11542.263901</v>
      </c>
      <c r="U925" s="36">
        <v>945.83219899999995</v>
      </c>
      <c r="W925" s="36">
        <v>1155.4521050000001</v>
      </c>
      <c r="AC925" s="57">
        <f t="shared" si="148"/>
        <v>10500</v>
      </c>
      <c r="AD925" s="57">
        <f t="shared" si="149"/>
        <v>700</v>
      </c>
      <c r="AE925" s="57">
        <f t="shared" si="150"/>
        <v>1000</v>
      </c>
      <c r="AF925" s="12">
        <f t="shared" si="145"/>
        <v>11542.263901</v>
      </c>
      <c r="AG925" s="12">
        <f t="shared" si="146"/>
        <v>945.83219899999995</v>
      </c>
      <c r="AH925" s="12">
        <f t="shared" si="147"/>
        <v>1155.4521050000001</v>
      </c>
      <c r="AI925" s="15">
        <f t="shared" si="152"/>
        <v>9.9263228666666689E-2</v>
      </c>
      <c r="AJ925" s="15">
        <f t="shared" si="152"/>
        <v>0.35118885571428565</v>
      </c>
      <c r="AK925" s="15">
        <f t="shared" si="152"/>
        <v>0.15545210500000006</v>
      </c>
      <c r="AL925" s="23">
        <f>VLOOKUP(AC925,'Charts and Tables'!$I$43:$J$49,2,TRUE)</f>
        <v>0.2</v>
      </c>
      <c r="AM925" s="2">
        <f t="shared" si="151"/>
        <v>1</v>
      </c>
    </row>
    <row r="926" spans="1:39" x14ac:dyDescent="0.25">
      <c r="A926" s="35">
        <v>426333</v>
      </c>
      <c r="C926" s="36" t="s">
        <v>31</v>
      </c>
      <c r="D926" s="36">
        <v>0</v>
      </c>
      <c r="K926" s="46">
        <v>4638</v>
      </c>
      <c r="L926" s="46">
        <v>4638</v>
      </c>
      <c r="N926" s="46">
        <v>293</v>
      </c>
      <c r="P926" s="46">
        <v>488</v>
      </c>
      <c r="R926" s="36">
        <v>10320.13954</v>
      </c>
      <c r="S926" s="36">
        <v>4829.7753590000002</v>
      </c>
      <c r="T926" s="36">
        <v>833.27497600000004</v>
      </c>
      <c r="U926" s="36">
        <v>528.39253499999995</v>
      </c>
      <c r="V926" s="36">
        <v>991.40623200000005</v>
      </c>
      <c r="W926" s="36">
        <v>361.938804</v>
      </c>
      <c r="AC926" s="57">
        <f t="shared" si="148"/>
        <v>4638</v>
      </c>
      <c r="AD926" s="57">
        <f t="shared" si="149"/>
        <v>293</v>
      </c>
      <c r="AE926" s="57">
        <f t="shared" si="150"/>
        <v>488</v>
      </c>
      <c r="AF926" s="12">
        <f t="shared" si="145"/>
        <v>15149.914898999999</v>
      </c>
      <c r="AG926" s="12">
        <f t="shared" si="146"/>
        <v>1361.6675110000001</v>
      </c>
      <c r="AH926" s="12">
        <f t="shared" si="147"/>
        <v>1353.3450360000002</v>
      </c>
      <c r="AI926" s="15">
        <f t="shared" si="152"/>
        <v>2.2664758298835705</v>
      </c>
      <c r="AJ926" s="15">
        <f t="shared" si="152"/>
        <v>3.6473293890784988</v>
      </c>
      <c r="AK926" s="15">
        <f t="shared" si="152"/>
        <v>1.7732480245901643</v>
      </c>
      <c r="AL926" s="23">
        <f>VLOOKUP(AC926,'Charts and Tables'!$I$43:$J$49,2,TRUE)</f>
        <v>0.5</v>
      </c>
      <c r="AM926" s="2">
        <f t="shared" si="151"/>
        <v>0</v>
      </c>
    </row>
    <row r="927" spans="1:39" x14ac:dyDescent="0.25">
      <c r="A927" s="35">
        <v>425714</v>
      </c>
      <c r="C927" s="36" t="s">
        <v>26</v>
      </c>
      <c r="D927" s="36">
        <v>0</v>
      </c>
      <c r="J927" s="46">
        <v>4628</v>
      </c>
      <c r="K927" s="46">
        <v>4375</v>
      </c>
      <c r="L927" s="46">
        <v>9003</v>
      </c>
      <c r="M927" s="46">
        <v>299</v>
      </c>
      <c r="N927" s="46">
        <v>265</v>
      </c>
      <c r="O927" s="46">
        <v>505</v>
      </c>
      <c r="P927" s="46">
        <v>340</v>
      </c>
      <c r="R927" s="36">
        <v>2891.3464349999999</v>
      </c>
      <c r="S927" s="36">
        <v>2628.308978</v>
      </c>
      <c r="T927" s="36">
        <v>195.24770799999999</v>
      </c>
      <c r="U927" s="36">
        <v>225.257541</v>
      </c>
      <c r="V927" s="36">
        <v>279.47171900000001</v>
      </c>
      <c r="W927" s="36">
        <v>204.592511</v>
      </c>
      <c r="AC927" s="57">
        <f t="shared" si="148"/>
        <v>9003</v>
      </c>
      <c r="AD927" s="57">
        <f t="shared" si="149"/>
        <v>564</v>
      </c>
      <c r="AE927" s="57">
        <f t="shared" si="150"/>
        <v>845</v>
      </c>
      <c r="AF927" s="12">
        <f t="shared" ref="AF927:AF972" si="153">IF(D927=1,R927,IF(D927=-1,S927,R927+S927))</f>
        <v>5519.6554130000004</v>
      </c>
      <c r="AG927" s="12">
        <f t="shared" ref="AG927:AG972" si="154">IF(D927=1,T927,IF(D927=-1,U927,T927+U927))</f>
        <v>420.50524899999999</v>
      </c>
      <c r="AH927" s="12">
        <f t="shared" ref="AH927:AH972" si="155">IF(D927=1,V927,IF(D927=-1,W927,V927+W927))</f>
        <v>484.06423000000001</v>
      </c>
      <c r="AI927" s="15">
        <f t="shared" si="152"/>
        <v>-0.38690931767188708</v>
      </c>
      <c r="AJ927" s="15">
        <f t="shared" si="152"/>
        <v>-0.25442331737588653</v>
      </c>
      <c r="AK927" s="15">
        <f t="shared" si="152"/>
        <v>-0.42714292307692309</v>
      </c>
      <c r="AL927" s="23">
        <f>VLOOKUP(AC927,'Charts and Tables'!$I$43:$J$49,2,TRUE)</f>
        <v>0.25</v>
      </c>
      <c r="AM927" s="2">
        <f t="shared" si="151"/>
        <v>0</v>
      </c>
    </row>
    <row r="928" spans="1:39" x14ac:dyDescent="0.25">
      <c r="A928" s="35">
        <v>425849</v>
      </c>
      <c r="B928" s="36">
        <v>333032</v>
      </c>
      <c r="C928" s="36" t="s">
        <v>32</v>
      </c>
      <c r="D928" s="36">
        <v>1</v>
      </c>
      <c r="J928" s="46">
        <v>18921</v>
      </c>
      <c r="L928" s="46">
        <v>18921</v>
      </c>
      <c r="M928" s="46">
        <v>1543</v>
      </c>
      <c r="O928" s="46">
        <v>1549</v>
      </c>
      <c r="R928" s="36">
        <v>8556.340886</v>
      </c>
      <c r="T928" s="36">
        <v>758.28887499999996</v>
      </c>
      <c r="V928" s="36">
        <v>780.85943399999996</v>
      </c>
      <c r="AC928" s="57">
        <f t="shared" ref="AC928:AC973" si="156">L928</f>
        <v>18921</v>
      </c>
      <c r="AD928" s="57">
        <f t="shared" ref="AD928:AD973" si="157">IF(D928=1,M928,IF(D928=-1,N928,M928+N928))</f>
        <v>1543</v>
      </c>
      <c r="AE928" s="57">
        <f t="shared" ref="AE928:AE973" si="158">IF(D928=1,O928,IF(D928=-1,P928,O928+P928))</f>
        <v>1549</v>
      </c>
      <c r="AF928" s="12">
        <f t="shared" si="153"/>
        <v>8556.340886</v>
      </c>
      <c r="AG928" s="12">
        <f t="shared" si="154"/>
        <v>758.28887499999996</v>
      </c>
      <c r="AH928" s="12">
        <f t="shared" si="155"/>
        <v>780.85943399999996</v>
      </c>
      <c r="AI928" s="15">
        <f t="shared" si="152"/>
        <v>-0.54778601099307644</v>
      </c>
      <c r="AJ928" s="15">
        <f t="shared" si="152"/>
        <v>-0.50856197342838627</v>
      </c>
      <c r="AK928" s="15">
        <f t="shared" si="152"/>
        <v>-0.49589449063912205</v>
      </c>
      <c r="AL928" s="23">
        <f>VLOOKUP(AC928,'Charts and Tables'!$I$43:$J$49,2,TRUE)</f>
        <v>0.2</v>
      </c>
      <c r="AM928" s="2">
        <f t="shared" ref="AM928:AM973" si="159">IF(ABS(AI928)&lt;=AL928,1,0)</f>
        <v>0</v>
      </c>
    </row>
    <row r="929" spans="1:39" x14ac:dyDescent="0.25">
      <c r="A929" s="35">
        <v>427084</v>
      </c>
      <c r="B929" s="36">
        <v>333128</v>
      </c>
      <c r="C929" s="36" t="s">
        <v>33</v>
      </c>
      <c r="D929" s="36">
        <v>-1</v>
      </c>
      <c r="K929" s="46">
        <v>4867</v>
      </c>
      <c r="L929" s="46">
        <v>4867</v>
      </c>
      <c r="N929" s="46">
        <v>395</v>
      </c>
      <c r="P929" s="46">
        <v>453</v>
      </c>
      <c r="S929" s="36">
        <v>3464.2275960000002</v>
      </c>
      <c r="U929" s="36">
        <v>370.25301000000002</v>
      </c>
      <c r="W929" s="36">
        <v>317.38202200000001</v>
      </c>
      <c r="AC929" s="57">
        <f t="shared" si="156"/>
        <v>4867</v>
      </c>
      <c r="AD929" s="57">
        <f t="shared" si="157"/>
        <v>395</v>
      </c>
      <c r="AE929" s="57">
        <f t="shared" si="158"/>
        <v>453</v>
      </c>
      <c r="AF929" s="12">
        <f t="shared" si="153"/>
        <v>3464.2275960000002</v>
      </c>
      <c r="AG929" s="12">
        <f t="shared" si="154"/>
        <v>370.25301000000002</v>
      </c>
      <c r="AH929" s="12">
        <f t="shared" si="155"/>
        <v>317.38202200000001</v>
      </c>
      <c r="AI929" s="15">
        <f t="shared" si="152"/>
        <v>-0.28822116375590712</v>
      </c>
      <c r="AJ929" s="15">
        <f t="shared" si="152"/>
        <v>-6.2650607594936666E-2</v>
      </c>
      <c r="AK929" s="15">
        <f t="shared" si="152"/>
        <v>-0.2993774348785872</v>
      </c>
      <c r="AL929" s="23">
        <f>VLOOKUP(AC929,'Charts and Tables'!$I$43:$J$49,2,TRUE)</f>
        <v>0.5</v>
      </c>
      <c r="AM929" s="2">
        <f t="shared" si="159"/>
        <v>1</v>
      </c>
    </row>
    <row r="930" spans="1:39" x14ac:dyDescent="0.25">
      <c r="A930" s="35">
        <v>427025</v>
      </c>
      <c r="B930" s="36">
        <v>333127</v>
      </c>
      <c r="C930" s="36" t="s">
        <v>33</v>
      </c>
      <c r="D930" s="36">
        <v>1</v>
      </c>
      <c r="J930" s="46">
        <v>2060</v>
      </c>
      <c r="L930" s="46">
        <v>2060</v>
      </c>
      <c r="M930" s="46">
        <v>148</v>
      </c>
      <c r="O930" s="46">
        <v>250</v>
      </c>
      <c r="R930" s="36">
        <v>1675.076953</v>
      </c>
      <c r="T930" s="36">
        <v>68.140367999999995</v>
      </c>
      <c r="V930" s="36">
        <v>420.595752</v>
      </c>
      <c r="AC930" s="57">
        <f t="shared" si="156"/>
        <v>2060</v>
      </c>
      <c r="AD930" s="57">
        <f t="shared" si="157"/>
        <v>148</v>
      </c>
      <c r="AE930" s="57">
        <f t="shared" si="158"/>
        <v>250</v>
      </c>
      <c r="AF930" s="12">
        <f t="shared" si="153"/>
        <v>1675.076953</v>
      </c>
      <c r="AG930" s="12">
        <f t="shared" si="154"/>
        <v>68.140367999999995</v>
      </c>
      <c r="AH930" s="12">
        <f t="shared" si="155"/>
        <v>420.595752</v>
      </c>
      <c r="AI930" s="15">
        <f t="shared" si="152"/>
        <v>-0.18685584805825242</v>
      </c>
      <c r="AJ930" s="15">
        <f t="shared" si="152"/>
        <v>-0.53959210810810809</v>
      </c>
      <c r="AK930" s="15">
        <f t="shared" si="152"/>
        <v>0.68238300800000007</v>
      </c>
      <c r="AL930" s="23">
        <f>VLOOKUP(AC930,'Charts and Tables'!$I$43:$J$49,2,TRUE)</f>
        <v>1</v>
      </c>
      <c r="AM930" s="2">
        <f t="shared" si="159"/>
        <v>1</v>
      </c>
    </row>
    <row r="931" spans="1:39" x14ac:dyDescent="0.25">
      <c r="A931" s="35">
        <v>430332</v>
      </c>
      <c r="C931" s="36" t="s">
        <v>26</v>
      </c>
      <c r="D931" s="36">
        <v>0</v>
      </c>
      <c r="J931" s="46">
        <v>2156</v>
      </c>
      <c r="K931" s="46">
        <v>2200</v>
      </c>
      <c r="L931" s="46">
        <v>4356</v>
      </c>
      <c r="M931" s="46">
        <v>279</v>
      </c>
      <c r="N931" s="46">
        <v>147</v>
      </c>
      <c r="O931" s="46">
        <v>179</v>
      </c>
      <c r="P931" s="46">
        <v>325</v>
      </c>
      <c r="R931" s="36">
        <v>2056.2450690000001</v>
      </c>
      <c r="S931" s="36">
        <v>2577.4528439999999</v>
      </c>
      <c r="T931" s="36">
        <v>239.132991</v>
      </c>
      <c r="U931" s="36">
        <v>142.81302299999999</v>
      </c>
      <c r="V931" s="36">
        <v>207.642291</v>
      </c>
      <c r="W931" s="36">
        <v>374.09156300000001</v>
      </c>
      <c r="AC931" s="57">
        <f t="shared" si="156"/>
        <v>4356</v>
      </c>
      <c r="AD931" s="57">
        <f t="shared" si="157"/>
        <v>426</v>
      </c>
      <c r="AE931" s="57">
        <f t="shared" si="158"/>
        <v>504</v>
      </c>
      <c r="AF931" s="12">
        <f t="shared" si="153"/>
        <v>4633.697913</v>
      </c>
      <c r="AG931" s="12">
        <f t="shared" si="154"/>
        <v>381.94601399999999</v>
      </c>
      <c r="AH931" s="12">
        <f t="shared" si="155"/>
        <v>581.73385400000006</v>
      </c>
      <c r="AI931" s="15">
        <f t="shared" si="152"/>
        <v>6.3750668732782359E-2</v>
      </c>
      <c r="AJ931" s="15">
        <f t="shared" si="152"/>
        <v>-0.10341311267605637</v>
      </c>
      <c r="AK931" s="15">
        <f t="shared" si="152"/>
        <v>0.15423383730158743</v>
      </c>
      <c r="AL931" s="23">
        <f>VLOOKUP(AC931,'Charts and Tables'!$I$43:$J$49,2,TRUE)</f>
        <v>0.5</v>
      </c>
      <c r="AM931" s="2">
        <f t="shared" si="159"/>
        <v>1</v>
      </c>
    </row>
    <row r="932" spans="1:39" x14ac:dyDescent="0.25">
      <c r="A932" s="35">
        <v>441569</v>
      </c>
      <c r="B932" s="36">
        <v>334061</v>
      </c>
      <c r="C932" s="36" t="s">
        <v>26</v>
      </c>
      <c r="D932" s="36">
        <v>0</v>
      </c>
      <c r="J932" s="46">
        <v>479</v>
      </c>
      <c r="K932" s="46">
        <v>449</v>
      </c>
      <c r="L932" s="46">
        <v>928</v>
      </c>
      <c r="M932" s="46">
        <v>66</v>
      </c>
      <c r="N932" s="46">
        <v>41</v>
      </c>
      <c r="O932" s="46">
        <v>54</v>
      </c>
      <c r="P932" s="46">
        <v>59</v>
      </c>
      <c r="R932" s="36">
        <v>477.01092899999998</v>
      </c>
      <c r="S932" s="36">
        <v>666.86396500000001</v>
      </c>
      <c r="T932" s="36">
        <v>48.375872999999999</v>
      </c>
      <c r="U932" s="36">
        <v>39.278274000000003</v>
      </c>
      <c r="V932" s="36">
        <v>43.649824000000002</v>
      </c>
      <c r="W932" s="36">
        <v>72.551174000000003</v>
      </c>
      <c r="AC932" s="57">
        <f t="shared" si="156"/>
        <v>928</v>
      </c>
      <c r="AD932" s="57">
        <f t="shared" si="157"/>
        <v>107</v>
      </c>
      <c r="AE932" s="57">
        <f t="shared" si="158"/>
        <v>113</v>
      </c>
      <c r="AF932" s="12">
        <f t="shared" si="153"/>
        <v>1143.874894</v>
      </c>
      <c r="AG932" s="12">
        <f t="shared" si="154"/>
        <v>87.654146999999995</v>
      </c>
      <c r="AH932" s="12">
        <f t="shared" si="155"/>
        <v>116.200998</v>
      </c>
      <c r="AI932" s="15">
        <f t="shared" si="152"/>
        <v>0.23262380818965522</v>
      </c>
      <c r="AJ932" s="15">
        <f t="shared" si="152"/>
        <v>-0.18080236448598136</v>
      </c>
      <c r="AK932" s="15">
        <f t="shared" si="152"/>
        <v>2.8327415929203525E-2</v>
      </c>
      <c r="AL932" s="23">
        <f>VLOOKUP(AC932,'Charts and Tables'!$I$43:$J$49,2,TRUE)</f>
        <v>2</v>
      </c>
      <c r="AM932" s="2">
        <f t="shared" si="159"/>
        <v>1</v>
      </c>
    </row>
    <row r="933" spans="1:39" x14ac:dyDescent="0.25">
      <c r="A933" s="35">
        <v>431626</v>
      </c>
      <c r="B933" s="36">
        <v>331046</v>
      </c>
      <c r="C933" s="36" t="s">
        <v>25</v>
      </c>
      <c r="D933" s="36">
        <v>0</v>
      </c>
      <c r="J933" s="46">
        <v>2057</v>
      </c>
      <c r="K933" s="46">
        <v>1632</v>
      </c>
      <c r="L933" s="46">
        <v>3689</v>
      </c>
      <c r="M933" s="46">
        <v>123</v>
      </c>
      <c r="N933" s="46">
        <v>142</v>
      </c>
      <c r="O933" s="46">
        <v>220</v>
      </c>
      <c r="P933" s="46">
        <v>141</v>
      </c>
      <c r="R933" s="36">
        <v>927.07378200000005</v>
      </c>
      <c r="S933" s="36">
        <v>702.35118799999998</v>
      </c>
      <c r="T933" s="36">
        <v>54.322951000000003</v>
      </c>
      <c r="U933" s="36">
        <v>71.931064000000006</v>
      </c>
      <c r="V933" s="36">
        <v>93.936933999999994</v>
      </c>
      <c r="W933" s="36">
        <v>60.779646</v>
      </c>
      <c r="AC933" s="57">
        <f t="shared" si="156"/>
        <v>3689</v>
      </c>
      <c r="AD933" s="57">
        <f t="shared" si="157"/>
        <v>265</v>
      </c>
      <c r="AE933" s="57">
        <f t="shared" si="158"/>
        <v>361</v>
      </c>
      <c r="AF933" s="12">
        <f t="shared" si="153"/>
        <v>1629.42497</v>
      </c>
      <c r="AG933" s="12">
        <f t="shared" si="154"/>
        <v>126.25401500000001</v>
      </c>
      <c r="AH933" s="12">
        <f t="shared" si="155"/>
        <v>154.71657999999999</v>
      </c>
      <c r="AI933" s="15">
        <f t="shared" si="152"/>
        <v>-0.55830171591217126</v>
      </c>
      <c r="AJ933" s="15">
        <f t="shared" si="152"/>
        <v>-0.52356975471698108</v>
      </c>
      <c r="AK933" s="15">
        <f t="shared" si="152"/>
        <v>-0.57142221606648202</v>
      </c>
      <c r="AL933" s="23">
        <f>VLOOKUP(AC933,'Charts and Tables'!$I$43:$J$49,2,TRUE)</f>
        <v>0.5</v>
      </c>
      <c r="AM933" s="2">
        <f t="shared" si="159"/>
        <v>0</v>
      </c>
    </row>
    <row r="934" spans="1:39" x14ac:dyDescent="0.25">
      <c r="A934" s="35">
        <v>430863</v>
      </c>
      <c r="B934" s="36">
        <v>334137</v>
      </c>
      <c r="C934" s="36" t="s">
        <v>25</v>
      </c>
      <c r="D934" s="36">
        <v>0</v>
      </c>
      <c r="J934" s="46">
        <v>505</v>
      </c>
      <c r="K934" s="46">
        <v>770</v>
      </c>
      <c r="L934" s="46">
        <v>1275</v>
      </c>
      <c r="M934" s="46">
        <v>28</v>
      </c>
      <c r="N934" s="46">
        <v>39</v>
      </c>
      <c r="O934" s="46">
        <v>46</v>
      </c>
      <c r="P934" s="46">
        <v>64</v>
      </c>
      <c r="R934" s="36">
        <v>525.965598</v>
      </c>
      <c r="S934" s="36">
        <v>705.61732500000005</v>
      </c>
      <c r="T934" s="36">
        <v>51.357250000000001</v>
      </c>
      <c r="U934" s="36">
        <v>55.989175000000003</v>
      </c>
      <c r="V934" s="36">
        <v>48.339247</v>
      </c>
      <c r="W934" s="36">
        <v>68.359031000000002</v>
      </c>
      <c r="AC934" s="57">
        <f t="shared" si="156"/>
        <v>1275</v>
      </c>
      <c r="AD934" s="57">
        <f t="shared" si="157"/>
        <v>67</v>
      </c>
      <c r="AE934" s="57">
        <f t="shared" si="158"/>
        <v>110</v>
      </c>
      <c r="AF934" s="12">
        <f t="shared" si="153"/>
        <v>1231.5829229999999</v>
      </c>
      <c r="AG934" s="12">
        <f t="shared" si="154"/>
        <v>107.34642500000001</v>
      </c>
      <c r="AH934" s="12">
        <f t="shared" si="155"/>
        <v>116.698278</v>
      </c>
      <c r="AI934" s="15">
        <f t="shared" si="152"/>
        <v>-3.4052609411764752E-2</v>
      </c>
      <c r="AJ934" s="15">
        <f t="shared" si="152"/>
        <v>0.6021854477611942</v>
      </c>
      <c r="AK934" s="15">
        <f t="shared" si="152"/>
        <v>6.089343636363638E-2</v>
      </c>
      <c r="AL934" s="23">
        <f>VLOOKUP(AC934,'Charts and Tables'!$I$43:$J$49,2,TRUE)</f>
        <v>1</v>
      </c>
      <c r="AM934" s="2">
        <f t="shared" si="159"/>
        <v>1</v>
      </c>
    </row>
    <row r="935" spans="1:39" x14ac:dyDescent="0.25">
      <c r="A935" s="35">
        <v>431423</v>
      </c>
      <c r="B935" s="36">
        <v>331021</v>
      </c>
      <c r="C935" s="36" t="s">
        <v>25</v>
      </c>
      <c r="D935" s="36">
        <v>0</v>
      </c>
      <c r="J935" s="46">
        <v>1988</v>
      </c>
      <c r="K935" s="46">
        <v>2335</v>
      </c>
      <c r="L935" s="46">
        <v>4323</v>
      </c>
      <c r="M935" s="46">
        <v>106</v>
      </c>
      <c r="N935" s="46">
        <v>164</v>
      </c>
      <c r="O935" s="46">
        <v>198</v>
      </c>
      <c r="P935" s="46">
        <v>209</v>
      </c>
      <c r="R935" s="36">
        <v>922.37936100000002</v>
      </c>
      <c r="S935" s="36">
        <v>875.311733</v>
      </c>
      <c r="T935" s="36">
        <v>52.114795000000001</v>
      </c>
      <c r="U935" s="36">
        <v>103.355178</v>
      </c>
      <c r="V935" s="36">
        <v>117.397645</v>
      </c>
      <c r="W935" s="36">
        <v>81.917195000000007</v>
      </c>
      <c r="AC935" s="57">
        <f t="shared" si="156"/>
        <v>4323</v>
      </c>
      <c r="AD935" s="57">
        <f t="shared" si="157"/>
        <v>270</v>
      </c>
      <c r="AE935" s="57">
        <f t="shared" si="158"/>
        <v>407</v>
      </c>
      <c r="AF935" s="12">
        <f t="shared" si="153"/>
        <v>1797.691094</v>
      </c>
      <c r="AG935" s="12">
        <f t="shared" si="154"/>
        <v>155.46997299999998</v>
      </c>
      <c r="AH935" s="12">
        <f t="shared" si="155"/>
        <v>199.31484</v>
      </c>
      <c r="AI935" s="15">
        <f t="shared" si="152"/>
        <v>-0.5841565824658802</v>
      </c>
      <c r="AJ935" s="15">
        <f t="shared" si="152"/>
        <v>-0.42418528518518528</v>
      </c>
      <c r="AK935" s="15">
        <f t="shared" si="152"/>
        <v>-0.51028294840294841</v>
      </c>
      <c r="AL935" s="23">
        <f>VLOOKUP(AC935,'Charts and Tables'!$I$43:$J$49,2,TRUE)</f>
        <v>0.5</v>
      </c>
      <c r="AM935" s="2">
        <f t="shared" si="159"/>
        <v>0</v>
      </c>
    </row>
    <row r="936" spans="1:39" x14ac:dyDescent="0.25">
      <c r="A936" s="35">
        <v>432020</v>
      </c>
      <c r="B936" s="36">
        <v>331032</v>
      </c>
      <c r="C936" s="36" t="s">
        <v>25</v>
      </c>
      <c r="D936" s="36">
        <v>0</v>
      </c>
      <c r="J936" s="46">
        <v>3487</v>
      </c>
      <c r="K936" s="46">
        <v>3103</v>
      </c>
      <c r="L936" s="46">
        <v>6590</v>
      </c>
      <c r="M936" s="46">
        <v>181</v>
      </c>
      <c r="N936" s="46">
        <v>219</v>
      </c>
      <c r="O936" s="46">
        <v>330</v>
      </c>
      <c r="P936" s="46">
        <v>269</v>
      </c>
      <c r="R936" s="36">
        <v>3099.9698429999999</v>
      </c>
      <c r="S936" s="36">
        <v>2601.8861499999998</v>
      </c>
      <c r="T936" s="36">
        <v>206.579398</v>
      </c>
      <c r="U936" s="36">
        <v>290.26991099999998</v>
      </c>
      <c r="V936" s="36">
        <v>333.331412</v>
      </c>
      <c r="W936" s="36">
        <v>229.73240100000001</v>
      </c>
      <c r="AC936" s="57">
        <f t="shared" si="156"/>
        <v>6590</v>
      </c>
      <c r="AD936" s="57">
        <f t="shared" si="157"/>
        <v>400</v>
      </c>
      <c r="AE936" s="57">
        <f t="shared" si="158"/>
        <v>599</v>
      </c>
      <c r="AF936" s="12">
        <f t="shared" si="153"/>
        <v>5701.8559929999992</v>
      </c>
      <c r="AG936" s="12">
        <f t="shared" si="154"/>
        <v>496.84930899999995</v>
      </c>
      <c r="AH936" s="12">
        <f t="shared" si="155"/>
        <v>563.06381299999998</v>
      </c>
      <c r="AI936" s="15">
        <f t="shared" si="152"/>
        <v>-0.13477147298937797</v>
      </c>
      <c r="AJ936" s="15">
        <f t="shared" si="152"/>
        <v>0.24212327249999988</v>
      </c>
      <c r="AK936" s="15">
        <f t="shared" si="152"/>
        <v>-5.9993634390651113E-2</v>
      </c>
      <c r="AL936" s="23">
        <f>VLOOKUP(AC936,'Charts and Tables'!$I$43:$J$49,2,TRUE)</f>
        <v>0.25</v>
      </c>
      <c r="AM936" s="2">
        <f t="shared" si="159"/>
        <v>1</v>
      </c>
    </row>
    <row r="937" spans="1:39" x14ac:dyDescent="0.25">
      <c r="A937" s="35">
        <v>434424</v>
      </c>
      <c r="B937" s="36">
        <v>334043</v>
      </c>
      <c r="C937" s="36" t="s">
        <v>25</v>
      </c>
      <c r="D937" s="36">
        <v>0</v>
      </c>
      <c r="J937" s="46">
        <v>860</v>
      </c>
      <c r="K937" s="46">
        <v>884</v>
      </c>
      <c r="L937" s="46">
        <v>1744</v>
      </c>
      <c r="M937" s="46">
        <v>46</v>
      </c>
      <c r="N937" s="46">
        <v>126</v>
      </c>
      <c r="O937" s="46">
        <v>127</v>
      </c>
      <c r="P937" s="46">
        <v>70</v>
      </c>
      <c r="R937" s="36">
        <v>1143.6549970000001</v>
      </c>
      <c r="S937" s="36">
        <v>986.89304200000004</v>
      </c>
      <c r="T937" s="36">
        <v>108.49029</v>
      </c>
      <c r="U937" s="36">
        <v>47.627474999999997</v>
      </c>
      <c r="V937" s="36">
        <v>90.851742000000002</v>
      </c>
      <c r="W937" s="36">
        <v>96.381963999999996</v>
      </c>
      <c r="AC937" s="57">
        <f t="shared" si="156"/>
        <v>1744</v>
      </c>
      <c r="AD937" s="57">
        <f t="shared" si="157"/>
        <v>172</v>
      </c>
      <c r="AE937" s="57">
        <f t="shared" si="158"/>
        <v>197</v>
      </c>
      <c r="AF937" s="12">
        <f t="shared" si="153"/>
        <v>2130.5480390000002</v>
      </c>
      <c r="AG937" s="12">
        <f t="shared" si="154"/>
        <v>156.11776499999999</v>
      </c>
      <c r="AH937" s="12">
        <f t="shared" si="155"/>
        <v>187.23370599999998</v>
      </c>
      <c r="AI937" s="15">
        <f t="shared" si="152"/>
        <v>0.2216445177752295</v>
      </c>
      <c r="AJ937" s="15">
        <f t="shared" si="152"/>
        <v>-9.2338575581395396E-2</v>
      </c>
      <c r="AK937" s="15">
        <f t="shared" si="152"/>
        <v>-4.9575096446700592E-2</v>
      </c>
      <c r="AL937" s="23">
        <f>VLOOKUP(AC937,'Charts and Tables'!$I$43:$J$49,2,TRUE)</f>
        <v>1</v>
      </c>
      <c r="AM937" s="2">
        <f t="shared" si="159"/>
        <v>1</v>
      </c>
    </row>
    <row r="938" spans="1:39" x14ac:dyDescent="0.25">
      <c r="A938" s="35">
        <v>434442</v>
      </c>
      <c r="B938" s="36">
        <v>331015</v>
      </c>
      <c r="C938" s="36" t="s">
        <v>25</v>
      </c>
      <c r="D938" s="36">
        <v>0</v>
      </c>
      <c r="J938" s="46">
        <v>859</v>
      </c>
      <c r="K938" s="46">
        <v>885</v>
      </c>
      <c r="L938" s="46">
        <v>1744</v>
      </c>
      <c r="M938" s="46">
        <v>113</v>
      </c>
      <c r="N938" s="46">
        <v>46</v>
      </c>
      <c r="O938" s="46">
        <v>73</v>
      </c>
      <c r="P938" s="46">
        <v>133</v>
      </c>
      <c r="R938" s="36">
        <v>1143.6549970000001</v>
      </c>
      <c r="S938" s="36">
        <v>986.89304200000004</v>
      </c>
      <c r="T938" s="36">
        <v>108.49029</v>
      </c>
      <c r="U938" s="36">
        <v>47.627474999999997</v>
      </c>
      <c r="V938" s="36">
        <v>90.851742000000002</v>
      </c>
      <c r="W938" s="36">
        <v>96.381963999999996</v>
      </c>
      <c r="AC938" s="57">
        <f t="shared" si="156"/>
        <v>1744</v>
      </c>
      <c r="AD938" s="57">
        <f t="shared" si="157"/>
        <v>159</v>
      </c>
      <c r="AE938" s="57">
        <f t="shared" si="158"/>
        <v>206</v>
      </c>
      <c r="AF938" s="12">
        <f t="shared" si="153"/>
        <v>2130.5480390000002</v>
      </c>
      <c r="AG938" s="12">
        <f t="shared" si="154"/>
        <v>156.11776499999999</v>
      </c>
      <c r="AH938" s="12">
        <f t="shared" si="155"/>
        <v>187.23370599999998</v>
      </c>
      <c r="AI938" s="15">
        <f t="shared" si="152"/>
        <v>0.2216445177752295</v>
      </c>
      <c r="AJ938" s="15">
        <f t="shared" si="152"/>
        <v>-1.8127264150943449E-2</v>
      </c>
      <c r="AK938" s="15">
        <f t="shared" si="152"/>
        <v>-9.1098514563106872E-2</v>
      </c>
      <c r="AL938" s="23">
        <f>VLOOKUP(AC938,'Charts and Tables'!$I$43:$J$49,2,TRUE)</f>
        <v>1</v>
      </c>
      <c r="AM938" s="2">
        <f t="shared" si="159"/>
        <v>1</v>
      </c>
    </row>
    <row r="939" spans="1:39" x14ac:dyDescent="0.25">
      <c r="A939" s="35">
        <v>617338</v>
      </c>
      <c r="B939" s="36">
        <v>332028</v>
      </c>
      <c r="C939" s="36" t="s">
        <v>26</v>
      </c>
      <c r="D939" s="36">
        <v>-1</v>
      </c>
      <c r="K939" s="46">
        <v>8276</v>
      </c>
      <c r="L939" s="46">
        <v>8276</v>
      </c>
      <c r="N939" s="46">
        <v>1262</v>
      </c>
      <c r="P939" s="46">
        <v>464</v>
      </c>
      <c r="S939" s="36">
        <v>9084.9316099999996</v>
      </c>
      <c r="U939" s="36">
        <v>1007.934124</v>
      </c>
      <c r="W939" s="36">
        <v>617.86347599999999</v>
      </c>
      <c r="AC939" s="57">
        <f t="shared" si="156"/>
        <v>8276</v>
      </c>
      <c r="AD939" s="57">
        <f t="shared" si="157"/>
        <v>1262</v>
      </c>
      <c r="AE939" s="57">
        <f t="shared" si="158"/>
        <v>464</v>
      </c>
      <c r="AF939" s="12">
        <f t="shared" si="153"/>
        <v>9084.9316099999996</v>
      </c>
      <c r="AG939" s="12">
        <f t="shared" si="154"/>
        <v>1007.934124</v>
      </c>
      <c r="AH939" s="12">
        <f t="shared" si="155"/>
        <v>617.86347599999999</v>
      </c>
      <c r="AI939" s="15">
        <f t="shared" si="152"/>
        <v>9.774427380376989E-2</v>
      </c>
      <c r="AJ939" s="15">
        <f t="shared" si="152"/>
        <v>-0.20132002852614897</v>
      </c>
      <c r="AK939" s="15">
        <f t="shared" si="152"/>
        <v>0.33160231896551723</v>
      </c>
      <c r="AL939" s="23">
        <f>VLOOKUP(AC939,'Charts and Tables'!$I$43:$J$49,2,TRUE)</f>
        <v>0.25</v>
      </c>
      <c r="AM939" s="2">
        <f t="shared" si="159"/>
        <v>1</v>
      </c>
    </row>
    <row r="940" spans="1:39" x14ac:dyDescent="0.25">
      <c r="A940" s="35">
        <v>437409</v>
      </c>
      <c r="C940" s="36" t="s">
        <v>27</v>
      </c>
      <c r="D940" s="36">
        <v>-1</v>
      </c>
      <c r="K940" s="46">
        <v>44580</v>
      </c>
      <c r="L940" s="46">
        <v>44580</v>
      </c>
      <c r="N940" s="46">
        <v>4079</v>
      </c>
      <c r="P940" s="46">
        <v>3617</v>
      </c>
      <c r="S940" s="36">
        <v>45720.321694999999</v>
      </c>
      <c r="U940" s="36">
        <v>3985.462047</v>
      </c>
      <c r="W940" s="36">
        <v>4041.9306929999998</v>
      </c>
      <c r="AC940" s="57">
        <f t="shared" si="156"/>
        <v>44580</v>
      </c>
      <c r="AD940" s="57">
        <f t="shared" si="157"/>
        <v>4079</v>
      </c>
      <c r="AE940" s="57">
        <f t="shared" si="158"/>
        <v>3617</v>
      </c>
      <c r="AF940" s="12">
        <f t="shared" si="153"/>
        <v>45720.321694999999</v>
      </c>
      <c r="AG940" s="12">
        <f t="shared" si="154"/>
        <v>3985.462047</v>
      </c>
      <c r="AH940" s="12">
        <f t="shared" si="155"/>
        <v>4041.9306929999998</v>
      </c>
      <c r="AI940" s="15">
        <f t="shared" si="152"/>
        <v>2.5579221511888711E-2</v>
      </c>
      <c r="AJ940" s="15">
        <f t="shared" si="152"/>
        <v>-2.2931589360137294E-2</v>
      </c>
      <c r="AK940" s="15">
        <f t="shared" si="152"/>
        <v>0.11748152972076301</v>
      </c>
      <c r="AL940" s="23">
        <f>VLOOKUP(AC940,'Charts and Tables'!$I$43:$J$49,2,TRUE)</f>
        <v>0.15</v>
      </c>
      <c r="AM940" s="2">
        <f t="shared" si="159"/>
        <v>1</v>
      </c>
    </row>
    <row r="941" spans="1:39" x14ac:dyDescent="0.25">
      <c r="A941" s="35">
        <v>437433</v>
      </c>
      <c r="B941" s="36">
        <v>330065</v>
      </c>
      <c r="C941" s="36" t="s">
        <v>27</v>
      </c>
      <c r="D941" s="36">
        <v>1</v>
      </c>
      <c r="M941" s="46">
        <v>2733</v>
      </c>
      <c r="O941" s="46">
        <v>3860</v>
      </c>
      <c r="R941" s="36">
        <v>42851.007037000003</v>
      </c>
      <c r="T941" s="36">
        <v>3305.1511909999999</v>
      </c>
      <c r="V941" s="36">
        <v>4202.0542299999997</v>
      </c>
      <c r="AC941" s="57">
        <f t="shared" si="156"/>
        <v>0</v>
      </c>
      <c r="AD941" s="57">
        <f t="shared" si="157"/>
        <v>2733</v>
      </c>
      <c r="AE941" s="57">
        <f t="shared" si="158"/>
        <v>3860</v>
      </c>
      <c r="AF941" s="12">
        <f t="shared" si="153"/>
        <v>42851.007037000003</v>
      </c>
      <c r="AG941" s="12">
        <f t="shared" si="154"/>
        <v>3305.1511909999999</v>
      </c>
      <c r="AH941" s="12">
        <f t="shared" si="155"/>
        <v>4202.0542299999997</v>
      </c>
      <c r="AI941" s="15">
        <f t="shared" si="152"/>
        <v>0</v>
      </c>
      <c r="AJ941" s="15">
        <f t="shared" si="152"/>
        <v>0.2093491368459568</v>
      </c>
      <c r="AK941" s="15">
        <f t="shared" si="152"/>
        <v>8.8615085492227907E-2</v>
      </c>
      <c r="AL941" s="23">
        <f>VLOOKUP(AC941,'Charts and Tables'!$I$43:$J$49,2,TRUE)</f>
        <v>2</v>
      </c>
      <c r="AM941" s="2">
        <f t="shared" si="159"/>
        <v>1</v>
      </c>
    </row>
    <row r="942" spans="1:39" x14ac:dyDescent="0.25">
      <c r="A942" s="35">
        <v>435325</v>
      </c>
      <c r="B942" s="36">
        <v>334136</v>
      </c>
      <c r="C942" s="36" t="s">
        <v>25</v>
      </c>
      <c r="D942" s="36">
        <v>0</v>
      </c>
      <c r="J942" s="46">
        <v>3059</v>
      </c>
      <c r="K942" s="46">
        <v>3158</v>
      </c>
      <c r="L942" s="46">
        <v>6217</v>
      </c>
      <c r="M942" s="46">
        <v>191</v>
      </c>
      <c r="N942" s="46">
        <v>146</v>
      </c>
      <c r="O942" s="46">
        <v>260</v>
      </c>
      <c r="P942" s="46">
        <v>308</v>
      </c>
      <c r="R942" s="36">
        <v>2184.4157919999998</v>
      </c>
      <c r="S942" s="36">
        <v>2538.8775479999999</v>
      </c>
      <c r="T942" s="36">
        <v>241.82908900000001</v>
      </c>
      <c r="U942" s="36">
        <v>179.778989</v>
      </c>
      <c r="V942" s="36">
        <v>185.99017699999999</v>
      </c>
      <c r="W942" s="36">
        <v>268.216588</v>
      </c>
      <c r="AC942" s="57">
        <f t="shared" si="156"/>
        <v>6217</v>
      </c>
      <c r="AD942" s="57">
        <f t="shared" si="157"/>
        <v>337</v>
      </c>
      <c r="AE942" s="57">
        <f t="shared" si="158"/>
        <v>568</v>
      </c>
      <c r="AF942" s="12">
        <f t="shared" si="153"/>
        <v>4723.2933400000002</v>
      </c>
      <c r="AG942" s="12">
        <f t="shared" si="154"/>
        <v>421.60807799999998</v>
      </c>
      <c r="AH942" s="12">
        <f t="shared" si="155"/>
        <v>454.20676500000002</v>
      </c>
      <c r="AI942" s="15">
        <f t="shared" si="152"/>
        <v>-0.24026164709667039</v>
      </c>
      <c r="AJ942" s="15">
        <f t="shared" si="152"/>
        <v>0.25106254599406519</v>
      </c>
      <c r="AK942" s="15">
        <f t="shared" si="152"/>
        <v>-0.2003402024647887</v>
      </c>
      <c r="AL942" s="23">
        <f>VLOOKUP(AC942,'Charts and Tables'!$I$43:$J$49,2,TRUE)</f>
        <v>0.25</v>
      </c>
      <c r="AM942" s="2">
        <f t="shared" si="159"/>
        <v>1</v>
      </c>
    </row>
    <row r="943" spans="1:39" x14ac:dyDescent="0.25">
      <c r="A943" s="35">
        <v>435676</v>
      </c>
      <c r="B943" s="36">
        <v>334135</v>
      </c>
      <c r="C943" s="36" t="s">
        <v>25</v>
      </c>
      <c r="D943" s="36">
        <v>0</v>
      </c>
      <c r="J943" s="46">
        <v>3010</v>
      </c>
      <c r="K943" s="46">
        <v>1630</v>
      </c>
      <c r="L943" s="46">
        <v>4640</v>
      </c>
      <c r="M943" s="46">
        <v>200</v>
      </c>
      <c r="N943" s="46">
        <v>77</v>
      </c>
      <c r="O943" s="46">
        <v>263</v>
      </c>
      <c r="P943" s="46">
        <v>164</v>
      </c>
      <c r="R943" s="36">
        <v>2420.9969660000002</v>
      </c>
      <c r="S943" s="36">
        <v>2046.666633</v>
      </c>
      <c r="T943" s="36">
        <v>231.83041</v>
      </c>
      <c r="U943" s="36">
        <v>171.737166</v>
      </c>
      <c r="V943" s="36">
        <v>204.159727</v>
      </c>
      <c r="W943" s="36">
        <v>230.04768100000001</v>
      </c>
      <c r="AC943" s="57">
        <f t="shared" si="156"/>
        <v>4640</v>
      </c>
      <c r="AD943" s="57">
        <f t="shared" si="157"/>
        <v>277</v>
      </c>
      <c r="AE943" s="57">
        <f t="shared" si="158"/>
        <v>427</v>
      </c>
      <c r="AF943" s="12">
        <f t="shared" si="153"/>
        <v>4467.6635990000004</v>
      </c>
      <c r="AG943" s="12">
        <f t="shared" si="154"/>
        <v>403.56757600000003</v>
      </c>
      <c r="AH943" s="12">
        <f t="shared" si="155"/>
        <v>434.20740799999999</v>
      </c>
      <c r="AI943" s="15">
        <f t="shared" si="152"/>
        <v>-3.7141465732758526E-2</v>
      </c>
      <c r="AJ943" s="15">
        <f t="shared" si="152"/>
        <v>0.4569226570397113</v>
      </c>
      <c r="AK943" s="15">
        <f t="shared" si="152"/>
        <v>1.6879175644028074E-2</v>
      </c>
      <c r="AL943" s="23">
        <f>VLOOKUP(AC943,'Charts and Tables'!$I$43:$J$49,2,TRUE)</f>
        <v>0.5</v>
      </c>
      <c r="AM943" s="2">
        <f t="shared" si="159"/>
        <v>1</v>
      </c>
    </row>
    <row r="944" spans="1:39" x14ac:dyDescent="0.25">
      <c r="A944" s="35">
        <v>437671</v>
      </c>
      <c r="B944" s="36">
        <v>334035</v>
      </c>
      <c r="C944" s="36" t="s">
        <v>25</v>
      </c>
      <c r="D944" s="36">
        <v>0</v>
      </c>
      <c r="J944" s="46">
        <v>1001</v>
      </c>
      <c r="K944" s="46">
        <v>1106</v>
      </c>
      <c r="L944" s="46">
        <v>2107</v>
      </c>
      <c r="M944" s="46">
        <v>43</v>
      </c>
      <c r="N944" s="46">
        <v>71</v>
      </c>
      <c r="O944" s="46">
        <v>94</v>
      </c>
      <c r="P944" s="46">
        <v>92</v>
      </c>
      <c r="R944" s="36">
        <v>572.15884000000005</v>
      </c>
      <c r="S944" s="36">
        <v>623.93989799999997</v>
      </c>
      <c r="T944" s="36">
        <v>21.737957999999999</v>
      </c>
      <c r="U944" s="36">
        <v>75.658794</v>
      </c>
      <c r="V944" s="36">
        <v>72.531262999999996</v>
      </c>
      <c r="W944" s="36">
        <v>59.713721999999997</v>
      </c>
      <c r="AC944" s="57">
        <f t="shared" si="156"/>
        <v>2107</v>
      </c>
      <c r="AD944" s="57">
        <f t="shared" si="157"/>
        <v>114</v>
      </c>
      <c r="AE944" s="57">
        <f t="shared" si="158"/>
        <v>186</v>
      </c>
      <c r="AF944" s="12">
        <f t="shared" si="153"/>
        <v>1196.0987380000001</v>
      </c>
      <c r="AG944" s="12">
        <f t="shared" si="154"/>
        <v>97.396751999999992</v>
      </c>
      <c r="AH944" s="12">
        <f t="shared" si="155"/>
        <v>132.24498499999999</v>
      </c>
      <c r="AI944" s="15">
        <f t="shared" ref="AI944:AK992" si="160">IF(OR(AC944="",AC944=0),0,(AF944-AC944)/AC944)</f>
        <v>-0.43232143426672986</v>
      </c>
      <c r="AJ944" s="15">
        <f t="shared" si="160"/>
        <v>-0.14564252631578956</v>
      </c>
      <c r="AK944" s="15">
        <f t="shared" si="160"/>
        <v>-0.2890054569892474</v>
      </c>
      <c r="AL944" s="23">
        <f>VLOOKUP(AC944,'Charts and Tables'!$I$43:$J$49,2,TRUE)</f>
        <v>1</v>
      </c>
      <c r="AM944" s="2">
        <f t="shared" si="159"/>
        <v>1</v>
      </c>
    </row>
    <row r="945" spans="1:39" x14ac:dyDescent="0.25">
      <c r="A945" s="35">
        <v>438062</v>
      </c>
      <c r="B945" s="36">
        <v>330537</v>
      </c>
      <c r="C945" s="36" t="s">
        <v>31</v>
      </c>
      <c r="D945" s="36">
        <v>0</v>
      </c>
      <c r="J945" s="46">
        <v>3437</v>
      </c>
      <c r="K945" s="46">
        <v>3369</v>
      </c>
      <c r="L945" s="46">
        <v>6806</v>
      </c>
      <c r="M945" s="46">
        <v>348</v>
      </c>
      <c r="N945" s="46">
        <v>222</v>
      </c>
      <c r="O945" s="46">
        <v>231</v>
      </c>
      <c r="P945" s="46">
        <v>401</v>
      </c>
      <c r="R945" s="36">
        <v>4274.5930820000003</v>
      </c>
      <c r="S945" s="36">
        <v>3240.7722610000001</v>
      </c>
      <c r="T945" s="36">
        <v>268.02779199999998</v>
      </c>
      <c r="U945" s="36">
        <v>338.78867400000001</v>
      </c>
      <c r="V945" s="36">
        <v>408.29369200000002</v>
      </c>
      <c r="W945" s="36">
        <v>253.56045</v>
      </c>
      <c r="AC945" s="57">
        <f t="shared" si="156"/>
        <v>6806</v>
      </c>
      <c r="AD945" s="57">
        <f t="shared" si="157"/>
        <v>570</v>
      </c>
      <c r="AE945" s="57">
        <f t="shared" si="158"/>
        <v>632</v>
      </c>
      <c r="AF945" s="12">
        <f t="shared" si="153"/>
        <v>7515.3653430000004</v>
      </c>
      <c r="AG945" s="12">
        <f t="shared" si="154"/>
        <v>606.81646599999999</v>
      </c>
      <c r="AH945" s="12">
        <f t="shared" si="155"/>
        <v>661.85414200000002</v>
      </c>
      <c r="AI945" s="15">
        <f t="shared" si="160"/>
        <v>0.10422646826329715</v>
      </c>
      <c r="AJ945" s="15">
        <f t="shared" si="160"/>
        <v>6.4590291228070154E-2</v>
      </c>
      <c r="AK945" s="15">
        <f t="shared" si="160"/>
        <v>4.7237566455696239E-2</v>
      </c>
      <c r="AL945" s="23">
        <f>VLOOKUP(AC945,'Charts and Tables'!$I$43:$J$49,2,TRUE)</f>
        <v>0.25</v>
      </c>
      <c r="AM945" s="2">
        <f t="shared" si="159"/>
        <v>1</v>
      </c>
    </row>
    <row r="946" spans="1:39" x14ac:dyDescent="0.25">
      <c r="A946" s="35">
        <v>439186</v>
      </c>
      <c r="C946" s="36" t="s">
        <v>31</v>
      </c>
      <c r="D946" s="36">
        <v>1</v>
      </c>
      <c r="J946" s="46">
        <v>9962</v>
      </c>
      <c r="L946" s="46">
        <v>9962</v>
      </c>
      <c r="M946" s="46">
        <v>692.66666699999996</v>
      </c>
      <c r="O946" s="46">
        <v>941.66666699999996</v>
      </c>
      <c r="R946" s="36">
        <v>4753.3582550000001</v>
      </c>
      <c r="T946" s="36">
        <v>327.221091</v>
      </c>
      <c r="V946" s="36">
        <v>484.47362399999997</v>
      </c>
      <c r="AC946" s="57">
        <f t="shared" si="156"/>
        <v>9962</v>
      </c>
      <c r="AD946" s="57">
        <f t="shared" si="157"/>
        <v>692.66666699999996</v>
      </c>
      <c r="AE946" s="57">
        <f t="shared" si="158"/>
        <v>941.66666699999996</v>
      </c>
      <c r="AF946" s="12">
        <f t="shared" si="153"/>
        <v>4753.3582550000001</v>
      </c>
      <c r="AG946" s="12">
        <f t="shared" si="154"/>
        <v>327.221091</v>
      </c>
      <c r="AH946" s="12">
        <f t="shared" si="155"/>
        <v>484.47362399999997</v>
      </c>
      <c r="AI946" s="15">
        <f t="shared" si="160"/>
        <v>-0.52285100833166032</v>
      </c>
      <c r="AJ946" s="15">
        <f t="shared" si="160"/>
        <v>-0.52759226538614423</v>
      </c>
      <c r="AK946" s="15">
        <f t="shared" si="160"/>
        <v>-0.48551473575733994</v>
      </c>
      <c r="AL946" s="23">
        <f>VLOOKUP(AC946,'Charts and Tables'!$I$43:$J$49,2,TRUE)</f>
        <v>0.25</v>
      </c>
      <c r="AM946" s="2">
        <f t="shared" si="159"/>
        <v>0</v>
      </c>
    </row>
    <row r="947" spans="1:39" x14ac:dyDescent="0.25">
      <c r="A947" s="35">
        <v>439192</v>
      </c>
      <c r="C947" s="36" t="s">
        <v>31</v>
      </c>
      <c r="D947" s="36">
        <v>-1</v>
      </c>
      <c r="K947" s="46">
        <v>8615</v>
      </c>
      <c r="L947" s="46">
        <v>8615</v>
      </c>
      <c r="N947" s="46">
        <v>707.33333300000004</v>
      </c>
      <c r="P947" s="46">
        <v>927</v>
      </c>
      <c r="S947" s="36">
        <v>5617.4144820000001</v>
      </c>
      <c r="U947" s="36">
        <v>459.94780700000001</v>
      </c>
      <c r="W947" s="36">
        <v>533.12202400000001</v>
      </c>
      <c r="AC947" s="57">
        <f t="shared" si="156"/>
        <v>8615</v>
      </c>
      <c r="AD947" s="57">
        <f t="shared" si="157"/>
        <v>707.33333300000004</v>
      </c>
      <c r="AE947" s="57">
        <f t="shared" si="158"/>
        <v>927</v>
      </c>
      <c r="AF947" s="12">
        <f t="shared" si="153"/>
        <v>5617.4144820000001</v>
      </c>
      <c r="AG947" s="12">
        <f t="shared" si="154"/>
        <v>459.94780700000001</v>
      </c>
      <c r="AH947" s="12">
        <f t="shared" si="155"/>
        <v>533.12202400000001</v>
      </c>
      <c r="AI947" s="15">
        <f t="shared" si="160"/>
        <v>-0.34794956680208938</v>
      </c>
      <c r="AJ947" s="15">
        <f t="shared" si="160"/>
        <v>-0.34974391062664656</v>
      </c>
      <c r="AK947" s="15">
        <f t="shared" si="160"/>
        <v>-0.42489533549083064</v>
      </c>
      <c r="AL947" s="23">
        <f>VLOOKUP(AC947,'Charts and Tables'!$I$43:$J$49,2,TRUE)</f>
        <v>0.25</v>
      </c>
      <c r="AM947" s="2">
        <f t="shared" si="159"/>
        <v>0</v>
      </c>
    </row>
    <row r="948" spans="1:39" x14ac:dyDescent="0.25">
      <c r="A948" s="35">
        <v>439245</v>
      </c>
      <c r="B948" s="36">
        <v>333036</v>
      </c>
      <c r="C948" s="36" t="s">
        <v>32</v>
      </c>
      <c r="D948" s="36">
        <v>-1</v>
      </c>
      <c r="K948" s="46">
        <v>7778</v>
      </c>
      <c r="L948" s="46">
        <v>7778</v>
      </c>
      <c r="N948" s="46">
        <v>551</v>
      </c>
      <c r="P948" s="46">
        <v>648</v>
      </c>
      <c r="S948" s="36">
        <v>5561.174728</v>
      </c>
      <c r="U948" s="36">
        <v>484.74219399999998</v>
      </c>
      <c r="W948" s="36">
        <v>574.07736899999998</v>
      </c>
      <c r="AC948" s="57">
        <f t="shared" si="156"/>
        <v>7778</v>
      </c>
      <c r="AD948" s="57">
        <f t="shared" si="157"/>
        <v>551</v>
      </c>
      <c r="AE948" s="57">
        <f t="shared" si="158"/>
        <v>648</v>
      </c>
      <c r="AF948" s="12">
        <f t="shared" si="153"/>
        <v>5561.174728</v>
      </c>
      <c r="AG948" s="12">
        <f t="shared" si="154"/>
        <v>484.74219399999998</v>
      </c>
      <c r="AH948" s="12">
        <f t="shared" si="155"/>
        <v>574.07736899999998</v>
      </c>
      <c r="AI948" s="15">
        <f t="shared" si="160"/>
        <v>-0.28501224890717408</v>
      </c>
      <c r="AJ948" s="15">
        <f t="shared" si="160"/>
        <v>-0.12025010163339386</v>
      </c>
      <c r="AK948" s="15">
        <f t="shared" si="160"/>
        <v>-0.11407813425925929</v>
      </c>
      <c r="AL948" s="23">
        <f>VLOOKUP(AC948,'Charts and Tables'!$I$43:$J$49,2,TRUE)</f>
        <v>0.25</v>
      </c>
      <c r="AM948" s="2">
        <f t="shared" si="159"/>
        <v>0</v>
      </c>
    </row>
    <row r="949" spans="1:39" x14ac:dyDescent="0.25">
      <c r="A949" s="35">
        <v>438809</v>
      </c>
      <c r="B949" s="36">
        <v>334093</v>
      </c>
      <c r="C949" s="36" t="s">
        <v>26</v>
      </c>
      <c r="D949" s="36">
        <v>0</v>
      </c>
      <c r="J949" s="46">
        <v>2821</v>
      </c>
      <c r="K949" s="46">
        <v>3234</v>
      </c>
      <c r="L949" s="46">
        <v>6055</v>
      </c>
      <c r="M949" s="46">
        <v>187</v>
      </c>
      <c r="N949" s="46">
        <v>199</v>
      </c>
      <c r="O949" s="46">
        <v>252</v>
      </c>
      <c r="P949" s="46">
        <v>290</v>
      </c>
      <c r="R949" s="36">
        <v>2031.602891</v>
      </c>
      <c r="S949" s="36">
        <v>2949.3858770000002</v>
      </c>
      <c r="T949" s="36">
        <v>198.75492</v>
      </c>
      <c r="U949" s="36">
        <v>199.89908199999999</v>
      </c>
      <c r="V949" s="36">
        <v>184.41986499999999</v>
      </c>
      <c r="W949" s="36">
        <v>337.341409</v>
      </c>
      <c r="AC949" s="57">
        <f t="shared" si="156"/>
        <v>6055</v>
      </c>
      <c r="AD949" s="57">
        <f t="shared" si="157"/>
        <v>386</v>
      </c>
      <c r="AE949" s="57">
        <f t="shared" si="158"/>
        <v>542</v>
      </c>
      <c r="AF949" s="12">
        <f t="shared" si="153"/>
        <v>4980.9887680000002</v>
      </c>
      <c r="AG949" s="12">
        <f t="shared" si="154"/>
        <v>398.65400199999999</v>
      </c>
      <c r="AH949" s="12">
        <f t="shared" si="155"/>
        <v>521.76127399999996</v>
      </c>
      <c r="AI949" s="15">
        <f t="shared" si="160"/>
        <v>-0.17737592601156066</v>
      </c>
      <c r="AJ949" s="15">
        <f t="shared" si="160"/>
        <v>3.2782388601036244E-2</v>
      </c>
      <c r="AK949" s="15">
        <f t="shared" si="160"/>
        <v>-3.734082287822886E-2</v>
      </c>
      <c r="AL949" s="23">
        <f>VLOOKUP(AC949,'Charts and Tables'!$I$43:$J$49,2,TRUE)</f>
        <v>0.25</v>
      </c>
      <c r="AM949" s="2">
        <f t="shared" si="159"/>
        <v>1</v>
      </c>
    </row>
    <row r="950" spans="1:39" x14ac:dyDescent="0.25">
      <c r="A950" s="35">
        <v>439315</v>
      </c>
      <c r="C950" s="36" t="s">
        <v>26</v>
      </c>
      <c r="D950" s="36">
        <v>0</v>
      </c>
      <c r="J950" s="46">
        <v>8151</v>
      </c>
      <c r="K950" s="46">
        <v>8200</v>
      </c>
      <c r="L950" s="46">
        <v>16351</v>
      </c>
      <c r="M950" s="46">
        <v>456.5</v>
      </c>
      <c r="N950" s="46">
        <v>490</v>
      </c>
      <c r="O950" s="46">
        <v>620.5</v>
      </c>
      <c r="P950" s="46">
        <v>671.5</v>
      </c>
      <c r="R950" s="36">
        <v>4374.1553370000001</v>
      </c>
      <c r="S950" s="36">
        <v>4148.0913220000002</v>
      </c>
      <c r="T950" s="36">
        <v>281.25787400000002</v>
      </c>
      <c r="U950" s="36">
        <v>348.73384399999998</v>
      </c>
      <c r="V950" s="36">
        <v>419.04758199999998</v>
      </c>
      <c r="W950" s="36">
        <v>412.602259</v>
      </c>
      <c r="AC950" s="57">
        <f t="shared" si="156"/>
        <v>16351</v>
      </c>
      <c r="AD950" s="57">
        <f t="shared" si="157"/>
        <v>946.5</v>
      </c>
      <c r="AE950" s="57">
        <f t="shared" si="158"/>
        <v>1292</v>
      </c>
      <c r="AF950" s="12">
        <f t="shared" si="153"/>
        <v>8522.2466590000004</v>
      </c>
      <c r="AG950" s="12">
        <f t="shared" si="154"/>
        <v>629.99171799999999</v>
      </c>
      <c r="AH950" s="12">
        <f t="shared" si="155"/>
        <v>831.64984099999992</v>
      </c>
      <c r="AI950" s="15">
        <f t="shared" si="160"/>
        <v>-0.47879355030273374</v>
      </c>
      <c r="AJ950" s="15">
        <f t="shared" si="160"/>
        <v>-0.33439860750132067</v>
      </c>
      <c r="AK950" s="15">
        <f t="shared" si="160"/>
        <v>-0.35630817260061926</v>
      </c>
      <c r="AL950" s="23">
        <f>VLOOKUP(AC950,'Charts and Tables'!$I$43:$J$49,2,TRUE)</f>
        <v>0.2</v>
      </c>
      <c r="AM950" s="2">
        <f t="shared" si="159"/>
        <v>0</v>
      </c>
    </row>
    <row r="951" spans="1:39" x14ac:dyDescent="0.25">
      <c r="A951" s="35">
        <v>617393</v>
      </c>
      <c r="B951" s="36">
        <v>336121</v>
      </c>
      <c r="C951" s="36" t="s">
        <v>25</v>
      </c>
      <c r="D951" s="36">
        <v>0</v>
      </c>
      <c r="J951" s="46">
        <v>1340</v>
      </c>
      <c r="K951" s="46">
        <v>1277</v>
      </c>
      <c r="L951" s="46">
        <v>2617</v>
      </c>
      <c r="M951" s="46">
        <v>64</v>
      </c>
      <c r="N951" s="46">
        <v>189</v>
      </c>
      <c r="O951" s="46">
        <v>189</v>
      </c>
      <c r="P951" s="46">
        <v>89</v>
      </c>
      <c r="R951" s="36">
        <v>1934.8648499999999</v>
      </c>
      <c r="S951" s="36">
        <v>1789.1382149999999</v>
      </c>
      <c r="T951" s="36">
        <v>147.15936199999999</v>
      </c>
      <c r="U951" s="36">
        <v>270.227171</v>
      </c>
      <c r="V951" s="36">
        <v>265.62399399999998</v>
      </c>
      <c r="W951" s="36">
        <v>159.12634600000001</v>
      </c>
      <c r="AC951" s="57">
        <f t="shared" si="156"/>
        <v>2617</v>
      </c>
      <c r="AD951" s="57">
        <f t="shared" si="157"/>
        <v>253</v>
      </c>
      <c r="AE951" s="57">
        <f t="shared" si="158"/>
        <v>278</v>
      </c>
      <c r="AF951" s="12">
        <f t="shared" si="153"/>
        <v>3724.0030649999999</v>
      </c>
      <c r="AG951" s="12">
        <f t="shared" si="154"/>
        <v>417.38653299999999</v>
      </c>
      <c r="AH951" s="12">
        <f t="shared" si="155"/>
        <v>424.75033999999999</v>
      </c>
      <c r="AI951" s="15">
        <f t="shared" si="160"/>
        <v>0.4230046102407336</v>
      </c>
      <c r="AJ951" s="15">
        <f t="shared" si="160"/>
        <v>0.64974914229249003</v>
      </c>
      <c r="AK951" s="15">
        <f t="shared" si="160"/>
        <v>0.52787892086330934</v>
      </c>
      <c r="AL951" s="23">
        <f>VLOOKUP(AC951,'Charts and Tables'!$I$43:$J$49,2,TRUE)</f>
        <v>0.5</v>
      </c>
      <c r="AM951" s="2">
        <f t="shared" si="159"/>
        <v>1</v>
      </c>
    </row>
    <row r="952" spans="1:39" x14ac:dyDescent="0.25">
      <c r="A952" s="35">
        <v>441005</v>
      </c>
      <c r="B952" s="36">
        <v>338002</v>
      </c>
      <c r="C952" s="36" t="s">
        <v>26</v>
      </c>
      <c r="D952" s="36">
        <v>0</v>
      </c>
      <c r="J952" s="46">
        <v>794</v>
      </c>
      <c r="K952" s="46">
        <v>836</v>
      </c>
      <c r="L952" s="46">
        <v>1630</v>
      </c>
      <c r="M952" s="46">
        <v>100</v>
      </c>
      <c r="N952" s="46">
        <v>74</v>
      </c>
      <c r="O952" s="46">
        <v>74</v>
      </c>
      <c r="P952" s="46">
        <v>114</v>
      </c>
      <c r="R952" s="36">
        <v>1226.3092220000001</v>
      </c>
      <c r="S952" s="36">
        <v>1171.3726280000001</v>
      </c>
      <c r="T952" s="36">
        <v>113.159012</v>
      </c>
      <c r="U952" s="36">
        <v>66.790488999999994</v>
      </c>
      <c r="V952" s="36">
        <v>117.028069</v>
      </c>
      <c r="W952" s="36">
        <v>131.86037899999999</v>
      </c>
      <c r="AC952" s="57">
        <f t="shared" si="156"/>
        <v>1630</v>
      </c>
      <c r="AD952" s="57">
        <f t="shared" si="157"/>
        <v>174</v>
      </c>
      <c r="AE952" s="57">
        <f t="shared" si="158"/>
        <v>188</v>
      </c>
      <c r="AF952" s="12">
        <f t="shared" si="153"/>
        <v>2397.6818499999999</v>
      </c>
      <c r="AG952" s="12">
        <f t="shared" si="154"/>
        <v>179.949501</v>
      </c>
      <c r="AH952" s="12">
        <f t="shared" si="155"/>
        <v>248.88844799999998</v>
      </c>
      <c r="AI952" s="15">
        <f t="shared" si="160"/>
        <v>0.47097046012269933</v>
      </c>
      <c r="AJ952" s="15">
        <f t="shared" si="160"/>
        <v>3.4192534482758608E-2</v>
      </c>
      <c r="AK952" s="15">
        <f t="shared" si="160"/>
        <v>0.32387472340425522</v>
      </c>
      <c r="AL952" s="23">
        <f>VLOOKUP(AC952,'Charts and Tables'!$I$43:$J$49,2,TRUE)</f>
        <v>1</v>
      </c>
      <c r="AM952" s="2">
        <f t="shared" si="159"/>
        <v>1</v>
      </c>
    </row>
    <row r="953" spans="1:39" x14ac:dyDescent="0.25">
      <c r="A953" s="35">
        <v>439598</v>
      </c>
      <c r="B953" s="36">
        <v>332052</v>
      </c>
      <c r="C953" s="36" t="s">
        <v>26</v>
      </c>
      <c r="D953" s="36">
        <v>0</v>
      </c>
      <c r="J953" s="46">
        <v>2191</v>
      </c>
      <c r="K953" s="46">
        <v>2411</v>
      </c>
      <c r="L953" s="46">
        <v>4602</v>
      </c>
      <c r="M953" s="46">
        <v>166</v>
      </c>
      <c r="N953" s="46">
        <v>133</v>
      </c>
      <c r="O953" s="46">
        <v>217</v>
      </c>
      <c r="P953" s="46">
        <v>200</v>
      </c>
      <c r="R953" s="36">
        <v>3038.1471750000001</v>
      </c>
      <c r="S953" s="36">
        <v>3195.2422799999999</v>
      </c>
      <c r="T953" s="36">
        <v>215.80999299999999</v>
      </c>
      <c r="U953" s="36">
        <v>219.31315000000001</v>
      </c>
      <c r="V953" s="36">
        <v>296.75039099999998</v>
      </c>
      <c r="W953" s="36">
        <v>292.61532999999997</v>
      </c>
      <c r="AC953" s="57">
        <f t="shared" si="156"/>
        <v>4602</v>
      </c>
      <c r="AD953" s="57">
        <f t="shared" si="157"/>
        <v>299</v>
      </c>
      <c r="AE953" s="57">
        <f t="shared" si="158"/>
        <v>417</v>
      </c>
      <c r="AF953" s="12">
        <f t="shared" si="153"/>
        <v>6233.3894550000005</v>
      </c>
      <c r="AG953" s="12">
        <f t="shared" si="154"/>
        <v>435.12314300000003</v>
      </c>
      <c r="AH953" s="12">
        <f t="shared" si="155"/>
        <v>589.36572099999989</v>
      </c>
      <c r="AI953" s="15">
        <f t="shared" si="160"/>
        <v>0.35449575293350727</v>
      </c>
      <c r="AJ953" s="15">
        <f t="shared" si="160"/>
        <v>0.45526134782608707</v>
      </c>
      <c r="AK953" s="15">
        <f t="shared" si="160"/>
        <v>0.41334705275779349</v>
      </c>
      <c r="AL953" s="23">
        <f>VLOOKUP(AC953,'Charts and Tables'!$I$43:$J$49,2,TRUE)</f>
        <v>0.5</v>
      </c>
      <c r="AM953" s="2">
        <f t="shared" si="159"/>
        <v>1</v>
      </c>
    </row>
    <row r="954" spans="1:39" x14ac:dyDescent="0.25">
      <c r="A954" s="35">
        <v>440880</v>
      </c>
      <c r="B954" s="36">
        <v>334044</v>
      </c>
      <c r="C954" s="36" t="s">
        <v>25</v>
      </c>
      <c r="D954" s="36">
        <v>0</v>
      </c>
      <c r="J954" s="46">
        <v>697</v>
      </c>
      <c r="K954" s="46">
        <v>686</v>
      </c>
      <c r="L954" s="46">
        <v>1383</v>
      </c>
      <c r="M954" s="46">
        <v>52</v>
      </c>
      <c r="N954" s="46">
        <v>60</v>
      </c>
      <c r="O954" s="46">
        <v>93</v>
      </c>
      <c r="P954" s="46">
        <v>76</v>
      </c>
      <c r="R954" s="36">
        <v>154.971262</v>
      </c>
      <c r="S954" s="36">
        <v>180.75251800000001</v>
      </c>
      <c r="T954" s="36">
        <v>12.623393</v>
      </c>
      <c r="U954" s="36">
        <v>18.370132999999999</v>
      </c>
      <c r="V954" s="36">
        <v>17.502272000000001</v>
      </c>
      <c r="W954" s="36">
        <v>20.081292000000001</v>
      </c>
      <c r="AC954" s="57">
        <f t="shared" si="156"/>
        <v>1383</v>
      </c>
      <c r="AD954" s="57">
        <f t="shared" si="157"/>
        <v>112</v>
      </c>
      <c r="AE954" s="57">
        <f t="shared" si="158"/>
        <v>169</v>
      </c>
      <c r="AF954" s="12">
        <f t="shared" si="153"/>
        <v>335.72378000000003</v>
      </c>
      <c r="AG954" s="12">
        <f t="shared" si="154"/>
        <v>30.993525999999999</v>
      </c>
      <c r="AH954" s="12">
        <f t="shared" si="155"/>
        <v>37.583564000000003</v>
      </c>
      <c r="AI954" s="15">
        <f t="shared" si="160"/>
        <v>-0.75724961677512648</v>
      </c>
      <c r="AJ954" s="15">
        <f t="shared" si="160"/>
        <v>-0.72327208928571429</v>
      </c>
      <c r="AK954" s="15">
        <f t="shared" si="160"/>
        <v>-0.77761204733727818</v>
      </c>
      <c r="AL954" s="23">
        <f>VLOOKUP(AC954,'Charts and Tables'!$I$43:$J$49,2,TRUE)</f>
        <v>1</v>
      </c>
      <c r="AM954" s="2">
        <f t="shared" si="159"/>
        <v>1</v>
      </c>
    </row>
    <row r="955" spans="1:39" x14ac:dyDescent="0.25">
      <c r="A955" s="35">
        <v>441540</v>
      </c>
      <c r="B955" s="36">
        <v>334060</v>
      </c>
      <c r="C955" s="36" t="s">
        <v>26</v>
      </c>
      <c r="D955" s="36">
        <v>0</v>
      </c>
      <c r="J955" s="46">
        <v>727</v>
      </c>
      <c r="K955" s="46">
        <v>820</v>
      </c>
      <c r="L955" s="46">
        <v>1547</v>
      </c>
      <c r="M955" s="46">
        <v>100</v>
      </c>
      <c r="N955" s="46">
        <v>73</v>
      </c>
      <c r="O955" s="46">
        <v>91</v>
      </c>
      <c r="P955" s="46">
        <v>118</v>
      </c>
      <c r="R955" s="36">
        <v>1175.288636</v>
      </c>
      <c r="S955" s="36">
        <v>1122.3121249999999</v>
      </c>
      <c r="T955" s="36">
        <v>112.760238</v>
      </c>
      <c r="U955" s="36">
        <v>62.309336999999999</v>
      </c>
      <c r="V955" s="36">
        <v>106.785815</v>
      </c>
      <c r="W955" s="36">
        <v>124.457717</v>
      </c>
      <c r="AC955" s="57">
        <f t="shared" si="156"/>
        <v>1547</v>
      </c>
      <c r="AD955" s="57">
        <f t="shared" si="157"/>
        <v>173</v>
      </c>
      <c r="AE955" s="57">
        <f t="shared" si="158"/>
        <v>209</v>
      </c>
      <c r="AF955" s="12">
        <f t="shared" si="153"/>
        <v>2297.6007609999997</v>
      </c>
      <c r="AG955" s="12">
        <f t="shared" si="154"/>
        <v>175.06957499999999</v>
      </c>
      <c r="AH955" s="12">
        <f t="shared" si="155"/>
        <v>231.24353200000002</v>
      </c>
      <c r="AI955" s="15">
        <f t="shared" si="160"/>
        <v>0.48519764770523577</v>
      </c>
      <c r="AJ955" s="15">
        <f t="shared" si="160"/>
        <v>1.1962861271676221E-2</v>
      </c>
      <c r="AK955" s="15">
        <f t="shared" si="160"/>
        <v>0.10642838277511969</v>
      </c>
      <c r="AL955" s="23">
        <f>VLOOKUP(AC955,'Charts and Tables'!$I$43:$J$49,2,TRUE)</f>
        <v>1</v>
      </c>
      <c r="AM955" s="2">
        <f t="shared" si="159"/>
        <v>1</v>
      </c>
    </row>
    <row r="956" spans="1:39" x14ac:dyDescent="0.25">
      <c r="A956" s="35">
        <v>617394</v>
      </c>
      <c r="B956" s="36">
        <v>246090</v>
      </c>
      <c r="C956" s="36" t="s">
        <v>25</v>
      </c>
      <c r="D956" s="36">
        <v>0</v>
      </c>
      <c r="J956" s="46">
        <v>768</v>
      </c>
      <c r="K956" s="46">
        <v>687</v>
      </c>
      <c r="L956" s="46">
        <v>1455</v>
      </c>
      <c r="M956" s="46">
        <v>49</v>
      </c>
      <c r="N956" s="46">
        <v>72</v>
      </c>
      <c r="O956" s="46">
        <v>99</v>
      </c>
      <c r="P956" s="46">
        <v>74</v>
      </c>
      <c r="R956" s="36">
        <v>869.04039399999999</v>
      </c>
      <c r="S956" s="36">
        <v>934.14025300000003</v>
      </c>
      <c r="T956" s="36">
        <v>52.907522</v>
      </c>
      <c r="U956" s="36">
        <v>95.093821000000005</v>
      </c>
      <c r="V956" s="36">
        <v>103.97200599999999</v>
      </c>
      <c r="W956" s="36">
        <v>86.890365000000003</v>
      </c>
      <c r="AC956" s="57">
        <f t="shared" si="156"/>
        <v>1455</v>
      </c>
      <c r="AD956" s="57">
        <f t="shared" si="157"/>
        <v>121</v>
      </c>
      <c r="AE956" s="57">
        <f t="shared" si="158"/>
        <v>173</v>
      </c>
      <c r="AF956" s="12">
        <f t="shared" si="153"/>
        <v>1803.1806470000001</v>
      </c>
      <c r="AG956" s="12">
        <f t="shared" si="154"/>
        <v>148.00134300000002</v>
      </c>
      <c r="AH956" s="12">
        <f t="shared" si="155"/>
        <v>190.862371</v>
      </c>
      <c r="AI956" s="15">
        <f t="shared" si="160"/>
        <v>0.23929941374570457</v>
      </c>
      <c r="AJ956" s="15">
        <f t="shared" si="160"/>
        <v>0.22315159504132248</v>
      </c>
      <c r="AK956" s="15">
        <f t="shared" si="160"/>
        <v>0.1032506994219653</v>
      </c>
      <c r="AL956" s="23">
        <f>VLOOKUP(AC956,'Charts and Tables'!$I$43:$J$49,2,TRUE)</f>
        <v>1</v>
      </c>
      <c r="AM956" s="2">
        <f t="shared" si="159"/>
        <v>1</v>
      </c>
    </row>
    <row r="957" spans="1:39" x14ac:dyDescent="0.25">
      <c r="A957" s="35">
        <v>462358</v>
      </c>
      <c r="B957" s="36">
        <v>330213</v>
      </c>
      <c r="C957" s="36" t="s">
        <v>26</v>
      </c>
      <c r="D957" s="36">
        <v>0</v>
      </c>
      <c r="J957" s="46">
        <v>5000</v>
      </c>
      <c r="K957" s="46">
        <v>4590</v>
      </c>
      <c r="L957" s="46">
        <v>9590</v>
      </c>
      <c r="M957" s="46">
        <v>198</v>
      </c>
      <c r="N957" s="46">
        <v>336</v>
      </c>
      <c r="O957" s="46">
        <v>492</v>
      </c>
      <c r="P957" s="46">
        <v>393</v>
      </c>
      <c r="R957" s="36">
        <v>3807.5971079999999</v>
      </c>
      <c r="S957" s="36">
        <v>4515.2724609999996</v>
      </c>
      <c r="T957" s="36">
        <v>324.75879300000003</v>
      </c>
      <c r="U957" s="36">
        <v>304.69489900000002</v>
      </c>
      <c r="V957" s="36">
        <v>299.013171</v>
      </c>
      <c r="W957" s="36">
        <v>411.97726599999999</v>
      </c>
      <c r="AC957" s="57">
        <f t="shared" si="156"/>
        <v>9590</v>
      </c>
      <c r="AD957" s="57">
        <f t="shared" si="157"/>
        <v>534</v>
      </c>
      <c r="AE957" s="57">
        <f t="shared" si="158"/>
        <v>885</v>
      </c>
      <c r="AF957" s="12">
        <f t="shared" si="153"/>
        <v>8322.8695689999986</v>
      </c>
      <c r="AG957" s="12">
        <f t="shared" si="154"/>
        <v>629.45369200000005</v>
      </c>
      <c r="AH957" s="12">
        <f t="shared" si="155"/>
        <v>710.99043699999993</v>
      </c>
      <c r="AI957" s="15">
        <f t="shared" si="160"/>
        <v>-0.13213038905109503</v>
      </c>
      <c r="AJ957" s="15">
        <f t="shared" si="160"/>
        <v>0.1787522322097379</v>
      </c>
      <c r="AK957" s="15">
        <f t="shared" si="160"/>
        <v>-0.19662097514124302</v>
      </c>
      <c r="AL957" s="23">
        <f>VLOOKUP(AC957,'Charts and Tables'!$I$43:$J$49,2,TRUE)</f>
        <v>0.25</v>
      </c>
      <c r="AM957" s="2">
        <f t="shared" si="159"/>
        <v>1</v>
      </c>
    </row>
    <row r="958" spans="1:39" x14ac:dyDescent="0.25">
      <c r="A958" s="35">
        <v>470527</v>
      </c>
      <c r="B958" s="36">
        <v>332029</v>
      </c>
      <c r="C958" s="36" t="s">
        <v>26</v>
      </c>
      <c r="D958" s="36">
        <v>0</v>
      </c>
      <c r="J958" s="46">
        <v>2559</v>
      </c>
      <c r="K958" s="46">
        <v>2357</v>
      </c>
      <c r="L958" s="46">
        <v>4916</v>
      </c>
      <c r="M958" s="46">
        <v>337</v>
      </c>
      <c r="N958" s="46">
        <v>95</v>
      </c>
      <c r="O958" s="46">
        <v>160</v>
      </c>
      <c r="P958" s="46">
        <v>327</v>
      </c>
      <c r="R958" s="36">
        <v>5468.2503509999997</v>
      </c>
      <c r="S958" s="36">
        <v>4485.5628859999997</v>
      </c>
      <c r="T958" s="36">
        <v>549.81026599999996</v>
      </c>
      <c r="U958" s="36">
        <v>152.31337199999999</v>
      </c>
      <c r="V958" s="36">
        <v>352.27256599999998</v>
      </c>
      <c r="W958" s="36">
        <v>503.03891900000002</v>
      </c>
      <c r="AC958" s="57">
        <f t="shared" si="156"/>
        <v>4916</v>
      </c>
      <c r="AD958" s="57">
        <f t="shared" si="157"/>
        <v>432</v>
      </c>
      <c r="AE958" s="57">
        <f t="shared" si="158"/>
        <v>487</v>
      </c>
      <c r="AF958" s="12">
        <f t="shared" si="153"/>
        <v>9953.8132369999985</v>
      </c>
      <c r="AG958" s="12">
        <f t="shared" si="154"/>
        <v>702.12363799999991</v>
      </c>
      <c r="AH958" s="12">
        <f t="shared" si="155"/>
        <v>855.31148499999995</v>
      </c>
      <c r="AI958" s="15">
        <f t="shared" si="160"/>
        <v>1.0247789334825057</v>
      </c>
      <c r="AJ958" s="15">
        <f t="shared" si="160"/>
        <v>0.6252861990740739</v>
      </c>
      <c r="AK958" s="15">
        <f t="shared" si="160"/>
        <v>0.75628641683778219</v>
      </c>
      <c r="AL958" s="23">
        <f>VLOOKUP(AC958,'Charts and Tables'!$I$43:$J$49,2,TRUE)</f>
        <v>0.5</v>
      </c>
      <c r="AM958" s="2">
        <f t="shared" si="159"/>
        <v>0</v>
      </c>
    </row>
    <row r="959" spans="1:39" x14ac:dyDescent="0.25">
      <c r="A959" s="35">
        <v>462825</v>
      </c>
      <c r="C959" s="36" t="s">
        <v>26</v>
      </c>
      <c r="D959" s="36">
        <v>0</v>
      </c>
      <c r="J959" s="46">
        <v>4886</v>
      </c>
      <c r="K959" s="46">
        <v>5599</v>
      </c>
      <c r="L959" s="46">
        <v>10485</v>
      </c>
      <c r="M959" s="46">
        <v>328.5</v>
      </c>
      <c r="N959" s="46">
        <v>509</v>
      </c>
      <c r="O959" s="46">
        <v>528</v>
      </c>
      <c r="P959" s="46">
        <v>408.5</v>
      </c>
      <c r="R959" s="36">
        <v>5625.3406580000001</v>
      </c>
      <c r="S959" s="36">
        <v>5586.3963210000002</v>
      </c>
      <c r="T959" s="36">
        <v>407.558044</v>
      </c>
      <c r="U959" s="36">
        <v>482.21044799999999</v>
      </c>
      <c r="V959" s="36">
        <v>514.86673299999995</v>
      </c>
      <c r="W959" s="36">
        <v>507.01203199999998</v>
      </c>
      <c r="AC959" s="57">
        <f t="shared" si="156"/>
        <v>10485</v>
      </c>
      <c r="AD959" s="57">
        <f t="shared" si="157"/>
        <v>837.5</v>
      </c>
      <c r="AE959" s="57">
        <f t="shared" si="158"/>
        <v>936.5</v>
      </c>
      <c r="AF959" s="12">
        <f t="shared" si="153"/>
        <v>11211.736979000001</v>
      </c>
      <c r="AG959" s="12">
        <f t="shared" si="154"/>
        <v>889.76849199999992</v>
      </c>
      <c r="AH959" s="12">
        <f t="shared" si="155"/>
        <v>1021.8787649999999</v>
      </c>
      <c r="AI959" s="15">
        <f t="shared" si="160"/>
        <v>6.9312062851693002E-2</v>
      </c>
      <c r="AJ959" s="15">
        <f t="shared" si="160"/>
        <v>6.2410139701492444E-2</v>
      </c>
      <c r="AK959" s="15">
        <f t="shared" si="160"/>
        <v>9.116792845702075E-2</v>
      </c>
      <c r="AL959" s="23">
        <f>VLOOKUP(AC959,'Charts and Tables'!$I$43:$J$49,2,TRUE)</f>
        <v>0.2</v>
      </c>
      <c r="AM959" s="2">
        <f t="shared" si="159"/>
        <v>1</v>
      </c>
    </row>
    <row r="960" spans="1:39" x14ac:dyDescent="0.25">
      <c r="A960" s="35">
        <v>451740</v>
      </c>
      <c r="B960" s="36">
        <v>334049</v>
      </c>
      <c r="C960" s="36" t="s">
        <v>26</v>
      </c>
      <c r="D960" s="36">
        <v>0</v>
      </c>
      <c r="J960" s="46">
        <v>2862</v>
      </c>
      <c r="K960" s="46">
        <v>2793</v>
      </c>
      <c r="L960" s="46">
        <v>5655</v>
      </c>
      <c r="M960" s="46">
        <v>197</v>
      </c>
      <c r="N960" s="46">
        <v>197</v>
      </c>
      <c r="O960" s="46">
        <v>254</v>
      </c>
      <c r="P960" s="46">
        <v>224</v>
      </c>
      <c r="R960" s="36">
        <v>2718.9697959999999</v>
      </c>
      <c r="S960" s="36">
        <v>2609.960196</v>
      </c>
      <c r="T960" s="36">
        <v>248.85116300000001</v>
      </c>
      <c r="U960" s="36">
        <v>186.42483200000001</v>
      </c>
      <c r="V960" s="36">
        <v>259.95074499999998</v>
      </c>
      <c r="W960" s="36">
        <v>260.818398</v>
      </c>
      <c r="AC960" s="57">
        <f t="shared" si="156"/>
        <v>5655</v>
      </c>
      <c r="AD960" s="57">
        <f t="shared" si="157"/>
        <v>394</v>
      </c>
      <c r="AE960" s="57">
        <f t="shared" si="158"/>
        <v>478</v>
      </c>
      <c r="AF960" s="12">
        <f t="shared" si="153"/>
        <v>5328.9299919999994</v>
      </c>
      <c r="AG960" s="12">
        <f t="shared" si="154"/>
        <v>435.27599500000002</v>
      </c>
      <c r="AH960" s="12">
        <f t="shared" si="155"/>
        <v>520.76914299999999</v>
      </c>
      <c r="AI960" s="15">
        <f t="shared" si="160"/>
        <v>-5.7660478868258286E-2</v>
      </c>
      <c r="AJ960" s="15">
        <f t="shared" si="160"/>
        <v>0.10476140862944168</v>
      </c>
      <c r="AK960" s="15">
        <f t="shared" si="160"/>
        <v>8.9475194560669422E-2</v>
      </c>
      <c r="AL960" s="23">
        <f>VLOOKUP(AC960,'Charts and Tables'!$I$43:$J$49,2,TRUE)</f>
        <v>0.25</v>
      </c>
      <c r="AM960" s="2">
        <f t="shared" si="159"/>
        <v>1</v>
      </c>
    </row>
    <row r="961" spans="1:39" x14ac:dyDescent="0.25">
      <c r="A961" s="35">
        <v>446392</v>
      </c>
      <c r="C961" s="36" t="s">
        <v>26</v>
      </c>
      <c r="D961" s="36">
        <v>0</v>
      </c>
      <c r="J961" s="46">
        <v>3101</v>
      </c>
      <c r="K961" s="46">
        <v>2516</v>
      </c>
      <c r="L961" s="46">
        <v>5617</v>
      </c>
      <c r="M961" s="46">
        <v>231</v>
      </c>
      <c r="N961" s="46">
        <v>184</v>
      </c>
      <c r="O961" s="46">
        <v>281</v>
      </c>
      <c r="P961" s="46">
        <v>192</v>
      </c>
      <c r="R961" s="36">
        <v>2273.90643</v>
      </c>
      <c r="S961" s="36">
        <v>2738.2504960000001</v>
      </c>
      <c r="T961" s="36">
        <v>216.424487</v>
      </c>
      <c r="U961" s="36">
        <v>237.97277099999999</v>
      </c>
      <c r="V961" s="36">
        <v>223.300037</v>
      </c>
      <c r="W961" s="36">
        <v>260.85186299999998</v>
      </c>
      <c r="AC961" s="57">
        <f t="shared" si="156"/>
        <v>5617</v>
      </c>
      <c r="AD961" s="57">
        <f t="shared" si="157"/>
        <v>415</v>
      </c>
      <c r="AE961" s="57">
        <f t="shared" si="158"/>
        <v>473</v>
      </c>
      <c r="AF961" s="12">
        <f t="shared" si="153"/>
        <v>5012.1569259999997</v>
      </c>
      <c r="AG961" s="12">
        <f t="shared" si="154"/>
        <v>454.39725799999997</v>
      </c>
      <c r="AH961" s="12">
        <f t="shared" si="155"/>
        <v>484.15189999999996</v>
      </c>
      <c r="AI961" s="15">
        <f t="shared" si="160"/>
        <v>-0.10768080363183199</v>
      </c>
      <c r="AJ961" s="15">
        <f t="shared" si="160"/>
        <v>9.4933151807228833E-2</v>
      </c>
      <c r="AK961" s="15">
        <f t="shared" si="160"/>
        <v>2.3576955602536902E-2</v>
      </c>
      <c r="AL961" s="23">
        <f>VLOOKUP(AC961,'Charts and Tables'!$I$43:$J$49,2,TRUE)</f>
        <v>0.25</v>
      </c>
      <c r="AM961" s="2">
        <f t="shared" si="159"/>
        <v>1</v>
      </c>
    </row>
    <row r="962" spans="1:39" x14ac:dyDescent="0.25">
      <c r="A962" s="35">
        <v>446502</v>
      </c>
      <c r="B962" s="36">
        <v>334014</v>
      </c>
      <c r="C962" s="36" t="s">
        <v>26</v>
      </c>
      <c r="D962" s="36">
        <v>0</v>
      </c>
      <c r="J962" s="46">
        <v>4187</v>
      </c>
      <c r="K962" s="46">
        <v>4004</v>
      </c>
      <c r="L962" s="46">
        <v>8191</v>
      </c>
      <c r="M962" s="46">
        <v>175</v>
      </c>
      <c r="N962" s="46">
        <v>118</v>
      </c>
      <c r="O962" s="46">
        <v>324</v>
      </c>
      <c r="P962" s="46">
        <v>342</v>
      </c>
      <c r="R962" s="36">
        <v>2500.1469000000002</v>
      </c>
      <c r="S962" s="36">
        <v>2505.2961959999998</v>
      </c>
      <c r="T962" s="36">
        <v>235.101382</v>
      </c>
      <c r="U962" s="36">
        <v>184.400295</v>
      </c>
      <c r="V962" s="36">
        <v>218.32101299999999</v>
      </c>
      <c r="W962" s="36">
        <v>255.26865100000001</v>
      </c>
      <c r="AC962" s="57">
        <f t="shared" si="156"/>
        <v>8191</v>
      </c>
      <c r="AD962" s="57">
        <f t="shared" si="157"/>
        <v>293</v>
      </c>
      <c r="AE962" s="57">
        <f t="shared" si="158"/>
        <v>666</v>
      </c>
      <c r="AF962" s="12">
        <f t="shared" si="153"/>
        <v>5005.443096</v>
      </c>
      <c r="AG962" s="12">
        <f t="shared" si="154"/>
        <v>419.50167699999997</v>
      </c>
      <c r="AH962" s="12">
        <f t="shared" si="155"/>
        <v>473.58966399999997</v>
      </c>
      <c r="AI962" s="15">
        <f t="shared" si="160"/>
        <v>-0.38890940104993288</v>
      </c>
      <c r="AJ962" s="15">
        <f t="shared" si="160"/>
        <v>0.43174633788395894</v>
      </c>
      <c r="AK962" s="15">
        <f t="shared" si="160"/>
        <v>-0.28890440840840848</v>
      </c>
      <c r="AL962" s="23">
        <f>VLOOKUP(AC962,'Charts and Tables'!$I$43:$J$49,2,TRUE)</f>
        <v>0.25</v>
      </c>
      <c r="AM962" s="2">
        <f t="shared" si="159"/>
        <v>0</v>
      </c>
    </row>
    <row r="963" spans="1:39" x14ac:dyDescent="0.25">
      <c r="A963" s="35">
        <v>447423</v>
      </c>
      <c r="B963" s="36">
        <v>332108</v>
      </c>
      <c r="C963" s="36" t="s">
        <v>25</v>
      </c>
      <c r="D963" s="36">
        <v>0</v>
      </c>
      <c r="J963" s="46">
        <v>2297</v>
      </c>
      <c r="K963" s="46">
        <v>1953</v>
      </c>
      <c r="L963" s="46">
        <v>4250</v>
      </c>
      <c r="M963" s="46">
        <v>136</v>
      </c>
      <c r="N963" s="46">
        <v>103</v>
      </c>
      <c r="O963" s="46">
        <v>194</v>
      </c>
      <c r="P963" s="46">
        <v>1859</v>
      </c>
      <c r="AC963" s="57">
        <f t="shared" si="156"/>
        <v>4250</v>
      </c>
      <c r="AD963" s="57">
        <f t="shared" si="157"/>
        <v>239</v>
      </c>
      <c r="AE963" s="57">
        <f t="shared" si="158"/>
        <v>2053</v>
      </c>
      <c r="AF963" s="12">
        <f t="shared" si="153"/>
        <v>0</v>
      </c>
      <c r="AG963" s="12">
        <f t="shared" si="154"/>
        <v>0</v>
      </c>
      <c r="AH963" s="12">
        <f t="shared" si="155"/>
        <v>0</v>
      </c>
      <c r="AI963" s="15">
        <f t="shared" si="160"/>
        <v>-1</v>
      </c>
      <c r="AJ963" s="15">
        <f t="shared" si="160"/>
        <v>-1</v>
      </c>
      <c r="AK963" s="15">
        <f t="shared" si="160"/>
        <v>-1</v>
      </c>
      <c r="AL963" s="23">
        <f>VLOOKUP(AC963,'Charts and Tables'!$I$43:$J$49,2,TRUE)</f>
        <v>0.5</v>
      </c>
      <c r="AM963" s="2">
        <f t="shared" si="159"/>
        <v>0</v>
      </c>
    </row>
    <row r="964" spans="1:39" x14ac:dyDescent="0.25">
      <c r="A964" s="35">
        <v>448346</v>
      </c>
      <c r="B964" s="36">
        <v>334065</v>
      </c>
      <c r="C964" s="36" t="s">
        <v>26</v>
      </c>
      <c r="D964" s="36">
        <v>0</v>
      </c>
      <c r="J964" s="46">
        <v>3466</v>
      </c>
      <c r="K964" s="46">
        <v>4073</v>
      </c>
      <c r="L964" s="46">
        <v>7539</v>
      </c>
      <c r="M964" s="46">
        <v>226</v>
      </c>
      <c r="N964" s="46">
        <v>199</v>
      </c>
      <c r="O964" s="46">
        <v>252</v>
      </c>
      <c r="P964" s="46">
        <v>385</v>
      </c>
      <c r="R964" s="36">
        <v>2497.3281659999998</v>
      </c>
      <c r="S964" s="36">
        <v>3021.9964559999999</v>
      </c>
      <c r="T964" s="36">
        <v>177.23983999999999</v>
      </c>
      <c r="U964" s="36">
        <v>293.54521499999998</v>
      </c>
      <c r="V964" s="36">
        <v>294.304056</v>
      </c>
      <c r="W964" s="36">
        <v>253.419353</v>
      </c>
      <c r="AC964" s="57">
        <f t="shared" si="156"/>
        <v>7539</v>
      </c>
      <c r="AD964" s="57">
        <f t="shared" si="157"/>
        <v>425</v>
      </c>
      <c r="AE964" s="57">
        <f t="shared" si="158"/>
        <v>637</v>
      </c>
      <c r="AF964" s="12">
        <f t="shared" si="153"/>
        <v>5519.3246220000001</v>
      </c>
      <c r="AG964" s="12">
        <f t="shared" si="154"/>
        <v>470.78505499999994</v>
      </c>
      <c r="AH964" s="12">
        <f t="shared" si="155"/>
        <v>547.72340899999995</v>
      </c>
      <c r="AI964" s="15">
        <f t="shared" si="160"/>
        <v>-0.2678969860724234</v>
      </c>
      <c r="AJ964" s="15">
        <f t="shared" si="160"/>
        <v>0.10772954117647045</v>
      </c>
      <c r="AK964" s="15">
        <f t="shared" si="160"/>
        <v>-0.14015163422292001</v>
      </c>
      <c r="AL964" s="23">
        <f>VLOOKUP(AC964,'Charts and Tables'!$I$43:$J$49,2,TRUE)</f>
        <v>0.25</v>
      </c>
      <c r="AM964" s="2">
        <f t="shared" si="159"/>
        <v>0</v>
      </c>
    </row>
    <row r="965" spans="1:39" x14ac:dyDescent="0.25">
      <c r="A965" s="35">
        <v>449391</v>
      </c>
      <c r="B965" s="36">
        <v>332097</v>
      </c>
      <c r="C965" s="36" t="s">
        <v>25</v>
      </c>
      <c r="D965" s="36">
        <v>0</v>
      </c>
      <c r="J965" s="46">
        <v>1808</v>
      </c>
      <c r="K965" s="46">
        <v>2176</v>
      </c>
      <c r="L965" s="46">
        <v>3984</v>
      </c>
      <c r="M965" s="46">
        <v>117</v>
      </c>
      <c r="N965" s="46">
        <v>138</v>
      </c>
      <c r="O965" s="46">
        <v>150</v>
      </c>
      <c r="P965" s="46">
        <v>190</v>
      </c>
      <c r="R965" s="36">
        <v>910.487303</v>
      </c>
      <c r="S965" s="36">
        <v>866.41534100000001</v>
      </c>
      <c r="T965" s="36">
        <v>85.695680999999993</v>
      </c>
      <c r="U965" s="36">
        <v>71.944995000000006</v>
      </c>
      <c r="V965" s="36">
        <v>113.375344</v>
      </c>
      <c r="W965" s="36">
        <v>90.704445000000007</v>
      </c>
      <c r="AC965" s="57">
        <f t="shared" si="156"/>
        <v>3984</v>
      </c>
      <c r="AD965" s="57">
        <f t="shared" si="157"/>
        <v>255</v>
      </c>
      <c r="AE965" s="57">
        <f t="shared" si="158"/>
        <v>340</v>
      </c>
      <c r="AF965" s="12">
        <f t="shared" si="153"/>
        <v>1776.902644</v>
      </c>
      <c r="AG965" s="12">
        <f t="shared" si="154"/>
        <v>157.64067599999998</v>
      </c>
      <c r="AH965" s="12">
        <f t="shared" si="155"/>
        <v>204.07978900000001</v>
      </c>
      <c r="AI965" s="15">
        <f t="shared" si="160"/>
        <v>-0.55399030020080331</v>
      </c>
      <c r="AJ965" s="15">
        <f t="shared" si="160"/>
        <v>-0.38180127058823538</v>
      </c>
      <c r="AK965" s="15">
        <f t="shared" si="160"/>
        <v>-0.39976532647058821</v>
      </c>
      <c r="AL965" s="23">
        <f>VLOOKUP(AC965,'Charts and Tables'!$I$43:$J$49,2,TRUE)</f>
        <v>0.5</v>
      </c>
      <c r="AM965" s="2">
        <f t="shared" si="159"/>
        <v>0</v>
      </c>
    </row>
    <row r="966" spans="1:39" x14ac:dyDescent="0.25">
      <c r="A966" s="35">
        <v>451275</v>
      </c>
      <c r="B966" s="36">
        <v>330595</v>
      </c>
      <c r="C966" s="36" t="s">
        <v>26</v>
      </c>
      <c r="D966" s="36">
        <v>0</v>
      </c>
      <c r="J966" s="46">
        <v>3179</v>
      </c>
      <c r="K966" s="46">
        <v>3724</v>
      </c>
      <c r="L966" s="46">
        <v>6903</v>
      </c>
      <c r="M966" s="46">
        <v>195</v>
      </c>
      <c r="N966" s="46">
        <v>269</v>
      </c>
      <c r="O966" s="46">
        <v>253</v>
      </c>
      <c r="P966" s="46">
        <v>322</v>
      </c>
      <c r="R966" s="36">
        <v>3132.453074</v>
      </c>
      <c r="S966" s="36">
        <v>2995.237455</v>
      </c>
      <c r="T966" s="36">
        <v>267.65459700000002</v>
      </c>
      <c r="U966" s="36">
        <v>191.78995599999999</v>
      </c>
      <c r="V966" s="36">
        <v>263.513126</v>
      </c>
      <c r="W966" s="36">
        <v>296.70525800000001</v>
      </c>
      <c r="AC966" s="57">
        <f t="shared" si="156"/>
        <v>6903</v>
      </c>
      <c r="AD966" s="57">
        <f t="shared" si="157"/>
        <v>464</v>
      </c>
      <c r="AE966" s="57">
        <f t="shared" si="158"/>
        <v>575</v>
      </c>
      <c r="AF966" s="12">
        <f t="shared" si="153"/>
        <v>6127.6905289999995</v>
      </c>
      <c r="AG966" s="12">
        <f t="shared" si="154"/>
        <v>459.44455300000004</v>
      </c>
      <c r="AH966" s="12">
        <f t="shared" si="155"/>
        <v>560.21838400000001</v>
      </c>
      <c r="AI966" s="15">
        <f t="shared" si="160"/>
        <v>-0.11231485890192677</v>
      </c>
      <c r="AJ966" s="15">
        <f t="shared" si="160"/>
        <v>-9.8177737068964616E-3</v>
      </c>
      <c r="AK966" s="15">
        <f t="shared" si="160"/>
        <v>-2.5707158260869539E-2</v>
      </c>
      <c r="AL966" s="23">
        <f>VLOOKUP(AC966,'Charts and Tables'!$I$43:$J$49,2,TRUE)</f>
        <v>0.25</v>
      </c>
      <c r="AM966" s="2">
        <f t="shared" si="159"/>
        <v>1</v>
      </c>
    </row>
    <row r="967" spans="1:39" x14ac:dyDescent="0.25">
      <c r="A967" s="35">
        <v>452966</v>
      </c>
      <c r="C967" s="36" t="s">
        <v>26</v>
      </c>
      <c r="D967" s="36">
        <v>0</v>
      </c>
      <c r="J967" s="46">
        <v>4276</v>
      </c>
      <c r="K967" s="46">
        <v>4295</v>
      </c>
      <c r="L967" s="46">
        <v>8571</v>
      </c>
      <c r="M967" s="46">
        <v>277</v>
      </c>
      <c r="N967" s="46">
        <v>281</v>
      </c>
      <c r="O967" s="46">
        <v>386</v>
      </c>
      <c r="P967" s="46">
        <v>362</v>
      </c>
      <c r="R967" s="36">
        <v>3990.6521929999999</v>
      </c>
      <c r="S967" s="36">
        <v>4055.529524</v>
      </c>
      <c r="T967" s="36">
        <v>357.34586100000001</v>
      </c>
      <c r="U967" s="36">
        <v>282.829251</v>
      </c>
      <c r="V967" s="36">
        <v>320.77992899999998</v>
      </c>
      <c r="W967" s="36">
        <v>413.91466200000002</v>
      </c>
      <c r="AC967" s="57">
        <f t="shared" si="156"/>
        <v>8571</v>
      </c>
      <c r="AD967" s="57">
        <f t="shared" si="157"/>
        <v>558</v>
      </c>
      <c r="AE967" s="57">
        <f t="shared" si="158"/>
        <v>748</v>
      </c>
      <c r="AF967" s="12">
        <f t="shared" si="153"/>
        <v>8046.1817169999995</v>
      </c>
      <c r="AG967" s="12">
        <f t="shared" si="154"/>
        <v>640.17511200000001</v>
      </c>
      <c r="AH967" s="12">
        <f t="shared" si="155"/>
        <v>734.69459099999995</v>
      </c>
      <c r="AI967" s="15">
        <f t="shared" si="160"/>
        <v>-6.1231861276397216E-2</v>
      </c>
      <c r="AJ967" s="15">
        <f t="shared" si="160"/>
        <v>0.14726722580645163</v>
      </c>
      <c r="AK967" s="15">
        <f t="shared" si="160"/>
        <v>-1.7787979946524136E-2</v>
      </c>
      <c r="AL967" s="23">
        <f>VLOOKUP(AC967,'Charts and Tables'!$I$43:$J$49,2,TRUE)</f>
        <v>0.25</v>
      </c>
      <c r="AM967" s="2">
        <f t="shared" si="159"/>
        <v>1</v>
      </c>
    </row>
    <row r="968" spans="1:39" x14ac:dyDescent="0.25">
      <c r="A968" s="35">
        <v>452275</v>
      </c>
      <c r="B968" s="36">
        <v>334062</v>
      </c>
      <c r="C968" s="36" t="s">
        <v>26</v>
      </c>
      <c r="D968" s="36">
        <v>0</v>
      </c>
      <c r="J968" s="46">
        <v>1665</v>
      </c>
      <c r="K968" s="46">
        <v>1588</v>
      </c>
      <c r="L968" s="46">
        <v>3253</v>
      </c>
      <c r="M968" s="46">
        <v>121</v>
      </c>
      <c r="N968" s="46">
        <v>149</v>
      </c>
      <c r="O968" s="46">
        <v>174</v>
      </c>
      <c r="P968" s="46">
        <v>120</v>
      </c>
      <c r="R968" s="36">
        <v>1313.0130320000001</v>
      </c>
      <c r="S968" s="36">
        <v>1302.9308980000001</v>
      </c>
      <c r="T968" s="36">
        <v>74.192850000000007</v>
      </c>
      <c r="U968" s="36">
        <v>138.12054599999999</v>
      </c>
      <c r="V968" s="36">
        <v>160.23267999999999</v>
      </c>
      <c r="W968" s="36">
        <v>105.202626</v>
      </c>
      <c r="AC968" s="57">
        <f t="shared" si="156"/>
        <v>3253</v>
      </c>
      <c r="AD968" s="57">
        <f t="shared" si="157"/>
        <v>270</v>
      </c>
      <c r="AE968" s="57">
        <f t="shared" si="158"/>
        <v>294</v>
      </c>
      <c r="AF968" s="12">
        <f t="shared" si="153"/>
        <v>2615.9439300000004</v>
      </c>
      <c r="AG968" s="12">
        <f t="shared" si="154"/>
        <v>212.31339600000001</v>
      </c>
      <c r="AH968" s="12">
        <f t="shared" si="155"/>
        <v>265.43530599999997</v>
      </c>
      <c r="AI968" s="15">
        <f t="shared" si="160"/>
        <v>-0.19583648017214866</v>
      </c>
      <c r="AJ968" s="15">
        <f t="shared" si="160"/>
        <v>-0.21365408888888884</v>
      </c>
      <c r="AK968" s="15">
        <f t="shared" si="160"/>
        <v>-9.7158823129251809E-2</v>
      </c>
      <c r="AL968" s="23">
        <f>VLOOKUP(AC968,'Charts and Tables'!$I$43:$J$49,2,TRUE)</f>
        <v>0.5</v>
      </c>
      <c r="AM968" s="2">
        <f t="shared" si="159"/>
        <v>1</v>
      </c>
    </row>
    <row r="969" spans="1:39" x14ac:dyDescent="0.25">
      <c r="A969" s="35">
        <v>452362</v>
      </c>
      <c r="B969" s="36">
        <v>331035</v>
      </c>
      <c r="C969" s="36" t="s">
        <v>25</v>
      </c>
      <c r="D969" s="36">
        <v>0</v>
      </c>
      <c r="J969" s="46">
        <v>2646</v>
      </c>
      <c r="K969" s="46">
        <v>2622</v>
      </c>
      <c r="L969" s="46">
        <v>5268</v>
      </c>
      <c r="M969" s="46">
        <v>190</v>
      </c>
      <c r="N969" s="46">
        <v>184</v>
      </c>
      <c r="O969" s="46">
        <v>258</v>
      </c>
      <c r="P969" s="46">
        <v>231</v>
      </c>
      <c r="R969" s="36">
        <v>3014.69922</v>
      </c>
      <c r="S969" s="36">
        <v>3145.9120079999998</v>
      </c>
      <c r="T969" s="36">
        <v>251.81141299999999</v>
      </c>
      <c r="U969" s="36">
        <v>228.46339399999999</v>
      </c>
      <c r="V969" s="36">
        <v>242.75552999999999</v>
      </c>
      <c r="W969" s="36">
        <v>305.17420700000002</v>
      </c>
      <c r="AC969" s="57">
        <f t="shared" si="156"/>
        <v>5268</v>
      </c>
      <c r="AD969" s="57">
        <f t="shared" si="157"/>
        <v>374</v>
      </c>
      <c r="AE969" s="57">
        <f t="shared" si="158"/>
        <v>489</v>
      </c>
      <c r="AF969" s="12">
        <f t="shared" si="153"/>
        <v>6160.6112279999998</v>
      </c>
      <c r="AG969" s="12">
        <f t="shared" si="154"/>
        <v>480.27480700000001</v>
      </c>
      <c r="AH969" s="12">
        <f t="shared" si="155"/>
        <v>547.92973700000005</v>
      </c>
      <c r="AI969" s="15">
        <f t="shared" si="160"/>
        <v>0.1694402482915717</v>
      </c>
      <c r="AJ969" s="15">
        <f t="shared" si="160"/>
        <v>0.28415723796791448</v>
      </c>
      <c r="AK969" s="15">
        <f t="shared" si="160"/>
        <v>0.12051070961145204</v>
      </c>
      <c r="AL969" s="23">
        <f>VLOOKUP(AC969,'Charts and Tables'!$I$43:$J$49,2,TRUE)</f>
        <v>0.25</v>
      </c>
      <c r="AM969" s="2">
        <f t="shared" si="159"/>
        <v>1</v>
      </c>
    </row>
    <row r="970" spans="1:39" x14ac:dyDescent="0.25">
      <c r="A970" s="35">
        <v>453027</v>
      </c>
      <c r="B970" s="36">
        <v>332118</v>
      </c>
      <c r="C970" s="36" t="s">
        <v>26</v>
      </c>
      <c r="D970" s="36">
        <v>0</v>
      </c>
      <c r="J970" s="46">
        <v>4210</v>
      </c>
      <c r="K970" s="46">
        <v>4073</v>
      </c>
      <c r="L970" s="46">
        <v>8283</v>
      </c>
      <c r="M970" s="46">
        <v>245</v>
      </c>
      <c r="N970" s="46">
        <v>265</v>
      </c>
      <c r="O970" s="46">
        <v>433</v>
      </c>
      <c r="P970" s="46">
        <v>376</v>
      </c>
      <c r="R970" s="36">
        <v>3990.6521929999999</v>
      </c>
      <c r="S970" s="36">
        <v>4055.529524</v>
      </c>
      <c r="T970" s="36">
        <v>357.34586100000001</v>
      </c>
      <c r="U970" s="36">
        <v>282.829251</v>
      </c>
      <c r="V970" s="36">
        <v>320.77992899999998</v>
      </c>
      <c r="W970" s="36">
        <v>413.91466200000002</v>
      </c>
      <c r="AC970" s="57">
        <f t="shared" si="156"/>
        <v>8283</v>
      </c>
      <c r="AD970" s="57">
        <f t="shared" si="157"/>
        <v>510</v>
      </c>
      <c r="AE970" s="57">
        <f t="shared" si="158"/>
        <v>809</v>
      </c>
      <c r="AF970" s="12">
        <f t="shared" si="153"/>
        <v>8046.1817169999995</v>
      </c>
      <c r="AG970" s="12">
        <f t="shared" si="154"/>
        <v>640.17511200000001</v>
      </c>
      <c r="AH970" s="12">
        <f t="shared" si="155"/>
        <v>734.69459099999995</v>
      </c>
      <c r="AI970" s="15">
        <f t="shared" si="160"/>
        <v>-2.8590882892671799E-2</v>
      </c>
      <c r="AJ970" s="15">
        <f t="shared" si="160"/>
        <v>0.25524531764705882</v>
      </c>
      <c r="AK970" s="15">
        <f t="shared" si="160"/>
        <v>-9.1848466007416626E-2</v>
      </c>
      <c r="AL970" s="23">
        <f>VLOOKUP(AC970,'Charts and Tables'!$I$43:$J$49,2,TRUE)</f>
        <v>0.25</v>
      </c>
      <c r="AM970" s="2">
        <f t="shared" si="159"/>
        <v>1</v>
      </c>
    </row>
    <row r="971" spans="1:39" x14ac:dyDescent="0.25">
      <c r="A971" s="35">
        <v>453569</v>
      </c>
      <c r="C971" s="36" t="s">
        <v>25</v>
      </c>
      <c r="D971" s="36">
        <v>0</v>
      </c>
      <c r="J971" s="46">
        <v>1875</v>
      </c>
      <c r="K971" s="46">
        <v>1975</v>
      </c>
      <c r="L971" s="46">
        <v>3850</v>
      </c>
      <c r="M971" s="46">
        <v>128</v>
      </c>
      <c r="N971" s="46">
        <v>178</v>
      </c>
      <c r="O971" s="46">
        <v>191.5</v>
      </c>
      <c r="P971" s="46">
        <v>169.5</v>
      </c>
      <c r="R971" s="36">
        <v>1785.0772059999999</v>
      </c>
      <c r="S971" s="36">
        <v>1845.9832240000001</v>
      </c>
      <c r="T971" s="36">
        <v>172.81638100000001</v>
      </c>
      <c r="U971" s="36">
        <v>126.917672</v>
      </c>
      <c r="V971" s="36">
        <v>158.87835999999999</v>
      </c>
      <c r="W971" s="36">
        <v>192.71146899999999</v>
      </c>
      <c r="AC971" s="57">
        <f t="shared" si="156"/>
        <v>3850</v>
      </c>
      <c r="AD971" s="57">
        <f t="shared" si="157"/>
        <v>306</v>
      </c>
      <c r="AE971" s="57">
        <f t="shared" si="158"/>
        <v>361</v>
      </c>
      <c r="AF971" s="12">
        <f t="shared" si="153"/>
        <v>3631.06043</v>
      </c>
      <c r="AG971" s="12">
        <f t="shared" si="154"/>
        <v>299.73405300000002</v>
      </c>
      <c r="AH971" s="12">
        <f t="shared" si="155"/>
        <v>351.58982900000001</v>
      </c>
      <c r="AI971" s="15">
        <f t="shared" si="160"/>
        <v>-5.686742077922078E-2</v>
      </c>
      <c r="AJ971" s="15">
        <f t="shared" si="160"/>
        <v>-2.0476950980392102E-2</v>
      </c>
      <c r="AK971" s="15">
        <f t="shared" si="160"/>
        <v>-2.6066955678670335E-2</v>
      </c>
      <c r="AL971" s="23">
        <f>VLOOKUP(AC971,'Charts and Tables'!$I$43:$J$49,2,TRUE)</f>
        <v>0.5</v>
      </c>
      <c r="AM971" s="2">
        <f t="shared" si="159"/>
        <v>1</v>
      </c>
    </row>
    <row r="972" spans="1:39" x14ac:dyDescent="0.25">
      <c r="A972" s="35">
        <v>453167</v>
      </c>
      <c r="C972" s="36" t="s">
        <v>26</v>
      </c>
      <c r="D972" s="36">
        <v>0</v>
      </c>
      <c r="J972" s="46">
        <v>4499</v>
      </c>
      <c r="K972" s="46">
        <v>4107</v>
      </c>
      <c r="L972" s="46">
        <v>8606</v>
      </c>
      <c r="M972" s="46">
        <v>297.33333299999998</v>
      </c>
      <c r="N972" s="46">
        <v>298.66666700000002</v>
      </c>
      <c r="O972" s="46">
        <v>385</v>
      </c>
      <c r="P972" s="46">
        <v>366</v>
      </c>
      <c r="R972" s="36">
        <v>5112.4033259999997</v>
      </c>
      <c r="S972" s="36">
        <v>4847.9617159999998</v>
      </c>
      <c r="T972" s="36">
        <v>405.93186500000002</v>
      </c>
      <c r="U972" s="36">
        <v>338.83392900000001</v>
      </c>
      <c r="V972" s="36">
        <v>449.72125899999998</v>
      </c>
      <c r="W972" s="36">
        <v>468.65945599999998</v>
      </c>
      <c r="AC972" s="57">
        <f t="shared" si="156"/>
        <v>8606</v>
      </c>
      <c r="AD972" s="57">
        <f t="shared" si="157"/>
        <v>596</v>
      </c>
      <c r="AE972" s="57">
        <f t="shared" si="158"/>
        <v>751</v>
      </c>
      <c r="AF972" s="12">
        <f t="shared" si="153"/>
        <v>9960.3650419999994</v>
      </c>
      <c r="AG972" s="12">
        <f t="shared" si="154"/>
        <v>744.76579400000003</v>
      </c>
      <c r="AH972" s="12">
        <f t="shared" si="155"/>
        <v>918.38071500000001</v>
      </c>
      <c r="AI972" s="15">
        <f t="shared" si="160"/>
        <v>0.15737451103881006</v>
      </c>
      <c r="AJ972" s="15">
        <f t="shared" si="160"/>
        <v>0.24960703691275171</v>
      </c>
      <c r="AK972" s="15">
        <f t="shared" si="160"/>
        <v>0.22287711717709721</v>
      </c>
      <c r="AL972" s="23">
        <f>VLOOKUP(AC972,'Charts and Tables'!$I$43:$J$49,2,TRUE)</f>
        <v>0.25</v>
      </c>
      <c r="AM972" s="2">
        <f t="shared" si="159"/>
        <v>1</v>
      </c>
    </row>
    <row r="973" spans="1:39" x14ac:dyDescent="0.25">
      <c r="A973" s="35">
        <v>458984</v>
      </c>
      <c r="B973" s="36">
        <v>331139</v>
      </c>
      <c r="C973" s="36" t="s">
        <v>31</v>
      </c>
      <c r="D973" s="36">
        <v>0</v>
      </c>
      <c r="J973" s="46">
        <v>4683</v>
      </c>
      <c r="K973" s="46">
        <v>4875</v>
      </c>
      <c r="L973" s="46">
        <v>9558</v>
      </c>
      <c r="M973" s="46">
        <v>307</v>
      </c>
      <c r="N973" s="46">
        <v>261</v>
      </c>
      <c r="O973" s="46">
        <v>388</v>
      </c>
      <c r="P973" s="46">
        <v>475</v>
      </c>
      <c r="R973" s="36">
        <v>5806.62619</v>
      </c>
      <c r="S973" s="36">
        <v>5846.1094819999998</v>
      </c>
      <c r="T973" s="36">
        <v>385.27630199999999</v>
      </c>
      <c r="U973" s="36">
        <v>439.79733299999998</v>
      </c>
      <c r="V973" s="36">
        <v>530.12950699999999</v>
      </c>
      <c r="W973" s="36">
        <v>483.27451400000001</v>
      </c>
      <c r="AC973" s="57">
        <f t="shared" si="156"/>
        <v>9558</v>
      </c>
      <c r="AD973" s="57">
        <f t="shared" si="157"/>
        <v>568</v>
      </c>
      <c r="AE973" s="57">
        <f t="shared" si="158"/>
        <v>863</v>
      </c>
      <c r="AF973" s="12">
        <f t="shared" ref="AF973:AF1021" si="161">IF(D973=1,R973,IF(D973=-1,S973,R973+S973))</f>
        <v>11652.735671999999</v>
      </c>
      <c r="AG973" s="12">
        <f t="shared" ref="AG973:AG1021" si="162">IF(D973=1,T973,IF(D973=-1,U973,T973+U973))</f>
        <v>825.07363499999997</v>
      </c>
      <c r="AH973" s="12">
        <f t="shared" ref="AH973:AH1021" si="163">IF(D973=1,V973,IF(D973=-1,W973,V973+W973))</f>
        <v>1013.4040210000001</v>
      </c>
      <c r="AI973" s="15">
        <f t="shared" si="160"/>
        <v>0.2191604595103577</v>
      </c>
      <c r="AJ973" s="15">
        <f t="shared" si="160"/>
        <v>0.45259442781690135</v>
      </c>
      <c r="AK973" s="15">
        <f t="shared" si="160"/>
        <v>0.17428044148319821</v>
      </c>
      <c r="AL973" s="23">
        <f>VLOOKUP(AC973,'Charts and Tables'!$I$43:$J$49,2,TRUE)</f>
        <v>0.25</v>
      </c>
      <c r="AM973" s="2">
        <f t="shared" si="159"/>
        <v>1</v>
      </c>
    </row>
    <row r="974" spans="1:39" x14ac:dyDescent="0.25">
      <c r="A974" s="35">
        <v>454812</v>
      </c>
      <c r="C974" s="36" t="s">
        <v>25</v>
      </c>
      <c r="D974" s="36">
        <v>0</v>
      </c>
      <c r="J974" s="46">
        <v>2593</v>
      </c>
      <c r="K974" s="46">
        <v>2448</v>
      </c>
      <c r="L974" s="46">
        <v>5041</v>
      </c>
      <c r="M974" s="46">
        <v>283.5</v>
      </c>
      <c r="N974" s="46">
        <v>159</v>
      </c>
      <c r="O974" s="46">
        <v>206.5</v>
      </c>
      <c r="P974" s="46">
        <v>309.5</v>
      </c>
      <c r="R974" s="36">
        <v>1776.727169</v>
      </c>
      <c r="S974" s="36">
        <v>1725.185262</v>
      </c>
      <c r="T974" s="36">
        <v>201.093321</v>
      </c>
      <c r="U974" s="36">
        <v>85.757177999999996</v>
      </c>
      <c r="V974" s="36">
        <v>144.77920499999999</v>
      </c>
      <c r="W974" s="36">
        <v>215.98818199999999</v>
      </c>
      <c r="AC974" s="57">
        <f t="shared" ref="AC974:AC1022" si="164">L974</f>
        <v>5041</v>
      </c>
      <c r="AD974" s="57">
        <f t="shared" ref="AD974:AD1022" si="165">IF(D974=1,M974,IF(D974=-1,N974,M974+N974))</f>
        <v>442.5</v>
      </c>
      <c r="AE974" s="57">
        <f t="shared" ref="AE974:AE1022" si="166">IF(D974=1,O974,IF(D974=-1,P974,O974+P974))</f>
        <v>516</v>
      </c>
      <c r="AF974" s="12">
        <f t="shared" si="161"/>
        <v>3501.9124309999997</v>
      </c>
      <c r="AG974" s="12">
        <f t="shared" si="162"/>
        <v>286.85049900000001</v>
      </c>
      <c r="AH974" s="12">
        <f t="shared" si="163"/>
        <v>360.76738699999999</v>
      </c>
      <c r="AI974" s="15">
        <f t="shared" si="160"/>
        <v>-0.30531393949613178</v>
      </c>
      <c r="AJ974" s="15">
        <f t="shared" si="160"/>
        <v>-0.3517502847457627</v>
      </c>
      <c r="AK974" s="15">
        <f t="shared" si="160"/>
        <v>-0.30083839728682171</v>
      </c>
      <c r="AL974" s="23">
        <f>VLOOKUP(AC974,'Charts and Tables'!$I$43:$J$49,2,TRUE)</f>
        <v>0.25</v>
      </c>
      <c r="AM974" s="2">
        <f t="shared" ref="AM974:AM1022" si="167">IF(ABS(AI974)&lt;=AL974,1,0)</f>
        <v>0</v>
      </c>
    </row>
    <row r="975" spans="1:39" x14ac:dyDescent="0.25">
      <c r="A975" s="35">
        <v>455376</v>
      </c>
      <c r="B975" s="36">
        <v>334024</v>
      </c>
      <c r="C975" s="36" t="s">
        <v>25</v>
      </c>
      <c r="D975" s="36">
        <v>0</v>
      </c>
      <c r="J975" s="46">
        <v>1945</v>
      </c>
      <c r="K975" s="46">
        <v>1576</v>
      </c>
      <c r="L975" s="46">
        <v>3521</v>
      </c>
      <c r="M975" s="46">
        <v>180</v>
      </c>
      <c r="N975" s="46">
        <v>96</v>
      </c>
      <c r="O975" s="46">
        <v>162</v>
      </c>
      <c r="P975" s="46">
        <v>148</v>
      </c>
      <c r="R975" s="36">
        <v>964.82998299999997</v>
      </c>
      <c r="S975" s="36">
        <v>780.38996699999996</v>
      </c>
      <c r="T975" s="36">
        <v>124.703307</v>
      </c>
      <c r="U975" s="36">
        <v>42.898972000000001</v>
      </c>
      <c r="V975" s="36">
        <v>104.41160600000001</v>
      </c>
      <c r="W975" s="36">
        <v>122.38276999999999</v>
      </c>
      <c r="AC975" s="57">
        <f t="shared" si="164"/>
        <v>3521</v>
      </c>
      <c r="AD975" s="57">
        <f t="shared" si="165"/>
        <v>276</v>
      </c>
      <c r="AE975" s="57">
        <f t="shared" si="166"/>
        <v>310</v>
      </c>
      <c r="AF975" s="12">
        <f t="shared" si="161"/>
        <v>1745.2199499999999</v>
      </c>
      <c r="AG975" s="12">
        <f t="shared" si="162"/>
        <v>167.60227900000001</v>
      </c>
      <c r="AH975" s="12">
        <f t="shared" si="163"/>
        <v>226.794376</v>
      </c>
      <c r="AI975" s="15">
        <f t="shared" si="160"/>
        <v>-0.50433969042885551</v>
      </c>
      <c r="AJ975" s="15">
        <f t="shared" si="160"/>
        <v>-0.39274536594202897</v>
      </c>
      <c r="AK975" s="15">
        <f t="shared" si="160"/>
        <v>-0.26840523870967742</v>
      </c>
      <c r="AL975" s="23">
        <f>VLOOKUP(AC975,'Charts and Tables'!$I$43:$J$49,2,TRUE)</f>
        <v>0.5</v>
      </c>
      <c r="AM975" s="2">
        <f t="shared" si="167"/>
        <v>0</v>
      </c>
    </row>
    <row r="976" spans="1:39" x14ac:dyDescent="0.25">
      <c r="A976" s="35">
        <v>455241</v>
      </c>
      <c r="C976" s="36" t="s">
        <v>25</v>
      </c>
      <c r="D976" s="36">
        <v>0</v>
      </c>
      <c r="J976" s="46">
        <v>2386</v>
      </c>
      <c r="K976" s="46">
        <v>2008</v>
      </c>
      <c r="L976" s="46">
        <v>4394</v>
      </c>
      <c r="M976" s="46">
        <v>152</v>
      </c>
      <c r="N976" s="46">
        <v>130</v>
      </c>
      <c r="O976" s="46">
        <v>196</v>
      </c>
      <c r="P976" s="46">
        <v>168</v>
      </c>
      <c r="R976" s="36">
        <v>744.10962199999994</v>
      </c>
      <c r="S976" s="36">
        <v>626.25624100000005</v>
      </c>
      <c r="T976" s="36">
        <v>85.117260999999999</v>
      </c>
      <c r="U976" s="36">
        <v>46.794626999999998</v>
      </c>
      <c r="V976" s="36">
        <v>79.104392000000004</v>
      </c>
      <c r="W976" s="36">
        <v>81.865904</v>
      </c>
      <c r="AC976" s="57">
        <f t="shared" si="164"/>
        <v>4394</v>
      </c>
      <c r="AD976" s="57">
        <f t="shared" si="165"/>
        <v>282</v>
      </c>
      <c r="AE976" s="57">
        <f t="shared" si="166"/>
        <v>364</v>
      </c>
      <c r="AF976" s="12">
        <f t="shared" si="161"/>
        <v>1370.365863</v>
      </c>
      <c r="AG976" s="12">
        <f t="shared" si="162"/>
        <v>131.911888</v>
      </c>
      <c r="AH976" s="12">
        <f t="shared" si="163"/>
        <v>160.97029600000002</v>
      </c>
      <c r="AI976" s="15">
        <f t="shared" si="160"/>
        <v>-0.68812793286299501</v>
      </c>
      <c r="AJ976" s="15">
        <f t="shared" si="160"/>
        <v>-0.53222734751773049</v>
      </c>
      <c r="AK976" s="15">
        <f t="shared" si="160"/>
        <v>-0.55777391208791205</v>
      </c>
      <c r="AL976" s="23">
        <f>VLOOKUP(AC976,'Charts and Tables'!$I$43:$J$49,2,TRUE)</f>
        <v>0.5</v>
      </c>
      <c r="AM976" s="2">
        <f t="shared" si="167"/>
        <v>0</v>
      </c>
    </row>
    <row r="977" spans="1:39" x14ac:dyDescent="0.25">
      <c r="A977" s="35">
        <v>456329</v>
      </c>
      <c r="B977" s="36">
        <v>334050</v>
      </c>
      <c r="C977" s="36" t="s">
        <v>26</v>
      </c>
      <c r="D977" s="36">
        <v>0</v>
      </c>
      <c r="J977" s="46">
        <v>5647</v>
      </c>
      <c r="K977" s="46">
        <v>5850</v>
      </c>
      <c r="L977" s="46">
        <v>11497</v>
      </c>
      <c r="M977" s="46">
        <v>360</v>
      </c>
      <c r="N977" s="46">
        <v>323</v>
      </c>
      <c r="O977" s="46">
        <v>437</v>
      </c>
      <c r="P977" s="46">
        <v>505</v>
      </c>
      <c r="R977" s="36">
        <v>2470.5811600000002</v>
      </c>
      <c r="S977" s="36">
        <v>2510.8237960000001</v>
      </c>
      <c r="T977" s="36">
        <v>233.306264</v>
      </c>
      <c r="U977" s="36">
        <v>168.61118099999999</v>
      </c>
      <c r="V977" s="36">
        <v>208.207615</v>
      </c>
      <c r="W977" s="36">
        <v>280.89572700000002</v>
      </c>
      <c r="AC977" s="57">
        <f t="shared" si="164"/>
        <v>11497</v>
      </c>
      <c r="AD977" s="57">
        <f t="shared" si="165"/>
        <v>683</v>
      </c>
      <c r="AE977" s="57">
        <f t="shared" si="166"/>
        <v>942</v>
      </c>
      <c r="AF977" s="12">
        <f t="shared" si="161"/>
        <v>4981.4049560000003</v>
      </c>
      <c r="AG977" s="12">
        <f t="shared" si="162"/>
        <v>401.91744499999999</v>
      </c>
      <c r="AH977" s="12">
        <f t="shared" si="163"/>
        <v>489.103342</v>
      </c>
      <c r="AI977" s="15">
        <f t="shared" si="160"/>
        <v>-0.56672132243193873</v>
      </c>
      <c r="AJ977" s="15">
        <f t="shared" si="160"/>
        <v>-0.41154107613469987</v>
      </c>
      <c r="AK977" s="15">
        <f t="shared" si="160"/>
        <v>-0.48078201486199573</v>
      </c>
      <c r="AL977" s="23">
        <f>VLOOKUP(AC977,'Charts and Tables'!$I$43:$J$49,2,TRUE)</f>
        <v>0.2</v>
      </c>
      <c r="AM977" s="2">
        <f t="shared" si="167"/>
        <v>0</v>
      </c>
    </row>
    <row r="978" spans="1:39" x14ac:dyDescent="0.25">
      <c r="A978" s="35">
        <v>459192</v>
      </c>
      <c r="B978" s="36">
        <v>334051</v>
      </c>
      <c r="C978" s="36" t="s">
        <v>26</v>
      </c>
      <c r="D978" s="36">
        <v>0</v>
      </c>
      <c r="J978" s="46">
        <v>3821</v>
      </c>
      <c r="K978" s="46">
        <v>4281</v>
      </c>
      <c r="L978" s="46">
        <v>8102</v>
      </c>
      <c r="M978" s="46">
        <v>234</v>
      </c>
      <c r="N978" s="46">
        <v>245</v>
      </c>
      <c r="O978" s="46">
        <v>304</v>
      </c>
      <c r="P978" s="46">
        <v>365</v>
      </c>
      <c r="R978" s="36">
        <v>1965.321171</v>
      </c>
      <c r="S978" s="36">
        <v>2868.7078069999998</v>
      </c>
      <c r="T978" s="36">
        <v>149.755303</v>
      </c>
      <c r="U978" s="36">
        <v>185.49453199999999</v>
      </c>
      <c r="V978" s="36">
        <v>167.04730000000001</v>
      </c>
      <c r="W978" s="36">
        <v>290.49958800000002</v>
      </c>
      <c r="AC978" s="57">
        <f t="shared" si="164"/>
        <v>8102</v>
      </c>
      <c r="AD978" s="57">
        <f t="shared" si="165"/>
        <v>479</v>
      </c>
      <c r="AE978" s="57">
        <f t="shared" si="166"/>
        <v>669</v>
      </c>
      <c r="AF978" s="12">
        <f t="shared" si="161"/>
        <v>4834.0289780000003</v>
      </c>
      <c r="AG978" s="12">
        <f t="shared" si="162"/>
        <v>335.24983499999996</v>
      </c>
      <c r="AH978" s="12">
        <f t="shared" si="163"/>
        <v>457.54688800000002</v>
      </c>
      <c r="AI978" s="15">
        <f t="shared" si="160"/>
        <v>-0.40335361910639345</v>
      </c>
      <c r="AJ978" s="15">
        <f t="shared" si="160"/>
        <v>-0.3001047286012527</v>
      </c>
      <c r="AK978" s="15">
        <f t="shared" si="160"/>
        <v>-0.31607341106128545</v>
      </c>
      <c r="AL978" s="23">
        <f>VLOOKUP(AC978,'Charts and Tables'!$I$43:$J$49,2,TRUE)</f>
        <v>0.25</v>
      </c>
      <c r="AM978" s="2">
        <f t="shared" si="167"/>
        <v>0</v>
      </c>
    </row>
    <row r="979" spans="1:39" x14ac:dyDescent="0.25">
      <c r="A979" s="35">
        <v>461232</v>
      </c>
      <c r="B979" s="36">
        <v>330590</v>
      </c>
      <c r="C979" s="36" t="s">
        <v>26</v>
      </c>
      <c r="D979" s="36">
        <v>0</v>
      </c>
      <c r="J979" s="46">
        <v>5971</v>
      </c>
      <c r="K979" s="46">
        <v>6201</v>
      </c>
      <c r="L979" s="46">
        <v>12172</v>
      </c>
      <c r="M979" s="46">
        <v>537</v>
      </c>
      <c r="N979" s="46">
        <v>373</v>
      </c>
      <c r="O979" s="46">
        <v>467</v>
      </c>
      <c r="P979" s="46">
        <v>672</v>
      </c>
      <c r="R979" s="36">
        <v>5296.112435</v>
      </c>
      <c r="S979" s="36">
        <v>5756.1478779999998</v>
      </c>
      <c r="T979" s="36">
        <v>416.11499800000001</v>
      </c>
      <c r="U979" s="36">
        <v>383.54222399999998</v>
      </c>
      <c r="V979" s="36">
        <v>442.597128</v>
      </c>
      <c r="W979" s="36">
        <v>551.65571399999999</v>
      </c>
      <c r="AC979" s="57">
        <f t="shared" si="164"/>
        <v>12172</v>
      </c>
      <c r="AD979" s="57">
        <f t="shared" si="165"/>
        <v>910</v>
      </c>
      <c r="AE979" s="57">
        <f t="shared" si="166"/>
        <v>1139</v>
      </c>
      <c r="AF979" s="12">
        <f t="shared" si="161"/>
        <v>11052.260312999999</v>
      </c>
      <c r="AG979" s="12">
        <f t="shared" si="162"/>
        <v>799.65722200000005</v>
      </c>
      <c r="AH979" s="12">
        <f t="shared" si="163"/>
        <v>994.25284199999999</v>
      </c>
      <c r="AI979" s="15">
        <f t="shared" si="160"/>
        <v>-9.1993073200788783E-2</v>
      </c>
      <c r="AJ979" s="15">
        <f t="shared" si="160"/>
        <v>-0.12125579999999994</v>
      </c>
      <c r="AK979" s="15">
        <f t="shared" si="160"/>
        <v>-0.12708266725197542</v>
      </c>
      <c r="AL979" s="23">
        <f>VLOOKUP(AC979,'Charts and Tables'!$I$43:$J$49,2,TRUE)</f>
        <v>0.2</v>
      </c>
      <c r="AM979" s="2">
        <f t="shared" si="167"/>
        <v>1</v>
      </c>
    </row>
    <row r="980" spans="1:39" x14ac:dyDescent="0.25">
      <c r="A980" s="35">
        <v>461413</v>
      </c>
      <c r="B980" s="36">
        <v>331124</v>
      </c>
      <c r="C980" s="36" t="s">
        <v>31</v>
      </c>
      <c r="D980" s="36">
        <v>0</v>
      </c>
      <c r="J980" s="46">
        <v>4754</v>
      </c>
      <c r="K980" s="46">
        <v>5115</v>
      </c>
      <c r="L980" s="46">
        <v>9869</v>
      </c>
      <c r="M980" s="46">
        <v>314</v>
      </c>
      <c r="N980" s="46">
        <v>327</v>
      </c>
      <c r="O980" s="46">
        <v>429</v>
      </c>
      <c r="P980" s="46">
        <v>454</v>
      </c>
      <c r="R980" s="36">
        <v>5553.8729709999998</v>
      </c>
      <c r="S980" s="36">
        <v>6838.9314569999997</v>
      </c>
      <c r="T980" s="36">
        <v>314.06147700000002</v>
      </c>
      <c r="U980" s="36">
        <v>596.16030899999998</v>
      </c>
      <c r="V980" s="36">
        <v>552.393056</v>
      </c>
      <c r="W980" s="36">
        <v>521.29690800000003</v>
      </c>
      <c r="AC980" s="57">
        <f t="shared" si="164"/>
        <v>9869</v>
      </c>
      <c r="AD980" s="57">
        <f t="shared" si="165"/>
        <v>641</v>
      </c>
      <c r="AE980" s="57">
        <f t="shared" si="166"/>
        <v>883</v>
      </c>
      <c r="AF980" s="12">
        <f t="shared" si="161"/>
        <v>12392.804427999999</v>
      </c>
      <c r="AG980" s="12">
        <f t="shared" si="162"/>
        <v>910.22178600000007</v>
      </c>
      <c r="AH980" s="12">
        <f t="shared" si="163"/>
        <v>1073.6899640000001</v>
      </c>
      <c r="AI980" s="15">
        <f t="shared" si="160"/>
        <v>0.25573051251393247</v>
      </c>
      <c r="AJ980" s="15">
        <f t="shared" si="160"/>
        <v>0.42000278627145093</v>
      </c>
      <c r="AK980" s="15">
        <f t="shared" si="160"/>
        <v>0.21595692412231046</v>
      </c>
      <c r="AL980" s="23">
        <f>VLOOKUP(AC980,'Charts and Tables'!$I$43:$J$49,2,TRUE)</f>
        <v>0.25</v>
      </c>
      <c r="AM980" s="2">
        <f t="shared" si="167"/>
        <v>0</v>
      </c>
    </row>
    <row r="981" spans="1:39" x14ac:dyDescent="0.25">
      <c r="A981" s="35">
        <v>461807</v>
      </c>
      <c r="B981" s="36">
        <v>330122</v>
      </c>
      <c r="C981" s="36" t="s">
        <v>26</v>
      </c>
      <c r="D981" s="36">
        <v>0</v>
      </c>
      <c r="J981" s="46">
        <v>3201</v>
      </c>
      <c r="K981" s="46">
        <v>2722</v>
      </c>
      <c r="L981" s="46">
        <v>5923</v>
      </c>
      <c r="M981" s="46">
        <v>269</v>
      </c>
      <c r="N981" s="46">
        <v>173</v>
      </c>
      <c r="O981" s="46">
        <v>245</v>
      </c>
      <c r="P981" s="46">
        <v>264</v>
      </c>
      <c r="R981" s="36">
        <v>4700.9081299999998</v>
      </c>
      <c r="S981" s="36">
        <v>3059.2325759999999</v>
      </c>
      <c r="T981" s="36">
        <v>441.03115200000002</v>
      </c>
      <c r="U981" s="36">
        <v>143.68673699999999</v>
      </c>
      <c r="V981" s="36">
        <v>329.06063399999999</v>
      </c>
      <c r="W981" s="36">
        <v>342.717692</v>
      </c>
      <c r="AC981" s="57">
        <f t="shared" si="164"/>
        <v>5923</v>
      </c>
      <c r="AD981" s="57">
        <f t="shared" si="165"/>
        <v>442</v>
      </c>
      <c r="AE981" s="57">
        <f t="shared" si="166"/>
        <v>509</v>
      </c>
      <c r="AF981" s="12">
        <f t="shared" si="161"/>
        <v>7760.1407060000001</v>
      </c>
      <c r="AG981" s="12">
        <f t="shared" si="162"/>
        <v>584.71788900000001</v>
      </c>
      <c r="AH981" s="12">
        <f t="shared" si="163"/>
        <v>671.77832599999999</v>
      </c>
      <c r="AI981" s="15">
        <f t="shared" si="160"/>
        <v>0.3101706408914402</v>
      </c>
      <c r="AJ981" s="15">
        <f t="shared" si="160"/>
        <v>0.32289115158371046</v>
      </c>
      <c r="AK981" s="15">
        <f t="shared" si="160"/>
        <v>0.31980024754420433</v>
      </c>
      <c r="AL981" s="23">
        <f>VLOOKUP(AC981,'Charts and Tables'!$I$43:$J$49,2,TRUE)</f>
        <v>0.25</v>
      </c>
      <c r="AM981" s="2">
        <f t="shared" si="167"/>
        <v>0</v>
      </c>
    </row>
    <row r="982" spans="1:39" x14ac:dyDescent="0.25">
      <c r="A982" s="35">
        <v>468889</v>
      </c>
      <c r="C982" s="36" t="s">
        <v>27</v>
      </c>
      <c r="D982" s="36">
        <v>-1</v>
      </c>
      <c r="K982" s="46">
        <v>23710</v>
      </c>
      <c r="L982" s="46">
        <v>23710</v>
      </c>
      <c r="N982" s="46">
        <v>3228</v>
      </c>
      <c r="P982" s="46">
        <v>1640</v>
      </c>
      <c r="S982" s="36">
        <v>26651.643971000001</v>
      </c>
      <c r="U982" s="36">
        <v>3510.9813570000001</v>
      </c>
      <c r="W982" s="36">
        <v>2041.6124460000001</v>
      </c>
      <c r="AC982" s="57">
        <f t="shared" si="164"/>
        <v>23710</v>
      </c>
      <c r="AD982" s="57">
        <f t="shared" si="165"/>
        <v>3228</v>
      </c>
      <c r="AE982" s="57">
        <f t="shared" si="166"/>
        <v>1640</v>
      </c>
      <c r="AF982" s="12">
        <f t="shared" si="161"/>
        <v>26651.643971000001</v>
      </c>
      <c r="AG982" s="12">
        <f t="shared" si="162"/>
        <v>3510.9813570000001</v>
      </c>
      <c r="AH982" s="12">
        <f t="shared" si="163"/>
        <v>2041.6124460000001</v>
      </c>
      <c r="AI982" s="15">
        <f t="shared" si="160"/>
        <v>0.12406764955714894</v>
      </c>
      <c r="AJ982" s="15">
        <f t="shared" si="160"/>
        <v>8.766460873605951E-2</v>
      </c>
      <c r="AK982" s="15">
        <f t="shared" si="160"/>
        <v>0.2448856378048781</v>
      </c>
      <c r="AL982" s="23">
        <f>VLOOKUP(AC982,'Charts and Tables'!$I$43:$J$49,2,TRUE)</f>
        <v>0.2</v>
      </c>
      <c r="AM982" s="2">
        <f t="shared" si="167"/>
        <v>1</v>
      </c>
    </row>
    <row r="983" spans="1:39" x14ac:dyDescent="0.25">
      <c r="A983" s="35">
        <v>468941</v>
      </c>
      <c r="B983" s="36">
        <v>336009</v>
      </c>
      <c r="C983" s="36" t="s">
        <v>26</v>
      </c>
      <c r="D983" s="36">
        <v>0</v>
      </c>
      <c r="J983" s="46">
        <v>3955</v>
      </c>
      <c r="K983" s="46">
        <v>3007</v>
      </c>
      <c r="L983" s="46">
        <v>6962</v>
      </c>
      <c r="M983" s="46">
        <v>141</v>
      </c>
      <c r="N983" s="46">
        <v>217</v>
      </c>
      <c r="O983" s="46">
        <v>345</v>
      </c>
      <c r="P983" s="46">
        <v>220</v>
      </c>
      <c r="R983" s="36">
        <v>5086.2636409999996</v>
      </c>
      <c r="S983" s="36">
        <v>3907.4615960000001</v>
      </c>
      <c r="T983" s="36">
        <v>152.48373900000001</v>
      </c>
      <c r="U983" s="36">
        <v>419.57642499999997</v>
      </c>
      <c r="V983" s="36">
        <v>565.937546</v>
      </c>
      <c r="W983" s="36">
        <v>300.67781600000001</v>
      </c>
      <c r="AC983" s="57">
        <f t="shared" si="164"/>
        <v>6962</v>
      </c>
      <c r="AD983" s="57">
        <f t="shared" si="165"/>
        <v>358</v>
      </c>
      <c r="AE983" s="57">
        <f t="shared" si="166"/>
        <v>565</v>
      </c>
      <c r="AF983" s="12">
        <f t="shared" si="161"/>
        <v>8993.7252369999987</v>
      </c>
      <c r="AG983" s="12">
        <f t="shared" si="162"/>
        <v>572.06016399999999</v>
      </c>
      <c r="AH983" s="12">
        <f t="shared" si="163"/>
        <v>866.615362</v>
      </c>
      <c r="AI983" s="15">
        <f t="shared" si="160"/>
        <v>0.29183068615340402</v>
      </c>
      <c r="AJ983" s="15">
        <f t="shared" si="160"/>
        <v>0.59793341899441332</v>
      </c>
      <c r="AK983" s="15">
        <f t="shared" si="160"/>
        <v>0.53383249911504427</v>
      </c>
      <c r="AL983" s="23">
        <f>VLOOKUP(AC983,'Charts and Tables'!$I$43:$J$49,2,TRUE)</f>
        <v>0.25</v>
      </c>
      <c r="AM983" s="2">
        <f t="shared" si="167"/>
        <v>0</v>
      </c>
    </row>
    <row r="984" spans="1:39" x14ac:dyDescent="0.25">
      <c r="A984" s="35">
        <v>468982</v>
      </c>
      <c r="C984" s="36" t="s">
        <v>26</v>
      </c>
      <c r="D984" s="36">
        <v>0</v>
      </c>
      <c r="J984" s="46">
        <v>4107</v>
      </c>
      <c r="K984" s="46">
        <v>3217</v>
      </c>
      <c r="L984" s="46">
        <v>7324</v>
      </c>
      <c r="M984" s="46">
        <v>474</v>
      </c>
      <c r="N984" s="46">
        <v>237</v>
      </c>
      <c r="O984" s="46">
        <v>292</v>
      </c>
      <c r="P984" s="46">
        <v>349</v>
      </c>
      <c r="R984" s="36">
        <v>4370.7560599999997</v>
      </c>
      <c r="S984" s="36">
        <v>3738.8263280000001</v>
      </c>
      <c r="T984" s="36">
        <v>393.33539300000001</v>
      </c>
      <c r="U984" s="36">
        <v>196.083686</v>
      </c>
      <c r="V984" s="36">
        <v>360.14281799999998</v>
      </c>
      <c r="W984" s="36">
        <v>392.85514499999999</v>
      </c>
      <c r="AC984" s="57">
        <f t="shared" si="164"/>
        <v>7324</v>
      </c>
      <c r="AD984" s="57">
        <f t="shared" si="165"/>
        <v>711</v>
      </c>
      <c r="AE984" s="57">
        <f t="shared" si="166"/>
        <v>641</v>
      </c>
      <c r="AF984" s="12">
        <f t="shared" si="161"/>
        <v>8109.5823879999998</v>
      </c>
      <c r="AG984" s="12">
        <f t="shared" si="162"/>
        <v>589.41907900000001</v>
      </c>
      <c r="AH984" s="12">
        <f t="shared" si="163"/>
        <v>752.99796300000003</v>
      </c>
      <c r="AI984" s="15">
        <f t="shared" si="160"/>
        <v>0.10726138558164934</v>
      </c>
      <c r="AJ984" s="15">
        <f t="shared" si="160"/>
        <v>-0.17099988888888887</v>
      </c>
      <c r="AK984" s="15">
        <f t="shared" si="160"/>
        <v>0.17472381123244934</v>
      </c>
      <c r="AL984" s="23">
        <f>VLOOKUP(AC984,'Charts and Tables'!$I$43:$J$49,2,TRUE)</f>
        <v>0.25</v>
      </c>
      <c r="AM984" s="2">
        <f t="shared" si="167"/>
        <v>1</v>
      </c>
    </row>
    <row r="985" spans="1:39" x14ac:dyDescent="0.25">
      <c r="A985" s="35">
        <v>470640</v>
      </c>
      <c r="C985" s="36" t="s">
        <v>32</v>
      </c>
      <c r="D985" s="36">
        <v>1</v>
      </c>
      <c r="J985" s="46">
        <v>3193</v>
      </c>
      <c r="L985" s="46">
        <v>3193</v>
      </c>
      <c r="M985" s="46">
        <v>203</v>
      </c>
      <c r="O985" s="46">
        <v>202</v>
      </c>
      <c r="R985" s="36">
        <v>4043.799595</v>
      </c>
      <c r="T985" s="36">
        <v>476.92323800000003</v>
      </c>
      <c r="V985" s="36">
        <v>267.27884599999999</v>
      </c>
      <c r="AC985" s="57">
        <f t="shared" si="164"/>
        <v>3193</v>
      </c>
      <c r="AD985" s="57">
        <f t="shared" si="165"/>
        <v>203</v>
      </c>
      <c r="AE985" s="57">
        <f t="shared" si="166"/>
        <v>202</v>
      </c>
      <c r="AF985" s="12">
        <f t="shared" si="161"/>
        <v>4043.799595</v>
      </c>
      <c r="AG985" s="12">
        <f t="shared" si="162"/>
        <v>476.92323800000003</v>
      </c>
      <c r="AH985" s="12">
        <f t="shared" si="163"/>
        <v>267.27884599999999</v>
      </c>
      <c r="AI985" s="15">
        <f t="shared" si="160"/>
        <v>0.26645774976511116</v>
      </c>
      <c r="AJ985" s="15">
        <f t="shared" si="160"/>
        <v>1.3493755566502463</v>
      </c>
      <c r="AK985" s="15">
        <f t="shared" si="160"/>
        <v>0.32316260396039598</v>
      </c>
      <c r="AL985" s="23">
        <f>VLOOKUP(AC985,'Charts and Tables'!$I$43:$J$49,2,TRUE)</f>
        <v>0.5</v>
      </c>
      <c r="AM985" s="2">
        <f t="shared" si="167"/>
        <v>1</v>
      </c>
    </row>
    <row r="986" spans="1:39" x14ac:dyDescent="0.25">
      <c r="A986" s="35">
        <v>470670</v>
      </c>
      <c r="C986" s="36" t="s">
        <v>31</v>
      </c>
      <c r="D986" s="36">
        <v>-1</v>
      </c>
      <c r="K986" s="46">
        <v>11761</v>
      </c>
      <c r="L986" s="46">
        <v>11761</v>
      </c>
      <c r="N986" s="46">
        <v>1002</v>
      </c>
      <c r="P986" s="46">
        <v>1037</v>
      </c>
      <c r="S986" s="36">
        <v>13464.04032</v>
      </c>
      <c r="U986" s="36">
        <v>1116.955195</v>
      </c>
      <c r="W986" s="36">
        <v>1396.771851</v>
      </c>
      <c r="AC986" s="57">
        <f t="shared" si="164"/>
        <v>11761</v>
      </c>
      <c r="AD986" s="57">
        <f t="shared" si="165"/>
        <v>1002</v>
      </c>
      <c r="AE986" s="57">
        <f t="shared" si="166"/>
        <v>1037</v>
      </c>
      <c r="AF986" s="12">
        <f t="shared" si="161"/>
        <v>13464.04032</v>
      </c>
      <c r="AG986" s="12">
        <f t="shared" si="162"/>
        <v>1116.955195</v>
      </c>
      <c r="AH986" s="12">
        <f t="shared" si="163"/>
        <v>1396.771851</v>
      </c>
      <c r="AI986" s="15">
        <f t="shared" si="160"/>
        <v>0.14480404047274892</v>
      </c>
      <c r="AJ986" s="15">
        <f t="shared" si="160"/>
        <v>0.11472574351297406</v>
      </c>
      <c r="AK986" s="15">
        <f t="shared" si="160"/>
        <v>0.34693524686595945</v>
      </c>
      <c r="AL986" s="23">
        <f>VLOOKUP(AC986,'Charts and Tables'!$I$43:$J$49,2,TRUE)</f>
        <v>0.2</v>
      </c>
      <c r="AM986" s="2">
        <f t="shared" si="167"/>
        <v>1</v>
      </c>
    </row>
    <row r="987" spans="1:39" x14ac:dyDescent="0.25">
      <c r="A987" s="35">
        <v>470772</v>
      </c>
      <c r="C987" s="36" t="s">
        <v>27</v>
      </c>
      <c r="D987" s="36">
        <v>1</v>
      </c>
      <c r="J987" s="46">
        <v>22104</v>
      </c>
      <c r="L987" s="46">
        <v>22104</v>
      </c>
      <c r="O987" s="46">
        <v>2853</v>
      </c>
      <c r="R987" s="36">
        <v>24863.646893000001</v>
      </c>
      <c r="T987" s="36">
        <v>1454.848279</v>
      </c>
      <c r="V987" s="36">
        <v>3158.369631</v>
      </c>
      <c r="AC987" s="57">
        <f t="shared" si="164"/>
        <v>22104</v>
      </c>
      <c r="AD987" s="57">
        <f t="shared" si="165"/>
        <v>0</v>
      </c>
      <c r="AE987" s="57">
        <f t="shared" si="166"/>
        <v>2853</v>
      </c>
      <c r="AF987" s="12">
        <f t="shared" si="161"/>
        <v>24863.646893000001</v>
      </c>
      <c r="AG987" s="12">
        <f t="shared" si="162"/>
        <v>1454.848279</v>
      </c>
      <c r="AH987" s="12">
        <f t="shared" si="163"/>
        <v>3158.369631</v>
      </c>
      <c r="AI987" s="15">
        <f t="shared" si="160"/>
        <v>0.12484830315779955</v>
      </c>
      <c r="AJ987" s="15">
        <f t="shared" si="160"/>
        <v>0</v>
      </c>
      <c r="AK987" s="15">
        <f t="shared" si="160"/>
        <v>0.10703457097791799</v>
      </c>
      <c r="AL987" s="23">
        <f>VLOOKUP(AC987,'Charts and Tables'!$I$43:$J$49,2,TRUE)</f>
        <v>0.2</v>
      </c>
      <c r="AM987" s="2">
        <f t="shared" si="167"/>
        <v>1</v>
      </c>
    </row>
    <row r="988" spans="1:39" x14ac:dyDescent="0.25">
      <c r="A988" s="35">
        <v>462837</v>
      </c>
      <c r="B988" s="36">
        <v>336014</v>
      </c>
      <c r="C988" s="36" t="s">
        <v>26</v>
      </c>
      <c r="D988" s="36">
        <v>0</v>
      </c>
      <c r="J988" s="46">
        <v>5564</v>
      </c>
      <c r="K988" s="46">
        <v>5887</v>
      </c>
      <c r="L988" s="46">
        <v>11451</v>
      </c>
      <c r="M988" s="46">
        <v>465</v>
      </c>
      <c r="N988" s="46">
        <v>274</v>
      </c>
      <c r="O988" s="46">
        <v>428</v>
      </c>
      <c r="P988" s="46">
        <v>695</v>
      </c>
      <c r="R988" s="36">
        <v>5476.6627900000003</v>
      </c>
      <c r="S988" s="36">
        <v>5533.0515720000003</v>
      </c>
      <c r="T988" s="36">
        <v>472.70945</v>
      </c>
      <c r="U988" s="36">
        <v>401.71551399999998</v>
      </c>
      <c r="V988" s="36">
        <v>495.89603</v>
      </c>
      <c r="W988" s="36">
        <v>504.85680100000002</v>
      </c>
      <c r="AC988" s="57">
        <f t="shared" si="164"/>
        <v>11451</v>
      </c>
      <c r="AD988" s="57">
        <f t="shared" si="165"/>
        <v>739</v>
      </c>
      <c r="AE988" s="57">
        <f t="shared" si="166"/>
        <v>1123</v>
      </c>
      <c r="AF988" s="12">
        <f t="shared" si="161"/>
        <v>11009.714362000001</v>
      </c>
      <c r="AG988" s="12">
        <f t="shared" si="162"/>
        <v>874.42496400000005</v>
      </c>
      <c r="AH988" s="12">
        <f t="shared" si="163"/>
        <v>1000.752831</v>
      </c>
      <c r="AI988" s="15">
        <f t="shared" si="160"/>
        <v>-3.8536864727971305E-2</v>
      </c>
      <c r="AJ988" s="15">
        <f t="shared" si="160"/>
        <v>0.18325434912043309</v>
      </c>
      <c r="AK988" s="15">
        <f t="shared" si="160"/>
        <v>-0.10885767497773818</v>
      </c>
      <c r="AL988" s="23">
        <f>VLOOKUP(AC988,'Charts and Tables'!$I$43:$J$49,2,TRUE)</f>
        <v>0.2</v>
      </c>
      <c r="AM988" s="2">
        <f t="shared" si="167"/>
        <v>1</v>
      </c>
    </row>
    <row r="989" spans="1:39" x14ac:dyDescent="0.25">
      <c r="A989" s="35">
        <v>463014</v>
      </c>
      <c r="B989" s="36">
        <v>338057</v>
      </c>
      <c r="C989" s="36" t="s">
        <v>26</v>
      </c>
      <c r="D989" s="36">
        <v>1</v>
      </c>
      <c r="J989" s="46">
        <v>4379</v>
      </c>
      <c r="L989" s="46">
        <v>4379</v>
      </c>
      <c r="M989" s="46">
        <v>235</v>
      </c>
      <c r="O989" s="46">
        <v>532</v>
      </c>
      <c r="R989" s="36">
        <v>4854.836233</v>
      </c>
      <c r="T989" s="36">
        <v>354.47941800000001</v>
      </c>
      <c r="V989" s="36">
        <v>445.749256</v>
      </c>
      <c r="AC989" s="57">
        <f t="shared" si="164"/>
        <v>4379</v>
      </c>
      <c r="AD989" s="57">
        <f t="shared" si="165"/>
        <v>235</v>
      </c>
      <c r="AE989" s="57">
        <f t="shared" si="166"/>
        <v>532</v>
      </c>
      <c r="AF989" s="12">
        <f t="shared" si="161"/>
        <v>4854.836233</v>
      </c>
      <c r="AG989" s="12">
        <f t="shared" si="162"/>
        <v>354.47941800000001</v>
      </c>
      <c r="AH989" s="12">
        <f t="shared" si="163"/>
        <v>445.749256</v>
      </c>
      <c r="AI989" s="15">
        <f t="shared" si="160"/>
        <v>0.10866321831468372</v>
      </c>
      <c r="AJ989" s="15">
        <f t="shared" si="160"/>
        <v>0.508423055319149</v>
      </c>
      <c r="AK989" s="15">
        <f t="shared" si="160"/>
        <v>-0.16212545864661654</v>
      </c>
      <c r="AL989" s="23">
        <f>VLOOKUP(AC989,'Charts and Tables'!$I$43:$J$49,2,TRUE)</f>
        <v>0.5</v>
      </c>
      <c r="AM989" s="2">
        <f t="shared" si="167"/>
        <v>1</v>
      </c>
    </row>
    <row r="990" spans="1:39" x14ac:dyDescent="0.25">
      <c r="A990" s="35">
        <v>463974</v>
      </c>
      <c r="B990" s="36">
        <v>330224</v>
      </c>
      <c r="C990" s="36" t="s">
        <v>26</v>
      </c>
      <c r="D990" s="36">
        <v>-1</v>
      </c>
      <c r="K990" s="46">
        <v>13928</v>
      </c>
      <c r="L990" s="46">
        <v>13928</v>
      </c>
      <c r="N990" s="46">
        <v>1011</v>
      </c>
      <c r="P990" s="46">
        <v>1170</v>
      </c>
      <c r="S990" s="36">
        <v>10501.167283000001</v>
      </c>
      <c r="U990" s="36">
        <v>776.62416099999996</v>
      </c>
      <c r="W990" s="36">
        <v>902.92058499999996</v>
      </c>
      <c r="AC990" s="57">
        <f t="shared" si="164"/>
        <v>13928</v>
      </c>
      <c r="AD990" s="57">
        <f t="shared" si="165"/>
        <v>1011</v>
      </c>
      <c r="AE990" s="57">
        <f t="shared" si="166"/>
        <v>1170</v>
      </c>
      <c r="AF990" s="12">
        <f t="shared" si="161"/>
        <v>10501.167283000001</v>
      </c>
      <c r="AG990" s="12">
        <f t="shared" si="162"/>
        <v>776.62416099999996</v>
      </c>
      <c r="AH990" s="12">
        <f t="shared" si="163"/>
        <v>902.92058499999996</v>
      </c>
      <c r="AI990" s="15">
        <f t="shared" si="160"/>
        <v>-0.2460391094916714</v>
      </c>
      <c r="AJ990" s="15">
        <f t="shared" si="160"/>
        <v>-0.23182575568743821</v>
      </c>
      <c r="AK990" s="15">
        <f t="shared" si="160"/>
        <v>-0.2282730042735043</v>
      </c>
      <c r="AL990" s="23">
        <f>VLOOKUP(AC990,'Charts and Tables'!$I$43:$J$49,2,TRUE)</f>
        <v>0.2</v>
      </c>
      <c r="AM990" s="2">
        <f t="shared" si="167"/>
        <v>0</v>
      </c>
    </row>
    <row r="991" spans="1:39" x14ac:dyDescent="0.25">
      <c r="A991" s="35">
        <v>464018</v>
      </c>
      <c r="B991" s="36">
        <v>330224</v>
      </c>
      <c r="C991" s="36" t="s">
        <v>26</v>
      </c>
      <c r="D991" s="36">
        <v>1</v>
      </c>
      <c r="J991" s="46">
        <v>14579</v>
      </c>
      <c r="L991" s="46">
        <v>14579</v>
      </c>
      <c r="M991" s="46">
        <v>718</v>
      </c>
      <c r="O991" s="46">
        <v>1576</v>
      </c>
      <c r="R991" s="36">
        <v>8849.7487099999998</v>
      </c>
      <c r="T991" s="36">
        <v>609.67303100000004</v>
      </c>
      <c r="V991" s="36">
        <v>772.80488400000002</v>
      </c>
      <c r="AC991" s="57">
        <f t="shared" si="164"/>
        <v>14579</v>
      </c>
      <c r="AD991" s="57">
        <f t="shared" si="165"/>
        <v>718</v>
      </c>
      <c r="AE991" s="57">
        <f t="shared" si="166"/>
        <v>1576</v>
      </c>
      <c r="AF991" s="12">
        <f t="shared" si="161"/>
        <v>8849.7487099999998</v>
      </c>
      <c r="AG991" s="12">
        <f t="shared" si="162"/>
        <v>609.67303100000004</v>
      </c>
      <c r="AH991" s="12">
        <f t="shared" si="163"/>
        <v>772.80488400000002</v>
      </c>
      <c r="AI991" s="15">
        <f t="shared" si="160"/>
        <v>-0.39297971671582416</v>
      </c>
      <c r="AJ991" s="15">
        <f t="shared" si="160"/>
        <v>-0.15087321587743727</v>
      </c>
      <c r="AK991" s="15">
        <f t="shared" si="160"/>
        <v>-0.50964157106598984</v>
      </c>
      <c r="AL991" s="23">
        <f>VLOOKUP(AC991,'Charts and Tables'!$I$43:$J$49,2,TRUE)</f>
        <v>0.2</v>
      </c>
      <c r="AM991" s="2">
        <f t="shared" si="167"/>
        <v>0</v>
      </c>
    </row>
    <row r="992" spans="1:39" x14ac:dyDescent="0.25">
      <c r="A992" s="35">
        <v>463955</v>
      </c>
      <c r="C992" s="36" t="s">
        <v>26</v>
      </c>
      <c r="D992" s="36">
        <v>1</v>
      </c>
      <c r="J992" s="46">
        <v>13779</v>
      </c>
      <c r="L992" s="46">
        <v>13779</v>
      </c>
      <c r="M992" s="46">
        <v>1053.5</v>
      </c>
      <c r="O992" s="46">
        <v>1284.5</v>
      </c>
      <c r="R992" s="36">
        <v>8849.7487099999998</v>
      </c>
      <c r="T992" s="36">
        <v>609.67303100000004</v>
      </c>
      <c r="V992" s="36">
        <v>772.80488400000002</v>
      </c>
      <c r="AC992" s="57">
        <f t="shared" si="164"/>
        <v>13779</v>
      </c>
      <c r="AD992" s="57">
        <f t="shared" si="165"/>
        <v>1053.5</v>
      </c>
      <c r="AE992" s="57">
        <f t="shared" si="166"/>
        <v>1284.5</v>
      </c>
      <c r="AF992" s="12">
        <f t="shared" si="161"/>
        <v>8849.7487099999998</v>
      </c>
      <c r="AG992" s="12">
        <f t="shared" si="162"/>
        <v>609.67303100000004</v>
      </c>
      <c r="AH992" s="12">
        <f t="shared" si="163"/>
        <v>772.80488400000002</v>
      </c>
      <c r="AI992" s="15">
        <f t="shared" si="160"/>
        <v>-0.35773650410044272</v>
      </c>
      <c r="AJ992" s="15">
        <f t="shared" si="160"/>
        <v>-0.42128805790223062</v>
      </c>
      <c r="AK992" s="15">
        <f t="shared" si="160"/>
        <v>-0.398361320358116</v>
      </c>
      <c r="AL992" s="23">
        <f>VLOOKUP(AC992,'Charts and Tables'!$I$43:$J$49,2,TRUE)</f>
        <v>0.2</v>
      </c>
      <c r="AM992" s="2">
        <f t="shared" si="167"/>
        <v>0</v>
      </c>
    </row>
    <row r="993" spans="1:39" x14ac:dyDescent="0.25">
      <c r="A993" s="35">
        <v>463980</v>
      </c>
      <c r="C993" s="36" t="s">
        <v>26</v>
      </c>
      <c r="D993" s="36">
        <v>-1</v>
      </c>
      <c r="K993" s="46">
        <v>13330</v>
      </c>
      <c r="L993" s="46">
        <v>13330</v>
      </c>
      <c r="N993" s="46">
        <v>973</v>
      </c>
      <c r="P993" s="46">
        <v>1172</v>
      </c>
      <c r="S993" s="36">
        <v>10501.167283000001</v>
      </c>
      <c r="U993" s="36">
        <v>776.62416099999996</v>
      </c>
      <c r="W993" s="36">
        <v>902.92058499999996</v>
      </c>
      <c r="AC993" s="57">
        <f t="shared" si="164"/>
        <v>13330</v>
      </c>
      <c r="AD993" s="57">
        <f t="shared" si="165"/>
        <v>973</v>
      </c>
      <c r="AE993" s="57">
        <f t="shared" si="166"/>
        <v>1172</v>
      </c>
      <c r="AF993" s="12">
        <f t="shared" si="161"/>
        <v>10501.167283000001</v>
      </c>
      <c r="AG993" s="12">
        <f t="shared" si="162"/>
        <v>776.62416099999996</v>
      </c>
      <c r="AH993" s="12">
        <f t="shared" si="163"/>
        <v>902.92058499999996</v>
      </c>
      <c r="AI993" s="15">
        <f t="shared" ref="AI993:AK1040" si="168">IF(OR(AC993="",AC993=0),0,(AF993-AC993)/AC993)</f>
        <v>-0.21221550765191294</v>
      </c>
      <c r="AJ993" s="15">
        <f t="shared" si="168"/>
        <v>-0.20182511716341217</v>
      </c>
      <c r="AK993" s="15">
        <f t="shared" si="168"/>
        <v>-0.22958994453924919</v>
      </c>
      <c r="AL993" s="23">
        <f>VLOOKUP(AC993,'Charts and Tables'!$I$43:$J$49,2,TRUE)</f>
        <v>0.2</v>
      </c>
      <c r="AM993" s="2">
        <f t="shared" si="167"/>
        <v>0</v>
      </c>
    </row>
    <row r="994" spans="1:39" x14ac:dyDescent="0.25">
      <c r="A994" s="35">
        <v>464098</v>
      </c>
      <c r="C994" s="36" t="s">
        <v>26</v>
      </c>
      <c r="D994" s="36">
        <v>1</v>
      </c>
      <c r="J994" s="46">
        <v>17032</v>
      </c>
      <c r="L994" s="46">
        <v>17032</v>
      </c>
      <c r="M994" s="46">
        <v>1168</v>
      </c>
      <c r="O994" s="46">
        <v>1818</v>
      </c>
      <c r="R994" s="36">
        <v>12624.149468</v>
      </c>
      <c r="T994" s="36">
        <v>778.73528899999997</v>
      </c>
      <c r="V994" s="36">
        <v>1177.2816339999999</v>
      </c>
      <c r="AC994" s="57">
        <f t="shared" si="164"/>
        <v>17032</v>
      </c>
      <c r="AD994" s="57">
        <f t="shared" si="165"/>
        <v>1168</v>
      </c>
      <c r="AE994" s="57">
        <f t="shared" si="166"/>
        <v>1818</v>
      </c>
      <c r="AF994" s="12">
        <f t="shared" si="161"/>
        <v>12624.149468</v>
      </c>
      <c r="AG994" s="12">
        <f t="shared" si="162"/>
        <v>778.73528899999997</v>
      </c>
      <c r="AH994" s="12">
        <f t="shared" si="163"/>
        <v>1177.2816339999999</v>
      </c>
      <c r="AI994" s="15">
        <f t="shared" si="168"/>
        <v>-0.25879817590418042</v>
      </c>
      <c r="AJ994" s="15">
        <f t="shared" si="168"/>
        <v>-0.33327458133561649</v>
      </c>
      <c r="AK994" s="15">
        <f t="shared" si="168"/>
        <v>-0.35243034433443349</v>
      </c>
      <c r="AL994" s="23">
        <f>VLOOKUP(AC994,'Charts and Tables'!$I$43:$J$49,2,TRUE)</f>
        <v>0.2</v>
      </c>
      <c r="AM994" s="2">
        <f t="shared" si="167"/>
        <v>0</v>
      </c>
    </row>
    <row r="995" spans="1:39" x14ac:dyDescent="0.25">
      <c r="A995" s="35">
        <v>466350</v>
      </c>
      <c r="C995" s="36" t="s">
        <v>27</v>
      </c>
      <c r="D995" s="36">
        <v>1</v>
      </c>
      <c r="J995" s="46">
        <v>29184</v>
      </c>
      <c r="L995" s="46">
        <v>29184</v>
      </c>
      <c r="M995" s="46">
        <v>1453</v>
      </c>
      <c r="O995" s="46">
        <v>3496</v>
      </c>
      <c r="R995" s="36">
        <v>32102.886704</v>
      </c>
      <c r="T995" s="36">
        <v>2173.0794230000001</v>
      </c>
      <c r="V995" s="36">
        <v>3792.6177870000001</v>
      </c>
      <c r="AC995" s="57">
        <f t="shared" si="164"/>
        <v>29184</v>
      </c>
      <c r="AD995" s="57">
        <f t="shared" si="165"/>
        <v>1453</v>
      </c>
      <c r="AE995" s="57">
        <f t="shared" si="166"/>
        <v>3496</v>
      </c>
      <c r="AF995" s="12">
        <f t="shared" si="161"/>
        <v>32102.886704</v>
      </c>
      <c r="AG995" s="12">
        <f t="shared" si="162"/>
        <v>2173.0794230000001</v>
      </c>
      <c r="AH995" s="12">
        <f t="shared" si="163"/>
        <v>3792.6177870000001</v>
      </c>
      <c r="AI995" s="15">
        <f t="shared" si="168"/>
        <v>0.10001667708333335</v>
      </c>
      <c r="AJ995" s="15">
        <f t="shared" si="168"/>
        <v>0.49558115829318661</v>
      </c>
      <c r="AK995" s="15">
        <f t="shared" si="168"/>
        <v>8.4844904748283795E-2</v>
      </c>
      <c r="AL995" s="23">
        <f>VLOOKUP(AC995,'Charts and Tables'!$I$43:$J$49,2,TRUE)</f>
        <v>0.15</v>
      </c>
      <c r="AM995" s="2">
        <f t="shared" si="167"/>
        <v>1</v>
      </c>
    </row>
    <row r="996" spans="1:39" x14ac:dyDescent="0.25">
      <c r="A996" s="35">
        <v>466384</v>
      </c>
      <c r="C996" s="36" t="s">
        <v>27</v>
      </c>
      <c r="D996" s="36">
        <v>-1</v>
      </c>
      <c r="K996" s="46">
        <v>30169</v>
      </c>
      <c r="L996" s="46">
        <v>30169</v>
      </c>
      <c r="N996" s="46">
        <v>3678</v>
      </c>
      <c r="P996" s="46">
        <v>2188</v>
      </c>
      <c r="S996" s="36">
        <v>34090.523012999998</v>
      </c>
      <c r="U996" s="36">
        <v>3973.1137629999998</v>
      </c>
      <c r="W996" s="36">
        <v>2911.397551</v>
      </c>
      <c r="AC996" s="57">
        <f t="shared" si="164"/>
        <v>30169</v>
      </c>
      <c r="AD996" s="57">
        <f t="shared" si="165"/>
        <v>3678</v>
      </c>
      <c r="AE996" s="57">
        <f t="shared" si="166"/>
        <v>2188</v>
      </c>
      <c r="AF996" s="12">
        <f t="shared" si="161"/>
        <v>34090.523012999998</v>
      </c>
      <c r="AG996" s="12">
        <f t="shared" si="162"/>
        <v>3973.1137629999998</v>
      </c>
      <c r="AH996" s="12">
        <f t="shared" si="163"/>
        <v>2911.397551</v>
      </c>
      <c r="AI996" s="15">
        <f t="shared" si="168"/>
        <v>0.12998518389737804</v>
      </c>
      <c r="AJ996" s="15">
        <f t="shared" si="168"/>
        <v>8.0237564709080972E-2</v>
      </c>
      <c r="AK996" s="15">
        <f t="shared" si="168"/>
        <v>0.33062045292504572</v>
      </c>
      <c r="AL996" s="23">
        <f>VLOOKUP(AC996,'Charts and Tables'!$I$43:$J$49,2,TRUE)</f>
        <v>0.15</v>
      </c>
      <c r="AM996" s="2">
        <f t="shared" si="167"/>
        <v>1</v>
      </c>
    </row>
    <row r="997" spans="1:39" x14ac:dyDescent="0.25">
      <c r="A997" s="35">
        <v>468879</v>
      </c>
      <c r="C997" s="36" t="s">
        <v>31</v>
      </c>
      <c r="D997" s="36">
        <v>-1</v>
      </c>
      <c r="K997" s="46">
        <v>5667</v>
      </c>
      <c r="L997" s="46">
        <v>5667</v>
      </c>
      <c r="N997" s="46">
        <v>511.66666700000002</v>
      </c>
      <c r="P997" s="46">
        <v>464</v>
      </c>
      <c r="S997" s="36">
        <v>11293.279403</v>
      </c>
      <c r="U997" s="36">
        <v>839.17845899999998</v>
      </c>
      <c r="W997" s="36">
        <v>1214.0987299999999</v>
      </c>
      <c r="AC997" s="57">
        <f t="shared" si="164"/>
        <v>5667</v>
      </c>
      <c r="AD997" s="57">
        <f t="shared" si="165"/>
        <v>511.66666700000002</v>
      </c>
      <c r="AE997" s="57">
        <f t="shared" si="166"/>
        <v>464</v>
      </c>
      <c r="AF997" s="12">
        <f t="shared" si="161"/>
        <v>11293.279403</v>
      </c>
      <c r="AG997" s="12">
        <f t="shared" si="162"/>
        <v>839.17845899999998</v>
      </c>
      <c r="AH997" s="12">
        <f t="shared" si="163"/>
        <v>1214.0987299999999</v>
      </c>
      <c r="AI997" s="15">
        <f t="shared" si="168"/>
        <v>0.99281443497441335</v>
      </c>
      <c r="AJ997" s="15">
        <f t="shared" si="168"/>
        <v>0.64008819241688053</v>
      </c>
      <c r="AK997" s="15">
        <f t="shared" si="168"/>
        <v>1.6165920905172413</v>
      </c>
      <c r="AL997" s="23">
        <f>VLOOKUP(AC997,'Charts and Tables'!$I$43:$J$49,2,TRUE)</f>
        <v>0.25</v>
      </c>
      <c r="AM997" s="2">
        <f t="shared" si="167"/>
        <v>0</v>
      </c>
    </row>
    <row r="998" spans="1:39" x14ac:dyDescent="0.25">
      <c r="A998" s="35">
        <v>468359</v>
      </c>
      <c r="B998" s="36">
        <v>330913</v>
      </c>
      <c r="C998" s="36" t="s">
        <v>31</v>
      </c>
      <c r="D998" s="36">
        <v>1</v>
      </c>
      <c r="J998" s="46">
        <v>14061</v>
      </c>
      <c r="L998" s="46">
        <v>14061</v>
      </c>
      <c r="M998" s="46">
        <v>833</v>
      </c>
      <c r="O998" s="46">
        <v>1520</v>
      </c>
      <c r="R998" s="36">
        <v>10581.441627</v>
      </c>
      <c r="T998" s="36">
        <v>934.41565300000002</v>
      </c>
      <c r="V998" s="36">
        <v>966.46416999999997</v>
      </c>
      <c r="AC998" s="57">
        <f t="shared" si="164"/>
        <v>14061</v>
      </c>
      <c r="AD998" s="57">
        <f t="shared" si="165"/>
        <v>833</v>
      </c>
      <c r="AE998" s="57">
        <f t="shared" si="166"/>
        <v>1520</v>
      </c>
      <c r="AF998" s="12">
        <f t="shared" si="161"/>
        <v>10581.441627</v>
      </c>
      <c r="AG998" s="12">
        <f t="shared" si="162"/>
        <v>934.41565300000002</v>
      </c>
      <c r="AH998" s="12">
        <f t="shared" si="163"/>
        <v>966.46416999999997</v>
      </c>
      <c r="AI998" s="15">
        <f t="shared" si="168"/>
        <v>-0.2474616579901856</v>
      </c>
      <c r="AJ998" s="15">
        <f t="shared" si="168"/>
        <v>0.12174748259303723</v>
      </c>
      <c r="AK998" s="15">
        <f t="shared" si="168"/>
        <v>-0.36416830921052634</v>
      </c>
      <c r="AL998" s="23">
        <f>VLOOKUP(AC998,'Charts and Tables'!$I$43:$J$49,2,TRUE)</f>
        <v>0.2</v>
      </c>
      <c r="AM998" s="2">
        <f t="shared" si="167"/>
        <v>0</v>
      </c>
    </row>
    <row r="999" spans="1:39" x14ac:dyDescent="0.25">
      <c r="A999" s="35">
        <v>468444</v>
      </c>
      <c r="B999" s="36">
        <v>330225</v>
      </c>
      <c r="C999" s="36" t="s">
        <v>26</v>
      </c>
      <c r="D999" s="36">
        <v>0</v>
      </c>
      <c r="J999" s="46">
        <v>8847</v>
      </c>
      <c r="K999" s="46">
        <v>8601</v>
      </c>
      <c r="L999" s="46">
        <v>17448</v>
      </c>
      <c r="M999" s="46">
        <v>607</v>
      </c>
      <c r="N999" s="46">
        <v>417</v>
      </c>
      <c r="O999" s="46">
        <v>643</v>
      </c>
      <c r="P999" s="46">
        <v>822</v>
      </c>
      <c r="R999" s="36">
        <v>6113.8044799999998</v>
      </c>
      <c r="S999" s="36">
        <v>5186.4677220000003</v>
      </c>
      <c r="T999" s="36">
        <v>504.608341</v>
      </c>
      <c r="U999" s="36">
        <v>331.023369</v>
      </c>
      <c r="V999" s="36">
        <v>472.043724</v>
      </c>
      <c r="W999" s="36">
        <v>516.73979599999996</v>
      </c>
      <c r="AC999" s="57">
        <f t="shared" si="164"/>
        <v>17448</v>
      </c>
      <c r="AD999" s="57">
        <f t="shared" si="165"/>
        <v>1024</v>
      </c>
      <c r="AE999" s="57">
        <f t="shared" si="166"/>
        <v>1465</v>
      </c>
      <c r="AF999" s="12">
        <f t="shared" si="161"/>
        <v>11300.272202</v>
      </c>
      <c r="AG999" s="12">
        <f t="shared" si="162"/>
        <v>835.63171</v>
      </c>
      <c r="AH999" s="12">
        <f t="shared" si="163"/>
        <v>988.78351999999995</v>
      </c>
      <c r="AI999" s="15">
        <f t="shared" si="168"/>
        <v>-0.35234570139844107</v>
      </c>
      <c r="AJ999" s="15">
        <f t="shared" si="168"/>
        <v>-0.183953408203125</v>
      </c>
      <c r="AK999" s="15">
        <f t="shared" si="168"/>
        <v>-0.32506244368600684</v>
      </c>
      <c r="AL999" s="23">
        <f>VLOOKUP(AC999,'Charts and Tables'!$I$43:$J$49,2,TRUE)</f>
        <v>0.2</v>
      </c>
      <c r="AM999" s="2">
        <f t="shared" si="167"/>
        <v>0</v>
      </c>
    </row>
    <row r="1000" spans="1:39" x14ac:dyDescent="0.25">
      <c r="A1000" s="35">
        <v>466285</v>
      </c>
      <c r="B1000" s="36">
        <v>333096</v>
      </c>
      <c r="C1000" s="36" t="s">
        <v>32</v>
      </c>
      <c r="D1000" s="36">
        <v>-1</v>
      </c>
      <c r="K1000" s="46">
        <v>10060</v>
      </c>
      <c r="L1000" s="46">
        <v>10060</v>
      </c>
      <c r="N1000" s="46">
        <v>910</v>
      </c>
      <c r="P1000" s="46">
        <v>896</v>
      </c>
      <c r="S1000" s="36">
        <v>10441.984066000001</v>
      </c>
      <c r="U1000" s="36">
        <v>817.32321999999999</v>
      </c>
      <c r="W1000" s="36">
        <v>1056.7379209999999</v>
      </c>
      <c r="AC1000" s="57">
        <f t="shared" si="164"/>
        <v>10060</v>
      </c>
      <c r="AD1000" s="57">
        <f t="shared" si="165"/>
        <v>910</v>
      </c>
      <c r="AE1000" s="57">
        <f t="shared" si="166"/>
        <v>896</v>
      </c>
      <c r="AF1000" s="12">
        <f t="shared" si="161"/>
        <v>10441.984066000001</v>
      </c>
      <c r="AG1000" s="12">
        <f t="shared" si="162"/>
        <v>817.32321999999999</v>
      </c>
      <c r="AH1000" s="12">
        <f t="shared" si="163"/>
        <v>1056.7379209999999</v>
      </c>
      <c r="AI1000" s="15">
        <f t="shared" si="168"/>
        <v>3.7970583101391737E-2</v>
      </c>
      <c r="AJ1000" s="15">
        <f t="shared" si="168"/>
        <v>-0.10184261538461539</v>
      </c>
      <c r="AK1000" s="15">
        <f t="shared" si="168"/>
        <v>0.17939500111607135</v>
      </c>
      <c r="AL1000" s="23">
        <f>VLOOKUP(AC1000,'Charts and Tables'!$I$43:$J$49,2,TRUE)</f>
        <v>0.2</v>
      </c>
      <c r="AM1000" s="2">
        <f t="shared" si="167"/>
        <v>1</v>
      </c>
    </row>
    <row r="1001" spans="1:39" x14ac:dyDescent="0.25">
      <c r="A1001" s="35">
        <v>465735</v>
      </c>
      <c r="B1001" s="36">
        <v>333095</v>
      </c>
      <c r="C1001" s="36" t="s">
        <v>32</v>
      </c>
      <c r="D1001" s="36">
        <v>1</v>
      </c>
      <c r="J1001" s="46">
        <v>10280</v>
      </c>
      <c r="L1001" s="46">
        <v>10280</v>
      </c>
      <c r="M1001" s="46">
        <v>623</v>
      </c>
      <c r="O1001" s="46">
        <v>1108</v>
      </c>
      <c r="R1001" s="36">
        <v>11851.525944999999</v>
      </c>
      <c r="T1001" s="36">
        <v>961.37353599999994</v>
      </c>
      <c r="V1001" s="36">
        <v>1115.704459</v>
      </c>
      <c r="AC1001" s="57">
        <f t="shared" si="164"/>
        <v>10280</v>
      </c>
      <c r="AD1001" s="57">
        <f t="shared" si="165"/>
        <v>623</v>
      </c>
      <c r="AE1001" s="57">
        <f t="shared" si="166"/>
        <v>1108</v>
      </c>
      <c r="AF1001" s="12">
        <f t="shared" si="161"/>
        <v>11851.525944999999</v>
      </c>
      <c r="AG1001" s="12">
        <f t="shared" si="162"/>
        <v>961.37353599999994</v>
      </c>
      <c r="AH1001" s="12">
        <f t="shared" si="163"/>
        <v>1115.704459</v>
      </c>
      <c r="AI1001" s="15">
        <f t="shared" si="168"/>
        <v>0.15287217363813224</v>
      </c>
      <c r="AJ1001" s="15">
        <f t="shared" si="168"/>
        <v>0.54313569181380406</v>
      </c>
      <c r="AK1001" s="15">
        <f t="shared" si="168"/>
        <v>6.9534828519855979E-3</v>
      </c>
      <c r="AL1001" s="23">
        <f>VLOOKUP(AC1001,'Charts and Tables'!$I$43:$J$49,2,TRUE)</f>
        <v>0.2</v>
      </c>
      <c r="AM1001" s="2">
        <f t="shared" si="167"/>
        <v>1</v>
      </c>
    </row>
    <row r="1002" spans="1:39" x14ac:dyDescent="0.25">
      <c r="A1002" s="35">
        <v>466424</v>
      </c>
      <c r="C1002" s="36" t="s">
        <v>26</v>
      </c>
      <c r="D1002" s="36">
        <v>-1</v>
      </c>
      <c r="K1002" s="46">
        <v>15413</v>
      </c>
      <c r="L1002" s="46">
        <v>15413</v>
      </c>
      <c r="N1002" s="46">
        <v>1136</v>
      </c>
      <c r="P1002" s="46">
        <v>1244</v>
      </c>
      <c r="S1002" s="36">
        <v>14514.339171</v>
      </c>
      <c r="U1002" s="36">
        <v>1131.36689</v>
      </c>
      <c r="W1002" s="36">
        <v>1227.7173560000001</v>
      </c>
      <c r="AC1002" s="57">
        <f t="shared" si="164"/>
        <v>15413</v>
      </c>
      <c r="AD1002" s="57">
        <f t="shared" si="165"/>
        <v>1136</v>
      </c>
      <c r="AE1002" s="57">
        <f t="shared" si="166"/>
        <v>1244</v>
      </c>
      <c r="AF1002" s="12">
        <f t="shared" si="161"/>
        <v>14514.339171</v>
      </c>
      <c r="AG1002" s="12">
        <f t="shared" si="162"/>
        <v>1131.36689</v>
      </c>
      <c r="AH1002" s="12">
        <f t="shared" si="163"/>
        <v>1227.7173560000001</v>
      </c>
      <c r="AI1002" s="15">
        <f t="shared" si="168"/>
        <v>-5.830538045805491E-2</v>
      </c>
      <c r="AJ1002" s="15">
        <f t="shared" si="168"/>
        <v>-4.0784419014084404E-3</v>
      </c>
      <c r="AK1002" s="15">
        <f t="shared" si="168"/>
        <v>-1.3088942122186408E-2</v>
      </c>
      <c r="AL1002" s="23">
        <f>VLOOKUP(AC1002,'Charts and Tables'!$I$43:$J$49,2,TRUE)</f>
        <v>0.2</v>
      </c>
      <c r="AM1002" s="2">
        <f t="shared" si="167"/>
        <v>1</v>
      </c>
    </row>
    <row r="1003" spans="1:39" x14ac:dyDescent="0.25">
      <c r="A1003" s="35">
        <v>467732</v>
      </c>
      <c r="C1003" s="36" t="s">
        <v>31</v>
      </c>
      <c r="D1003" s="36">
        <v>0</v>
      </c>
      <c r="J1003" s="46">
        <v>12692</v>
      </c>
      <c r="K1003" s="46">
        <v>13669</v>
      </c>
      <c r="L1003" s="46">
        <v>26361</v>
      </c>
      <c r="M1003" s="46">
        <v>918.5</v>
      </c>
      <c r="N1003" s="46">
        <v>819.5</v>
      </c>
      <c r="O1003" s="46">
        <v>1063</v>
      </c>
      <c r="P1003" s="46">
        <v>1238.5</v>
      </c>
      <c r="R1003" s="36">
        <v>12986.030737999999</v>
      </c>
      <c r="S1003" s="36">
        <v>13121.498019000001</v>
      </c>
      <c r="T1003" s="36">
        <v>1066.452315</v>
      </c>
      <c r="U1003" s="36">
        <v>939.44534399999998</v>
      </c>
      <c r="V1003" s="36">
        <v>1116.7703200000001</v>
      </c>
      <c r="W1003" s="36">
        <v>1212.226083</v>
      </c>
      <c r="AC1003" s="57">
        <f t="shared" si="164"/>
        <v>26361</v>
      </c>
      <c r="AD1003" s="57">
        <f t="shared" si="165"/>
        <v>1738</v>
      </c>
      <c r="AE1003" s="57">
        <f t="shared" si="166"/>
        <v>2301.5</v>
      </c>
      <c r="AF1003" s="12">
        <f t="shared" si="161"/>
        <v>26107.528757</v>
      </c>
      <c r="AG1003" s="12">
        <f t="shared" si="162"/>
        <v>2005.897659</v>
      </c>
      <c r="AH1003" s="12">
        <f t="shared" si="163"/>
        <v>2328.9964030000001</v>
      </c>
      <c r="AI1003" s="15">
        <f t="shared" si="168"/>
        <v>-9.6153879974204305E-3</v>
      </c>
      <c r="AJ1003" s="15">
        <f t="shared" si="168"/>
        <v>0.15414134579976985</v>
      </c>
      <c r="AK1003" s="15">
        <f t="shared" si="168"/>
        <v>1.1947166195959201E-2</v>
      </c>
      <c r="AL1003" s="23">
        <f>VLOOKUP(AC1003,'Charts and Tables'!$I$43:$J$49,2,TRUE)</f>
        <v>0.15</v>
      </c>
      <c r="AM1003" s="2">
        <f t="shared" si="167"/>
        <v>1</v>
      </c>
    </row>
    <row r="1004" spans="1:39" x14ac:dyDescent="0.25">
      <c r="A1004" s="35">
        <v>467725</v>
      </c>
      <c r="B1004" s="36">
        <v>331109</v>
      </c>
      <c r="C1004" s="36" t="s">
        <v>31</v>
      </c>
      <c r="D1004" s="36">
        <v>0</v>
      </c>
      <c r="J1004" s="46">
        <v>7201</v>
      </c>
      <c r="K1004" s="46">
        <v>7374</v>
      </c>
      <c r="L1004" s="46">
        <v>14575</v>
      </c>
      <c r="M1004" s="46">
        <v>502</v>
      </c>
      <c r="N1004" s="46">
        <v>425</v>
      </c>
      <c r="O1004" s="46">
        <v>667</v>
      </c>
      <c r="P1004" s="46">
        <v>688</v>
      </c>
      <c r="R1004" s="36">
        <v>12286.763472000001</v>
      </c>
      <c r="S1004" s="36">
        <v>12422.230763</v>
      </c>
      <c r="T1004" s="36">
        <v>1032.7074359999999</v>
      </c>
      <c r="U1004" s="36">
        <v>851.40525200000002</v>
      </c>
      <c r="V1004" s="36">
        <v>1033.484952</v>
      </c>
      <c r="W1004" s="36">
        <v>1153.964287</v>
      </c>
      <c r="AC1004" s="57">
        <f t="shared" si="164"/>
        <v>14575</v>
      </c>
      <c r="AD1004" s="57">
        <f t="shared" si="165"/>
        <v>927</v>
      </c>
      <c r="AE1004" s="57">
        <f t="shared" si="166"/>
        <v>1355</v>
      </c>
      <c r="AF1004" s="12">
        <f t="shared" si="161"/>
        <v>24708.994234999998</v>
      </c>
      <c r="AG1004" s="12">
        <f t="shared" si="162"/>
        <v>1884.1126879999999</v>
      </c>
      <c r="AH1004" s="12">
        <f t="shared" si="163"/>
        <v>2187.449239</v>
      </c>
      <c r="AI1004" s="15">
        <f t="shared" si="168"/>
        <v>0.69529977598627779</v>
      </c>
      <c r="AJ1004" s="15">
        <f t="shared" si="168"/>
        <v>1.0324840215749729</v>
      </c>
      <c r="AK1004" s="15">
        <f t="shared" si="168"/>
        <v>0.61435368191881923</v>
      </c>
      <c r="AL1004" s="23">
        <f>VLOOKUP(AC1004,'Charts and Tables'!$I$43:$J$49,2,TRUE)</f>
        <v>0.2</v>
      </c>
      <c r="AM1004" s="2">
        <f t="shared" si="167"/>
        <v>0</v>
      </c>
    </row>
    <row r="1005" spans="1:39" x14ac:dyDescent="0.25">
      <c r="A1005" s="35">
        <v>468132</v>
      </c>
      <c r="B1005" s="36">
        <v>330225</v>
      </c>
      <c r="C1005" s="36" t="s">
        <v>26</v>
      </c>
      <c r="D1005" s="36">
        <v>0</v>
      </c>
      <c r="J1005" s="46">
        <v>8601</v>
      </c>
      <c r="K1005" s="46">
        <v>8847</v>
      </c>
      <c r="L1005" s="46">
        <v>17448</v>
      </c>
      <c r="M1005" s="46">
        <v>417</v>
      </c>
      <c r="N1005" s="46">
        <v>607</v>
      </c>
      <c r="O1005" s="46">
        <v>822</v>
      </c>
      <c r="P1005" s="46">
        <v>643</v>
      </c>
      <c r="R1005" s="36">
        <v>5186.4677220000003</v>
      </c>
      <c r="S1005" s="36">
        <v>6113.8044799999998</v>
      </c>
      <c r="T1005" s="36">
        <v>331.023369</v>
      </c>
      <c r="U1005" s="36">
        <v>504.608341</v>
      </c>
      <c r="V1005" s="36">
        <v>516.73979599999996</v>
      </c>
      <c r="W1005" s="36">
        <v>472.043724</v>
      </c>
      <c r="AC1005" s="57">
        <f t="shared" si="164"/>
        <v>17448</v>
      </c>
      <c r="AD1005" s="57">
        <f t="shared" si="165"/>
        <v>1024</v>
      </c>
      <c r="AE1005" s="57">
        <f t="shared" si="166"/>
        <v>1465</v>
      </c>
      <c r="AF1005" s="12">
        <f t="shared" si="161"/>
        <v>11300.272202</v>
      </c>
      <c r="AG1005" s="12">
        <f t="shared" si="162"/>
        <v>835.63171</v>
      </c>
      <c r="AH1005" s="12">
        <f t="shared" si="163"/>
        <v>988.78351999999995</v>
      </c>
      <c r="AI1005" s="15">
        <f t="shared" si="168"/>
        <v>-0.35234570139844107</v>
      </c>
      <c r="AJ1005" s="15">
        <f t="shared" si="168"/>
        <v>-0.183953408203125</v>
      </c>
      <c r="AK1005" s="15">
        <f t="shared" si="168"/>
        <v>-0.32506244368600684</v>
      </c>
      <c r="AL1005" s="23">
        <f>VLOOKUP(AC1005,'Charts and Tables'!$I$43:$J$49,2,TRUE)</f>
        <v>0.2</v>
      </c>
      <c r="AM1005" s="2">
        <f t="shared" si="167"/>
        <v>0</v>
      </c>
    </row>
    <row r="1006" spans="1:39" x14ac:dyDescent="0.25">
      <c r="A1006" s="35">
        <v>468332</v>
      </c>
      <c r="B1006" s="36">
        <v>333099</v>
      </c>
      <c r="C1006" s="36" t="s">
        <v>31</v>
      </c>
      <c r="D1006" s="36">
        <v>1</v>
      </c>
      <c r="J1006" s="46">
        <v>5721</v>
      </c>
      <c r="L1006" s="46">
        <v>5721</v>
      </c>
      <c r="M1006" s="46">
        <v>395</v>
      </c>
      <c r="O1006" s="46">
        <v>493</v>
      </c>
      <c r="R1006" s="36">
        <v>7239.2398110000004</v>
      </c>
      <c r="T1006" s="36">
        <v>718.23114399999997</v>
      </c>
      <c r="V1006" s="36">
        <v>634.24815699999999</v>
      </c>
      <c r="AC1006" s="57">
        <f t="shared" si="164"/>
        <v>5721</v>
      </c>
      <c r="AD1006" s="57">
        <f t="shared" si="165"/>
        <v>395</v>
      </c>
      <c r="AE1006" s="57">
        <f t="shared" si="166"/>
        <v>493</v>
      </c>
      <c r="AF1006" s="12">
        <f t="shared" si="161"/>
        <v>7239.2398110000004</v>
      </c>
      <c r="AG1006" s="12">
        <f t="shared" si="162"/>
        <v>718.23114399999997</v>
      </c>
      <c r="AH1006" s="12">
        <f t="shared" si="163"/>
        <v>634.24815699999999</v>
      </c>
      <c r="AI1006" s="15">
        <f t="shared" si="168"/>
        <v>0.26538014525432624</v>
      </c>
      <c r="AJ1006" s="15">
        <f t="shared" si="168"/>
        <v>0.81830669367088604</v>
      </c>
      <c r="AK1006" s="15">
        <f t="shared" si="168"/>
        <v>0.28650741784989858</v>
      </c>
      <c r="AL1006" s="23">
        <f>VLOOKUP(AC1006,'Charts and Tables'!$I$43:$J$49,2,TRUE)</f>
        <v>0.25</v>
      </c>
      <c r="AM1006" s="2">
        <f t="shared" si="167"/>
        <v>0</v>
      </c>
    </row>
    <row r="1007" spans="1:39" x14ac:dyDescent="0.25">
      <c r="A1007" s="35">
        <v>468343</v>
      </c>
      <c r="C1007" s="36" t="s">
        <v>31</v>
      </c>
      <c r="D1007" s="36">
        <v>-1</v>
      </c>
      <c r="K1007" s="46">
        <v>6459</v>
      </c>
      <c r="L1007" s="46">
        <v>6459</v>
      </c>
      <c r="N1007" s="46">
        <v>450</v>
      </c>
      <c r="P1007" s="46">
        <v>548</v>
      </c>
      <c r="S1007" s="36">
        <v>7438.8790419999996</v>
      </c>
      <c r="U1007" s="36">
        <v>462.132406</v>
      </c>
      <c r="W1007" s="36">
        <v>869.78510400000005</v>
      </c>
      <c r="AC1007" s="57">
        <f t="shared" si="164"/>
        <v>6459</v>
      </c>
      <c r="AD1007" s="57">
        <f t="shared" si="165"/>
        <v>450</v>
      </c>
      <c r="AE1007" s="57">
        <f t="shared" si="166"/>
        <v>548</v>
      </c>
      <c r="AF1007" s="12">
        <f t="shared" si="161"/>
        <v>7438.8790419999996</v>
      </c>
      <c r="AG1007" s="12">
        <f t="shared" si="162"/>
        <v>462.132406</v>
      </c>
      <c r="AH1007" s="12">
        <f t="shared" si="163"/>
        <v>869.78510400000005</v>
      </c>
      <c r="AI1007" s="15">
        <f t="shared" si="168"/>
        <v>0.15170754636940698</v>
      </c>
      <c r="AJ1007" s="15">
        <f t="shared" si="168"/>
        <v>2.6960902222222229E-2</v>
      </c>
      <c r="AK1007" s="15">
        <f t="shared" si="168"/>
        <v>0.58719909489051103</v>
      </c>
      <c r="AL1007" s="23">
        <f>VLOOKUP(AC1007,'Charts and Tables'!$I$43:$J$49,2,TRUE)</f>
        <v>0.25</v>
      </c>
      <c r="AM1007" s="2">
        <f t="shared" si="167"/>
        <v>1</v>
      </c>
    </row>
    <row r="1008" spans="1:39" x14ac:dyDescent="0.25">
      <c r="A1008" s="35">
        <v>468393</v>
      </c>
      <c r="B1008" s="36">
        <v>338054</v>
      </c>
      <c r="C1008" s="36" t="s">
        <v>26</v>
      </c>
      <c r="D1008" s="36">
        <v>0</v>
      </c>
      <c r="J1008" s="46">
        <v>6701</v>
      </c>
      <c r="K1008" s="46">
        <v>7028</v>
      </c>
      <c r="L1008" s="46">
        <v>13729</v>
      </c>
      <c r="M1008" s="46">
        <v>521</v>
      </c>
      <c r="N1008" s="46">
        <v>358</v>
      </c>
      <c r="O1008" s="46">
        <v>478</v>
      </c>
      <c r="P1008" s="46">
        <v>724</v>
      </c>
      <c r="R1008" s="36">
        <v>7977.1290650000001</v>
      </c>
      <c r="S1008" s="36">
        <v>6325.7671929999997</v>
      </c>
      <c r="T1008" s="36">
        <v>559.46464400000002</v>
      </c>
      <c r="U1008" s="36">
        <v>476.575311</v>
      </c>
      <c r="V1008" s="36">
        <v>702.42380400000002</v>
      </c>
      <c r="W1008" s="36">
        <v>557.29328899999996</v>
      </c>
      <c r="AC1008" s="57">
        <f t="shared" si="164"/>
        <v>13729</v>
      </c>
      <c r="AD1008" s="57">
        <f t="shared" si="165"/>
        <v>879</v>
      </c>
      <c r="AE1008" s="57">
        <f t="shared" si="166"/>
        <v>1202</v>
      </c>
      <c r="AF1008" s="12">
        <f t="shared" si="161"/>
        <v>14302.896258000001</v>
      </c>
      <c r="AG1008" s="12">
        <f t="shared" si="162"/>
        <v>1036.039955</v>
      </c>
      <c r="AH1008" s="12">
        <f t="shared" si="163"/>
        <v>1259.717093</v>
      </c>
      <c r="AI1008" s="15">
        <f t="shared" si="168"/>
        <v>4.1801752349042223E-2</v>
      </c>
      <c r="AJ1008" s="15">
        <f t="shared" si="168"/>
        <v>0.1786575142207053</v>
      </c>
      <c r="AK1008" s="15">
        <f t="shared" si="168"/>
        <v>4.8017548252911796E-2</v>
      </c>
      <c r="AL1008" s="23">
        <f>VLOOKUP(AC1008,'Charts and Tables'!$I$43:$J$49,2,TRUE)</f>
        <v>0.2</v>
      </c>
      <c r="AM1008" s="2">
        <f t="shared" si="167"/>
        <v>1</v>
      </c>
    </row>
    <row r="1009" spans="1:39" x14ac:dyDescent="0.25">
      <c r="A1009" s="35">
        <v>470123</v>
      </c>
      <c r="C1009" s="36" t="s">
        <v>26</v>
      </c>
      <c r="D1009" s="36">
        <v>0</v>
      </c>
      <c r="J1009" s="46">
        <v>2715</v>
      </c>
      <c r="K1009" s="46">
        <v>2348</v>
      </c>
      <c r="L1009" s="46">
        <v>5063</v>
      </c>
      <c r="M1009" s="46">
        <v>318</v>
      </c>
      <c r="N1009" s="46">
        <v>162</v>
      </c>
      <c r="O1009" s="46">
        <v>220</v>
      </c>
      <c r="P1009" s="46">
        <v>307</v>
      </c>
      <c r="R1009" s="36">
        <v>5468.2503509999997</v>
      </c>
      <c r="S1009" s="36">
        <v>4485.5628859999997</v>
      </c>
      <c r="T1009" s="36">
        <v>549.81026599999996</v>
      </c>
      <c r="U1009" s="36">
        <v>152.31337199999999</v>
      </c>
      <c r="V1009" s="36">
        <v>352.27256599999998</v>
      </c>
      <c r="W1009" s="36">
        <v>503.03891900000002</v>
      </c>
      <c r="AC1009" s="57">
        <f t="shared" si="164"/>
        <v>5063</v>
      </c>
      <c r="AD1009" s="57">
        <f t="shared" si="165"/>
        <v>480</v>
      </c>
      <c r="AE1009" s="57">
        <f t="shared" si="166"/>
        <v>527</v>
      </c>
      <c r="AF1009" s="12">
        <f t="shared" si="161"/>
        <v>9953.8132369999985</v>
      </c>
      <c r="AG1009" s="12">
        <f t="shared" si="162"/>
        <v>702.12363799999991</v>
      </c>
      <c r="AH1009" s="12">
        <f t="shared" si="163"/>
        <v>855.31148499999995</v>
      </c>
      <c r="AI1009" s="15">
        <f t="shared" si="168"/>
        <v>0.96599115879913067</v>
      </c>
      <c r="AJ1009" s="15">
        <f t="shared" si="168"/>
        <v>0.46275757916666649</v>
      </c>
      <c r="AK1009" s="15">
        <f t="shared" si="168"/>
        <v>0.62298194497153692</v>
      </c>
      <c r="AL1009" s="23">
        <f>VLOOKUP(AC1009,'Charts and Tables'!$I$43:$J$49,2,TRUE)</f>
        <v>0.25</v>
      </c>
      <c r="AM1009" s="2">
        <f t="shared" si="167"/>
        <v>0</v>
      </c>
    </row>
    <row r="1010" spans="1:39" x14ac:dyDescent="0.25">
      <c r="A1010" s="35">
        <v>471318</v>
      </c>
      <c r="B1010" s="36">
        <v>330914</v>
      </c>
      <c r="C1010" s="36" t="s">
        <v>31</v>
      </c>
      <c r="D1010" s="36">
        <v>1</v>
      </c>
      <c r="J1010" s="46">
        <v>11830</v>
      </c>
      <c r="L1010" s="46">
        <v>11830</v>
      </c>
      <c r="M1010" s="46">
        <v>600</v>
      </c>
      <c r="O1010" s="46">
        <v>1317</v>
      </c>
      <c r="R1010" s="36">
        <v>9402.6397649999999</v>
      </c>
      <c r="T1010" s="36">
        <v>555.31608300000005</v>
      </c>
      <c r="V1010" s="36">
        <v>1045.5220979999999</v>
      </c>
      <c r="AC1010" s="57">
        <f t="shared" si="164"/>
        <v>11830</v>
      </c>
      <c r="AD1010" s="57">
        <f t="shared" si="165"/>
        <v>600</v>
      </c>
      <c r="AE1010" s="57">
        <f t="shared" si="166"/>
        <v>1317</v>
      </c>
      <c r="AF1010" s="12">
        <f t="shared" si="161"/>
        <v>9402.6397649999999</v>
      </c>
      <c r="AG1010" s="12">
        <f t="shared" si="162"/>
        <v>555.31608300000005</v>
      </c>
      <c r="AH1010" s="12">
        <f t="shared" si="163"/>
        <v>1045.5220979999999</v>
      </c>
      <c r="AI1010" s="15">
        <f t="shared" si="168"/>
        <v>-0.20518683305156382</v>
      </c>
      <c r="AJ1010" s="15">
        <f t="shared" si="168"/>
        <v>-7.4473194999999923E-2</v>
      </c>
      <c r="AK1010" s="15">
        <f t="shared" si="168"/>
        <v>-0.20613356264236909</v>
      </c>
      <c r="AL1010" s="23">
        <f>VLOOKUP(AC1010,'Charts and Tables'!$I$43:$J$49,2,TRUE)</f>
        <v>0.2</v>
      </c>
      <c r="AM1010" s="2">
        <f t="shared" si="167"/>
        <v>0</v>
      </c>
    </row>
    <row r="1011" spans="1:39" x14ac:dyDescent="0.25">
      <c r="A1011" s="35">
        <v>470753</v>
      </c>
      <c r="B1011" s="36">
        <v>333101</v>
      </c>
      <c r="C1011" s="36" t="s">
        <v>32</v>
      </c>
      <c r="D1011" s="36">
        <v>-1</v>
      </c>
      <c r="K1011" s="46">
        <v>1973</v>
      </c>
      <c r="L1011" s="46">
        <v>1973</v>
      </c>
      <c r="N1011" s="46">
        <v>75</v>
      </c>
      <c r="P1011" s="46">
        <v>198</v>
      </c>
      <c r="S1011" s="36">
        <v>2864.9977330000002</v>
      </c>
      <c r="U1011" s="36">
        <v>97.823667999999998</v>
      </c>
      <c r="W1011" s="36">
        <v>346.33677499999999</v>
      </c>
      <c r="AC1011" s="57">
        <f t="shared" si="164"/>
        <v>1973</v>
      </c>
      <c r="AD1011" s="57">
        <f t="shared" si="165"/>
        <v>75</v>
      </c>
      <c r="AE1011" s="57">
        <f t="shared" si="166"/>
        <v>198</v>
      </c>
      <c r="AF1011" s="12">
        <f t="shared" si="161"/>
        <v>2864.9977330000002</v>
      </c>
      <c r="AG1011" s="12">
        <f t="shared" si="162"/>
        <v>97.823667999999998</v>
      </c>
      <c r="AH1011" s="12">
        <f t="shared" si="163"/>
        <v>346.33677499999999</v>
      </c>
      <c r="AI1011" s="15">
        <f t="shared" si="168"/>
        <v>0.45210224683223527</v>
      </c>
      <c r="AJ1011" s="15">
        <f t="shared" si="168"/>
        <v>0.30431557333333331</v>
      </c>
      <c r="AK1011" s="15">
        <f t="shared" si="168"/>
        <v>0.74917563131313125</v>
      </c>
      <c r="AL1011" s="23">
        <f>VLOOKUP(AC1011,'Charts and Tables'!$I$43:$J$49,2,TRUE)</f>
        <v>1</v>
      </c>
      <c r="AM1011" s="2">
        <f t="shared" si="167"/>
        <v>1</v>
      </c>
    </row>
    <row r="1012" spans="1:39" x14ac:dyDescent="0.25">
      <c r="A1012" s="35">
        <v>470624</v>
      </c>
      <c r="C1012" s="36" t="s">
        <v>26</v>
      </c>
      <c r="D1012" s="36">
        <v>0</v>
      </c>
      <c r="J1012" s="46">
        <v>6930</v>
      </c>
      <c r="K1012" s="46">
        <v>7027</v>
      </c>
      <c r="L1012" s="46">
        <v>13957</v>
      </c>
      <c r="M1012" s="46">
        <v>426</v>
      </c>
      <c r="N1012" s="46">
        <v>237</v>
      </c>
      <c r="O1012" s="46">
        <v>437</v>
      </c>
      <c r="P1012" s="46">
        <v>585</v>
      </c>
      <c r="R1012" s="36">
        <v>7951.2611909999996</v>
      </c>
      <c r="S1012" s="36">
        <v>7951.2613730000003</v>
      </c>
      <c r="T1012" s="36">
        <v>896.49966300000006</v>
      </c>
      <c r="U1012" s="36">
        <v>250.30740700000001</v>
      </c>
      <c r="V1012" s="36">
        <v>567.95666300000005</v>
      </c>
      <c r="W1012" s="36">
        <v>912.27432099999999</v>
      </c>
      <c r="AC1012" s="57">
        <f t="shared" si="164"/>
        <v>13957</v>
      </c>
      <c r="AD1012" s="57">
        <f t="shared" si="165"/>
        <v>663</v>
      </c>
      <c r="AE1012" s="57">
        <f t="shared" si="166"/>
        <v>1022</v>
      </c>
      <c r="AF1012" s="12">
        <f t="shared" si="161"/>
        <v>15902.522563999999</v>
      </c>
      <c r="AG1012" s="12">
        <f t="shared" si="162"/>
        <v>1146.8070700000001</v>
      </c>
      <c r="AH1012" s="12">
        <f t="shared" si="163"/>
        <v>1480.230984</v>
      </c>
      <c r="AI1012" s="15">
        <f t="shared" si="168"/>
        <v>0.13939403625420929</v>
      </c>
      <c r="AJ1012" s="15">
        <f t="shared" si="168"/>
        <v>0.72972408748114637</v>
      </c>
      <c r="AK1012" s="15">
        <f t="shared" si="168"/>
        <v>0.44836691193737771</v>
      </c>
      <c r="AL1012" s="23">
        <f>VLOOKUP(AC1012,'Charts and Tables'!$I$43:$J$49,2,TRUE)</f>
        <v>0.2</v>
      </c>
      <c r="AM1012" s="2">
        <f t="shared" si="167"/>
        <v>1</v>
      </c>
    </row>
    <row r="1013" spans="1:39" x14ac:dyDescent="0.25">
      <c r="A1013" s="35">
        <v>470826</v>
      </c>
      <c r="B1013" s="36">
        <v>333104</v>
      </c>
      <c r="C1013" s="36" t="s">
        <v>31</v>
      </c>
      <c r="D1013" s="36">
        <v>-1</v>
      </c>
      <c r="K1013" s="46">
        <v>4837</v>
      </c>
      <c r="L1013" s="46">
        <v>4837</v>
      </c>
      <c r="N1013" s="46">
        <v>516</v>
      </c>
      <c r="P1013" s="46">
        <v>352</v>
      </c>
      <c r="S1013" s="36">
        <v>4082.480137</v>
      </c>
      <c r="U1013" s="36">
        <v>506.13041399999997</v>
      </c>
      <c r="W1013" s="36">
        <v>355.48879799999997</v>
      </c>
      <c r="AC1013" s="57">
        <f t="shared" si="164"/>
        <v>4837</v>
      </c>
      <c r="AD1013" s="57">
        <f t="shared" si="165"/>
        <v>516</v>
      </c>
      <c r="AE1013" s="57">
        <f t="shared" si="166"/>
        <v>352</v>
      </c>
      <c r="AF1013" s="12">
        <f t="shared" si="161"/>
        <v>4082.480137</v>
      </c>
      <c r="AG1013" s="12">
        <f t="shared" si="162"/>
        <v>506.13041399999997</v>
      </c>
      <c r="AH1013" s="12">
        <f t="shared" si="163"/>
        <v>355.48879799999997</v>
      </c>
      <c r="AI1013" s="15">
        <f t="shared" si="168"/>
        <v>-0.15598922121149472</v>
      </c>
      <c r="AJ1013" s="15">
        <f t="shared" si="168"/>
        <v>-1.9127104651162841E-2</v>
      </c>
      <c r="AK1013" s="15">
        <f t="shared" si="168"/>
        <v>9.9113579545453811E-3</v>
      </c>
      <c r="AL1013" s="23">
        <f>VLOOKUP(AC1013,'Charts and Tables'!$I$43:$J$49,2,TRUE)</f>
        <v>0.5</v>
      </c>
      <c r="AM1013" s="2">
        <f t="shared" si="167"/>
        <v>1</v>
      </c>
    </row>
    <row r="1014" spans="1:39" x14ac:dyDescent="0.25">
      <c r="A1014" s="35">
        <v>471362</v>
      </c>
      <c r="B1014" s="36">
        <v>333105</v>
      </c>
      <c r="C1014" s="36" t="s">
        <v>31</v>
      </c>
      <c r="D1014" s="36">
        <v>1</v>
      </c>
      <c r="J1014" s="46">
        <v>5329</v>
      </c>
      <c r="L1014" s="46">
        <v>5329</v>
      </c>
      <c r="M1014" s="46">
        <v>229</v>
      </c>
      <c r="O1014" s="46">
        <v>725</v>
      </c>
      <c r="R1014" s="36">
        <v>3840.266744</v>
      </c>
      <c r="T1014" s="36">
        <v>180.32400699999999</v>
      </c>
      <c r="V1014" s="36">
        <v>456.71601600000002</v>
      </c>
      <c r="AC1014" s="57">
        <f t="shared" si="164"/>
        <v>5329</v>
      </c>
      <c r="AD1014" s="57">
        <f t="shared" si="165"/>
        <v>229</v>
      </c>
      <c r="AE1014" s="57">
        <f t="shared" si="166"/>
        <v>725</v>
      </c>
      <c r="AF1014" s="12">
        <f t="shared" si="161"/>
        <v>3840.266744</v>
      </c>
      <c r="AG1014" s="12">
        <f t="shared" si="162"/>
        <v>180.32400699999999</v>
      </c>
      <c r="AH1014" s="12">
        <f t="shared" si="163"/>
        <v>456.71601600000002</v>
      </c>
      <c r="AI1014" s="15">
        <f t="shared" si="168"/>
        <v>-0.27936446913116908</v>
      </c>
      <c r="AJ1014" s="15">
        <f t="shared" si="168"/>
        <v>-0.21255892139737995</v>
      </c>
      <c r="AK1014" s="15">
        <f t="shared" si="168"/>
        <v>-0.37004687448275858</v>
      </c>
      <c r="AL1014" s="23">
        <f>VLOOKUP(AC1014,'Charts and Tables'!$I$43:$J$49,2,TRUE)</f>
        <v>0.25</v>
      </c>
      <c r="AM1014" s="2">
        <f t="shared" si="167"/>
        <v>0</v>
      </c>
    </row>
    <row r="1015" spans="1:39" x14ac:dyDescent="0.25">
      <c r="A1015" s="35">
        <v>479530</v>
      </c>
      <c r="B1015" s="36">
        <v>330074</v>
      </c>
      <c r="C1015" s="36" t="s">
        <v>27</v>
      </c>
      <c r="D1015" s="36">
        <v>1</v>
      </c>
      <c r="J1015" s="46">
        <v>35010</v>
      </c>
      <c r="L1015" s="46">
        <v>35010</v>
      </c>
      <c r="M1015" s="46">
        <v>2763</v>
      </c>
      <c r="O1015" s="46">
        <v>4277</v>
      </c>
      <c r="R1015" s="36">
        <v>37961.832889999998</v>
      </c>
      <c r="T1015" s="36">
        <v>2861.4897639999999</v>
      </c>
      <c r="V1015" s="36">
        <v>3726.5863730000001</v>
      </c>
      <c r="AC1015" s="57">
        <f t="shared" si="164"/>
        <v>35010</v>
      </c>
      <c r="AD1015" s="57">
        <f t="shared" si="165"/>
        <v>2763</v>
      </c>
      <c r="AE1015" s="57">
        <f t="shared" si="166"/>
        <v>4277</v>
      </c>
      <c r="AF1015" s="12">
        <f t="shared" si="161"/>
        <v>37961.832889999998</v>
      </c>
      <c r="AG1015" s="12">
        <f t="shared" si="162"/>
        <v>2861.4897639999999</v>
      </c>
      <c r="AH1015" s="12">
        <f t="shared" si="163"/>
        <v>3726.5863730000001</v>
      </c>
      <c r="AI1015" s="15">
        <f t="shared" si="168"/>
        <v>8.4313992859183035E-2</v>
      </c>
      <c r="AJ1015" s="15">
        <f t="shared" si="168"/>
        <v>3.5645951501990562E-2</v>
      </c>
      <c r="AK1015" s="15">
        <f t="shared" si="168"/>
        <v>-0.12869151905541265</v>
      </c>
      <c r="AL1015" s="23">
        <f>VLOOKUP(AC1015,'Charts and Tables'!$I$43:$J$49,2,TRUE)</f>
        <v>0.15</v>
      </c>
      <c r="AM1015" s="2">
        <f t="shared" si="167"/>
        <v>1</v>
      </c>
    </row>
    <row r="1016" spans="1:39" x14ac:dyDescent="0.25">
      <c r="A1016" s="35">
        <v>474179</v>
      </c>
      <c r="C1016" s="36" t="s">
        <v>26</v>
      </c>
      <c r="D1016" s="36">
        <v>0</v>
      </c>
      <c r="J1016" s="46">
        <v>7186</v>
      </c>
      <c r="K1016" s="46">
        <v>6179</v>
      </c>
      <c r="L1016" s="46">
        <v>13365</v>
      </c>
      <c r="M1016" s="46">
        <v>437</v>
      </c>
      <c r="N1016" s="46">
        <v>420</v>
      </c>
      <c r="O1016" s="46">
        <v>499</v>
      </c>
      <c r="P1016" s="46">
        <v>498</v>
      </c>
      <c r="R1016" s="36">
        <v>4181.551442</v>
      </c>
      <c r="S1016" s="36">
        <v>4004.9792189999998</v>
      </c>
      <c r="T1016" s="36">
        <v>408.69338299999998</v>
      </c>
      <c r="U1016" s="36">
        <v>270.94367599999998</v>
      </c>
      <c r="V1016" s="36">
        <v>371.67784599999999</v>
      </c>
      <c r="W1016" s="36">
        <v>426.23051500000003</v>
      </c>
      <c r="AC1016" s="57">
        <f t="shared" si="164"/>
        <v>13365</v>
      </c>
      <c r="AD1016" s="57">
        <f t="shared" si="165"/>
        <v>857</v>
      </c>
      <c r="AE1016" s="57">
        <f t="shared" si="166"/>
        <v>997</v>
      </c>
      <c r="AF1016" s="12">
        <f t="shared" si="161"/>
        <v>8186.5306609999998</v>
      </c>
      <c r="AG1016" s="12">
        <f t="shared" si="162"/>
        <v>679.63705899999991</v>
      </c>
      <c r="AH1016" s="12">
        <f t="shared" si="163"/>
        <v>797.90836100000001</v>
      </c>
      <c r="AI1016" s="15">
        <f t="shared" si="168"/>
        <v>-0.38746497111859335</v>
      </c>
      <c r="AJ1016" s="15">
        <f t="shared" si="168"/>
        <v>-0.20695792415402578</v>
      </c>
      <c r="AK1016" s="15">
        <f t="shared" si="168"/>
        <v>-0.1996907111334002</v>
      </c>
      <c r="AL1016" s="23">
        <f>VLOOKUP(AC1016,'Charts and Tables'!$I$43:$J$49,2,TRUE)</f>
        <v>0.2</v>
      </c>
      <c r="AM1016" s="2">
        <f t="shared" si="167"/>
        <v>0</v>
      </c>
    </row>
    <row r="1017" spans="1:39" x14ac:dyDescent="0.25">
      <c r="A1017" s="35">
        <v>474048</v>
      </c>
      <c r="C1017" s="36" t="s">
        <v>26</v>
      </c>
      <c r="D1017" s="36">
        <v>0</v>
      </c>
      <c r="J1017" s="46">
        <v>13564</v>
      </c>
      <c r="K1017" s="46">
        <v>6801</v>
      </c>
      <c r="L1017" s="46">
        <v>20365</v>
      </c>
      <c r="M1017" s="46">
        <v>735</v>
      </c>
      <c r="N1017" s="46">
        <v>560</v>
      </c>
      <c r="O1017" s="46">
        <v>1034</v>
      </c>
      <c r="P1017" s="46">
        <v>802</v>
      </c>
      <c r="R1017" s="36">
        <v>7832.0043990000004</v>
      </c>
      <c r="S1017" s="36">
        <v>2815.5915709999999</v>
      </c>
      <c r="T1017" s="36">
        <v>567.71810900000003</v>
      </c>
      <c r="U1017" s="36">
        <v>226.367345</v>
      </c>
      <c r="V1017" s="36">
        <v>766.41852800000004</v>
      </c>
      <c r="W1017" s="36">
        <v>278.63456300000001</v>
      </c>
      <c r="AC1017" s="57">
        <f t="shared" si="164"/>
        <v>20365</v>
      </c>
      <c r="AD1017" s="57">
        <f t="shared" si="165"/>
        <v>1295</v>
      </c>
      <c r="AE1017" s="57">
        <f t="shared" si="166"/>
        <v>1836</v>
      </c>
      <c r="AF1017" s="12">
        <f t="shared" si="161"/>
        <v>10647.59597</v>
      </c>
      <c r="AG1017" s="12">
        <f t="shared" si="162"/>
        <v>794.08545400000003</v>
      </c>
      <c r="AH1017" s="12">
        <f t="shared" si="163"/>
        <v>1045.053091</v>
      </c>
      <c r="AI1017" s="15">
        <f t="shared" si="168"/>
        <v>-0.47716199508961454</v>
      </c>
      <c r="AJ1017" s="15">
        <f t="shared" si="168"/>
        <v>-0.3868065992277992</v>
      </c>
      <c r="AK1017" s="15">
        <f t="shared" si="168"/>
        <v>-0.43079897004357298</v>
      </c>
      <c r="AL1017" s="23">
        <f>VLOOKUP(AC1017,'Charts and Tables'!$I$43:$J$49,2,TRUE)</f>
        <v>0.2</v>
      </c>
      <c r="AM1017" s="2">
        <f t="shared" si="167"/>
        <v>0</v>
      </c>
    </row>
    <row r="1018" spans="1:39" x14ac:dyDescent="0.25">
      <c r="A1018" s="35">
        <v>474527</v>
      </c>
      <c r="B1018" s="36">
        <v>330234</v>
      </c>
      <c r="C1018" s="36" t="s">
        <v>31</v>
      </c>
      <c r="D1018" s="36">
        <v>0</v>
      </c>
      <c r="J1018" s="46">
        <v>5998</v>
      </c>
      <c r="K1018" s="46">
        <v>6041</v>
      </c>
      <c r="L1018" s="46">
        <v>12039</v>
      </c>
      <c r="M1018" s="46">
        <v>324</v>
      </c>
      <c r="N1018" s="46">
        <v>650</v>
      </c>
      <c r="O1018" s="46">
        <v>602</v>
      </c>
      <c r="P1018" s="46">
        <v>425</v>
      </c>
      <c r="R1018" s="36">
        <v>3105.5779849999999</v>
      </c>
      <c r="S1018" s="36">
        <v>3458.6171859999999</v>
      </c>
      <c r="T1018" s="36">
        <v>272.49074300000001</v>
      </c>
      <c r="U1018" s="36">
        <v>216.342792</v>
      </c>
      <c r="V1018" s="36">
        <v>247.19215800000001</v>
      </c>
      <c r="W1018" s="36">
        <v>343.49631299999999</v>
      </c>
      <c r="AC1018" s="57">
        <f t="shared" si="164"/>
        <v>12039</v>
      </c>
      <c r="AD1018" s="57">
        <f t="shared" si="165"/>
        <v>974</v>
      </c>
      <c r="AE1018" s="57">
        <f t="shared" si="166"/>
        <v>1027</v>
      </c>
      <c r="AF1018" s="12">
        <f t="shared" si="161"/>
        <v>6564.1951709999994</v>
      </c>
      <c r="AG1018" s="12">
        <f t="shared" si="162"/>
        <v>488.83353499999998</v>
      </c>
      <c r="AH1018" s="12">
        <f t="shared" si="163"/>
        <v>590.68847099999994</v>
      </c>
      <c r="AI1018" s="15">
        <f t="shared" si="168"/>
        <v>-0.45475577946673318</v>
      </c>
      <c r="AJ1018" s="15">
        <f t="shared" si="168"/>
        <v>-0.49811752053388092</v>
      </c>
      <c r="AK1018" s="15">
        <f t="shared" si="168"/>
        <v>-0.42484082667964951</v>
      </c>
      <c r="AL1018" s="23">
        <f>VLOOKUP(AC1018,'Charts and Tables'!$I$43:$J$49,2,TRUE)</f>
        <v>0.2</v>
      </c>
      <c r="AM1018" s="2">
        <f t="shared" si="167"/>
        <v>0</v>
      </c>
    </row>
    <row r="1019" spans="1:39" x14ac:dyDescent="0.25">
      <c r="A1019" s="35">
        <v>478765</v>
      </c>
      <c r="B1019" s="36">
        <v>337062</v>
      </c>
      <c r="C1019" s="36" t="s">
        <v>29</v>
      </c>
      <c r="D1019" s="36">
        <v>0</v>
      </c>
      <c r="J1019" s="46">
        <v>1412</v>
      </c>
      <c r="K1019" s="46">
        <v>1163</v>
      </c>
      <c r="L1019" s="46">
        <v>2575</v>
      </c>
      <c r="M1019" s="46">
        <v>124</v>
      </c>
      <c r="N1019" s="46">
        <v>87</v>
      </c>
      <c r="O1019" s="46">
        <v>111</v>
      </c>
      <c r="P1019" s="46">
        <v>125</v>
      </c>
      <c r="R1019" s="36">
        <v>605.538364</v>
      </c>
      <c r="S1019" s="36">
        <v>497.65137600000003</v>
      </c>
      <c r="T1019" s="36">
        <v>46.834251999999999</v>
      </c>
      <c r="U1019" s="36">
        <v>15.119706000000001</v>
      </c>
      <c r="V1019" s="36">
        <v>43.717764000000003</v>
      </c>
      <c r="W1019" s="36">
        <v>48.460566</v>
      </c>
      <c r="AC1019" s="57">
        <f t="shared" si="164"/>
        <v>2575</v>
      </c>
      <c r="AD1019" s="57">
        <f t="shared" si="165"/>
        <v>211</v>
      </c>
      <c r="AE1019" s="57">
        <f t="shared" si="166"/>
        <v>236</v>
      </c>
      <c r="AF1019" s="12">
        <f t="shared" si="161"/>
        <v>1103.18974</v>
      </c>
      <c r="AG1019" s="12">
        <f t="shared" si="162"/>
        <v>61.953958</v>
      </c>
      <c r="AH1019" s="12">
        <f t="shared" si="163"/>
        <v>92.178330000000003</v>
      </c>
      <c r="AI1019" s="15">
        <f t="shared" si="168"/>
        <v>-0.5715768</v>
      </c>
      <c r="AJ1019" s="15">
        <f t="shared" si="168"/>
        <v>-0.70637934597156393</v>
      </c>
      <c r="AK1019" s="15">
        <f t="shared" si="168"/>
        <v>-0.60941385593220332</v>
      </c>
      <c r="AL1019" s="23">
        <f>VLOOKUP(AC1019,'Charts and Tables'!$I$43:$J$49,2,TRUE)</f>
        <v>0.5</v>
      </c>
      <c r="AM1019" s="2">
        <f t="shared" si="167"/>
        <v>0</v>
      </c>
    </row>
    <row r="1020" spans="1:39" x14ac:dyDescent="0.25">
      <c r="A1020" s="35">
        <v>478260</v>
      </c>
      <c r="C1020" s="36" t="s">
        <v>26</v>
      </c>
      <c r="D1020" s="36">
        <v>0</v>
      </c>
      <c r="J1020" s="46">
        <v>3612</v>
      </c>
      <c r="K1020" s="46">
        <v>3864</v>
      </c>
      <c r="L1020" s="46">
        <v>7476</v>
      </c>
      <c r="M1020" s="46">
        <v>274</v>
      </c>
      <c r="N1020" s="46">
        <v>310</v>
      </c>
      <c r="O1020" s="46">
        <v>342</v>
      </c>
      <c r="P1020" s="46">
        <v>349</v>
      </c>
      <c r="R1020" s="36">
        <v>2609.6844769999998</v>
      </c>
      <c r="S1020" s="36">
        <v>4094.588467</v>
      </c>
      <c r="T1020" s="36">
        <v>210.067657</v>
      </c>
      <c r="U1020" s="36">
        <v>289.03912400000002</v>
      </c>
      <c r="V1020" s="36">
        <v>232.11543699999999</v>
      </c>
      <c r="W1020" s="36">
        <v>386.10925400000002</v>
      </c>
      <c r="AC1020" s="57">
        <f t="shared" si="164"/>
        <v>7476</v>
      </c>
      <c r="AD1020" s="57">
        <f t="shared" si="165"/>
        <v>584</v>
      </c>
      <c r="AE1020" s="57">
        <f t="shared" si="166"/>
        <v>691</v>
      </c>
      <c r="AF1020" s="12">
        <f t="shared" si="161"/>
        <v>6704.2729440000003</v>
      </c>
      <c r="AG1020" s="12">
        <f t="shared" si="162"/>
        <v>499.10678100000001</v>
      </c>
      <c r="AH1020" s="12">
        <f t="shared" si="163"/>
        <v>618.22469100000001</v>
      </c>
      <c r="AI1020" s="15">
        <f t="shared" si="168"/>
        <v>-0.10322726805778487</v>
      </c>
      <c r="AJ1020" s="15">
        <f t="shared" si="168"/>
        <v>-0.14536510102739725</v>
      </c>
      <c r="AK1020" s="15">
        <f t="shared" si="168"/>
        <v>-0.10531882633863965</v>
      </c>
      <c r="AL1020" s="23">
        <f>VLOOKUP(AC1020,'Charts and Tables'!$I$43:$J$49,2,TRUE)</f>
        <v>0.25</v>
      </c>
      <c r="AM1020" s="2">
        <f t="shared" si="167"/>
        <v>1</v>
      </c>
    </row>
    <row r="1021" spans="1:39" x14ac:dyDescent="0.25">
      <c r="A1021" s="35">
        <v>480074</v>
      </c>
      <c r="C1021" s="36" t="s">
        <v>27</v>
      </c>
      <c r="D1021" s="36">
        <v>-1</v>
      </c>
      <c r="K1021" s="46">
        <v>36640</v>
      </c>
      <c r="L1021" s="46">
        <v>36640</v>
      </c>
      <c r="N1021" s="46">
        <v>3706</v>
      </c>
      <c r="P1021" s="46">
        <v>3060</v>
      </c>
      <c r="S1021" s="36">
        <v>41069.711668000004</v>
      </c>
      <c r="U1021" s="36">
        <v>3644.8589630000001</v>
      </c>
      <c r="W1021" s="36">
        <v>3636.6933450000001</v>
      </c>
      <c r="AC1021" s="57">
        <f t="shared" si="164"/>
        <v>36640</v>
      </c>
      <c r="AD1021" s="57">
        <f t="shared" si="165"/>
        <v>3706</v>
      </c>
      <c r="AE1021" s="57">
        <f t="shared" si="166"/>
        <v>3060</v>
      </c>
      <c r="AF1021" s="12">
        <f t="shared" si="161"/>
        <v>41069.711668000004</v>
      </c>
      <c r="AG1021" s="12">
        <f t="shared" si="162"/>
        <v>3644.8589630000001</v>
      </c>
      <c r="AH1021" s="12">
        <f t="shared" si="163"/>
        <v>3636.6933450000001</v>
      </c>
      <c r="AI1021" s="15">
        <f t="shared" si="168"/>
        <v>0.1208982442139739</v>
      </c>
      <c r="AJ1021" s="15">
        <f t="shared" si="168"/>
        <v>-1.6497851322180214E-2</v>
      </c>
      <c r="AK1021" s="15">
        <f t="shared" si="168"/>
        <v>0.18846187745098045</v>
      </c>
      <c r="AL1021" s="23">
        <f>VLOOKUP(AC1021,'Charts and Tables'!$I$43:$J$49,2,TRUE)</f>
        <v>0.15</v>
      </c>
      <c r="AM1021" s="2">
        <f t="shared" si="167"/>
        <v>1</v>
      </c>
    </row>
    <row r="1022" spans="1:39" x14ac:dyDescent="0.25">
      <c r="A1022" s="35">
        <v>481606</v>
      </c>
      <c r="C1022" s="36" t="s">
        <v>31</v>
      </c>
      <c r="D1022" s="36">
        <v>0</v>
      </c>
      <c r="J1022" s="46">
        <v>7540</v>
      </c>
      <c r="K1022" s="46">
        <v>6667</v>
      </c>
      <c r="L1022" s="46">
        <v>14207</v>
      </c>
      <c r="M1022" s="46">
        <v>569</v>
      </c>
      <c r="N1022" s="46">
        <v>505</v>
      </c>
      <c r="O1022" s="46">
        <v>708</v>
      </c>
      <c r="P1022" s="46">
        <v>595</v>
      </c>
      <c r="R1022" s="36">
        <v>5898.4378969999998</v>
      </c>
      <c r="S1022" s="36">
        <v>5213.4728889999997</v>
      </c>
      <c r="T1022" s="36">
        <v>529.10947699999997</v>
      </c>
      <c r="U1022" s="36">
        <v>327.941146</v>
      </c>
      <c r="V1022" s="36">
        <v>480.03914900000001</v>
      </c>
      <c r="W1022" s="36">
        <v>513.87052100000005</v>
      </c>
      <c r="AC1022" s="57">
        <f t="shared" si="164"/>
        <v>14207</v>
      </c>
      <c r="AD1022" s="57">
        <f t="shared" si="165"/>
        <v>1074</v>
      </c>
      <c r="AE1022" s="57">
        <f t="shared" si="166"/>
        <v>1303</v>
      </c>
      <c r="AF1022" s="12">
        <f t="shared" ref="AF1022:AF1073" si="169">IF(D1022=1,R1022,IF(D1022=-1,S1022,R1022+S1022))</f>
        <v>11111.910786</v>
      </c>
      <c r="AG1022" s="12">
        <f t="shared" ref="AG1022:AG1073" si="170">IF(D1022=1,T1022,IF(D1022=-1,U1022,T1022+U1022))</f>
        <v>857.05062299999997</v>
      </c>
      <c r="AH1022" s="12">
        <f t="shared" ref="AH1022:AH1073" si="171">IF(D1022=1,V1022,IF(D1022=-1,W1022,V1022+W1022))</f>
        <v>993.90967000000001</v>
      </c>
      <c r="AI1022" s="15">
        <f t="shared" si="168"/>
        <v>-0.21785663503906522</v>
      </c>
      <c r="AJ1022" s="15">
        <f t="shared" si="168"/>
        <v>-0.20200128212290505</v>
      </c>
      <c r="AK1022" s="15">
        <f t="shared" si="168"/>
        <v>-0.23721437452033767</v>
      </c>
      <c r="AL1022" s="23">
        <f>VLOOKUP(AC1022,'Charts and Tables'!$I$43:$J$49,2,TRUE)</f>
        <v>0.2</v>
      </c>
      <c r="AM1022" s="2">
        <f t="shared" si="167"/>
        <v>0</v>
      </c>
    </row>
    <row r="1023" spans="1:39" x14ac:dyDescent="0.25">
      <c r="A1023" s="35">
        <v>479499</v>
      </c>
      <c r="B1023" s="36">
        <v>333034</v>
      </c>
      <c r="C1023" s="36" t="s">
        <v>32</v>
      </c>
      <c r="D1023" s="36">
        <v>-1</v>
      </c>
      <c r="K1023" s="46">
        <v>3794</v>
      </c>
      <c r="L1023" s="46">
        <v>3794</v>
      </c>
      <c r="N1023" s="46">
        <v>256</v>
      </c>
      <c r="P1023" s="46">
        <v>519</v>
      </c>
      <c r="S1023" s="36">
        <v>2083.7332590000001</v>
      </c>
      <c r="U1023" s="36">
        <v>183.03411199999999</v>
      </c>
      <c r="W1023" s="36">
        <v>219.246476</v>
      </c>
      <c r="AC1023" s="57">
        <f t="shared" ref="AC1023:AC1074" si="172">L1023</f>
        <v>3794</v>
      </c>
      <c r="AD1023" s="57">
        <f t="shared" ref="AD1023:AD1074" si="173">IF(D1023=1,M1023,IF(D1023=-1,N1023,M1023+N1023))</f>
        <v>256</v>
      </c>
      <c r="AE1023" s="57">
        <f t="shared" ref="AE1023:AE1074" si="174">IF(D1023=1,O1023,IF(D1023=-1,P1023,O1023+P1023))</f>
        <v>519</v>
      </c>
      <c r="AF1023" s="12">
        <f t="shared" si="169"/>
        <v>2083.7332590000001</v>
      </c>
      <c r="AG1023" s="12">
        <f t="shared" si="170"/>
        <v>183.03411199999999</v>
      </c>
      <c r="AH1023" s="12">
        <f t="shared" si="171"/>
        <v>219.246476</v>
      </c>
      <c r="AI1023" s="15">
        <f t="shared" si="168"/>
        <v>-0.45078195598313126</v>
      </c>
      <c r="AJ1023" s="15">
        <f t="shared" si="168"/>
        <v>-0.28502300000000003</v>
      </c>
      <c r="AK1023" s="15">
        <f t="shared" si="168"/>
        <v>-0.57755977649325618</v>
      </c>
      <c r="AL1023" s="23">
        <f>VLOOKUP(AC1023,'Charts and Tables'!$I$43:$J$49,2,TRUE)</f>
        <v>0.5</v>
      </c>
      <c r="AM1023" s="2">
        <f t="shared" ref="AM1023:AM1074" si="175">IF(ABS(AI1023)&lt;=AL1023,1,0)</f>
        <v>1</v>
      </c>
    </row>
    <row r="1024" spans="1:39" x14ac:dyDescent="0.25">
      <c r="A1024" s="35">
        <v>481656</v>
      </c>
      <c r="B1024" s="36">
        <v>334011</v>
      </c>
      <c r="C1024" s="36" t="s">
        <v>26</v>
      </c>
      <c r="D1024" s="36">
        <v>0</v>
      </c>
      <c r="J1024" s="46">
        <v>2947</v>
      </c>
      <c r="K1024" s="46">
        <v>2925</v>
      </c>
      <c r="L1024" s="46">
        <v>5872</v>
      </c>
      <c r="M1024" s="46">
        <v>171</v>
      </c>
      <c r="N1024" s="46">
        <v>157</v>
      </c>
      <c r="O1024" s="46">
        <v>280</v>
      </c>
      <c r="P1024" s="46">
        <v>299</v>
      </c>
      <c r="R1024" s="36">
        <v>1572.1581859999999</v>
      </c>
      <c r="S1024" s="36">
        <v>593.44603099999995</v>
      </c>
      <c r="T1024" s="36">
        <v>137.69153900000001</v>
      </c>
      <c r="U1024" s="36">
        <v>34.774728000000003</v>
      </c>
      <c r="V1024" s="36">
        <v>158.48449500000001</v>
      </c>
      <c r="W1024" s="36">
        <v>55.288083</v>
      </c>
      <c r="AC1024" s="57">
        <f t="shared" si="172"/>
        <v>5872</v>
      </c>
      <c r="AD1024" s="57">
        <f t="shared" si="173"/>
        <v>328</v>
      </c>
      <c r="AE1024" s="57">
        <f t="shared" si="174"/>
        <v>579</v>
      </c>
      <c r="AF1024" s="12">
        <f t="shared" si="169"/>
        <v>2165.6042170000001</v>
      </c>
      <c r="AG1024" s="12">
        <f t="shared" si="170"/>
        <v>172.46626700000002</v>
      </c>
      <c r="AH1024" s="12">
        <f t="shared" si="171"/>
        <v>213.77257800000001</v>
      </c>
      <c r="AI1024" s="15">
        <f t="shared" si="168"/>
        <v>-0.63119819192779292</v>
      </c>
      <c r="AJ1024" s="15">
        <f t="shared" si="168"/>
        <v>-0.47418821036585362</v>
      </c>
      <c r="AK1024" s="15">
        <f t="shared" si="168"/>
        <v>-0.63079002072538859</v>
      </c>
      <c r="AL1024" s="23">
        <f>VLOOKUP(AC1024,'Charts and Tables'!$I$43:$J$49,2,TRUE)</f>
        <v>0.25</v>
      </c>
      <c r="AM1024" s="2">
        <f t="shared" si="175"/>
        <v>0</v>
      </c>
    </row>
    <row r="1025" spans="1:39" x14ac:dyDescent="0.25">
      <c r="A1025" s="35">
        <v>483368</v>
      </c>
      <c r="B1025" s="36">
        <v>330029</v>
      </c>
      <c r="C1025" s="36" t="s">
        <v>31</v>
      </c>
      <c r="D1025" s="36">
        <v>0</v>
      </c>
      <c r="J1025" s="46">
        <v>7738</v>
      </c>
      <c r="K1025" s="46">
        <v>8246</v>
      </c>
      <c r="L1025" s="46">
        <v>15984</v>
      </c>
      <c r="M1025" s="46">
        <v>548</v>
      </c>
      <c r="N1025" s="46">
        <v>630</v>
      </c>
      <c r="O1025" s="46">
        <v>764</v>
      </c>
      <c r="P1025" s="46">
        <v>866</v>
      </c>
      <c r="R1025" s="36">
        <v>4218.9013619999996</v>
      </c>
      <c r="S1025" s="36">
        <v>5213.4728889999997</v>
      </c>
      <c r="T1025" s="36">
        <v>372.89225499999998</v>
      </c>
      <c r="U1025" s="36">
        <v>327.941146</v>
      </c>
      <c r="V1025" s="36">
        <v>372.41336000000001</v>
      </c>
      <c r="W1025" s="36">
        <v>513.87052100000005</v>
      </c>
      <c r="AC1025" s="57">
        <f t="shared" si="172"/>
        <v>15984</v>
      </c>
      <c r="AD1025" s="57">
        <f t="shared" si="173"/>
        <v>1178</v>
      </c>
      <c r="AE1025" s="57">
        <f t="shared" si="174"/>
        <v>1630</v>
      </c>
      <c r="AF1025" s="12">
        <f t="shared" si="169"/>
        <v>9432.3742509999993</v>
      </c>
      <c r="AG1025" s="12">
        <f t="shared" si="170"/>
        <v>700.83340099999998</v>
      </c>
      <c r="AH1025" s="12">
        <f t="shared" si="171"/>
        <v>886.28388100000006</v>
      </c>
      <c r="AI1025" s="15">
        <f t="shared" si="168"/>
        <v>-0.40988649580830833</v>
      </c>
      <c r="AJ1025" s="15">
        <f t="shared" si="168"/>
        <v>-0.40506502461799659</v>
      </c>
      <c r="AK1025" s="15">
        <f t="shared" si="168"/>
        <v>-0.45626755766871163</v>
      </c>
      <c r="AL1025" s="23">
        <f>VLOOKUP(AC1025,'Charts and Tables'!$I$43:$J$49,2,TRUE)</f>
        <v>0.2</v>
      </c>
      <c r="AM1025" s="2">
        <f t="shared" si="175"/>
        <v>0</v>
      </c>
    </row>
    <row r="1026" spans="1:39" x14ac:dyDescent="0.25">
      <c r="A1026" s="35">
        <v>483396</v>
      </c>
      <c r="C1026" s="36" t="s">
        <v>26</v>
      </c>
      <c r="D1026" s="36">
        <v>0</v>
      </c>
      <c r="J1026" s="46">
        <v>6824</v>
      </c>
      <c r="K1026" s="46">
        <v>6694</v>
      </c>
      <c r="L1026" s="46">
        <v>13518</v>
      </c>
      <c r="M1026" s="46">
        <v>456</v>
      </c>
      <c r="N1026" s="46">
        <v>429</v>
      </c>
      <c r="O1026" s="46">
        <v>656</v>
      </c>
      <c r="P1026" s="46">
        <v>642</v>
      </c>
      <c r="R1026" s="36">
        <v>2799.8452689999999</v>
      </c>
      <c r="S1026" s="36">
        <v>3041.5813360000002</v>
      </c>
      <c r="T1026" s="36">
        <v>217.06181000000001</v>
      </c>
      <c r="U1026" s="36">
        <v>231.29465300000001</v>
      </c>
      <c r="V1026" s="36">
        <v>248.91842199999999</v>
      </c>
      <c r="W1026" s="36">
        <v>312.336006</v>
      </c>
      <c r="AC1026" s="57">
        <f t="shared" si="172"/>
        <v>13518</v>
      </c>
      <c r="AD1026" s="57">
        <f t="shared" si="173"/>
        <v>885</v>
      </c>
      <c r="AE1026" s="57">
        <f t="shared" si="174"/>
        <v>1298</v>
      </c>
      <c r="AF1026" s="12">
        <f t="shared" si="169"/>
        <v>5841.4266050000006</v>
      </c>
      <c r="AG1026" s="12">
        <f t="shared" si="170"/>
        <v>448.35646300000002</v>
      </c>
      <c r="AH1026" s="12">
        <f t="shared" si="171"/>
        <v>561.25442799999996</v>
      </c>
      <c r="AI1026" s="15">
        <f t="shared" si="168"/>
        <v>-0.56787789576860481</v>
      </c>
      <c r="AJ1026" s="15">
        <f t="shared" si="168"/>
        <v>-0.49338252768361579</v>
      </c>
      <c r="AK1026" s="15">
        <f t="shared" si="168"/>
        <v>-0.56760059476117108</v>
      </c>
      <c r="AL1026" s="23">
        <f>VLOOKUP(AC1026,'Charts and Tables'!$I$43:$J$49,2,TRUE)</f>
        <v>0.2</v>
      </c>
      <c r="AM1026" s="2">
        <f t="shared" si="175"/>
        <v>0</v>
      </c>
    </row>
    <row r="1027" spans="1:39" x14ac:dyDescent="0.25">
      <c r="A1027" s="35">
        <v>617404</v>
      </c>
      <c r="B1027" s="36">
        <v>331040</v>
      </c>
      <c r="C1027" s="36" t="s">
        <v>25</v>
      </c>
      <c r="D1027" s="36">
        <v>0</v>
      </c>
      <c r="M1027" s="46">
        <v>18</v>
      </c>
      <c r="N1027" s="46">
        <v>72</v>
      </c>
      <c r="O1027" s="46">
        <v>57</v>
      </c>
      <c r="P1027" s="46">
        <v>38</v>
      </c>
      <c r="R1027" s="36">
        <v>44.37323</v>
      </c>
      <c r="S1027" s="36">
        <v>47.181274000000002</v>
      </c>
      <c r="T1027" s="36">
        <v>3.4942380000000002</v>
      </c>
      <c r="U1027" s="36">
        <v>2.680151</v>
      </c>
      <c r="V1027" s="36">
        <v>3.8252929999999998</v>
      </c>
      <c r="W1027" s="36">
        <v>5.0401379999999998</v>
      </c>
      <c r="AC1027" s="57">
        <f t="shared" si="172"/>
        <v>0</v>
      </c>
      <c r="AD1027" s="57">
        <f t="shared" si="173"/>
        <v>90</v>
      </c>
      <c r="AE1027" s="57">
        <f t="shared" si="174"/>
        <v>95</v>
      </c>
      <c r="AF1027" s="12">
        <f t="shared" si="169"/>
        <v>91.554504000000009</v>
      </c>
      <c r="AG1027" s="12">
        <f t="shared" si="170"/>
        <v>6.1743889999999997</v>
      </c>
      <c r="AH1027" s="12">
        <f t="shared" si="171"/>
        <v>8.8654309999999992</v>
      </c>
      <c r="AI1027" s="15">
        <f t="shared" si="168"/>
        <v>0</v>
      </c>
      <c r="AJ1027" s="15">
        <f t="shared" si="168"/>
        <v>-0.93139567777777776</v>
      </c>
      <c r="AK1027" s="15">
        <f t="shared" si="168"/>
        <v>-0.90667967368421054</v>
      </c>
      <c r="AL1027" s="23">
        <f>VLOOKUP(AC1027,'Charts and Tables'!$I$43:$J$49,2,TRUE)</f>
        <v>2</v>
      </c>
      <c r="AM1027" s="2">
        <f t="shared" si="175"/>
        <v>1</v>
      </c>
    </row>
    <row r="1028" spans="1:39" x14ac:dyDescent="0.25">
      <c r="A1028" s="35">
        <v>484085</v>
      </c>
      <c r="C1028" s="36" t="s">
        <v>31</v>
      </c>
      <c r="D1028" s="36">
        <v>-1</v>
      </c>
      <c r="K1028" s="46">
        <v>5320</v>
      </c>
      <c r="L1028" s="46">
        <v>5320</v>
      </c>
      <c r="N1028" s="46">
        <v>424.2</v>
      </c>
      <c r="P1028" s="46">
        <v>504.4</v>
      </c>
      <c r="S1028" s="36">
        <v>7223.3905080000004</v>
      </c>
      <c r="U1028" s="36">
        <v>463.28437600000001</v>
      </c>
      <c r="W1028" s="36">
        <v>697.27738199999999</v>
      </c>
      <c r="AC1028" s="57">
        <f t="shared" si="172"/>
        <v>5320</v>
      </c>
      <c r="AD1028" s="57">
        <f t="shared" si="173"/>
        <v>424.2</v>
      </c>
      <c r="AE1028" s="57">
        <f t="shared" si="174"/>
        <v>504.4</v>
      </c>
      <c r="AF1028" s="12">
        <f t="shared" si="169"/>
        <v>7223.3905080000004</v>
      </c>
      <c r="AG1028" s="12">
        <f t="shared" si="170"/>
        <v>463.28437600000001</v>
      </c>
      <c r="AH1028" s="12">
        <f t="shared" si="171"/>
        <v>697.27738199999999</v>
      </c>
      <c r="AI1028" s="15">
        <f t="shared" si="168"/>
        <v>0.35778017067669182</v>
      </c>
      <c r="AJ1028" s="15">
        <f t="shared" si="168"/>
        <v>9.213667138142391E-2</v>
      </c>
      <c r="AK1028" s="15">
        <f t="shared" si="168"/>
        <v>0.38238973433782714</v>
      </c>
      <c r="AL1028" s="23">
        <f>VLOOKUP(AC1028,'Charts and Tables'!$I$43:$J$49,2,TRUE)</f>
        <v>0.25</v>
      </c>
      <c r="AM1028" s="2">
        <f t="shared" si="175"/>
        <v>0</v>
      </c>
    </row>
    <row r="1029" spans="1:39" x14ac:dyDescent="0.25">
      <c r="A1029" s="35">
        <v>484121</v>
      </c>
      <c r="B1029" s="36">
        <v>330592</v>
      </c>
      <c r="C1029" s="36" t="s">
        <v>31</v>
      </c>
      <c r="D1029" s="36">
        <v>-1</v>
      </c>
      <c r="K1029" s="46">
        <v>5289</v>
      </c>
      <c r="L1029" s="46">
        <v>5289</v>
      </c>
      <c r="N1029" s="46">
        <v>429.2</v>
      </c>
      <c r="P1029" s="46">
        <v>486.6</v>
      </c>
      <c r="S1029" s="36">
        <v>7460.3182889999998</v>
      </c>
      <c r="U1029" s="36">
        <v>571.28201999999999</v>
      </c>
      <c r="W1029" s="36">
        <v>653.39657699999998</v>
      </c>
      <c r="AC1029" s="57">
        <f t="shared" si="172"/>
        <v>5289</v>
      </c>
      <c r="AD1029" s="57">
        <f t="shared" si="173"/>
        <v>429.2</v>
      </c>
      <c r="AE1029" s="57">
        <f t="shared" si="174"/>
        <v>486.6</v>
      </c>
      <c r="AF1029" s="12">
        <f t="shared" si="169"/>
        <v>7460.3182889999998</v>
      </c>
      <c r="AG1029" s="12">
        <f t="shared" si="170"/>
        <v>571.28201999999999</v>
      </c>
      <c r="AH1029" s="12">
        <f t="shared" si="171"/>
        <v>653.39657699999998</v>
      </c>
      <c r="AI1029" s="15">
        <f t="shared" si="168"/>
        <v>0.41053474929098127</v>
      </c>
      <c r="AJ1029" s="15">
        <f t="shared" si="168"/>
        <v>0.33103918918918918</v>
      </c>
      <c r="AK1029" s="15">
        <f t="shared" si="168"/>
        <v>0.34277964858199744</v>
      </c>
      <c r="AL1029" s="23">
        <f>VLOOKUP(AC1029,'Charts and Tables'!$I$43:$J$49,2,TRUE)</f>
        <v>0.25</v>
      </c>
      <c r="AM1029" s="2">
        <f t="shared" si="175"/>
        <v>0</v>
      </c>
    </row>
    <row r="1030" spans="1:39" x14ac:dyDescent="0.25">
      <c r="A1030" s="35">
        <v>484235</v>
      </c>
      <c r="C1030" s="36" t="s">
        <v>31</v>
      </c>
      <c r="D1030" s="36">
        <v>0</v>
      </c>
      <c r="J1030" s="46">
        <v>12989</v>
      </c>
      <c r="K1030" s="46">
        <v>11871</v>
      </c>
      <c r="L1030" s="46">
        <v>24860</v>
      </c>
      <c r="M1030" s="46">
        <v>976.5</v>
      </c>
      <c r="N1030" s="46">
        <v>753</v>
      </c>
      <c r="O1030" s="46">
        <v>927</v>
      </c>
      <c r="P1030" s="46">
        <v>924</v>
      </c>
      <c r="R1030" s="36">
        <v>10930.399551</v>
      </c>
      <c r="S1030" s="36">
        <v>11635.973115000001</v>
      </c>
      <c r="T1030" s="36">
        <v>1001.45386</v>
      </c>
      <c r="U1030" s="36">
        <v>566.46725600000002</v>
      </c>
      <c r="V1030" s="36">
        <v>844.50907299999994</v>
      </c>
      <c r="W1030" s="36">
        <v>1128.2645660000001</v>
      </c>
      <c r="AC1030" s="57">
        <f t="shared" si="172"/>
        <v>24860</v>
      </c>
      <c r="AD1030" s="57">
        <f t="shared" si="173"/>
        <v>1729.5</v>
      </c>
      <c r="AE1030" s="57">
        <f t="shared" si="174"/>
        <v>1851</v>
      </c>
      <c r="AF1030" s="12">
        <f t="shared" si="169"/>
        <v>22566.372666000003</v>
      </c>
      <c r="AG1030" s="12">
        <f t="shared" si="170"/>
        <v>1567.921116</v>
      </c>
      <c r="AH1030" s="12">
        <f t="shared" si="171"/>
        <v>1972.773639</v>
      </c>
      <c r="AI1030" s="15">
        <f t="shared" si="168"/>
        <v>-9.2261759211584762E-2</v>
      </c>
      <c r="AJ1030" s="15">
        <f t="shared" si="168"/>
        <v>-9.3425200346921089E-2</v>
      </c>
      <c r="AK1030" s="15">
        <f t="shared" si="168"/>
        <v>6.5788027552674225E-2</v>
      </c>
      <c r="AL1030" s="23">
        <f>VLOOKUP(AC1030,'Charts and Tables'!$I$43:$J$49,2,TRUE)</f>
        <v>0.2</v>
      </c>
      <c r="AM1030" s="2">
        <f t="shared" si="175"/>
        <v>1</v>
      </c>
    </row>
    <row r="1031" spans="1:39" x14ac:dyDescent="0.25">
      <c r="A1031" s="35">
        <v>484671</v>
      </c>
      <c r="C1031" s="36" t="s">
        <v>31</v>
      </c>
      <c r="D1031" s="36">
        <v>-1</v>
      </c>
      <c r="K1031" s="46">
        <v>8341</v>
      </c>
      <c r="L1031" s="46">
        <v>8341</v>
      </c>
      <c r="N1031" s="46">
        <v>754</v>
      </c>
      <c r="P1031" s="46">
        <v>657</v>
      </c>
      <c r="S1031" s="36">
        <v>8681.3212899999999</v>
      </c>
      <c r="U1031" s="36">
        <v>525.97234800000001</v>
      </c>
      <c r="W1031" s="36">
        <v>865.42969800000003</v>
      </c>
      <c r="AC1031" s="57">
        <f t="shared" si="172"/>
        <v>8341</v>
      </c>
      <c r="AD1031" s="57">
        <f t="shared" si="173"/>
        <v>754</v>
      </c>
      <c r="AE1031" s="57">
        <f t="shared" si="174"/>
        <v>657</v>
      </c>
      <c r="AF1031" s="12">
        <f t="shared" si="169"/>
        <v>8681.3212899999999</v>
      </c>
      <c r="AG1031" s="12">
        <f t="shared" si="170"/>
        <v>525.97234800000001</v>
      </c>
      <c r="AH1031" s="12">
        <f t="shared" si="171"/>
        <v>865.42969800000003</v>
      </c>
      <c r="AI1031" s="15">
        <f t="shared" si="168"/>
        <v>4.0801017863565506E-2</v>
      </c>
      <c r="AJ1031" s="15">
        <f t="shared" si="168"/>
        <v>-0.30242394164456232</v>
      </c>
      <c r="AK1031" s="15">
        <f t="shared" si="168"/>
        <v>0.317244593607306</v>
      </c>
      <c r="AL1031" s="23">
        <f>VLOOKUP(AC1031,'Charts and Tables'!$I$43:$J$49,2,TRUE)</f>
        <v>0.25</v>
      </c>
      <c r="AM1031" s="2">
        <f t="shared" si="175"/>
        <v>1</v>
      </c>
    </row>
    <row r="1032" spans="1:39" x14ac:dyDescent="0.25">
      <c r="A1032" s="35">
        <v>484963</v>
      </c>
      <c r="C1032" s="36" t="s">
        <v>31</v>
      </c>
      <c r="D1032" s="36">
        <v>1</v>
      </c>
      <c r="J1032" s="46">
        <v>428</v>
      </c>
      <c r="L1032" s="46">
        <v>428</v>
      </c>
      <c r="M1032" s="46">
        <v>25</v>
      </c>
      <c r="O1032" s="46">
        <v>85</v>
      </c>
      <c r="R1032" s="36">
        <v>2908.4181079999998</v>
      </c>
      <c r="T1032" s="36">
        <v>252.66479799999999</v>
      </c>
      <c r="V1032" s="36">
        <v>214.005718</v>
      </c>
      <c r="AC1032" s="57">
        <f t="shared" si="172"/>
        <v>428</v>
      </c>
      <c r="AD1032" s="57">
        <f t="shared" si="173"/>
        <v>25</v>
      </c>
      <c r="AE1032" s="57">
        <f t="shared" si="174"/>
        <v>85</v>
      </c>
      <c r="AF1032" s="12">
        <f t="shared" si="169"/>
        <v>2908.4181079999998</v>
      </c>
      <c r="AG1032" s="12">
        <f t="shared" si="170"/>
        <v>252.66479799999999</v>
      </c>
      <c r="AH1032" s="12">
        <f t="shared" si="171"/>
        <v>214.005718</v>
      </c>
      <c r="AI1032" s="15">
        <f t="shared" si="168"/>
        <v>5.7953694112149527</v>
      </c>
      <c r="AJ1032" s="15">
        <f t="shared" si="168"/>
        <v>9.1065919199999996</v>
      </c>
      <c r="AK1032" s="15">
        <f t="shared" si="168"/>
        <v>1.5177143294117648</v>
      </c>
      <c r="AL1032" s="23">
        <f>VLOOKUP(AC1032,'Charts and Tables'!$I$43:$J$49,2,TRUE)</f>
        <v>2</v>
      </c>
      <c r="AM1032" s="2">
        <f t="shared" si="175"/>
        <v>0</v>
      </c>
    </row>
    <row r="1033" spans="1:39" x14ac:dyDescent="0.25">
      <c r="A1033" s="35">
        <v>484775</v>
      </c>
      <c r="C1033" s="36" t="s">
        <v>31</v>
      </c>
      <c r="D1033" s="36">
        <v>1</v>
      </c>
      <c r="J1033" s="46">
        <v>5732</v>
      </c>
      <c r="L1033" s="46">
        <v>5732</v>
      </c>
      <c r="M1033" s="46">
        <v>468</v>
      </c>
      <c r="O1033" s="46">
        <v>623</v>
      </c>
      <c r="R1033" s="36">
        <v>9796.4609949999995</v>
      </c>
      <c r="T1033" s="36">
        <v>550.960689</v>
      </c>
      <c r="V1033" s="36">
        <v>893.32968100000005</v>
      </c>
      <c r="AC1033" s="57">
        <f t="shared" si="172"/>
        <v>5732</v>
      </c>
      <c r="AD1033" s="57">
        <f t="shared" si="173"/>
        <v>468</v>
      </c>
      <c r="AE1033" s="57">
        <f t="shared" si="174"/>
        <v>623</v>
      </c>
      <c r="AF1033" s="12">
        <f t="shared" si="169"/>
        <v>9796.4609949999995</v>
      </c>
      <c r="AG1033" s="12">
        <f t="shared" si="170"/>
        <v>550.960689</v>
      </c>
      <c r="AH1033" s="12">
        <f t="shared" si="171"/>
        <v>893.32968100000005</v>
      </c>
      <c r="AI1033" s="15">
        <f t="shared" si="168"/>
        <v>0.70908251831821345</v>
      </c>
      <c r="AJ1033" s="15">
        <f t="shared" si="168"/>
        <v>0.17726642948717949</v>
      </c>
      <c r="AK1033" s="15">
        <f t="shared" si="168"/>
        <v>0.43391602086677378</v>
      </c>
      <c r="AL1033" s="23">
        <f>VLOOKUP(AC1033,'Charts and Tables'!$I$43:$J$49,2,TRUE)</f>
        <v>0.25</v>
      </c>
      <c r="AM1033" s="2">
        <f t="shared" si="175"/>
        <v>0</v>
      </c>
    </row>
    <row r="1034" spans="1:39" x14ac:dyDescent="0.25">
      <c r="A1034" s="35">
        <v>484819</v>
      </c>
      <c r="C1034" s="36" t="s">
        <v>31</v>
      </c>
      <c r="D1034" s="36">
        <v>1</v>
      </c>
      <c r="J1034" s="46">
        <v>4004</v>
      </c>
      <c r="L1034" s="46">
        <v>4004</v>
      </c>
      <c r="M1034" s="46">
        <v>363</v>
      </c>
      <c r="O1034" s="46">
        <v>387.5</v>
      </c>
      <c r="R1034" s="36">
        <v>6111.5435889999999</v>
      </c>
      <c r="T1034" s="36">
        <v>505.24782199999999</v>
      </c>
      <c r="V1034" s="36">
        <v>542.95853</v>
      </c>
      <c r="AC1034" s="57">
        <f t="shared" si="172"/>
        <v>4004</v>
      </c>
      <c r="AD1034" s="57">
        <f t="shared" si="173"/>
        <v>363</v>
      </c>
      <c r="AE1034" s="57">
        <f t="shared" si="174"/>
        <v>387.5</v>
      </c>
      <c r="AF1034" s="12">
        <f t="shared" si="169"/>
        <v>6111.5435889999999</v>
      </c>
      <c r="AG1034" s="12">
        <f t="shared" si="170"/>
        <v>505.24782199999999</v>
      </c>
      <c r="AH1034" s="12">
        <f t="shared" si="171"/>
        <v>542.95853</v>
      </c>
      <c r="AI1034" s="15">
        <f t="shared" si="168"/>
        <v>0.52635953771228772</v>
      </c>
      <c r="AJ1034" s="15">
        <f t="shared" si="168"/>
        <v>0.39186727823691458</v>
      </c>
      <c r="AK1034" s="15">
        <f t="shared" si="168"/>
        <v>0.40118330322580642</v>
      </c>
      <c r="AL1034" s="23">
        <f>VLOOKUP(AC1034,'Charts and Tables'!$I$43:$J$49,2,TRUE)</f>
        <v>0.5</v>
      </c>
      <c r="AM1034" s="2">
        <f t="shared" si="175"/>
        <v>0</v>
      </c>
    </row>
    <row r="1035" spans="1:39" x14ac:dyDescent="0.25">
      <c r="A1035" s="35">
        <v>485054</v>
      </c>
      <c r="B1035" s="36">
        <v>336124</v>
      </c>
      <c r="C1035" s="36" t="s">
        <v>29</v>
      </c>
      <c r="D1035" s="36">
        <v>0</v>
      </c>
      <c r="J1035" s="46">
        <v>8293</v>
      </c>
      <c r="K1035" s="46">
        <v>6794</v>
      </c>
      <c r="L1035" s="46">
        <v>15087</v>
      </c>
      <c r="M1035" s="46">
        <v>585</v>
      </c>
      <c r="N1035" s="46">
        <v>544</v>
      </c>
      <c r="O1035" s="46">
        <v>837</v>
      </c>
      <c r="P1035" s="46">
        <v>632</v>
      </c>
      <c r="R1035" s="36">
        <v>3740.8776549999998</v>
      </c>
      <c r="S1035" s="36">
        <v>4794.0450510000001</v>
      </c>
      <c r="T1035" s="36">
        <v>293.67359199999999</v>
      </c>
      <c r="U1035" s="36">
        <v>247.585115</v>
      </c>
      <c r="V1035" s="36">
        <v>307.69798300000002</v>
      </c>
      <c r="W1035" s="36">
        <v>480.75598300000001</v>
      </c>
      <c r="AC1035" s="57">
        <f t="shared" si="172"/>
        <v>15087</v>
      </c>
      <c r="AD1035" s="57">
        <f t="shared" si="173"/>
        <v>1129</v>
      </c>
      <c r="AE1035" s="57">
        <f t="shared" si="174"/>
        <v>1469</v>
      </c>
      <c r="AF1035" s="12">
        <f t="shared" si="169"/>
        <v>8534.9227059999994</v>
      </c>
      <c r="AG1035" s="12">
        <f t="shared" si="170"/>
        <v>541.25870699999996</v>
      </c>
      <c r="AH1035" s="12">
        <f t="shared" si="171"/>
        <v>788.45396600000004</v>
      </c>
      <c r="AI1035" s="15">
        <f t="shared" si="168"/>
        <v>-0.43428629243719763</v>
      </c>
      <c r="AJ1035" s="15">
        <f t="shared" si="168"/>
        <v>-0.52058573339238268</v>
      </c>
      <c r="AK1035" s="15">
        <f t="shared" si="168"/>
        <v>-0.46327163648740638</v>
      </c>
      <c r="AL1035" s="23">
        <f>VLOOKUP(AC1035,'Charts and Tables'!$I$43:$J$49,2,TRUE)</f>
        <v>0.2</v>
      </c>
      <c r="AM1035" s="2">
        <f t="shared" si="175"/>
        <v>0</v>
      </c>
    </row>
    <row r="1036" spans="1:39" x14ac:dyDescent="0.25">
      <c r="A1036" s="35">
        <v>485472</v>
      </c>
      <c r="B1036" s="36">
        <v>336193</v>
      </c>
      <c r="C1036" s="36" t="s">
        <v>29</v>
      </c>
      <c r="D1036" s="36">
        <v>0</v>
      </c>
      <c r="J1036" s="46">
        <v>4169</v>
      </c>
      <c r="K1036" s="46">
        <v>3518</v>
      </c>
      <c r="L1036" s="46">
        <v>7687</v>
      </c>
      <c r="M1036" s="46">
        <v>316</v>
      </c>
      <c r="N1036" s="46">
        <v>291</v>
      </c>
      <c r="O1036" s="46">
        <v>417</v>
      </c>
      <c r="P1036" s="46">
        <v>349</v>
      </c>
      <c r="R1036" s="36">
        <v>1550.219429</v>
      </c>
      <c r="S1036" s="36">
        <v>1788.9906129999999</v>
      </c>
      <c r="T1036" s="36">
        <v>89.336590999999999</v>
      </c>
      <c r="U1036" s="36">
        <v>117.783913</v>
      </c>
      <c r="V1036" s="36">
        <v>146.341848</v>
      </c>
      <c r="W1036" s="36">
        <v>160.79376999999999</v>
      </c>
      <c r="AC1036" s="57">
        <f t="shared" si="172"/>
        <v>7687</v>
      </c>
      <c r="AD1036" s="57">
        <f t="shared" si="173"/>
        <v>607</v>
      </c>
      <c r="AE1036" s="57">
        <f t="shared" si="174"/>
        <v>766</v>
      </c>
      <c r="AF1036" s="12">
        <f t="shared" si="169"/>
        <v>3339.2100419999997</v>
      </c>
      <c r="AG1036" s="12">
        <f t="shared" si="170"/>
        <v>207.12050399999998</v>
      </c>
      <c r="AH1036" s="12">
        <f t="shared" si="171"/>
        <v>307.13561800000002</v>
      </c>
      <c r="AI1036" s="15">
        <f t="shared" si="168"/>
        <v>-0.56560296058280213</v>
      </c>
      <c r="AJ1036" s="15">
        <f t="shared" si="168"/>
        <v>-0.65878005930807249</v>
      </c>
      <c r="AK1036" s="15">
        <f t="shared" si="168"/>
        <v>-0.5990396631853786</v>
      </c>
      <c r="AL1036" s="23">
        <f>VLOOKUP(AC1036,'Charts and Tables'!$I$43:$J$49,2,TRUE)</f>
        <v>0.25</v>
      </c>
      <c r="AM1036" s="2">
        <f t="shared" si="175"/>
        <v>0</v>
      </c>
    </row>
    <row r="1037" spans="1:39" x14ac:dyDescent="0.25">
      <c r="A1037" s="35">
        <v>488960</v>
      </c>
      <c r="B1037" s="36">
        <v>330038</v>
      </c>
      <c r="C1037" s="36" t="s">
        <v>27</v>
      </c>
      <c r="D1037" s="36">
        <v>-1</v>
      </c>
      <c r="K1037" s="46">
        <v>15581</v>
      </c>
      <c r="L1037" s="46">
        <v>15581</v>
      </c>
      <c r="N1037" s="46">
        <v>1029</v>
      </c>
      <c r="P1037" s="46">
        <v>1713</v>
      </c>
      <c r="S1037" s="36">
        <v>12206.998533</v>
      </c>
      <c r="U1037" s="36">
        <v>773.52591099999995</v>
      </c>
      <c r="W1037" s="36">
        <v>1528.5796379999999</v>
      </c>
      <c r="AC1037" s="57">
        <f t="shared" si="172"/>
        <v>15581</v>
      </c>
      <c r="AD1037" s="57">
        <f t="shared" si="173"/>
        <v>1029</v>
      </c>
      <c r="AE1037" s="57">
        <f t="shared" si="174"/>
        <v>1713</v>
      </c>
      <c r="AF1037" s="12">
        <f t="shared" si="169"/>
        <v>12206.998533</v>
      </c>
      <c r="AG1037" s="12">
        <f t="shared" si="170"/>
        <v>773.52591099999995</v>
      </c>
      <c r="AH1037" s="12">
        <f t="shared" si="171"/>
        <v>1528.5796379999999</v>
      </c>
      <c r="AI1037" s="15">
        <f t="shared" si="168"/>
        <v>-0.21654588710609077</v>
      </c>
      <c r="AJ1037" s="15">
        <f t="shared" si="168"/>
        <v>-0.24827413896987371</v>
      </c>
      <c r="AK1037" s="15">
        <f t="shared" si="168"/>
        <v>-0.10765928896672508</v>
      </c>
      <c r="AL1037" s="23">
        <f>VLOOKUP(AC1037,'Charts and Tables'!$I$43:$J$49,2,TRUE)</f>
        <v>0.2</v>
      </c>
      <c r="AM1037" s="2">
        <f t="shared" si="175"/>
        <v>0</v>
      </c>
    </row>
    <row r="1038" spans="1:39" x14ac:dyDescent="0.25">
      <c r="A1038" s="35">
        <v>489353</v>
      </c>
      <c r="B1038" s="36">
        <v>330038</v>
      </c>
      <c r="C1038" s="36" t="s">
        <v>27</v>
      </c>
      <c r="D1038" s="36">
        <v>1</v>
      </c>
      <c r="J1038" s="46">
        <v>17239</v>
      </c>
      <c r="L1038" s="46">
        <v>17239</v>
      </c>
      <c r="M1038" s="46">
        <v>1455</v>
      </c>
      <c r="O1038" s="46">
        <v>1813</v>
      </c>
      <c r="R1038" s="36">
        <v>12676.5944</v>
      </c>
      <c r="T1038" s="36">
        <v>1432.0521220000001</v>
      </c>
      <c r="V1038" s="36">
        <v>1110.9813119999999</v>
      </c>
      <c r="AC1038" s="57">
        <f t="shared" si="172"/>
        <v>17239</v>
      </c>
      <c r="AD1038" s="57">
        <f t="shared" si="173"/>
        <v>1455</v>
      </c>
      <c r="AE1038" s="57">
        <f t="shared" si="174"/>
        <v>1813</v>
      </c>
      <c r="AF1038" s="12">
        <f t="shared" si="169"/>
        <v>12676.5944</v>
      </c>
      <c r="AG1038" s="12">
        <f t="shared" si="170"/>
        <v>1432.0521220000001</v>
      </c>
      <c r="AH1038" s="12">
        <f t="shared" si="171"/>
        <v>1110.9813119999999</v>
      </c>
      <c r="AI1038" s="15">
        <f t="shared" si="168"/>
        <v>-0.26465604733453219</v>
      </c>
      <c r="AJ1038" s="15">
        <f t="shared" si="168"/>
        <v>-1.5771737457044636E-2</v>
      </c>
      <c r="AK1038" s="15">
        <f t="shared" si="168"/>
        <v>-0.38721383783783792</v>
      </c>
      <c r="AL1038" s="23">
        <f>VLOOKUP(AC1038,'Charts and Tables'!$I$43:$J$49,2,TRUE)</f>
        <v>0.2</v>
      </c>
      <c r="AM1038" s="2">
        <f t="shared" si="175"/>
        <v>0</v>
      </c>
    </row>
    <row r="1039" spans="1:39" x14ac:dyDescent="0.25">
      <c r="A1039" s="35">
        <v>503441</v>
      </c>
      <c r="B1039" s="36">
        <v>330164</v>
      </c>
      <c r="C1039" s="36" t="s">
        <v>31</v>
      </c>
      <c r="D1039" s="36">
        <v>0</v>
      </c>
      <c r="J1039" s="46">
        <v>10469</v>
      </c>
      <c r="K1039" s="46">
        <v>10881</v>
      </c>
      <c r="L1039" s="46">
        <v>21350</v>
      </c>
      <c r="M1039" s="46">
        <v>1207</v>
      </c>
      <c r="N1039" s="46">
        <v>536</v>
      </c>
      <c r="O1039" s="46">
        <v>754</v>
      </c>
      <c r="P1039" s="46">
        <v>1318</v>
      </c>
      <c r="R1039" s="36">
        <v>12736.663601</v>
      </c>
      <c r="S1039" s="36">
        <v>13090.972545000001</v>
      </c>
      <c r="T1039" s="36">
        <v>1219.117632</v>
      </c>
      <c r="U1039" s="36">
        <v>845.92444799999998</v>
      </c>
      <c r="V1039" s="36">
        <v>996.335421</v>
      </c>
      <c r="W1039" s="36">
        <v>1214.5045600000001</v>
      </c>
      <c r="AC1039" s="57">
        <f t="shared" si="172"/>
        <v>21350</v>
      </c>
      <c r="AD1039" s="57">
        <f t="shared" si="173"/>
        <v>1743</v>
      </c>
      <c r="AE1039" s="57">
        <f t="shared" si="174"/>
        <v>2072</v>
      </c>
      <c r="AF1039" s="12">
        <f t="shared" si="169"/>
        <v>25827.636146000001</v>
      </c>
      <c r="AG1039" s="12">
        <f t="shared" si="170"/>
        <v>2065.0420800000002</v>
      </c>
      <c r="AH1039" s="12">
        <f t="shared" si="171"/>
        <v>2210.8399810000001</v>
      </c>
      <c r="AI1039" s="15">
        <f t="shared" si="168"/>
        <v>0.20972534641686186</v>
      </c>
      <c r="AJ1039" s="15">
        <f t="shared" si="168"/>
        <v>0.18476309810671265</v>
      </c>
      <c r="AK1039" s="15">
        <f t="shared" si="168"/>
        <v>6.7007712837837879E-2</v>
      </c>
      <c r="AL1039" s="23">
        <f>VLOOKUP(AC1039,'Charts and Tables'!$I$43:$J$49,2,TRUE)</f>
        <v>0.2</v>
      </c>
      <c r="AM1039" s="2">
        <f t="shared" si="175"/>
        <v>0</v>
      </c>
    </row>
    <row r="1040" spans="1:39" x14ac:dyDescent="0.25">
      <c r="A1040" s="35">
        <v>505775</v>
      </c>
      <c r="C1040" s="36" t="s">
        <v>27</v>
      </c>
      <c r="D1040" s="36">
        <v>-1</v>
      </c>
      <c r="K1040" s="46">
        <v>13000</v>
      </c>
      <c r="L1040" s="46">
        <v>13000</v>
      </c>
      <c r="N1040" s="46">
        <v>1300</v>
      </c>
      <c r="P1040" s="46">
        <v>1880</v>
      </c>
      <c r="S1040" s="36">
        <v>9268.6280549999992</v>
      </c>
      <c r="U1040" s="36">
        <v>534.41380100000003</v>
      </c>
      <c r="W1040" s="36">
        <v>1103.542115</v>
      </c>
      <c r="AC1040" s="57">
        <f t="shared" si="172"/>
        <v>13000</v>
      </c>
      <c r="AD1040" s="57">
        <f t="shared" si="173"/>
        <v>1300</v>
      </c>
      <c r="AE1040" s="57">
        <f t="shared" si="174"/>
        <v>1880</v>
      </c>
      <c r="AF1040" s="12">
        <f t="shared" si="169"/>
        <v>9268.6280549999992</v>
      </c>
      <c r="AG1040" s="12">
        <f t="shared" si="170"/>
        <v>534.41380100000003</v>
      </c>
      <c r="AH1040" s="12">
        <f t="shared" si="171"/>
        <v>1103.542115</v>
      </c>
      <c r="AI1040" s="15">
        <f t="shared" si="168"/>
        <v>-0.2870286111538462</v>
      </c>
      <c r="AJ1040" s="15">
        <f t="shared" si="168"/>
        <v>-0.58891246076923076</v>
      </c>
      <c r="AK1040" s="15">
        <f t="shared" si="168"/>
        <v>-0.41300951329787233</v>
      </c>
      <c r="AL1040" s="23">
        <f>VLOOKUP(AC1040,'Charts and Tables'!$I$43:$J$49,2,TRUE)</f>
        <v>0.2</v>
      </c>
      <c r="AM1040" s="2">
        <f t="shared" si="175"/>
        <v>0</v>
      </c>
    </row>
    <row r="1041" spans="1:39" x14ac:dyDescent="0.25">
      <c r="A1041" s="35">
        <v>500519</v>
      </c>
      <c r="B1041" s="36">
        <v>331019</v>
      </c>
      <c r="C1041" s="36" t="s">
        <v>25</v>
      </c>
      <c r="D1041" s="36">
        <v>0</v>
      </c>
      <c r="J1041" s="46">
        <v>2879</v>
      </c>
      <c r="K1041" s="46">
        <v>2759</v>
      </c>
      <c r="L1041" s="46">
        <v>5638</v>
      </c>
      <c r="M1041" s="46">
        <v>98</v>
      </c>
      <c r="N1041" s="46">
        <v>208</v>
      </c>
      <c r="O1041" s="46">
        <v>325</v>
      </c>
      <c r="P1041" s="46">
        <v>221</v>
      </c>
      <c r="R1041" s="36">
        <v>4622.6040560000001</v>
      </c>
      <c r="S1041" s="36">
        <v>3511.3837819999999</v>
      </c>
      <c r="T1041" s="36">
        <v>298.41316599999999</v>
      </c>
      <c r="U1041" s="36">
        <v>404.0231</v>
      </c>
      <c r="V1041" s="36">
        <v>528.35182699999996</v>
      </c>
      <c r="W1041" s="36">
        <v>271.932008</v>
      </c>
      <c r="AC1041" s="57">
        <f t="shared" si="172"/>
        <v>5638</v>
      </c>
      <c r="AD1041" s="57">
        <f t="shared" si="173"/>
        <v>306</v>
      </c>
      <c r="AE1041" s="57">
        <f t="shared" si="174"/>
        <v>546</v>
      </c>
      <c r="AF1041" s="12">
        <f t="shared" si="169"/>
        <v>8133.987838</v>
      </c>
      <c r="AG1041" s="12">
        <f t="shared" si="170"/>
        <v>702.43626599999993</v>
      </c>
      <c r="AH1041" s="12">
        <f t="shared" si="171"/>
        <v>800.28383499999995</v>
      </c>
      <c r="AI1041" s="15">
        <f t="shared" ref="AI1041:AK1092" si="176">IF(OR(AC1041="",AC1041=0),0,(AF1041-AC1041)/AC1041)</f>
        <v>0.44270802376729335</v>
      </c>
      <c r="AJ1041" s="15">
        <f t="shared" si="176"/>
        <v>1.2955433529411762</v>
      </c>
      <c r="AK1041" s="15">
        <f t="shared" si="176"/>
        <v>0.46572130952380941</v>
      </c>
      <c r="AL1041" s="23">
        <f>VLOOKUP(AC1041,'Charts and Tables'!$I$43:$J$49,2,TRUE)</f>
        <v>0.25</v>
      </c>
      <c r="AM1041" s="2">
        <f t="shared" si="175"/>
        <v>0</v>
      </c>
    </row>
    <row r="1042" spans="1:39" x14ac:dyDescent="0.25">
      <c r="A1042" s="35">
        <v>504595</v>
      </c>
      <c r="C1042" s="36" t="s">
        <v>27</v>
      </c>
      <c r="D1042" s="36">
        <v>-1</v>
      </c>
      <c r="K1042" s="46">
        <v>26122</v>
      </c>
      <c r="L1042" s="46">
        <v>26122</v>
      </c>
      <c r="N1042" s="46">
        <v>2065</v>
      </c>
      <c r="P1042" s="46">
        <v>3145</v>
      </c>
      <c r="S1042" s="36">
        <v>23670.350933999998</v>
      </c>
      <c r="U1042" s="36">
        <v>1663.6646920000001</v>
      </c>
      <c r="W1042" s="36">
        <v>2691.188607</v>
      </c>
      <c r="AC1042" s="57">
        <f t="shared" si="172"/>
        <v>26122</v>
      </c>
      <c r="AD1042" s="57">
        <f t="shared" si="173"/>
        <v>2065</v>
      </c>
      <c r="AE1042" s="57">
        <f t="shared" si="174"/>
        <v>3145</v>
      </c>
      <c r="AF1042" s="12">
        <f t="shared" si="169"/>
        <v>23670.350933999998</v>
      </c>
      <c r="AG1042" s="12">
        <f t="shared" si="170"/>
        <v>1663.6646920000001</v>
      </c>
      <c r="AH1042" s="12">
        <f t="shared" si="171"/>
        <v>2691.188607</v>
      </c>
      <c r="AI1042" s="15">
        <f t="shared" si="176"/>
        <v>-9.3853803920067438E-2</v>
      </c>
      <c r="AJ1042" s="15">
        <f t="shared" si="176"/>
        <v>-0.19435123874092006</v>
      </c>
      <c r="AK1042" s="15">
        <f t="shared" si="176"/>
        <v>-0.14429615039745627</v>
      </c>
      <c r="AL1042" s="23">
        <f>VLOOKUP(AC1042,'Charts and Tables'!$I$43:$J$49,2,TRUE)</f>
        <v>0.15</v>
      </c>
      <c r="AM1042" s="2">
        <f t="shared" si="175"/>
        <v>1</v>
      </c>
    </row>
    <row r="1043" spans="1:39" x14ac:dyDescent="0.25">
      <c r="A1043" s="35">
        <v>504612</v>
      </c>
      <c r="B1043" s="36">
        <v>330072</v>
      </c>
      <c r="C1043" s="36" t="s">
        <v>27</v>
      </c>
      <c r="D1043" s="36">
        <v>1</v>
      </c>
      <c r="J1043" s="46">
        <v>25664</v>
      </c>
      <c r="L1043" s="46">
        <v>25664</v>
      </c>
      <c r="M1043" s="46">
        <v>2496</v>
      </c>
      <c r="O1043" s="46">
        <v>1901</v>
      </c>
      <c r="R1043" s="36">
        <v>26160.081542</v>
      </c>
      <c r="T1043" s="36">
        <v>2744.358694</v>
      </c>
      <c r="V1043" s="36">
        <v>2300.6134259999999</v>
      </c>
      <c r="AC1043" s="57">
        <f t="shared" si="172"/>
        <v>25664</v>
      </c>
      <c r="AD1043" s="57">
        <f t="shared" si="173"/>
        <v>2496</v>
      </c>
      <c r="AE1043" s="57">
        <f t="shared" si="174"/>
        <v>1901</v>
      </c>
      <c r="AF1043" s="12">
        <f t="shared" si="169"/>
        <v>26160.081542</v>
      </c>
      <c r="AG1043" s="12">
        <f t="shared" si="170"/>
        <v>2744.358694</v>
      </c>
      <c r="AH1043" s="12">
        <f t="shared" si="171"/>
        <v>2300.6134259999999</v>
      </c>
      <c r="AI1043" s="15">
        <f t="shared" si="176"/>
        <v>1.9329860582917701E-2</v>
      </c>
      <c r="AJ1043" s="15">
        <f t="shared" si="176"/>
        <v>9.9502681891025652E-2</v>
      </c>
      <c r="AK1043" s="15">
        <f t="shared" si="176"/>
        <v>0.21021221778011567</v>
      </c>
      <c r="AL1043" s="23">
        <f>VLOOKUP(AC1043,'Charts and Tables'!$I$43:$J$49,2,TRUE)</f>
        <v>0.15</v>
      </c>
      <c r="AM1043" s="2">
        <f t="shared" si="175"/>
        <v>1</v>
      </c>
    </row>
    <row r="1044" spans="1:39" x14ac:dyDescent="0.25">
      <c r="A1044" s="35">
        <v>492151</v>
      </c>
      <c r="B1044" s="36">
        <v>338003</v>
      </c>
      <c r="C1044" s="36" t="s">
        <v>26</v>
      </c>
      <c r="D1044" s="36">
        <v>0</v>
      </c>
      <c r="J1044" s="46">
        <v>2587</v>
      </c>
      <c r="K1044" s="46">
        <v>2585</v>
      </c>
      <c r="L1044" s="46">
        <v>5172</v>
      </c>
      <c r="M1044" s="46">
        <v>118</v>
      </c>
      <c r="N1044" s="46">
        <v>234</v>
      </c>
      <c r="O1044" s="46">
        <v>255</v>
      </c>
      <c r="P1044" s="46">
        <v>222</v>
      </c>
      <c r="R1044" s="36">
        <v>1479.3625280000001</v>
      </c>
      <c r="S1044" s="36">
        <v>1434.2254559999999</v>
      </c>
      <c r="T1044" s="36">
        <v>69.212069999999997</v>
      </c>
      <c r="U1044" s="36">
        <v>107.88199899999999</v>
      </c>
      <c r="V1044" s="36">
        <v>116.296227</v>
      </c>
      <c r="W1044" s="36">
        <v>88.111287000000004</v>
      </c>
      <c r="AC1044" s="57">
        <f t="shared" si="172"/>
        <v>5172</v>
      </c>
      <c r="AD1044" s="57">
        <f t="shared" si="173"/>
        <v>352</v>
      </c>
      <c r="AE1044" s="57">
        <f t="shared" si="174"/>
        <v>477</v>
      </c>
      <c r="AF1044" s="12">
        <f t="shared" si="169"/>
        <v>2913.5879839999998</v>
      </c>
      <c r="AG1044" s="12">
        <f t="shared" si="170"/>
        <v>177.09406899999999</v>
      </c>
      <c r="AH1044" s="12">
        <f t="shared" si="171"/>
        <v>204.40751399999999</v>
      </c>
      <c r="AI1044" s="15">
        <f t="shared" si="176"/>
        <v>-0.43666125599381289</v>
      </c>
      <c r="AJ1044" s="15">
        <f t="shared" si="176"/>
        <v>-0.49689184943181819</v>
      </c>
      <c r="AK1044" s="15">
        <f t="shared" si="176"/>
        <v>-0.57147271698113211</v>
      </c>
      <c r="AL1044" s="23">
        <f>VLOOKUP(AC1044,'Charts and Tables'!$I$43:$J$49,2,TRUE)</f>
        <v>0.25</v>
      </c>
      <c r="AM1044" s="2">
        <f t="shared" si="175"/>
        <v>0</v>
      </c>
    </row>
    <row r="1045" spans="1:39" x14ac:dyDescent="0.25">
      <c r="A1045" s="35">
        <v>490005</v>
      </c>
      <c r="B1045" s="36">
        <v>332006</v>
      </c>
      <c r="C1045" s="36" t="s">
        <v>25</v>
      </c>
      <c r="D1045" s="36">
        <v>0</v>
      </c>
      <c r="J1045" s="46">
        <v>2063</v>
      </c>
      <c r="K1045" s="46">
        <v>2052</v>
      </c>
      <c r="L1045" s="46">
        <v>4115</v>
      </c>
      <c r="M1045" s="46">
        <v>234</v>
      </c>
      <c r="N1045" s="46">
        <v>110</v>
      </c>
      <c r="O1045" s="46">
        <v>146</v>
      </c>
      <c r="P1045" s="46">
        <v>339</v>
      </c>
      <c r="R1045" s="36">
        <v>2393.766944</v>
      </c>
      <c r="S1045" s="36">
        <v>2382.2343940000001</v>
      </c>
      <c r="T1045" s="36">
        <v>325.21792099999999</v>
      </c>
      <c r="U1045" s="36">
        <v>154.78233499999999</v>
      </c>
      <c r="V1045" s="36">
        <v>210.709283</v>
      </c>
      <c r="W1045" s="36">
        <v>399.89111200000002</v>
      </c>
      <c r="AC1045" s="57">
        <f t="shared" si="172"/>
        <v>4115</v>
      </c>
      <c r="AD1045" s="57">
        <f t="shared" si="173"/>
        <v>344</v>
      </c>
      <c r="AE1045" s="57">
        <f t="shared" si="174"/>
        <v>485</v>
      </c>
      <c r="AF1045" s="12">
        <f t="shared" si="169"/>
        <v>4776.001338</v>
      </c>
      <c r="AG1045" s="12">
        <f t="shared" si="170"/>
        <v>480.00025599999998</v>
      </c>
      <c r="AH1045" s="12">
        <f t="shared" si="171"/>
        <v>610.60039500000005</v>
      </c>
      <c r="AI1045" s="15">
        <f t="shared" si="176"/>
        <v>0.16063215990279467</v>
      </c>
      <c r="AJ1045" s="15">
        <f t="shared" si="176"/>
        <v>0.39534958139534876</v>
      </c>
      <c r="AK1045" s="15">
        <f t="shared" si="176"/>
        <v>0.25896988659793824</v>
      </c>
      <c r="AL1045" s="23">
        <f>VLOOKUP(AC1045,'Charts and Tables'!$I$43:$J$49,2,TRUE)</f>
        <v>0.5</v>
      </c>
      <c r="AM1045" s="2">
        <f t="shared" si="175"/>
        <v>1</v>
      </c>
    </row>
    <row r="1046" spans="1:39" x14ac:dyDescent="0.25">
      <c r="A1046" s="35">
        <v>489263</v>
      </c>
      <c r="C1046" s="36" t="s">
        <v>26</v>
      </c>
      <c r="D1046" s="36">
        <v>0</v>
      </c>
      <c r="J1046" s="46">
        <v>5097</v>
      </c>
      <c r="K1046" s="46">
        <v>5782</v>
      </c>
      <c r="L1046" s="46">
        <v>10879</v>
      </c>
      <c r="M1046" s="46">
        <v>344</v>
      </c>
      <c r="N1046" s="46">
        <v>407</v>
      </c>
      <c r="O1046" s="46">
        <v>545</v>
      </c>
      <c r="P1046" s="46">
        <v>492</v>
      </c>
      <c r="R1046" s="36">
        <v>4595.8348619999997</v>
      </c>
      <c r="S1046" s="36">
        <v>4842.2292200000002</v>
      </c>
      <c r="T1046" s="36">
        <v>426.62064800000002</v>
      </c>
      <c r="U1046" s="36">
        <v>380.35227600000002</v>
      </c>
      <c r="V1046" s="36">
        <v>437.73585100000003</v>
      </c>
      <c r="W1046" s="36">
        <v>485.88252199999999</v>
      </c>
      <c r="AC1046" s="57">
        <f t="shared" si="172"/>
        <v>10879</v>
      </c>
      <c r="AD1046" s="57">
        <f t="shared" si="173"/>
        <v>751</v>
      </c>
      <c r="AE1046" s="57">
        <f t="shared" si="174"/>
        <v>1037</v>
      </c>
      <c r="AF1046" s="12">
        <f t="shared" si="169"/>
        <v>9438.0640820000008</v>
      </c>
      <c r="AG1046" s="12">
        <f t="shared" si="170"/>
        <v>806.97292400000003</v>
      </c>
      <c r="AH1046" s="12">
        <f t="shared" si="171"/>
        <v>923.61837300000002</v>
      </c>
      <c r="AI1046" s="15">
        <f t="shared" si="176"/>
        <v>-0.13245113686919746</v>
      </c>
      <c r="AJ1046" s="15">
        <f t="shared" si="176"/>
        <v>7.4531190412782999E-2</v>
      </c>
      <c r="AK1046" s="15">
        <f t="shared" si="176"/>
        <v>-0.10933618804243007</v>
      </c>
      <c r="AL1046" s="23">
        <f>VLOOKUP(AC1046,'Charts and Tables'!$I$43:$J$49,2,TRUE)</f>
        <v>0.2</v>
      </c>
      <c r="AM1046" s="2">
        <f t="shared" si="175"/>
        <v>1</v>
      </c>
    </row>
    <row r="1047" spans="1:39" x14ac:dyDescent="0.25">
      <c r="A1047" s="35">
        <v>487572</v>
      </c>
      <c r="C1047" s="36" t="s">
        <v>26</v>
      </c>
      <c r="D1047" s="36">
        <v>0</v>
      </c>
      <c r="J1047" s="46">
        <v>5135</v>
      </c>
      <c r="K1047" s="46">
        <v>5273</v>
      </c>
      <c r="L1047" s="46">
        <v>10408</v>
      </c>
      <c r="M1047" s="46">
        <v>619</v>
      </c>
      <c r="N1047" s="46">
        <v>295</v>
      </c>
      <c r="O1047" s="46">
        <v>340</v>
      </c>
      <c r="P1047" s="46">
        <v>718</v>
      </c>
      <c r="R1047" s="36">
        <v>4884.4245389999996</v>
      </c>
      <c r="S1047" s="36">
        <v>5154.0265579999996</v>
      </c>
      <c r="T1047" s="36">
        <v>702.971541</v>
      </c>
      <c r="U1047" s="36">
        <v>249.895771</v>
      </c>
      <c r="V1047" s="36">
        <v>377.97295200000002</v>
      </c>
      <c r="W1047" s="36">
        <v>735.386796</v>
      </c>
      <c r="AC1047" s="57">
        <f t="shared" si="172"/>
        <v>10408</v>
      </c>
      <c r="AD1047" s="57">
        <f t="shared" si="173"/>
        <v>914</v>
      </c>
      <c r="AE1047" s="57">
        <f t="shared" si="174"/>
        <v>1058</v>
      </c>
      <c r="AF1047" s="12">
        <f t="shared" si="169"/>
        <v>10038.451096999999</v>
      </c>
      <c r="AG1047" s="12">
        <f t="shared" si="170"/>
        <v>952.86731199999997</v>
      </c>
      <c r="AH1047" s="12">
        <f t="shared" si="171"/>
        <v>1113.3597480000001</v>
      </c>
      <c r="AI1047" s="15">
        <f t="shared" si="176"/>
        <v>-3.5506235876249112E-2</v>
      </c>
      <c r="AJ1047" s="15">
        <f t="shared" si="176"/>
        <v>4.2524411378555768E-2</v>
      </c>
      <c r="AK1047" s="15">
        <f t="shared" si="176"/>
        <v>5.2324903591682494E-2</v>
      </c>
      <c r="AL1047" s="23">
        <f>VLOOKUP(AC1047,'Charts and Tables'!$I$43:$J$49,2,TRUE)</f>
        <v>0.2</v>
      </c>
      <c r="AM1047" s="2">
        <f t="shared" si="175"/>
        <v>1</v>
      </c>
    </row>
    <row r="1048" spans="1:39" x14ac:dyDescent="0.25">
      <c r="A1048" s="35">
        <v>488518</v>
      </c>
      <c r="B1048" s="36">
        <v>333130</v>
      </c>
      <c r="C1048" s="36" t="s">
        <v>32</v>
      </c>
      <c r="D1048" s="36">
        <v>1</v>
      </c>
      <c r="J1048" s="46">
        <v>4679</v>
      </c>
      <c r="L1048" s="46">
        <v>4679</v>
      </c>
      <c r="M1048" s="46">
        <v>539</v>
      </c>
      <c r="O1048" s="46">
        <v>376</v>
      </c>
      <c r="R1048" s="36">
        <v>3756.104605</v>
      </c>
      <c r="T1048" s="36">
        <v>460.29244799999998</v>
      </c>
      <c r="V1048" s="36">
        <v>332.88769000000002</v>
      </c>
      <c r="AC1048" s="57">
        <f t="shared" si="172"/>
        <v>4679</v>
      </c>
      <c r="AD1048" s="57">
        <f t="shared" si="173"/>
        <v>539</v>
      </c>
      <c r="AE1048" s="57">
        <f t="shared" si="174"/>
        <v>376</v>
      </c>
      <c r="AF1048" s="12">
        <f t="shared" si="169"/>
        <v>3756.104605</v>
      </c>
      <c r="AG1048" s="12">
        <f t="shared" si="170"/>
        <v>460.29244799999998</v>
      </c>
      <c r="AH1048" s="12">
        <f t="shared" si="171"/>
        <v>332.88769000000002</v>
      </c>
      <c r="AI1048" s="15">
        <f t="shared" si="176"/>
        <v>-0.1972420164565078</v>
      </c>
      <c r="AJ1048" s="15">
        <f t="shared" si="176"/>
        <v>-0.14602514285714291</v>
      </c>
      <c r="AK1048" s="15">
        <f t="shared" si="176"/>
        <v>-0.11466039893617015</v>
      </c>
      <c r="AL1048" s="23">
        <f>VLOOKUP(AC1048,'Charts and Tables'!$I$43:$J$49,2,TRUE)</f>
        <v>0.5</v>
      </c>
      <c r="AM1048" s="2">
        <f t="shared" si="175"/>
        <v>1</v>
      </c>
    </row>
    <row r="1049" spans="1:39" x14ac:dyDescent="0.25">
      <c r="A1049" s="35">
        <v>487514</v>
      </c>
      <c r="C1049" s="36" t="s">
        <v>25</v>
      </c>
      <c r="D1049" s="36">
        <v>0</v>
      </c>
      <c r="J1049" s="46">
        <v>911</v>
      </c>
      <c r="K1049" s="46">
        <v>1194</v>
      </c>
      <c r="L1049" s="46">
        <v>2105</v>
      </c>
      <c r="M1049" s="46">
        <v>100</v>
      </c>
      <c r="N1049" s="46">
        <v>95</v>
      </c>
      <c r="O1049" s="46">
        <v>82</v>
      </c>
      <c r="P1049" s="46">
        <v>118</v>
      </c>
      <c r="R1049" s="36">
        <v>988.44980699999996</v>
      </c>
      <c r="S1049" s="36">
        <v>1280.904348</v>
      </c>
      <c r="T1049" s="36">
        <v>70.848562999999999</v>
      </c>
      <c r="U1049" s="36">
        <v>60.273632999999997</v>
      </c>
      <c r="V1049" s="36">
        <v>90.088886000000002</v>
      </c>
      <c r="W1049" s="36">
        <v>222.773214</v>
      </c>
      <c r="AC1049" s="57">
        <f t="shared" si="172"/>
        <v>2105</v>
      </c>
      <c r="AD1049" s="57">
        <f t="shared" si="173"/>
        <v>195</v>
      </c>
      <c r="AE1049" s="57">
        <f t="shared" si="174"/>
        <v>200</v>
      </c>
      <c r="AF1049" s="12">
        <f t="shared" si="169"/>
        <v>2269.354155</v>
      </c>
      <c r="AG1049" s="12">
        <f t="shared" si="170"/>
        <v>131.122196</v>
      </c>
      <c r="AH1049" s="12">
        <f t="shared" si="171"/>
        <v>312.8621</v>
      </c>
      <c r="AI1049" s="15">
        <f t="shared" si="176"/>
        <v>7.8077983372921614E-2</v>
      </c>
      <c r="AJ1049" s="15">
        <f t="shared" si="176"/>
        <v>-0.32757848205128204</v>
      </c>
      <c r="AK1049" s="15">
        <f t="shared" si="176"/>
        <v>0.56431049999999994</v>
      </c>
      <c r="AL1049" s="23">
        <f>VLOOKUP(AC1049,'Charts and Tables'!$I$43:$J$49,2,TRUE)</f>
        <v>1</v>
      </c>
      <c r="AM1049" s="2">
        <f t="shared" si="175"/>
        <v>1</v>
      </c>
    </row>
    <row r="1050" spans="1:39" x14ac:dyDescent="0.25">
      <c r="A1050" s="35">
        <v>487610</v>
      </c>
      <c r="B1050" s="36">
        <v>332067</v>
      </c>
      <c r="C1050" s="36" t="s">
        <v>26</v>
      </c>
      <c r="D1050" s="36">
        <v>0</v>
      </c>
      <c r="J1050" s="46">
        <v>4830</v>
      </c>
      <c r="K1050" s="46">
        <v>5298</v>
      </c>
      <c r="L1050" s="46">
        <v>10128</v>
      </c>
      <c r="M1050" s="46">
        <v>570</v>
      </c>
      <c r="N1050" s="46">
        <v>197</v>
      </c>
      <c r="O1050" s="46">
        <v>311</v>
      </c>
      <c r="P1050" s="46">
        <v>753</v>
      </c>
      <c r="R1050" s="36">
        <v>4705.7709789999999</v>
      </c>
      <c r="S1050" s="36">
        <v>4974.9333539999998</v>
      </c>
      <c r="T1050" s="36">
        <v>685.93155999999999</v>
      </c>
      <c r="U1050" s="36">
        <v>240.298225</v>
      </c>
      <c r="V1050" s="36">
        <v>363.08723600000002</v>
      </c>
      <c r="W1050" s="36">
        <v>717.04640099999995</v>
      </c>
      <c r="AC1050" s="57">
        <f t="shared" si="172"/>
        <v>10128</v>
      </c>
      <c r="AD1050" s="57">
        <f t="shared" si="173"/>
        <v>767</v>
      </c>
      <c r="AE1050" s="57">
        <f t="shared" si="174"/>
        <v>1064</v>
      </c>
      <c r="AF1050" s="12">
        <f t="shared" si="169"/>
        <v>9680.7043329999997</v>
      </c>
      <c r="AG1050" s="12">
        <f t="shared" si="170"/>
        <v>926.22978499999999</v>
      </c>
      <c r="AH1050" s="12">
        <f t="shared" si="171"/>
        <v>1080.1336369999999</v>
      </c>
      <c r="AI1050" s="15">
        <f t="shared" si="176"/>
        <v>-4.4164264119273336E-2</v>
      </c>
      <c r="AJ1050" s="15">
        <f t="shared" si="176"/>
        <v>0.2076007627118644</v>
      </c>
      <c r="AK1050" s="15">
        <f t="shared" si="176"/>
        <v>1.5163192669172846E-2</v>
      </c>
      <c r="AL1050" s="23">
        <f>VLOOKUP(AC1050,'Charts and Tables'!$I$43:$J$49,2,TRUE)</f>
        <v>0.2</v>
      </c>
      <c r="AM1050" s="2">
        <f t="shared" si="175"/>
        <v>1</v>
      </c>
    </row>
    <row r="1051" spans="1:39" x14ac:dyDescent="0.25">
      <c r="A1051" s="35">
        <v>488048</v>
      </c>
      <c r="B1051" s="36">
        <v>336132</v>
      </c>
      <c r="C1051" s="36" t="s">
        <v>26</v>
      </c>
      <c r="D1051" s="36">
        <v>0</v>
      </c>
      <c r="J1051" s="46">
        <v>4978</v>
      </c>
      <c r="K1051" s="46">
        <v>4726</v>
      </c>
      <c r="L1051" s="46">
        <v>9704</v>
      </c>
      <c r="M1051" s="46">
        <v>198</v>
      </c>
      <c r="N1051" s="46">
        <v>550</v>
      </c>
      <c r="O1051" s="46">
        <v>703</v>
      </c>
      <c r="P1051" s="46">
        <v>324</v>
      </c>
      <c r="R1051" s="36">
        <v>5582.9142519999996</v>
      </c>
      <c r="S1051" s="36">
        <v>5606.2064190000001</v>
      </c>
      <c r="T1051" s="36">
        <v>307.097508</v>
      </c>
      <c r="U1051" s="36">
        <v>742.15591300000006</v>
      </c>
      <c r="V1051" s="36">
        <v>670.02947200000006</v>
      </c>
      <c r="W1051" s="36">
        <v>448.75463400000001</v>
      </c>
      <c r="AC1051" s="57">
        <f t="shared" si="172"/>
        <v>9704</v>
      </c>
      <c r="AD1051" s="57">
        <f t="shared" si="173"/>
        <v>748</v>
      </c>
      <c r="AE1051" s="57">
        <f t="shared" si="174"/>
        <v>1027</v>
      </c>
      <c r="AF1051" s="12">
        <f t="shared" si="169"/>
        <v>11189.120671000001</v>
      </c>
      <c r="AG1051" s="12">
        <f t="shared" si="170"/>
        <v>1049.2534210000001</v>
      </c>
      <c r="AH1051" s="12">
        <f t="shared" si="171"/>
        <v>1118.7841060000001</v>
      </c>
      <c r="AI1051" s="15">
        <f t="shared" si="176"/>
        <v>0.15304211366446832</v>
      </c>
      <c r="AJ1051" s="15">
        <f t="shared" si="176"/>
        <v>0.40274521524064189</v>
      </c>
      <c r="AK1051" s="15">
        <f t="shared" si="176"/>
        <v>8.9371086660175333E-2</v>
      </c>
      <c r="AL1051" s="23">
        <f>VLOOKUP(AC1051,'Charts and Tables'!$I$43:$J$49,2,TRUE)</f>
        <v>0.25</v>
      </c>
      <c r="AM1051" s="2">
        <f t="shared" si="175"/>
        <v>1</v>
      </c>
    </row>
    <row r="1052" spans="1:39" x14ac:dyDescent="0.25">
      <c r="A1052" s="35">
        <v>488288</v>
      </c>
      <c r="C1052" s="36" t="s">
        <v>25</v>
      </c>
      <c r="D1052" s="36">
        <v>0</v>
      </c>
      <c r="J1052" s="46">
        <v>625</v>
      </c>
      <c r="K1052" s="46">
        <v>614</v>
      </c>
      <c r="L1052" s="46">
        <v>1239</v>
      </c>
      <c r="M1052" s="46">
        <v>86</v>
      </c>
      <c r="N1052" s="46">
        <v>66</v>
      </c>
      <c r="O1052" s="46">
        <v>72</v>
      </c>
      <c r="P1052" s="46">
        <v>60</v>
      </c>
      <c r="R1052" s="36">
        <v>92.190320999999997</v>
      </c>
      <c r="S1052" s="36">
        <v>130.86248399999999</v>
      </c>
      <c r="T1052" s="36">
        <v>9.4689680000000003</v>
      </c>
      <c r="U1052" s="36">
        <v>10.604547999999999</v>
      </c>
      <c r="V1052" s="36">
        <v>11.830985999999999</v>
      </c>
      <c r="W1052" s="36">
        <v>22.232506999999998</v>
      </c>
      <c r="AC1052" s="57">
        <f t="shared" si="172"/>
        <v>1239</v>
      </c>
      <c r="AD1052" s="57">
        <f t="shared" si="173"/>
        <v>152</v>
      </c>
      <c r="AE1052" s="57">
        <f t="shared" si="174"/>
        <v>132</v>
      </c>
      <c r="AF1052" s="12">
        <f t="shared" si="169"/>
        <v>223.05280499999998</v>
      </c>
      <c r="AG1052" s="12">
        <f t="shared" si="170"/>
        <v>20.073515999999998</v>
      </c>
      <c r="AH1052" s="12">
        <f t="shared" si="171"/>
        <v>34.063492999999994</v>
      </c>
      <c r="AI1052" s="15">
        <f t="shared" si="176"/>
        <v>-0.81997352300242132</v>
      </c>
      <c r="AJ1052" s="15">
        <f t="shared" si="176"/>
        <v>-0.86793739473684217</v>
      </c>
      <c r="AK1052" s="15">
        <f t="shared" si="176"/>
        <v>-0.7419432348484849</v>
      </c>
      <c r="AL1052" s="23">
        <f>VLOOKUP(AC1052,'Charts and Tables'!$I$43:$J$49,2,TRUE)</f>
        <v>1</v>
      </c>
      <c r="AM1052" s="2">
        <f t="shared" si="175"/>
        <v>1</v>
      </c>
    </row>
    <row r="1053" spans="1:39" x14ac:dyDescent="0.25">
      <c r="A1053" s="35">
        <v>488354</v>
      </c>
      <c r="B1053" s="36">
        <v>336226</v>
      </c>
      <c r="C1053" s="36" t="s">
        <v>32</v>
      </c>
      <c r="D1053" s="36">
        <v>1</v>
      </c>
      <c r="J1053" s="46">
        <v>2842</v>
      </c>
      <c r="L1053" s="46">
        <v>2842</v>
      </c>
      <c r="M1053" s="46">
        <v>233</v>
      </c>
      <c r="O1053" s="46">
        <v>437</v>
      </c>
      <c r="R1053" s="36">
        <v>3238.3767760000001</v>
      </c>
      <c r="T1053" s="36">
        <v>227.30611300000001</v>
      </c>
      <c r="V1053" s="36">
        <v>360.176669</v>
      </c>
      <c r="AC1053" s="57">
        <f t="shared" si="172"/>
        <v>2842</v>
      </c>
      <c r="AD1053" s="57">
        <f t="shared" si="173"/>
        <v>233</v>
      </c>
      <c r="AE1053" s="57">
        <f t="shared" si="174"/>
        <v>437</v>
      </c>
      <c r="AF1053" s="12">
        <f t="shared" si="169"/>
        <v>3238.3767760000001</v>
      </c>
      <c r="AG1053" s="12">
        <f t="shared" si="170"/>
        <v>227.30611300000001</v>
      </c>
      <c r="AH1053" s="12">
        <f t="shared" si="171"/>
        <v>360.176669</v>
      </c>
      <c r="AI1053" s="15">
        <f t="shared" si="176"/>
        <v>0.13947106826178748</v>
      </c>
      <c r="AJ1053" s="15">
        <f t="shared" si="176"/>
        <v>-2.4437283261802532E-2</v>
      </c>
      <c r="AK1053" s="15">
        <f t="shared" si="176"/>
        <v>-0.17579709610983982</v>
      </c>
      <c r="AL1053" s="23">
        <f>VLOOKUP(AC1053,'Charts and Tables'!$I$43:$J$49,2,TRUE)</f>
        <v>0.5</v>
      </c>
      <c r="AM1053" s="2">
        <f t="shared" si="175"/>
        <v>1</v>
      </c>
    </row>
    <row r="1054" spans="1:39" x14ac:dyDescent="0.25">
      <c r="A1054" s="35">
        <v>488374</v>
      </c>
      <c r="B1054" s="36">
        <v>336225</v>
      </c>
      <c r="C1054" s="36" t="s">
        <v>32</v>
      </c>
      <c r="D1054" s="36">
        <v>-1</v>
      </c>
      <c r="K1054" s="46">
        <v>2675</v>
      </c>
      <c r="L1054" s="46">
        <v>2675</v>
      </c>
      <c r="N1054" s="46">
        <v>413</v>
      </c>
      <c r="P1054" s="46">
        <v>184</v>
      </c>
      <c r="S1054" s="36">
        <v>4025.3769390000002</v>
      </c>
      <c r="U1054" s="36">
        <v>544.45896200000004</v>
      </c>
      <c r="W1054" s="36">
        <v>299.19376499999998</v>
      </c>
      <c r="AC1054" s="57">
        <f t="shared" si="172"/>
        <v>2675</v>
      </c>
      <c r="AD1054" s="57">
        <f t="shared" si="173"/>
        <v>413</v>
      </c>
      <c r="AE1054" s="57">
        <f t="shared" si="174"/>
        <v>184</v>
      </c>
      <c r="AF1054" s="12">
        <f t="shared" si="169"/>
        <v>4025.3769390000002</v>
      </c>
      <c r="AG1054" s="12">
        <f t="shared" si="170"/>
        <v>544.45896200000004</v>
      </c>
      <c r="AH1054" s="12">
        <f t="shared" si="171"/>
        <v>299.19376499999998</v>
      </c>
      <c r="AI1054" s="15">
        <f t="shared" si="176"/>
        <v>0.50481380897196271</v>
      </c>
      <c r="AJ1054" s="15">
        <f t="shared" si="176"/>
        <v>0.31830257142857155</v>
      </c>
      <c r="AK1054" s="15">
        <f t="shared" si="176"/>
        <v>0.62605307065217386</v>
      </c>
      <c r="AL1054" s="23">
        <f>VLOOKUP(AC1054,'Charts and Tables'!$I$43:$J$49,2,TRUE)</f>
        <v>0.5</v>
      </c>
      <c r="AM1054" s="2">
        <f t="shared" si="175"/>
        <v>0</v>
      </c>
    </row>
    <row r="1055" spans="1:39" x14ac:dyDescent="0.25">
      <c r="A1055" s="35">
        <v>488428</v>
      </c>
      <c r="C1055" s="36" t="s">
        <v>27</v>
      </c>
      <c r="D1055" s="36">
        <v>-1</v>
      </c>
      <c r="K1055" s="46">
        <v>4716</v>
      </c>
      <c r="L1055" s="46">
        <v>4716</v>
      </c>
      <c r="N1055" s="46">
        <v>294</v>
      </c>
      <c r="P1055" s="46">
        <v>500</v>
      </c>
      <c r="S1055" s="36">
        <v>8519.0305979999994</v>
      </c>
      <c r="U1055" s="36">
        <v>539.76563899999996</v>
      </c>
      <c r="W1055" s="36">
        <v>1039.41533</v>
      </c>
      <c r="AC1055" s="57">
        <f t="shared" si="172"/>
        <v>4716</v>
      </c>
      <c r="AD1055" s="57">
        <f t="shared" si="173"/>
        <v>294</v>
      </c>
      <c r="AE1055" s="57">
        <f t="shared" si="174"/>
        <v>500</v>
      </c>
      <c r="AF1055" s="12">
        <f t="shared" si="169"/>
        <v>8519.0305979999994</v>
      </c>
      <c r="AG1055" s="12">
        <f t="shared" si="170"/>
        <v>539.76563899999996</v>
      </c>
      <c r="AH1055" s="12">
        <f t="shared" si="171"/>
        <v>1039.41533</v>
      </c>
      <c r="AI1055" s="15">
        <f t="shared" si="176"/>
        <v>0.80641022010178098</v>
      </c>
      <c r="AJ1055" s="15">
        <f t="shared" si="176"/>
        <v>0.83593754761904748</v>
      </c>
      <c r="AK1055" s="15">
        <f t="shared" si="176"/>
        <v>1.0788306600000002</v>
      </c>
      <c r="AL1055" s="23">
        <f>VLOOKUP(AC1055,'Charts and Tables'!$I$43:$J$49,2,TRUE)</f>
        <v>0.5</v>
      </c>
      <c r="AM1055" s="2">
        <f t="shared" si="175"/>
        <v>0</v>
      </c>
    </row>
    <row r="1056" spans="1:39" x14ac:dyDescent="0.25">
      <c r="A1056" s="35">
        <v>616225</v>
      </c>
      <c r="B1056" s="36">
        <v>338068</v>
      </c>
      <c r="C1056" s="36" t="s">
        <v>26</v>
      </c>
      <c r="D1056" s="36">
        <v>0</v>
      </c>
      <c r="J1056" s="46">
        <v>2552</v>
      </c>
      <c r="K1056" s="46">
        <v>2503</v>
      </c>
      <c r="L1056" s="46">
        <v>5055</v>
      </c>
      <c r="M1056" s="46">
        <v>175</v>
      </c>
      <c r="N1056" s="46">
        <v>315</v>
      </c>
      <c r="O1056" s="46">
        <v>312</v>
      </c>
      <c r="P1056" s="46">
        <v>191</v>
      </c>
      <c r="R1056" s="36">
        <v>2432.2402189999998</v>
      </c>
      <c r="S1056" s="36">
        <v>1945.958316</v>
      </c>
      <c r="T1056" s="36">
        <v>134.731166</v>
      </c>
      <c r="U1056" s="36">
        <v>229.40849900000001</v>
      </c>
      <c r="V1056" s="36">
        <v>360.20865700000002</v>
      </c>
      <c r="W1056" s="36">
        <v>198.64292</v>
      </c>
      <c r="AC1056" s="57">
        <f t="shared" si="172"/>
        <v>5055</v>
      </c>
      <c r="AD1056" s="57">
        <f t="shared" si="173"/>
        <v>490</v>
      </c>
      <c r="AE1056" s="57">
        <f t="shared" si="174"/>
        <v>503</v>
      </c>
      <c r="AF1056" s="12">
        <f t="shared" si="169"/>
        <v>4378.1985349999995</v>
      </c>
      <c r="AG1056" s="12">
        <f t="shared" si="170"/>
        <v>364.13966500000004</v>
      </c>
      <c r="AH1056" s="12">
        <f t="shared" si="171"/>
        <v>558.85157700000002</v>
      </c>
      <c r="AI1056" s="15">
        <f t="shared" si="176"/>
        <v>-0.13388753016815044</v>
      </c>
      <c r="AJ1056" s="15">
        <f t="shared" si="176"/>
        <v>-0.25685782653061218</v>
      </c>
      <c r="AK1056" s="15">
        <f t="shared" si="176"/>
        <v>0.11103693240556664</v>
      </c>
      <c r="AL1056" s="23">
        <f>VLOOKUP(AC1056,'Charts and Tables'!$I$43:$J$49,2,TRUE)</f>
        <v>0.25</v>
      </c>
      <c r="AM1056" s="2">
        <f t="shared" si="175"/>
        <v>1</v>
      </c>
    </row>
    <row r="1057" spans="1:39" x14ac:dyDescent="0.25">
      <c r="A1057" s="35">
        <v>488947</v>
      </c>
      <c r="B1057" s="36">
        <v>333129</v>
      </c>
      <c r="C1057" s="36" t="s">
        <v>32</v>
      </c>
      <c r="D1057" s="36">
        <v>-1</v>
      </c>
      <c r="K1057" s="46">
        <v>5344</v>
      </c>
      <c r="L1057" s="46">
        <v>5344</v>
      </c>
      <c r="N1057" s="46">
        <v>384</v>
      </c>
      <c r="P1057" s="46">
        <v>617</v>
      </c>
      <c r="S1057" s="36">
        <v>3687.9679350000001</v>
      </c>
      <c r="U1057" s="36">
        <v>233.76027199999999</v>
      </c>
      <c r="W1057" s="36">
        <v>489.16430800000001</v>
      </c>
      <c r="AC1057" s="57">
        <f t="shared" si="172"/>
        <v>5344</v>
      </c>
      <c r="AD1057" s="57">
        <f t="shared" si="173"/>
        <v>384</v>
      </c>
      <c r="AE1057" s="57">
        <f t="shared" si="174"/>
        <v>617</v>
      </c>
      <c r="AF1057" s="12">
        <f t="shared" si="169"/>
        <v>3687.9679350000001</v>
      </c>
      <c r="AG1057" s="12">
        <f t="shared" si="170"/>
        <v>233.76027199999999</v>
      </c>
      <c r="AH1057" s="12">
        <f t="shared" si="171"/>
        <v>489.16430800000001</v>
      </c>
      <c r="AI1057" s="15">
        <f t="shared" si="176"/>
        <v>-0.30988623970808382</v>
      </c>
      <c r="AJ1057" s="15">
        <f t="shared" si="176"/>
        <v>-0.39124929166666672</v>
      </c>
      <c r="AK1057" s="15">
        <f t="shared" si="176"/>
        <v>-0.20718912803889789</v>
      </c>
      <c r="AL1057" s="23">
        <f>VLOOKUP(AC1057,'Charts and Tables'!$I$43:$J$49,2,TRUE)</f>
        <v>0.25</v>
      </c>
      <c r="AM1057" s="2">
        <f t="shared" si="175"/>
        <v>0</v>
      </c>
    </row>
    <row r="1058" spans="1:39" x14ac:dyDescent="0.25">
      <c r="A1058" s="35">
        <v>488511</v>
      </c>
      <c r="C1058" s="36" t="s">
        <v>26</v>
      </c>
      <c r="D1058" s="36">
        <v>0</v>
      </c>
      <c r="J1058" s="46">
        <v>3408</v>
      </c>
      <c r="L1058" s="46">
        <v>3408</v>
      </c>
      <c r="M1058" s="46">
        <v>478</v>
      </c>
      <c r="O1058" s="46">
        <v>245</v>
      </c>
      <c r="R1058" s="36">
        <v>6550.2402700000002</v>
      </c>
      <c r="S1058" s="36">
        <v>6067.3371729999999</v>
      </c>
      <c r="T1058" s="36">
        <v>382.31366400000002</v>
      </c>
      <c r="U1058" s="36">
        <v>731.80586800000003</v>
      </c>
      <c r="V1058" s="36">
        <v>855.13458600000001</v>
      </c>
      <c r="W1058" s="36">
        <v>490.50959499999999</v>
      </c>
      <c r="AC1058" s="57">
        <f t="shared" si="172"/>
        <v>3408</v>
      </c>
      <c r="AD1058" s="57">
        <f t="shared" si="173"/>
        <v>478</v>
      </c>
      <c r="AE1058" s="57">
        <f t="shared" si="174"/>
        <v>245</v>
      </c>
      <c r="AF1058" s="12">
        <f t="shared" si="169"/>
        <v>12617.577443</v>
      </c>
      <c r="AG1058" s="12">
        <f t="shared" si="170"/>
        <v>1114.1195320000002</v>
      </c>
      <c r="AH1058" s="12">
        <f t="shared" si="171"/>
        <v>1345.6441810000001</v>
      </c>
      <c r="AI1058" s="15">
        <f t="shared" si="176"/>
        <v>2.7023407990023474</v>
      </c>
      <c r="AJ1058" s="15">
        <f t="shared" si="176"/>
        <v>1.3307940000000003</v>
      </c>
      <c r="AK1058" s="15">
        <f t="shared" si="176"/>
        <v>4.4924252285714292</v>
      </c>
      <c r="AL1058" s="23">
        <f>VLOOKUP(AC1058,'Charts and Tables'!$I$43:$J$49,2,TRUE)</f>
        <v>0.5</v>
      </c>
      <c r="AM1058" s="2">
        <f t="shared" si="175"/>
        <v>0</v>
      </c>
    </row>
    <row r="1059" spans="1:39" x14ac:dyDescent="0.25">
      <c r="A1059" s="35">
        <v>500157</v>
      </c>
      <c r="C1059" s="36" t="s">
        <v>31</v>
      </c>
      <c r="D1059" s="36">
        <v>0</v>
      </c>
      <c r="J1059" s="46">
        <v>4329</v>
      </c>
      <c r="L1059" s="46">
        <v>4329</v>
      </c>
      <c r="M1059" s="46">
        <v>352</v>
      </c>
      <c r="O1059" s="46">
        <v>472.5</v>
      </c>
      <c r="R1059" s="36">
        <v>4704.7089089999999</v>
      </c>
      <c r="S1059" s="36">
        <v>5192.2303030000003</v>
      </c>
      <c r="T1059" s="36">
        <v>302.50874900000002</v>
      </c>
      <c r="U1059" s="36">
        <v>318.62976099999997</v>
      </c>
      <c r="V1059" s="36">
        <v>417.572653</v>
      </c>
      <c r="W1059" s="36">
        <v>459.12767700000001</v>
      </c>
      <c r="AC1059" s="57">
        <f t="shared" si="172"/>
        <v>4329</v>
      </c>
      <c r="AD1059" s="57">
        <f t="shared" si="173"/>
        <v>352</v>
      </c>
      <c r="AE1059" s="57">
        <f t="shared" si="174"/>
        <v>472.5</v>
      </c>
      <c r="AF1059" s="12">
        <f t="shared" si="169"/>
        <v>9896.9392120000011</v>
      </c>
      <c r="AG1059" s="12">
        <f t="shared" si="170"/>
        <v>621.13851</v>
      </c>
      <c r="AH1059" s="12">
        <f t="shared" si="171"/>
        <v>876.70033000000001</v>
      </c>
      <c r="AI1059" s="15">
        <f t="shared" si="176"/>
        <v>1.2861952441672444</v>
      </c>
      <c r="AJ1059" s="15">
        <f t="shared" si="176"/>
        <v>0.76459803977272722</v>
      </c>
      <c r="AK1059" s="15">
        <f t="shared" si="176"/>
        <v>0.85545043386243391</v>
      </c>
      <c r="AL1059" s="23">
        <f>VLOOKUP(AC1059,'Charts and Tables'!$I$43:$J$49,2,TRUE)</f>
        <v>0.5</v>
      </c>
      <c r="AM1059" s="2">
        <f t="shared" si="175"/>
        <v>0</v>
      </c>
    </row>
    <row r="1060" spans="1:39" x14ac:dyDescent="0.25">
      <c r="A1060" s="35">
        <v>499733</v>
      </c>
      <c r="C1060" s="36" t="s">
        <v>31</v>
      </c>
      <c r="D1060" s="36">
        <v>1</v>
      </c>
      <c r="J1060" s="46">
        <v>11756</v>
      </c>
      <c r="L1060" s="46">
        <v>11756</v>
      </c>
      <c r="M1060" s="46">
        <v>986.33333300000004</v>
      </c>
      <c r="O1060" s="46">
        <v>1171.3333299999999</v>
      </c>
      <c r="R1060" s="36">
        <v>9434.1727059999994</v>
      </c>
      <c r="T1060" s="36">
        <v>509.82852200000002</v>
      </c>
      <c r="V1060" s="36">
        <v>981.47796100000005</v>
      </c>
      <c r="AC1060" s="57">
        <f t="shared" si="172"/>
        <v>11756</v>
      </c>
      <c r="AD1060" s="57">
        <f t="shared" si="173"/>
        <v>986.33333300000004</v>
      </c>
      <c r="AE1060" s="57">
        <f t="shared" si="174"/>
        <v>1171.3333299999999</v>
      </c>
      <c r="AF1060" s="12">
        <f t="shared" si="169"/>
        <v>9434.1727059999994</v>
      </c>
      <c r="AG1060" s="12">
        <f t="shared" si="170"/>
        <v>509.82852200000002</v>
      </c>
      <c r="AH1060" s="12">
        <f t="shared" si="171"/>
        <v>981.47796100000005</v>
      </c>
      <c r="AI1060" s="15">
        <f t="shared" si="176"/>
        <v>-0.19750147107859822</v>
      </c>
      <c r="AJ1060" s="15">
        <f t="shared" si="176"/>
        <v>-0.48310727728391595</v>
      </c>
      <c r="AK1060" s="15">
        <f t="shared" si="176"/>
        <v>-0.16208483455345704</v>
      </c>
      <c r="AL1060" s="23">
        <f>VLOOKUP(AC1060,'Charts and Tables'!$I$43:$J$49,2,TRUE)</f>
        <v>0.2</v>
      </c>
      <c r="AM1060" s="2">
        <f t="shared" si="175"/>
        <v>1</v>
      </c>
    </row>
    <row r="1061" spans="1:39" x14ac:dyDescent="0.25">
      <c r="A1061" s="35">
        <v>491751</v>
      </c>
      <c r="C1061" s="36" t="s">
        <v>26</v>
      </c>
      <c r="D1061" s="36">
        <v>0</v>
      </c>
      <c r="J1061" s="46">
        <v>3959</v>
      </c>
      <c r="K1061" s="46">
        <v>3773</v>
      </c>
      <c r="L1061" s="46">
        <v>7732</v>
      </c>
      <c r="M1061" s="46">
        <v>407</v>
      </c>
      <c r="N1061" s="46">
        <v>270</v>
      </c>
      <c r="O1061" s="46">
        <v>377</v>
      </c>
      <c r="P1061" s="46">
        <v>371</v>
      </c>
      <c r="R1061" s="36">
        <v>3455.7640860000001</v>
      </c>
      <c r="S1061" s="36">
        <v>2912.5093440000001</v>
      </c>
      <c r="T1061" s="36">
        <v>176.35708500000001</v>
      </c>
      <c r="U1061" s="36">
        <v>242.01922500000001</v>
      </c>
      <c r="V1061" s="36">
        <v>347.23265800000001</v>
      </c>
      <c r="W1061" s="36">
        <v>231.43397100000001</v>
      </c>
      <c r="AC1061" s="57">
        <f t="shared" si="172"/>
        <v>7732</v>
      </c>
      <c r="AD1061" s="57">
        <f t="shared" si="173"/>
        <v>677</v>
      </c>
      <c r="AE1061" s="57">
        <f t="shared" si="174"/>
        <v>748</v>
      </c>
      <c r="AF1061" s="12">
        <f t="shared" si="169"/>
        <v>6368.2734300000002</v>
      </c>
      <c r="AG1061" s="12">
        <f t="shared" si="170"/>
        <v>418.37630999999999</v>
      </c>
      <c r="AH1061" s="12">
        <f t="shared" si="171"/>
        <v>578.66662900000006</v>
      </c>
      <c r="AI1061" s="15">
        <f t="shared" si="176"/>
        <v>-0.17637436239006724</v>
      </c>
      <c r="AJ1061" s="15">
        <f t="shared" si="176"/>
        <v>-0.38201431314623341</v>
      </c>
      <c r="AK1061" s="15">
        <f t="shared" si="176"/>
        <v>-0.22638151203208548</v>
      </c>
      <c r="AL1061" s="23">
        <f>VLOOKUP(AC1061,'Charts and Tables'!$I$43:$J$49,2,TRUE)</f>
        <v>0.25</v>
      </c>
      <c r="AM1061" s="2">
        <f t="shared" si="175"/>
        <v>1</v>
      </c>
    </row>
    <row r="1062" spans="1:39" x14ac:dyDescent="0.25">
      <c r="A1062" s="35">
        <v>492766</v>
      </c>
      <c r="C1062" s="36" t="s">
        <v>31</v>
      </c>
      <c r="D1062" s="36">
        <v>0</v>
      </c>
      <c r="J1062" s="46">
        <v>6243</v>
      </c>
      <c r="K1062" s="46">
        <v>6157</v>
      </c>
      <c r="L1062" s="46">
        <v>12400</v>
      </c>
      <c r="M1062" s="46">
        <v>567</v>
      </c>
      <c r="N1062" s="46">
        <v>441.33333299999998</v>
      </c>
      <c r="O1062" s="46">
        <v>589.33333300000004</v>
      </c>
      <c r="P1062" s="46">
        <v>608.66666699999996</v>
      </c>
      <c r="R1062" s="36">
        <v>4610.4534739999999</v>
      </c>
      <c r="S1062" s="36">
        <v>5359.8746520000004</v>
      </c>
      <c r="T1062" s="36">
        <v>479.07996500000002</v>
      </c>
      <c r="U1062" s="36">
        <v>323.399809</v>
      </c>
      <c r="V1062" s="36">
        <v>354.23017900000002</v>
      </c>
      <c r="W1062" s="36">
        <v>529.20480699999996</v>
      </c>
      <c r="AC1062" s="57">
        <f t="shared" si="172"/>
        <v>12400</v>
      </c>
      <c r="AD1062" s="57">
        <f t="shared" si="173"/>
        <v>1008.333333</v>
      </c>
      <c r="AE1062" s="57">
        <f t="shared" si="174"/>
        <v>1198</v>
      </c>
      <c r="AF1062" s="12">
        <f t="shared" si="169"/>
        <v>9970.3281260000003</v>
      </c>
      <c r="AG1062" s="12">
        <f t="shared" si="170"/>
        <v>802.47977400000002</v>
      </c>
      <c r="AH1062" s="12">
        <f t="shared" si="171"/>
        <v>883.43498599999998</v>
      </c>
      <c r="AI1062" s="15">
        <f t="shared" si="176"/>
        <v>-0.19594128016129028</v>
      </c>
      <c r="AJ1062" s="15">
        <f t="shared" si="176"/>
        <v>-0.20415228998484375</v>
      </c>
      <c r="AK1062" s="15">
        <f t="shared" si="176"/>
        <v>-0.2625751368948247</v>
      </c>
      <c r="AL1062" s="23">
        <f>VLOOKUP(AC1062,'Charts and Tables'!$I$43:$J$49,2,TRUE)</f>
        <v>0.2</v>
      </c>
      <c r="AM1062" s="2">
        <f t="shared" si="175"/>
        <v>1</v>
      </c>
    </row>
    <row r="1063" spans="1:39" x14ac:dyDescent="0.25">
      <c r="A1063" s="35">
        <v>494122</v>
      </c>
      <c r="C1063" s="36" t="s">
        <v>26</v>
      </c>
      <c r="D1063" s="36">
        <v>0</v>
      </c>
      <c r="J1063" s="46">
        <v>4068</v>
      </c>
      <c r="K1063" s="46">
        <v>3379</v>
      </c>
      <c r="L1063" s="46">
        <v>7447</v>
      </c>
      <c r="M1063" s="46">
        <v>247</v>
      </c>
      <c r="N1063" s="46">
        <v>252</v>
      </c>
      <c r="O1063" s="46">
        <v>390</v>
      </c>
      <c r="P1063" s="46">
        <v>385</v>
      </c>
      <c r="R1063" s="36">
        <v>4221.3561099999997</v>
      </c>
      <c r="S1063" s="36">
        <v>4282.7127799999998</v>
      </c>
      <c r="T1063" s="36">
        <v>333.25063299999999</v>
      </c>
      <c r="U1063" s="36">
        <v>262.10735</v>
      </c>
      <c r="V1063" s="36">
        <v>364.133354</v>
      </c>
      <c r="W1063" s="36">
        <v>414.46682399999997</v>
      </c>
      <c r="AC1063" s="57">
        <f t="shared" si="172"/>
        <v>7447</v>
      </c>
      <c r="AD1063" s="57">
        <f t="shared" si="173"/>
        <v>499</v>
      </c>
      <c r="AE1063" s="57">
        <f t="shared" si="174"/>
        <v>775</v>
      </c>
      <c r="AF1063" s="12">
        <f t="shared" si="169"/>
        <v>8504.0688899999986</v>
      </c>
      <c r="AG1063" s="12">
        <f t="shared" si="170"/>
        <v>595.35798299999999</v>
      </c>
      <c r="AH1063" s="12">
        <f t="shared" si="171"/>
        <v>778.60017799999991</v>
      </c>
      <c r="AI1063" s="15">
        <f t="shared" si="176"/>
        <v>0.1419456009131192</v>
      </c>
      <c r="AJ1063" s="15">
        <f t="shared" si="176"/>
        <v>0.19310217034068133</v>
      </c>
      <c r="AK1063" s="15">
        <f t="shared" si="176"/>
        <v>4.6453909677418252E-3</v>
      </c>
      <c r="AL1063" s="23">
        <f>VLOOKUP(AC1063,'Charts and Tables'!$I$43:$J$49,2,TRUE)</f>
        <v>0.25</v>
      </c>
      <c r="AM1063" s="2">
        <f t="shared" si="175"/>
        <v>1</v>
      </c>
    </row>
    <row r="1064" spans="1:39" x14ac:dyDescent="0.25">
      <c r="A1064" s="35">
        <v>498695</v>
      </c>
      <c r="C1064" s="36" t="s">
        <v>33</v>
      </c>
      <c r="D1064" s="36">
        <v>-1</v>
      </c>
      <c r="K1064" s="46">
        <v>12730</v>
      </c>
      <c r="L1064" s="46">
        <v>12730</v>
      </c>
      <c r="N1064" s="46">
        <v>828</v>
      </c>
      <c r="P1064" s="46">
        <v>1627</v>
      </c>
      <c r="S1064" s="36">
        <v>13166.833132</v>
      </c>
      <c r="U1064" s="36">
        <v>906.31905800000004</v>
      </c>
      <c r="W1064" s="36">
        <v>1381.915784</v>
      </c>
      <c r="AC1064" s="57">
        <f t="shared" si="172"/>
        <v>12730</v>
      </c>
      <c r="AD1064" s="57">
        <f t="shared" si="173"/>
        <v>828</v>
      </c>
      <c r="AE1064" s="57">
        <f t="shared" si="174"/>
        <v>1627</v>
      </c>
      <c r="AF1064" s="12">
        <f t="shared" si="169"/>
        <v>13166.833132</v>
      </c>
      <c r="AG1064" s="12">
        <f t="shared" si="170"/>
        <v>906.31905800000004</v>
      </c>
      <c r="AH1064" s="12">
        <f t="shared" si="171"/>
        <v>1381.915784</v>
      </c>
      <c r="AI1064" s="15">
        <f t="shared" si="176"/>
        <v>3.4315249960722681E-2</v>
      </c>
      <c r="AJ1064" s="15">
        <f t="shared" si="176"/>
        <v>9.458823429951696E-2</v>
      </c>
      <c r="AK1064" s="15">
        <f t="shared" si="176"/>
        <v>-0.1506356582667486</v>
      </c>
      <c r="AL1064" s="23">
        <f>VLOOKUP(AC1064,'Charts and Tables'!$I$43:$J$49,2,TRUE)</f>
        <v>0.2</v>
      </c>
      <c r="AM1064" s="2">
        <f t="shared" si="175"/>
        <v>1</v>
      </c>
    </row>
    <row r="1065" spans="1:39" x14ac:dyDescent="0.25">
      <c r="A1065" s="35">
        <v>498795</v>
      </c>
      <c r="C1065" s="36" t="s">
        <v>33</v>
      </c>
      <c r="D1065" s="36">
        <v>1</v>
      </c>
      <c r="J1065" s="46">
        <v>2329</v>
      </c>
      <c r="L1065" s="46">
        <v>2329</v>
      </c>
      <c r="M1065" s="46">
        <v>204</v>
      </c>
      <c r="O1065" s="46">
        <v>240</v>
      </c>
      <c r="R1065" s="36">
        <v>1536.1186540000001</v>
      </c>
      <c r="T1065" s="36">
        <v>124.405997</v>
      </c>
      <c r="V1065" s="36">
        <v>169.01497499999999</v>
      </c>
      <c r="AC1065" s="57">
        <f t="shared" si="172"/>
        <v>2329</v>
      </c>
      <c r="AD1065" s="57">
        <f t="shared" si="173"/>
        <v>204</v>
      </c>
      <c r="AE1065" s="57">
        <f t="shared" si="174"/>
        <v>240</v>
      </c>
      <c r="AF1065" s="12">
        <f t="shared" si="169"/>
        <v>1536.1186540000001</v>
      </c>
      <c r="AG1065" s="12">
        <f t="shared" si="170"/>
        <v>124.405997</v>
      </c>
      <c r="AH1065" s="12">
        <f t="shared" si="171"/>
        <v>169.01497499999999</v>
      </c>
      <c r="AI1065" s="15">
        <f t="shared" si="176"/>
        <v>-0.34043853413482178</v>
      </c>
      <c r="AJ1065" s="15">
        <f t="shared" si="176"/>
        <v>-0.39016668137254901</v>
      </c>
      <c r="AK1065" s="15">
        <f t="shared" si="176"/>
        <v>-0.29577093750000005</v>
      </c>
      <c r="AL1065" s="23">
        <f>VLOOKUP(AC1065,'Charts and Tables'!$I$43:$J$49,2,TRUE)</f>
        <v>1</v>
      </c>
      <c r="AM1065" s="2">
        <f t="shared" si="175"/>
        <v>1</v>
      </c>
    </row>
    <row r="1066" spans="1:39" x14ac:dyDescent="0.25">
      <c r="A1066" s="35">
        <v>498834</v>
      </c>
      <c r="C1066" s="36" t="s">
        <v>27</v>
      </c>
      <c r="D1066" s="36">
        <v>1</v>
      </c>
      <c r="J1066" s="46">
        <v>14670</v>
      </c>
      <c r="L1066" s="46">
        <v>14670</v>
      </c>
      <c r="M1066" s="46">
        <v>1302</v>
      </c>
      <c r="O1066" s="46">
        <v>1146</v>
      </c>
      <c r="R1066" s="36">
        <v>10967.548841</v>
      </c>
      <c r="T1066" s="36">
        <v>1272.6934389999999</v>
      </c>
      <c r="V1066" s="36">
        <v>1010.109057</v>
      </c>
      <c r="AC1066" s="57">
        <f t="shared" si="172"/>
        <v>14670</v>
      </c>
      <c r="AD1066" s="57">
        <f t="shared" si="173"/>
        <v>1302</v>
      </c>
      <c r="AE1066" s="57">
        <f t="shared" si="174"/>
        <v>1146</v>
      </c>
      <c r="AF1066" s="12">
        <f t="shared" si="169"/>
        <v>10967.548841</v>
      </c>
      <c r="AG1066" s="12">
        <f t="shared" si="170"/>
        <v>1272.6934389999999</v>
      </c>
      <c r="AH1066" s="12">
        <f t="shared" si="171"/>
        <v>1010.109057</v>
      </c>
      <c r="AI1066" s="15">
        <f t="shared" si="176"/>
        <v>-0.25238249209270619</v>
      </c>
      <c r="AJ1066" s="15">
        <f t="shared" si="176"/>
        <v>-2.2508879416282719E-2</v>
      </c>
      <c r="AK1066" s="15">
        <f t="shared" si="176"/>
        <v>-0.11857848429319372</v>
      </c>
      <c r="AL1066" s="23">
        <f>VLOOKUP(AC1066,'Charts and Tables'!$I$43:$J$49,2,TRUE)</f>
        <v>0.2</v>
      </c>
      <c r="AM1066" s="2">
        <f t="shared" si="175"/>
        <v>0</v>
      </c>
    </row>
    <row r="1067" spans="1:39" x14ac:dyDescent="0.25">
      <c r="A1067" s="35">
        <v>498164</v>
      </c>
      <c r="C1067" s="36" t="s">
        <v>32</v>
      </c>
      <c r="D1067" s="36">
        <v>1</v>
      </c>
      <c r="J1067" s="46">
        <v>2188</v>
      </c>
      <c r="L1067" s="46">
        <v>2188</v>
      </c>
      <c r="M1067" s="46">
        <v>82</v>
      </c>
      <c r="O1067" s="46">
        <v>279</v>
      </c>
      <c r="R1067" s="36">
        <v>2033.794629</v>
      </c>
      <c r="T1067" s="36">
        <v>105.159368</v>
      </c>
      <c r="V1067" s="36">
        <v>265.71189299999998</v>
      </c>
      <c r="AC1067" s="57">
        <f t="shared" si="172"/>
        <v>2188</v>
      </c>
      <c r="AD1067" s="57">
        <f t="shared" si="173"/>
        <v>82</v>
      </c>
      <c r="AE1067" s="57">
        <f t="shared" si="174"/>
        <v>279</v>
      </c>
      <c r="AF1067" s="12">
        <f t="shared" si="169"/>
        <v>2033.794629</v>
      </c>
      <c r="AG1067" s="12">
        <f t="shared" si="170"/>
        <v>105.159368</v>
      </c>
      <c r="AH1067" s="12">
        <f t="shared" si="171"/>
        <v>265.71189299999998</v>
      </c>
      <c r="AI1067" s="15">
        <f t="shared" si="176"/>
        <v>-7.047777468007313E-2</v>
      </c>
      <c r="AJ1067" s="15">
        <f t="shared" si="176"/>
        <v>0.28243131707317076</v>
      </c>
      <c r="AK1067" s="15">
        <f t="shared" si="176"/>
        <v>-4.7627623655914067E-2</v>
      </c>
      <c r="AL1067" s="23">
        <f>VLOOKUP(AC1067,'Charts and Tables'!$I$43:$J$49,2,TRUE)</f>
        <v>1</v>
      </c>
      <c r="AM1067" s="2">
        <f t="shared" si="175"/>
        <v>1</v>
      </c>
    </row>
    <row r="1068" spans="1:39" x14ac:dyDescent="0.25">
      <c r="A1068" s="35">
        <v>498213</v>
      </c>
      <c r="C1068" s="36" t="s">
        <v>32</v>
      </c>
      <c r="D1068" s="36">
        <v>1</v>
      </c>
      <c r="J1068" s="46">
        <v>2385</v>
      </c>
      <c r="L1068" s="46">
        <v>2385</v>
      </c>
      <c r="M1068" s="46">
        <v>197</v>
      </c>
      <c r="O1068" s="46">
        <v>264</v>
      </c>
      <c r="R1068" s="36">
        <v>3245.164213</v>
      </c>
      <c r="T1068" s="36">
        <v>283.76468</v>
      </c>
      <c r="V1068" s="36">
        <v>269.88722999999999</v>
      </c>
      <c r="AC1068" s="57">
        <f t="shared" si="172"/>
        <v>2385</v>
      </c>
      <c r="AD1068" s="57">
        <f t="shared" si="173"/>
        <v>197</v>
      </c>
      <c r="AE1068" s="57">
        <f t="shared" si="174"/>
        <v>264</v>
      </c>
      <c r="AF1068" s="12">
        <f t="shared" si="169"/>
        <v>3245.164213</v>
      </c>
      <c r="AG1068" s="12">
        <f t="shared" si="170"/>
        <v>283.76468</v>
      </c>
      <c r="AH1068" s="12">
        <f t="shared" si="171"/>
        <v>269.88722999999999</v>
      </c>
      <c r="AI1068" s="15">
        <f t="shared" si="176"/>
        <v>0.36065585450733756</v>
      </c>
      <c r="AJ1068" s="15">
        <f t="shared" si="176"/>
        <v>0.44042984771573601</v>
      </c>
      <c r="AK1068" s="15">
        <f t="shared" si="176"/>
        <v>2.230011363636359E-2</v>
      </c>
      <c r="AL1068" s="23">
        <f>VLOOKUP(AC1068,'Charts and Tables'!$I$43:$J$49,2,TRUE)</f>
        <v>1</v>
      </c>
      <c r="AM1068" s="2">
        <f t="shared" si="175"/>
        <v>1</v>
      </c>
    </row>
    <row r="1069" spans="1:39" x14ac:dyDescent="0.25">
      <c r="A1069" s="35">
        <v>499497</v>
      </c>
      <c r="B1069" s="36">
        <v>336250</v>
      </c>
      <c r="C1069" s="36" t="s">
        <v>32</v>
      </c>
      <c r="D1069" s="36">
        <v>1</v>
      </c>
      <c r="J1069" s="46">
        <v>14594</v>
      </c>
      <c r="L1069" s="46">
        <v>14594</v>
      </c>
      <c r="M1069" s="46">
        <v>1673</v>
      </c>
      <c r="O1069" s="46">
        <v>1106</v>
      </c>
      <c r="R1069" s="36">
        <v>16661.105356</v>
      </c>
      <c r="T1069" s="36">
        <v>1671.5686840000001</v>
      </c>
      <c r="V1069" s="36">
        <v>1416.078745</v>
      </c>
      <c r="AC1069" s="57">
        <f t="shared" si="172"/>
        <v>14594</v>
      </c>
      <c r="AD1069" s="57">
        <f t="shared" si="173"/>
        <v>1673</v>
      </c>
      <c r="AE1069" s="57">
        <f t="shared" si="174"/>
        <v>1106</v>
      </c>
      <c r="AF1069" s="12">
        <f t="shared" si="169"/>
        <v>16661.105356</v>
      </c>
      <c r="AG1069" s="12">
        <f t="shared" si="170"/>
        <v>1671.5686840000001</v>
      </c>
      <c r="AH1069" s="12">
        <f t="shared" si="171"/>
        <v>1416.078745</v>
      </c>
      <c r="AI1069" s="15">
        <f t="shared" si="176"/>
        <v>0.14164076716458818</v>
      </c>
      <c r="AJ1069" s="15">
        <f t="shared" si="176"/>
        <v>-8.5553855349666721E-4</v>
      </c>
      <c r="AK1069" s="15">
        <f t="shared" si="176"/>
        <v>0.28036052893309227</v>
      </c>
      <c r="AL1069" s="23">
        <f>VLOOKUP(AC1069,'Charts and Tables'!$I$43:$J$49,2,TRUE)</f>
        <v>0.2</v>
      </c>
      <c r="AM1069" s="2">
        <f t="shared" si="175"/>
        <v>1</v>
      </c>
    </row>
    <row r="1070" spans="1:39" x14ac:dyDescent="0.25">
      <c r="A1070" s="35">
        <v>498844</v>
      </c>
      <c r="C1070" s="36" t="s">
        <v>27</v>
      </c>
      <c r="D1070" s="36">
        <v>-1</v>
      </c>
      <c r="K1070" s="46">
        <v>25247</v>
      </c>
      <c r="L1070" s="46">
        <v>25247</v>
      </c>
      <c r="N1070" s="46">
        <v>1937</v>
      </c>
      <c r="P1070" s="46">
        <v>2982</v>
      </c>
      <c r="S1070" s="36">
        <v>23340.037036000002</v>
      </c>
      <c r="U1070" s="36">
        <v>1574.685602</v>
      </c>
      <c r="W1070" s="36">
        <v>2644.7835289999998</v>
      </c>
      <c r="AC1070" s="57">
        <f t="shared" si="172"/>
        <v>25247</v>
      </c>
      <c r="AD1070" s="57">
        <f t="shared" si="173"/>
        <v>1937</v>
      </c>
      <c r="AE1070" s="57">
        <f t="shared" si="174"/>
        <v>2982</v>
      </c>
      <c r="AF1070" s="12">
        <f t="shared" si="169"/>
        <v>23340.037036000002</v>
      </c>
      <c r="AG1070" s="12">
        <f t="shared" si="170"/>
        <v>1574.685602</v>
      </c>
      <c r="AH1070" s="12">
        <f t="shared" si="171"/>
        <v>2644.7835289999998</v>
      </c>
      <c r="AI1070" s="15">
        <f t="shared" si="176"/>
        <v>-7.5532259832851362E-2</v>
      </c>
      <c r="AJ1070" s="15">
        <f t="shared" si="176"/>
        <v>-0.18704925038719669</v>
      </c>
      <c r="AK1070" s="15">
        <f t="shared" si="176"/>
        <v>-0.11308399429912816</v>
      </c>
      <c r="AL1070" s="23">
        <f>VLOOKUP(AC1070,'Charts and Tables'!$I$43:$J$49,2,TRUE)</f>
        <v>0.15</v>
      </c>
      <c r="AM1070" s="2">
        <f t="shared" si="175"/>
        <v>1</v>
      </c>
    </row>
    <row r="1071" spans="1:39" x14ac:dyDescent="0.25">
      <c r="A1071" s="35">
        <v>498854</v>
      </c>
      <c r="C1071" s="36" t="s">
        <v>33</v>
      </c>
      <c r="D1071" s="36">
        <v>1</v>
      </c>
      <c r="J1071" s="46">
        <v>2324</v>
      </c>
      <c r="L1071" s="46">
        <v>2324</v>
      </c>
      <c r="M1071" s="46">
        <v>167</v>
      </c>
      <c r="O1071" s="46">
        <v>205</v>
      </c>
      <c r="R1071" s="36">
        <v>2430.348966</v>
      </c>
      <c r="T1071" s="36">
        <v>160.96812499999999</v>
      </c>
      <c r="V1071" s="36">
        <v>249.90812700000001</v>
      </c>
      <c r="AC1071" s="57">
        <f t="shared" si="172"/>
        <v>2324</v>
      </c>
      <c r="AD1071" s="57">
        <f t="shared" si="173"/>
        <v>167</v>
      </c>
      <c r="AE1071" s="57">
        <f t="shared" si="174"/>
        <v>205</v>
      </c>
      <c r="AF1071" s="12">
        <f t="shared" si="169"/>
        <v>2430.348966</v>
      </c>
      <c r="AG1071" s="12">
        <f t="shared" si="170"/>
        <v>160.96812499999999</v>
      </c>
      <c r="AH1071" s="12">
        <f t="shared" si="171"/>
        <v>249.90812700000001</v>
      </c>
      <c r="AI1071" s="15">
        <f t="shared" si="176"/>
        <v>4.5761172977624789E-2</v>
      </c>
      <c r="AJ1071" s="15">
        <f t="shared" si="176"/>
        <v>-3.6119011976047985E-2</v>
      </c>
      <c r="AK1071" s="15">
        <f t="shared" si="176"/>
        <v>0.21906403414634151</v>
      </c>
      <c r="AL1071" s="23">
        <f>VLOOKUP(AC1071,'Charts and Tables'!$I$43:$J$49,2,TRUE)</f>
        <v>1</v>
      </c>
      <c r="AM1071" s="2">
        <f t="shared" si="175"/>
        <v>1</v>
      </c>
    </row>
    <row r="1072" spans="1:39" x14ac:dyDescent="0.25">
      <c r="A1072" s="35">
        <v>498896</v>
      </c>
      <c r="C1072" s="36" t="s">
        <v>32</v>
      </c>
      <c r="D1072" s="36">
        <v>-1</v>
      </c>
      <c r="K1072" s="46">
        <v>3199</v>
      </c>
      <c r="L1072" s="46">
        <v>3199</v>
      </c>
      <c r="N1072" s="46">
        <v>295</v>
      </c>
      <c r="P1072" s="46">
        <v>368</v>
      </c>
      <c r="S1072" s="36">
        <v>2760.6628639999999</v>
      </c>
      <c r="U1072" s="36">
        <v>249.947214</v>
      </c>
      <c r="W1072" s="36">
        <v>296.31320499999998</v>
      </c>
      <c r="AC1072" s="57">
        <f t="shared" si="172"/>
        <v>3199</v>
      </c>
      <c r="AD1072" s="57">
        <f t="shared" si="173"/>
        <v>295</v>
      </c>
      <c r="AE1072" s="57">
        <f t="shared" si="174"/>
        <v>368</v>
      </c>
      <c r="AF1072" s="12">
        <f t="shared" si="169"/>
        <v>2760.6628639999999</v>
      </c>
      <c r="AG1072" s="12">
        <f t="shared" si="170"/>
        <v>249.947214</v>
      </c>
      <c r="AH1072" s="12">
        <f t="shared" si="171"/>
        <v>296.31320499999998</v>
      </c>
      <c r="AI1072" s="15">
        <f t="shared" si="176"/>
        <v>-0.13702317474210693</v>
      </c>
      <c r="AJ1072" s="15">
        <f t="shared" si="176"/>
        <v>-0.15272130847457627</v>
      </c>
      <c r="AK1072" s="15">
        <f t="shared" si="176"/>
        <v>-0.19480107336956526</v>
      </c>
      <c r="AL1072" s="23">
        <f>VLOOKUP(AC1072,'Charts and Tables'!$I$43:$J$49,2,TRUE)</f>
        <v>0.5</v>
      </c>
      <c r="AM1072" s="2">
        <f t="shared" si="175"/>
        <v>1</v>
      </c>
    </row>
    <row r="1073" spans="1:39" x14ac:dyDescent="0.25">
      <c r="A1073" s="35">
        <v>499071</v>
      </c>
      <c r="B1073" s="36">
        <v>332233</v>
      </c>
      <c r="C1073" s="36" t="s">
        <v>29</v>
      </c>
      <c r="D1073" s="36">
        <v>0</v>
      </c>
      <c r="J1073" s="46">
        <v>548</v>
      </c>
      <c r="K1073" s="46">
        <v>1687</v>
      </c>
      <c r="L1073" s="46">
        <v>2235</v>
      </c>
      <c r="M1073" s="46">
        <v>31</v>
      </c>
      <c r="N1073" s="46">
        <v>218</v>
      </c>
      <c r="O1073" s="46">
        <v>58</v>
      </c>
      <c r="P1073" s="46">
        <v>133</v>
      </c>
      <c r="AC1073" s="57">
        <f t="shared" si="172"/>
        <v>2235</v>
      </c>
      <c r="AD1073" s="57">
        <f t="shared" si="173"/>
        <v>249</v>
      </c>
      <c r="AE1073" s="57">
        <f t="shared" si="174"/>
        <v>191</v>
      </c>
      <c r="AF1073" s="12">
        <f t="shared" si="169"/>
        <v>0</v>
      </c>
      <c r="AG1073" s="12">
        <f t="shared" si="170"/>
        <v>0</v>
      </c>
      <c r="AH1073" s="12">
        <f t="shared" si="171"/>
        <v>0</v>
      </c>
      <c r="AI1073" s="15">
        <f t="shared" si="176"/>
        <v>-1</v>
      </c>
      <c r="AJ1073" s="15">
        <f t="shared" si="176"/>
        <v>-1</v>
      </c>
      <c r="AK1073" s="15">
        <f t="shared" si="176"/>
        <v>-1</v>
      </c>
      <c r="AL1073" s="23">
        <f>VLOOKUP(AC1073,'Charts and Tables'!$I$43:$J$49,2,TRUE)</f>
        <v>1</v>
      </c>
      <c r="AM1073" s="2">
        <f t="shared" si="175"/>
        <v>1</v>
      </c>
    </row>
    <row r="1074" spans="1:39" x14ac:dyDescent="0.25">
      <c r="A1074" s="35">
        <v>499424</v>
      </c>
      <c r="C1074" s="36" t="s">
        <v>33</v>
      </c>
      <c r="D1074" s="36">
        <v>1</v>
      </c>
      <c r="J1074" s="46">
        <v>1957</v>
      </c>
      <c r="L1074" s="46">
        <v>1957</v>
      </c>
      <c r="M1074" s="46">
        <v>214</v>
      </c>
      <c r="O1074" s="46">
        <v>185</v>
      </c>
      <c r="R1074" s="36">
        <v>1468.5726560000001</v>
      </c>
      <c r="T1074" s="36">
        <v>199.90342799999999</v>
      </c>
      <c r="V1074" s="36">
        <v>125.574376</v>
      </c>
      <c r="AC1074" s="57">
        <f t="shared" si="172"/>
        <v>1957</v>
      </c>
      <c r="AD1074" s="57">
        <f t="shared" si="173"/>
        <v>214</v>
      </c>
      <c r="AE1074" s="57">
        <f t="shared" si="174"/>
        <v>185</v>
      </c>
      <c r="AF1074" s="12">
        <f t="shared" ref="AF1074:AF1119" si="177">IF(D1074=1,R1074,IF(D1074=-1,S1074,R1074+S1074))</f>
        <v>1468.5726560000001</v>
      </c>
      <c r="AG1074" s="12">
        <f t="shared" ref="AG1074:AG1119" si="178">IF(D1074=1,T1074,IF(D1074=-1,U1074,T1074+U1074))</f>
        <v>199.90342799999999</v>
      </c>
      <c r="AH1074" s="12">
        <f t="shared" ref="AH1074:AH1119" si="179">IF(D1074=1,V1074,IF(D1074=-1,W1074,V1074+W1074))</f>
        <v>125.574376</v>
      </c>
      <c r="AI1074" s="15">
        <f t="shared" si="176"/>
        <v>-0.24957963413387835</v>
      </c>
      <c r="AJ1074" s="15">
        <f t="shared" si="176"/>
        <v>-6.5871831775700981E-2</v>
      </c>
      <c r="AK1074" s="15">
        <f t="shared" si="176"/>
        <v>-0.32121958918918919</v>
      </c>
      <c r="AL1074" s="23">
        <f>VLOOKUP(AC1074,'Charts and Tables'!$I$43:$J$49,2,TRUE)</f>
        <v>1</v>
      </c>
      <c r="AM1074" s="2">
        <f t="shared" si="175"/>
        <v>1</v>
      </c>
    </row>
    <row r="1075" spans="1:39" x14ac:dyDescent="0.25">
      <c r="A1075" s="35">
        <v>499708</v>
      </c>
      <c r="B1075" s="36">
        <v>330152</v>
      </c>
      <c r="C1075" s="36" t="s">
        <v>31</v>
      </c>
      <c r="D1075" s="36">
        <v>-1</v>
      </c>
      <c r="K1075" s="46">
        <v>9968</v>
      </c>
      <c r="L1075" s="46">
        <v>9968</v>
      </c>
      <c r="N1075" s="46">
        <v>381</v>
      </c>
      <c r="P1075" s="46">
        <v>919</v>
      </c>
      <c r="S1075" s="36">
        <v>5987.7157299999999</v>
      </c>
      <c r="U1075" s="36">
        <v>276.846947</v>
      </c>
      <c r="W1075" s="36">
        <v>578.06929500000001</v>
      </c>
      <c r="AC1075" s="57">
        <f t="shared" ref="AC1075:AC1120" si="180">L1075</f>
        <v>9968</v>
      </c>
      <c r="AD1075" s="57">
        <f t="shared" ref="AD1075:AD1120" si="181">IF(D1075=1,M1075,IF(D1075=-1,N1075,M1075+N1075))</f>
        <v>381</v>
      </c>
      <c r="AE1075" s="57">
        <f t="shared" ref="AE1075:AE1120" si="182">IF(D1075=1,O1075,IF(D1075=-1,P1075,O1075+P1075))</f>
        <v>919</v>
      </c>
      <c r="AF1075" s="12">
        <f t="shared" si="177"/>
        <v>5987.7157299999999</v>
      </c>
      <c r="AG1075" s="12">
        <f t="shared" si="178"/>
        <v>276.846947</v>
      </c>
      <c r="AH1075" s="12">
        <f t="shared" si="179"/>
        <v>578.06929500000001</v>
      </c>
      <c r="AI1075" s="15">
        <f t="shared" si="176"/>
        <v>-0.39930620686195828</v>
      </c>
      <c r="AJ1075" s="15">
        <f t="shared" si="176"/>
        <v>-0.27336759317585302</v>
      </c>
      <c r="AK1075" s="15">
        <f t="shared" si="176"/>
        <v>-0.37098009249183894</v>
      </c>
      <c r="AL1075" s="23">
        <f>VLOOKUP(AC1075,'Charts and Tables'!$I$43:$J$49,2,TRUE)</f>
        <v>0.25</v>
      </c>
      <c r="AM1075" s="2">
        <f t="shared" ref="AM1075:AM1120" si="183">IF(ABS(AI1075)&lt;=AL1075,1,0)</f>
        <v>0</v>
      </c>
    </row>
    <row r="1076" spans="1:39" x14ac:dyDescent="0.25">
      <c r="A1076" s="35">
        <v>499749</v>
      </c>
      <c r="B1076" s="36">
        <v>330152</v>
      </c>
      <c r="C1076" s="36" t="s">
        <v>31</v>
      </c>
      <c r="D1076" s="36">
        <v>1</v>
      </c>
      <c r="J1076" s="46">
        <v>10138</v>
      </c>
      <c r="L1076" s="46">
        <v>10138</v>
      </c>
      <c r="M1076" s="46">
        <v>362</v>
      </c>
      <c r="O1076" s="46">
        <v>869</v>
      </c>
      <c r="R1076" s="36">
        <v>3265.294903</v>
      </c>
      <c r="T1076" s="36">
        <v>289.02211199999999</v>
      </c>
      <c r="V1076" s="36">
        <v>156.502522</v>
      </c>
      <c r="AC1076" s="57">
        <f t="shared" si="180"/>
        <v>10138</v>
      </c>
      <c r="AD1076" s="57">
        <f t="shared" si="181"/>
        <v>362</v>
      </c>
      <c r="AE1076" s="57">
        <f t="shared" si="182"/>
        <v>869</v>
      </c>
      <c r="AF1076" s="12">
        <f t="shared" si="177"/>
        <v>3265.294903</v>
      </c>
      <c r="AG1076" s="12">
        <f t="shared" si="178"/>
        <v>289.02211199999999</v>
      </c>
      <c r="AH1076" s="12">
        <f t="shared" si="179"/>
        <v>156.502522</v>
      </c>
      <c r="AI1076" s="15">
        <f t="shared" si="176"/>
        <v>-0.67791527885184455</v>
      </c>
      <c r="AJ1076" s="15">
        <f t="shared" si="176"/>
        <v>-0.20159637569060776</v>
      </c>
      <c r="AK1076" s="15">
        <f t="shared" si="176"/>
        <v>-0.8199050379746835</v>
      </c>
      <c r="AL1076" s="23">
        <f>VLOOKUP(AC1076,'Charts and Tables'!$I$43:$J$49,2,TRUE)</f>
        <v>0.2</v>
      </c>
      <c r="AM1076" s="2">
        <f t="shared" si="183"/>
        <v>0</v>
      </c>
    </row>
    <row r="1077" spans="1:39" x14ac:dyDescent="0.25">
      <c r="A1077" s="35">
        <v>617358</v>
      </c>
      <c r="B1077" s="36">
        <v>330247</v>
      </c>
      <c r="C1077" s="36" t="s">
        <v>31</v>
      </c>
      <c r="D1077" s="36">
        <v>0</v>
      </c>
      <c r="J1077" s="46">
        <v>4729</v>
      </c>
      <c r="K1077" s="46">
        <v>10207</v>
      </c>
      <c r="L1077" s="46">
        <v>14936</v>
      </c>
      <c r="M1077" s="46">
        <v>249</v>
      </c>
      <c r="N1077" s="46">
        <v>425</v>
      </c>
      <c r="O1077" s="46">
        <v>467</v>
      </c>
      <c r="P1077" s="46">
        <v>1145</v>
      </c>
      <c r="R1077" s="36">
        <v>4615.5324769999997</v>
      </c>
      <c r="S1077" s="36">
        <v>8389.1650009999994</v>
      </c>
      <c r="T1077" s="36">
        <v>305.823285</v>
      </c>
      <c r="U1077" s="36">
        <v>446.23406699999998</v>
      </c>
      <c r="V1077" s="36">
        <v>377.77247699999998</v>
      </c>
      <c r="W1077" s="36">
        <v>802.49677899999995</v>
      </c>
      <c r="AC1077" s="57">
        <f t="shared" si="180"/>
        <v>14936</v>
      </c>
      <c r="AD1077" s="57">
        <f t="shared" si="181"/>
        <v>674</v>
      </c>
      <c r="AE1077" s="57">
        <f t="shared" si="182"/>
        <v>1612</v>
      </c>
      <c r="AF1077" s="12">
        <f t="shared" si="177"/>
        <v>13004.697477999998</v>
      </c>
      <c r="AG1077" s="12">
        <f t="shared" si="178"/>
        <v>752.05735200000004</v>
      </c>
      <c r="AH1077" s="12">
        <f t="shared" si="179"/>
        <v>1180.269256</v>
      </c>
      <c r="AI1077" s="15">
        <f t="shared" si="176"/>
        <v>-0.12930520366898779</v>
      </c>
      <c r="AJ1077" s="15">
        <f t="shared" si="176"/>
        <v>0.11581209495548966</v>
      </c>
      <c r="AK1077" s="15">
        <f t="shared" si="176"/>
        <v>-0.26782304218362279</v>
      </c>
      <c r="AL1077" s="23">
        <f>VLOOKUP(AC1077,'Charts and Tables'!$I$43:$J$49,2,TRUE)</f>
        <v>0.2</v>
      </c>
      <c r="AM1077" s="2">
        <f t="shared" si="183"/>
        <v>1</v>
      </c>
    </row>
    <row r="1078" spans="1:39" x14ac:dyDescent="0.25">
      <c r="A1078" s="35">
        <v>499720</v>
      </c>
      <c r="C1078" s="36" t="s">
        <v>31</v>
      </c>
      <c r="D1078" s="36">
        <v>-1</v>
      </c>
      <c r="K1078" s="46">
        <v>12188</v>
      </c>
      <c r="L1078" s="46">
        <v>12188</v>
      </c>
      <c r="N1078" s="46">
        <v>971.66666699999996</v>
      </c>
      <c r="P1078" s="46">
        <v>1219.3333299999999</v>
      </c>
      <c r="S1078" s="36">
        <v>8996.2539739999993</v>
      </c>
      <c r="U1078" s="36">
        <v>635.99207999999999</v>
      </c>
      <c r="W1078" s="36">
        <v>778.92848500000002</v>
      </c>
      <c r="AC1078" s="57">
        <f t="shared" si="180"/>
        <v>12188</v>
      </c>
      <c r="AD1078" s="57">
        <f t="shared" si="181"/>
        <v>971.66666699999996</v>
      </c>
      <c r="AE1078" s="57">
        <f t="shared" si="182"/>
        <v>1219.3333299999999</v>
      </c>
      <c r="AF1078" s="12">
        <f t="shared" si="177"/>
        <v>8996.2539739999993</v>
      </c>
      <c r="AG1078" s="12">
        <f t="shared" si="178"/>
        <v>635.99207999999999</v>
      </c>
      <c r="AH1078" s="12">
        <f t="shared" si="179"/>
        <v>778.92848500000002</v>
      </c>
      <c r="AI1078" s="15">
        <f t="shared" si="176"/>
        <v>-0.26187610978011167</v>
      </c>
      <c r="AJ1078" s="15">
        <f t="shared" si="176"/>
        <v>-0.34546269662248275</v>
      </c>
      <c r="AK1078" s="15">
        <f t="shared" si="176"/>
        <v>-0.36118494767956516</v>
      </c>
      <c r="AL1078" s="23">
        <f>VLOOKUP(AC1078,'Charts and Tables'!$I$43:$J$49,2,TRUE)</f>
        <v>0.2</v>
      </c>
      <c r="AM1078" s="2">
        <f t="shared" si="183"/>
        <v>0</v>
      </c>
    </row>
    <row r="1079" spans="1:39" x14ac:dyDescent="0.25">
      <c r="A1079" s="35">
        <v>500275</v>
      </c>
      <c r="C1079" s="36" t="s">
        <v>31</v>
      </c>
      <c r="D1079" s="36">
        <v>0</v>
      </c>
      <c r="J1079" s="46">
        <v>10745</v>
      </c>
      <c r="K1079" s="46">
        <v>9940</v>
      </c>
      <c r="L1079" s="46">
        <v>20685</v>
      </c>
      <c r="M1079" s="46">
        <v>839.33333300000004</v>
      </c>
      <c r="N1079" s="46">
        <v>873.5</v>
      </c>
      <c r="O1079" s="46">
        <v>1103</v>
      </c>
      <c r="P1079" s="46">
        <v>983</v>
      </c>
      <c r="R1079" s="36">
        <v>5730.318945</v>
      </c>
      <c r="S1079" s="36">
        <v>6513.9093620000003</v>
      </c>
      <c r="T1079" s="36">
        <v>232.255752</v>
      </c>
      <c r="U1079" s="36">
        <v>611.15006200000005</v>
      </c>
      <c r="V1079" s="36">
        <v>613.37177199999996</v>
      </c>
      <c r="W1079" s="36">
        <v>475.938559</v>
      </c>
      <c r="AC1079" s="57">
        <f t="shared" si="180"/>
        <v>20685</v>
      </c>
      <c r="AD1079" s="57">
        <f t="shared" si="181"/>
        <v>1712.833333</v>
      </c>
      <c r="AE1079" s="57">
        <f t="shared" si="182"/>
        <v>2086</v>
      </c>
      <c r="AF1079" s="12">
        <f t="shared" si="177"/>
        <v>12244.228307000001</v>
      </c>
      <c r="AG1079" s="12">
        <f t="shared" si="178"/>
        <v>843.40581400000008</v>
      </c>
      <c r="AH1079" s="12">
        <f t="shared" si="179"/>
        <v>1089.3103309999999</v>
      </c>
      <c r="AI1079" s="15">
        <f t="shared" si="176"/>
        <v>-0.40806244587865598</v>
      </c>
      <c r="AJ1079" s="15">
        <f t="shared" si="176"/>
        <v>-0.50759609954414631</v>
      </c>
      <c r="AK1079" s="15">
        <f t="shared" si="176"/>
        <v>-0.47779945781399813</v>
      </c>
      <c r="AL1079" s="23">
        <f>VLOOKUP(AC1079,'Charts and Tables'!$I$43:$J$49,2,TRUE)</f>
        <v>0.2</v>
      </c>
      <c r="AM1079" s="2">
        <f t="shared" si="183"/>
        <v>0</v>
      </c>
    </row>
    <row r="1080" spans="1:39" x14ac:dyDescent="0.25">
      <c r="A1080" s="35">
        <v>501200</v>
      </c>
      <c r="C1080" s="36" t="s">
        <v>27</v>
      </c>
      <c r="D1080" s="36">
        <v>-1</v>
      </c>
      <c r="K1080" s="46">
        <v>13141</v>
      </c>
      <c r="L1080" s="46">
        <v>13141</v>
      </c>
      <c r="N1080" s="46">
        <v>1431</v>
      </c>
      <c r="P1080" s="46">
        <v>969</v>
      </c>
      <c r="S1080" s="36">
        <v>12382.431392</v>
      </c>
      <c r="U1080" s="36">
        <v>1376.136769</v>
      </c>
      <c r="W1080" s="36">
        <v>993.45007599999997</v>
      </c>
      <c r="AC1080" s="57">
        <f t="shared" si="180"/>
        <v>13141</v>
      </c>
      <c r="AD1080" s="57">
        <f t="shared" si="181"/>
        <v>1431</v>
      </c>
      <c r="AE1080" s="57">
        <f t="shared" si="182"/>
        <v>969</v>
      </c>
      <c r="AF1080" s="12">
        <f t="shared" si="177"/>
        <v>12382.431392</v>
      </c>
      <c r="AG1080" s="12">
        <f t="shared" si="178"/>
        <v>1376.136769</v>
      </c>
      <c r="AH1080" s="12">
        <f t="shared" si="179"/>
        <v>993.45007599999997</v>
      </c>
      <c r="AI1080" s="15">
        <f t="shared" si="176"/>
        <v>-5.7725333536260526E-2</v>
      </c>
      <c r="AJ1080" s="15">
        <f t="shared" si="176"/>
        <v>-3.8339085255066414E-2</v>
      </c>
      <c r="AK1080" s="15">
        <f t="shared" si="176"/>
        <v>2.5232276573787377E-2</v>
      </c>
      <c r="AL1080" s="23">
        <f>VLOOKUP(AC1080,'Charts and Tables'!$I$43:$J$49,2,TRUE)</f>
        <v>0.2</v>
      </c>
      <c r="AM1080" s="2">
        <f t="shared" si="183"/>
        <v>1</v>
      </c>
    </row>
    <row r="1081" spans="1:39" x14ac:dyDescent="0.25">
      <c r="A1081" s="35">
        <v>501225</v>
      </c>
      <c r="B1081" s="36">
        <v>333138</v>
      </c>
      <c r="C1081" s="36" t="s">
        <v>27</v>
      </c>
      <c r="D1081" s="36">
        <v>-1</v>
      </c>
      <c r="K1081" s="46">
        <v>12578</v>
      </c>
      <c r="L1081" s="46">
        <v>12578</v>
      </c>
      <c r="N1081" s="46">
        <v>706</v>
      </c>
      <c r="P1081" s="46">
        <v>1419</v>
      </c>
      <c r="S1081" s="36">
        <v>9268.6280549999992</v>
      </c>
      <c r="U1081" s="36">
        <v>534.41380100000003</v>
      </c>
      <c r="W1081" s="36">
        <v>1103.542115</v>
      </c>
      <c r="AC1081" s="57">
        <f t="shared" si="180"/>
        <v>12578</v>
      </c>
      <c r="AD1081" s="57">
        <f t="shared" si="181"/>
        <v>706</v>
      </c>
      <c r="AE1081" s="57">
        <f t="shared" si="182"/>
        <v>1419</v>
      </c>
      <c r="AF1081" s="12">
        <f t="shared" si="177"/>
        <v>9268.6280549999992</v>
      </c>
      <c r="AG1081" s="12">
        <f t="shared" si="178"/>
        <v>534.41380100000003</v>
      </c>
      <c r="AH1081" s="12">
        <f t="shared" si="179"/>
        <v>1103.542115</v>
      </c>
      <c r="AI1081" s="15">
        <f t="shared" si="176"/>
        <v>-0.26310796191763403</v>
      </c>
      <c r="AJ1081" s="15">
        <f t="shared" si="176"/>
        <v>-0.24303994192634557</v>
      </c>
      <c r="AK1081" s="15">
        <f t="shared" si="176"/>
        <v>-0.22230999647639185</v>
      </c>
      <c r="AL1081" s="23">
        <f>VLOOKUP(AC1081,'Charts and Tables'!$I$43:$J$49,2,TRUE)</f>
        <v>0.2</v>
      </c>
      <c r="AM1081" s="2">
        <f t="shared" si="183"/>
        <v>0</v>
      </c>
    </row>
    <row r="1082" spans="1:39" x14ac:dyDescent="0.25">
      <c r="A1082" s="35">
        <v>505308</v>
      </c>
      <c r="C1082" s="36" t="s">
        <v>25</v>
      </c>
      <c r="D1082" s="36">
        <v>0</v>
      </c>
      <c r="J1082" s="46">
        <v>3899</v>
      </c>
      <c r="K1082" s="46">
        <v>3067</v>
      </c>
      <c r="L1082" s="46">
        <v>6966</v>
      </c>
      <c r="M1082" s="46">
        <v>314</v>
      </c>
      <c r="N1082" s="46">
        <v>348</v>
      </c>
      <c r="O1082" s="46">
        <v>554</v>
      </c>
      <c r="P1082" s="46">
        <v>286</v>
      </c>
      <c r="R1082" s="36">
        <v>4273.6785289999998</v>
      </c>
      <c r="S1082" s="36">
        <v>3176.0823059999998</v>
      </c>
      <c r="T1082" s="36">
        <v>279.32095299999997</v>
      </c>
      <c r="U1082" s="36">
        <v>391.29166300000003</v>
      </c>
      <c r="V1082" s="36">
        <v>505.91449</v>
      </c>
      <c r="W1082" s="36">
        <v>249.11782400000001</v>
      </c>
      <c r="AC1082" s="57">
        <f t="shared" si="180"/>
        <v>6966</v>
      </c>
      <c r="AD1082" s="57">
        <f t="shared" si="181"/>
        <v>662</v>
      </c>
      <c r="AE1082" s="57">
        <f t="shared" si="182"/>
        <v>840</v>
      </c>
      <c r="AF1082" s="12">
        <f t="shared" si="177"/>
        <v>7449.7608349999991</v>
      </c>
      <c r="AG1082" s="12">
        <f t="shared" si="178"/>
        <v>670.612616</v>
      </c>
      <c r="AH1082" s="12">
        <f t="shared" si="179"/>
        <v>755.03231400000004</v>
      </c>
      <c r="AI1082" s="15">
        <f t="shared" si="176"/>
        <v>6.9445999856445464E-2</v>
      </c>
      <c r="AJ1082" s="15">
        <f t="shared" si="176"/>
        <v>1.3009993957703931E-2</v>
      </c>
      <c r="AK1082" s="15">
        <f t="shared" si="176"/>
        <v>-0.10115200714285709</v>
      </c>
      <c r="AL1082" s="23">
        <f>VLOOKUP(AC1082,'Charts and Tables'!$I$43:$J$49,2,TRUE)</f>
        <v>0.25</v>
      </c>
      <c r="AM1082" s="2">
        <f t="shared" si="183"/>
        <v>1</v>
      </c>
    </row>
    <row r="1083" spans="1:39" x14ac:dyDescent="0.25">
      <c r="A1083" s="35">
        <v>505061</v>
      </c>
      <c r="B1083" s="36">
        <v>332035</v>
      </c>
      <c r="C1083" s="36" t="s">
        <v>25</v>
      </c>
      <c r="D1083" s="36">
        <v>0</v>
      </c>
      <c r="J1083" s="46">
        <v>1803</v>
      </c>
      <c r="K1083" s="46">
        <v>2552</v>
      </c>
      <c r="L1083" s="46">
        <v>4355</v>
      </c>
      <c r="M1083" s="46">
        <v>132</v>
      </c>
      <c r="N1083" s="46">
        <v>131</v>
      </c>
      <c r="O1083" s="46">
        <v>147</v>
      </c>
      <c r="P1083" s="46">
        <v>241</v>
      </c>
      <c r="R1083" s="36">
        <v>1273.7431140000001</v>
      </c>
      <c r="S1083" s="36">
        <v>2250.0807420000001</v>
      </c>
      <c r="T1083" s="36">
        <v>99.613173000000003</v>
      </c>
      <c r="U1083" s="36">
        <v>148.480974</v>
      </c>
      <c r="V1083" s="36">
        <v>101.856031</v>
      </c>
      <c r="W1083" s="36">
        <v>217.24114499999999</v>
      </c>
      <c r="AC1083" s="57">
        <f t="shared" si="180"/>
        <v>4355</v>
      </c>
      <c r="AD1083" s="57">
        <f t="shared" si="181"/>
        <v>263</v>
      </c>
      <c r="AE1083" s="57">
        <f t="shared" si="182"/>
        <v>388</v>
      </c>
      <c r="AF1083" s="12">
        <f t="shared" si="177"/>
        <v>3523.823856</v>
      </c>
      <c r="AG1083" s="12">
        <f t="shared" si="178"/>
        <v>248.09414700000002</v>
      </c>
      <c r="AH1083" s="12">
        <f t="shared" si="179"/>
        <v>319.09717599999999</v>
      </c>
      <c r="AI1083" s="15">
        <f t="shared" si="176"/>
        <v>-0.19085560137772675</v>
      </c>
      <c r="AJ1083" s="15">
        <f t="shared" si="176"/>
        <v>-5.6676247148288894E-2</v>
      </c>
      <c r="AK1083" s="15">
        <f t="shared" si="176"/>
        <v>-0.17758459793814435</v>
      </c>
      <c r="AL1083" s="23">
        <f>VLOOKUP(AC1083,'Charts and Tables'!$I$43:$J$49,2,TRUE)</f>
        <v>0.5</v>
      </c>
      <c r="AM1083" s="2">
        <f t="shared" si="183"/>
        <v>1</v>
      </c>
    </row>
    <row r="1084" spans="1:39" x14ac:dyDescent="0.25">
      <c r="A1084" s="35">
        <v>504583</v>
      </c>
      <c r="B1084" s="36">
        <v>330175</v>
      </c>
      <c r="C1084" s="36" t="s">
        <v>31</v>
      </c>
      <c r="D1084" s="36">
        <v>0</v>
      </c>
      <c r="J1084" s="46">
        <v>25787</v>
      </c>
      <c r="K1084" s="46">
        <v>27799</v>
      </c>
      <c r="L1084" s="46">
        <v>53586</v>
      </c>
      <c r="M1084" s="46">
        <v>2391</v>
      </c>
      <c r="N1084" s="46">
        <v>1660</v>
      </c>
      <c r="O1084" s="46">
        <v>1777</v>
      </c>
      <c r="P1084" s="46">
        <v>2648</v>
      </c>
      <c r="R1084" s="36">
        <v>22318.354878999999</v>
      </c>
      <c r="S1084" s="36">
        <v>21058.440559999999</v>
      </c>
      <c r="T1084" s="36">
        <v>2107.462239</v>
      </c>
      <c r="U1084" s="36">
        <v>1364.8277459999999</v>
      </c>
      <c r="V1084" s="36">
        <v>1782.8147730000001</v>
      </c>
      <c r="W1084" s="36">
        <v>2041.2032509999999</v>
      </c>
      <c r="AC1084" s="57">
        <f t="shared" si="180"/>
        <v>53586</v>
      </c>
      <c r="AD1084" s="57">
        <f t="shared" si="181"/>
        <v>4051</v>
      </c>
      <c r="AE1084" s="57">
        <f t="shared" si="182"/>
        <v>4425</v>
      </c>
      <c r="AF1084" s="12">
        <f t="shared" si="177"/>
        <v>43376.795438999994</v>
      </c>
      <c r="AG1084" s="12">
        <f t="shared" si="178"/>
        <v>3472.2899849999999</v>
      </c>
      <c r="AH1084" s="12">
        <f t="shared" si="179"/>
        <v>3824.018024</v>
      </c>
      <c r="AI1084" s="15">
        <f t="shared" si="176"/>
        <v>-0.1905199970328072</v>
      </c>
      <c r="AJ1084" s="15">
        <f t="shared" si="176"/>
        <v>-0.14285608862009383</v>
      </c>
      <c r="AK1084" s="15">
        <f t="shared" si="176"/>
        <v>-0.13581513581920904</v>
      </c>
      <c r="AL1084" s="23">
        <f>VLOOKUP(AC1084,'Charts and Tables'!$I$43:$J$49,2,TRUE)</f>
        <v>0.1</v>
      </c>
      <c r="AM1084" s="2">
        <f t="shared" si="183"/>
        <v>0</v>
      </c>
    </row>
    <row r="1085" spans="1:39" x14ac:dyDescent="0.25">
      <c r="A1085" s="35">
        <v>504709</v>
      </c>
      <c r="C1085" s="36" t="s">
        <v>31</v>
      </c>
      <c r="D1085" s="36">
        <v>0</v>
      </c>
      <c r="J1085" s="46">
        <v>12355</v>
      </c>
      <c r="K1085" s="46">
        <v>12593</v>
      </c>
      <c r="L1085" s="46">
        <v>24948</v>
      </c>
      <c r="M1085" s="46">
        <v>749</v>
      </c>
      <c r="N1085" s="46">
        <v>1087</v>
      </c>
      <c r="O1085" s="46">
        <v>1270</v>
      </c>
      <c r="P1085" s="46">
        <v>892</v>
      </c>
      <c r="R1085" s="36">
        <v>10271.321695000001</v>
      </c>
      <c r="S1085" s="36">
        <v>10972.766750000001</v>
      </c>
      <c r="T1085" s="36">
        <v>682.86563100000001</v>
      </c>
      <c r="U1085" s="36">
        <v>1007.7468679999999</v>
      </c>
      <c r="V1085" s="36">
        <v>1042.021119</v>
      </c>
      <c r="W1085" s="36">
        <v>889.69825300000002</v>
      </c>
      <c r="AC1085" s="57">
        <f t="shared" si="180"/>
        <v>24948</v>
      </c>
      <c r="AD1085" s="57">
        <f t="shared" si="181"/>
        <v>1836</v>
      </c>
      <c r="AE1085" s="57">
        <f t="shared" si="182"/>
        <v>2162</v>
      </c>
      <c r="AF1085" s="12">
        <f t="shared" si="177"/>
        <v>21244.088445000001</v>
      </c>
      <c r="AG1085" s="12">
        <f t="shared" si="178"/>
        <v>1690.6124989999998</v>
      </c>
      <c r="AH1085" s="12">
        <f t="shared" si="179"/>
        <v>1931.719372</v>
      </c>
      <c r="AI1085" s="15">
        <f t="shared" si="176"/>
        <v>-0.1484652699615199</v>
      </c>
      <c r="AJ1085" s="15">
        <f t="shared" si="176"/>
        <v>-7.9187092047930369E-2</v>
      </c>
      <c r="AK1085" s="15">
        <f t="shared" si="176"/>
        <v>-0.10651277890841812</v>
      </c>
      <c r="AL1085" s="23">
        <f>VLOOKUP(AC1085,'Charts and Tables'!$I$43:$J$49,2,TRUE)</f>
        <v>0.2</v>
      </c>
      <c r="AM1085" s="2">
        <f t="shared" si="183"/>
        <v>1</v>
      </c>
    </row>
    <row r="1086" spans="1:39" x14ac:dyDescent="0.25">
      <c r="A1086" s="35">
        <v>505276</v>
      </c>
      <c r="C1086" s="36" t="s">
        <v>25</v>
      </c>
      <c r="D1086" s="36">
        <v>0</v>
      </c>
      <c r="J1086" s="46">
        <v>4932</v>
      </c>
      <c r="K1086" s="46">
        <v>3972</v>
      </c>
      <c r="L1086" s="46">
        <v>8904</v>
      </c>
      <c r="M1086" s="46">
        <v>357</v>
      </c>
      <c r="N1086" s="46">
        <v>437</v>
      </c>
      <c r="O1086" s="46">
        <v>684</v>
      </c>
      <c r="P1086" s="46">
        <v>385</v>
      </c>
      <c r="R1086" s="36">
        <v>4634.9269530000001</v>
      </c>
      <c r="S1086" s="36">
        <v>3511.3837819999999</v>
      </c>
      <c r="T1086" s="36">
        <v>298.41316599999999</v>
      </c>
      <c r="U1086" s="36">
        <v>404.0231</v>
      </c>
      <c r="V1086" s="36">
        <v>532.32103199999995</v>
      </c>
      <c r="W1086" s="36">
        <v>271.932008</v>
      </c>
      <c r="AC1086" s="57">
        <f t="shared" si="180"/>
        <v>8904</v>
      </c>
      <c r="AD1086" s="57">
        <f t="shared" si="181"/>
        <v>794</v>
      </c>
      <c r="AE1086" s="57">
        <f t="shared" si="182"/>
        <v>1069</v>
      </c>
      <c r="AF1086" s="12">
        <f t="shared" si="177"/>
        <v>8146.310735</v>
      </c>
      <c r="AG1086" s="12">
        <f t="shared" si="178"/>
        <v>702.43626599999993</v>
      </c>
      <c r="AH1086" s="12">
        <f t="shared" si="179"/>
        <v>804.25303999999994</v>
      </c>
      <c r="AI1086" s="15">
        <f t="shared" si="176"/>
        <v>-8.5095380166217427E-2</v>
      </c>
      <c r="AJ1086" s="15">
        <f t="shared" si="176"/>
        <v>-0.11531956423173811</v>
      </c>
      <c r="AK1086" s="15">
        <f t="shared" si="176"/>
        <v>-0.24765852198316188</v>
      </c>
      <c r="AL1086" s="23">
        <f>VLOOKUP(AC1086,'Charts and Tables'!$I$43:$J$49,2,TRUE)</f>
        <v>0.25</v>
      </c>
      <c r="AM1086" s="2">
        <f t="shared" si="183"/>
        <v>1</v>
      </c>
    </row>
    <row r="1087" spans="1:39" x14ac:dyDescent="0.25">
      <c r="A1087" s="35">
        <v>506009</v>
      </c>
      <c r="C1087" s="36" t="s">
        <v>27</v>
      </c>
      <c r="D1087" s="36">
        <v>1</v>
      </c>
      <c r="J1087" s="46">
        <v>13141</v>
      </c>
      <c r="L1087" s="46">
        <v>13141</v>
      </c>
      <c r="M1087" s="46">
        <v>1431</v>
      </c>
      <c r="O1087" s="46">
        <v>969</v>
      </c>
      <c r="R1087" s="36">
        <v>12382.431392</v>
      </c>
      <c r="T1087" s="36">
        <v>1376.136769</v>
      </c>
      <c r="V1087" s="36">
        <v>993.45007599999997</v>
      </c>
      <c r="AC1087" s="57">
        <f t="shared" si="180"/>
        <v>13141</v>
      </c>
      <c r="AD1087" s="57">
        <f t="shared" si="181"/>
        <v>1431</v>
      </c>
      <c r="AE1087" s="57">
        <f t="shared" si="182"/>
        <v>969</v>
      </c>
      <c r="AF1087" s="12">
        <f t="shared" si="177"/>
        <v>12382.431392</v>
      </c>
      <c r="AG1087" s="12">
        <f t="shared" si="178"/>
        <v>1376.136769</v>
      </c>
      <c r="AH1087" s="12">
        <f t="shared" si="179"/>
        <v>993.45007599999997</v>
      </c>
      <c r="AI1087" s="15">
        <f t="shared" si="176"/>
        <v>-5.7725333536260526E-2</v>
      </c>
      <c r="AJ1087" s="15">
        <f t="shared" si="176"/>
        <v>-3.8339085255066414E-2</v>
      </c>
      <c r="AK1087" s="15">
        <f t="shared" si="176"/>
        <v>2.5232276573787377E-2</v>
      </c>
      <c r="AL1087" s="23">
        <f>VLOOKUP(AC1087,'Charts and Tables'!$I$43:$J$49,2,TRUE)</f>
        <v>0.2</v>
      </c>
      <c r="AM1087" s="2">
        <f t="shared" si="183"/>
        <v>1</v>
      </c>
    </row>
    <row r="1088" spans="1:39" x14ac:dyDescent="0.25">
      <c r="A1088" s="35">
        <v>508019</v>
      </c>
      <c r="B1088" s="36">
        <v>332231</v>
      </c>
      <c r="C1088" s="36" t="s">
        <v>29</v>
      </c>
      <c r="D1088" s="36">
        <v>0</v>
      </c>
      <c r="J1088" s="46">
        <v>1304</v>
      </c>
      <c r="K1088" s="46">
        <v>1127</v>
      </c>
      <c r="L1088" s="46">
        <v>2431</v>
      </c>
      <c r="M1088" s="46">
        <v>70</v>
      </c>
      <c r="N1088" s="46">
        <v>112</v>
      </c>
      <c r="O1088" s="46">
        <v>142</v>
      </c>
      <c r="P1088" s="46">
        <v>92</v>
      </c>
      <c r="AC1088" s="57">
        <f t="shared" si="180"/>
        <v>2431</v>
      </c>
      <c r="AD1088" s="57">
        <f t="shared" si="181"/>
        <v>182</v>
      </c>
      <c r="AE1088" s="57">
        <f t="shared" si="182"/>
        <v>234</v>
      </c>
      <c r="AF1088" s="12">
        <f t="shared" si="177"/>
        <v>0</v>
      </c>
      <c r="AG1088" s="12">
        <f t="shared" si="178"/>
        <v>0</v>
      </c>
      <c r="AH1088" s="12">
        <f t="shared" si="179"/>
        <v>0</v>
      </c>
      <c r="AI1088" s="15">
        <f t="shared" si="176"/>
        <v>-1</v>
      </c>
      <c r="AJ1088" s="15">
        <f t="shared" si="176"/>
        <v>-1</v>
      </c>
      <c r="AK1088" s="15">
        <f t="shared" si="176"/>
        <v>-1</v>
      </c>
      <c r="AL1088" s="23">
        <f>VLOOKUP(AC1088,'Charts and Tables'!$I$43:$J$49,2,TRUE)</f>
        <v>1</v>
      </c>
      <c r="AM1088" s="2">
        <f t="shared" si="183"/>
        <v>1</v>
      </c>
    </row>
    <row r="1089" spans="1:39" x14ac:dyDescent="0.25">
      <c r="A1089" s="35">
        <v>527950</v>
      </c>
      <c r="C1089" s="36" t="s">
        <v>25</v>
      </c>
      <c r="D1089" s="36">
        <v>0</v>
      </c>
      <c r="J1089" s="46">
        <v>1655</v>
      </c>
      <c r="K1089" s="46">
        <v>1458</v>
      </c>
      <c r="L1089" s="46">
        <v>3113</v>
      </c>
      <c r="M1089" s="46">
        <v>142</v>
      </c>
      <c r="N1089" s="46">
        <v>124</v>
      </c>
      <c r="O1089" s="46">
        <v>177</v>
      </c>
      <c r="P1089" s="46">
        <v>163</v>
      </c>
      <c r="R1089" s="36">
        <v>2297.383237</v>
      </c>
      <c r="S1089" s="36">
        <v>1570.9591840000001</v>
      </c>
      <c r="T1089" s="36">
        <v>127.939888</v>
      </c>
      <c r="U1089" s="36">
        <v>145.235975</v>
      </c>
      <c r="V1089" s="36">
        <v>241.86098999999999</v>
      </c>
      <c r="W1089" s="36">
        <v>125.53867099999999</v>
      </c>
      <c r="AC1089" s="57">
        <f t="shared" si="180"/>
        <v>3113</v>
      </c>
      <c r="AD1089" s="57">
        <f t="shared" si="181"/>
        <v>266</v>
      </c>
      <c r="AE1089" s="57">
        <f t="shared" si="182"/>
        <v>340</v>
      </c>
      <c r="AF1089" s="12">
        <f t="shared" si="177"/>
        <v>3868.3424210000003</v>
      </c>
      <c r="AG1089" s="12">
        <f t="shared" si="178"/>
        <v>273.17586299999999</v>
      </c>
      <c r="AH1089" s="12">
        <f t="shared" si="179"/>
        <v>367.39966099999998</v>
      </c>
      <c r="AI1089" s="15">
        <f t="shared" si="176"/>
        <v>0.24264131737873443</v>
      </c>
      <c r="AJ1089" s="15">
        <f t="shared" si="176"/>
        <v>2.6976928571428544E-2</v>
      </c>
      <c r="AK1089" s="15">
        <f t="shared" si="176"/>
        <v>8.0587238235294054E-2</v>
      </c>
      <c r="AL1089" s="23">
        <f>VLOOKUP(AC1089,'Charts and Tables'!$I$43:$J$49,2,TRUE)</f>
        <v>0.5</v>
      </c>
      <c r="AM1089" s="2">
        <f t="shared" si="183"/>
        <v>1</v>
      </c>
    </row>
    <row r="1090" spans="1:39" x14ac:dyDescent="0.25">
      <c r="A1090" s="35">
        <v>526278</v>
      </c>
      <c r="B1090" s="36">
        <v>330103</v>
      </c>
      <c r="C1090" s="36" t="s">
        <v>27</v>
      </c>
      <c r="D1090" s="36">
        <v>1</v>
      </c>
      <c r="J1090" s="46">
        <v>19331</v>
      </c>
      <c r="L1090" s="46">
        <v>19331</v>
      </c>
      <c r="M1090" s="46">
        <v>2124</v>
      </c>
      <c r="O1090" s="46">
        <v>1684</v>
      </c>
      <c r="R1090" s="36">
        <v>21070.473883999999</v>
      </c>
      <c r="T1090" s="36">
        <v>2339.1449809999999</v>
      </c>
      <c r="V1090" s="36">
        <v>1930.4914349999999</v>
      </c>
      <c r="AC1090" s="57">
        <f t="shared" si="180"/>
        <v>19331</v>
      </c>
      <c r="AD1090" s="57">
        <f t="shared" si="181"/>
        <v>2124</v>
      </c>
      <c r="AE1090" s="57">
        <f t="shared" si="182"/>
        <v>1684</v>
      </c>
      <c r="AF1090" s="12">
        <f t="shared" si="177"/>
        <v>21070.473883999999</v>
      </c>
      <c r="AG1090" s="12">
        <f t="shared" si="178"/>
        <v>2339.1449809999999</v>
      </c>
      <c r="AH1090" s="12">
        <f t="shared" si="179"/>
        <v>1930.4914349999999</v>
      </c>
      <c r="AI1090" s="15">
        <f t="shared" si="176"/>
        <v>8.998364719879981E-2</v>
      </c>
      <c r="AJ1090" s="15">
        <f t="shared" si="176"/>
        <v>0.10129236393596983</v>
      </c>
      <c r="AK1090" s="15">
        <f t="shared" si="176"/>
        <v>0.14637258610451301</v>
      </c>
      <c r="AL1090" s="23">
        <f>VLOOKUP(AC1090,'Charts and Tables'!$I$43:$J$49,2,TRUE)</f>
        <v>0.2</v>
      </c>
      <c r="AM1090" s="2">
        <f t="shared" si="183"/>
        <v>1</v>
      </c>
    </row>
    <row r="1091" spans="1:39" x14ac:dyDescent="0.25">
      <c r="A1091" s="35">
        <v>526287</v>
      </c>
      <c r="B1091" s="36">
        <v>330103</v>
      </c>
      <c r="C1091" s="36" t="s">
        <v>27</v>
      </c>
      <c r="D1091" s="36">
        <v>-1</v>
      </c>
      <c r="K1091" s="46">
        <v>19132</v>
      </c>
      <c r="L1091" s="46">
        <v>19132</v>
      </c>
      <c r="N1091" s="46">
        <v>1542</v>
      </c>
      <c r="P1091" s="46">
        <v>2092</v>
      </c>
      <c r="S1091" s="36">
        <v>22605.037984999999</v>
      </c>
      <c r="U1091" s="36">
        <v>1646.0045720000001</v>
      </c>
      <c r="W1091" s="36">
        <v>2591.3590060000001</v>
      </c>
      <c r="AC1091" s="57">
        <f t="shared" si="180"/>
        <v>19132</v>
      </c>
      <c r="AD1091" s="57">
        <f t="shared" si="181"/>
        <v>1542</v>
      </c>
      <c r="AE1091" s="57">
        <f t="shared" si="182"/>
        <v>2092</v>
      </c>
      <c r="AF1091" s="12">
        <f t="shared" si="177"/>
        <v>22605.037984999999</v>
      </c>
      <c r="AG1091" s="12">
        <f t="shared" si="178"/>
        <v>1646.0045720000001</v>
      </c>
      <c r="AH1091" s="12">
        <f t="shared" si="179"/>
        <v>2591.3590060000001</v>
      </c>
      <c r="AI1091" s="15">
        <f t="shared" si="176"/>
        <v>0.18153031491741581</v>
      </c>
      <c r="AJ1091" s="15">
        <f t="shared" si="176"/>
        <v>6.7447841763942959E-2</v>
      </c>
      <c r="AK1091" s="15">
        <f t="shared" si="176"/>
        <v>0.23869933365200771</v>
      </c>
      <c r="AL1091" s="23">
        <f>VLOOKUP(AC1091,'Charts and Tables'!$I$43:$J$49,2,TRUE)</f>
        <v>0.2</v>
      </c>
      <c r="AM1091" s="2">
        <f t="shared" si="183"/>
        <v>1</v>
      </c>
    </row>
    <row r="1092" spans="1:39" x14ac:dyDescent="0.25">
      <c r="A1092" s="35">
        <v>522101</v>
      </c>
      <c r="C1092" s="36" t="s">
        <v>32</v>
      </c>
      <c r="D1092" s="36">
        <v>-1</v>
      </c>
      <c r="K1092" s="46">
        <v>6084</v>
      </c>
      <c r="L1092" s="46">
        <v>6084</v>
      </c>
      <c r="N1092" s="46">
        <v>624</v>
      </c>
      <c r="P1092" s="46">
        <v>530</v>
      </c>
      <c r="S1092" s="36">
        <v>4556.4650030000003</v>
      </c>
      <c r="U1092" s="36">
        <v>388.87123000000003</v>
      </c>
      <c r="W1092" s="36">
        <v>378.63697400000001</v>
      </c>
      <c r="AC1092" s="57">
        <f t="shared" si="180"/>
        <v>6084</v>
      </c>
      <c r="AD1092" s="57">
        <f t="shared" si="181"/>
        <v>624</v>
      </c>
      <c r="AE1092" s="57">
        <f t="shared" si="182"/>
        <v>530</v>
      </c>
      <c r="AF1092" s="12">
        <f t="shared" si="177"/>
        <v>4556.4650030000003</v>
      </c>
      <c r="AG1092" s="12">
        <f t="shared" si="178"/>
        <v>388.87123000000003</v>
      </c>
      <c r="AH1092" s="12">
        <f t="shared" si="179"/>
        <v>378.63697400000001</v>
      </c>
      <c r="AI1092" s="15">
        <f t="shared" si="176"/>
        <v>-0.25107412836949372</v>
      </c>
      <c r="AJ1092" s="15">
        <f t="shared" si="176"/>
        <v>-0.37680892628205126</v>
      </c>
      <c r="AK1092" s="15">
        <f t="shared" si="176"/>
        <v>-0.28559061509433958</v>
      </c>
      <c r="AL1092" s="23">
        <f>VLOOKUP(AC1092,'Charts and Tables'!$I$43:$J$49,2,TRUE)</f>
        <v>0.25</v>
      </c>
      <c r="AM1092" s="2">
        <f t="shared" si="183"/>
        <v>0</v>
      </c>
    </row>
    <row r="1093" spans="1:39" x14ac:dyDescent="0.25">
      <c r="A1093" s="35">
        <v>522124</v>
      </c>
      <c r="B1093" s="36">
        <v>333149</v>
      </c>
      <c r="C1093" s="36" t="s">
        <v>33</v>
      </c>
      <c r="D1093" s="36">
        <v>-1</v>
      </c>
      <c r="K1093" s="46">
        <v>3173</v>
      </c>
      <c r="L1093" s="46">
        <v>3173</v>
      </c>
      <c r="N1093" s="46">
        <v>245</v>
      </c>
      <c r="P1093" s="46">
        <v>295</v>
      </c>
      <c r="S1093" s="36">
        <v>2904.9712869999998</v>
      </c>
      <c r="U1093" s="36">
        <v>215.52026900000001</v>
      </c>
      <c r="W1093" s="36">
        <v>249.987188</v>
      </c>
      <c r="AC1093" s="57">
        <f t="shared" si="180"/>
        <v>3173</v>
      </c>
      <c r="AD1093" s="57">
        <f t="shared" si="181"/>
        <v>245</v>
      </c>
      <c r="AE1093" s="57">
        <f t="shared" si="182"/>
        <v>295</v>
      </c>
      <c r="AF1093" s="12">
        <f t="shared" si="177"/>
        <v>2904.9712869999998</v>
      </c>
      <c r="AG1093" s="12">
        <f t="shared" si="178"/>
        <v>215.52026900000001</v>
      </c>
      <c r="AH1093" s="12">
        <f t="shared" si="179"/>
        <v>249.987188</v>
      </c>
      <c r="AI1093" s="15">
        <f t="shared" ref="AI1093:AK1135" si="184">IF(OR(AC1093="",AC1093=0),0,(AF1093-AC1093)/AC1093)</f>
        <v>-8.4471702804916532E-2</v>
      </c>
      <c r="AJ1093" s="15">
        <f t="shared" si="184"/>
        <v>-0.12032543265306117</v>
      </c>
      <c r="AK1093" s="15">
        <f t="shared" si="184"/>
        <v>-0.15258580338983049</v>
      </c>
      <c r="AL1093" s="23">
        <f>VLOOKUP(AC1093,'Charts and Tables'!$I$43:$J$49,2,TRUE)</f>
        <v>0.5</v>
      </c>
      <c r="AM1093" s="2">
        <f t="shared" si="183"/>
        <v>1</v>
      </c>
    </row>
    <row r="1094" spans="1:39" x14ac:dyDescent="0.25">
      <c r="A1094" s="35">
        <v>522498</v>
      </c>
      <c r="B1094" s="36">
        <v>331101</v>
      </c>
      <c r="C1094" s="36" t="s">
        <v>31</v>
      </c>
      <c r="D1094" s="36">
        <v>0</v>
      </c>
      <c r="J1094" s="46">
        <v>2629</v>
      </c>
      <c r="K1094" s="46">
        <v>2702</v>
      </c>
      <c r="L1094" s="46">
        <v>5331</v>
      </c>
      <c r="M1094" s="46">
        <v>114</v>
      </c>
      <c r="N1094" s="46">
        <v>416</v>
      </c>
      <c r="O1094" s="46">
        <v>356</v>
      </c>
      <c r="P1094" s="46">
        <v>172</v>
      </c>
      <c r="R1094" s="36">
        <v>5426.7739460000003</v>
      </c>
      <c r="S1094" s="36">
        <v>4466.4205970000003</v>
      </c>
      <c r="T1094" s="36">
        <v>268.060607</v>
      </c>
      <c r="U1094" s="36">
        <v>708.92759999999998</v>
      </c>
      <c r="V1094" s="36">
        <v>779.61771899999997</v>
      </c>
      <c r="W1094" s="36">
        <v>334.43932799999999</v>
      </c>
      <c r="AC1094" s="57">
        <f t="shared" si="180"/>
        <v>5331</v>
      </c>
      <c r="AD1094" s="57">
        <f t="shared" si="181"/>
        <v>530</v>
      </c>
      <c r="AE1094" s="57">
        <f t="shared" si="182"/>
        <v>528</v>
      </c>
      <c r="AF1094" s="12">
        <f t="shared" si="177"/>
        <v>9893.1945430000014</v>
      </c>
      <c r="AG1094" s="12">
        <f t="shared" si="178"/>
        <v>976.98820699999999</v>
      </c>
      <c r="AH1094" s="12">
        <f t="shared" si="179"/>
        <v>1114.057047</v>
      </c>
      <c r="AI1094" s="15">
        <f t="shared" si="184"/>
        <v>0.85578588313637238</v>
      </c>
      <c r="AJ1094" s="15">
        <f t="shared" si="184"/>
        <v>0.84337397547169812</v>
      </c>
      <c r="AK1094" s="15">
        <f t="shared" si="184"/>
        <v>1.1099565284090909</v>
      </c>
      <c r="AL1094" s="23">
        <f>VLOOKUP(AC1094,'Charts and Tables'!$I$43:$J$49,2,TRUE)</f>
        <v>0.25</v>
      </c>
      <c r="AM1094" s="2">
        <f t="shared" si="183"/>
        <v>0</v>
      </c>
    </row>
    <row r="1095" spans="1:39" x14ac:dyDescent="0.25">
      <c r="A1095" s="35">
        <v>523198</v>
      </c>
      <c r="C1095" s="36" t="s">
        <v>33</v>
      </c>
      <c r="D1095" s="36">
        <v>-1</v>
      </c>
      <c r="K1095" s="46">
        <v>1566</v>
      </c>
      <c r="L1095" s="46">
        <v>1566</v>
      </c>
      <c r="N1095" s="46">
        <v>156</v>
      </c>
      <c r="P1095" s="46">
        <v>184</v>
      </c>
      <c r="S1095" s="36">
        <v>1913.6660649999999</v>
      </c>
      <c r="U1095" s="36">
        <v>193.00627900000001</v>
      </c>
      <c r="W1095" s="36">
        <v>141.94355200000001</v>
      </c>
      <c r="AC1095" s="57">
        <f t="shared" si="180"/>
        <v>1566</v>
      </c>
      <c r="AD1095" s="57">
        <f t="shared" si="181"/>
        <v>156</v>
      </c>
      <c r="AE1095" s="57">
        <f t="shared" si="182"/>
        <v>184</v>
      </c>
      <c r="AF1095" s="12">
        <f t="shared" si="177"/>
        <v>1913.6660649999999</v>
      </c>
      <c r="AG1095" s="12">
        <f t="shared" si="178"/>
        <v>193.00627900000001</v>
      </c>
      <c r="AH1095" s="12">
        <f t="shared" si="179"/>
        <v>141.94355200000001</v>
      </c>
      <c r="AI1095" s="15">
        <f t="shared" si="184"/>
        <v>0.2220089814814814</v>
      </c>
      <c r="AJ1095" s="15">
        <f t="shared" si="184"/>
        <v>0.23721973717948722</v>
      </c>
      <c r="AK1095" s="15">
        <f t="shared" si="184"/>
        <v>-0.22856765217391298</v>
      </c>
      <c r="AL1095" s="23">
        <f>VLOOKUP(AC1095,'Charts and Tables'!$I$43:$J$49,2,TRUE)</f>
        <v>1</v>
      </c>
      <c r="AM1095" s="2">
        <f t="shared" si="183"/>
        <v>1</v>
      </c>
    </row>
    <row r="1096" spans="1:39" x14ac:dyDescent="0.25">
      <c r="A1096" s="35">
        <v>523356</v>
      </c>
      <c r="C1096" s="36" t="s">
        <v>33</v>
      </c>
      <c r="D1096" s="36">
        <v>1</v>
      </c>
      <c r="J1096" s="46">
        <v>1651</v>
      </c>
      <c r="L1096" s="46">
        <v>1651</v>
      </c>
      <c r="M1096" s="46">
        <v>248</v>
      </c>
      <c r="O1096" s="46">
        <v>103</v>
      </c>
      <c r="R1096" s="36">
        <v>2802.446625</v>
      </c>
      <c r="T1096" s="36">
        <v>469.35082699999998</v>
      </c>
      <c r="V1096" s="36">
        <v>211.13019499999999</v>
      </c>
      <c r="AC1096" s="57">
        <f t="shared" si="180"/>
        <v>1651</v>
      </c>
      <c r="AD1096" s="57">
        <f t="shared" si="181"/>
        <v>248</v>
      </c>
      <c r="AE1096" s="57">
        <f t="shared" si="182"/>
        <v>103</v>
      </c>
      <c r="AF1096" s="12">
        <f t="shared" si="177"/>
        <v>2802.446625</v>
      </c>
      <c r="AG1096" s="12">
        <f t="shared" si="178"/>
        <v>469.35082699999998</v>
      </c>
      <c r="AH1096" s="12">
        <f t="shared" si="179"/>
        <v>211.13019499999999</v>
      </c>
      <c r="AI1096" s="15">
        <f t="shared" si="184"/>
        <v>0.69742375832828596</v>
      </c>
      <c r="AJ1096" s="15">
        <f t="shared" si="184"/>
        <v>0.89254365725806439</v>
      </c>
      <c r="AK1096" s="15">
        <f t="shared" si="184"/>
        <v>1.0498077184466017</v>
      </c>
      <c r="AL1096" s="23">
        <f>VLOOKUP(AC1096,'Charts and Tables'!$I$43:$J$49,2,TRUE)</f>
        <v>1</v>
      </c>
      <c r="AM1096" s="2">
        <f t="shared" si="183"/>
        <v>1</v>
      </c>
    </row>
    <row r="1097" spans="1:39" x14ac:dyDescent="0.25">
      <c r="A1097" s="35">
        <v>519618</v>
      </c>
      <c r="B1097" s="36">
        <v>333146</v>
      </c>
      <c r="C1097" s="36" t="s">
        <v>32</v>
      </c>
      <c r="D1097" s="36">
        <v>1</v>
      </c>
      <c r="J1097" s="46">
        <v>1765</v>
      </c>
      <c r="L1097" s="46">
        <v>1765</v>
      </c>
      <c r="M1097" s="46">
        <v>317</v>
      </c>
      <c r="O1097" s="46">
        <v>136</v>
      </c>
      <c r="R1097" s="36">
        <v>1589.7480640000001</v>
      </c>
      <c r="T1097" s="36">
        <v>203.505098</v>
      </c>
      <c r="V1097" s="36">
        <v>156.32395399999999</v>
      </c>
      <c r="AC1097" s="57">
        <f t="shared" si="180"/>
        <v>1765</v>
      </c>
      <c r="AD1097" s="57">
        <f t="shared" si="181"/>
        <v>317</v>
      </c>
      <c r="AE1097" s="57">
        <f t="shared" si="182"/>
        <v>136</v>
      </c>
      <c r="AF1097" s="12">
        <f t="shared" si="177"/>
        <v>1589.7480640000001</v>
      </c>
      <c r="AG1097" s="12">
        <f t="shared" si="178"/>
        <v>203.505098</v>
      </c>
      <c r="AH1097" s="12">
        <f t="shared" si="179"/>
        <v>156.32395399999999</v>
      </c>
      <c r="AI1097" s="15">
        <f t="shared" si="184"/>
        <v>-9.9292881586402204E-2</v>
      </c>
      <c r="AJ1097" s="15">
        <f t="shared" si="184"/>
        <v>-0.35802808201892744</v>
      </c>
      <c r="AK1097" s="15">
        <f t="shared" si="184"/>
        <v>0.14944083823529403</v>
      </c>
      <c r="AL1097" s="23">
        <f>VLOOKUP(AC1097,'Charts and Tables'!$I$43:$J$49,2,TRUE)</f>
        <v>1</v>
      </c>
      <c r="AM1097" s="2">
        <f t="shared" si="183"/>
        <v>1</v>
      </c>
    </row>
    <row r="1098" spans="1:39" x14ac:dyDescent="0.25">
      <c r="A1098" s="35">
        <v>517956</v>
      </c>
      <c r="C1098" s="36" t="s">
        <v>26</v>
      </c>
      <c r="D1098" s="36">
        <v>0</v>
      </c>
      <c r="J1098" s="46">
        <v>9498</v>
      </c>
      <c r="K1098" s="46">
        <v>9627</v>
      </c>
      <c r="L1098" s="46">
        <v>19125</v>
      </c>
      <c r="M1098" s="46">
        <v>1077</v>
      </c>
      <c r="N1098" s="46">
        <v>722</v>
      </c>
      <c r="O1098" s="46">
        <v>715</v>
      </c>
      <c r="P1098" s="46">
        <v>1014</v>
      </c>
      <c r="R1098" s="36">
        <v>9828.9034059999994</v>
      </c>
      <c r="S1098" s="36">
        <v>11126.828351</v>
      </c>
      <c r="T1098" s="36">
        <v>636.77903500000002</v>
      </c>
      <c r="U1098" s="36">
        <v>1085.901259</v>
      </c>
      <c r="V1098" s="36">
        <v>1000.951991</v>
      </c>
      <c r="W1098" s="36">
        <v>903.049623</v>
      </c>
      <c r="AC1098" s="57">
        <f t="shared" si="180"/>
        <v>19125</v>
      </c>
      <c r="AD1098" s="57">
        <f t="shared" si="181"/>
        <v>1799</v>
      </c>
      <c r="AE1098" s="57">
        <f t="shared" si="182"/>
        <v>1729</v>
      </c>
      <c r="AF1098" s="12">
        <f t="shared" si="177"/>
        <v>20955.731757000001</v>
      </c>
      <c r="AG1098" s="12">
        <f t="shared" si="178"/>
        <v>1722.680294</v>
      </c>
      <c r="AH1098" s="12">
        <f t="shared" si="179"/>
        <v>1904.001614</v>
      </c>
      <c r="AI1098" s="15">
        <f t="shared" si="184"/>
        <v>9.5724536313725558E-2</v>
      </c>
      <c r="AJ1098" s="15">
        <f t="shared" si="184"/>
        <v>-4.2423405225125069E-2</v>
      </c>
      <c r="AK1098" s="15">
        <f t="shared" si="184"/>
        <v>0.1012155083863505</v>
      </c>
      <c r="AL1098" s="23">
        <f>VLOOKUP(AC1098,'Charts and Tables'!$I$43:$J$49,2,TRUE)</f>
        <v>0.2</v>
      </c>
      <c r="AM1098" s="2">
        <f t="shared" si="183"/>
        <v>1</v>
      </c>
    </row>
    <row r="1099" spans="1:39" x14ac:dyDescent="0.25">
      <c r="A1099" s="35">
        <v>527196</v>
      </c>
      <c r="B1099" s="36">
        <v>333150</v>
      </c>
      <c r="C1099" s="36" t="s">
        <v>32</v>
      </c>
      <c r="D1099" s="36">
        <v>0</v>
      </c>
      <c r="J1099" s="46">
        <v>5223</v>
      </c>
      <c r="M1099" s="46">
        <v>423</v>
      </c>
      <c r="O1099" s="46">
        <v>562</v>
      </c>
      <c r="R1099" s="36">
        <v>1878.914581</v>
      </c>
      <c r="S1099" s="36">
        <v>3939.4689290000001</v>
      </c>
      <c r="T1099" s="36">
        <v>255.58266499999999</v>
      </c>
      <c r="U1099" s="36">
        <v>473.41892200000001</v>
      </c>
      <c r="V1099" s="36">
        <v>176.14083500000001</v>
      </c>
      <c r="W1099" s="36">
        <v>411.38874600000003</v>
      </c>
      <c r="AC1099" s="57">
        <f t="shared" si="180"/>
        <v>0</v>
      </c>
      <c r="AD1099" s="57">
        <f t="shared" si="181"/>
        <v>423</v>
      </c>
      <c r="AE1099" s="57">
        <f t="shared" si="182"/>
        <v>562</v>
      </c>
      <c r="AF1099" s="12">
        <f t="shared" si="177"/>
        <v>5818.3835099999997</v>
      </c>
      <c r="AG1099" s="12">
        <f t="shared" si="178"/>
        <v>729.00158699999997</v>
      </c>
      <c r="AH1099" s="12">
        <f t="shared" si="179"/>
        <v>587.52958100000001</v>
      </c>
      <c r="AI1099" s="15">
        <f t="shared" si="184"/>
        <v>0</v>
      </c>
      <c r="AJ1099" s="15">
        <f t="shared" si="184"/>
        <v>0.72340800709219855</v>
      </c>
      <c r="AK1099" s="15">
        <f t="shared" si="184"/>
        <v>4.5426300711743785E-2</v>
      </c>
      <c r="AL1099" s="23">
        <f>VLOOKUP(AC1099,'Charts and Tables'!$I$43:$J$49,2,TRUE)</f>
        <v>2</v>
      </c>
      <c r="AM1099" s="2">
        <f t="shared" si="183"/>
        <v>1</v>
      </c>
    </row>
    <row r="1100" spans="1:39" x14ac:dyDescent="0.25">
      <c r="A1100" s="35">
        <v>519181</v>
      </c>
      <c r="C1100" s="36" t="s">
        <v>32</v>
      </c>
      <c r="D1100" s="36">
        <v>1</v>
      </c>
      <c r="J1100" s="46">
        <v>3611</v>
      </c>
      <c r="L1100" s="46">
        <v>3611</v>
      </c>
      <c r="M1100" s="46">
        <v>293</v>
      </c>
      <c r="O1100" s="46">
        <v>468</v>
      </c>
      <c r="R1100" s="36">
        <v>4845.2078460000002</v>
      </c>
      <c r="T1100" s="36">
        <v>212.23687899999999</v>
      </c>
      <c r="V1100" s="36">
        <v>647.96604100000002</v>
      </c>
      <c r="AC1100" s="57">
        <f t="shared" si="180"/>
        <v>3611</v>
      </c>
      <c r="AD1100" s="57">
        <f t="shared" si="181"/>
        <v>293</v>
      </c>
      <c r="AE1100" s="57">
        <f t="shared" si="182"/>
        <v>468</v>
      </c>
      <c r="AF1100" s="12">
        <f t="shared" si="177"/>
        <v>4845.2078460000002</v>
      </c>
      <c r="AG1100" s="12">
        <f t="shared" si="178"/>
        <v>212.23687899999999</v>
      </c>
      <c r="AH1100" s="12">
        <f t="shared" si="179"/>
        <v>647.96604100000002</v>
      </c>
      <c r="AI1100" s="15">
        <f t="shared" si="184"/>
        <v>0.34179115092772094</v>
      </c>
      <c r="AJ1100" s="15">
        <f t="shared" si="184"/>
        <v>-0.27564205119453927</v>
      </c>
      <c r="AK1100" s="15">
        <f t="shared" si="184"/>
        <v>0.38454282264957268</v>
      </c>
      <c r="AL1100" s="23">
        <f>VLOOKUP(AC1100,'Charts and Tables'!$I$43:$J$49,2,TRUE)</f>
        <v>0.5</v>
      </c>
      <c r="AM1100" s="2">
        <f t="shared" si="183"/>
        <v>1</v>
      </c>
    </row>
    <row r="1101" spans="1:39" x14ac:dyDescent="0.25">
      <c r="A1101" s="35">
        <v>515900</v>
      </c>
      <c r="C1101" s="36" t="s">
        <v>27</v>
      </c>
      <c r="D1101" s="36">
        <v>-1</v>
      </c>
      <c r="K1101" s="46">
        <v>18573</v>
      </c>
      <c r="L1101" s="46">
        <v>18573</v>
      </c>
      <c r="N1101" s="46">
        <v>2569</v>
      </c>
      <c r="P1101" s="46">
        <v>1092</v>
      </c>
      <c r="S1101" s="36">
        <v>19777.635826000002</v>
      </c>
      <c r="U1101" s="36">
        <v>2368.742326</v>
      </c>
      <c r="W1101" s="36">
        <v>1656.1144670000001</v>
      </c>
      <c r="AC1101" s="57">
        <f t="shared" si="180"/>
        <v>18573</v>
      </c>
      <c r="AD1101" s="57">
        <f t="shared" si="181"/>
        <v>2569</v>
      </c>
      <c r="AE1101" s="57">
        <f t="shared" si="182"/>
        <v>1092</v>
      </c>
      <c r="AF1101" s="12">
        <f t="shared" si="177"/>
        <v>19777.635826000002</v>
      </c>
      <c r="AG1101" s="12">
        <f t="shared" si="178"/>
        <v>2368.742326</v>
      </c>
      <c r="AH1101" s="12">
        <f t="shared" si="179"/>
        <v>1656.1144670000001</v>
      </c>
      <c r="AI1101" s="15">
        <f t="shared" si="184"/>
        <v>6.4859517902331423E-2</v>
      </c>
      <c r="AJ1101" s="15">
        <f t="shared" si="184"/>
        <v>-7.7951605293888657E-2</v>
      </c>
      <c r="AK1101" s="15">
        <f t="shared" si="184"/>
        <v>0.51658833974358986</v>
      </c>
      <c r="AL1101" s="23">
        <f>VLOOKUP(AC1101,'Charts and Tables'!$I$43:$J$49,2,TRUE)</f>
        <v>0.2</v>
      </c>
      <c r="AM1101" s="2">
        <f t="shared" si="183"/>
        <v>1</v>
      </c>
    </row>
    <row r="1102" spans="1:39" x14ac:dyDescent="0.25">
      <c r="A1102" s="35">
        <v>518317</v>
      </c>
      <c r="B1102" s="36">
        <v>337032</v>
      </c>
      <c r="C1102" s="36" t="s">
        <v>26</v>
      </c>
      <c r="D1102" s="36">
        <v>0</v>
      </c>
      <c r="J1102" s="46">
        <v>2164</v>
      </c>
      <c r="K1102" s="46">
        <v>2155</v>
      </c>
      <c r="L1102" s="46">
        <v>4319</v>
      </c>
      <c r="M1102" s="46">
        <v>150</v>
      </c>
      <c r="N1102" s="46">
        <v>174</v>
      </c>
      <c r="O1102" s="46">
        <v>224</v>
      </c>
      <c r="P1102" s="46">
        <v>193</v>
      </c>
      <c r="R1102" s="36">
        <v>1939.474242</v>
      </c>
      <c r="S1102" s="36">
        <v>1555.345366</v>
      </c>
      <c r="T1102" s="36">
        <v>115.67488899999999</v>
      </c>
      <c r="U1102" s="36">
        <v>132.025577</v>
      </c>
      <c r="V1102" s="36">
        <v>217.332662</v>
      </c>
      <c r="W1102" s="36">
        <v>147.69279499999999</v>
      </c>
      <c r="AC1102" s="57">
        <f t="shared" si="180"/>
        <v>4319</v>
      </c>
      <c r="AD1102" s="57">
        <f t="shared" si="181"/>
        <v>324</v>
      </c>
      <c r="AE1102" s="57">
        <f t="shared" si="182"/>
        <v>417</v>
      </c>
      <c r="AF1102" s="12">
        <f t="shared" si="177"/>
        <v>3494.8196079999998</v>
      </c>
      <c r="AG1102" s="12">
        <f t="shared" si="178"/>
        <v>247.70046600000001</v>
      </c>
      <c r="AH1102" s="12">
        <f t="shared" si="179"/>
        <v>365.02545699999996</v>
      </c>
      <c r="AI1102" s="15">
        <f t="shared" si="184"/>
        <v>-0.19082667098865483</v>
      </c>
      <c r="AJ1102" s="15">
        <f t="shared" si="184"/>
        <v>-0.23549238888888888</v>
      </c>
      <c r="AK1102" s="15">
        <f t="shared" si="184"/>
        <v>-0.12463919184652288</v>
      </c>
      <c r="AL1102" s="23">
        <f>VLOOKUP(AC1102,'Charts and Tables'!$I$43:$J$49,2,TRUE)</f>
        <v>0.5</v>
      </c>
      <c r="AM1102" s="2">
        <f t="shared" si="183"/>
        <v>1</v>
      </c>
    </row>
    <row r="1103" spans="1:39" x14ac:dyDescent="0.25">
      <c r="A1103" s="35">
        <v>512021</v>
      </c>
      <c r="C1103" s="36" t="s">
        <v>27</v>
      </c>
      <c r="D1103" s="36">
        <v>1</v>
      </c>
      <c r="J1103" s="46">
        <v>18247</v>
      </c>
      <c r="L1103" s="46">
        <v>18247</v>
      </c>
      <c r="M1103" s="46">
        <v>1291</v>
      </c>
      <c r="O1103" s="46">
        <v>2796</v>
      </c>
      <c r="R1103" s="36">
        <v>17714.982762</v>
      </c>
      <c r="T1103" s="36">
        <v>1087.71559</v>
      </c>
      <c r="V1103" s="36">
        <v>2231.6324370000002</v>
      </c>
      <c r="AC1103" s="57">
        <f t="shared" si="180"/>
        <v>18247</v>
      </c>
      <c r="AD1103" s="57">
        <f t="shared" si="181"/>
        <v>1291</v>
      </c>
      <c r="AE1103" s="57">
        <f t="shared" si="182"/>
        <v>2796</v>
      </c>
      <c r="AF1103" s="12">
        <f t="shared" si="177"/>
        <v>17714.982762</v>
      </c>
      <c r="AG1103" s="12">
        <f t="shared" si="178"/>
        <v>1087.71559</v>
      </c>
      <c r="AH1103" s="12">
        <f t="shared" si="179"/>
        <v>2231.6324370000002</v>
      </c>
      <c r="AI1103" s="15">
        <f t="shared" si="184"/>
        <v>-2.9156422315997171E-2</v>
      </c>
      <c r="AJ1103" s="15">
        <f t="shared" si="184"/>
        <v>-0.15746274980635164</v>
      </c>
      <c r="AK1103" s="15">
        <f t="shared" si="184"/>
        <v>-0.20184819849785401</v>
      </c>
      <c r="AL1103" s="23">
        <f>VLOOKUP(AC1103,'Charts and Tables'!$I$43:$J$49,2,TRUE)</f>
        <v>0.2</v>
      </c>
      <c r="AM1103" s="2">
        <f t="shared" si="183"/>
        <v>1</v>
      </c>
    </row>
    <row r="1104" spans="1:39" x14ac:dyDescent="0.25">
      <c r="A1104" s="35">
        <v>509489</v>
      </c>
      <c r="B1104" s="36">
        <v>333044</v>
      </c>
      <c r="C1104" s="36" t="s">
        <v>32</v>
      </c>
      <c r="D1104" s="36">
        <v>-1</v>
      </c>
      <c r="K1104" s="46">
        <v>5094</v>
      </c>
      <c r="L1104" s="46">
        <v>5094</v>
      </c>
      <c r="N1104" s="46">
        <v>398</v>
      </c>
      <c r="P1104" s="46">
        <v>501</v>
      </c>
      <c r="S1104" s="36">
        <v>6185.7275390000004</v>
      </c>
      <c r="U1104" s="36">
        <v>311.077226</v>
      </c>
      <c r="W1104" s="36">
        <v>602.78750500000001</v>
      </c>
      <c r="AC1104" s="57">
        <f t="shared" si="180"/>
        <v>5094</v>
      </c>
      <c r="AD1104" s="57">
        <f t="shared" si="181"/>
        <v>398</v>
      </c>
      <c r="AE1104" s="57">
        <f t="shared" si="182"/>
        <v>501</v>
      </c>
      <c r="AF1104" s="12">
        <f t="shared" si="177"/>
        <v>6185.7275390000004</v>
      </c>
      <c r="AG1104" s="12">
        <f t="shared" si="178"/>
        <v>311.077226</v>
      </c>
      <c r="AH1104" s="12">
        <f t="shared" si="179"/>
        <v>602.78750500000001</v>
      </c>
      <c r="AI1104" s="15">
        <f t="shared" si="184"/>
        <v>0.21431636022771897</v>
      </c>
      <c r="AJ1104" s="15">
        <f t="shared" si="184"/>
        <v>-0.2183989296482412</v>
      </c>
      <c r="AK1104" s="15">
        <f t="shared" si="184"/>
        <v>0.20316867265469063</v>
      </c>
      <c r="AL1104" s="23">
        <f>VLOOKUP(AC1104,'Charts and Tables'!$I$43:$J$49,2,TRUE)</f>
        <v>0.25</v>
      </c>
      <c r="AM1104" s="2">
        <f t="shared" si="183"/>
        <v>1</v>
      </c>
    </row>
    <row r="1105" spans="1:39" x14ac:dyDescent="0.25">
      <c r="A1105" s="35">
        <v>510208</v>
      </c>
      <c r="B1105" s="36">
        <v>332101</v>
      </c>
      <c r="C1105" s="36" t="s">
        <v>26</v>
      </c>
      <c r="D1105" s="36">
        <v>0</v>
      </c>
      <c r="J1105" s="46">
        <v>3185</v>
      </c>
      <c r="K1105" s="46">
        <v>2578</v>
      </c>
      <c r="L1105" s="46">
        <v>5763</v>
      </c>
      <c r="M1105" s="46">
        <v>212</v>
      </c>
      <c r="N1105" s="46">
        <v>207</v>
      </c>
      <c r="O1105" s="46">
        <v>323</v>
      </c>
      <c r="P1105" s="46">
        <v>213</v>
      </c>
      <c r="R1105" s="36">
        <v>3509.4889659999999</v>
      </c>
      <c r="S1105" s="36">
        <v>3017.8754039999999</v>
      </c>
      <c r="T1105" s="36">
        <v>335.70252599999998</v>
      </c>
      <c r="U1105" s="36">
        <v>211.167385</v>
      </c>
      <c r="V1105" s="36">
        <v>329.06964199999999</v>
      </c>
      <c r="W1105" s="36">
        <v>317.91517800000003</v>
      </c>
      <c r="AC1105" s="57">
        <f t="shared" si="180"/>
        <v>5763</v>
      </c>
      <c r="AD1105" s="57">
        <f t="shared" si="181"/>
        <v>419</v>
      </c>
      <c r="AE1105" s="57">
        <f t="shared" si="182"/>
        <v>536</v>
      </c>
      <c r="AF1105" s="12">
        <f t="shared" si="177"/>
        <v>6527.3643699999993</v>
      </c>
      <c r="AG1105" s="12">
        <f t="shared" si="178"/>
        <v>546.869911</v>
      </c>
      <c r="AH1105" s="12">
        <f t="shared" si="179"/>
        <v>646.98482000000001</v>
      </c>
      <c r="AI1105" s="15">
        <f t="shared" si="184"/>
        <v>0.13263306784660756</v>
      </c>
      <c r="AJ1105" s="15">
        <f t="shared" si="184"/>
        <v>0.30517878520286396</v>
      </c>
      <c r="AK1105" s="15">
        <f t="shared" si="184"/>
        <v>0.20706123134328361</v>
      </c>
      <c r="AL1105" s="23">
        <f>VLOOKUP(AC1105,'Charts and Tables'!$I$43:$J$49,2,TRUE)</f>
        <v>0.25</v>
      </c>
      <c r="AM1105" s="2">
        <f t="shared" si="183"/>
        <v>1</v>
      </c>
    </row>
    <row r="1106" spans="1:39" x14ac:dyDescent="0.25">
      <c r="A1106" s="35">
        <v>511003</v>
      </c>
      <c r="C1106" s="36" t="s">
        <v>26</v>
      </c>
      <c r="D1106" s="36">
        <v>0</v>
      </c>
      <c r="J1106" s="46">
        <v>3504</v>
      </c>
      <c r="K1106" s="46">
        <v>3130</v>
      </c>
      <c r="L1106" s="46">
        <v>6634</v>
      </c>
      <c r="M1106" s="46">
        <v>273.33333299999998</v>
      </c>
      <c r="N1106" s="46">
        <v>244.66666699999999</v>
      </c>
      <c r="O1106" s="46">
        <v>309</v>
      </c>
      <c r="P1106" s="46">
        <v>284.33333299999998</v>
      </c>
      <c r="R1106" s="36">
        <v>2028.288591</v>
      </c>
      <c r="S1106" s="36">
        <v>1606.20102</v>
      </c>
      <c r="T1106" s="36">
        <v>154.22922199999999</v>
      </c>
      <c r="U1106" s="36">
        <v>127.538978</v>
      </c>
      <c r="V1106" s="36">
        <v>171.67560399999999</v>
      </c>
      <c r="W1106" s="36">
        <v>148.367615</v>
      </c>
      <c r="AC1106" s="57">
        <f t="shared" si="180"/>
        <v>6634</v>
      </c>
      <c r="AD1106" s="57">
        <f t="shared" si="181"/>
        <v>518</v>
      </c>
      <c r="AE1106" s="57">
        <f t="shared" si="182"/>
        <v>593.33333300000004</v>
      </c>
      <c r="AF1106" s="12">
        <f t="shared" si="177"/>
        <v>3634.489611</v>
      </c>
      <c r="AG1106" s="12">
        <f t="shared" si="178"/>
        <v>281.76819999999998</v>
      </c>
      <c r="AH1106" s="12">
        <f t="shared" si="179"/>
        <v>320.04321900000002</v>
      </c>
      <c r="AI1106" s="15">
        <f t="shared" si="184"/>
        <v>-0.45214205441664157</v>
      </c>
      <c r="AJ1106" s="15">
        <f t="shared" si="184"/>
        <v>-0.456045945945946</v>
      </c>
      <c r="AK1106" s="15">
        <f t="shared" si="184"/>
        <v>-0.46060131598910187</v>
      </c>
      <c r="AL1106" s="23">
        <f>VLOOKUP(AC1106,'Charts and Tables'!$I$43:$J$49,2,TRUE)</f>
        <v>0.25</v>
      </c>
      <c r="AM1106" s="2">
        <f t="shared" si="183"/>
        <v>0</v>
      </c>
    </row>
    <row r="1107" spans="1:39" x14ac:dyDescent="0.25">
      <c r="A1107" s="35">
        <v>510849</v>
      </c>
      <c r="B1107" s="36">
        <v>332104</v>
      </c>
      <c r="C1107" s="36" t="s">
        <v>25</v>
      </c>
      <c r="D1107" s="36">
        <v>0</v>
      </c>
      <c r="J1107" s="46">
        <v>2564</v>
      </c>
      <c r="K1107" s="46">
        <v>2336</v>
      </c>
      <c r="L1107" s="46">
        <v>4900</v>
      </c>
      <c r="M1107" s="46">
        <v>108</v>
      </c>
      <c r="N1107" s="46">
        <v>146</v>
      </c>
      <c r="O1107" s="46">
        <v>253</v>
      </c>
      <c r="P1107" s="46">
        <v>225</v>
      </c>
      <c r="R1107" s="36">
        <v>786.40149199999996</v>
      </c>
      <c r="S1107" s="36">
        <v>1450.22513</v>
      </c>
      <c r="T1107" s="36">
        <v>63.764097999999997</v>
      </c>
      <c r="U1107" s="36">
        <v>104.687186</v>
      </c>
      <c r="V1107" s="36">
        <v>81.477355000000003</v>
      </c>
      <c r="W1107" s="36">
        <v>168.20292800000001</v>
      </c>
      <c r="AC1107" s="57">
        <f t="shared" si="180"/>
        <v>4900</v>
      </c>
      <c r="AD1107" s="57">
        <f t="shared" si="181"/>
        <v>254</v>
      </c>
      <c r="AE1107" s="57">
        <f t="shared" si="182"/>
        <v>478</v>
      </c>
      <c r="AF1107" s="12">
        <f t="shared" si="177"/>
        <v>2236.6266219999998</v>
      </c>
      <c r="AG1107" s="12">
        <f t="shared" si="178"/>
        <v>168.45128399999999</v>
      </c>
      <c r="AH1107" s="12">
        <f t="shared" si="179"/>
        <v>249.68028300000003</v>
      </c>
      <c r="AI1107" s="15">
        <f t="shared" si="184"/>
        <v>-0.54354558734693881</v>
      </c>
      <c r="AJ1107" s="15">
        <f t="shared" si="184"/>
        <v>-0.33680596850393707</v>
      </c>
      <c r="AK1107" s="15">
        <f t="shared" si="184"/>
        <v>-0.47765631171548112</v>
      </c>
      <c r="AL1107" s="23">
        <f>VLOOKUP(AC1107,'Charts and Tables'!$I$43:$J$49,2,TRUE)</f>
        <v>0.5</v>
      </c>
      <c r="AM1107" s="2">
        <f t="shared" si="183"/>
        <v>0</v>
      </c>
    </row>
    <row r="1108" spans="1:39" x14ac:dyDescent="0.25">
      <c r="A1108" s="35">
        <v>511577</v>
      </c>
      <c r="B1108" s="36">
        <v>333049</v>
      </c>
      <c r="C1108" s="36" t="s">
        <v>31</v>
      </c>
      <c r="D1108" s="36">
        <v>1</v>
      </c>
      <c r="J1108" s="46">
        <v>3024</v>
      </c>
      <c r="L1108" s="46">
        <v>3024</v>
      </c>
      <c r="M1108" s="46">
        <v>142</v>
      </c>
      <c r="O1108" s="46">
        <v>398</v>
      </c>
      <c r="R1108" s="36">
        <v>2674.6580439999998</v>
      </c>
      <c r="T1108" s="36">
        <v>143.823069</v>
      </c>
      <c r="V1108" s="36">
        <v>405.92235599999998</v>
      </c>
      <c r="AC1108" s="57">
        <f t="shared" si="180"/>
        <v>3024</v>
      </c>
      <c r="AD1108" s="57">
        <f t="shared" si="181"/>
        <v>142</v>
      </c>
      <c r="AE1108" s="57">
        <f t="shared" si="182"/>
        <v>398</v>
      </c>
      <c r="AF1108" s="12">
        <f t="shared" si="177"/>
        <v>2674.6580439999998</v>
      </c>
      <c r="AG1108" s="12">
        <f t="shared" si="178"/>
        <v>143.823069</v>
      </c>
      <c r="AH1108" s="12">
        <f t="shared" si="179"/>
        <v>405.92235599999998</v>
      </c>
      <c r="AI1108" s="15">
        <f t="shared" si="184"/>
        <v>-0.11552313359788367</v>
      </c>
      <c r="AJ1108" s="15">
        <f t="shared" si="184"/>
        <v>1.2838514084507069E-2</v>
      </c>
      <c r="AK1108" s="15">
        <f t="shared" si="184"/>
        <v>1.9905417085427084E-2</v>
      </c>
      <c r="AL1108" s="23">
        <f>VLOOKUP(AC1108,'Charts and Tables'!$I$43:$J$49,2,TRUE)</f>
        <v>0.5</v>
      </c>
      <c r="AM1108" s="2">
        <f t="shared" si="183"/>
        <v>1</v>
      </c>
    </row>
    <row r="1109" spans="1:39" x14ac:dyDescent="0.25">
      <c r="A1109" s="35">
        <v>511584</v>
      </c>
      <c r="B1109" s="36">
        <v>333046</v>
      </c>
      <c r="C1109" s="36" t="s">
        <v>31</v>
      </c>
      <c r="D1109" s="36">
        <v>-1</v>
      </c>
      <c r="K1109" s="46">
        <v>3335</v>
      </c>
      <c r="L1109" s="46">
        <v>3335</v>
      </c>
      <c r="N1109" s="46">
        <v>416</v>
      </c>
      <c r="P1109" s="46">
        <v>263</v>
      </c>
      <c r="S1109" s="36">
        <v>2617.4013150000001</v>
      </c>
      <c r="U1109" s="36">
        <v>332.68750199999999</v>
      </c>
      <c r="W1109" s="36">
        <v>212.741075</v>
      </c>
      <c r="AC1109" s="57">
        <f t="shared" si="180"/>
        <v>3335</v>
      </c>
      <c r="AD1109" s="57">
        <f t="shared" si="181"/>
        <v>416</v>
      </c>
      <c r="AE1109" s="57">
        <f t="shared" si="182"/>
        <v>263</v>
      </c>
      <c r="AF1109" s="12">
        <f t="shared" si="177"/>
        <v>2617.4013150000001</v>
      </c>
      <c r="AG1109" s="12">
        <f t="shared" si="178"/>
        <v>332.68750199999999</v>
      </c>
      <c r="AH1109" s="12">
        <f t="shared" si="179"/>
        <v>212.741075</v>
      </c>
      <c r="AI1109" s="15">
        <f t="shared" si="184"/>
        <v>-0.21517201949025486</v>
      </c>
      <c r="AJ1109" s="15">
        <f t="shared" si="184"/>
        <v>-0.20027042788461541</v>
      </c>
      <c r="AK1109" s="15">
        <f t="shared" si="184"/>
        <v>-0.19109857414448672</v>
      </c>
      <c r="AL1109" s="23">
        <f>VLOOKUP(AC1109,'Charts and Tables'!$I$43:$J$49,2,TRUE)</f>
        <v>0.5</v>
      </c>
      <c r="AM1109" s="2">
        <f t="shared" si="183"/>
        <v>1</v>
      </c>
    </row>
    <row r="1110" spans="1:39" x14ac:dyDescent="0.25">
      <c r="A1110" s="35">
        <v>512619</v>
      </c>
      <c r="B1110" s="36">
        <v>332229</v>
      </c>
      <c r="C1110" s="36" t="s">
        <v>29</v>
      </c>
      <c r="D1110" s="36">
        <v>0</v>
      </c>
      <c r="J1110" s="46">
        <v>228</v>
      </c>
      <c r="K1110" s="46">
        <v>367</v>
      </c>
      <c r="L1110" s="46">
        <v>595</v>
      </c>
      <c r="M1110" s="46">
        <v>12</v>
      </c>
      <c r="N1110" s="46">
        <v>21</v>
      </c>
      <c r="O1110" s="46">
        <v>22</v>
      </c>
      <c r="P1110" s="46">
        <v>27</v>
      </c>
      <c r="AC1110" s="57">
        <f t="shared" si="180"/>
        <v>595</v>
      </c>
      <c r="AD1110" s="57">
        <f t="shared" si="181"/>
        <v>33</v>
      </c>
      <c r="AE1110" s="57">
        <f t="shared" si="182"/>
        <v>49</v>
      </c>
      <c r="AF1110" s="12">
        <f t="shared" si="177"/>
        <v>0</v>
      </c>
      <c r="AG1110" s="12">
        <f t="shared" si="178"/>
        <v>0</v>
      </c>
      <c r="AH1110" s="12">
        <f t="shared" si="179"/>
        <v>0</v>
      </c>
      <c r="AI1110" s="15">
        <f t="shared" si="184"/>
        <v>-1</v>
      </c>
      <c r="AJ1110" s="15">
        <f t="shared" si="184"/>
        <v>-1</v>
      </c>
      <c r="AK1110" s="15">
        <f t="shared" si="184"/>
        <v>-1</v>
      </c>
      <c r="AL1110" s="23">
        <f>VLOOKUP(AC1110,'Charts and Tables'!$I$43:$J$49,2,TRUE)</f>
        <v>2</v>
      </c>
      <c r="AM1110" s="2">
        <f t="shared" si="183"/>
        <v>1</v>
      </c>
    </row>
    <row r="1111" spans="1:39" x14ac:dyDescent="0.25">
      <c r="A1111" s="35">
        <v>513129</v>
      </c>
      <c r="B1111" s="36">
        <v>332127</v>
      </c>
      <c r="C1111" s="36" t="s">
        <v>26</v>
      </c>
      <c r="D1111" s="36">
        <v>0</v>
      </c>
      <c r="J1111" s="46">
        <v>4514</v>
      </c>
      <c r="K1111" s="46">
        <v>4668</v>
      </c>
      <c r="L1111" s="46">
        <v>9182</v>
      </c>
      <c r="M1111" s="46">
        <v>289</v>
      </c>
      <c r="N1111" s="46">
        <v>245</v>
      </c>
      <c r="O1111" s="46">
        <v>440</v>
      </c>
      <c r="P1111" s="46">
        <v>456</v>
      </c>
      <c r="R1111" s="36">
        <v>2289.620625</v>
      </c>
      <c r="S1111" s="36">
        <v>2249.322807</v>
      </c>
      <c r="T1111" s="36">
        <v>142.48752400000001</v>
      </c>
      <c r="U1111" s="36">
        <v>224.43779799999999</v>
      </c>
      <c r="V1111" s="36">
        <v>222.197799</v>
      </c>
      <c r="W1111" s="36">
        <v>202.117661</v>
      </c>
      <c r="AC1111" s="57">
        <f t="shared" si="180"/>
        <v>9182</v>
      </c>
      <c r="AD1111" s="57">
        <f t="shared" si="181"/>
        <v>534</v>
      </c>
      <c r="AE1111" s="57">
        <f t="shared" si="182"/>
        <v>896</v>
      </c>
      <c r="AF1111" s="12">
        <f t="shared" si="177"/>
        <v>4538.943432</v>
      </c>
      <c r="AG1111" s="12">
        <f t="shared" si="178"/>
        <v>366.92532199999999</v>
      </c>
      <c r="AH1111" s="12">
        <f t="shared" si="179"/>
        <v>424.31546000000003</v>
      </c>
      <c r="AI1111" s="15">
        <f t="shared" si="184"/>
        <v>-0.50566941494227835</v>
      </c>
      <c r="AJ1111" s="15">
        <f t="shared" si="184"/>
        <v>-0.31287392883895132</v>
      </c>
      <c r="AK1111" s="15">
        <f t="shared" si="184"/>
        <v>-0.52643363839285706</v>
      </c>
      <c r="AL1111" s="23">
        <f>VLOOKUP(AC1111,'Charts and Tables'!$I$43:$J$49,2,TRUE)</f>
        <v>0.25</v>
      </c>
      <c r="AM1111" s="2">
        <f t="shared" si="183"/>
        <v>0</v>
      </c>
    </row>
    <row r="1112" spans="1:39" x14ac:dyDescent="0.25">
      <c r="A1112" s="35">
        <v>513768</v>
      </c>
      <c r="B1112" s="36">
        <v>338052</v>
      </c>
      <c r="C1112" s="36" t="s">
        <v>26</v>
      </c>
      <c r="D1112" s="36">
        <v>0</v>
      </c>
      <c r="M1112" s="46">
        <v>169</v>
      </c>
      <c r="N1112" s="46">
        <v>239</v>
      </c>
      <c r="O1112" s="46">
        <v>241</v>
      </c>
      <c r="P1112" s="46">
        <v>201</v>
      </c>
      <c r="R1112" s="36">
        <v>2384.8046829999998</v>
      </c>
      <c r="S1112" s="36">
        <v>2391.6359229999998</v>
      </c>
      <c r="T1112" s="36">
        <v>247.85325499999999</v>
      </c>
      <c r="U1112" s="36">
        <v>123.736996</v>
      </c>
      <c r="V1112" s="36">
        <v>192.88240500000001</v>
      </c>
      <c r="W1112" s="36">
        <v>251.75782599999999</v>
      </c>
      <c r="AC1112" s="57">
        <f t="shared" si="180"/>
        <v>0</v>
      </c>
      <c r="AD1112" s="57">
        <f t="shared" si="181"/>
        <v>408</v>
      </c>
      <c r="AE1112" s="57">
        <f t="shared" si="182"/>
        <v>442</v>
      </c>
      <c r="AF1112" s="12">
        <f t="shared" si="177"/>
        <v>4776.4406060000001</v>
      </c>
      <c r="AG1112" s="12">
        <f t="shared" si="178"/>
        <v>371.59025099999997</v>
      </c>
      <c r="AH1112" s="12">
        <f t="shared" si="179"/>
        <v>444.64023099999997</v>
      </c>
      <c r="AI1112" s="15">
        <f t="shared" si="184"/>
        <v>0</v>
      </c>
      <c r="AJ1112" s="15">
        <f t="shared" si="184"/>
        <v>-8.9239580882353023E-2</v>
      </c>
      <c r="AK1112" s="15">
        <f t="shared" si="184"/>
        <v>5.9733733031673564E-3</v>
      </c>
      <c r="AL1112" s="23">
        <f>VLOOKUP(AC1112,'Charts and Tables'!$I$43:$J$49,2,TRUE)</f>
        <v>2</v>
      </c>
      <c r="AM1112" s="2">
        <f t="shared" si="183"/>
        <v>1</v>
      </c>
    </row>
    <row r="1113" spans="1:39" x14ac:dyDescent="0.25">
      <c r="A1113" s="35">
        <v>514279</v>
      </c>
      <c r="C1113" s="36" t="s">
        <v>26</v>
      </c>
      <c r="D1113" s="36">
        <v>0</v>
      </c>
      <c r="K1113" s="46">
        <v>8342</v>
      </c>
      <c r="L1113" s="46">
        <v>8342</v>
      </c>
      <c r="N1113" s="46">
        <v>702</v>
      </c>
      <c r="P1113" s="46">
        <v>656</v>
      </c>
      <c r="R1113" s="36">
        <v>9747.5862739999993</v>
      </c>
      <c r="S1113" s="36">
        <v>8747.8204719999994</v>
      </c>
      <c r="T1113" s="36">
        <v>768.93095000000005</v>
      </c>
      <c r="U1113" s="36">
        <v>549.69166399999995</v>
      </c>
      <c r="V1113" s="36">
        <v>843.47308099999998</v>
      </c>
      <c r="W1113" s="36">
        <v>827.51229999999998</v>
      </c>
      <c r="AC1113" s="57">
        <f t="shared" si="180"/>
        <v>8342</v>
      </c>
      <c r="AD1113" s="57">
        <f t="shared" si="181"/>
        <v>702</v>
      </c>
      <c r="AE1113" s="57">
        <f t="shared" si="182"/>
        <v>656</v>
      </c>
      <c r="AF1113" s="12">
        <f t="shared" si="177"/>
        <v>18495.406746000001</v>
      </c>
      <c r="AG1113" s="12">
        <f t="shared" si="178"/>
        <v>1318.6226139999999</v>
      </c>
      <c r="AH1113" s="12">
        <f t="shared" si="179"/>
        <v>1670.985381</v>
      </c>
      <c r="AI1113" s="15">
        <f t="shared" si="184"/>
        <v>1.2171429808199474</v>
      </c>
      <c r="AJ1113" s="15">
        <f t="shared" si="184"/>
        <v>0.87837979202279182</v>
      </c>
      <c r="AK1113" s="15">
        <f t="shared" si="184"/>
        <v>1.5472338125</v>
      </c>
      <c r="AL1113" s="23">
        <f>VLOOKUP(AC1113,'Charts and Tables'!$I$43:$J$49,2,TRUE)</f>
        <v>0.25</v>
      </c>
      <c r="AM1113" s="2">
        <f t="shared" si="183"/>
        <v>0</v>
      </c>
    </row>
    <row r="1114" spans="1:39" x14ac:dyDescent="0.25">
      <c r="A1114" s="35">
        <v>514369</v>
      </c>
      <c r="C1114" s="36" t="s">
        <v>26</v>
      </c>
      <c r="D1114" s="36">
        <v>0</v>
      </c>
      <c r="J1114" s="46">
        <v>4972</v>
      </c>
      <c r="K1114" s="46">
        <v>4720</v>
      </c>
      <c r="L1114" s="46">
        <v>9692</v>
      </c>
      <c r="M1114" s="46">
        <v>352</v>
      </c>
      <c r="N1114" s="46">
        <v>317</v>
      </c>
      <c r="O1114" s="46">
        <v>494</v>
      </c>
      <c r="P1114" s="46">
        <v>465</v>
      </c>
      <c r="R1114" s="36">
        <v>2289.620625</v>
      </c>
      <c r="S1114" s="36">
        <v>2249.322807</v>
      </c>
      <c r="T1114" s="36">
        <v>142.48752400000001</v>
      </c>
      <c r="U1114" s="36">
        <v>224.43779799999999</v>
      </c>
      <c r="V1114" s="36">
        <v>222.197799</v>
      </c>
      <c r="W1114" s="36">
        <v>202.117661</v>
      </c>
      <c r="AC1114" s="57">
        <f t="shared" si="180"/>
        <v>9692</v>
      </c>
      <c r="AD1114" s="57">
        <f t="shared" si="181"/>
        <v>669</v>
      </c>
      <c r="AE1114" s="57">
        <f t="shared" si="182"/>
        <v>959</v>
      </c>
      <c r="AF1114" s="12">
        <f t="shared" si="177"/>
        <v>4538.943432</v>
      </c>
      <c r="AG1114" s="12">
        <f t="shared" si="178"/>
        <v>366.92532199999999</v>
      </c>
      <c r="AH1114" s="12">
        <f t="shared" si="179"/>
        <v>424.31546000000003</v>
      </c>
      <c r="AI1114" s="15">
        <f t="shared" si="184"/>
        <v>-0.53168144531572425</v>
      </c>
      <c r="AJ1114" s="15">
        <f t="shared" si="184"/>
        <v>-0.4515316562032885</v>
      </c>
      <c r="AK1114" s="15">
        <f t="shared" si="184"/>
        <v>-0.55754383733055268</v>
      </c>
      <c r="AL1114" s="23">
        <f>VLOOKUP(AC1114,'Charts and Tables'!$I$43:$J$49,2,TRUE)</f>
        <v>0.25</v>
      </c>
      <c r="AM1114" s="2">
        <f t="shared" si="183"/>
        <v>0</v>
      </c>
    </row>
    <row r="1115" spans="1:39" x14ac:dyDescent="0.25">
      <c r="A1115" s="35">
        <v>516092</v>
      </c>
      <c r="C1115" s="36" t="s">
        <v>31</v>
      </c>
      <c r="D1115" s="36">
        <v>0</v>
      </c>
      <c r="J1115" s="46">
        <v>14486</v>
      </c>
      <c r="K1115" s="46">
        <v>14539</v>
      </c>
      <c r="L1115" s="46">
        <v>29025</v>
      </c>
      <c r="M1115" s="46">
        <v>1166</v>
      </c>
      <c r="N1115" s="46">
        <v>1049</v>
      </c>
      <c r="O1115" s="46">
        <v>1419</v>
      </c>
      <c r="P1115" s="46">
        <v>1186</v>
      </c>
      <c r="R1115" s="36">
        <v>11660.843435999999</v>
      </c>
      <c r="S1115" s="36">
        <v>13804.599447000001</v>
      </c>
      <c r="T1115" s="36">
        <v>850.10199499999999</v>
      </c>
      <c r="U1115" s="36">
        <v>1139.677541</v>
      </c>
      <c r="V1115" s="36">
        <v>1073.2001769999999</v>
      </c>
      <c r="W1115" s="36">
        <v>1173.548245</v>
      </c>
      <c r="AC1115" s="57">
        <f t="shared" si="180"/>
        <v>29025</v>
      </c>
      <c r="AD1115" s="57">
        <f t="shared" si="181"/>
        <v>2215</v>
      </c>
      <c r="AE1115" s="57">
        <f t="shared" si="182"/>
        <v>2605</v>
      </c>
      <c r="AF1115" s="12">
        <f t="shared" si="177"/>
        <v>25465.442883</v>
      </c>
      <c r="AG1115" s="12">
        <f t="shared" si="178"/>
        <v>1989.779536</v>
      </c>
      <c r="AH1115" s="12">
        <f t="shared" si="179"/>
        <v>2246.7484219999997</v>
      </c>
      <c r="AI1115" s="15">
        <f t="shared" si="184"/>
        <v>-0.12263762677002585</v>
      </c>
      <c r="AJ1115" s="15">
        <f t="shared" si="184"/>
        <v>-0.10167966772009029</v>
      </c>
      <c r="AK1115" s="15">
        <f t="shared" si="184"/>
        <v>-0.13752459808061432</v>
      </c>
      <c r="AL1115" s="23">
        <f>VLOOKUP(AC1115,'Charts and Tables'!$I$43:$J$49,2,TRUE)</f>
        <v>0.15</v>
      </c>
      <c r="AM1115" s="2">
        <f t="shared" si="183"/>
        <v>1</v>
      </c>
    </row>
    <row r="1116" spans="1:39" x14ac:dyDescent="0.25">
      <c r="A1116" s="35">
        <v>515958</v>
      </c>
      <c r="B1116" s="36">
        <v>333050</v>
      </c>
      <c r="C1116" s="36" t="s">
        <v>33</v>
      </c>
      <c r="D1116" s="36">
        <v>1</v>
      </c>
      <c r="J1116" s="46">
        <v>5313</v>
      </c>
      <c r="L1116" s="46">
        <v>5313</v>
      </c>
      <c r="M1116" s="46">
        <v>670</v>
      </c>
      <c r="O1116" s="46">
        <v>381</v>
      </c>
      <c r="R1116" s="36">
        <v>3417.7869129999999</v>
      </c>
      <c r="T1116" s="36">
        <v>502.36486400000001</v>
      </c>
      <c r="V1116" s="36">
        <v>241.00927999999999</v>
      </c>
      <c r="AC1116" s="57">
        <f t="shared" si="180"/>
        <v>5313</v>
      </c>
      <c r="AD1116" s="57">
        <f t="shared" si="181"/>
        <v>670</v>
      </c>
      <c r="AE1116" s="57">
        <f t="shared" si="182"/>
        <v>381</v>
      </c>
      <c r="AF1116" s="12">
        <f t="shared" si="177"/>
        <v>3417.7869129999999</v>
      </c>
      <c r="AG1116" s="12">
        <f t="shared" si="178"/>
        <v>502.36486400000001</v>
      </c>
      <c r="AH1116" s="12">
        <f t="shared" si="179"/>
        <v>241.00927999999999</v>
      </c>
      <c r="AI1116" s="15">
        <f t="shared" si="184"/>
        <v>-0.35671241991341995</v>
      </c>
      <c r="AJ1116" s="15">
        <f t="shared" si="184"/>
        <v>-0.25020169552238802</v>
      </c>
      <c r="AK1116" s="15">
        <f t="shared" si="184"/>
        <v>-0.36742971128608926</v>
      </c>
      <c r="AL1116" s="23">
        <f>VLOOKUP(AC1116,'Charts and Tables'!$I$43:$J$49,2,TRUE)</f>
        <v>0.25</v>
      </c>
      <c r="AM1116" s="2">
        <f t="shared" si="183"/>
        <v>0</v>
      </c>
    </row>
    <row r="1117" spans="1:39" x14ac:dyDescent="0.25">
      <c r="A1117" s="35">
        <v>516545</v>
      </c>
      <c r="B1117" s="36">
        <v>330190</v>
      </c>
      <c r="C1117" s="36" t="s">
        <v>26</v>
      </c>
      <c r="D1117" s="36">
        <v>0</v>
      </c>
      <c r="J1117" s="46">
        <v>7785</v>
      </c>
      <c r="K1117" s="46">
        <v>6504</v>
      </c>
      <c r="L1117" s="46">
        <v>14289</v>
      </c>
      <c r="M1117" s="46">
        <v>462</v>
      </c>
      <c r="N1117" s="46">
        <v>330</v>
      </c>
      <c r="O1117" s="46">
        <v>651</v>
      </c>
      <c r="P1117" s="46">
        <v>600</v>
      </c>
      <c r="R1117" s="36">
        <v>6110.7750349999997</v>
      </c>
      <c r="S1117" s="36">
        <v>5264.9440619999996</v>
      </c>
      <c r="T1117" s="36">
        <v>440.616197</v>
      </c>
      <c r="U1117" s="36">
        <v>332.84738399999998</v>
      </c>
      <c r="V1117" s="36">
        <v>525.33925699999998</v>
      </c>
      <c r="W1117" s="36">
        <v>500.03636</v>
      </c>
      <c r="AC1117" s="57">
        <f t="shared" si="180"/>
        <v>14289</v>
      </c>
      <c r="AD1117" s="57">
        <f t="shared" si="181"/>
        <v>792</v>
      </c>
      <c r="AE1117" s="57">
        <f t="shared" si="182"/>
        <v>1251</v>
      </c>
      <c r="AF1117" s="12">
        <f t="shared" si="177"/>
        <v>11375.719096999999</v>
      </c>
      <c r="AG1117" s="12">
        <f t="shared" si="178"/>
        <v>773.46358099999998</v>
      </c>
      <c r="AH1117" s="12">
        <f t="shared" si="179"/>
        <v>1025.3756169999999</v>
      </c>
      <c r="AI1117" s="15">
        <f t="shared" si="184"/>
        <v>-0.2038827701728603</v>
      </c>
      <c r="AJ1117" s="15">
        <f t="shared" si="184"/>
        <v>-2.3404569444444474E-2</v>
      </c>
      <c r="AK1117" s="15">
        <f t="shared" si="184"/>
        <v>-0.18035522222222228</v>
      </c>
      <c r="AL1117" s="23">
        <f>VLOOKUP(AC1117,'Charts and Tables'!$I$43:$J$49,2,TRUE)</f>
        <v>0.2</v>
      </c>
      <c r="AM1117" s="2">
        <f t="shared" si="183"/>
        <v>0</v>
      </c>
    </row>
    <row r="1118" spans="1:39" x14ac:dyDescent="0.25">
      <c r="A1118" s="35">
        <v>519112</v>
      </c>
      <c r="B1118" s="36">
        <v>337033</v>
      </c>
      <c r="C1118" s="36" t="s">
        <v>26</v>
      </c>
      <c r="D1118" s="36">
        <v>0</v>
      </c>
      <c r="J1118" s="46">
        <v>6589</v>
      </c>
      <c r="K1118" s="46">
        <v>5870</v>
      </c>
      <c r="L1118" s="46">
        <v>12459</v>
      </c>
      <c r="M1118" s="46">
        <v>489</v>
      </c>
      <c r="N1118" s="46">
        <v>579</v>
      </c>
      <c r="O1118" s="46">
        <v>759</v>
      </c>
      <c r="P1118" s="46">
        <v>502</v>
      </c>
      <c r="R1118" s="36">
        <v>5536.8172519999998</v>
      </c>
      <c r="S1118" s="36">
        <v>6168.5899689999997</v>
      </c>
      <c r="T1118" s="36">
        <v>566.78047900000001</v>
      </c>
      <c r="U1118" s="36">
        <v>390.132565</v>
      </c>
      <c r="V1118" s="36">
        <v>511.40274399999998</v>
      </c>
      <c r="W1118" s="36">
        <v>693.57984699999997</v>
      </c>
      <c r="AC1118" s="57">
        <f t="shared" si="180"/>
        <v>12459</v>
      </c>
      <c r="AD1118" s="57">
        <f t="shared" si="181"/>
        <v>1068</v>
      </c>
      <c r="AE1118" s="57">
        <f t="shared" si="182"/>
        <v>1261</v>
      </c>
      <c r="AF1118" s="12">
        <f t="shared" si="177"/>
        <v>11705.407220999999</v>
      </c>
      <c r="AG1118" s="12">
        <f t="shared" si="178"/>
        <v>956.91304400000001</v>
      </c>
      <c r="AH1118" s="12">
        <f t="shared" si="179"/>
        <v>1204.982591</v>
      </c>
      <c r="AI1118" s="15">
        <f t="shared" si="184"/>
        <v>-6.0485815795810298E-2</v>
      </c>
      <c r="AJ1118" s="15">
        <f t="shared" si="184"/>
        <v>-0.10401400374531834</v>
      </c>
      <c r="AK1118" s="15">
        <f t="shared" si="184"/>
        <v>-4.4423004758128506E-2</v>
      </c>
      <c r="AL1118" s="23">
        <f>VLOOKUP(AC1118,'Charts and Tables'!$I$43:$J$49,2,TRUE)</f>
        <v>0.2</v>
      </c>
      <c r="AM1118" s="2">
        <f t="shared" si="183"/>
        <v>1</v>
      </c>
    </row>
    <row r="1119" spans="1:39" x14ac:dyDescent="0.25">
      <c r="A1119" s="35">
        <v>519175</v>
      </c>
      <c r="B1119" s="36">
        <v>331107</v>
      </c>
      <c r="C1119" s="36" t="s">
        <v>26</v>
      </c>
      <c r="D1119" s="36">
        <v>0</v>
      </c>
      <c r="J1119" s="46">
        <v>9490</v>
      </c>
      <c r="K1119" s="46">
        <v>8770</v>
      </c>
      <c r="L1119" s="46">
        <v>18260</v>
      </c>
      <c r="M1119" s="46">
        <v>521</v>
      </c>
      <c r="N1119" s="46">
        <v>1171</v>
      </c>
      <c r="O1119" s="46">
        <v>1347</v>
      </c>
      <c r="P1119" s="46">
        <v>576</v>
      </c>
      <c r="R1119" s="36">
        <v>10622.530774000001</v>
      </c>
      <c r="S1119" s="36">
        <v>8517.4211589999995</v>
      </c>
      <c r="T1119" s="36">
        <v>503.84451000000001</v>
      </c>
      <c r="U1119" s="36">
        <v>1063.5370089999999</v>
      </c>
      <c r="V1119" s="36">
        <v>1297.864429</v>
      </c>
      <c r="W1119" s="36">
        <v>688.32543099999998</v>
      </c>
      <c r="AC1119" s="57">
        <f t="shared" si="180"/>
        <v>18260</v>
      </c>
      <c r="AD1119" s="57">
        <f t="shared" si="181"/>
        <v>1692</v>
      </c>
      <c r="AE1119" s="57">
        <f t="shared" si="182"/>
        <v>1923</v>
      </c>
      <c r="AF1119" s="12">
        <f t="shared" si="177"/>
        <v>19139.951933</v>
      </c>
      <c r="AG1119" s="12">
        <f t="shared" si="178"/>
        <v>1567.381519</v>
      </c>
      <c r="AH1119" s="12">
        <f t="shared" si="179"/>
        <v>1986.18986</v>
      </c>
      <c r="AI1119" s="15">
        <f t="shared" si="184"/>
        <v>4.8190138718510418E-2</v>
      </c>
      <c r="AJ1119" s="15">
        <f t="shared" si="184"/>
        <v>-7.3651584515366408E-2</v>
      </c>
      <c r="AK1119" s="15">
        <f t="shared" si="184"/>
        <v>3.2860041601664045E-2</v>
      </c>
      <c r="AL1119" s="23">
        <f>VLOOKUP(AC1119,'Charts and Tables'!$I$43:$J$49,2,TRUE)</f>
        <v>0.2</v>
      </c>
      <c r="AM1119" s="2">
        <f t="shared" si="183"/>
        <v>1</v>
      </c>
    </row>
    <row r="1120" spans="1:39" x14ac:dyDescent="0.25">
      <c r="A1120" s="35">
        <v>520593</v>
      </c>
      <c r="B1120" s="36">
        <v>332050</v>
      </c>
      <c r="C1120" s="36" t="s">
        <v>25</v>
      </c>
      <c r="D1120" s="36">
        <v>0</v>
      </c>
      <c r="J1120" s="46">
        <v>2315</v>
      </c>
      <c r="K1120" s="46">
        <v>2278</v>
      </c>
      <c r="L1120" s="46">
        <v>4593</v>
      </c>
      <c r="M1120" s="46">
        <v>206</v>
      </c>
      <c r="N1120" s="46">
        <v>260</v>
      </c>
      <c r="O1120" s="46">
        <v>247</v>
      </c>
      <c r="P1120" s="46">
        <v>193</v>
      </c>
      <c r="R1120" s="36">
        <v>4402.8157000000001</v>
      </c>
      <c r="S1120" s="36">
        <v>3939.8664880000001</v>
      </c>
      <c r="T1120" s="36">
        <v>487.37927200000001</v>
      </c>
      <c r="U1120" s="36">
        <v>130.672191</v>
      </c>
      <c r="V1120" s="36">
        <v>285.21130399999998</v>
      </c>
      <c r="W1120" s="36">
        <v>414.52979699999997</v>
      </c>
      <c r="AC1120" s="57">
        <f t="shared" si="180"/>
        <v>4593</v>
      </c>
      <c r="AD1120" s="57">
        <f t="shared" si="181"/>
        <v>466</v>
      </c>
      <c r="AE1120" s="57">
        <f t="shared" si="182"/>
        <v>440</v>
      </c>
      <c r="AF1120" s="12">
        <f t="shared" ref="AF1120:AF1164" si="185">IF(D1120=1,R1120,IF(D1120=-1,S1120,R1120+S1120))</f>
        <v>8342.6821880000007</v>
      </c>
      <c r="AG1120" s="12">
        <f t="shared" ref="AG1120:AG1164" si="186">IF(D1120=1,T1120,IF(D1120=-1,U1120,T1120+U1120))</f>
        <v>618.05146300000001</v>
      </c>
      <c r="AH1120" s="12">
        <f t="shared" ref="AH1120:AH1164" si="187">IF(D1120=1,V1120,IF(D1120=-1,W1120,V1120+W1120))</f>
        <v>699.74110099999996</v>
      </c>
      <c r="AI1120" s="15">
        <f t="shared" si="184"/>
        <v>0.81639063531460931</v>
      </c>
      <c r="AJ1120" s="15">
        <f t="shared" si="184"/>
        <v>0.32629069313304726</v>
      </c>
      <c r="AK1120" s="15">
        <f t="shared" si="184"/>
        <v>0.59032068409090899</v>
      </c>
      <c r="AL1120" s="23">
        <f>VLOOKUP(AC1120,'Charts and Tables'!$I$43:$J$49,2,TRUE)</f>
        <v>0.5</v>
      </c>
      <c r="AM1120" s="2">
        <f t="shared" si="183"/>
        <v>0</v>
      </c>
    </row>
    <row r="1121" spans="1:39" x14ac:dyDescent="0.25">
      <c r="A1121" s="35">
        <v>520426</v>
      </c>
      <c r="C1121" s="36" t="s">
        <v>26</v>
      </c>
      <c r="D1121" s="36">
        <v>0</v>
      </c>
      <c r="J1121" s="46">
        <v>8116</v>
      </c>
      <c r="K1121" s="46">
        <v>8213</v>
      </c>
      <c r="L1121" s="46">
        <v>16329</v>
      </c>
      <c r="M1121" s="46">
        <v>700.5</v>
      </c>
      <c r="N1121" s="46">
        <v>598</v>
      </c>
      <c r="O1121" s="46">
        <v>718</v>
      </c>
      <c r="P1121" s="46">
        <v>800</v>
      </c>
      <c r="R1121" s="36">
        <v>8262.3196420000004</v>
      </c>
      <c r="S1121" s="36">
        <v>8560.3463630000006</v>
      </c>
      <c r="T1121" s="36">
        <v>582.52177099999994</v>
      </c>
      <c r="U1121" s="36">
        <v>621.666383</v>
      </c>
      <c r="V1121" s="36">
        <v>708.19723099999999</v>
      </c>
      <c r="W1121" s="36">
        <v>723.81395099999997</v>
      </c>
      <c r="AC1121" s="57">
        <f t="shared" ref="AC1121:AC1165" si="188">L1121</f>
        <v>16329</v>
      </c>
      <c r="AD1121" s="57">
        <f t="shared" ref="AD1121:AD1165" si="189">IF(D1121=1,M1121,IF(D1121=-1,N1121,M1121+N1121))</f>
        <v>1298.5</v>
      </c>
      <c r="AE1121" s="57">
        <f t="shared" ref="AE1121:AE1165" si="190">IF(D1121=1,O1121,IF(D1121=-1,P1121,O1121+P1121))</f>
        <v>1518</v>
      </c>
      <c r="AF1121" s="12">
        <f t="shared" si="185"/>
        <v>16822.666004999999</v>
      </c>
      <c r="AG1121" s="12">
        <f t="shared" si="186"/>
        <v>1204.1881539999999</v>
      </c>
      <c r="AH1121" s="12">
        <f t="shared" si="187"/>
        <v>1432.011182</v>
      </c>
      <c r="AI1121" s="15">
        <f t="shared" si="184"/>
        <v>3.0232470145140494E-2</v>
      </c>
      <c r="AJ1121" s="15">
        <f t="shared" si="184"/>
        <v>-7.263137928378903E-2</v>
      </c>
      <c r="AK1121" s="15">
        <f t="shared" si="184"/>
        <v>-5.6646125164690406E-2</v>
      </c>
      <c r="AL1121" s="23">
        <f>VLOOKUP(AC1121,'Charts and Tables'!$I$43:$J$49,2,TRUE)</f>
        <v>0.2</v>
      </c>
      <c r="AM1121" s="2">
        <f t="shared" ref="AM1121:AM1165" si="191">IF(ABS(AI1121)&lt;=AL1121,1,0)</f>
        <v>1</v>
      </c>
    </row>
    <row r="1122" spans="1:39" x14ac:dyDescent="0.25">
      <c r="A1122" s="35">
        <v>520548</v>
      </c>
      <c r="B1122" s="36">
        <v>330091</v>
      </c>
      <c r="C1122" s="36" t="s">
        <v>26</v>
      </c>
      <c r="D1122" s="36">
        <v>0</v>
      </c>
      <c r="J1122" s="46">
        <v>8120</v>
      </c>
      <c r="K1122" s="46">
        <v>7651</v>
      </c>
      <c r="L1122" s="46">
        <v>15771</v>
      </c>
      <c r="M1122" s="46">
        <v>480</v>
      </c>
      <c r="N1122" s="46">
        <v>794</v>
      </c>
      <c r="O1122" s="46">
        <v>963</v>
      </c>
      <c r="P1122" s="46">
        <v>519</v>
      </c>
      <c r="R1122" s="36">
        <v>7668.506187</v>
      </c>
      <c r="S1122" s="36">
        <v>7977.1635349999997</v>
      </c>
      <c r="T1122" s="36">
        <v>464.84972399999998</v>
      </c>
      <c r="U1122" s="36">
        <v>656.32034899999996</v>
      </c>
      <c r="V1122" s="36">
        <v>701.64644499999997</v>
      </c>
      <c r="W1122" s="36">
        <v>615.74001299999998</v>
      </c>
      <c r="AC1122" s="57">
        <f t="shared" si="188"/>
        <v>15771</v>
      </c>
      <c r="AD1122" s="57">
        <f t="shared" si="189"/>
        <v>1274</v>
      </c>
      <c r="AE1122" s="57">
        <f t="shared" si="190"/>
        <v>1482</v>
      </c>
      <c r="AF1122" s="12">
        <f t="shared" si="185"/>
        <v>15645.669721999999</v>
      </c>
      <c r="AG1122" s="12">
        <f t="shared" si="186"/>
        <v>1121.170073</v>
      </c>
      <c r="AH1122" s="12">
        <f t="shared" si="187"/>
        <v>1317.3864579999999</v>
      </c>
      <c r="AI1122" s="15">
        <f t="shared" si="184"/>
        <v>-7.9468821254201558E-3</v>
      </c>
      <c r="AJ1122" s="15">
        <f t="shared" si="184"/>
        <v>-0.11996069623233908</v>
      </c>
      <c r="AK1122" s="15">
        <f t="shared" si="184"/>
        <v>-0.11107526450742244</v>
      </c>
      <c r="AL1122" s="23">
        <f>VLOOKUP(AC1122,'Charts and Tables'!$I$43:$J$49,2,TRUE)</f>
        <v>0.2</v>
      </c>
      <c r="AM1122" s="2">
        <f t="shared" si="191"/>
        <v>1</v>
      </c>
    </row>
    <row r="1123" spans="1:39" x14ac:dyDescent="0.25">
      <c r="A1123" s="35">
        <v>521565</v>
      </c>
      <c r="B1123" s="36">
        <v>330092</v>
      </c>
      <c r="C1123" s="36" t="s">
        <v>26</v>
      </c>
      <c r="D1123" s="36">
        <v>0</v>
      </c>
      <c r="J1123" s="46">
        <v>3813</v>
      </c>
      <c r="K1123" s="46">
        <v>3772</v>
      </c>
      <c r="L1123" s="46">
        <v>7585</v>
      </c>
      <c r="M1123" s="46">
        <v>244</v>
      </c>
      <c r="N1123" s="46">
        <v>359</v>
      </c>
      <c r="O1123" s="46">
        <v>398</v>
      </c>
      <c r="P1123" s="46">
        <v>264</v>
      </c>
      <c r="R1123" s="36">
        <v>3970.4003520000001</v>
      </c>
      <c r="S1123" s="36">
        <v>3091.1596920000002</v>
      </c>
      <c r="T1123" s="36">
        <v>175.318444</v>
      </c>
      <c r="U1123" s="36">
        <v>340.417619</v>
      </c>
      <c r="V1123" s="36">
        <v>464.25778000000003</v>
      </c>
      <c r="W1123" s="36">
        <v>204.503705</v>
      </c>
      <c r="AC1123" s="57">
        <f t="shared" si="188"/>
        <v>7585</v>
      </c>
      <c r="AD1123" s="57">
        <f t="shared" si="189"/>
        <v>603</v>
      </c>
      <c r="AE1123" s="57">
        <f t="shared" si="190"/>
        <v>662</v>
      </c>
      <c r="AF1123" s="12">
        <f t="shared" si="185"/>
        <v>7061.5600439999998</v>
      </c>
      <c r="AG1123" s="12">
        <f t="shared" si="186"/>
        <v>515.73606300000006</v>
      </c>
      <c r="AH1123" s="12">
        <f t="shared" si="187"/>
        <v>668.76148499999999</v>
      </c>
      <c r="AI1123" s="15">
        <f t="shared" si="184"/>
        <v>-6.9009882135794356E-2</v>
      </c>
      <c r="AJ1123" s="15">
        <f t="shared" si="184"/>
        <v>-0.14471631343283572</v>
      </c>
      <c r="AK1123" s="15">
        <f t="shared" si="184"/>
        <v>1.0213723564954673E-2</v>
      </c>
      <c r="AL1123" s="23">
        <f>VLOOKUP(AC1123,'Charts and Tables'!$I$43:$J$49,2,TRUE)</f>
        <v>0.25</v>
      </c>
      <c r="AM1123" s="2">
        <f t="shared" si="191"/>
        <v>1</v>
      </c>
    </row>
    <row r="1124" spans="1:39" x14ac:dyDescent="0.25">
      <c r="A1124" s="35">
        <v>522229</v>
      </c>
      <c r="C1124" s="36" t="s">
        <v>26</v>
      </c>
      <c r="D1124" s="36">
        <v>0</v>
      </c>
      <c r="J1124" s="46">
        <v>5452</v>
      </c>
      <c r="K1124" s="46">
        <v>5411</v>
      </c>
      <c r="L1124" s="46">
        <v>10863</v>
      </c>
      <c r="M1124" s="46">
        <v>385</v>
      </c>
      <c r="N1124" s="46">
        <v>597</v>
      </c>
      <c r="O1124" s="46">
        <v>642</v>
      </c>
      <c r="P1124" s="46">
        <v>312</v>
      </c>
      <c r="R1124" s="36">
        <v>4175.4313549999997</v>
      </c>
      <c r="S1124" s="36">
        <v>3968.4723199999999</v>
      </c>
      <c r="T1124" s="36">
        <v>147.96701899999999</v>
      </c>
      <c r="U1124" s="36">
        <v>474.89350400000001</v>
      </c>
      <c r="V1124" s="36">
        <v>561.76290200000005</v>
      </c>
      <c r="W1124" s="36">
        <v>248.14805999999999</v>
      </c>
      <c r="AC1124" s="57">
        <f t="shared" si="188"/>
        <v>10863</v>
      </c>
      <c r="AD1124" s="57">
        <f t="shared" si="189"/>
        <v>982</v>
      </c>
      <c r="AE1124" s="57">
        <f t="shared" si="190"/>
        <v>954</v>
      </c>
      <c r="AF1124" s="12">
        <f t="shared" si="185"/>
        <v>8143.9036749999996</v>
      </c>
      <c r="AG1124" s="12">
        <f t="shared" si="186"/>
        <v>622.86052300000006</v>
      </c>
      <c r="AH1124" s="12">
        <f t="shared" si="187"/>
        <v>809.91096200000004</v>
      </c>
      <c r="AI1124" s="15">
        <f t="shared" si="184"/>
        <v>-0.25030804796096845</v>
      </c>
      <c r="AJ1124" s="15">
        <f t="shared" si="184"/>
        <v>-0.36572248167006105</v>
      </c>
      <c r="AK1124" s="15">
        <f t="shared" si="184"/>
        <v>-0.15103672746331231</v>
      </c>
      <c r="AL1124" s="23">
        <f>VLOOKUP(AC1124,'Charts and Tables'!$I$43:$J$49,2,TRUE)</f>
        <v>0.2</v>
      </c>
      <c r="AM1124" s="2">
        <f t="shared" si="191"/>
        <v>0</v>
      </c>
    </row>
    <row r="1125" spans="1:39" x14ac:dyDescent="0.25">
      <c r="A1125" s="35">
        <v>522468</v>
      </c>
      <c r="B1125" s="36">
        <v>332039</v>
      </c>
      <c r="C1125" s="36" t="s">
        <v>25</v>
      </c>
      <c r="D1125" s="36">
        <v>0</v>
      </c>
      <c r="J1125" s="46">
        <v>1446</v>
      </c>
      <c r="K1125" s="46">
        <v>1376</v>
      </c>
      <c r="L1125" s="46">
        <v>2822</v>
      </c>
      <c r="M1125" s="46">
        <v>78</v>
      </c>
      <c r="N1125" s="46">
        <v>236</v>
      </c>
      <c r="O1125" s="46">
        <v>242</v>
      </c>
      <c r="P1125" s="46">
        <v>71</v>
      </c>
      <c r="R1125" s="36">
        <v>2031.2757859999999</v>
      </c>
      <c r="S1125" s="36">
        <v>1774.095004</v>
      </c>
      <c r="T1125" s="36">
        <v>51.115375</v>
      </c>
      <c r="U1125" s="36">
        <v>262.80989199999999</v>
      </c>
      <c r="V1125" s="36">
        <v>328.08848999999998</v>
      </c>
      <c r="W1125" s="36">
        <v>110.716514</v>
      </c>
      <c r="AC1125" s="57">
        <f t="shared" si="188"/>
        <v>2822</v>
      </c>
      <c r="AD1125" s="57">
        <f t="shared" si="189"/>
        <v>314</v>
      </c>
      <c r="AE1125" s="57">
        <f t="shared" si="190"/>
        <v>313</v>
      </c>
      <c r="AF1125" s="12">
        <f t="shared" si="185"/>
        <v>3805.3707899999999</v>
      </c>
      <c r="AG1125" s="12">
        <f t="shared" si="186"/>
        <v>313.92526699999996</v>
      </c>
      <c r="AH1125" s="12">
        <f t="shared" si="187"/>
        <v>438.805004</v>
      </c>
      <c r="AI1125" s="15">
        <f t="shared" si="184"/>
        <v>0.34846590715804393</v>
      </c>
      <c r="AJ1125" s="15">
        <f t="shared" si="184"/>
        <v>-2.380031847134951E-4</v>
      </c>
      <c r="AK1125" s="15">
        <f t="shared" si="184"/>
        <v>0.40193292012779552</v>
      </c>
      <c r="AL1125" s="23">
        <f>VLOOKUP(AC1125,'Charts and Tables'!$I$43:$J$49,2,TRUE)</f>
        <v>0.5</v>
      </c>
      <c r="AM1125" s="2">
        <f t="shared" si="191"/>
        <v>1</v>
      </c>
    </row>
    <row r="1126" spans="1:39" x14ac:dyDescent="0.25">
      <c r="A1126" s="35">
        <v>526040</v>
      </c>
      <c r="B1126" s="36">
        <v>331145</v>
      </c>
      <c r="C1126" s="36" t="s">
        <v>26</v>
      </c>
      <c r="D1126" s="36">
        <v>0</v>
      </c>
      <c r="J1126" s="46">
        <v>7604</v>
      </c>
      <c r="K1126" s="46">
        <v>8573</v>
      </c>
      <c r="L1126" s="46">
        <v>16177</v>
      </c>
      <c r="M1126" s="46">
        <v>906</v>
      </c>
      <c r="N1126" s="46">
        <v>523</v>
      </c>
      <c r="O1126" s="46">
        <v>626</v>
      </c>
      <c r="P1126" s="46">
        <v>1128</v>
      </c>
      <c r="R1126" s="36">
        <v>9273.7040400000005</v>
      </c>
      <c r="S1126" s="36">
        <v>9326.7386549999992</v>
      </c>
      <c r="T1126" s="36">
        <v>1095.944342</v>
      </c>
      <c r="U1126" s="36">
        <v>599.05144800000005</v>
      </c>
      <c r="V1126" s="36">
        <v>804.25914999999998</v>
      </c>
      <c r="W1126" s="36">
        <v>1060.0852379999999</v>
      </c>
      <c r="AC1126" s="57">
        <f t="shared" si="188"/>
        <v>16177</v>
      </c>
      <c r="AD1126" s="57">
        <f t="shared" si="189"/>
        <v>1429</v>
      </c>
      <c r="AE1126" s="57">
        <f t="shared" si="190"/>
        <v>1754</v>
      </c>
      <c r="AF1126" s="12">
        <f t="shared" si="185"/>
        <v>18600.442694999998</v>
      </c>
      <c r="AG1126" s="12">
        <f t="shared" si="186"/>
        <v>1694.9957899999999</v>
      </c>
      <c r="AH1126" s="12">
        <f t="shared" si="187"/>
        <v>1864.344388</v>
      </c>
      <c r="AI1126" s="15">
        <f t="shared" si="184"/>
        <v>0.14980791834085416</v>
      </c>
      <c r="AJ1126" s="15">
        <f t="shared" si="184"/>
        <v>0.18614121063680891</v>
      </c>
      <c r="AK1126" s="15">
        <f t="shared" si="184"/>
        <v>6.2910141391106039E-2</v>
      </c>
      <c r="AL1126" s="23">
        <f>VLOOKUP(AC1126,'Charts and Tables'!$I$43:$J$49,2,TRUE)</f>
        <v>0.2</v>
      </c>
      <c r="AM1126" s="2">
        <f t="shared" si="191"/>
        <v>1</v>
      </c>
    </row>
    <row r="1127" spans="1:39" x14ac:dyDescent="0.25">
      <c r="A1127" s="35">
        <v>524066</v>
      </c>
      <c r="B1127" s="36">
        <v>331143</v>
      </c>
      <c r="C1127" s="36" t="s">
        <v>29</v>
      </c>
      <c r="D1127" s="36">
        <v>0</v>
      </c>
      <c r="J1127" s="46">
        <v>86</v>
      </c>
      <c r="K1127" s="46">
        <v>73</v>
      </c>
      <c r="L1127" s="46">
        <v>159</v>
      </c>
      <c r="M1127" s="46">
        <v>7</v>
      </c>
      <c r="N1127" s="46">
        <v>4</v>
      </c>
      <c r="O1127" s="46">
        <v>4</v>
      </c>
      <c r="P1127" s="46">
        <v>3</v>
      </c>
      <c r="AC1127" s="57">
        <f t="shared" si="188"/>
        <v>159</v>
      </c>
      <c r="AD1127" s="57">
        <f t="shared" si="189"/>
        <v>11</v>
      </c>
      <c r="AE1127" s="57">
        <f t="shared" si="190"/>
        <v>7</v>
      </c>
      <c r="AF1127" s="12">
        <f t="shared" si="185"/>
        <v>0</v>
      </c>
      <c r="AG1127" s="12">
        <f t="shared" si="186"/>
        <v>0</v>
      </c>
      <c r="AH1127" s="12">
        <f t="shared" si="187"/>
        <v>0</v>
      </c>
      <c r="AI1127" s="15">
        <f t="shared" si="184"/>
        <v>-1</v>
      </c>
      <c r="AJ1127" s="15">
        <f t="shared" si="184"/>
        <v>-1</v>
      </c>
      <c r="AK1127" s="15">
        <f t="shared" si="184"/>
        <v>-1</v>
      </c>
      <c r="AL1127" s="23">
        <f>VLOOKUP(AC1127,'Charts and Tables'!$I$43:$J$49,2,TRUE)</f>
        <v>2</v>
      </c>
      <c r="AM1127" s="2">
        <f t="shared" si="191"/>
        <v>1</v>
      </c>
    </row>
    <row r="1128" spans="1:39" x14ac:dyDescent="0.25">
      <c r="A1128" s="35">
        <v>523304</v>
      </c>
      <c r="C1128" s="36" t="s">
        <v>32</v>
      </c>
      <c r="D1128" s="36">
        <v>-1</v>
      </c>
      <c r="K1128" s="46">
        <v>2077</v>
      </c>
      <c r="L1128" s="46">
        <v>2077</v>
      </c>
      <c r="N1128" s="46">
        <v>117</v>
      </c>
      <c r="P1128" s="46">
        <v>331</v>
      </c>
      <c r="S1128" s="36">
        <v>4004.883617</v>
      </c>
      <c r="U1128" s="36">
        <v>249.31058200000001</v>
      </c>
      <c r="W1128" s="36">
        <v>537.33607600000005</v>
      </c>
      <c r="AC1128" s="57">
        <f t="shared" si="188"/>
        <v>2077</v>
      </c>
      <c r="AD1128" s="57">
        <f t="shared" si="189"/>
        <v>117</v>
      </c>
      <c r="AE1128" s="57">
        <f t="shared" si="190"/>
        <v>331</v>
      </c>
      <c r="AF1128" s="12">
        <f t="shared" si="185"/>
        <v>4004.883617</v>
      </c>
      <c r="AG1128" s="12">
        <f t="shared" si="186"/>
        <v>249.31058200000001</v>
      </c>
      <c r="AH1128" s="12">
        <f t="shared" si="187"/>
        <v>537.33607600000005</v>
      </c>
      <c r="AI1128" s="15">
        <f t="shared" si="184"/>
        <v>0.92820588204140586</v>
      </c>
      <c r="AJ1128" s="15">
        <f t="shared" si="184"/>
        <v>1.1308596752136753</v>
      </c>
      <c r="AK1128" s="15">
        <f t="shared" si="184"/>
        <v>0.62337183081571013</v>
      </c>
      <c r="AL1128" s="23">
        <f>VLOOKUP(AC1128,'Charts and Tables'!$I$43:$J$49,2,TRUE)</f>
        <v>1</v>
      </c>
      <c r="AM1128" s="2">
        <f t="shared" si="191"/>
        <v>1</v>
      </c>
    </row>
    <row r="1129" spans="1:39" x14ac:dyDescent="0.25">
      <c r="A1129" s="35">
        <v>522576</v>
      </c>
      <c r="B1129" s="36">
        <v>330102</v>
      </c>
      <c r="C1129" s="36" t="s">
        <v>27</v>
      </c>
      <c r="D1129" s="36">
        <v>1</v>
      </c>
      <c r="J1129" s="46">
        <v>22483</v>
      </c>
      <c r="L1129" s="46">
        <v>22483</v>
      </c>
      <c r="M1129" s="46">
        <v>1955</v>
      </c>
      <c r="O1129" s="46">
        <v>2460</v>
      </c>
      <c r="R1129" s="36">
        <v>24697.203324999999</v>
      </c>
      <c r="T1129" s="36">
        <v>1998.1875070000001</v>
      </c>
      <c r="V1129" s="36">
        <v>2794.9682950000001</v>
      </c>
      <c r="AC1129" s="57">
        <f t="shared" si="188"/>
        <v>22483</v>
      </c>
      <c r="AD1129" s="57">
        <f t="shared" si="189"/>
        <v>1955</v>
      </c>
      <c r="AE1129" s="57">
        <f t="shared" si="190"/>
        <v>2460</v>
      </c>
      <c r="AF1129" s="12">
        <f t="shared" si="185"/>
        <v>24697.203324999999</v>
      </c>
      <c r="AG1129" s="12">
        <f t="shared" si="186"/>
        <v>1998.1875070000001</v>
      </c>
      <c r="AH1129" s="12">
        <f t="shared" si="187"/>
        <v>2794.9682950000001</v>
      </c>
      <c r="AI1129" s="15">
        <f t="shared" si="184"/>
        <v>9.8483446381710568E-2</v>
      </c>
      <c r="AJ1129" s="15">
        <f t="shared" si="184"/>
        <v>2.209079641943739E-2</v>
      </c>
      <c r="AK1129" s="15">
        <f t="shared" si="184"/>
        <v>0.13616597357723581</v>
      </c>
      <c r="AL1129" s="23">
        <f>VLOOKUP(AC1129,'Charts and Tables'!$I$43:$J$49,2,TRUE)</f>
        <v>0.2</v>
      </c>
      <c r="AM1129" s="2">
        <f t="shared" si="191"/>
        <v>1</v>
      </c>
    </row>
    <row r="1130" spans="1:39" x14ac:dyDescent="0.25">
      <c r="A1130" s="35">
        <v>522916</v>
      </c>
      <c r="B1130" s="36">
        <v>330102</v>
      </c>
      <c r="C1130" s="36" t="s">
        <v>27</v>
      </c>
      <c r="D1130" s="36">
        <v>-1</v>
      </c>
      <c r="K1130" s="46">
        <v>22271</v>
      </c>
      <c r="L1130" s="46">
        <v>22271</v>
      </c>
      <c r="N1130" s="46">
        <v>2265</v>
      </c>
      <c r="P1130" s="46">
        <v>1858</v>
      </c>
      <c r="S1130" s="36">
        <v>25214.714225</v>
      </c>
      <c r="U1130" s="36">
        <v>2624.2213109999998</v>
      </c>
      <c r="W1130" s="36">
        <v>2491.3201640000002</v>
      </c>
      <c r="AC1130" s="57">
        <f t="shared" si="188"/>
        <v>22271</v>
      </c>
      <c r="AD1130" s="57">
        <f t="shared" si="189"/>
        <v>2265</v>
      </c>
      <c r="AE1130" s="57">
        <f t="shared" si="190"/>
        <v>1858</v>
      </c>
      <c r="AF1130" s="12">
        <f t="shared" si="185"/>
        <v>25214.714225</v>
      </c>
      <c r="AG1130" s="12">
        <f t="shared" si="186"/>
        <v>2624.2213109999998</v>
      </c>
      <c r="AH1130" s="12">
        <f t="shared" si="187"/>
        <v>2491.3201640000002</v>
      </c>
      <c r="AI1130" s="15">
        <f t="shared" si="184"/>
        <v>0.13217701158457185</v>
      </c>
      <c r="AJ1130" s="15">
        <f t="shared" si="184"/>
        <v>0.15859660529801314</v>
      </c>
      <c r="AK1130" s="15">
        <f t="shared" si="184"/>
        <v>0.34086122927879453</v>
      </c>
      <c r="AL1130" s="23">
        <f>VLOOKUP(AC1130,'Charts and Tables'!$I$43:$J$49,2,TRUE)</f>
        <v>0.2</v>
      </c>
      <c r="AM1130" s="2">
        <f t="shared" si="191"/>
        <v>1</v>
      </c>
    </row>
    <row r="1131" spans="1:39" x14ac:dyDescent="0.25">
      <c r="A1131" s="35">
        <v>523831</v>
      </c>
      <c r="C1131" s="36" t="s">
        <v>32</v>
      </c>
      <c r="D1131" s="36">
        <v>-1</v>
      </c>
      <c r="K1131" s="46">
        <v>1541</v>
      </c>
      <c r="L1131" s="46">
        <v>1541</v>
      </c>
      <c r="N1131" s="46">
        <v>573</v>
      </c>
      <c r="P1131" s="46">
        <v>179</v>
      </c>
      <c r="S1131" s="36">
        <v>3049.5949129999999</v>
      </c>
      <c r="U1131" s="36">
        <v>257.470664</v>
      </c>
      <c r="W1131" s="36">
        <v>331.92954300000002</v>
      </c>
      <c r="AC1131" s="57">
        <f t="shared" si="188"/>
        <v>1541</v>
      </c>
      <c r="AD1131" s="57">
        <f t="shared" si="189"/>
        <v>573</v>
      </c>
      <c r="AE1131" s="57">
        <f t="shared" si="190"/>
        <v>179</v>
      </c>
      <c r="AF1131" s="12">
        <f t="shared" si="185"/>
        <v>3049.5949129999999</v>
      </c>
      <c r="AG1131" s="12">
        <f t="shared" si="186"/>
        <v>257.470664</v>
      </c>
      <c r="AH1131" s="12">
        <f t="shared" si="187"/>
        <v>331.92954300000002</v>
      </c>
      <c r="AI1131" s="15">
        <f t="shared" si="184"/>
        <v>0.97897139065541849</v>
      </c>
      <c r="AJ1131" s="15">
        <f t="shared" si="184"/>
        <v>-0.55066201745200694</v>
      </c>
      <c r="AK1131" s="15">
        <f t="shared" si="184"/>
        <v>0.85435498882681582</v>
      </c>
      <c r="AL1131" s="23">
        <f>VLOOKUP(AC1131,'Charts and Tables'!$I$43:$J$49,2,TRUE)</f>
        <v>1</v>
      </c>
      <c r="AM1131" s="2">
        <f t="shared" si="191"/>
        <v>1</v>
      </c>
    </row>
    <row r="1132" spans="1:39" x14ac:dyDescent="0.25">
      <c r="A1132" s="35">
        <v>524001</v>
      </c>
      <c r="B1132" s="36">
        <v>336116</v>
      </c>
      <c r="C1132" s="36" t="s">
        <v>26</v>
      </c>
      <c r="D1132" s="36">
        <v>0</v>
      </c>
      <c r="J1132" s="46">
        <v>8322</v>
      </c>
      <c r="K1132" s="46">
        <v>7410</v>
      </c>
      <c r="L1132" s="46">
        <v>15732</v>
      </c>
      <c r="M1132" s="46">
        <v>495</v>
      </c>
      <c r="N1132" s="46">
        <v>431</v>
      </c>
      <c r="O1132" s="46">
        <v>1064</v>
      </c>
      <c r="P1132" s="46">
        <v>626</v>
      </c>
      <c r="R1132" s="36">
        <v>9326.7386549999992</v>
      </c>
      <c r="S1132" s="36">
        <v>9273.7040400000005</v>
      </c>
      <c r="T1132" s="36">
        <v>599.05144800000005</v>
      </c>
      <c r="U1132" s="36">
        <v>1095.944342</v>
      </c>
      <c r="V1132" s="36">
        <v>1060.0852379999999</v>
      </c>
      <c r="W1132" s="36">
        <v>804.25914999999998</v>
      </c>
      <c r="AC1132" s="57">
        <f t="shared" si="188"/>
        <v>15732</v>
      </c>
      <c r="AD1132" s="57">
        <f t="shared" si="189"/>
        <v>926</v>
      </c>
      <c r="AE1132" s="57">
        <f t="shared" si="190"/>
        <v>1690</v>
      </c>
      <c r="AF1132" s="12">
        <f t="shared" si="185"/>
        <v>18600.442694999998</v>
      </c>
      <c r="AG1132" s="12">
        <f t="shared" si="186"/>
        <v>1694.9957899999999</v>
      </c>
      <c r="AH1132" s="12">
        <f t="shared" si="187"/>
        <v>1864.344388</v>
      </c>
      <c r="AI1132" s="15">
        <f t="shared" si="184"/>
        <v>0.18233172482837515</v>
      </c>
      <c r="AJ1132" s="15">
        <f t="shared" si="184"/>
        <v>0.83044901727861764</v>
      </c>
      <c r="AK1132" s="15">
        <f t="shared" si="184"/>
        <v>0.1031623597633136</v>
      </c>
      <c r="AL1132" s="23">
        <f>VLOOKUP(AC1132,'Charts and Tables'!$I$43:$J$49,2,TRUE)</f>
        <v>0.2</v>
      </c>
      <c r="AM1132" s="2">
        <f t="shared" si="191"/>
        <v>1</v>
      </c>
    </row>
    <row r="1133" spans="1:39" x14ac:dyDescent="0.25">
      <c r="A1133" s="35">
        <v>523739</v>
      </c>
      <c r="C1133" s="36" t="s">
        <v>27</v>
      </c>
      <c r="D1133" s="36">
        <v>1</v>
      </c>
      <c r="J1133" s="46">
        <v>21119</v>
      </c>
      <c r="L1133" s="46">
        <v>21119</v>
      </c>
      <c r="M1133" s="46">
        <v>1653</v>
      </c>
      <c r="O1133" s="46">
        <v>1991</v>
      </c>
      <c r="R1133" s="36">
        <v>22741.790656000001</v>
      </c>
      <c r="T1133" s="36">
        <v>1860.7646569999999</v>
      </c>
      <c r="V1133" s="36">
        <v>2499.0150760000001</v>
      </c>
      <c r="AC1133" s="57">
        <f t="shared" si="188"/>
        <v>21119</v>
      </c>
      <c r="AD1133" s="57">
        <f t="shared" si="189"/>
        <v>1653</v>
      </c>
      <c r="AE1133" s="57">
        <f t="shared" si="190"/>
        <v>1991</v>
      </c>
      <c r="AF1133" s="12">
        <f t="shared" si="185"/>
        <v>22741.790656000001</v>
      </c>
      <c r="AG1133" s="12">
        <f t="shared" si="186"/>
        <v>1860.7646569999999</v>
      </c>
      <c r="AH1133" s="12">
        <f t="shared" si="187"/>
        <v>2499.0150760000001</v>
      </c>
      <c r="AI1133" s="15">
        <f t="shared" si="184"/>
        <v>7.6840317060466928E-2</v>
      </c>
      <c r="AJ1133" s="15">
        <f t="shared" si="184"/>
        <v>0.12568944767090134</v>
      </c>
      <c r="AK1133" s="15">
        <f t="shared" si="184"/>
        <v>0.25515573882471126</v>
      </c>
      <c r="AL1133" s="23">
        <f>VLOOKUP(AC1133,'Charts and Tables'!$I$43:$J$49,2,TRUE)</f>
        <v>0.2</v>
      </c>
      <c r="AM1133" s="2">
        <f t="shared" si="191"/>
        <v>1</v>
      </c>
    </row>
    <row r="1134" spans="1:39" x14ac:dyDescent="0.25">
      <c r="A1134" s="35">
        <v>523875</v>
      </c>
      <c r="B1134" s="36">
        <v>338019</v>
      </c>
      <c r="C1134" s="36" t="s">
        <v>26</v>
      </c>
      <c r="D1134" s="36">
        <v>0</v>
      </c>
      <c r="J1134" s="46">
        <v>8369</v>
      </c>
      <c r="K1134" s="46">
        <v>7502</v>
      </c>
      <c r="L1134" s="46">
        <v>15871</v>
      </c>
      <c r="M1134" s="46">
        <v>424</v>
      </c>
      <c r="N1134" s="46">
        <v>775</v>
      </c>
      <c r="O1134" s="46">
        <v>1163</v>
      </c>
      <c r="P1134" s="46">
        <v>601</v>
      </c>
      <c r="R1134" s="36">
        <v>9646.4016630000006</v>
      </c>
      <c r="S1134" s="36">
        <v>9593.3670490000004</v>
      </c>
      <c r="T1134" s="36">
        <v>622.03675999999996</v>
      </c>
      <c r="U1134" s="36">
        <v>1114.6226529999999</v>
      </c>
      <c r="V1134" s="36">
        <v>1087.7951599999999</v>
      </c>
      <c r="W1134" s="36">
        <v>835.47560199999998</v>
      </c>
      <c r="AC1134" s="57">
        <f t="shared" si="188"/>
        <v>15871</v>
      </c>
      <c r="AD1134" s="57">
        <f t="shared" si="189"/>
        <v>1199</v>
      </c>
      <c r="AE1134" s="57">
        <f t="shared" si="190"/>
        <v>1764</v>
      </c>
      <c r="AF1134" s="12">
        <f t="shared" si="185"/>
        <v>19239.768712000001</v>
      </c>
      <c r="AG1134" s="12">
        <f t="shared" si="186"/>
        <v>1736.6594129999999</v>
      </c>
      <c r="AH1134" s="12">
        <f t="shared" si="187"/>
        <v>1923.2707619999999</v>
      </c>
      <c r="AI1134" s="15">
        <f t="shared" si="184"/>
        <v>0.21225938579799641</v>
      </c>
      <c r="AJ1134" s="15">
        <f t="shared" si="184"/>
        <v>0.44842319683069215</v>
      </c>
      <c r="AK1134" s="15">
        <f t="shared" si="184"/>
        <v>9.0289547619047547E-2</v>
      </c>
      <c r="AL1134" s="23">
        <f>VLOOKUP(AC1134,'Charts and Tables'!$I$43:$J$49,2,TRUE)</f>
        <v>0.2</v>
      </c>
      <c r="AM1134" s="2">
        <f t="shared" si="191"/>
        <v>0</v>
      </c>
    </row>
    <row r="1135" spans="1:39" x14ac:dyDescent="0.25">
      <c r="A1135" s="35">
        <v>523257</v>
      </c>
      <c r="C1135" s="36" t="s">
        <v>33</v>
      </c>
      <c r="D1135" s="36">
        <v>-1</v>
      </c>
      <c r="K1135" s="46">
        <v>1373</v>
      </c>
      <c r="L1135" s="46">
        <v>1373</v>
      </c>
      <c r="N1135" s="46">
        <v>165</v>
      </c>
      <c r="P1135" s="46">
        <v>224</v>
      </c>
      <c r="S1135" s="36">
        <v>2049.4709469999998</v>
      </c>
      <c r="U1135" s="36">
        <v>111.887732</v>
      </c>
      <c r="W1135" s="36">
        <v>241.382856</v>
      </c>
      <c r="AC1135" s="57">
        <f t="shared" si="188"/>
        <v>1373</v>
      </c>
      <c r="AD1135" s="57">
        <f t="shared" si="189"/>
        <v>165</v>
      </c>
      <c r="AE1135" s="57">
        <f t="shared" si="190"/>
        <v>224</v>
      </c>
      <c r="AF1135" s="12">
        <f t="shared" si="185"/>
        <v>2049.4709469999998</v>
      </c>
      <c r="AG1135" s="12">
        <f t="shared" si="186"/>
        <v>111.887732</v>
      </c>
      <c r="AH1135" s="12">
        <f t="shared" si="187"/>
        <v>241.382856</v>
      </c>
      <c r="AI1135" s="15">
        <f t="shared" si="184"/>
        <v>0.4926955185724689</v>
      </c>
      <c r="AJ1135" s="15">
        <f t="shared" si="184"/>
        <v>-0.32189253333333334</v>
      </c>
      <c r="AK1135" s="15">
        <f t="shared" si="184"/>
        <v>7.7602035714285728E-2</v>
      </c>
      <c r="AL1135" s="23">
        <f>VLOOKUP(AC1135,'Charts and Tables'!$I$43:$J$49,2,TRUE)</f>
        <v>1</v>
      </c>
      <c r="AM1135" s="2">
        <f t="shared" si="191"/>
        <v>1</v>
      </c>
    </row>
    <row r="1136" spans="1:39" x14ac:dyDescent="0.25">
      <c r="A1136" s="35">
        <v>523407</v>
      </c>
      <c r="C1136" s="36" t="s">
        <v>27</v>
      </c>
      <c r="D1136" s="36">
        <v>1</v>
      </c>
      <c r="J1136" s="46">
        <v>20333</v>
      </c>
      <c r="L1136" s="46">
        <v>20333</v>
      </c>
      <c r="M1136" s="46">
        <v>1928</v>
      </c>
      <c r="O1136" s="46">
        <v>1667</v>
      </c>
      <c r="R1136" s="36">
        <v>22283.172445</v>
      </c>
      <c r="T1136" s="36">
        <v>2604.9907109999999</v>
      </c>
      <c r="V1136" s="36">
        <v>1985.297675</v>
      </c>
      <c r="AC1136" s="57">
        <f t="shared" si="188"/>
        <v>20333</v>
      </c>
      <c r="AD1136" s="57">
        <f t="shared" si="189"/>
        <v>1928</v>
      </c>
      <c r="AE1136" s="57">
        <f t="shared" si="190"/>
        <v>1667</v>
      </c>
      <c r="AF1136" s="12">
        <f t="shared" si="185"/>
        <v>22283.172445</v>
      </c>
      <c r="AG1136" s="12">
        <f t="shared" si="186"/>
        <v>2604.9907109999999</v>
      </c>
      <c r="AH1136" s="12">
        <f t="shared" si="187"/>
        <v>1985.297675</v>
      </c>
      <c r="AI1136" s="15">
        <f t="shared" ref="AI1136:AK1183" si="192">IF(OR(AC1136="",AC1136=0),0,(AF1136-AC1136)/AC1136)</f>
        <v>9.5911692568730639E-2</v>
      </c>
      <c r="AJ1136" s="15">
        <f t="shared" si="192"/>
        <v>0.35113626089211614</v>
      </c>
      <c r="AK1136" s="15">
        <f t="shared" si="192"/>
        <v>0.1909404169166167</v>
      </c>
      <c r="AL1136" s="23">
        <f>VLOOKUP(AC1136,'Charts and Tables'!$I$43:$J$49,2,TRUE)</f>
        <v>0.2</v>
      </c>
      <c r="AM1136" s="2">
        <f t="shared" si="191"/>
        <v>1</v>
      </c>
    </row>
    <row r="1137" spans="1:39" x14ac:dyDescent="0.25">
      <c r="A1137" s="35">
        <v>523755</v>
      </c>
      <c r="C1137" s="36" t="s">
        <v>33</v>
      </c>
      <c r="D1137" s="36">
        <v>-1</v>
      </c>
      <c r="K1137" s="46">
        <v>3350</v>
      </c>
      <c r="L1137" s="46">
        <v>3350</v>
      </c>
      <c r="N1137" s="46">
        <v>250</v>
      </c>
      <c r="P1137" s="46">
        <v>203</v>
      </c>
      <c r="S1137" s="36">
        <v>3186.3475830000002</v>
      </c>
      <c r="U1137" s="36">
        <v>472.230749</v>
      </c>
      <c r="W1137" s="36">
        <v>239.585613</v>
      </c>
      <c r="AC1137" s="57">
        <f t="shared" si="188"/>
        <v>3350</v>
      </c>
      <c r="AD1137" s="57">
        <f t="shared" si="189"/>
        <v>250</v>
      </c>
      <c r="AE1137" s="57">
        <f t="shared" si="190"/>
        <v>203</v>
      </c>
      <c r="AF1137" s="12">
        <f t="shared" si="185"/>
        <v>3186.3475830000002</v>
      </c>
      <c r="AG1137" s="12">
        <f t="shared" si="186"/>
        <v>472.230749</v>
      </c>
      <c r="AH1137" s="12">
        <f t="shared" si="187"/>
        <v>239.585613</v>
      </c>
      <c r="AI1137" s="15">
        <f t="shared" si="192"/>
        <v>-4.8851467761193965E-2</v>
      </c>
      <c r="AJ1137" s="15">
        <f t="shared" si="192"/>
        <v>0.88892299600000002</v>
      </c>
      <c r="AK1137" s="15">
        <f t="shared" si="192"/>
        <v>0.18022469458128076</v>
      </c>
      <c r="AL1137" s="23">
        <f>VLOOKUP(AC1137,'Charts and Tables'!$I$43:$J$49,2,TRUE)</f>
        <v>0.5</v>
      </c>
      <c r="AM1137" s="2">
        <f t="shared" si="191"/>
        <v>1</v>
      </c>
    </row>
    <row r="1138" spans="1:39" x14ac:dyDescent="0.25">
      <c r="A1138" s="35">
        <v>524080</v>
      </c>
      <c r="C1138" s="36" t="s">
        <v>26</v>
      </c>
      <c r="D1138" s="36">
        <v>0</v>
      </c>
      <c r="J1138" s="46">
        <v>6858</v>
      </c>
      <c r="K1138" s="46">
        <v>7416</v>
      </c>
      <c r="L1138" s="46">
        <v>14274</v>
      </c>
      <c r="M1138" s="46">
        <v>833</v>
      </c>
      <c r="N1138" s="46">
        <v>423</v>
      </c>
      <c r="O1138" s="46">
        <v>475.5</v>
      </c>
      <c r="P1138" s="46">
        <v>1000.5</v>
      </c>
      <c r="R1138" s="36">
        <v>9273.7040400000005</v>
      </c>
      <c r="S1138" s="36">
        <v>9326.7386549999992</v>
      </c>
      <c r="T1138" s="36">
        <v>1095.944342</v>
      </c>
      <c r="U1138" s="36">
        <v>599.05144800000005</v>
      </c>
      <c r="V1138" s="36">
        <v>804.25914999999998</v>
      </c>
      <c r="W1138" s="36">
        <v>1060.0852379999999</v>
      </c>
      <c r="AC1138" s="57">
        <f t="shared" si="188"/>
        <v>14274</v>
      </c>
      <c r="AD1138" s="57">
        <f t="shared" si="189"/>
        <v>1256</v>
      </c>
      <c r="AE1138" s="57">
        <f t="shared" si="190"/>
        <v>1476</v>
      </c>
      <c r="AF1138" s="12">
        <f t="shared" si="185"/>
        <v>18600.442694999998</v>
      </c>
      <c r="AG1138" s="12">
        <f t="shared" si="186"/>
        <v>1694.9957899999999</v>
      </c>
      <c r="AH1138" s="12">
        <f t="shared" si="187"/>
        <v>1864.344388</v>
      </c>
      <c r="AI1138" s="15">
        <f t="shared" si="192"/>
        <v>0.30309953026481701</v>
      </c>
      <c r="AJ1138" s="15">
        <f t="shared" si="192"/>
        <v>0.34951894108280251</v>
      </c>
      <c r="AK1138" s="15">
        <f t="shared" si="192"/>
        <v>0.26310595392953928</v>
      </c>
      <c r="AL1138" s="23">
        <f>VLOOKUP(AC1138,'Charts and Tables'!$I$43:$J$49,2,TRUE)</f>
        <v>0.2</v>
      </c>
      <c r="AM1138" s="2">
        <f t="shared" si="191"/>
        <v>0</v>
      </c>
    </row>
    <row r="1139" spans="1:39" x14ac:dyDescent="0.25">
      <c r="A1139" s="35">
        <v>524144</v>
      </c>
      <c r="C1139" s="36" t="s">
        <v>26</v>
      </c>
      <c r="D1139" s="36">
        <v>0</v>
      </c>
      <c r="J1139" s="46">
        <v>9027</v>
      </c>
      <c r="K1139" s="46">
        <v>9215</v>
      </c>
      <c r="L1139" s="46">
        <v>18242</v>
      </c>
      <c r="M1139" s="46">
        <v>603.5</v>
      </c>
      <c r="N1139" s="46">
        <v>1058</v>
      </c>
      <c r="O1139" s="46">
        <v>1103</v>
      </c>
      <c r="P1139" s="46">
        <v>654.5</v>
      </c>
      <c r="R1139" s="36">
        <v>8193.5377700000008</v>
      </c>
      <c r="S1139" s="36">
        <v>9465.5156659999993</v>
      </c>
      <c r="T1139" s="36">
        <v>403.81692199999998</v>
      </c>
      <c r="U1139" s="36">
        <v>1118.0347939999999</v>
      </c>
      <c r="V1139" s="36">
        <v>958.42576599999995</v>
      </c>
      <c r="W1139" s="36">
        <v>675.11723300000006</v>
      </c>
      <c r="AC1139" s="57">
        <f t="shared" si="188"/>
        <v>18242</v>
      </c>
      <c r="AD1139" s="57">
        <f t="shared" si="189"/>
        <v>1661.5</v>
      </c>
      <c r="AE1139" s="57">
        <f t="shared" si="190"/>
        <v>1757.5</v>
      </c>
      <c r="AF1139" s="12">
        <f t="shared" si="185"/>
        <v>17659.053436000002</v>
      </c>
      <c r="AG1139" s="12">
        <f t="shared" si="186"/>
        <v>1521.8517159999999</v>
      </c>
      <c r="AH1139" s="12">
        <f t="shared" si="187"/>
        <v>1633.542999</v>
      </c>
      <c r="AI1139" s="15">
        <f t="shared" si="192"/>
        <v>-3.1956285714285604E-2</v>
      </c>
      <c r="AJ1139" s="15">
        <f t="shared" si="192"/>
        <v>-8.4049523924164968E-2</v>
      </c>
      <c r="AK1139" s="15">
        <f t="shared" si="192"/>
        <v>-7.0530299288762435E-2</v>
      </c>
      <c r="AL1139" s="23">
        <f>VLOOKUP(AC1139,'Charts and Tables'!$I$43:$J$49,2,TRUE)</f>
        <v>0.2</v>
      </c>
      <c r="AM1139" s="2">
        <f t="shared" si="191"/>
        <v>1</v>
      </c>
    </row>
    <row r="1140" spans="1:39" x14ac:dyDescent="0.25">
      <c r="A1140" s="35">
        <v>526087</v>
      </c>
      <c r="C1140" s="36" t="s">
        <v>26</v>
      </c>
      <c r="D1140" s="36">
        <v>0</v>
      </c>
      <c r="J1140" s="46">
        <v>5872</v>
      </c>
      <c r="K1140" s="46">
        <v>5790</v>
      </c>
      <c r="L1140" s="46">
        <v>11662</v>
      </c>
      <c r="M1140" s="46">
        <v>763</v>
      </c>
      <c r="N1140" s="46">
        <v>388</v>
      </c>
      <c r="O1140" s="46">
        <v>512</v>
      </c>
      <c r="P1140" s="46">
        <v>680</v>
      </c>
      <c r="R1140" s="36">
        <v>6379.5320780000002</v>
      </c>
      <c r="S1140" s="36">
        <v>7672.929126</v>
      </c>
      <c r="T1140" s="36">
        <v>601.81913899999995</v>
      </c>
      <c r="U1140" s="36">
        <v>488.50283300000001</v>
      </c>
      <c r="V1140" s="36">
        <v>552.07056899999998</v>
      </c>
      <c r="W1140" s="36">
        <v>768.19475799999998</v>
      </c>
      <c r="AC1140" s="57">
        <f t="shared" si="188"/>
        <v>11662</v>
      </c>
      <c r="AD1140" s="57">
        <f t="shared" si="189"/>
        <v>1151</v>
      </c>
      <c r="AE1140" s="57">
        <f t="shared" si="190"/>
        <v>1192</v>
      </c>
      <c r="AF1140" s="12">
        <f t="shared" si="185"/>
        <v>14052.461203999999</v>
      </c>
      <c r="AG1140" s="12">
        <f t="shared" si="186"/>
        <v>1090.321972</v>
      </c>
      <c r="AH1140" s="12">
        <f t="shared" si="187"/>
        <v>1320.2653270000001</v>
      </c>
      <c r="AI1140" s="15">
        <f t="shared" si="192"/>
        <v>0.20497866609500937</v>
      </c>
      <c r="AJ1140" s="15">
        <f t="shared" si="192"/>
        <v>-5.2717661164205072E-2</v>
      </c>
      <c r="AK1140" s="15">
        <f t="shared" si="192"/>
        <v>0.1076051401006712</v>
      </c>
      <c r="AL1140" s="23">
        <f>VLOOKUP(AC1140,'Charts and Tables'!$I$43:$J$49,2,TRUE)</f>
        <v>0.2</v>
      </c>
      <c r="AM1140" s="2">
        <f t="shared" si="191"/>
        <v>0</v>
      </c>
    </row>
    <row r="1141" spans="1:39" x14ac:dyDescent="0.25">
      <c r="A1141" s="35">
        <v>526536</v>
      </c>
      <c r="B1141" s="36">
        <v>330243</v>
      </c>
      <c r="C1141" s="36" t="s">
        <v>27</v>
      </c>
      <c r="D1141" s="36">
        <v>1</v>
      </c>
      <c r="J1141" s="46">
        <v>15884</v>
      </c>
      <c r="L1141" s="46">
        <v>15884</v>
      </c>
      <c r="M1141" s="46">
        <v>1765</v>
      </c>
      <c r="O1141" s="46">
        <v>1447</v>
      </c>
      <c r="R1141" s="36">
        <v>19418.980167000002</v>
      </c>
      <c r="T1141" s="36">
        <v>2165.7940210000002</v>
      </c>
      <c r="V1141" s="36">
        <v>1801.841649</v>
      </c>
      <c r="AC1141" s="57">
        <f t="shared" si="188"/>
        <v>15884</v>
      </c>
      <c r="AD1141" s="57">
        <f t="shared" si="189"/>
        <v>1765</v>
      </c>
      <c r="AE1141" s="57">
        <f t="shared" si="190"/>
        <v>1447</v>
      </c>
      <c r="AF1141" s="12">
        <f t="shared" si="185"/>
        <v>19418.980167000002</v>
      </c>
      <c r="AG1141" s="12">
        <f t="shared" si="186"/>
        <v>2165.7940210000002</v>
      </c>
      <c r="AH1141" s="12">
        <f t="shared" si="187"/>
        <v>1801.841649</v>
      </c>
      <c r="AI1141" s="15">
        <f t="shared" si="192"/>
        <v>0.22254974609670117</v>
      </c>
      <c r="AJ1141" s="15">
        <f t="shared" si="192"/>
        <v>0.22707876543909358</v>
      </c>
      <c r="AK1141" s="15">
        <f t="shared" si="192"/>
        <v>0.2452257422252937</v>
      </c>
      <c r="AL1141" s="23">
        <f>VLOOKUP(AC1141,'Charts and Tables'!$I$43:$J$49,2,TRUE)</f>
        <v>0.2</v>
      </c>
      <c r="AM1141" s="2">
        <f t="shared" si="191"/>
        <v>0</v>
      </c>
    </row>
    <row r="1142" spans="1:39" x14ac:dyDescent="0.25">
      <c r="A1142" s="35">
        <v>526876</v>
      </c>
      <c r="B1142" s="36">
        <v>330243</v>
      </c>
      <c r="C1142" s="36" t="s">
        <v>27</v>
      </c>
      <c r="D1142" s="36">
        <v>-1</v>
      </c>
      <c r="K1142" s="46">
        <v>14553</v>
      </c>
      <c r="L1142" s="46">
        <v>14553</v>
      </c>
      <c r="N1142" s="46">
        <v>1204</v>
      </c>
      <c r="P1142" s="46">
        <v>1545</v>
      </c>
      <c r="S1142" s="36">
        <v>21635.270364</v>
      </c>
      <c r="U1142" s="36">
        <v>1581.2594779999999</v>
      </c>
      <c r="W1142" s="36">
        <v>2499.087685</v>
      </c>
      <c r="AC1142" s="57">
        <f t="shared" si="188"/>
        <v>14553</v>
      </c>
      <c r="AD1142" s="57">
        <f t="shared" si="189"/>
        <v>1204</v>
      </c>
      <c r="AE1142" s="57">
        <f t="shared" si="190"/>
        <v>1545</v>
      </c>
      <c r="AF1142" s="12">
        <f t="shared" si="185"/>
        <v>21635.270364</v>
      </c>
      <c r="AG1142" s="12">
        <f t="shared" si="186"/>
        <v>1581.2594779999999</v>
      </c>
      <c r="AH1142" s="12">
        <f t="shared" si="187"/>
        <v>2499.087685</v>
      </c>
      <c r="AI1142" s="15">
        <f t="shared" si="192"/>
        <v>0.48665363595135025</v>
      </c>
      <c r="AJ1142" s="15">
        <f t="shared" si="192"/>
        <v>0.31333843687707635</v>
      </c>
      <c r="AK1142" s="15">
        <f t="shared" si="192"/>
        <v>0.61753248220064727</v>
      </c>
      <c r="AL1142" s="23">
        <f>VLOOKUP(AC1142,'Charts and Tables'!$I$43:$J$49,2,TRUE)</f>
        <v>0.2</v>
      </c>
      <c r="AM1142" s="2">
        <f t="shared" si="191"/>
        <v>0</v>
      </c>
    </row>
    <row r="1143" spans="1:39" x14ac:dyDescent="0.25">
      <c r="A1143" s="35">
        <v>527398</v>
      </c>
      <c r="B1143" s="36">
        <v>330093</v>
      </c>
      <c r="C1143" s="36" t="s">
        <v>25</v>
      </c>
      <c r="D1143" s="36">
        <v>0</v>
      </c>
      <c r="J1143" s="46">
        <v>4026</v>
      </c>
      <c r="K1143" s="46">
        <v>4227</v>
      </c>
      <c r="L1143" s="46">
        <v>8253</v>
      </c>
      <c r="M1143" s="46">
        <v>155</v>
      </c>
      <c r="N1143" s="46">
        <v>631</v>
      </c>
      <c r="O1143" s="46">
        <v>598</v>
      </c>
      <c r="P1143" s="46">
        <v>242</v>
      </c>
      <c r="R1143" s="36">
        <v>7098.5014700000002</v>
      </c>
      <c r="S1143" s="36">
        <v>6353.7548999999999</v>
      </c>
      <c r="T1143" s="36">
        <v>412.64191699999998</v>
      </c>
      <c r="U1143" s="36">
        <v>846.42827899999997</v>
      </c>
      <c r="V1143" s="36">
        <v>840.035661</v>
      </c>
      <c r="W1143" s="36">
        <v>472.27498500000002</v>
      </c>
      <c r="AC1143" s="57">
        <f t="shared" si="188"/>
        <v>8253</v>
      </c>
      <c r="AD1143" s="57">
        <f t="shared" si="189"/>
        <v>786</v>
      </c>
      <c r="AE1143" s="57">
        <f t="shared" si="190"/>
        <v>840</v>
      </c>
      <c r="AF1143" s="12">
        <f t="shared" si="185"/>
        <v>13452.256369999999</v>
      </c>
      <c r="AG1143" s="12">
        <f t="shared" si="186"/>
        <v>1259.0701959999999</v>
      </c>
      <c r="AH1143" s="12">
        <f t="shared" si="187"/>
        <v>1312.3106459999999</v>
      </c>
      <c r="AI1143" s="15">
        <f t="shared" si="192"/>
        <v>0.62998380831212886</v>
      </c>
      <c r="AJ1143" s="15">
        <f t="shared" si="192"/>
        <v>0.60187047837150109</v>
      </c>
      <c r="AK1143" s="15">
        <f t="shared" si="192"/>
        <v>0.56227457857142848</v>
      </c>
      <c r="AL1143" s="23">
        <f>VLOOKUP(AC1143,'Charts and Tables'!$I$43:$J$49,2,TRUE)</f>
        <v>0.25</v>
      </c>
      <c r="AM1143" s="2">
        <f t="shared" si="191"/>
        <v>0</v>
      </c>
    </row>
    <row r="1144" spans="1:39" x14ac:dyDescent="0.25">
      <c r="A1144" s="35">
        <v>526351</v>
      </c>
      <c r="C1144" s="36" t="s">
        <v>32</v>
      </c>
      <c r="D1144" s="36">
        <v>1</v>
      </c>
      <c r="J1144" s="46">
        <v>6154</v>
      </c>
      <c r="L1144" s="46">
        <v>6154</v>
      </c>
      <c r="M1144" s="46">
        <v>480</v>
      </c>
      <c r="O1144" s="46">
        <v>711</v>
      </c>
      <c r="R1144" s="36">
        <v>4380.1503560000001</v>
      </c>
      <c r="T1144" s="36">
        <v>312.499054</v>
      </c>
      <c r="V1144" s="36">
        <v>422.98888299999999</v>
      </c>
      <c r="AC1144" s="57">
        <f t="shared" si="188"/>
        <v>6154</v>
      </c>
      <c r="AD1144" s="57">
        <f t="shared" si="189"/>
        <v>480</v>
      </c>
      <c r="AE1144" s="57">
        <f t="shared" si="190"/>
        <v>711</v>
      </c>
      <c r="AF1144" s="12">
        <f t="shared" si="185"/>
        <v>4380.1503560000001</v>
      </c>
      <c r="AG1144" s="12">
        <f t="shared" si="186"/>
        <v>312.499054</v>
      </c>
      <c r="AH1144" s="12">
        <f t="shared" si="187"/>
        <v>422.98888299999999</v>
      </c>
      <c r="AI1144" s="15">
        <f t="shared" si="192"/>
        <v>-0.28824336106597331</v>
      </c>
      <c r="AJ1144" s="15">
        <f t="shared" si="192"/>
        <v>-0.34896030416666668</v>
      </c>
      <c r="AK1144" s="15">
        <f t="shared" si="192"/>
        <v>-0.40507892686357244</v>
      </c>
      <c r="AL1144" s="23">
        <f>VLOOKUP(AC1144,'Charts and Tables'!$I$43:$J$49,2,TRUE)</f>
        <v>0.25</v>
      </c>
      <c r="AM1144" s="2">
        <f t="shared" si="191"/>
        <v>0</v>
      </c>
    </row>
    <row r="1145" spans="1:39" x14ac:dyDescent="0.25">
      <c r="A1145" s="35">
        <v>526513</v>
      </c>
      <c r="C1145" s="36" t="s">
        <v>32</v>
      </c>
      <c r="D1145" s="36">
        <v>1</v>
      </c>
      <c r="J1145" s="46">
        <v>2969</v>
      </c>
      <c r="L1145" s="46">
        <v>2969</v>
      </c>
      <c r="M1145" s="46">
        <v>384</v>
      </c>
      <c r="O1145" s="46">
        <v>259</v>
      </c>
      <c r="R1145" s="36">
        <v>3410.3827350000001</v>
      </c>
      <c r="T1145" s="36">
        <v>247.75396000000001</v>
      </c>
      <c r="V1145" s="36">
        <v>330.71756299999998</v>
      </c>
      <c r="AC1145" s="57">
        <f t="shared" si="188"/>
        <v>2969</v>
      </c>
      <c r="AD1145" s="57">
        <f t="shared" si="189"/>
        <v>384</v>
      </c>
      <c r="AE1145" s="57">
        <f t="shared" si="190"/>
        <v>259</v>
      </c>
      <c r="AF1145" s="12">
        <f t="shared" si="185"/>
        <v>3410.3827350000001</v>
      </c>
      <c r="AG1145" s="12">
        <f t="shared" si="186"/>
        <v>247.75396000000001</v>
      </c>
      <c r="AH1145" s="12">
        <f t="shared" si="187"/>
        <v>330.71756299999998</v>
      </c>
      <c r="AI1145" s="15">
        <f t="shared" si="192"/>
        <v>0.14866377062984173</v>
      </c>
      <c r="AJ1145" s="15">
        <f t="shared" si="192"/>
        <v>-0.35480739583333332</v>
      </c>
      <c r="AK1145" s="15">
        <f t="shared" si="192"/>
        <v>0.27690178764478757</v>
      </c>
      <c r="AL1145" s="23">
        <f>VLOOKUP(AC1145,'Charts and Tables'!$I$43:$J$49,2,TRUE)</f>
        <v>0.5</v>
      </c>
      <c r="AM1145" s="2">
        <f t="shared" si="191"/>
        <v>1</v>
      </c>
    </row>
    <row r="1146" spans="1:39" x14ac:dyDescent="0.25">
      <c r="A1146" s="35">
        <v>527272</v>
      </c>
      <c r="C1146" s="36" t="s">
        <v>33</v>
      </c>
      <c r="D1146" s="36">
        <v>1</v>
      </c>
      <c r="J1146" s="46">
        <v>4118</v>
      </c>
      <c r="L1146" s="46">
        <v>4118</v>
      </c>
      <c r="M1146" s="46">
        <v>531</v>
      </c>
      <c r="O1146" s="46">
        <v>414</v>
      </c>
      <c r="R1146" s="36">
        <v>4782.5334190000003</v>
      </c>
      <c r="T1146" s="36">
        <v>369.26302800000002</v>
      </c>
      <c r="V1146" s="36">
        <v>531.54503</v>
      </c>
      <c r="AC1146" s="57">
        <f t="shared" si="188"/>
        <v>4118</v>
      </c>
      <c r="AD1146" s="57">
        <f t="shared" si="189"/>
        <v>531</v>
      </c>
      <c r="AE1146" s="57">
        <f t="shared" si="190"/>
        <v>414</v>
      </c>
      <c r="AF1146" s="12">
        <f t="shared" si="185"/>
        <v>4782.5334190000003</v>
      </c>
      <c r="AG1146" s="12">
        <f t="shared" si="186"/>
        <v>369.26302800000002</v>
      </c>
      <c r="AH1146" s="12">
        <f t="shared" si="187"/>
        <v>531.54503</v>
      </c>
      <c r="AI1146" s="15">
        <f t="shared" si="192"/>
        <v>0.16137285551238473</v>
      </c>
      <c r="AJ1146" s="15">
        <f t="shared" si="192"/>
        <v>-0.30458940112994348</v>
      </c>
      <c r="AK1146" s="15">
        <f t="shared" si="192"/>
        <v>0.28392519323671495</v>
      </c>
      <c r="AL1146" s="23">
        <f>VLOOKUP(AC1146,'Charts and Tables'!$I$43:$J$49,2,TRUE)</f>
        <v>0.5</v>
      </c>
      <c r="AM1146" s="2">
        <f t="shared" si="191"/>
        <v>1</v>
      </c>
    </row>
    <row r="1147" spans="1:39" x14ac:dyDescent="0.25">
      <c r="A1147" s="35">
        <v>527357</v>
      </c>
      <c r="C1147" s="36" t="s">
        <v>32</v>
      </c>
      <c r="D1147" s="36">
        <v>-1</v>
      </c>
      <c r="K1147" s="46">
        <v>1697</v>
      </c>
      <c r="L1147" s="46">
        <v>1697</v>
      </c>
      <c r="N1147" s="46">
        <v>231</v>
      </c>
      <c r="P1147" s="46">
        <v>262</v>
      </c>
      <c r="S1147" s="36">
        <v>2184.1915749999998</v>
      </c>
      <c r="U1147" s="36">
        <v>141.092465</v>
      </c>
      <c r="W1147" s="36">
        <v>325.43774300000001</v>
      </c>
      <c r="AC1147" s="57">
        <f t="shared" si="188"/>
        <v>1697</v>
      </c>
      <c r="AD1147" s="57">
        <f t="shared" si="189"/>
        <v>231</v>
      </c>
      <c r="AE1147" s="57">
        <f t="shared" si="190"/>
        <v>262</v>
      </c>
      <c r="AF1147" s="12">
        <f t="shared" si="185"/>
        <v>2184.1915749999998</v>
      </c>
      <c r="AG1147" s="12">
        <f t="shared" si="186"/>
        <v>141.092465</v>
      </c>
      <c r="AH1147" s="12">
        <f t="shared" si="187"/>
        <v>325.43774300000001</v>
      </c>
      <c r="AI1147" s="15">
        <f t="shared" si="192"/>
        <v>0.28708990866234524</v>
      </c>
      <c r="AJ1147" s="15">
        <f t="shared" si="192"/>
        <v>-0.38921010822510821</v>
      </c>
      <c r="AK1147" s="15">
        <f t="shared" si="192"/>
        <v>0.24212879007633592</v>
      </c>
      <c r="AL1147" s="23">
        <f>VLOOKUP(AC1147,'Charts and Tables'!$I$43:$J$49,2,TRUE)</f>
        <v>1</v>
      </c>
      <c r="AM1147" s="2">
        <f t="shared" si="191"/>
        <v>1</v>
      </c>
    </row>
    <row r="1148" spans="1:39" x14ac:dyDescent="0.25">
      <c r="A1148" s="35">
        <v>527223</v>
      </c>
      <c r="C1148" s="36" t="s">
        <v>33</v>
      </c>
      <c r="D1148" s="36">
        <v>-1</v>
      </c>
      <c r="K1148" s="46">
        <v>4209</v>
      </c>
      <c r="L1148" s="46">
        <v>4209</v>
      </c>
      <c r="N1148" s="46">
        <v>378</v>
      </c>
      <c r="P1148" s="46">
        <v>459</v>
      </c>
      <c r="S1148" s="36">
        <v>3939.4689290000001</v>
      </c>
      <c r="U1148" s="36">
        <v>473.41892200000001</v>
      </c>
      <c r="W1148" s="36">
        <v>411.38874600000003</v>
      </c>
      <c r="AC1148" s="57">
        <f t="shared" si="188"/>
        <v>4209</v>
      </c>
      <c r="AD1148" s="57">
        <f t="shared" si="189"/>
        <v>378</v>
      </c>
      <c r="AE1148" s="57">
        <f t="shared" si="190"/>
        <v>459</v>
      </c>
      <c r="AF1148" s="12">
        <f t="shared" si="185"/>
        <v>3939.4689290000001</v>
      </c>
      <c r="AG1148" s="12">
        <f t="shared" si="186"/>
        <v>473.41892200000001</v>
      </c>
      <c r="AH1148" s="12">
        <f t="shared" si="187"/>
        <v>411.38874600000003</v>
      </c>
      <c r="AI1148" s="15">
        <f t="shared" si="192"/>
        <v>-6.4036842717985237E-2</v>
      </c>
      <c r="AJ1148" s="15">
        <f t="shared" si="192"/>
        <v>0.25243101058201062</v>
      </c>
      <c r="AK1148" s="15">
        <f t="shared" si="192"/>
        <v>-0.10372822222222217</v>
      </c>
      <c r="AL1148" s="23">
        <f>VLOOKUP(AC1148,'Charts and Tables'!$I$43:$J$49,2,TRUE)</f>
        <v>0.5</v>
      </c>
      <c r="AM1148" s="2">
        <f t="shared" si="191"/>
        <v>1</v>
      </c>
    </row>
    <row r="1149" spans="1:39" x14ac:dyDescent="0.25">
      <c r="A1149" s="35">
        <v>527249</v>
      </c>
      <c r="C1149" s="36" t="s">
        <v>32</v>
      </c>
      <c r="D1149" s="36">
        <v>-1</v>
      </c>
      <c r="K1149" s="46">
        <v>1703</v>
      </c>
      <c r="L1149" s="46">
        <v>1703</v>
      </c>
      <c r="N1149" s="46">
        <v>333</v>
      </c>
      <c r="P1149" s="46">
        <v>128</v>
      </c>
      <c r="S1149" s="36">
        <v>1878.914581</v>
      </c>
      <c r="U1149" s="36">
        <v>255.58266499999999</v>
      </c>
      <c r="W1149" s="36">
        <v>176.14083500000001</v>
      </c>
      <c r="AC1149" s="57">
        <f t="shared" si="188"/>
        <v>1703</v>
      </c>
      <c r="AD1149" s="57">
        <f t="shared" si="189"/>
        <v>333</v>
      </c>
      <c r="AE1149" s="57">
        <f t="shared" si="190"/>
        <v>128</v>
      </c>
      <c r="AF1149" s="12">
        <f t="shared" si="185"/>
        <v>1878.914581</v>
      </c>
      <c r="AG1149" s="12">
        <f t="shared" si="186"/>
        <v>255.58266499999999</v>
      </c>
      <c r="AH1149" s="12">
        <f t="shared" si="187"/>
        <v>176.14083500000001</v>
      </c>
      <c r="AI1149" s="15">
        <f t="shared" si="192"/>
        <v>0.1032968766881973</v>
      </c>
      <c r="AJ1149" s="15">
        <f t="shared" si="192"/>
        <v>-0.23248448948948952</v>
      </c>
      <c r="AK1149" s="15">
        <f t="shared" si="192"/>
        <v>0.37610027343750008</v>
      </c>
      <c r="AL1149" s="23">
        <f>VLOOKUP(AC1149,'Charts and Tables'!$I$43:$J$49,2,TRUE)</f>
        <v>1</v>
      </c>
      <c r="AM1149" s="2">
        <f t="shared" si="191"/>
        <v>1</v>
      </c>
    </row>
    <row r="1150" spans="1:39" x14ac:dyDescent="0.25">
      <c r="A1150" s="35">
        <v>528158</v>
      </c>
      <c r="B1150" s="36">
        <v>338049</v>
      </c>
      <c r="C1150" s="36" t="s">
        <v>25</v>
      </c>
      <c r="D1150" s="36">
        <v>0</v>
      </c>
      <c r="J1150" s="46">
        <v>797</v>
      </c>
      <c r="K1150" s="46">
        <v>892</v>
      </c>
      <c r="L1150" s="46">
        <v>1689</v>
      </c>
      <c r="M1150" s="46">
        <v>62</v>
      </c>
      <c r="N1150" s="46">
        <v>61</v>
      </c>
      <c r="O1150" s="46">
        <v>80</v>
      </c>
      <c r="P1150" s="46">
        <v>89</v>
      </c>
      <c r="R1150" s="36">
        <v>2455.69175</v>
      </c>
      <c r="S1150" s="36">
        <v>1531.544515</v>
      </c>
      <c r="T1150" s="36">
        <v>223.869891</v>
      </c>
      <c r="U1150" s="36">
        <v>186.970865</v>
      </c>
      <c r="V1150" s="36">
        <v>254.83781099999999</v>
      </c>
      <c r="W1150" s="36">
        <v>138.266491</v>
      </c>
      <c r="AC1150" s="57">
        <f t="shared" si="188"/>
        <v>1689</v>
      </c>
      <c r="AD1150" s="57">
        <f t="shared" si="189"/>
        <v>123</v>
      </c>
      <c r="AE1150" s="57">
        <f t="shared" si="190"/>
        <v>169</v>
      </c>
      <c r="AF1150" s="12">
        <f t="shared" si="185"/>
        <v>3987.236265</v>
      </c>
      <c r="AG1150" s="12">
        <f t="shared" si="186"/>
        <v>410.840756</v>
      </c>
      <c r="AH1150" s="12">
        <f t="shared" si="187"/>
        <v>393.10430199999996</v>
      </c>
      <c r="AI1150" s="15">
        <f t="shared" si="192"/>
        <v>1.3607082682060392</v>
      </c>
      <c r="AJ1150" s="15">
        <f t="shared" si="192"/>
        <v>2.3401687479674798</v>
      </c>
      <c r="AK1150" s="15">
        <f t="shared" si="192"/>
        <v>1.3260609585798815</v>
      </c>
      <c r="AL1150" s="23">
        <f>VLOOKUP(AC1150,'Charts and Tables'!$I$43:$J$49,2,TRUE)</f>
        <v>1</v>
      </c>
      <c r="AM1150" s="2">
        <f t="shared" si="191"/>
        <v>0</v>
      </c>
    </row>
    <row r="1151" spans="1:39" x14ac:dyDescent="0.25">
      <c r="A1151" s="35">
        <v>570691</v>
      </c>
      <c r="C1151" s="36" t="s">
        <v>29</v>
      </c>
      <c r="D1151" s="36">
        <v>0</v>
      </c>
      <c r="J1151" s="46">
        <v>340</v>
      </c>
      <c r="L1151" s="46">
        <v>340</v>
      </c>
      <c r="M1151" s="46">
        <v>31</v>
      </c>
      <c r="O1151" s="46">
        <v>29</v>
      </c>
      <c r="R1151" s="36">
        <v>22.208269000000001</v>
      </c>
      <c r="S1151" s="36">
        <v>19.152683</v>
      </c>
      <c r="T1151" s="36">
        <v>1.6131040000000001</v>
      </c>
      <c r="U1151" s="36">
        <v>1.2519070000000001</v>
      </c>
      <c r="V1151" s="36">
        <v>1.9356610000000001</v>
      </c>
      <c r="W1151" s="36">
        <v>2.0983580000000002</v>
      </c>
      <c r="AC1151" s="57">
        <f t="shared" si="188"/>
        <v>340</v>
      </c>
      <c r="AD1151" s="57">
        <f t="shared" si="189"/>
        <v>31</v>
      </c>
      <c r="AE1151" s="57">
        <f t="shared" si="190"/>
        <v>29</v>
      </c>
      <c r="AF1151" s="12">
        <f t="shared" si="185"/>
        <v>41.360951999999997</v>
      </c>
      <c r="AG1151" s="12">
        <f t="shared" si="186"/>
        <v>2.865011</v>
      </c>
      <c r="AH1151" s="12">
        <f t="shared" si="187"/>
        <v>4.0340190000000007</v>
      </c>
      <c r="AI1151" s="15">
        <f t="shared" si="192"/>
        <v>-0.87835014117647059</v>
      </c>
      <c r="AJ1151" s="15">
        <f t="shared" si="192"/>
        <v>-0.9075802903225807</v>
      </c>
      <c r="AK1151" s="15">
        <f t="shared" si="192"/>
        <v>-0.86089589655172416</v>
      </c>
      <c r="AL1151" s="23">
        <f>VLOOKUP(AC1151,'Charts and Tables'!$I$43:$J$49,2,TRUE)</f>
        <v>2</v>
      </c>
      <c r="AM1151" s="2">
        <f t="shared" si="191"/>
        <v>1</v>
      </c>
    </row>
    <row r="1152" spans="1:39" x14ac:dyDescent="0.25">
      <c r="A1152" s="35">
        <v>568713</v>
      </c>
      <c r="C1152" s="36" t="s">
        <v>25</v>
      </c>
      <c r="D1152" s="36">
        <v>0</v>
      </c>
      <c r="J1152" s="46">
        <v>1230</v>
      </c>
      <c r="K1152" s="46">
        <v>1184</v>
      </c>
      <c r="L1152" s="46">
        <v>2414</v>
      </c>
      <c r="M1152" s="46">
        <v>93</v>
      </c>
      <c r="N1152" s="46">
        <v>101</v>
      </c>
      <c r="O1152" s="46">
        <v>162</v>
      </c>
      <c r="P1152" s="46">
        <v>103</v>
      </c>
      <c r="R1152" s="36">
        <v>1350.305887</v>
      </c>
      <c r="S1152" s="36">
        <v>1369.7297309999999</v>
      </c>
      <c r="T1152" s="36">
        <v>65.508785000000003</v>
      </c>
      <c r="U1152" s="36">
        <v>170.17639399999999</v>
      </c>
      <c r="V1152" s="36">
        <v>162.412182</v>
      </c>
      <c r="W1152" s="36">
        <v>98.957185999999993</v>
      </c>
      <c r="AC1152" s="57">
        <f t="shared" si="188"/>
        <v>2414</v>
      </c>
      <c r="AD1152" s="57">
        <f t="shared" si="189"/>
        <v>194</v>
      </c>
      <c r="AE1152" s="57">
        <f t="shared" si="190"/>
        <v>265</v>
      </c>
      <c r="AF1152" s="12">
        <f t="shared" si="185"/>
        <v>2720.0356179999999</v>
      </c>
      <c r="AG1152" s="12">
        <f t="shared" si="186"/>
        <v>235.68517900000001</v>
      </c>
      <c r="AH1152" s="12">
        <f t="shared" si="187"/>
        <v>261.36936800000001</v>
      </c>
      <c r="AI1152" s="15">
        <f t="shared" si="192"/>
        <v>0.12677531814415902</v>
      </c>
      <c r="AJ1152" s="15">
        <f t="shared" si="192"/>
        <v>0.21487205670103096</v>
      </c>
      <c r="AK1152" s="15">
        <f t="shared" si="192"/>
        <v>-1.3700498113207515E-2</v>
      </c>
      <c r="AL1152" s="23">
        <f>VLOOKUP(AC1152,'Charts and Tables'!$I$43:$J$49,2,TRUE)</f>
        <v>1</v>
      </c>
      <c r="AM1152" s="2">
        <f t="shared" si="191"/>
        <v>1</v>
      </c>
    </row>
    <row r="1153" spans="1:39" x14ac:dyDescent="0.25">
      <c r="A1153" s="35">
        <v>558527</v>
      </c>
      <c r="C1153" s="36" t="s">
        <v>29</v>
      </c>
      <c r="D1153" s="36">
        <v>0</v>
      </c>
      <c r="J1153" s="46">
        <v>2266</v>
      </c>
      <c r="K1153" s="46">
        <v>1829</v>
      </c>
      <c r="L1153" s="46">
        <v>4095</v>
      </c>
      <c r="M1153" s="46">
        <v>156</v>
      </c>
      <c r="N1153" s="46">
        <v>128</v>
      </c>
      <c r="O1153" s="46">
        <v>136</v>
      </c>
      <c r="P1153" s="46">
        <v>172</v>
      </c>
      <c r="R1153" s="36">
        <v>0</v>
      </c>
      <c r="S1153" s="36">
        <v>615.92620299999999</v>
      </c>
      <c r="T1153" s="36">
        <v>0</v>
      </c>
      <c r="U1153" s="36">
        <v>30.291412000000001</v>
      </c>
      <c r="V1153" s="36">
        <v>0</v>
      </c>
      <c r="W1153" s="36">
        <v>80.578390999999996</v>
      </c>
      <c r="AC1153" s="57">
        <f t="shared" si="188"/>
        <v>4095</v>
      </c>
      <c r="AD1153" s="57">
        <f t="shared" si="189"/>
        <v>284</v>
      </c>
      <c r="AE1153" s="57">
        <f t="shared" si="190"/>
        <v>308</v>
      </c>
      <c r="AF1153" s="12">
        <f t="shared" si="185"/>
        <v>615.92620299999999</v>
      </c>
      <c r="AG1153" s="12">
        <f t="shared" si="186"/>
        <v>30.291412000000001</v>
      </c>
      <c r="AH1153" s="12">
        <f t="shared" si="187"/>
        <v>80.578390999999996</v>
      </c>
      <c r="AI1153" s="15">
        <f t="shared" si="192"/>
        <v>-0.84959067081807083</v>
      </c>
      <c r="AJ1153" s="15">
        <f t="shared" si="192"/>
        <v>-0.89334009859154928</v>
      </c>
      <c r="AK1153" s="15">
        <f t="shared" si="192"/>
        <v>-0.73838184740259738</v>
      </c>
      <c r="AL1153" s="23">
        <f>VLOOKUP(AC1153,'Charts and Tables'!$I$43:$J$49,2,TRUE)</f>
        <v>0.5</v>
      </c>
      <c r="AM1153" s="2">
        <f t="shared" si="191"/>
        <v>0</v>
      </c>
    </row>
    <row r="1154" spans="1:39" x14ac:dyDescent="0.25">
      <c r="A1154" s="35">
        <v>558540</v>
      </c>
      <c r="C1154" s="36" t="s">
        <v>27</v>
      </c>
      <c r="D1154" s="36">
        <v>1</v>
      </c>
      <c r="J1154" s="46">
        <v>22012</v>
      </c>
      <c r="L1154" s="46">
        <v>22012</v>
      </c>
      <c r="M1154" s="46">
        <v>2744</v>
      </c>
      <c r="O1154" s="46">
        <v>1202.5</v>
      </c>
      <c r="R1154" s="36">
        <v>25075.008298000001</v>
      </c>
      <c r="T1154" s="36">
        <v>3049.7332670000001</v>
      </c>
      <c r="V1154" s="36">
        <v>1920.016419</v>
      </c>
      <c r="AC1154" s="57">
        <f t="shared" si="188"/>
        <v>22012</v>
      </c>
      <c r="AD1154" s="57">
        <f t="shared" si="189"/>
        <v>2744</v>
      </c>
      <c r="AE1154" s="57">
        <f t="shared" si="190"/>
        <v>1202.5</v>
      </c>
      <c r="AF1154" s="12">
        <f t="shared" si="185"/>
        <v>25075.008298000001</v>
      </c>
      <c r="AG1154" s="12">
        <f t="shared" si="186"/>
        <v>3049.7332670000001</v>
      </c>
      <c r="AH1154" s="12">
        <f t="shared" si="187"/>
        <v>1920.016419</v>
      </c>
      <c r="AI1154" s="15">
        <f t="shared" si="192"/>
        <v>0.13915174895511542</v>
      </c>
      <c r="AJ1154" s="15">
        <f t="shared" si="192"/>
        <v>0.11141882908163268</v>
      </c>
      <c r="AK1154" s="15">
        <f t="shared" si="192"/>
        <v>0.59668725072765072</v>
      </c>
      <c r="AL1154" s="23">
        <f>VLOOKUP(AC1154,'Charts and Tables'!$I$43:$J$49,2,TRUE)</f>
        <v>0.2</v>
      </c>
      <c r="AM1154" s="2">
        <f t="shared" si="191"/>
        <v>1</v>
      </c>
    </row>
    <row r="1155" spans="1:39" x14ac:dyDescent="0.25">
      <c r="A1155" s="35">
        <v>558551</v>
      </c>
      <c r="C1155" s="36" t="s">
        <v>27</v>
      </c>
      <c r="D1155" s="36">
        <v>-1</v>
      </c>
      <c r="K1155" s="46">
        <v>20641</v>
      </c>
      <c r="L1155" s="46">
        <v>20641</v>
      </c>
      <c r="N1155" s="46">
        <v>991</v>
      </c>
      <c r="P1155" s="46">
        <v>2474.5</v>
      </c>
      <c r="S1155" s="36">
        <v>23837.879959999998</v>
      </c>
      <c r="U1155" s="36">
        <v>1454.940255</v>
      </c>
      <c r="W1155" s="36">
        <v>2769.1420819999998</v>
      </c>
      <c r="AC1155" s="57">
        <f t="shared" si="188"/>
        <v>20641</v>
      </c>
      <c r="AD1155" s="57">
        <f t="shared" si="189"/>
        <v>991</v>
      </c>
      <c r="AE1155" s="57">
        <f t="shared" si="190"/>
        <v>2474.5</v>
      </c>
      <c r="AF1155" s="12">
        <f t="shared" si="185"/>
        <v>23837.879959999998</v>
      </c>
      <c r="AG1155" s="12">
        <f t="shared" si="186"/>
        <v>1454.940255</v>
      </c>
      <c r="AH1155" s="12">
        <f t="shared" si="187"/>
        <v>2769.1420819999998</v>
      </c>
      <c r="AI1155" s="15">
        <f t="shared" si="192"/>
        <v>0.1548800910808584</v>
      </c>
      <c r="AJ1155" s="15">
        <f t="shared" si="192"/>
        <v>0.4681536377396569</v>
      </c>
      <c r="AK1155" s="15">
        <f t="shared" si="192"/>
        <v>0.11907136067892497</v>
      </c>
      <c r="AL1155" s="23">
        <f>VLOOKUP(AC1155,'Charts and Tables'!$I$43:$J$49,2,TRUE)</f>
        <v>0.2</v>
      </c>
      <c r="AM1155" s="2">
        <f t="shared" si="191"/>
        <v>1</v>
      </c>
    </row>
    <row r="1156" spans="1:39" x14ac:dyDescent="0.25">
      <c r="A1156" s="35">
        <v>566816</v>
      </c>
      <c r="B1156" s="36">
        <v>333155</v>
      </c>
      <c r="C1156" s="36" t="s">
        <v>32</v>
      </c>
      <c r="D1156" s="36">
        <v>-1</v>
      </c>
      <c r="K1156" s="46">
        <v>5885</v>
      </c>
      <c r="L1156" s="46">
        <v>5885</v>
      </c>
      <c r="N1156" s="46">
        <v>1005</v>
      </c>
      <c r="P1156" s="46">
        <v>367</v>
      </c>
      <c r="S1156" s="36">
        <v>4911.2173910000001</v>
      </c>
      <c r="U1156" s="36">
        <v>672.46691699999997</v>
      </c>
      <c r="W1156" s="36">
        <v>327.57519200000002</v>
      </c>
      <c r="AC1156" s="57">
        <f t="shared" si="188"/>
        <v>5885</v>
      </c>
      <c r="AD1156" s="57">
        <f t="shared" si="189"/>
        <v>1005</v>
      </c>
      <c r="AE1156" s="57">
        <f t="shared" si="190"/>
        <v>367</v>
      </c>
      <c r="AF1156" s="12">
        <f t="shared" si="185"/>
        <v>4911.2173910000001</v>
      </c>
      <c r="AG1156" s="12">
        <f t="shared" si="186"/>
        <v>672.46691699999997</v>
      </c>
      <c r="AH1156" s="12">
        <f t="shared" si="187"/>
        <v>327.57519200000002</v>
      </c>
      <c r="AI1156" s="15">
        <f t="shared" si="192"/>
        <v>-0.16546858266779946</v>
      </c>
      <c r="AJ1156" s="15">
        <f t="shared" si="192"/>
        <v>-0.33087868955223881</v>
      </c>
      <c r="AK1156" s="15">
        <f t="shared" si="192"/>
        <v>-0.10742454495912802</v>
      </c>
      <c r="AL1156" s="23">
        <f>VLOOKUP(AC1156,'Charts and Tables'!$I$43:$J$49,2,TRUE)</f>
        <v>0.25</v>
      </c>
      <c r="AM1156" s="2">
        <f t="shared" si="191"/>
        <v>1</v>
      </c>
    </row>
    <row r="1157" spans="1:39" x14ac:dyDescent="0.25">
      <c r="A1157" s="35">
        <v>566908</v>
      </c>
      <c r="B1157" s="36">
        <v>333157</v>
      </c>
      <c r="C1157" s="36" t="s">
        <v>32</v>
      </c>
      <c r="D1157" s="36">
        <v>1</v>
      </c>
      <c r="J1157" s="46">
        <v>5206</v>
      </c>
      <c r="L1157" s="46">
        <v>5206</v>
      </c>
      <c r="M1157" s="46">
        <v>302</v>
      </c>
      <c r="O1157" s="46">
        <v>813</v>
      </c>
      <c r="R1157" s="36">
        <v>4267.7762329999996</v>
      </c>
      <c r="T1157" s="36">
        <v>182.48322300000001</v>
      </c>
      <c r="V1157" s="36">
        <v>515.119056</v>
      </c>
      <c r="AC1157" s="57">
        <f t="shared" si="188"/>
        <v>5206</v>
      </c>
      <c r="AD1157" s="57">
        <f t="shared" si="189"/>
        <v>302</v>
      </c>
      <c r="AE1157" s="57">
        <f t="shared" si="190"/>
        <v>813</v>
      </c>
      <c r="AF1157" s="12">
        <f t="shared" si="185"/>
        <v>4267.7762329999996</v>
      </c>
      <c r="AG1157" s="12">
        <f t="shared" si="186"/>
        <v>182.48322300000001</v>
      </c>
      <c r="AH1157" s="12">
        <f t="shared" si="187"/>
        <v>515.119056</v>
      </c>
      <c r="AI1157" s="15">
        <f t="shared" si="192"/>
        <v>-0.18021970169035736</v>
      </c>
      <c r="AJ1157" s="15">
        <f t="shared" si="192"/>
        <v>-0.395750917218543</v>
      </c>
      <c r="AK1157" s="15">
        <f t="shared" si="192"/>
        <v>-0.36639722509225092</v>
      </c>
      <c r="AL1157" s="23">
        <f>VLOOKUP(AC1157,'Charts and Tables'!$I$43:$J$49,2,TRUE)</f>
        <v>0.25</v>
      </c>
      <c r="AM1157" s="2">
        <f t="shared" si="191"/>
        <v>1</v>
      </c>
    </row>
    <row r="1158" spans="1:39" x14ac:dyDescent="0.25">
      <c r="A1158" s="35">
        <v>557081</v>
      </c>
      <c r="C1158" s="36" t="s">
        <v>26</v>
      </c>
      <c r="D1158" s="36">
        <v>0</v>
      </c>
      <c r="J1158" s="46">
        <v>5150</v>
      </c>
      <c r="K1158" s="46">
        <v>4889</v>
      </c>
      <c r="L1158" s="46">
        <v>10039</v>
      </c>
      <c r="M1158" s="46">
        <v>309</v>
      </c>
      <c r="N1158" s="46">
        <v>353.5</v>
      </c>
      <c r="O1158" s="46">
        <v>604.5</v>
      </c>
      <c r="P1158" s="46">
        <v>382.5</v>
      </c>
      <c r="R1158" s="36">
        <v>4980.6002509999998</v>
      </c>
      <c r="S1158" s="36">
        <v>4242.775506</v>
      </c>
      <c r="T1158" s="36">
        <v>310.862754</v>
      </c>
      <c r="U1158" s="36">
        <v>409.55217099999999</v>
      </c>
      <c r="V1158" s="36">
        <v>485.90425599999998</v>
      </c>
      <c r="W1158" s="36">
        <v>288.78754500000002</v>
      </c>
      <c r="AC1158" s="57">
        <f t="shared" si="188"/>
        <v>10039</v>
      </c>
      <c r="AD1158" s="57">
        <f t="shared" si="189"/>
        <v>662.5</v>
      </c>
      <c r="AE1158" s="57">
        <f t="shared" si="190"/>
        <v>987</v>
      </c>
      <c r="AF1158" s="12">
        <f t="shared" si="185"/>
        <v>9223.3757569999998</v>
      </c>
      <c r="AG1158" s="12">
        <f t="shared" si="186"/>
        <v>720.41492500000004</v>
      </c>
      <c r="AH1158" s="12">
        <f t="shared" si="187"/>
        <v>774.69180099999994</v>
      </c>
      <c r="AI1158" s="15">
        <f t="shared" si="192"/>
        <v>-8.1245566590297857E-2</v>
      </c>
      <c r="AJ1158" s="15">
        <f t="shared" si="192"/>
        <v>8.7418754716981198E-2</v>
      </c>
      <c r="AK1158" s="15">
        <f t="shared" si="192"/>
        <v>-0.21510455825734556</v>
      </c>
      <c r="AL1158" s="23">
        <f>VLOOKUP(AC1158,'Charts and Tables'!$I$43:$J$49,2,TRUE)</f>
        <v>0.2</v>
      </c>
      <c r="AM1158" s="2">
        <f t="shared" si="191"/>
        <v>1</v>
      </c>
    </row>
    <row r="1159" spans="1:39" x14ac:dyDescent="0.25">
      <c r="A1159" s="35">
        <v>544356</v>
      </c>
      <c r="C1159" s="36" t="s">
        <v>26</v>
      </c>
      <c r="D1159" s="36">
        <v>0</v>
      </c>
      <c r="J1159" s="46">
        <v>4011</v>
      </c>
      <c r="K1159" s="46">
        <v>4687</v>
      </c>
      <c r="L1159" s="46">
        <v>8698</v>
      </c>
      <c r="M1159" s="46">
        <v>307</v>
      </c>
      <c r="N1159" s="46">
        <v>325.33333299999998</v>
      </c>
      <c r="O1159" s="46">
        <v>327.66666700000002</v>
      </c>
      <c r="P1159" s="46">
        <v>529.66666699999996</v>
      </c>
      <c r="R1159" s="36">
        <v>2807.8178670000002</v>
      </c>
      <c r="S1159" s="36">
        <v>3071.5794129999999</v>
      </c>
      <c r="T1159" s="36">
        <v>274.70150799999999</v>
      </c>
      <c r="U1159" s="36">
        <v>175.111265</v>
      </c>
      <c r="V1159" s="36">
        <v>221.02872300000001</v>
      </c>
      <c r="W1159" s="36">
        <v>290.77017499999999</v>
      </c>
      <c r="AC1159" s="57">
        <f t="shared" si="188"/>
        <v>8698</v>
      </c>
      <c r="AD1159" s="57">
        <f t="shared" si="189"/>
        <v>632.33333300000004</v>
      </c>
      <c r="AE1159" s="57">
        <f t="shared" si="190"/>
        <v>857.33333399999992</v>
      </c>
      <c r="AF1159" s="12">
        <f t="shared" si="185"/>
        <v>5879.3972800000001</v>
      </c>
      <c r="AG1159" s="12">
        <f t="shared" si="186"/>
        <v>449.81277299999999</v>
      </c>
      <c r="AH1159" s="12">
        <f t="shared" si="187"/>
        <v>511.79889800000001</v>
      </c>
      <c r="AI1159" s="15">
        <f t="shared" si="192"/>
        <v>-0.32405181880892159</v>
      </c>
      <c r="AJ1159" s="15">
        <f t="shared" si="192"/>
        <v>-0.28864611507045135</v>
      </c>
      <c r="AK1159" s="15">
        <f t="shared" si="192"/>
        <v>-0.40303394525425035</v>
      </c>
      <c r="AL1159" s="23">
        <f>VLOOKUP(AC1159,'Charts and Tables'!$I$43:$J$49,2,TRUE)</f>
        <v>0.25</v>
      </c>
      <c r="AM1159" s="2">
        <f t="shared" si="191"/>
        <v>0</v>
      </c>
    </row>
    <row r="1160" spans="1:39" x14ac:dyDescent="0.25">
      <c r="A1160" s="35">
        <v>535430</v>
      </c>
      <c r="B1160" s="36">
        <v>330134</v>
      </c>
      <c r="C1160" s="36" t="s">
        <v>27</v>
      </c>
      <c r="D1160" s="36">
        <v>1</v>
      </c>
      <c r="J1160" s="46">
        <v>30640</v>
      </c>
      <c r="L1160" s="46">
        <v>30640</v>
      </c>
      <c r="M1160" s="46">
        <v>1393</v>
      </c>
      <c r="O1160" s="46">
        <v>3886</v>
      </c>
      <c r="R1160" s="36">
        <v>31873.152071</v>
      </c>
      <c r="T1160" s="36">
        <v>1773.02044</v>
      </c>
      <c r="V1160" s="36">
        <v>4000.723657</v>
      </c>
      <c r="AC1160" s="57">
        <f t="shared" si="188"/>
        <v>30640</v>
      </c>
      <c r="AD1160" s="57">
        <f t="shared" si="189"/>
        <v>1393</v>
      </c>
      <c r="AE1160" s="57">
        <f t="shared" si="190"/>
        <v>3886</v>
      </c>
      <c r="AF1160" s="12">
        <f t="shared" si="185"/>
        <v>31873.152071</v>
      </c>
      <c r="AG1160" s="12">
        <f t="shared" si="186"/>
        <v>1773.02044</v>
      </c>
      <c r="AH1160" s="12">
        <f t="shared" si="187"/>
        <v>4000.723657</v>
      </c>
      <c r="AI1160" s="15">
        <f t="shared" si="192"/>
        <v>4.0246477513054844E-2</v>
      </c>
      <c r="AJ1160" s="15">
        <f t="shared" si="192"/>
        <v>0.27280720746590092</v>
      </c>
      <c r="AK1160" s="15">
        <f t="shared" si="192"/>
        <v>2.9522299794132786E-2</v>
      </c>
      <c r="AL1160" s="23">
        <f>VLOOKUP(AC1160,'Charts and Tables'!$I$43:$J$49,2,TRUE)</f>
        <v>0.15</v>
      </c>
      <c r="AM1160" s="2">
        <f t="shared" si="191"/>
        <v>1</v>
      </c>
    </row>
    <row r="1161" spans="1:39" x14ac:dyDescent="0.25">
      <c r="A1161" s="35">
        <v>535442</v>
      </c>
      <c r="C1161" s="36" t="s">
        <v>27</v>
      </c>
      <c r="D1161" s="36">
        <v>1</v>
      </c>
      <c r="J1161" s="46">
        <v>31846</v>
      </c>
      <c r="L1161" s="46">
        <v>31846</v>
      </c>
      <c r="M1161" s="46">
        <v>4297</v>
      </c>
      <c r="O1161" s="46">
        <v>2205</v>
      </c>
      <c r="R1161" s="36">
        <v>34559.827297000003</v>
      </c>
      <c r="T1161" s="36">
        <v>4454.140265</v>
      </c>
      <c r="V1161" s="36">
        <v>2705.1520380000002</v>
      </c>
      <c r="AC1161" s="57">
        <f t="shared" si="188"/>
        <v>31846</v>
      </c>
      <c r="AD1161" s="57">
        <f t="shared" si="189"/>
        <v>4297</v>
      </c>
      <c r="AE1161" s="57">
        <f t="shared" si="190"/>
        <v>2205</v>
      </c>
      <c r="AF1161" s="12">
        <f t="shared" si="185"/>
        <v>34559.827297000003</v>
      </c>
      <c r="AG1161" s="12">
        <f t="shared" si="186"/>
        <v>4454.140265</v>
      </c>
      <c r="AH1161" s="12">
        <f t="shared" si="187"/>
        <v>2705.1520380000002</v>
      </c>
      <c r="AI1161" s="15">
        <f t="shared" si="192"/>
        <v>8.521721085850667E-2</v>
      </c>
      <c r="AJ1161" s="15">
        <f t="shared" si="192"/>
        <v>3.6569761461484759E-2</v>
      </c>
      <c r="AK1161" s="15">
        <f t="shared" si="192"/>
        <v>0.22682632108843545</v>
      </c>
      <c r="AL1161" s="23">
        <f>VLOOKUP(AC1161,'Charts and Tables'!$I$43:$J$49,2,TRUE)</f>
        <v>0.15</v>
      </c>
      <c r="AM1161" s="2">
        <f t="shared" si="191"/>
        <v>1</v>
      </c>
    </row>
    <row r="1162" spans="1:39" x14ac:dyDescent="0.25">
      <c r="A1162" s="35">
        <v>538780</v>
      </c>
      <c r="C1162" s="36" t="s">
        <v>27</v>
      </c>
      <c r="D1162" s="36">
        <v>1</v>
      </c>
      <c r="J1162" s="46">
        <v>22371</v>
      </c>
      <c r="L1162" s="46">
        <v>22371</v>
      </c>
      <c r="M1162" s="46">
        <v>2765</v>
      </c>
      <c r="O1162" s="46">
        <v>1614</v>
      </c>
      <c r="R1162" s="36">
        <v>22939.397364</v>
      </c>
      <c r="T1162" s="36">
        <v>2737.4786130000002</v>
      </c>
      <c r="V1162" s="36">
        <v>1858.519804</v>
      </c>
      <c r="AC1162" s="57">
        <f t="shared" si="188"/>
        <v>22371</v>
      </c>
      <c r="AD1162" s="57">
        <f t="shared" si="189"/>
        <v>2765</v>
      </c>
      <c r="AE1162" s="57">
        <f t="shared" si="190"/>
        <v>1614</v>
      </c>
      <c r="AF1162" s="12">
        <f t="shared" si="185"/>
        <v>22939.397364</v>
      </c>
      <c r="AG1162" s="12">
        <f t="shared" si="186"/>
        <v>2737.4786130000002</v>
      </c>
      <c r="AH1162" s="12">
        <f t="shared" si="187"/>
        <v>1858.519804</v>
      </c>
      <c r="AI1162" s="15">
        <f t="shared" si="192"/>
        <v>2.5407776317553993E-2</v>
      </c>
      <c r="AJ1162" s="15">
        <f t="shared" si="192"/>
        <v>-9.95348535262198E-3</v>
      </c>
      <c r="AK1162" s="15">
        <f t="shared" si="192"/>
        <v>0.15149925898389097</v>
      </c>
      <c r="AL1162" s="23">
        <f>VLOOKUP(AC1162,'Charts and Tables'!$I$43:$J$49,2,TRUE)</f>
        <v>0.2</v>
      </c>
      <c r="AM1162" s="2">
        <f t="shared" si="191"/>
        <v>1</v>
      </c>
    </row>
    <row r="1163" spans="1:39" x14ac:dyDescent="0.25">
      <c r="A1163" s="35">
        <v>538786</v>
      </c>
      <c r="C1163" s="36" t="s">
        <v>27</v>
      </c>
      <c r="D1163" s="36">
        <v>-1</v>
      </c>
      <c r="K1163" s="46">
        <v>22748</v>
      </c>
      <c r="L1163" s="46">
        <v>22748</v>
      </c>
      <c r="N1163" s="46">
        <v>1897</v>
      </c>
      <c r="P1163" s="46">
        <v>2641</v>
      </c>
      <c r="S1163" s="36">
        <v>22450.022942</v>
      </c>
      <c r="U1163" s="36">
        <v>1369.567904</v>
      </c>
      <c r="W1163" s="36">
        <v>2801.1771079999999</v>
      </c>
      <c r="AC1163" s="57">
        <f t="shared" si="188"/>
        <v>22748</v>
      </c>
      <c r="AD1163" s="57">
        <f t="shared" si="189"/>
        <v>1897</v>
      </c>
      <c r="AE1163" s="57">
        <f t="shared" si="190"/>
        <v>2641</v>
      </c>
      <c r="AF1163" s="12">
        <f t="shared" si="185"/>
        <v>22450.022942</v>
      </c>
      <c r="AG1163" s="12">
        <f t="shared" si="186"/>
        <v>1369.567904</v>
      </c>
      <c r="AH1163" s="12">
        <f t="shared" si="187"/>
        <v>2801.1771079999999</v>
      </c>
      <c r="AI1163" s="15">
        <f t="shared" si="192"/>
        <v>-1.3099044223668033E-2</v>
      </c>
      <c r="AJ1163" s="15">
        <f t="shared" si="192"/>
        <v>-0.27803484238270953</v>
      </c>
      <c r="AK1163" s="15">
        <f t="shared" si="192"/>
        <v>6.0650173419159355E-2</v>
      </c>
      <c r="AL1163" s="23">
        <f>VLOOKUP(AC1163,'Charts and Tables'!$I$43:$J$49,2,TRUE)</f>
        <v>0.2</v>
      </c>
      <c r="AM1163" s="2">
        <f t="shared" si="191"/>
        <v>1</v>
      </c>
    </row>
    <row r="1164" spans="1:39" x14ac:dyDescent="0.25">
      <c r="A1164" s="35">
        <v>539142</v>
      </c>
      <c r="C1164" s="36" t="s">
        <v>26</v>
      </c>
      <c r="D1164" s="36">
        <v>0</v>
      </c>
      <c r="J1164" s="46">
        <v>13419</v>
      </c>
      <c r="K1164" s="46">
        <v>13154</v>
      </c>
      <c r="L1164" s="46">
        <v>26573</v>
      </c>
      <c r="M1164" s="46">
        <v>1187.6666600000001</v>
      </c>
      <c r="N1164" s="46">
        <v>866.66666699999996</v>
      </c>
      <c r="O1164" s="46">
        <v>1045.6666600000001</v>
      </c>
      <c r="P1164" s="46">
        <v>1404.6666600000001</v>
      </c>
      <c r="R1164" s="36">
        <v>11041.664715000001</v>
      </c>
      <c r="S1164" s="36">
        <v>10095.244084</v>
      </c>
      <c r="T1164" s="36">
        <v>957.53658099999996</v>
      </c>
      <c r="U1164" s="36">
        <v>560.44605200000001</v>
      </c>
      <c r="V1164" s="36">
        <v>817.51094499999999</v>
      </c>
      <c r="W1164" s="36">
        <v>960.71462599999995</v>
      </c>
      <c r="AC1164" s="57">
        <f t="shared" si="188"/>
        <v>26573</v>
      </c>
      <c r="AD1164" s="57">
        <f t="shared" si="189"/>
        <v>2054.3333270000003</v>
      </c>
      <c r="AE1164" s="57">
        <f t="shared" si="190"/>
        <v>2450.3333200000002</v>
      </c>
      <c r="AF1164" s="12">
        <f t="shared" si="185"/>
        <v>21136.908799000001</v>
      </c>
      <c r="AG1164" s="12">
        <f t="shared" si="186"/>
        <v>1517.9826330000001</v>
      </c>
      <c r="AH1164" s="12">
        <f t="shared" si="187"/>
        <v>1778.2255709999999</v>
      </c>
      <c r="AI1164" s="15">
        <f t="shared" si="192"/>
        <v>-0.20457197911413838</v>
      </c>
      <c r="AJ1164" s="15">
        <f t="shared" si="192"/>
        <v>-0.26108260375800257</v>
      </c>
      <c r="AK1164" s="15">
        <f t="shared" si="192"/>
        <v>-0.27429237627148628</v>
      </c>
      <c r="AL1164" s="23">
        <f>VLOOKUP(AC1164,'Charts and Tables'!$I$43:$J$49,2,TRUE)</f>
        <v>0.15</v>
      </c>
      <c r="AM1164" s="2">
        <f t="shared" si="191"/>
        <v>0</v>
      </c>
    </row>
    <row r="1165" spans="1:39" x14ac:dyDescent="0.25">
      <c r="A1165" s="35">
        <v>553358</v>
      </c>
      <c r="C1165" s="36" t="s">
        <v>27</v>
      </c>
      <c r="D1165" s="36">
        <v>1</v>
      </c>
      <c r="J1165" s="46">
        <v>26178</v>
      </c>
      <c r="L1165" s="46">
        <v>26178</v>
      </c>
      <c r="M1165" s="46">
        <v>3611</v>
      </c>
      <c r="O1165" s="46">
        <v>1782</v>
      </c>
      <c r="R1165" s="36">
        <v>30152.254987</v>
      </c>
      <c r="T1165" s="36">
        <v>3967.0715930000001</v>
      </c>
      <c r="V1165" s="36">
        <v>2306.1533629999999</v>
      </c>
      <c r="AC1165" s="57">
        <f t="shared" si="188"/>
        <v>26178</v>
      </c>
      <c r="AD1165" s="57">
        <f t="shared" si="189"/>
        <v>3611</v>
      </c>
      <c r="AE1165" s="57">
        <f t="shared" si="190"/>
        <v>1782</v>
      </c>
      <c r="AF1165" s="12">
        <f t="shared" ref="AF1165:AF1219" si="193">IF(D1165=1,R1165,IF(D1165=-1,S1165,R1165+S1165))</f>
        <v>30152.254987</v>
      </c>
      <c r="AG1165" s="12">
        <f t="shared" ref="AG1165:AG1219" si="194">IF(D1165=1,T1165,IF(D1165=-1,U1165,T1165+U1165))</f>
        <v>3967.0715930000001</v>
      </c>
      <c r="AH1165" s="12">
        <f t="shared" ref="AH1165:AH1219" si="195">IF(D1165=1,V1165,IF(D1165=-1,W1165,V1165+W1165))</f>
        <v>2306.1533629999999</v>
      </c>
      <c r="AI1165" s="15">
        <f t="shared" si="192"/>
        <v>0.15181660123004051</v>
      </c>
      <c r="AJ1165" s="15">
        <f t="shared" si="192"/>
        <v>9.8607475214622028E-2</v>
      </c>
      <c r="AK1165" s="15">
        <f t="shared" si="192"/>
        <v>0.29413768967452297</v>
      </c>
      <c r="AL1165" s="23">
        <f>VLOOKUP(AC1165,'Charts and Tables'!$I$43:$J$49,2,TRUE)</f>
        <v>0.15</v>
      </c>
      <c r="AM1165" s="2">
        <f t="shared" si="191"/>
        <v>0</v>
      </c>
    </row>
    <row r="1166" spans="1:39" x14ac:dyDescent="0.25">
      <c r="A1166" s="35">
        <v>538038</v>
      </c>
      <c r="C1166" s="36" t="s">
        <v>26</v>
      </c>
      <c r="D1166" s="36">
        <v>0</v>
      </c>
      <c r="J1166" s="46">
        <v>3807</v>
      </c>
      <c r="K1166" s="46">
        <v>3338</v>
      </c>
      <c r="L1166" s="46">
        <v>7145</v>
      </c>
      <c r="N1166" s="46">
        <v>393</v>
      </c>
      <c r="P1166" s="46">
        <v>392</v>
      </c>
      <c r="R1166" s="36">
        <v>2784.6764539999999</v>
      </c>
      <c r="S1166" s="36">
        <v>4348.056552</v>
      </c>
      <c r="T1166" s="36">
        <v>186.10601399999999</v>
      </c>
      <c r="U1166" s="36">
        <v>425.10993100000002</v>
      </c>
      <c r="V1166" s="36">
        <v>315.968797</v>
      </c>
      <c r="W1166" s="36">
        <v>404.19861200000003</v>
      </c>
      <c r="AC1166" s="57">
        <f t="shared" ref="AC1166:AC1220" si="196">L1166</f>
        <v>7145</v>
      </c>
      <c r="AD1166" s="57">
        <f t="shared" ref="AD1166:AD1220" si="197">IF(D1166=1,M1166,IF(D1166=-1,N1166,M1166+N1166))</f>
        <v>393</v>
      </c>
      <c r="AE1166" s="57">
        <f t="shared" ref="AE1166:AE1220" si="198">IF(D1166=1,O1166,IF(D1166=-1,P1166,O1166+P1166))</f>
        <v>392</v>
      </c>
      <c r="AF1166" s="12">
        <f t="shared" si="193"/>
        <v>7132.7330060000004</v>
      </c>
      <c r="AG1166" s="12">
        <f t="shared" si="194"/>
        <v>611.21594500000003</v>
      </c>
      <c r="AH1166" s="12">
        <f t="shared" si="195"/>
        <v>720.16740900000002</v>
      </c>
      <c r="AI1166" s="15">
        <f t="shared" si="192"/>
        <v>-1.7168641007697149E-3</v>
      </c>
      <c r="AJ1166" s="15">
        <f t="shared" si="192"/>
        <v>0.55525685750636145</v>
      </c>
      <c r="AK1166" s="15">
        <f t="shared" si="192"/>
        <v>0.83716175765306122</v>
      </c>
      <c r="AL1166" s="23">
        <f>VLOOKUP(AC1166,'Charts and Tables'!$I$43:$J$49,2,TRUE)</f>
        <v>0.25</v>
      </c>
      <c r="AM1166" s="2">
        <f t="shared" ref="AM1166:AM1220" si="199">IF(ABS(AI1166)&lt;=AL1166,1,0)</f>
        <v>1</v>
      </c>
    </row>
    <row r="1167" spans="1:39" x14ac:dyDescent="0.25">
      <c r="A1167" s="35">
        <v>552587</v>
      </c>
      <c r="B1167" s="36">
        <v>330552</v>
      </c>
      <c r="C1167" s="36" t="s">
        <v>27</v>
      </c>
      <c r="D1167" s="36">
        <v>-1</v>
      </c>
      <c r="K1167" s="46">
        <v>23184</v>
      </c>
      <c r="L1167" s="46">
        <v>23184</v>
      </c>
      <c r="N1167" s="46">
        <v>1079</v>
      </c>
      <c r="P1167" s="46">
        <v>2900</v>
      </c>
      <c r="S1167" s="36">
        <v>28324.438575</v>
      </c>
      <c r="U1167" s="36">
        <v>1640.1863699999999</v>
      </c>
      <c r="W1167" s="36">
        <v>3426.6792540000001</v>
      </c>
      <c r="AC1167" s="57">
        <f t="shared" si="196"/>
        <v>23184</v>
      </c>
      <c r="AD1167" s="57">
        <f t="shared" si="197"/>
        <v>1079</v>
      </c>
      <c r="AE1167" s="57">
        <f t="shared" si="198"/>
        <v>2900</v>
      </c>
      <c r="AF1167" s="12">
        <f t="shared" si="193"/>
        <v>28324.438575</v>
      </c>
      <c r="AG1167" s="12">
        <f t="shared" si="194"/>
        <v>1640.1863699999999</v>
      </c>
      <c r="AH1167" s="12">
        <f t="shared" si="195"/>
        <v>3426.6792540000001</v>
      </c>
      <c r="AI1167" s="15">
        <f t="shared" si="192"/>
        <v>0.22172354101966874</v>
      </c>
      <c r="AJ1167" s="15">
        <f t="shared" si="192"/>
        <v>0.52009858202038917</v>
      </c>
      <c r="AK1167" s="15">
        <f t="shared" si="192"/>
        <v>0.18161353586206902</v>
      </c>
      <c r="AL1167" s="23">
        <f>VLOOKUP(AC1167,'Charts and Tables'!$I$43:$J$49,2,TRUE)</f>
        <v>0.2</v>
      </c>
      <c r="AM1167" s="2">
        <f t="shared" si="199"/>
        <v>0</v>
      </c>
    </row>
    <row r="1168" spans="1:39" x14ac:dyDescent="0.25">
      <c r="A1168" s="35">
        <v>543774</v>
      </c>
      <c r="B1168" s="36">
        <v>330228</v>
      </c>
      <c r="C1168" s="36" t="s">
        <v>26</v>
      </c>
      <c r="D1168" s="36">
        <v>0</v>
      </c>
      <c r="J1168" s="46">
        <v>8103</v>
      </c>
      <c r="K1168" s="46">
        <v>10275</v>
      </c>
      <c r="L1168" s="46">
        <v>18378</v>
      </c>
      <c r="M1168" s="46">
        <v>445</v>
      </c>
      <c r="N1168" s="46">
        <v>344</v>
      </c>
      <c r="O1168" s="46">
        <v>594</v>
      </c>
      <c r="P1168" s="46">
        <v>977</v>
      </c>
      <c r="R1168" s="36">
        <v>6790.4174519999997</v>
      </c>
      <c r="S1168" s="36">
        <v>7828.9767389999997</v>
      </c>
      <c r="T1168" s="36">
        <v>322.73089700000003</v>
      </c>
      <c r="U1168" s="36">
        <v>489.677392</v>
      </c>
      <c r="V1168" s="36">
        <v>558.89569200000005</v>
      </c>
      <c r="W1168" s="36">
        <v>665.41699500000004</v>
      </c>
      <c r="AC1168" s="57">
        <f t="shared" si="196"/>
        <v>18378</v>
      </c>
      <c r="AD1168" s="57">
        <f t="shared" si="197"/>
        <v>789</v>
      </c>
      <c r="AE1168" s="57">
        <f t="shared" si="198"/>
        <v>1571</v>
      </c>
      <c r="AF1168" s="12">
        <f t="shared" si="193"/>
        <v>14619.394190999999</v>
      </c>
      <c r="AG1168" s="12">
        <f t="shared" si="194"/>
        <v>812.40828899999997</v>
      </c>
      <c r="AH1168" s="12">
        <f t="shared" si="195"/>
        <v>1224.3126870000001</v>
      </c>
      <c r="AI1168" s="15">
        <f t="shared" si="192"/>
        <v>-0.20451658553705521</v>
      </c>
      <c r="AJ1168" s="15">
        <f t="shared" si="192"/>
        <v>2.9668300380228097E-2</v>
      </c>
      <c r="AK1168" s="15">
        <f t="shared" si="192"/>
        <v>-0.22067938446849134</v>
      </c>
      <c r="AL1168" s="23">
        <f>VLOOKUP(AC1168,'Charts and Tables'!$I$43:$J$49,2,TRUE)</f>
        <v>0.2</v>
      </c>
      <c r="AM1168" s="2">
        <f t="shared" si="199"/>
        <v>0</v>
      </c>
    </row>
    <row r="1169" spans="1:39" x14ac:dyDescent="0.25">
      <c r="A1169" s="35">
        <v>532697</v>
      </c>
      <c r="C1169" s="36" t="s">
        <v>31</v>
      </c>
      <c r="D1169" s="36">
        <v>0</v>
      </c>
      <c r="J1169" s="46">
        <v>6088</v>
      </c>
      <c r="K1169" s="46">
        <v>6743</v>
      </c>
      <c r="L1169" s="46">
        <v>12831</v>
      </c>
      <c r="M1169" s="46">
        <v>504.5</v>
      </c>
      <c r="N1169" s="46">
        <v>374.5</v>
      </c>
      <c r="O1169" s="46">
        <v>627</v>
      </c>
      <c r="P1169" s="46">
        <v>598.5</v>
      </c>
      <c r="R1169" s="36">
        <v>8067.9093130000001</v>
      </c>
      <c r="S1169" s="36">
        <v>7854.9649289999998</v>
      </c>
      <c r="T1169" s="36">
        <v>625.28573600000004</v>
      </c>
      <c r="U1169" s="36">
        <v>560.88753199999996</v>
      </c>
      <c r="V1169" s="36">
        <v>733.21329200000002</v>
      </c>
      <c r="W1169" s="36">
        <v>740.48706000000004</v>
      </c>
      <c r="AC1169" s="57">
        <f t="shared" si="196"/>
        <v>12831</v>
      </c>
      <c r="AD1169" s="57">
        <f t="shared" si="197"/>
        <v>879</v>
      </c>
      <c r="AE1169" s="57">
        <f t="shared" si="198"/>
        <v>1225.5</v>
      </c>
      <c r="AF1169" s="12">
        <f t="shared" si="193"/>
        <v>15922.874242</v>
      </c>
      <c r="AG1169" s="12">
        <f t="shared" si="194"/>
        <v>1186.173268</v>
      </c>
      <c r="AH1169" s="12">
        <f t="shared" si="195"/>
        <v>1473.7003520000001</v>
      </c>
      <c r="AI1169" s="15">
        <f t="shared" si="192"/>
        <v>0.24096907817005689</v>
      </c>
      <c r="AJ1169" s="15">
        <f t="shared" si="192"/>
        <v>0.3494576427758817</v>
      </c>
      <c r="AK1169" s="15">
        <f t="shared" si="192"/>
        <v>0.20252986699306411</v>
      </c>
      <c r="AL1169" s="23">
        <f>VLOOKUP(AC1169,'Charts and Tables'!$I$43:$J$49,2,TRUE)</f>
        <v>0.2</v>
      </c>
      <c r="AM1169" s="2">
        <f t="shared" si="199"/>
        <v>0</v>
      </c>
    </row>
    <row r="1170" spans="1:39" x14ac:dyDescent="0.25">
      <c r="A1170" s="35">
        <v>534235</v>
      </c>
      <c r="B1170" s="36">
        <v>331216</v>
      </c>
      <c r="C1170" s="36" t="s">
        <v>25</v>
      </c>
      <c r="D1170" s="36">
        <v>0</v>
      </c>
      <c r="J1170" s="46">
        <v>2099</v>
      </c>
      <c r="K1170" s="46">
        <v>2132</v>
      </c>
      <c r="L1170" s="46">
        <v>4231</v>
      </c>
      <c r="M1170" s="46">
        <v>192</v>
      </c>
      <c r="N1170" s="46">
        <v>83</v>
      </c>
      <c r="O1170" s="46">
        <v>197</v>
      </c>
      <c r="P1170" s="46">
        <v>262</v>
      </c>
      <c r="R1170" s="36">
        <v>2032.265093</v>
      </c>
      <c r="S1170" s="36">
        <v>1913.627418</v>
      </c>
      <c r="T1170" s="36">
        <v>211.925738</v>
      </c>
      <c r="U1170" s="36">
        <v>102.69644599999999</v>
      </c>
      <c r="V1170" s="36">
        <v>171.73911799999999</v>
      </c>
      <c r="W1170" s="36">
        <v>226.557897</v>
      </c>
      <c r="AC1170" s="57">
        <f t="shared" si="196"/>
        <v>4231</v>
      </c>
      <c r="AD1170" s="57">
        <f t="shared" si="197"/>
        <v>275</v>
      </c>
      <c r="AE1170" s="57">
        <f t="shared" si="198"/>
        <v>459</v>
      </c>
      <c r="AF1170" s="12">
        <f t="shared" si="193"/>
        <v>3945.892511</v>
      </c>
      <c r="AG1170" s="12">
        <f t="shared" si="194"/>
        <v>314.622184</v>
      </c>
      <c r="AH1170" s="12">
        <f t="shared" si="195"/>
        <v>398.29701499999999</v>
      </c>
      <c r="AI1170" s="15">
        <f t="shared" si="192"/>
        <v>-6.738536728905696E-2</v>
      </c>
      <c r="AJ1170" s="15">
        <f t="shared" si="192"/>
        <v>0.14408066909090911</v>
      </c>
      <c r="AK1170" s="15">
        <f t="shared" si="192"/>
        <v>-0.13225051198257085</v>
      </c>
      <c r="AL1170" s="23">
        <f>VLOOKUP(AC1170,'Charts and Tables'!$I$43:$J$49,2,TRUE)</f>
        <v>0.5</v>
      </c>
      <c r="AM1170" s="2">
        <f t="shared" si="199"/>
        <v>1</v>
      </c>
    </row>
    <row r="1171" spans="1:39" x14ac:dyDescent="0.25">
      <c r="A1171" s="35">
        <v>529405</v>
      </c>
      <c r="B1171" s="36">
        <v>338000</v>
      </c>
      <c r="C1171" s="36" t="s">
        <v>25</v>
      </c>
      <c r="D1171" s="36">
        <v>0</v>
      </c>
      <c r="J1171" s="46">
        <v>1491</v>
      </c>
      <c r="K1171" s="46">
        <v>1402</v>
      </c>
      <c r="L1171" s="46">
        <v>2893</v>
      </c>
      <c r="M1171" s="46">
        <v>83</v>
      </c>
      <c r="N1171" s="46">
        <v>83</v>
      </c>
      <c r="O1171" s="46">
        <v>151</v>
      </c>
      <c r="P1171" s="46">
        <v>144</v>
      </c>
      <c r="R1171" s="36">
        <v>1532.510348</v>
      </c>
      <c r="S1171" s="36">
        <v>1235.1710929999999</v>
      </c>
      <c r="T1171" s="36">
        <v>102.39189399999999</v>
      </c>
      <c r="U1171" s="36">
        <v>94.313293000000002</v>
      </c>
      <c r="V1171" s="36">
        <v>160.53616600000001</v>
      </c>
      <c r="W1171" s="36">
        <v>136.12166099999999</v>
      </c>
      <c r="AC1171" s="57">
        <f t="shared" si="196"/>
        <v>2893</v>
      </c>
      <c r="AD1171" s="57">
        <f t="shared" si="197"/>
        <v>166</v>
      </c>
      <c r="AE1171" s="57">
        <f t="shared" si="198"/>
        <v>295</v>
      </c>
      <c r="AF1171" s="12">
        <f t="shared" si="193"/>
        <v>2767.6814409999997</v>
      </c>
      <c r="AG1171" s="12">
        <f t="shared" si="194"/>
        <v>196.705187</v>
      </c>
      <c r="AH1171" s="12">
        <f t="shared" si="195"/>
        <v>296.657827</v>
      </c>
      <c r="AI1171" s="15">
        <f t="shared" si="192"/>
        <v>-4.3317856550293909E-2</v>
      </c>
      <c r="AJ1171" s="15">
        <f t="shared" si="192"/>
        <v>0.18497100602409636</v>
      </c>
      <c r="AK1171" s="15">
        <f t="shared" si="192"/>
        <v>5.6197525423728727E-3</v>
      </c>
      <c r="AL1171" s="23">
        <f>VLOOKUP(AC1171,'Charts and Tables'!$I$43:$J$49,2,TRUE)</f>
        <v>0.5</v>
      </c>
      <c r="AM1171" s="2">
        <f t="shared" si="199"/>
        <v>1</v>
      </c>
    </row>
    <row r="1172" spans="1:39" x14ac:dyDescent="0.25">
      <c r="A1172" s="35">
        <v>535985</v>
      </c>
      <c r="B1172" s="36">
        <v>331215</v>
      </c>
      <c r="C1172" s="36" t="s">
        <v>25</v>
      </c>
      <c r="D1172" s="36">
        <v>0</v>
      </c>
      <c r="J1172" s="46">
        <v>2779</v>
      </c>
      <c r="K1172" s="46">
        <v>2567</v>
      </c>
      <c r="L1172" s="46">
        <v>5346</v>
      </c>
      <c r="M1172" s="46">
        <v>170</v>
      </c>
      <c r="N1172" s="46">
        <v>183</v>
      </c>
      <c r="O1172" s="46">
        <v>310</v>
      </c>
      <c r="P1172" s="46">
        <v>242</v>
      </c>
      <c r="R1172" s="36">
        <v>1858.43876</v>
      </c>
      <c r="S1172" s="36">
        <v>1622.1820090000001</v>
      </c>
      <c r="T1172" s="36">
        <v>123.640917</v>
      </c>
      <c r="U1172" s="36">
        <v>141.563188</v>
      </c>
      <c r="V1172" s="36">
        <v>209.50462200000001</v>
      </c>
      <c r="W1172" s="36">
        <v>149.368708</v>
      </c>
      <c r="AC1172" s="57">
        <f t="shared" si="196"/>
        <v>5346</v>
      </c>
      <c r="AD1172" s="57">
        <f t="shared" si="197"/>
        <v>353</v>
      </c>
      <c r="AE1172" s="57">
        <f t="shared" si="198"/>
        <v>552</v>
      </c>
      <c r="AF1172" s="12">
        <f t="shared" si="193"/>
        <v>3480.6207690000001</v>
      </c>
      <c r="AG1172" s="12">
        <f t="shared" si="194"/>
        <v>265.20410500000003</v>
      </c>
      <c r="AH1172" s="12">
        <f t="shared" si="195"/>
        <v>358.87333000000001</v>
      </c>
      <c r="AI1172" s="15">
        <f t="shared" si="192"/>
        <v>-0.34892989730639729</v>
      </c>
      <c r="AJ1172" s="15">
        <f t="shared" si="192"/>
        <v>-0.24871358356940501</v>
      </c>
      <c r="AK1172" s="15">
        <f t="shared" si="192"/>
        <v>-0.34986715579710143</v>
      </c>
      <c r="AL1172" s="23">
        <f>VLOOKUP(AC1172,'Charts and Tables'!$I$43:$J$49,2,TRUE)</f>
        <v>0.25</v>
      </c>
      <c r="AM1172" s="2">
        <f t="shared" si="199"/>
        <v>0</v>
      </c>
    </row>
    <row r="1173" spans="1:39" x14ac:dyDescent="0.25">
      <c r="A1173" s="35">
        <v>534090</v>
      </c>
      <c r="B1173" s="36">
        <v>338055</v>
      </c>
      <c r="C1173" s="36" t="s">
        <v>26</v>
      </c>
      <c r="D1173" s="36">
        <v>0</v>
      </c>
      <c r="J1173" s="46">
        <v>4555</v>
      </c>
      <c r="K1173" s="46">
        <v>3825</v>
      </c>
      <c r="L1173" s="46">
        <v>8380</v>
      </c>
      <c r="M1173" s="46">
        <v>198</v>
      </c>
      <c r="N1173" s="46">
        <v>295</v>
      </c>
      <c r="O1173" s="46">
        <v>513</v>
      </c>
      <c r="P1173" s="46">
        <v>338</v>
      </c>
      <c r="R1173" s="36">
        <v>3863.789057</v>
      </c>
      <c r="S1173" s="36">
        <v>3949.1161069999998</v>
      </c>
      <c r="T1173" s="36">
        <v>213.28012899999999</v>
      </c>
      <c r="U1173" s="36">
        <v>333.91201999999998</v>
      </c>
      <c r="V1173" s="36">
        <v>351.99891200000002</v>
      </c>
      <c r="W1173" s="36">
        <v>325.88442199999997</v>
      </c>
      <c r="AC1173" s="57">
        <f t="shared" si="196"/>
        <v>8380</v>
      </c>
      <c r="AD1173" s="57">
        <f t="shared" si="197"/>
        <v>493</v>
      </c>
      <c r="AE1173" s="57">
        <f t="shared" si="198"/>
        <v>851</v>
      </c>
      <c r="AF1173" s="12">
        <f t="shared" si="193"/>
        <v>7812.9051639999998</v>
      </c>
      <c r="AG1173" s="12">
        <f t="shared" si="194"/>
        <v>547.19214899999997</v>
      </c>
      <c r="AH1173" s="12">
        <f t="shared" si="195"/>
        <v>677.88333399999999</v>
      </c>
      <c r="AI1173" s="15">
        <f t="shared" si="192"/>
        <v>-6.7672414797136066E-2</v>
      </c>
      <c r="AJ1173" s="15">
        <f t="shared" si="192"/>
        <v>0.10992322312373219</v>
      </c>
      <c r="AK1173" s="15">
        <f t="shared" si="192"/>
        <v>-0.20342733960047005</v>
      </c>
      <c r="AL1173" s="23">
        <f>VLOOKUP(AC1173,'Charts and Tables'!$I$43:$J$49,2,TRUE)</f>
        <v>0.25</v>
      </c>
      <c r="AM1173" s="2">
        <f t="shared" si="199"/>
        <v>1</v>
      </c>
    </row>
    <row r="1174" spans="1:39" x14ac:dyDescent="0.25">
      <c r="A1174" s="35">
        <v>533235</v>
      </c>
      <c r="B1174" s="36">
        <v>331102</v>
      </c>
      <c r="C1174" s="36" t="s">
        <v>31</v>
      </c>
      <c r="D1174" s="36">
        <v>0</v>
      </c>
      <c r="J1174" s="46">
        <v>7989</v>
      </c>
      <c r="K1174" s="46">
        <v>8976</v>
      </c>
      <c r="L1174" s="46">
        <v>16965</v>
      </c>
      <c r="M1174" s="46">
        <v>566</v>
      </c>
      <c r="N1174" s="46">
        <v>695</v>
      </c>
      <c r="O1174" s="46">
        <v>763</v>
      </c>
      <c r="P1174" s="46">
        <v>811</v>
      </c>
      <c r="R1174" s="36">
        <v>9036.0480239999997</v>
      </c>
      <c r="S1174" s="36">
        <v>8452.8964660000001</v>
      </c>
      <c r="T1174" s="36">
        <v>510.28262799999999</v>
      </c>
      <c r="U1174" s="36">
        <v>823.72557400000005</v>
      </c>
      <c r="V1174" s="36">
        <v>1028.3330920000001</v>
      </c>
      <c r="W1174" s="36">
        <v>700.664401</v>
      </c>
      <c r="AC1174" s="57">
        <f t="shared" si="196"/>
        <v>16965</v>
      </c>
      <c r="AD1174" s="57">
        <f t="shared" si="197"/>
        <v>1261</v>
      </c>
      <c r="AE1174" s="57">
        <f t="shared" si="198"/>
        <v>1574</v>
      </c>
      <c r="AF1174" s="12">
        <f t="shared" si="193"/>
        <v>17488.944490000002</v>
      </c>
      <c r="AG1174" s="12">
        <f t="shared" si="194"/>
        <v>1334.008202</v>
      </c>
      <c r="AH1174" s="12">
        <f t="shared" si="195"/>
        <v>1728.9974930000001</v>
      </c>
      <c r="AI1174" s="15">
        <f t="shared" si="192"/>
        <v>3.0883848511641714E-2</v>
      </c>
      <c r="AJ1174" s="15">
        <f t="shared" si="192"/>
        <v>5.789706740681997E-2</v>
      </c>
      <c r="AK1174" s="15">
        <f t="shared" si="192"/>
        <v>9.8473629606099164E-2</v>
      </c>
      <c r="AL1174" s="23">
        <f>VLOOKUP(AC1174,'Charts and Tables'!$I$43:$J$49,2,TRUE)</f>
        <v>0.2</v>
      </c>
      <c r="AM1174" s="2">
        <f t="shared" si="199"/>
        <v>1</v>
      </c>
    </row>
    <row r="1175" spans="1:39" x14ac:dyDescent="0.25">
      <c r="A1175" s="35">
        <v>533445</v>
      </c>
      <c r="C1175" s="36" t="s">
        <v>26</v>
      </c>
      <c r="D1175" s="36">
        <v>0</v>
      </c>
      <c r="J1175" s="46">
        <v>3902</v>
      </c>
      <c r="K1175" s="46">
        <v>7414</v>
      </c>
      <c r="L1175" s="46">
        <v>11316</v>
      </c>
      <c r="N1175" s="46">
        <v>579.5</v>
      </c>
      <c r="P1175" s="46">
        <v>619</v>
      </c>
      <c r="R1175" s="36">
        <v>6183.3459160000002</v>
      </c>
      <c r="S1175" s="36">
        <v>6043.2795379999998</v>
      </c>
      <c r="T1175" s="36">
        <v>301.71183600000001</v>
      </c>
      <c r="U1175" s="36">
        <v>597.93124</v>
      </c>
      <c r="V1175" s="36">
        <v>627.776974</v>
      </c>
      <c r="W1175" s="36">
        <v>434.317701</v>
      </c>
      <c r="AC1175" s="57">
        <f t="shared" si="196"/>
        <v>11316</v>
      </c>
      <c r="AD1175" s="57">
        <f t="shared" si="197"/>
        <v>579.5</v>
      </c>
      <c r="AE1175" s="57">
        <f t="shared" si="198"/>
        <v>619</v>
      </c>
      <c r="AF1175" s="12">
        <f t="shared" si="193"/>
        <v>12226.625454000001</v>
      </c>
      <c r="AG1175" s="12">
        <f t="shared" si="194"/>
        <v>899.64307600000006</v>
      </c>
      <c r="AH1175" s="12">
        <f t="shared" si="195"/>
        <v>1062.0946750000001</v>
      </c>
      <c r="AI1175" s="15">
        <f t="shared" si="192"/>
        <v>8.0472380169671343E-2</v>
      </c>
      <c r="AJ1175" s="15">
        <f t="shared" si="192"/>
        <v>0.5524470681622089</v>
      </c>
      <c r="AK1175" s="15">
        <f t="shared" si="192"/>
        <v>0.71582338449111482</v>
      </c>
      <c r="AL1175" s="23">
        <f>VLOOKUP(AC1175,'Charts and Tables'!$I$43:$J$49,2,TRUE)</f>
        <v>0.2</v>
      </c>
      <c r="AM1175" s="2">
        <f t="shared" si="199"/>
        <v>1</v>
      </c>
    </row>
    <row r="1176" spans="1:39" x14ac:dyDescent="0.25">
      <c r="A1176" s="35">
        <v>533408</v>
      </c>
      <c r="C1176" s="36" t="s">
        <v>26</v>
      </c>
      <c r="D1176" s="36">
        <v>0</v>
      </c>
      <c r="J1176" s="46">
        <v>7477</v>
      </c>
      <c r="K1176" s="46">
        <v>3935</v>
      </c>
      <c r="L1176" s="46">
        <v>11412</v>
      </c>
      <c r="M1176" s="46">
        <v>661</v>
      </c>
      <c r="O1176" s="46">
        <v>752</v>
      </c>
      <c r="R1176" s="36">
        <v>7221.1389710000003</v>
      </c>
      <c r="S1176" s="36">
        <v>7081.0726169999998</v>
      </c>
      <c r="T1176" s="36">
        <v>395.20952399999999</v>
      </c>
      <c r="U1176" s="36">
        <v>620.36200299999996</v>
      </c>
      <c r="V1176" s="36">
        <v>686.83630600000004</v>
      </c>
      <c r="W1176" s="36">
        <v>533.13467700000001</v>
      </c>
      <c r="AC1176" s="57">
        <f t="shared" si="196"/>
        <v>11412</v>
      </c>
      <c r="AD1176" s="57">
        <f t="shared" si="197"/>
        <v>661</v>
      </c>
      <c r="AE1176" s="57">
        <f t="shared" si="198"/>
        <v>752</v>
      </c>
      <c r="AF1176" s="12">
        <f t="shared" si="193"/>
        <v>14302.211588</v>
      </c>
      <c r="AG1176" s="12">
        <f t="shared" si="194"/>
        <v>1015.5715269999999</v>
      </c>
      <c r="AH1176" s="12">
        <f t="shared" si="195"/>
        <v>1219.9709830000002</v>
      </c>
      <c r="AI1176" s="15">
        <f t="shared" si="192"/>
        <v>0.25326074202593762</v>
      </c>
      <c r="AJ1176" s="15">
        <f t="shared" si="192"/>
        <v>0.53641683358547643</v>
      </c>
      <c r="AK1176" s="15">
        <f t="shared" si="192"/>
        <v>0.62230183909574488</v>
      </c>
      <c r="AL1176" s="23">
        <f>VLOOKUP(AC1176,'Charts and Tables'!$I$43:$J$49,2,TRUE)</f>
        <v>0.2</v>
      </c>
      <c r="AM1176" s="2">
        <f t="shared" si="199"/>
        <v>0</v>
      </c>
    </row>
    <row r="1177" spans="1:39" x14ac:dyDescent="0.25">
      <c r="A1177" s="35">
        <v>534689</v>
      </c>
      <c r="C1177" s="36" t="s">
        <v>26</v>
      </c>
      <c r="D1177" s="36">
        <v>0</v>
      </c>
      <c r="J1177" s="46">
        <v>6902</v>
      </c>
      <c r="K1177" s="46">
        <v>7111</v>
      </c>
      <c r="L1177" s="46">
        <v>14013</v>
      </c>
      <c r="M1177" s="46">
        <v>519.33333300000004</v>
      </c>
      <c r="N1177" s="46">
        <v>554.33333300000004</v>
      </c>
      <c r="O1177" s="46">
        <v>533.66666699999996</v>
      </c>
      <c r="P1177" s="46">
        <v>665.33333300000004</v>
      </c>
      <c r="R1177" s="36">
        <v>5620.7143969999997</v>
      </c>
      <c r="S1177" s="36">
        <v>5939.4822750000003</v>
      </c>
      <c r="T1177" s="36">
        <v>494.46251000000001</v>
      </c>
      <c r="U1177" s="36">
        <v>337.19334900000001</v>
      </c>
      <c r="V1177" s="36">
        <v>445.55707699999999</v>
      </c>
      <c r="W1177" s="36">
        <v>569.58130000000006</v>
      </c>
      <c r="AC1177" s="57">
        <f t="shared" si="196"/>
        <v>14013</v>
      </c>
      <c r="AD1177" s="57">
        <f t="shared" si="197"/>
        <v>1073.6666660000001</v>
      </c>
      <c r="AE1177" s="57">
        <f t="shared" si="198"/>
        <v>1199</v>
      </c>
      <c r="AF1177" s="12">
        <f t="shared" si="193"/>
        <v>11560.196672</v>
      </c>
      <c r="AG1177" s="12">
        <f t="shared" si="194"/>
        <v>831.65585899999996</v>
      </c>
      <c r="AH1177" s="12">
        <f t="shared" si="195"/>
        <v>1015.138377</v>
      </c>
      <c r="AI1177" s="15">
        <f t="shared" si="192"/>
        <v>-0.1750377027046314</v>
      </c>
      <c r="AJ1177" s="15">
        <f t="shared" si="192"/>
        <v>-0.22540590544887057</v>
      </c>
      <c r="AK1177" s="15">
        <f t="shared" si="192"/>
        <v>-0.15334580733944955</v>
      </c>
      <c r="AL1177" s="23">
        <f>VLOOKUP(AC1177,'Charts and Tables'!$I$43:$J$49,2,TRUE)</f>
        <v>0.2</v>
      </c>
      <c r="AM1177" s="2">
        <f t="shared" si="199"/>
        <v>1</v>
      </c>
    </row>
    <row r="1178" spans="1:39" x14ac:dyDescent="0.25">
      <c r="A1178" s="35">
        <v>535199</v>
      </c>
      <c r="C1178" s="36" t="s">
        <v>31</v>
      </c>
      <c r="D1178" s="36">
        <v>0</v>
      </c>
      <c r="J1178" s="46">
        <v>8236</v>
      </c>
      <c r="K1178" s="46">
        <v>11106</v>
      </c>
      <c r="L1178" s="46">
        <v>19342</v>
      </c>
      <c r="M1178" s="46">
        <v>590</v>
      </c>
      <c r="N1178" s="46">
        <v>839</v>
      </c>
      <c r="O1178" s="46">
        <v>757</v>
      </c>
      <c r="P1178" s="46">
        <v>993</v>
      </c>
      <c r="R1178" s="36">
        <v>8373.8984170000003</v>
      </c>
      <c r="S1178" s="36">
        <v>10046.373731</v>
      </c>
      <c r="T1178" s="36">
        <v>513.90735199999995</v>
      </c>
      <c r="U1178" s="36">
        <v>899.66470200000003</v>
      </c>
      <c r="V1178" s="36">
        <v>863.47627799999998</v>
      </c>
      <c r="W1178" s="36">
        <v>881.48859700000003</v>
      </c>
      <c r="AC1178" s="57">
        <f t="shared" si="196"/>
        <v>19342</v>
      </c>
      <c r="AD1178" s="57">
        <f t="shared" si="197"/>
        <v>1429</v>
      </c>
      <c r="AE1178" s="57">
        <f t="shared" si="198"/>
        <v>1750</v>
      </c>
      <c r="AF1178" s="12">
        <f t="shared" si="193"/>
        <v>18420.272148</v>
      </c>
      <c r="AG1178" s="12">
        <f t="shared" si="194"/>
        <v>1413.572054</v>
      </c>
      <c r="AH1178" s="12">
        <f t="shared" si="195"/>
        <v>1744.9648750000001</v>
      </c>
      <c r="AI1178" s="15">
        <f t="shared" si="192"/>
        <v>-4.765421631682349E-2</v>
      </c>
      <c r="AJ1178" s="15">
        <f t="shared" si="192"/>
        <v>-1.0796323303009111E-2</v>
      </c>
      <c r="AK1178" s="15">
        <f t="shared" si="192"/>
        <v>-2.8772142857142169E-3</v>
      </c>
      <c r="AL1178" s="23">
        <f>VLOOKUP(AC1178,'Charts and Tables'!$I$43:$J$49,2,TRUE)</f>
        <v>0.2</v>
      </c>
      <c r="AM1178" s="2">
        <f t="shared" si="199"/>
        <v>1</v>
      </c>
    </row>
    <row r="1179" spans="1:39" x14ac:dyDescent="0.25">
      <c r="A1179" s="35">
        <v>535205</v>
      </c>
      <c r="B1179" s="36">
        <v>333109</v>
      </c>
      <c r="C1179" s="36" t="s">
        <v>32</v>
      </c>
      <c r="D1179" s="36">
        <v>-1</v>
      </c>
      <c r="K1179" s="46">
        <v>3764</v>
      </c>
      <c r="L1179" s="46">
        <v>3764</v>
      </c>
      <c r="N1179" s="46">
        <v>438</v>
      </c>
      <c r="P1179" s="46">
        <v>240</v>
      </c>
      <c r="S1179" s="36">
        <v>3825.7031889999998</v>
      </c>
      <c r="U1179" s="36">
        <v>437.02849400000002</v>
      </c>
      <c r="W1179" s="36">
        <v>308.050794</v>
      </c>
      <c r="AC1179" s="57">
        <f t="shared" si="196"/>
        <v>3764</v>
      </c>
      <c r="AD1179" s="57">
        <f t="shared" si="197"/>
        <v>438</v>
      </c>
      <c r="AE1179" s="57">
        <f t="shared" si="198"/>
        <v>240</v>
      </c>
      <c r="AF1179" s="12">
        <f t="shared" si="193"/>
        <v>3825.7031889999998</v>
      </c>
      <c r="AG1179" s="12">
        <f t="shared" si="194"/>
        <v>437.02849400000002</v>
      </c>
      <c r="AH1179" s="12">
        <f t="shared" si="195"/>
        <v>308.050794</v>
      </c>
      <c r="AI1179" s="15">
        <f t="shared" si="192"/>
        <v>1.6392983262486675E-2</v>
      </c>
      <c r="AJ1179" s="15">
        <f t="shared" si="192"/>
        <v>-2.2180502283104492E-3</v>
      </c>
      <c r="AK1179" s="15">
        <f t="shared" si="192"/>
        <v>0.28354497499999998</v>
      </c>
      <c r="AL1179" s="23">
        <f>VLOOKUP(AC1179,'Charts and Tables'!$I$43:$J$49,2,TRUE)</f>
        <v>0.5</v>
      </c>
      <c r="AM1179" s="2">
        <f t="shared" si="199"/>
        <v>1</v>
      </c>
    </row>
    <row r="1180" spans="1:39" x14ac:dyDescent="0.25">
      <c r="A1180" s="35">
        <v>535354</v>
      </c>
      <c r="B1180" s="36">
        <v>333108</v>
      </c>
      <c r="C1180" s="36" t="s">
        <v>32</v>
      </c>
      <c r="D1180" s="36">
        <v>1</v>
      </c>
      <c r="J1180" s="46">
        <v>2897</v>
      </c>
      <c r="L1180" s="46">
        <v>2897</v>
      </c>
      <c r="M1180" s="46">
        <v>151</v>
      </c>
      <c r="O1180" s="46">
        <v>313</v>
      </c>
      <c r="R1180" s="36">
        <v>3169.238433</v>
      </c>
      <c r="T1180" s="36">
        <v>137.84815399999999</v>
      </c>
      <c r="V1180" s="36">
        <v>385.63801000000001</v>
      </c>
      <c r="AC1180" s="57">
        <f t="shared" si="196"/>
        <v>2897</v>
      </c>
      <c r="AD1180" s="57">
        <f t="shared" si="197"/>
        <v>151</v>
      </c>
      <c r="AE1180" s="57">
        <f t="shared" si="198"/>
        <v>313</v>
      </c>
      <c r="AF1180" s="12">
        <f t="shared" si="193"/>
        <v>3169.238433</v>
      </c>
      <c r="AG1180" s="12">
        <f t="shared" si="194"/>
        <v>137.84815399999999</v>
      </c>
      <c r="AH1180" s="12">
        <f t="shared" si="195"/>
        <v>385.63801000000001</v>
      </c>
      <c r="AI1180" s="15">
        <f t="shared" si="192"/>
        <v>9.3972534691059706E-2</v>
      </c>
      <c r="AJ1180" s="15">
        <f t="shared" si="192"/>
        <v>-8.7098317880794737E-2</v>
      </c>
      <c r="AK1180" s="15">
        <f t="shared" si="192"/>
        <v>0.23207031948881793</v>
      </c>
      <c r="AL1180" s="23">
        <f>VLOOKUP(AC1180,'Charts and Tables'!$I$43:$J$49,2,TRUE)</f>
        <v>0.5</v>
      </c>
      <c r="AM1180" s="2">
        <f t="shared" si="199"/>
        <v>1</v>
      </c>
    </row>
    <row r="1181" spans="1:39" x14ac:dyDescent="0.25">
      <c r="A1181" s="35">
        <v>538031</v>
      </c>
      <c r="B1181" s="36">
        <v>330902</v>
      </c>
      <c r="C1181" s="36" t="s">
        <v>31</v>
      </c>
      <c r="D1181" s="36">
        <v>0</v>
      </c>
      <c r="J1181" s="46">
        <v>10851</v>
      </c>
      <c r="K1181" s="46">
        <v>5413</v>
      </c>
      <c r="L1181" s="46">
        <v>16264</v>
      </c>
      <c r="M1181" s="46">
        <v>878</v>
      </c>
      <c r="N1181" s="46">
        <v>452</v>
      </c>
      <c r="O1181" s="46">
        <v>907</v>
      </c>
      <c r="P1181" s="46">
        <v>517</v>
      </c>
      <c r="R1181" s="36">
        <v>9251.8957659999996</v>
      </c>
      <c r="S1181" s="36">
        <v>4114.3419670000003</v>
      </c>
      <c r="T1181" s="36">
        <v>840.72655099999997</v>
      </c>
      <c r="U1181" s="36">
        <v>414.72335299999997</v>
      </c>
      <c r="V1181" s="36">
        <v>772.74002099999996</v>
      </c>
      <c r="W1181" s="36">
        <v>344.60344500000002</v>
      </c>
      <c r="AC1181" s="57">
        <f t="shared" si="196"/>
        <v>16264</v>
      </c>
      <c r="AD1181" s="57">
        <f t="shared" si="197"/>
        <v>1330</v>
      </c>
      <c r="AE1181" s="57">
        <f t="shared" si="198"/>
        <v>1424</v>
      </c>
      <c r="AF1181" s="12">
        <f t="shared" si="193"/>
        <v>13366.237733</v>
      </c>
      <c r="AG1181" s="12">
        <f t="shared" si="194"/>
        <v>1255.4499040000001</v>
      </c>
      <c r="AH1181" s="12">
        <f t="shared" si="195"/>
        <v>1117.343466</v>
      </c>
      <c r="AI1181" s="15">
        <f t="shared" si="192"/>
        <v>-0.17817033122233153</v>
      </c>
      <c r="AJ1181" s="15">
        <f t="shared" si="192"/>
        <v>-5.6052703759398449E-2</v>
      </c>
      <c r="AK1181" s="15">
        <f t="shared" si="192"/>
        <v>-0.21534868960674156</v>
      </c>
      <c r="AL1181" s="23">
        <f>VLOOKUP(AC1181,'Charts and Tables'!$I$43:$J$49,2,TRUE)</f>
        <v>0.2</v>
      </c>
      <c r="AM1181" s="2">
        <f t="shared" si="199"/>
        <v>1</v>
      </c>
    </row>
    <row r="1182" spans="1:39" x14ac:dyDescent="0.25">
      <c r="A1182" s="35">
        <v>538968</v>
      </c>
      <c r="B1182" s="36">
        <v>330220</v>
      </c>
      <c r="C1182" s="36" t="s">
        <v>26</v>
      </c>
      <c r="D1182" s="36">
        <v>0</v>
      </c>
      <c r="J1182" s="46">
        <v>13932</v>
      </c>
      <c r="K1182" s="46">
        <v>12807</v>
      </c>
      <c r="L1182" s="46">
        <v>26739</v>
      </c>
      <c r="M1182" s="46">
        <v>1173</v>
      </c>
      <c r="N1182" s="46">
        <v>547</v>
      </c>
      <c r="O1182" s="46">
        <v>1123</v>
      </c>
      <c r="P1182" s="46">
        <v>1294</v>
      </c>
      <c r="R1182" s="36">
        <v>10036.016605999999</v>
      </c>
      <c r="S1182" s="36">
        <v>9604.3480350000009</v>
      </c>
      <c r="T1182" s="36">
        <v>892.794668</v>
      </c>
      <c r="U1182" s="36">
        <v>560.44605200000001</v>
      </c>
      <c r="V1182" s="36">
        <v>734.05549099999996</v>
      </c>
      <c r="W1182" s="36">
        <v>884.03265899999997</v>
      </c>
      <c r="AC1182" s="57">
        <f t="shared" si="196"/>
        <v>26739</v>
      </c>
      <c r="AD1182" s="57">
        <f t="shared" si="197"/>
        <v>1720</v>
      </c>
      <c r="AE1182" s="57">
        <f t="shared" si="198"/>
        <v>2417</v>
      </c>
      <c r="AF1182" s="12">
        <f t="shared" si="193"/>
        <v>19640.364641</v>
      </c>
      <c r="AG1182" s="12">
        <f t="shared" si="194"/>
        <v>1453.24072</v>
      </c>
      <c r="AH1182" s="12">
        <f t="shared" si="195"/>
        <v>1618.08815</v>
      </c>
      <c r="AI1182" s="15">
        <f t="shared" si="192"/>
        <v>-0.26547871494820302</v>
      </c>
      <c r="AJ1182" s="15">
        <f t="shared" si="192"/>
        <v>-0.15509260465116279</v>
      </c>
      <c r="AK1182" s="15">
        <f t="shared" si="192"/>
        <v>-0.33053862225899872</v>
      </c>
      <c r="AL1182" s="23">
        <f>VLOOKUP(AC1182,'Charts and Tables'!$I$43:$J$49,2,TRUE)</f>
        <v>0.15</v>
      </c>
      <c r="AM1182" s="2">
        <f t="shared" si="199"/>
        <v>0</v>
      </c>
    </row>
    <row r="1183" spans="1:39" x14ac:dyDescent="0.25">
      <c r="A1183" s="35">
        <v>539070</v>
      </c>
      <c r="C1183" s="36" t="s">
        <v>26</v>
      </c>
      <c r="D1183" s="36">
        <v>0</v>
      </c>
      <c r="J1183" s="46">
        <v>5027</v>
      </c>
      <c r="K1183" s="46">
        <v>7501</v>
      </c>
      <c r="L1183" s="46">
        <v>12528</v>
      </c>
      <c r="M1183" s="46">
        <v>211</v>
      </c>
      <c r="N1183" s="46">
        <v>493</v>
      </c>
      <c r="O1183" s="46">
        <v>569</v>
      </c>
      <c r="P1183" s="46">
        <v>835</v>
      </c>
      <c r="R1183" s="36">
        <v>5592.5283929999996</v>
      </c>
      <c r="S1183" s="36">
        <v>5965.2555030000003</v>
      </c>
      <c r="T1183" s="36">
        <v>261.91348699999998</v>
      </c>
      <c r="U1183" s="36">
        <v>442.67600800000002</v>
      </c>
      <c r="V1183" s="36">
        <v>471.663207</v>
      </c>
      <c r="W1183" s="36">
        <v>442.94681700000001</v>
      </c>
      <c r="AC1183" s="57">
        <f t="shared" si="196"/>
        <v>12528</v>
      </c>
      <c r="AD1183" s="57">
        <f t="shared" si="197"/>
        <v>704</v>
      </c>
      <c r="AE1183" s="57">
        <f t="shared" si="198"/>
        <v>1404</v>
      </c>
      <c r="AF1183" s="12">
        <f t="shared" si="193"/>
        <v>11557.783896000001</v>
      </c>
      <c r="AG1183" s="12">
        <f t="shared" si="194"/>
        <v>704.58949499999994</v>
      </c>
      <c r="AH1183" s="12">
        <f t="shared" si="195"/>
        <v>914.61002400000007</v>
      </c>
      <c r="AI1183" s="15">
        <f t="shared" si="192"/>
        <v>-7.7443814176245143E-2</v>
      </c>
      <c r="AJ1183" s="15">
        <f t="shared" si="192"/>
        <v>8.3735085227264574E-4</v>
      </c>
      <c r="AK1183" s="15">
        <f t="shared" si="192"/>
        <v>-0.34856835897435895</v>
      </c>
      <c r="AL1183" s="23">
        <f>VLOOKUP(AC1183,'Charts and Tables'!$I$43:$J$49,2,TRUE)</f>
        <v>0.2</v>
      </c>
      <c r="AM1183" s="2">
        <f t="shared" si="199"/>
        <v>1</v>
      </c>
    </row>
    <row r="1184" spans="1:39" x14ac:dyDescent="0.25">
      <c r="A1184" s="35">
        <v>542794</v>
      </c>
      <c r="C1184" s="36" t="s">
        <v>25</v>
      </c>
      <c r="D1184" s="36">
        <v>0</v>
      </c>
      <c r="K1184" s="46">
        <v>590</v>
      </c>
      <c r="L1184" s="46">
        <v>590</v>
      </c>
      <c r="N1184" s="46">
        <v>66</v>
      </c>
      <c r="P1184" s="46">
        <v>41</v>
      </c>
      <c r="R1184" s="36">
        <v>2258.7521649999999</v>
      </c>
      <c r="S1184" s="36">
        <v>3218.1090939999999</v>
      </c>
      <c r="T1184" s="36">
        <v>102.92972899999999</v>
      </c>
      <c r="U1184" s="36">
        <v>491.87241899999998</v>
      </c>
      <c r="V1184" s="36">
        <v>264.07045599999998</v>
      </c>
      <c r="W1184" s="36">
        <v>218.59519499999999</v>
      </c>
      <c r="AC1184" s="57">
        <f t="shared" si="196"/>
        <v>590</v>
      </c>
      <c r="AD1184" s="57">
        <f t="shared" si="197"/>
        <v>66</v>
      </c>
      <c r="AE1184" s="57">
        <f t="shared" si="198"/>
        <v>41</v>
      </c>
      <c r="AF1184" s="12">
        <f t="shared" si="193"/>
        <v>5476.8612589999993</v>
      </c>
      <c r="AG1184" s="12">
        <f t="shared" si="194"/>
        <v>594.80214799999999</v>
      </c>
      <c r="AH1184" s="12">
        <f t="shared" si="195"/>
        <v>482.66565099999997</v>
      </c>
      <c r="AI1184" s="15">
        <f t="shared" ref="AI1184:AK1235" si="200">IF(OR(AC1184="",AC1184=0),0,(AF1184-AC1184)/AC1184)</f>
        <v>8.2828156932203374</v>
      </c>
      <c r="AJ1184" s="15">
        <f t="shared" si="200"/>
        <v>8.0121537575757582</v>
      </c>
      <c r="AK1184" s="15">
        <f t="shared" si="200"/>
        <v>10.772332951219511</v>
      </c>
      <c r="AL1184" s="23">
        <f>VLOOKUP(AC1184,'Charts and Tables'!$I$43:$J$49,2,TRUE)</f>
        <v>2</v>
      </c>
      <c r="AM1184" s="2">
        <f t="shared" si="199"/>
        <v>0</v>
      </c>
    </row>
    <row r="1185" spans="1:39" x14ac:dyDescent="0.25">
      <c r="A1185" s="35">
        <v>542864</v>
      </c>
      <c r="B1185" s="36">
        <v>331003</v>
      </c>
      <c r="C1185" s="36" t="s">
        <v>25</v>
      </c>
      <c r="D1185" s="36">
        <v>0</v>
      </c>
      <c r="J1185" s="46">
        <v>5057</v>
      </c>
      <c r="K1185" s="46">
        <v>4104</v>
      </c>
      <c r="L1185" s="46">
        <v>9161</v>
      </c>
      <c r="M1185" s="46">
        <v>574</v>
      </c>
      <c r="N1185" s="46">
        <v>116</v>
      </c>
      <c r="O1185" s="46">
        <v>381</v>
      </c>
      <c r="P1185" s="46">
        <v>445</v>
      </c>
      <c r="R1185" s="36">
        <v>4499.2328870000001</v>
      </c>
      <c r="S1185" s="36">
        <v>2423.7688800000001</v>
      </c>
      <c r="T1185" s="36">
        <v>588.79326300000002</v>
      </c>
      <c r="U1185" s="36">
        <v>90.442243000000005</v>
      </c>
      <c r="V1185" s="36">
        <v>293.64293199999997</v>
      </c>
      <c r="W1185" s="36">
        <v>266.78338400000001</v>
      </c>
      <c r="AC1185" s="57">
        <f t="shared" si="196"/>
        <v>9161</v>
      </c>
      <c r="AD1185" s="57">
        <f t="shared" si="197"/>
        <v>690</v>
      </c>
      <c r="AE1185" s="57">
        <f t="shared" si="198"/>
        <v>826</v>
      </c>
      <c r="AF1185" s="12">
        <f t="shared" si="193"/>
        <v>6923.0017669999997</v>
      </c>
      <c r="AG1185" s="12">
        <f t="shared" si="194"/>
        <v>679.23550599999999</v>
      </c>
      <c r="AH1185" s="12">
        <f t="shared" si="195"/>
        <v>560.42631600000004</v>
      </c>
      <c r="AI1185" s="15">
        <f t="shared" si="200"/>
        <v>-0.24429628130116801</v>
      </c>
      <c r="AJ1185" s="15">
        <f t="shared" si="200"/>
        <v>-1.5600715942029005E-2</v>
      </c>
      <c r="AK1185" s="15">
        <f t="shared" si="200"/>
        <v>-0.32151777723970937</v>
      </c>
      <c r="AL1185" s="23">
        <f>VLOOKUP(AC1185,'Charts and Tables'!$I$43:$J$49,2,TRUE)</f>
        <v>0.25</v>
      </c>
      <c r="AM1185" s="2">
        <f t="shared" si="199"/>
        <v>1</v>
      </c>
    </row>
    <row r="1186" spans="1:39" x14ac:dyDescent="0.25">
      <c r="A1186" s="35">
        <v>539581</v>
      </c>
      <c r="C1186" s="36" t="s">
        <v>25</v>
      </c>
      <c r="D1186" s="36">
        <v>0</v>
      </c>
      <c r="J1186" s="46">
        <v>589</v>
      </c>
      <c r="K1186" s="46">
        <v>781</v>
      </c>
      <c r="L1186" s="46">
        <v>1370</v>
      </c>
      <c r="M1186" s="46">
        <v>32</v>
      </c>
      <c r="N1186" s="46">
        <v>64</v>
      </c>
      <c r="O1186" s="46">
        <v>62</v>
      </c>
      <c r="P1186" s="46">
        <v>92</v>
      </c>
      <c r="R1186" s="36">
        <v>3851.5356980000001</v>
      </c>
      <c r="S1186" s="36">
        <v>1776.0716669999999</v>
      </c>
      <c r="T1186" s="36">
        <v>493.52771200000001</v>
      </c>
      <c r="U1186" s="36">
        <v>73.675768000000005</v>
      </c>
      <c r="V1186" s="36">
        <v>253.887238</v>
      </c>
      <c r="W1186" s="36">
        <v>178.83808500000001</v>
      </c>
      <c r="AC1186" s="57">
        <f t="shared" si="196"/>
        <v>1370</v>
      </c>
      <c r="AD1186" s="57">
        <f t="shared" si="197"/>
        <v>96</v>
      </c>
      <c r="AE1186" s="57">
        <f t="shared" si="198"/>
        <v>154</v>
      </c>
      <c r="AF1186" s="12">
        <f t="shared" si="193"/>
        <v>5627.6073649999998</v>
      </c>
      <c r="AG1186" s="12">
        <f t="shared" si="194"/>
        <v>567.20348000000001</v>
      </c>
      <c r="AH1186" s="12">
        <f t="shared" si="195"/>
        <v>432.725323</v>
      </c>
      <c r="AI1186" s="15">
        <f t="shared" si="200"/>
        <v>3.1077426021897807</v>
      </c>
      <c r="AJ1186" s="15">
        <f t="shared" si="200"/>
        <v>4.9083695833333332</v>
      </c>
      <c r="AK1186" s="15">
        <f t="shared" si="200"/>
        <v>1.8099046948051949</v>
      </c>
      <c r="AL1186" s="23">
        <f>VLOOKUP(AC1186,'Charts and Tables'!$I$43:$J$49,2,TRUE)</f>
        <v>1</v>
      </c>
      <c r="AM1186" s="2">
        <f t="shared" si="199"/>
        <v>0</v>
      </c>
    </row>
    <row r="1187" spans="1:39" x14ac:dyDescent="0.25">
      <c r="A1187" s="35">
        <v>543517</v>
      </c>
      <c r="C1187" s="36" t="s">
        <v>25</v>
      </c>
      <c r="D1187" s="36">
        <v>0</v>
      </c>
      <c r="J1187" s="46">
        <v>6261</v>
      </c>
      <c r="K1187" s="46">
        <v>5735</v>
      </c>
      <c r="L1187" s="46">
        <v>11996</v>
      </c>
      <c r="M1187" s="46">
        <v>502.5</v>
      </c>
      <c r="N1187" s="46">
        <v>502.5</v>
      </c>
      <c r="O1187" s="46">
        <v>607</v>
      </c>
      <c r="P1187" s="46">
        <v>606</v>
      </c>
      <c r="R1187" s="36">
        <v>5143.0917229999995</v>
      </c>
      <c r="S1187" s="36">
        <v>3158.1118040000001</v>
      </c>
      <c r="T1187" s="36">
        <v>677.367662</v>
      </c>
      <c r="U1187" s="36">
        <v>113.33063900000001</v>
      </c>
      <c r="V1187" s="36">
        <v>331.65139199999999</v>
      </c>
      <c r="W1187" s="36">
        <v>368.33377000000002</v>
      </c>
      <c r="AC1187" s="57">
        <f t="shared" si="196"/>
        <v>11996</v>
      </c>
      <c r="AD1187" s="57">
        <f t="shared" si="197"/>
        <v>1005</v>
      </c>
      <c r="AE1187" s="57">
        <f t="shared" si="198"/>
        <v>1213</v>
      </c>
      <c r="AF1187" s="12">
        <f t="shared" si="193"/>
        <v>8301.2035269999997</v>
      </c>
      <c r="AG1187" s="12">
        <f t="shared" si="194"/>
        <v>790.69830100000001</v>
      </c>
      <c r="AH1187" s="12">
        <f t="shared" si="195"/>
        <v>699.98516199999995</v>
      </c>
      <c r="AI1187" s="15">
        <f t="shared" si="200"/>
        <v>-0.30800237354118043</v>
      </c>
      <c r="AJ1187" s="15">
        <f t="shared" si="200"/>
        <v>-0.21323552139303481</v>
      </c>
      <c r="AK1187" s="15">
        <f t="shared" si="200"/>
        <v>-0.42293061665292669</v>
      </c>
      <c r="AL1187" s="23">
        <f>VLOOKUP(AC1187,'Charts and Tables'!$I$43:$J$49,2,TRUE)</f>
        <v>0.2</v>
      </c>
      <c r="AM1187" s="2">
        <f t="shared" si="199"/>
        <v>0</v>
      </c>
    </row>
    <row r="1188" spans="1:39" x14ac:dyDescent="0.25">
      <c r="A1188" s="35">
        <v>549341</v>
      </c>
      <c r="C1188" s="36" t="s">
        <v>31</v>
      </c>
      <c r="D1188" s="36">
        <v>0</v>
      </c>
      <c r="J1188" s="46">
        <v>7824</v>
      </c>
      <c r="K1188" s="46">
        <v>8109</v>
      </c>
      <c r="L1188" s="46">
        <v>15933</v>
      </c>
      <c r="M1188" s="46">
        <v>660</v>
      </c>
      <c r="N1188" s="46">
        <v>590</v>
      </c>
      <c r="O1188" s="46">
        <v>703</v>
      </c>
      <c r="P1188" s="46">
        <v>866</v>
      </c>
      <c r="R1188" s="36">
        <v>8724.2932990000008</v>
      </c>
      <c r="S1188" s="36">
        <v>8246.7679979999994</v>
      </c>
      <c r="T1188" s="36">
        <v>645.68496100000004</v>
      </c>
      <c r="U1188" s="36">
        <v>652.27271499999995</v>
      </c>
      <c r="V1188" s="36">
        <v>824.26074400000005</v>
      </c>
      <c r="W1188" s="36">
        <v>789.12951299999997</v>
      </c>
      <c r="AC1188" s="57">
        <f t="shared" si="196"/>
        <v>15933</v>
      </c>
      <c r="AD1188" s="57">
        <f t="shared" si="197"/>
        <v>1250</v>
      </c>
      <c r="AE1188" s="57">
        <f t="shared" si="198"/>
        <v>1569</v>
      </c>
      <c r="AF1188" s="12">
        <f t="shared" si="193"/>
        <v>16971.061297</v>
      </c>
      <c r="AG1188" s="12">
        <f t="shared" si="194"/>
        <v>1297.957676</v>
      </c>
      <c r="AH1188" s="12">
        <f t="shared" si="195"/>
        <v>1613.390257</v>
      </c>
      <c r="AI1188" s="15">
        <f t="shared" si="200"/>
        <v>6.515165361200026E-2</v>
      </c>
      <c r="AJ1188" s="15">
        <f t="shared" si="200"/>
        <v>3.8366140799999997E-2</v>
      </c>
      <c r="AK1188" s="15">
        <f t="shared" si="200"/>
        <v>2.8292069471000651E-2</v>
      </c>
      <c r="AL1188" s="23">
        <f>VLOOKUP(AC1188,'Charts and Tables'!$I$43:$J$49,2,TRUE)</f>
        <v>0.2</v>
      </c>
      <c r="AM1188" s="2">
        <f t="shared" si="199"/>
        <v>1</v>
      </c>
    </row>
    <row r="1189" spans="1:39" x14ac:dyDescent="0.25">
      <c r="A1189" s="35">
        <v>546710</v>
      </c>
      <c r="B1189" s="36">
        <v>333114</v>
      </c>
      <c r="C1189" s="36" t="s">
        <v>32</v>
      </c>
      <c r="D1189" s="36">
        <v>1</v>
      </c>
      <c r="J1189" s="46">
        <v>9546</v>
      </c>
      <c r="L1189" s="46">
        <v>9546</v>
      </c>
      <c r="M1189" s="46">
        <v>1041</v>
      </c>
      <c r="O1189" s="46">
        <v>650</v>
      </c>
      <c r="R1189" s="36">
        <v>10768.554287000001</v>
      </c>
      <c r="T1189" s="36">
        <v>1318.901738</v>
      </c>
      <c r="V1189" s="36">
        <v>858.64524700000004</v>
      </c>
      <c r="AC1189" s="57">
        <f t="shared" si="196"/>
        <v>9546</v>
      </c>
      <c r="AD1189" s="57">
        <f t="shared" si="197"/>
        <v>1041</v>
      </c>
      <c r="AE1189" s="57">
        <f t="shared" si="198"/>
        <v>650</v>
      </c>
      <c r="AF1189" s="12">
        <f t="shared" si="193"/>
        <v>10768.554287000001</v>
      </c>
      <c r="AG1189" s="12">
        <f t="shared" si="194"/>
        <v>1318.901738</v>
      </c>
      <c r="AH1189" s="12">
        <f t="shared" si="195"/>
        <v>858.64524700000004</v>
      </c>
      <c r="AI1189" s="15">
        <f t="shared" si="200"/>
        <v>0.12806979750680922</v>
      </c>
      <c r="AJ1189" s="15">
        <f t="shared" si="200"/>
        <v>0.26695652065321807</v>
      </c>
      <c r="AK1189" s="15">
        <f t="shared" si="200"/>
        <v>0.32099268769230777</v>
      </c>
      <c r="AL1189" s="23">
        <f>VLOOKUP(AC1189,'Charts and Tables'!$I$43:$J$49,2,TRUE)</f>
        <v>0.25</v>
      </c>
      <c r="AM1189" s="2">
        <f t="shared" si="199"/>
        <v>1</v>
      </c>
    </row>
    <row r="1190" spans="1:39" x14ac:dyDescent="0.25">
      <c r="A1190" s="35">
        <v>546915</v>
      </c>
      <c r="C1190" s="36" t="s">
        <v>27</v>
      </c>
      <c r="D1190" s="36">
        <v>-1</v>
      </c>
      <c r="K1190" s="46">
        <v>28885</v>
      </c>
      <c r="L1190" s="46">
        <v>28885</v>
      </c>
      <c r="N1190" s="46">
        <v>1263</v>
      </c>
      <c r="P1190" s="46">
        <v>3681</v>
      </c>
      <c r="S1190" s="36">
        <v>30464.870857000002</v>
      </c>
      <c r="U1190" s="36">
        <v>1707.1102980000001</v>
      </c>
      <c r="W1190" s="36">
        <v>3813.6635550000001</v>
      </c>
      <c r="AC1190" s="57">
        <f t="shared" si="196"/>
        <v>28885</v>
      </c>
      <c r="AD1190" s="57">
        <f t="shared" si="197"/>
        <v>1263</v>
      </c>
      <c r="AE1190" s="57">
        <f t="shared" si="198"/>
        <v>3681</v>
      </c>
      <c r="AF1190" s="12">
        <f t="shared" si="193"/>
        <v>30464.870857000002</v>
      </c>
      <c r="AG1190" s="12">
        <f t="shared" si="194"/>
        <v>1707.1102980000001</v>
      </c>
      <c r="AH1190" s="12">
        <f t="shared" si="195"/>
        <v>3813.6635550000001</v>
      </c>
      <c r="AI1190" s="15">
        <f t="shared" si="200"/>
        <v>5.4695200173100283E-2</v>
      </c>
      <c r="AJ1190" s="15">
        <f t="shared" si="200"/>
        <v>0.35163127315914494</v>
      </c>
      <c r="AK1190" s="15">
        <f t="shared" si="200"/>
        <v>3.6040085574572153E-2</v>
      </c>
      <c r="AL1190" s="23">
        <f>VLOOKUP(AC1190,'Charts and Tables'!$I$43:$J$49,2,TRUE)</f>
        <v>0.15</v>
      </c>
      <c r="AM1190" s="2">
        <f t="shared" si="199"/>
        <v>1</v>
      </c>
    </row>
    <row r="1191" spans="1:39" x14ac:dyDescent="0.25">
      <c r="A1191" s="35">
        <v>545012</v>
      </c>
      <c r="C1191" s="36" t="s">
        <v>27</v>
      </c>
      <c r="D1191" s="36">
        <v>1</v>
      </c>
      <c r="J1191" s="46">
        <v>21047</v>
      </c>
      <c r="L1191" s="46">
        <v>21047</v>
      </c>
      <c r="M1191" s="46">
        <v>2845</v>
      </c>
      <c r="O1191" s="46">
        <v>1489</v>
      </c>
      <c r="R1191" s="36">
        <v>23791.273010000001</v>
      </c>
      <c r="T1191" s="36">
        <v>3135.238527</v>
      </c>
      <c r="V1191" s="36">
        <v>1846.506791</v>
      </c>
      <c r="AC1191" s="57">
        <f t="shared" si="196"/>
        <v>21047</v>
      </c>
      <c r="AD1191" s="57">
        <f t="shared" si="197"/>
        <v>2845</v>
      </c>
      <c r="AE1191" s="57">
        <f t="shared" si="198"/>
        <v>1489</v>
      </c>
      <c r="AF1191" s="12">
        <f t="shared" si="193"/>
        <v>23791.273010000001</v>
      </c>
      <c r="AG1191" s="12">
        <f t="shared" si="194"/>
        <v>3135.238527</v>
      </c>
      <c r="AH1191" s="12">
        <f t="shared" si="195"/>
        <v>1846.506791</v>
      </c>
      <c r="AI1191" s="15">
        <f t="shared" si="200"/>
        <v>0.1303878467239987</v>
      </c>
      <c r="AJ1191" s="15">
        <f t="shared" si="200"/>
        <v>0.10201705694200351</v>
      </c>
      <c r="AK1191" s="15">
        <f t="shared" si="200"/>
        <v>0.24009858361316322</v>
      </c>
      <c r="AL1191" s="23">
        <f>VLOOKUP(AC1191,'Charts and Tables'!$I$43:$J$49,2,TRUE)</f>
        <v>0.2</v>
      </c>
      <c r="AM1191" s="2">
        <f t="shared" si="199"/>
        <v>1</v>
      </c>
    </row>
    <row r="1192" spans="1:39" x14ac:dyDescent="0.25">
      <c r="A1192" s="35">
        <v>545034</v>
      </c>
      <c r="C1192" s="36" t="s">
        <v>32</v>
      </c>
      <c r="D1192" s="36">
        <v>1</v>
      </c>
      <c r="J1192" s="46">
        <v>1755</v>
      </c>
      <c r="L1192" s="46">
        <v>1755</v>
      </c>
      <c r="M1192" s="46">
        <v>130</v>
      </c>
      <c r="O1192" s="46">
        <v>205</v>
      </c>
      <c r="R1192" s="36">
        <v>1408.2812140000001</v>
      </c>
      <c r="T1192" s="36">
        <v>65.910140999999996</v>
      </c>
      <c r="V1192" s="36">
        <v>187.060102</v>
      </c>
      <c r="AC1192" s="57">
        <f t="shared" si="196"/>
        <v>1755</v>
      </c>
      <c r="AD1192" s="57">
        <f t="shared" si="197"/>
        <v>130</v>
      </c>
      <c r="AE1192" s="57">
        <f t="shared" si="198"/>
        <v>205</v>
      </c>
      <c r="AF1192" s="12">
        <f t="shared" si="193"/>
        <v>1408.2812140000001</v>
      </c>
      <c r="AG1192" s="12">
        <f t="shared" si="194"/>
        <v>65.910140999999996</v>
      </c>
      <c r="AH1192" s="12">
        <f t="shared" si="195"/>
        <v>187.060102</v>
      </c>
      <c r="AI1192" s="15">
        <f t="shared" si="200"/>
        <v>-0.19756056182336176</v>
      </c>
      <c r="AJ1192" s="15">
        <f t="shared" si="200"/>
        <v>-0.49299891538461543</v>
      </c>
      <c r="AK1192" s="15">
        <f t="shared" si="200"/>
        <v>-8.7511697560975613E-2</v>
      </c>
      <c r="AL1192" s="23">
        <f>VLOOKUP(AC1192,'Charts and Tables'!$I$43:$J$49,2,TRUE)</f>
        <v>1</v>
      </c>
      <c r="AM1192" s="2">
        <f t="shared" si="199"/>
        <v>1</v>
      </c>
    </row>
    <row r="1193" spans="1:39" x14ac:dyDescent="0.25">
      <c r="A1193" s="35">
        <v>550429</v>
      </c>
      <c r="C1193" s="36" t="s">
        <v>27</v>
      </c>
      <c r="D1193" s="36">
        <v>1</v>
      </c>
      <c r="J1193" s="46">
        <v>17181</v>
      </c>
      <c r="L1193" s="46">
        <v>17181</v>
      </c>
      <c r="M1193" s="46">
        <v>2173</v>
      </c>
      <c r="O1193" s="46">
        <v>1247</v>
      </c>
      <c r="R1193" s="36">
        <v>20074.773820999999</v>
      </c>
      <c r="T1193" s="36">
        <v>2365.21704</v>
      </c>
      <c r="V1193" s="36">
        <v>1674.511575</v>
      </c>
      <c r="AC1193" s="57">
        <f t="shared" si="196"/>
        <v>17181</v>
      </c>
      <c r="AD1193" s="57">
        <f t="shared" si="197"/>
        <v>2173</v>
      </c>
      <c r="AE1193" s="57">
        <f t="shared" si="198"/>
        <v>1247</v>
      </c>
      <c r="AF1193" s="12">
        <f t="shared" si="193"/>
        <v>20074.773820999999</v>
      </c>
      <c r="AG1193" s="12">
        <f t="shared" si="194"/>
        <v>2365.21704</v>
      </c>
      <c r="AH1193" s="12">
        <f t="shared" si="195"/>
        <v>1674.511575</v>
      </c>
      <c r="AI1193" s="15">
        <f t="shared" si="200"/>
        <v>0.16842871899190962</v>
      </c>
      <c r="AJ1193" s="15">
        <f t="shared" si="200"/>
        <v>8.8456990335941094E-2</v>
      </c>
      <c r="AK1193" s="15">
        <f t="shared" si="200"/>
        <v>0.34283205693664798</v>
      </c>
      <c r="AL1193" s="23">
        <f>VLOOKUP(AC1193,'Charts and Tables'!$I$43:$J$49,2,TRUE)</f>
        <v>0.2</v>
      </c>
      <c r="AM1193" s="2">
        <f t="shared" si="199"/>
        <v>1</v>
      </c>
    </row>
    <row r="1194" spans="1:39" x14ac:dyDescent="0.25">
      <c r="A1194" s="35">
        <v>550468</v>
      </c>
      <c r="C1194" s="36" t="s">
        <v>27</v>
      </c>
      <c r="D1194" s="36">
        <v>-1</v>
      </c>
      <c r="K1194" s="46">
        <v>15770</v>
      </c>
      <c r="L1194" s="46">
        <v>15770</v>
      </c>
      <c r="N1194" s="46">
        <v>1677</v>
      </c>
      <c r="P1194" s="46">
        <v>1711</v>
      </c>
      <c r="S1194" s="36">
        <v>20444.258213000001</v>
      </c>
      <c r="U1194" s="36">
        <v>1351.5409340000001</v>
      </c>
      <c r="W1194" s="36">
        <v>2442.1231509999998</v>
      </c>
      <c r="AC1194" s="57">
        <f t="shared" si="196"/>
        <v>15770</v>
      </c>
      <c r="AD1194" s="57">
        <f t="shared" si="197"/>
        <v>1677</v>
      </c>
      <c r="AE1194" s="57">
        <f t="shared" si="198"/>
        <v>1711</v>
      </c>
      <c r="AF1194" s="12">
        <f t="shared" si="193"/>
        <v>20444.258213000001</v>
      </c>
      <c r="AG1194" s="12">
        <f t="shared" si="194"/>
        <v>1351.5409340000001</v>
      </c>
      <c r="AH1194" s="12">
        <f t="shared" si="195"/>
        <v>2442.1231509999998</v>
      </c>
      <c r="AI1194" s="15">
        <f t="shared" si="200"/>
        <v>0.29640191585288528</v>
      </c>
      <c r="AJ1194" s="15">
        <f t="shared" si="200"/>
        <v>-0.19407219200954079</v>
      </c>
      <c r="AK1194" s="15">
        <f t="shared" si="200"/>
        <v>0.42730751081239027</v>
      </c>
      <c r="AL1194" s="23">
        <f>VLOOKUP(AC1194,'Charts and Tables'!$I$43:$J$49,2,TRUE)</f>
        <v>0.2</v>
      </c>
      <c r="AM1194" s="2">
        <f t="shared" si="199"/>
        <v>0</v>
      </c>
    </row>
    <row r="1195" spans="1:39" x14ac:dyDescent="0.25">
      <c r="A1195" s="35">
        <v>544465</v>
      </c>
      <c r="B1195" s="36">
        <v>331103</v>
      </c>
      <c r="C1195" s="36" t="s">
        <v>31</v>
      </c>
      <c r="D1195" s="36">
        <v>0</v>
      </c>
      <c r="J1195" s="46">
        <v>8503</v>
      </c>
      <c r="K1195" s="46">
        <v>8592</v>
      </c>
      <c r="L1195" s="46">
        <v>17095</v>
      </c>
      <c r="M1195" s="46">
        <v>637</v>
      </c>
      <c r="N1195" s="46">
        <v>558</v>
      </c>
      <c r="O1195" s="46">
        <v>971</v>
      </c>
      <c r="P1195" s="46">
        <v>905</v>
      </c>
      <c r="R1195" s="36">
        <v>10243.027556999999</v>
      </c>
      <c r="S1195" s="36">
        <v>9806.9887180000005</v>
      </c>
      <c r="T1195" s="36">
        <v>735.44270700000004</v>
      </c>
      <c r="U1195" s="36">
        <v>795.913453</v>
      </c>
      <c r="V1195" s="36">
        <v>979.06241899999998</v>
      </c>
      <c r="W1195" s="36">
        <v>919.42928600000005</v>
      </c>
      <c r="AC1195" s="57">
        <f t="shared" si="196"/>
        <v>17095</v>
      </c>
      <c r="AD1195" s="57">
        <f t="shared" si="197"/>
        <v>1195</v>
      </c>
      <c r="AE1195" s="57">
        <f t="shared" si="198"/>
        <v>1876</v>
      </c>
      <c r="AF1195" s="12">
        <f t="shared" si="193"/>
        <v>20050.016275000002</v>
      </c>
      <c r="AG1195" s="12">
        <f t="shared" si="194"/>
        <v>1531.35616</v>
      </c>
      <c r="AH1195" s="12">
        <f t="shared" si="195"/>
        <v>1898.4917049999999</v>
      </c>
      <c r="AI1195" s="15">
        <f t="shared" si="200"/>
        <v>0.17285851272301853</v>
      </c>
      <c r="AJ1195" s="15">
        <f t="shared" si="200"/>
        <v>0.28146958995815902</v>
      </c>
      <c r="AK1195" s="15">
        <f t="shared" si="200"/>
        <v>1.1989181769722766E-2</v>
      </c>
      <c r="AL1195" s="23">
        <f>VLOOKUP(AC1195,'Charts and Tables'!$I$43:$J$49,2,TRUE)</f>
        <v>0.2</v>
      </c>
      <c r="AM1195" s="2">
        <f t="shared" si="199"/>
        <v>1</v>
      </c>
    </row>
    <row r="1196" spans="1:39" x14ac:dyDescent="0.25">
      <c r="A1196" s="35">
        <v>546198</v>
      </c>
      <c r="B1196" s="36">
        <v>332073</v>
      </c>
      <c r="C1196" s="36" t="s">
        <v>25</v>
      </c>
      <c r="D1196" s="36">
        <v>0</v>
      </c>
      <c r="J1196" s="46">
        <v>579</v>
      </c>
      <c r="K1196" s="46">
        <v>489</v>
      </c>
      <c r="L1196" s="46">
        <v>1068</v>
      </c>
      <c r="M1196" s="46">
        <v>17</v>
      </c>
      <c r="N1196" s="46">
        <v>47</v>
      </c>
      <c r="O1196" s="46">
        <v>65</v>
      </c>
      <c r="P1196" s="46">
        <v>37</v>
      </c>
      <c r="R1196" s="36">
        <v>1713.5099809999999</v>
      </c>
      <c r="S1196" s="36">
        <v>1702.4064350000001</v>
      </c>
      <c r="T1196" s="36">
        <v>82.410307000000003</v>
      </c>
      <c r="U1196" s="36">
        <v>212.568521</v>
      </c>
      <c r="V1196" s="36">
        <v>202.98470599999999</v>
      </c>
      <c r="W1196" s="36">
        <v>123.396416</v>
      </c>
      <c r="AC1196" s="57">
        <f t="shared" si="196"/>
        <v>1068</v>
      </c>
      <c r="AD1196" s="57">
        <f t="shared" si="197"/>
        <v>64</v>
      </c>
      <c r="AE1196" s="57">
        <f t="shared" si="198"/>
        <v>102</v>
      </c>
      <c r="AF1196" s="12">
        <f t="shared" si="193"/>
        <v>3415.916416</v>
      </c>
      <c r="AG1196" s="12">
        <f t="shared" si="194"/>
        <v>294.97882800000002</v>
      </c>
      <c r="AH1196" s="12">
        <f t="shared" si="195"/>
        <v>326.381122</v>
      </c>
      <c r="AI1196" s="15">
        <f t="shared" si="200"/>
        <v>2.1984236104868913</v>
      </c>
      <c r="AJ1196" s="15">
        <f t="shared" si="200"/>
        <v>3.6090441875000003</v>
      </c>
      <c r="AK1196" s="15">
        <f t="shared" si="200"/>
        <v>2.1998149215686276</v>
      </c>
      <c r="AL1196" s="23">
        <f>VLOOKUP(AC1196,'Charts and Tables'!$I$43:$J$49,2,TRUE)</f>
        <v>1</v>
      </c>
      <c r="AM1196" s="2">
        <f t="shared" si="199"/>
        <v>0</v>
      </c>
    </row>
    <row r="1197" spans="1:39" x14ac:dyDescent="0.25">
      <c r="A1197" s="35">
        <v>544861</v>
      </c>
      <c r="B1197" s="36">
        <v>331218</v>
      </c>
      <c r="C1197" s="36" t="s">
        <v>25</v>
      </c>
      <c r="D1197" s="36">
        <v>0</v>
      </c>
      <c r="J1197" s="46">
        <v>2662</v>
      </c>
      <c r="K1197" s="46">
        <v>2921</v>
      </c>
      <c r="L1197" s="46">
        <v>5583</v>
      </c>
      <c r="M1197" s="46">
        <v>206</v>
      </c>
      <c r="N1197" s="46">
        <v>155</v>
      </c>
      <c r="O1197" s="46">
        <v>237</v>
      </c>
      <c r="P1197" s="46">
        <v>350</v>
      </c>
      <c r="R1197" s="36">
        <v>2007.7477280000001</v>
      </c>
      <c r="S1197" s="36">
        <v>2190.742667</v>
      </c>
      <c r="T1197" s="36">
        <v>172.61326700000001</v>
      </c>
      <c r="U1197" s="36">
        <v>139.416573</v>
      </c>
      <c r="V1197" s="36">
        <v>174.367312</v>
      </c>
      <c r="W1197" s="36">
        <v>254.64337499999999</v>
      </c>
      <c r="AC1197" s="57">
        <f t="shared" si="196"/>
        <v>5583</v>
      </c>
      <c r="AD1197" s="57">
        <f t="shared" si="197"/>
        <v>361</v>
      </c>
      <c r="AE1197" s="57">
        <f t="shared" si="198"/>
        <v>587</v>
      </c>
      <c r="AF1197" s="12">
        <f t="shared" si="193"/>
        <v>4198.4903949999998</v>
      </c>
      <c r="AG1197" s="12">
        <f t="shared" si="194"/>
        <v>312.02984000000004</v>
      </c>
      <c r="AH1197" s="12">
        <f t="shared" si="195"/>
        <v>429.01068699999996</v>
      </c>
      <c r="AI1197" s="15">
        <f t="shared" si="200"/>
        <v>-0.2479866747268494</v>
      </c>
      <c r="AJ1197" s="15">
        <f t="shared" si="200"/>
        <v>-0.13565141274238218</v>
      </c>
      <c r="AK1197" s="15">
        <f t="shared" si="200"/>
        <v>-0.26914704088586039</v>
      </c>
      <c r="AL1197" s="23">
        <f>VLOOKUP(AC1197,'Charts and Tables'!$I$43:$J$49,2,TRUE)</f>
        <v>0.25</v>
      </c>
      <c r="AM1197" s="2">
        <f t="shared" si="199"/>
        <v>1</v>
      </c>
    </row>
    <row r="1198" spans="1:39" x14ac:dyDescent="0.25">
      <c r="A1198" s="35">
        <v>544968</v>
      </c>
      <c r="B1198" s="36">
        <v>331200</v>
      </c>
      <c r="C1198" s="36" t="s">
        <v>25</v>
      </c>
      <c r="D1198" s="36">
        <v>0</v>
      </c>
      <c r="J1198" s="46">
        <v>562</v>
      </c>
      <c r="K1198" s="46">
        <v>407</v>
      </c>
      <c r="L1198" s="46">
        <v>969</v>
      </c>
      <c r="M1198" s="46">
        <v>25</v>
      </c>
      <c r="N1198" s="46">
        <v>41</v>
      </c>
      <c r="O1198" s="46">
        <v>73</v>
      </c>
      <c r="P1198" s="46">
        <v>35</v>
      </c>
      <c r="R1198" s="36">
        <v>1316.4612199999999</v>
      </c>
      <c r="S1198" s="36">
        <v>1336.3238610000001</v>
      </c>
      <c r="T1198" s="36">
        <v>178.47032200000001</v>
      </c>
      <c r="U1198" s="36">
        <v>60.724463999999998</v>
      </c>
      <c r="V1198" s="36">
        <v>90.542057</v>
      </c>
      <c r="W1198" s="36">
        <v>165.678191</v>
      </c>
      <c r="AC1198" s="57">
        <f t="shared" si="196"/>
        <v>969</v>
      </c>
      <c r="AD1198" s="57">
        <f t="shared" si="197"/>
        <v>66</v>
      </c>
      <c r="AE1198" s="57">
        <f t="shared" si="198"/>
        <v>108</v>
      </c>
      <c r="AF1198" s="12">
        <f t="shared" si="193"/>
        <v>2652.785081</v>
      </c>
      <c r="AG1198" s="12">
        <f t="shared" si="194"/>
        <v>239.19478600000002</v>
      </c>
      <c r="AH1198" s="12">
        <f t="shared" si="195"/>
        <v>256.22024799999997</v>
      </c>
      <c r="AI1198" s="15">
        <f t="shared" si="200"/>
        <v>1.737652302373581</v>
      </c>
      <c r="AJ1198" s="15">
        <f t="shared" si="200"/>
        <v>2.6241634242424245</v>
      </c>
      <c r="AK1198" s="15">
        <f t="shared" si="200"/>
        <v>1.3724097037037035</v>
      </c>
      <c r="AL1198" s="23">
        <f>VLOOKUP(AC1198,'Charts and Tables'!$I$43:$J$49,2,TRUE)</f>
        <v>2</v>
      </c>
      <c r="AM1198" s="2">
        <f t="shared" si="199"/>
        <v>1</v>
      </c>
    </row>
    <row r="1199" spans="1:39" x14ac:dyDescent="0.25">
      <c r="A1199" s="35">
        <v>545099</v>
      </c>
      <c r="C1199" s="36" t="s">
        <v>31</v>
      </c>
      <c r="D1199" s="36">
        <v>0</v>
      </c>
      <c r="J1199" s="46">
        <v>8958</v>
      </c>
      <c r="K1199" s="46">
        <v>9088</v>
      </c>
      <c r="L1199" s="46">
        <v>18046</v>
      </c>
      <c r="M1199" s="46">
        <v>728</v>
      </c>
      <c r="N1199" s="46">
        <v>623.5</v>
      </c>
      <c r="O1199" s="46">
        <v>768</v>
      </c>
      <c r="P1199" s="46">
        <v>868.5</v>
      </c>
      <c r="R1199" s="36">
        <v>9786.1424029999998</v>
      </c>
      <c r="S1199" s="36">
        <v>9320.8641929999994</v>
      </c>
      <c r="T1199" s="36">
        <v>733.03402400000004</v>
      </c>
      <c r="U1199" s="36">
        <v>728.95236699999998</v>
      </c>
      <c r="V1199" s="36">
        <v>917.48597099999995</v>
      </c>
      <c r="W1199" s="36">
        <v>893.38478099999998</v>
      </c>
      <c r="AC1199" s="57">
        <f t="shared" si="196"/>
        <v>18046</v>
      </c>
      <c r="AD1199" s="57">
        <f t="shared" si="197"/>
        <v>1351.5</v>
      </c>
      <c r="AE1199" s="57">
        <f t="shared" si="198"/>
        <v>1636.5</v>
      </c>
      <c r="AF1199" s="12">
        <f t="shared" si="193"/>
        <v>19107.006595999999</v>
      </c>
      <c r="AG1199" s="12">
        <f t="shared" si="194"/>
        <v>1461.9863909999999</v>
      </c>
      <c r="AH1199" s="12">
        <f t="shared" si="195"/>
        <v>1810.8707519999998</v>
      </c>
      <c r="AI1199" s="15">
        <f t="shared" si="200"/>
        <v>5.8794558129225273E-2</v>
      </c>
      <c r="AJ1199" s="15">
        <f t="shared" si="200"/>
        <v>8.1750936736958865E-2</v>
      </c>
      <c r="AK1199" s="15">
        <f t="shared" si="200"/>
        <v>0.10655102474793755</v>
      </c>
      <c r="AL1199" s="23">
        <f>VLOOKUP(AC1199,'Charts and Tables'!$I$43:$J$49,2,TRUE)</f>
        <v>0.2</v>
      </c>
      <c r="AM1199" s="2">
        <f t="shared" si="199"/>
        <v>1</v>
      </c>
    </row>
    <row r="1200" spans="1:39" x14ac:dyDescent="0.25">
      <c r="A1200" s="35">
        <v>548753</v>
      </c>
      <c r="C1200" s="36" t="s">
        <v>26</v>
      </c>
      <c r="D1200" s="36">
        <v>0</v>
      </c>
      <c r="J1200" s="46">
        <v>6129</v>
      </c>
      <c r="K1200" s="46">
        <v>6406</v>
      </c>
      <c r="L1200" s="46">
        <v>12535</v>
      </c>
      <c r="M1200" s="46">
        <v>338</v>
      </c>
      <c r="N1200" s="46">
        <v>642.5</v>
      </c>
      <c r="O1200" s="46">
        <v>722</v>
      </c>
      <c r="P1200" s="46">
        <v>533</v>
      </c>
      <c r="R1200" s="36">
        <v>7414.1736609999998</v>
      </c>
      <c r="S1200" s="36">
        <v>8274.3093260000005</v>
      </c>
      <c r="T1200" s="36">
        <v>382.97198100000003</v>
      </c>
      <c r="U1200" s="36">
        <v>867.91322300000002</v>
      </c>
      <c r="V1200" s="36">
        <v>788.82950400000004</v>
      </c>
      <c r="W1200" s="36">
        <v>650.27905399999997</v>
      </c>
      <c r="AC1200" s="57">
        <f t="shared" si="196"/>
        <v>12535</v>
      </c>
      <c r="AD1200" s="57">
        <f t="shared" si="197"/>
        <v>980.5</v>
      </c>
      <c r="AE1200" s="57">
        <f t="shared" si="198"/>
        <v>1255</v>
      </c>
      <c r="AF1200" s="12">
        <f t="shared" si="193"/>
        <v>15688.482986999999</v>
      </c>
      <c r="AG1200" s="12">
        <f t="shared" si="194"/>
        <v>1250.8852040000002</v>
      </c>
      <c r="AH1200" s="12">
        <f t="shared" si="195"/>
        <v>1439.1085579999999</v>
      </c>
      <c r="AI1200" s="15">
        <f t="shared" si="200"/>
        <v>0.25157423111288385</v>
      </c>
      <c r="AJ1200" s="15">
        <f t="shared" si="200"/>
        <v>0.27576257419683853</v>
      </c>
      <c r="AK1200" s="15">
        <f t="shared" si="200"/>
        <v>0.14670004621513935</v>
      </c>
      <c r="AL1200" s="23">
        <f>VLOOKUP(AC1200,'Charts and Tables'!$I$43:$J$49,2,TRUE)</f>
        <v>0.2</v>
      </c>
      <c r="AM1200" s="2">
        <f t="shared" si="199"/>
        <v>0</v>
      </c>
    </row>
    <row r="1201" spans="1:39" x14ac:dyDescent="0.25">
      <c r="A1201" s="35">
        <v>546756</v>
      </c>
      <c r="B1201" s="36">
        <v>336257</v>
      </c>
      <c r="C1201" s="36" t="s">
        <v>32</v>
      </c>
      <c r="D1201" s="36">
        <v>-1</v>
      </c>
      <c r="K1201" s="46">
        <v>1731</v>
      </c>
      <c r="L1201" s="46">
        <v>1731</v>
      </c>
      <c r="N1201" s="46">
        <v>132</v>
      </c>
      <c r="P1201" s="46">
        <v>148</v>
      </c>
      <c r="S1201" s="36">
        <v>537.51107300000001</v>
      </c>
      <c r="U1201" s="36">
        <v>61.072887000000001</v>
      </c>
      <c r="W1201" s="36">
        <v>59.244399000000001</v>
      </c>
      <c r="AC1201" s="57">
        <f t="shared" si="196"/>
        <v>1731</v>
      </c>
      <c r="AD1201" s="57">
        <f t="shared" si="197"/>
        <v>132</v>
      </c>
      <c r="AE1201" s="57">
        <f t="shared" si="198"/>
        <v>148</v>
      </c>
      <c r="AF1201" s="12">
        <f t="shared" si="193"/>
        <v>537.51107300000001</v>
      </c>
      <c r="AG1201" s="12">
        <f t="shared" si="194"/>
        <v>61.072887000000001</v>
      </c>
      <c r="AH1201" s="12">
        <f t="shared" si="195"/>
        <v>59.244399000000001</v>
      </c>
      <c r="AI1201" s="15">
        <f t="shared" si="200"/>
        <v>-0.68947944945118422</v>
      </c>
      <c r="AJ1201" s="15">
        <f t="shared" si="200"/>
        <v>-0.53732661363636358</v>
      </c>
      <c r="AK1201" s="15">
        <f t="shared" si="200"/>
        <v>-0.59970000675675672</v>
      </c>
      <c r="AL1201" s="23">
        <f>VLOOKUP(AC1201,'Charts and Tables'!$I$43:$J$49,2,TRUE)</f>
        <v>1</v>
      </c>
      <c r="AM1201" s="2">
        <f t="shared" si="199"/>
        <v>1</v>
      </c>
    </row>
    <row r="1202" spans="1:39" x14ac:dyDescent="0.25">
      <c r="A1202" s="35">
        <v>546927</v>
      </c>
      <c r="B1202" s="36">
        <v>333116</v>
      </c>
      <c r="C1202" s="36" t="s">
        <v>33</v>
      </c>
      <c r="D1202" s="36">
        <v>-1</v>
      </c>
      <c r="K1202" s="46">
        <v>1120</v>
      </c>
      <c r="L1202" s="46">
        <v>1120</v>
      </c>
      <c r="N1202" s="46">
        <v>60</v>
      </c>
      <c r="P1202" s="46">
        <v>130</v>
      </c>
      <c r="S1202" s="36">
        <v>677.70854099999997</v>
      </c>
      <c r="U1202" s="36">
        <v>57.005361000000001</v>
      </c>
      <c r="W1202" s="36">
        <v>64.306847000000005</v>
      </c>
      <c r="AC1202" s="57">
        <f t="shared" si="196"/>
        <v>1120</v>
      </c>
      <c r="AD1202" s="57">
        <f t="shared" si="197"/>
        <v>60</v>
      </c>
      <c r="AE1202" s="57">
        <f t="shared" si="198"/>
        <v>130</v>
      </c>
      <c r="AF1202" s="12">
        <f t="shared" si="193"/>
        <v>677.70854099999997</v>
      </c>
      <c r="AG1202" s="12">
        <f t="shared" si="194"/>
        <v>57.005361000000001</v>
      </c>
      <c r="AH1202" s="12">
        <f t="shared" si="195"/>
        <v>64.306847000000005</v>
      </c>
      <c r="AI1202" s="15">
        <f t="shared" si="200"/>
        <v>-0.39490308839285715</v>
      </c>
      <c r="AJ1202" s="15">
        <f t="shared" si="200"/>
        <v>-4.9910649999999987E-2</v>
      </c>
      <c r="AK1202" s="15">
        <f t="shared" si="200"/>
        <v>-0.50533194615384613</v>
      </c>
      <c r="AL1202" s="23">
        <f>VLOOKUP(AC1202,'Charts and Tables'!$I$43:$J$49,2,TRUE)</f>
        <v>1</v>
      </c>
      <c r="AM1202" s="2">
        <f t="shared" si="199"/>
        <v>1</v>
      </c>
    </row>
    <row r="1203" spans="1:39" x14ac:dyDescent="0.25">
      <c r="A1203" s="35">
        <v>547016</v>
      </c>
      <c r="C1203" s="36" t="s">
        <v>27</v>
      </c>
      <c r="D1203" s="36">
        <v>1</v>
      </c>
      <c r="J1203" s="46">
        <v>16546</v>
      </c>
      <c r="L1203" s="46">
        <v>16546</v>
      </c>
      <c r="M1203" s="46">
        <v>2103</v>
      </c>
      <c r="O1203" s="46">
        <v>1172</v>
      </c>
      <c r="R1203" s="36">
        <v>19344.201147</v>
      </c>
      <c r="T1203" s="36">
        <v>2356.3122600000002</v>
      </c>
      <c r="V1203" s="36">
        <v>1551.7583199999999</v>
      </c>
      <c r="AC1203" s="57">
        <f t="shared" si="196"/>
        <v>16546</v>
      </c>
      <c r="AD1203" s="57">
        <f t="shared" si="197"/>
        <v>2103</v>
      </c>
      <c r="AE1203" s="57">
        <f t="shared" si="198"/>
        <v>1172</v>
      </c>
      <c r="AF1203" s="12">
        <f t="shared" si="193"/>
        <v>19344.201147</v>
      </c>
      <c r="AG1203" s="12">
        <f t="shared" si="194"/>
        <v>2356.3122600000002</v>
      </c>
      <c r="AH1203" s="12">
        <f t="shared" si="195"/>
        <v>1551.7583199999999</v>
      </c>
      <c r="AI1203" s="15">
        <f t="shared" si="200"/>
        <v>0.16911647207784358</v>
      </c>
      <c r="AJ1203" s="15">
        <f t="shared" si="200"/>
        <v>0.12045281027104145</v>
      </c>
      <c r="AK1203" s="15">
        <f t="shared" si="200"/>
        <v>0.32402587030716717</v>
      </c>
      <c r="AL1203" s="23">
        <f>VLOOKUP(AC1203,'Charts and Tables'!$I$43:$J$49,2,TRUE)</f>
        <v>0.2</v>
      </c>
      <c r="AM1203" s="2">
        <f t="shared" si="199"/>
        <v>1</v>
      </c>
    </row>
    <row r="1204" spans="1:39" x14ac:dyDescent="0.25">
      <c r="A1204" s="35">
        <v>547039</v>
      </c>
      <c r="C1204" s="36" t="s">
        <v>27</v>
      </c>
      <c r="D1204" s="36">
        <v>-1</v>
      </c>
      <c r="K1204" s="46">
        <v>22591</v>
      </c>
      <c r="L1204" s="46">
        <v>22591</v>
      </c>
      <c r="N1204" s="46">
        <v>1921</v>
      </c>
      <c r="P1204" s="46">
        <v>2622</v>
      </c>
      <c r="S1204" s="36">
        <v>23262.399034999999</v>
      </c>
      <c r="U1204" s="36">
        <v>1475.470223</v>
      </c>
      <c r="W1204" s="36">
        <v>2893.4142980000001</v>
      </c>
      <c r="AC1204" s="57">
        <f t="shared" si="196"/>
        <v>22591</v>
      </c>
      <c r="AD1204" s="57">
        <f t="shared" si="197"/>
        <v>1921</v>
      </c>
      <c r="AE1204" s="57">
        <f t="shared" si="198"/>
        <v>2622</v>
      </c>
      <c r="AF1204" s="12">
        <f t="shared" si="193"/>
        <v>23262.399034999999</v>
      </c>
      <c r="AG1204" s="12">
        <f t="shared" si="194"/>
        <v>1475.470223</v>
      </c>
      <c r="AH1204" s="12">
        <f t="shared" si="195"/>
        <v>2893.4142980000001</v>
      </c>
      <c r="AI1204" s="15">
        <f t="shared" si="200"/>
        <v>2.9719757204196298E-2</v>
      </c>
      <c r="AJ1204" s="15">
        <f t="shared" si="200"/>
        <v>-0.23192596408120769</v>
      </c>
      <c r="AK1204" s="15">
        <f t="shared" si="200"/>
        <v>0.10351422501906947</v>
      </c>
      <c r="AL1204" s="23">
        <f>VLOOKUP(AC1204,'Charts and Tables'!$I$43:$J$49,2,TRUE)</f>
        <v>0.2</v>
      </c>
      <c r="AM1204" s="2">
        <f t="shared" si="199"/>
        <v>1</v>
      </c>
    </row>
    <row r="1205" spans="1:39" x14ac:dyDescent="0.25">
      <c r="A1205" s="35">
        <v>547119</v>
      </c>
      <c r="C1205" s="36" t="s">
        <v>27</v>
      </c>
      <c r="D1205" s="36">
        <v>-1</v>
      </c>
      <c r="K1205" s="46">
        <v>30005</v>
      </c>
      <c r="L1205" s="46">
        <v>30005</v>
      </c>
      <c r="N1205" s="46">
        <v>1323</v>
      </c>
      <c r="P1205" s="46">
        <v>3811</v>
      </c>
      <c r="S1205" s="36">
        <v>31142.579397000001</v>
      </c>
      <c r="U1205" s="36">
        <v>1764.1156599999999</v>
      </c>
      <c r="W1205" s="36">
        <v>3877.970401</v>
      </c>
      <c r="AC1205" s="57">
        <f t="shared" si="196"/>
        <v>30005</v>
      </c>
      <c r="AD1205" s="57">
        <f t="shared" si="197"/>
        <v>1323</v>
      </c>
      <c r="AE1205" s="57">
        <f t="shared" si="198"/>
        <v>3811</v>
      </c>
      <c r="AF1205" s="12">
        <f t="shared" si="193"/>
        <v>31142.579397000001</v>
      </c>
      <c r="AG1205" s="12">
        <f t="shared" si="194"/>
        <v>1764.1156599999999</v>
      </c>
      <c r="AH1205" s="12">
        <f t="shared" si="195"/>
        <v>3877.970401</v>
      </c>
      <c r="AI1205" s="15">
        <f t="shared" si="200"/>
        <v>3.7912994400933223E-2</v>
      </c>
      <c r="AJ1205" s="15">
        <f t="shared" si="200"/>
        <v>0.33342075585789865</v>
      </c>
      <c r="AK1205" s="15">
        <f t="shared" si="200"/>
        <v>1.7572920755707173E-2</v>
      </c>
      <c r="AL1205" s="23">
        <f>VLOOKUP(AC1205,'Charts and Tables'!$I$43:$J$49,2,TRUE)</f>
        <v>0.15</v>
      </c>
      <c r="AM1205" s="2">
        <f t="shared" si="199"/>
        <v>1</v>
      </c>
    </row>
    <row r="1206" spans="1:39" x14ac:dyDescent="0.25">
      <c r="A1206" s="35">
        <v>547927</v>
      </c>
      <c r="C1206" s="36" t="s">
        <v>27</v>
      </c>
      <c r="D1206" s="36">
        <v>1</v>
      </c>
      <c r="J1206" s="46">
        <v>24560</v>
      </c>
      <c r="L1206" s="46">
        <v>24560</v>
      </c>
      <c r="M1206" s="46">
        <v>3479</v>
      </c>
      <c r="O1206" s="46">
        <v>1650</v>
      </c>
      <c r="R1206" s="36">
        <v>29614.743913999999</v>
      </c>
      <c r="T1206" s="36">
        <v>3905.9987059999999</v>
      </c>
      <c r="V1206" s="36">
        <v>2246.9089640000002</v>
      </c>
      <c r="AC1206" s="57">
        <f t="shared" si="196"/>
        <v>24560</v>
      </c>
      <c r="AD1206" s="57">
        <f t="shared" si="197"/>
        <v>3479</v>
      </c>
      <c r="AE1206" s="57">
        <f t="shared" si="198"/>
        <v>1650</v>
      </c>
      <c r="AF1206" s="12">
        <f t="shared" si="193"/>
        <v>29614.743913999999</v>
      </c>
      <c r="AG1206" s="12">
        <f t="shared" si="194"/>
        <v>3905.9987059999999</v>
      </c>
      <c r="AH1206" s="12">
        <f t="shared" si="195"/>
        <v>2246.9089640000002</v>
      </c>
      <c r="AI1206" s="15">
        <f t="shared" si="200"/>
        <v>0.20581204861563512</v>
      </c>
      <c r="AJ1206" s="15">
        <f t="shared" si="200"/>
        <v>0.12273604656510487</v>
      </c>
      <c r="AK1206" s="15">
        <f t="shared" si="200"/>
        <v>0.3617630084848486</v>
      </c>
      <c r="AL1206" s="23">
        <f>VLOOKUP(AC1206,'Charts and Tables'!$I$43:$J$49,2,TRUE)</f>
        <v>0.2</v>
      </c>
      <c r="AM1206" s="2">
        <f t="shared" si="199"/>
        <v>0</v>
      </c>
    </row>
    <row r="1207" spans="1:39" x14ac:dyDescent="0.25">
      <c r="A1207" s="35">
        <v>546743</v>
      </c>
      <c r="C1207" s="36" t="s">
        <v>27</v>
      </c>
      <c r="D1207" s="36">
        <v>1</v>
      </c>
      <c r="J1207" s="46">
        <v>11573</v>
      </c>
      <c r="L1207" s="46">
        <v>11573</v>
      </c>
      <c r="M1207" s="46">
        <v>1314</v>
      </c>
      <c r="O1207" s="46">
        <v>899</v>
      </c>
      <c r="R1207" s="36">
        <v>12170.843078</v>
      </c>
      <c r="T1207" s="36">
        <v>1418.576875</v>
      </c>
      <c r="V1207" s="36">
        <v>999.87455699999998</v>
      </c>
      <c r="AC1207" s="57">
        <f t="shared" si="196"/>
        <v>11573</v>
      </c>
      <c r="AD1207" s="57">
        <f t="shared" si="197"/>
        <v>1314</v>
      </c>
      <c r="AE1207" s="57">
        <f t="shared" si="198"/>
        <v>899</v>
      </c>
      <c r="AF1207" s="12">
        <f t="shared" si="193"/>
        <v>12170.843078</v>
      </c>
      <c r="AG1207" s="12">
        <f t="shared" si="194"/>
        <v>1418.576875</v>
      </c>
      <c r="AH1207" s="12">
        <f t="shared" si="195"/>
        <v>999.87455699999998</v>
      </c>
      <c r="AI1207" s="15">
        <f t="shared" si="200"/>
        <v>5.165843584204613E-2</v>
      </c>
      <c r="AJ1207" s="15">
        <f t="shared" si="200"/>
        <v>7.9586662861491603E-2</v>
      </c>
      <c r="AK1207" s="15">
        <f t="shared" si="200"/>
        <v>0.11220751612903224</v>
      </c>
      <c r="AL1207" s="23">
        <f>VLOOKUP(AC1207,'Charts and Tables'!$I$43:$J$49,2,TRUE)</f>
        <v>0.2</v>
      </c>
      <c r="AM1207" s="2">
        <f t="shared" si="199"/>
        <v>1</v>
      </c>
    </row>
    <row r="1208" spans="1:39" x14ac:dyDescent="0.25">
      <c r="A1208" s="35">
        <v>546829</v>
      </c>
      <c r="B1208" s="36">
        <v>333111</v>
      </c>
      <c r="C1208" s="36" t="s">
        <v>33</v>
      </c>
      <c r="D1208" s="36">
        <v>-1</v>
      </c>
      <c r="K1208" s="46">
        <v>4974</v>
      </c>
      <c r="L1208" s="46">
        <v>4974</v>
      </c>
      <c r="N1208" s="46">
        <v>790</v>
      </c>
      <c r="P1208" s="46">
        <v>274</v>
      </c>
      <c r="S1208" s="36">
        <v>7173.3580700000002</v>
      </c>
      <c r="U1208" s="36">
        <v>937.73538499999995</v>
      </c>
      <c r="W1208" s="36">
        <v>551.88376200000005</v>
      </c>
      <c r="AC1208" s="57">
        <f t="shared" si="196"/>
        <v>4974</v>
      </c>
      <c r="AD1208" s="57">
        <f t="shared" si="197"/>
        <v>790</v>
      </c>
      <c r="AE1208" s="57">
        <f t="shared" si="198"/>
        <v>274</v>
      </c>
      <c r="AF1208" s="12">
        <f t="shared" si="193"/>
        <v>7173.3580700000002</v>
      </c>
      <c r="AG1208" s="12">
        <f t="shared" si="194"/>
        <v>937.73538499999995</v>
      </c>
      <c r="AH1208" s="12">
        <f t="shared" si="195"/>
        <v>551.88376200000005</v>
      </c>
      <c r="AI1208" s="15">
        <f t="shared" si="200"/>
        <v>0.44217090269400888</v>
      </c>
      <c r="AJ1208" s="15">
        <f t="shared" si="200"/>
        <v>0.18700681645569614</v>
      </c>
      <c r="AK1208" s="15">
        <f t="shared" si="200"/>
        <v>1.0141743138686132</v>
      </c>
      <c r="AL1208" s="23">
        <f>VLOOKUP(AC1208,'Charts and Tables'!$I$43:$J$49,2,TRUE)</f>
        <v>0.5</v>
      </c>
      <c r="AM1208" s="2">
        <f t="shared" si="199"/>
        <v>1</v>
      </c>
    </row>
    <row r="1209" spans="1:39" x14ac:dyDescent="0.25">
      <c r="A1209" s="35">
        <v>546895</v>
      </c>
      <c r="C1209" s="36" t="s">
        <v>27</v>
      </c>
      <c r="D1209" s="36">
        <v>-1</v>
      </c>
      <c r="K1209" s="46">
        <v>21131</v>
      </c>
      <c r="L1209" s="46">
        <v>21131</v>
      </c>
      <c r="P1209" s="46">
        <v>2510</v>
      </c>
      <c r="S1209" s="36">
        <v>21912.511869000002</v>
      </c>
      <c r="U1209" s="36">
        <v>1308.495017</v>
      </c>
      <c r="W1209" s="36">
        <v>2741.9327079999998</v>
      </c>
      <c r="AC1209" s="57">
        <f t="shared" si="196"/>
        <v>21131</v>
      </c>
      <c r="AD1209" s="57">
        <f t="shared" si="197"/>
        <v>0</v>
      </c>
      <c r="AE1209" s="57">
        <f t="shared" si="198"/>
        <v>2510</v>
      </c>
      <c r="AF1209" s="12">
        <f t="shared" si="193"/>
        <v>21912.511869000002</v>
      </c>
      <c r="AG1209" s="12">
        <f t="shared" si="194"/>
        <v>1308.495017</v>
      </c>
      <c r="AH1209" s="12">
        <f t="shared" si="195"/>
        <v>2741.9327079999998</v>
      </c>
      <c r="AI1209" s="15">
        <f t="shared" si="200"/>
        <v>3.6984140315176835E-2</v>
      </c>
      <c r="AJ1209" s="15">
        <f t="shared" si="200"/>
        <v>0</v>
      </c>
      <c r="AK1209" s="15">
        <f t="shared" si="200"/>
        <v>9.2403469322709098E-2</v>
      </c>
      <c r="AL1209" s="23">
        <f>VLOOKUP(AC1209,'Charts and Tables'!$I$43:$J$49,2,TRUE)</f>
        <v>0.2</v>
      </c>
      <c r="AM1209" s="2">
        <f t="shared" si="199"/>
        <v>1</v>
      </c>
    </row>
    <row r="1210" spans="1:39" x14ac:dyDescent="0.25">
      <c r="A1210" s="35">
        <v>547049</v>
      </c>
      <c r="C1210" s="36" t="s">
        <v>33</v>
      </c>
      <c r="D1210" s="36">
        <v>-1</v>
      </c>
      <c r="K1210" s="46">
        <v>1461</v>
      </c>
      <c r="L1210" s="46">
        <v>1461</v>
      </c>
      <c r="N1210" s="46">
        <v>156</v>
      </c>
      <c r="P1210" s="46">
        <v>113</v>
      </c>
      <c r="S1210" s="36">
        <v>1349.887166</v>
      </c>
      <c r="U1210" s="36">
        <v>166.97520599999999</v>
      </c>
      <c r="W1210" s="36">
        <v>151.48159000000001</v>
      </c>
      <c r="AC1210" s="57">
        <f t="shared" si="196"/>
        <v>1461</v>
      </c>
      <c r="AD1210" s="57">
        <f t="shared" si="197"/>
        <v>156</v>
      </c>
      <c r="AE1210" s="57">
        <f t="shared" si="198"/>
        <v>113</v>
      </c>
      <c r="AF1210" s="12">
        <f t="shared" si="193"/>
        <v>1349.887166</v>
      </c>
      <c r="AG1210" s="12">
        <f t="shared" si="194"/>
        <v>166.97520599999999</v>
      </c>
      <c r="AH1210" s="12">
        <f t="shared" si="195"/>
        <v>151.48159000000001</v>
      </c>
      <c r="AI1210" s="15">
        <f t="shared" si="200"/>
        <v>-7.6052590006844639E-2</v>
      </c>
      <c r="AJ1210" s="15">
        <f t="shared" si="200"/>
        <v>7.0353884615384527E-2</v>
      </c>
      <c r="AK1210" s="15">
        <f t="shared" si="200"/>
        <v>0.3405450442477877</v>
      </c>
      <c r="AL1210" s="23">
        <f>VLOOKUP(AC1210,'Charts and Tables'!$I$43:$J$49,2,TRUE)</f>
        <v>1</v>
      </c>
      <c r="AM1210" s="2">
        <f t="shared" si="199"/>
        <v>1</v>
      </c>
    </row>
    <row r="1211" spans="1:39" x14ac:dyDescent="0.25">
      <c r="A1211" s="35">
        <v>546361</v>
      </c>
      <c r="B1211" s="36">
        <v>336166</v>
      </c>
      <c r="C1211" s="36" t="s">
        <v>26</v>
      </c>
      <c r="D1211" s="36">
        <v>0</v>
      </c>
      <c r="J1211" s="46">
        <v>8450</v>
      </c>
      <c r="K1211" s="46">
        <v>6217</v>
      </c>
      <c r="L1211" s="46">
        <v>14667</v>
      </c>
      <c r="M1211" s="46">
        <v>768</v>
      </c>
      <c r="N1211" s="46">
        <v>293</v>
      </c>
      <c r="O1211" s="46">
        <v>774</v>
      </c>
      <c r="P1211" s="46">
        <v>736</v>
      </c>
      <c r="R1211" s="36">
        <v>7758.1572729999998</v>
      </c>
      <c r="S1211" s="36">
        <v>6010.5423019999998</v>
      </c>
      <c r="T1211" s="36">
        <v>706.13107500000001</v>
      </c>
      <c r="U1211" s="36">
        <v>322.15850399999999</v>
      </c>
      <c r="V1211" s="36">
        <v>674.88913500000001</v>
      </c>
      <c r="W1211" s="36">
        <v>616.94133599999998</v>
      </c>
      <c r="AC1211" s="57">
        <f t="shared" si="196"/>
        <v>14667</v>
      </c>
      <c r="AD1211" s="57">
        <f t="shared" si="197"/>
        <v>1061</v>
      </c>
      <c r="AE1211" s="57">
        <f t="shared" si="198"/>
        <v>1510</v>
      </c>
      <c r="AF1211" s="12">
        <f t="shared" si="193"/>
        <v>13768.699574999999</v>
      </c>
      <c r="AG1211" s="12">
        <f t="shared" si="194"/>
        <v>1028.289579</v>
      </c>
      <c r="AH1211" s="12">
        <f t="shared" si="195"/>
        <v>1291.830471</v>
      </c>
      <c r="AI1211" s="15">
        <f t="shared" si="200"/>
        <v>-6.1246364287175378E-2</v>
      </c>
      <c r="AJ1211" s="15">
        <f t="shared" si="200"/>
        <v>-3.0829803016022617E-2</v>
      </c>
      <c r="AK1211" s="15">
        <f t="shared" si="200"/>
        <v>-0.14448313178807948</v>
      </c>
      <c r="AL1211" s="23">
        <f>VLOOKUP(AC1211,'Charts and Tables'!$I$43:$J$49,2,TRUE)</f>
        <v>0.2</v>
      </c>
      <c r="AM1211" s="2">
        <f t="shared" si="199"/>
        <v>1</v>
      </c>
    </row>
    <row r="1212" spans="1:39" x14ac:dyDescent="0.25">
      <c r="A1212" s="35">
        <v>546822</v>
      </c>
      <c r="C1212" s="36" t="s">
        <v>27</v>
      </c>
      <c r="D1212" s="36">
        <v>1</v>
      </c>
      <c r="J1212" s="46">
        <v>26021</v>
      </c>
      <c r="L1212" s="46">
        <v>26021</v>
      </c>
      <c r="M1212" s="46">
        <v>3635</v>
      </c>
      <c r="O1212" s="46">
        <v>1763</v>
      </c>
      <c r="R1212" s="36">
        <v>30964.631079999999</v>
      </c>
      <c r="T1212" s="36">
        <v>4072.9739119999999</v>
      </c>
      <c r="V1212" s="36">
        <v>2398.3905540000001</v>
      </c>
      <c r="AC1212" s="57">
        <f t="shared" si="196"/>
        <v>26021</v>
      </c>
      <c r="AD1212" s="57">
        <f t="shared" si="197"/>
        <v>3635</v>
      </c>
      <c r="AE1212" s="57">
        <f t="shared" si="198"/>
        <v>1763</v>
      </c>
      <c r="AF1212" s="12">
        <f t="shared" si="193"/>
        <v>30964.631079999999</v>
      </c>
      <c r="AG1212" s="12">
        <f t="shared" si="194"/>
        <v>4072.9739119999999</v>
      </c>
      <c r="AH1212" s="12">
        <f t="shared" si="195"/>
        <v>2398.3905540000001</v>
      </c>
      <c r="AI1212" s="15">
        <f t="shared" si="200"/>
        <v>0.18998620652549861</v>
      </c>
      <c r="AJ1212" s="15">
        <f t="shared" si="200"/>
        <v>0.12048800880330122</v>
      </c>
      <c r="AK1212" s="15">
        <f t="shared" si="200"/>
        <v>0.3604030368689734</v>
      </c>
      <c r="AL1212" s="23">
        <f>VLOOKUP(AC1212,'Charts and Tables'!$I$43:$J$49,2,TRUE)</f>
        <v>0.15</v>
      </c>
      <c r="AM1212" s="2">
        <f t="shared" si="199"/>
        <v>0</v>
      </c>
    </row>
    <row r="1213" spans="1:39" x14ac:dyDescent="0.25">
      <c r="A1213" s="35">
        <v>547947</v>
      </c>
      <c r="C1213" s="36" t="s">
        <v>27</v>
      </c>
      <c r="D1213" s="36">
        <v>-1</v>
      </c>
      <c r="K1213" s="46">
        <v>18465</v>
      </c>
      <c r="L1213" s="46">
        <v>18465</v>
      </c>
      <c r="N1213" s="46">
        <v>826</v>
      </c>
      <c r="P1213" s="46">
        <v>2265</v>
      </c>
      <c r="S1213" s="36">
        <v>21137.087933999999</v>
      </c>
      <c r="U1213" s="36">
        <v>1189.8144870000001</v>
      </c>
      <c r="W1213" s="36">
        <v>2585.7476449999999</v>
      </c>
      <c r="AC1213" s="57">
        <f t="shared" si="196"/>
        <v>18465</v>
      </c>
      <c r="AD1213" s="57">
        <f t="shared" si="197"/>
        <v>826</v>
      </c>
      <c r="AE1213" s="57">
        <f t="shared" si="198"/>
        <v>2265</v>
      </c>
      <c r="AF1213" s="12">
        <f t="shared" si="193"/>
        <v>21137.087933999999</v>
      </c>
      <c r="AG1213" s="12">
        <f t="shared" si="194"/>
        <v>1189.8144870000001</v>
      </c>
      <c r="AH1213" s="12">
        <f t="shared" si="195"/>
        <v>2585.7476449999999</v>
      </c>
      <c r="AI1213" s="15">
        <f t="shared" si="200"/>
        <v>0.14471096311941506</v>
      </c>
      <c r="AJ1213" s="15">
        <f t="shared" si="200"/>
        <v>0.4404533740920098</v>
      </c>
      <c r="AK1213" s="15">
        <f t="shared" si="200"/>
        <v>0.14161043929359821</v>
      </c>
      <c r="AL1213" s="23">
        <f>VLOOKUP(AC1213,'Charts and Tables'!$I$43:$J$49,2,TRUE)</f>
        <v>0.2</v>
      </c>
      <c r="AM1213" s="2">
        <f t="shared" si="199"/>
        <v>1</v>
      </c>
    </row>
    <row r="1214" spans="1:39" x14ac:dyDescent="0.25">
      <c r="A1214" s="35">
        <v>547970</v>
      </c>
      <c r="B1214" s="36">
        <v>333115</v>
      </c>
      <c r="C1214" s="36" t="s">
        <v>32</v>
      </c>
      <c r="D1214" s="36">
        <v>-1</v>
      </c>
      <c r="K1214" s="46">
        <v>5713</v>
      </c>
      <c r="L1214" s="46">
        <v>5713</v>
      </c>
      <c r="N1214" s="46">
        <v>314</v>
      </c>
      <c r="P1214" s="46">
        <v>869</v>
      </c>
      <c r="S1214" s="36">
        <v>7187.350641</v>
      </c>
      <c r="U1214" s="36">
        <v>450.37188400000002</v>
      </c>
      <c r="W1214" s="36">
        <v>840.93160899999998</v>
      </c>
      <c r="AC1214" s="57">
        <f t="shared" si="196"/>
        <v>5713</v>
      </c>
      <c r="AD1214" s="57">
        <f t="shared" si="197"/>
        <v>314</v>
      </c>
      <c r="AE1214" s="57">
        <f t="shared" si="198"/>
        <v>869</v>
      </c>
      <c r="AF1214" s="12">
        <f t="shared" si="193"/>
        <v>7187.350641</v>
      </c>
      <c r="AG1214" s="12">
        <f t="shared" si="194"/>
        <v>450.37188400000002</v>
      </c>
      <c r="AH1214" s="12">
        <f t="shared" si="195"/>
        <v>840.93160899999998</v>
      </c>
      <c r="AI1214" s="15">
        <f t="shared" si="200"/>
        <v>0.25806942779625414</v>
      </c>
      <c r="AJ1214" s="15">
        <f t="shared" si="200"/>
        <v>0.43430536305732492</v>
      </c>
      <c r="AK1214" s="15">
        <f t="shared" si="200"/>
        <v>-3.2299644418872286E-2</v>
      </c>
      <c r="AL1214" s="23">
        <f>VLOOKUP(AC1214,'Charts and Tables'!$I$43:$J$49,2,TRUE)</f>
        <v>0.25</v>
      </c>
      <c r="AM1214" s="2">
        <f t="shared" si="199"/>
        <v>0</v>
      </c>
    </row>
    <row r="1215" spans="1:39" x14ac:dyDescent="0.25">
      <c r="A1215" s="35">
        <v>547871</v>
      </c>
      <c r="C1215" s="36" t="s">
        <v>33</v>
      </c>
      <c r="D1215" s="36">
        <v>-1</v>
      </c>
      <c r="K1215" s="46">
        <v>11540</v>
      </c>
      <c r="L1215" s="46">
        <v>11540</v>
      </c>
      <c r="N1215" s="46">
        <v>497</v>
      </c>
      <c r="P1215" s="46">
        <v>1546</v>
      </c>
      <c r="S1215" s="36">
        <v>10005.491463</v>
      </c>
      <c r="U1215" s="36">
        <v>574.30117299999995</v>
      </c>
      <c r="W1215" s="36">
        <v>1292.2227559999999</v>
      </c>
      <c r="AC1215" s="57">
        <f t="shared" si="196"/>
        <v>11540</v>
      </c>
      <c r="AD1215" s="57">
        <f t="shared" si="197"/>
        <v>497</v>
      </c>
      <c r="AE1215" s="57">
        <f t="shared" si="198"/>
        <v>1546</v>
      </c>
      <c r="AF1215" s="12">
        <f t="shared" si="193"/>
        <v>10005.491463</v>
      </c>
      <c r="AG1215" s="12">
        <f t="shared" si="194"/>
        <v>574.30117299999995</v>
      </c>
      <c r="AH1215" s="12">
        <f t="shared" si="195"/>
        <v>1292.2227559999999</v>
      </c>
      <c r="AI1215" s="15">
        <f t="shared" si="200"/>
        <v>-0.13297301013864815</v>
      </c>
      <c r="AJ1215" s="15">
        <f t="shared" si="200"/>
        <v>0.15553555935613672</v>
      </c>
      <c r="AK1215" s="15">
        <f t="shared" si="200"/>
        <v>-0.16415086934023293</v>
      </c>
      <c r="AL1215" s="23">
        <f>VLOOKUP(AC1215,'Charts and Tables'!$I$43:$J$49,2,TRUE)</f>
        <v>0.2</v>
      </c>
      <c r="AM1215" s="2">
        <f t="shared" si="199"/>
        <v>1</v>
      </c>
    </row>
    <row r="1216" spans="1:39" x14ac:dyDescent="0.25">
      <c r="A1216" s="35">
        <v>549485</v>
      </c>
      <c r="B1216" s="36">
        <v>331104</v>
      </c>
      <c r="C1216" s="36" t="s">
        <v>31</v>
      </c>
      <c r="D1216" s="36">
        <v>0</v>
      </c>
      <c r="J1216" s="46">
        <v>6158</v>
      </c>
      <c r="K1216" s="46">
        <v>6425</v>
      </c>
      <c r="L1216" s="46">
        <v>12583</v>
      </c>
      <c r="M1216" s="46">
        <v>583</v>
      </c>
      <c r="N1216" s="46">
        <v>457</v>
      </c>
      <c r="O1216" s="46">
        <v>562</v>
      </c>
      <c r="P1216" s="46">
        <v>752</v>
      </c>
      <c r="R1216" s="36">
        <v>8498.1094869999997</v>
      </c>
      <c r="S1216" s="36">
        <v>7950.6573529999996</v>
      </c>
      <c r="T1216" s="36">
        <v>652.89991699999996</v>
      </c>
      <c r="U1216" s="36">
        <v>630.02364599999999</v>
      </c>
      <c r="V1216" s="36">
        <v>800.29817800000001</v>
      </c>
      <c r="W1216" s="36">
        <v>773.476632</v>
      </c>
      <c r="AC1216" s="57">
        <f t="shared" si="196"/>
        <v>12583</v>
      </c>
      <c r="AD1216" s="57">
        <f t="shared" si="197"/>
        <v>1040</v>
      </c>
      <c r="AE1216" s="57">
        <f t="shared" si="198"/>
        <v>1314</v>
      </c>
      <c r="AF1216" s="12">
        <f t="shared" si="193"/>
        <v>16448.76684</v>
      </c>
      <c r="AG1216" s="12">
        <f t="shared" si="194"/>
        <v>1282.9235629999998</v>
      </c>
      <c r="AH1216" s="12">
        <f t="shared" si="195"/>
        <v>1573.7748099999999</v>
      </c>
      <c r="AI1216" s="15">
        <f t="shared" si="200"/>
        <v>0.30722139712310259</v>
      </c>
      <c r="AJ1216" s="15">
        <f t="shared" si="200"/>
        <v>0.23358034903846137</v>
      </c>
      <c r="AK1216" s="15">
        <f t="shared" si="200"/>
        <v>0.19769772450532716</v>
      </c>
      <c r="AL1216" s="23">
        <f>VLOOKUP(AC1216,'Charts and Tables'!$I$43:$J$49,2,TRUE)</f>
        <v>0.2</v>
      </c>
      <c r="AM1216" s="2">
        <f t="shared" si="199"/>
        <v>0</v>
      </c>
    </row>
    <row r="1217" spans="1:39" x14ac:dyDescent="0.25">
      <c r="A1217" s="35">
        <v>549519</v>
      </c>
      <c r="C1217" s="36" t="s">
        <v>29</v>
      </c>
      <c r="D1217" s="36">
        <v>0</v>
      </c>
      <c r="J1217" s="46">
        <v>1455</v>
      </c>
      <c r="K1217" s="46">
        <v>1357</v>
      </c>
      <c r="L1217" s="46">
        <v>2812</v>
      </c>
      <c r="M1217" s="46">
        <v>161</v>
      </c>
      <c r="N1217" s="46">
        <v>73</v>
      </c>
      <c r="O1217" s="46">
        <v>109</v>
      </c>
      <c r="P1217" s="46">
        <v>155</v>
      </c>
      <c r="R1217" s="36">
        <v>348.32666499999999</v>
      </c>
      <c r="S1217" s="36">
        <v>292.41875599999997</v>
      </c>
      <c r="T1217" s="36">
        <v>63.258820999999998</v>
      </c>
      <c r="U1217" s="36">
        <v>6.637168</v>
      </c>
      <c r="V1217" s="36">
        <v>19.390900999999999</v>
      </c>
      <c r="W1217" s="36">
        <v>45.472833000000001</v>
      </c>
      <c r="AC1217" s="57">
        <f t="shared" si="196"/>
        <v>2812</v>
      </c>
      <c r="AD1217" s="57">
        <f t="shared" si="197"/>
        <v>234</v>
      </c>
      <c r="AE1217" s="57">
        <f t="shared" si="198"/>
        <v>264</v>
      </c>
      <c r="AF1217" s="12">
        <f t="shared" si="193"/>
        <v>640.74542099999996</v>
      </c>
      <c r="AG1217" s="12">
        <f t="shared" si="194"/>
        <v>69.895989</v>
      </c>
      <c r="AH1217" s="12">
        <f t="shared" si="195"/>
        <v>64.863733999999994</v>
      </c>
      <c r="AI1217" s="15">
        <f t="shared" si="200"/>
        <v>-0.77213889722617346</v>
      </c>
      <c r="AJ1217" s="15">
        <f t="shared" si="200"/>
        <v>-0.70129919230769233</v>
      </c>
      <c r="AK1217" s="15">
        <f t="shared" si="200"/>
        <v>-0.75430403787878786</v>
      </c>
      <c r="AL1217" s="23">
        <f>VLOOKUP(AC1217,'Charts and Tables'!$I$43:$J$49,2,TRUE)</f>
        <v>0.5</v>
      </c>
      <c r="AM1217" s="2">
        <f t="shared" si="199"/>
        <v>0</v>
      </c>
    </row>
    <row r="1218" spans="1:39" x14ac:dyDescent="0.25">
      <c r="A1218" s="35">
        <v>550537</v>
      </c>
      <c r="B1218" s="36">
        <v>331001</v>
      </c>
      <c r="C1218" s="36" t="s">
        <v>25</v>
      </c>
      <c r="D1218" s="36">
        <v>0</v>
      </c>
      <c r="K1218" s="46">
        <v>1522</v>
      </c>
      <c r="M1218" s="46">
        <v>70</v>
      </c>
      <c r="N1218" s="46">
        <v>90</v>
      </c>
      <c r="O1218" s="46">
        <v>112</v>
      </c>
      <c r="P1218" s="46">
        <v>163</v>
      </c>
      <c r="R1218" s="36">
        <v>1250.193505</v>
      </c>
      <c r="S1218" s="36">
        <v>1259.562803</v>
      </c>
      <c r="T1218" s="36">
        <v>150.68929900000001</v>
      </c>
      <c r="U1218" s="36">
        <v>66.020802000000003</v>
      </c>
      <c r="V1218" s="36">
        <v>96.583420000000004</v>
      </c>
      <c r="W1218" s="36">
        <v>146.84775099999999</v>
      </c>
      <c r="AC1218" s="57">
        <f t="shared" si="196"/>
        <v>0</v>
      </c>
      <c r="AD1218" s="57">
        <f t="shared" si="197"/>
        <v>160</v>
      </c>
      <c r="AE1218" s="57">
        <f t="shared" si="198"/>
        <v>275</v>
      </c>
      <c r="AF1218" s="12">
        <f t="shared" si="193"/>
        <v>2509.756308</v>
      </c>
      <c r="AG1218" s="12">
        <f t="shared" si="194"/>
        <v>216.71010100000001</v>
      </c>
      <c r="AH1218" s="12">
        <f t="shared" si="195"/>
        <v>243.43117100000001</v>
      </c>
      <c r="AI1218" s="15">
        <f t="shared" si="200"/>
        <v>0</v>
      </c>
      <c r="AJ1218" s="15">
        <f t="shared" si="200"/>
        <v>0.35443813125000007</v>
      </c>
      <c r="AK1218" s="15">
        <f t="shared" si="200"/>
        <v>-0.11479574181818179</v>
      </c>
      <c r="AL1218" s="23">
        <f>VLOOKUP(AC1218,'Charts and Tables'!$I$43:$J$49,2,TRUE)</f>
        <v>2</v>
      </c>
      <c r="AM1218" s="2">
        <f t="shared" si="199"/>
        <v>1</v>
      </c>
    </row>
    <row r="1219" spans="1:39" x14ac:dyDescent="0.25">
      <c r="A1219" s="35">
        <v>551324</v>
      </c>
      <c r="C1219" s="36" t="s">
        <v>25</v>
      </c>
      <c r="D1219" s="36">
        <v>0</v>
      </c>
      <c r="J1219" s="46">
        <v>1178</v>
      </c>
      <c r="K1219" s="46">
        <v>1169</v>
      </c>
      <c r="L1219" s="46">
        <v>2347</v>
      </c>
      <c r="M1219" s="46">
        <v>73.5</v>
      </c>
      <c r="N1219" s="46">
        <v>73.5</v>
      </c>
      <c r="O1219" s="46">
        <v>115</v>
      </c>
      <c r="P1219" s="46">
        <v>112</v>
      </c>
      <c r="R1219" s="36">
        <v>1456.295552</v>
      </c>
      <c r="S1219" s="36">
        <v>1465.664802</v>
      </c>
      <c r="T1219" s="36">
        <v>84.772688000000002</v>
      </c>
      <c r="U1219" s="36">
        <v>139.476349</v>
      </c>
      <c r="V1219" s="36">
        <v>156.58683500000001</v>
      </c>
      <c r="W1219" s="36">
        <v>120.690983</v>
      </c>
      <c r="AC1219" s="57">
        <f t="shared" si="196"/>
        <v>2347</v>
      </c>
      <c r="AD1219" s="57">
        <f t="shared" si="197"/>
        <v>147</v>
      </c>
      <c r="AE1219" s="57">
        <f t="shared" si="198"/>
        <v>227</v>
      </c>
      <c r="AF1219" s="12">
        <f t="shared" si="193"/>
        <v>2921.9603539999998</v>
      </c>
      <c r="AG1219" s="12">
        <f t="shared" si="194"/>
        <v>224.24903699999999</v>
      </c>
      <c r="AH1219" s="12">
        <f t="shared" si="195"/>
        <v>277.27781800000002</v>
      </c>
      <c r="AI1219" s="15">
        <f t="shared" si="200"/>
        <v>0.24497671665956533</v>
      </c>
      <c r="AJ1219" s="15">
        <f t="shared" si="200"/>
        <v>0.52550365306122437</v>
      </c>
      <c r="AK1219" s="15">
        <f t="shared" si="200"/>
        <v>0.22148818502202655</v>
      </c>
      <c r="AL1219" s="23">
        <f>VLOOKUP(AC1219,'Charts and Tables'!$I$43:$J$49,2,TRUE)</f>
        <v>1</v>
      </c>
      <c r="AM1219" s="2">
        <f t="shared" si="199"/>
        <v>1</v>
      </c>
    </row>
    <row r="1220" spans="1:39" x14ac:dyDescent="0.25">
      <c r="A1220" s="35">
        <v>553243</v>
      </c>
      <c r="C1220" s="36" t="s">
        <v>26</v>
      </c>
      <c r="D1220" s="36">
        <v>0</v>
      </c>
      <c r="J1220" s="46">
        <v>3641</v>
      </c>
      <c r="K1220" s="46">
        <v>4154</v>
      </c>
      <c r="L1220" s="46">
        <v>7795</v>
      </c>
      <c r="M1220" s="46">
        <v>262</v>
      </c>
      <c r="N1220" s="46">
        <v>292</v>
      </c>
      <c r="O1220" s="46">
        <v>290</v>
      </c>
      <c r="P1220" s="46">
        <v>429</v>
      </c>
      <c r="R1220" s="36">
        <v>5073.1274780000003</v>
      </c>
      <c r="S1220" s="36">
        <v>6111.6868599999998</v>
      </c>
      <c r="T1220" s="36">
        <v>342.459519</v>
      </c>
      <c r="U1220" s="36">
        <v>304.74283700000001</v>
      </c>
      <c r="V1220" s="36">
        <v>350.505653</v>
      </c>
      <c r="W1220" s="36">
        <v>593.20392100000004</v>
      </c>
      <c r="AC1220" s="57">
        <f t="shared" si="196"/>
        <v>7795</v>
      </c>
      <c r="AD1220" s="57">
        <f t="shared" si="197"/>
        <v>554</v>
      </c>
      <c r="AE1220" s="57">
        <f t="shared" si="198"/>
        <v>719</v>
      </c>
      <c r="AF1220" s="12">
        <f t="shared" ref="AF1220:AF1266" si="201">IF(D1220=1,R1220,IF(D1220=-1,S1220,R1220+S1220))</f>
        <v>11184.814338</v>
      </c>
      <c r="AG1220" s="12">
        <f t="shared" ref="AG1220:AG1266" si="202">IF(D1220=1,T1220,IF(D1220=-1,U1220,T1220+U1220))</f>
        <v>647.20235600000001</v>
      </c>
      <c r="AH1220" s="12">
        <f t="shared" ref="AH1220:AH1266" si="203">IF(D1220=1,V1220,IF(D1220=-1,W1220,V1220+W1220))</f>
        <v>943.70957399999998</v>
      </c>
      <c r="AI1220" s="15">
        <f t="shared" si="200"/>
        <v>0.43487034483643361</v>
      </c>
      <c r="AJ1220" s="15">
        <f t="shared" si="200"/>
        <v>0.16823529963898917</v>
      </c>
      <c r="AK1220" s="15">
        <f t="shared" si="200"/>
        <v>0.31253070097357438</v>
      </c>
      <c r="AL1220" s="23">
        <f>VLOOKUP(AC1220,'Charts and Tables'!$I$43:$J$49,2,TRUE)</f>
        <v>0.25</v>
      </c>
      <c r="AM1220" s="2">
        <f t="shared" si="199"/>
        <v>0</v>
      </c>
    </row>
    <row r="1221" spans="1:39" x14ac:dyDescent="0.25">
      <c r="A1221" s="35">
        <v>553308</v>
      </c>
      <c r="B1221" s="36">
        <v>333120</v>
      </c>
      <c r="C1221" s="36" t="s">
        <v>32</v>
      </c>
      <c r="D1221" s="36">
        <v>1</v>
      </c>
      <c r="J1221" s="46">
        <v>3448</v>
      </c>
      <c r="L1221" s="46">
        <v>3448</v>
      </c>
      <c r="M1221" s="46">
        <v>279</v>
      </c>
      <c r="O1221" s="46">
        <v>275</v>
      </c>
      <c r="R1221" s="36">
        <v>3281.8475800000001</v>
      </c>
      <c r="T1221" s="36">
        <v>192.114721</v>
      </c>
      <c r="V1221" s="36">
        <v>277.02193399999999</v>
      </c>
      <c r="AC1221" s="57">
        <f t="shared" ref="AC1221:AC1267" si="204">L1221</f>
        <v>3448</v>
      </c>
      <c r="AD1221" s="57">
        <f t="shared" ref="AD1221:AD1267" si="205">IF(D1221=1,M1221,IF(D1221=-1,N1221,M1221+N1221))</f>
        <v>279</v>
      </c>
      <c r="AE1221" s="57">
        <f t="shared" ref="AE1221:AE1267" si="206">IF(D1221=1,O1221,IF(D1221=-1,P1221,O1221+P1221))</f>
        <v>275</v>
      </c>
      <c r="AF1221" s="12">
        <f t="shared" si="201"/>
        <v>3281.8475800000001</v>
      </c>
      <c r="AG1221" s="12">
        <f t="shared" si="202"/>
        <v>192.114721</v>
      </c>
      <c r="AH1221" s="12">
        <f t="shared" si="203"/>
        <v>277.02193399999999</v>
      </c>
      <c r="AI1221" s="15">
        <f t="shared" si="200"/>
        <v>-4.8188056844547536E-2</v>
      </c>
      <c r="AJ1221" s="15">
        <f t="shared" si="200"/>
        <v>-0.31141677060931899</v>
      </c>
      <c r="AK1221" s="15">
        <f t="shared" si="200"/>
        <v>7.3524872727272275E-3</v>
      </c>
      <c r="AL1221" s="23">
        <f>VLOOKUP(AC1221,'Charts and Tables'!$I$43:$J$49,2,TRUE)</f>
        <v>0.5</v>
      </c>
      <c r="AM1221" s="2">
        <f t="shared" ref="AM1221:AM1267" si="207">IF(ABS(AI1221)&lt;=AL1221,1,0)</f>
        <v>1</v>
      </c>
    </row>
    <row r="1222" spans="1:39" x14ac:dyDescent="0.25">
      <c r="A1222" s="35">
        <v>553364</v>
      </c>
      <c r="B1222" s="36">
        <v>333118</v>
      </c>
      <c r="C1222" s="36" t="s">
        <v>32</v>
      </c>
      <c r="D1222" s="36">
        <v>1</v>
      </c>
      <c r="J1222" s="46">
        <v>7397</v>
      </c>
      <c r="L1222" s="46">
        <v>7397</v>
      </c>
      <c r="M1222" s="46">
        <v>925</v>
      </c>
      <c r="O1222" s="46">
        <v>485</v>
      </c>
      <c r="R1222" s="36">
        <v>8359.0942689999993</v>
      </c>
      <c r="T1222" s="36">
        <v>1109.453047</v>
      </c>
      <c r="V1222" s="36">
        <v>663.15887799999996</v>
      </c>
      <c r="AC1222" s="57">
        <f t="shared" si="204"/>
        <v>7397</v>
      </c>
      <c r="AD1222" s="57">
        <f t="shared" si="205"/>
        <v>925</v>
      </c>
      <c r="AE1222" s="57">
        <f t="shared" si="206"/>
        <v>485</v>
      </c>
      <c r="AF1222" s="12">
        <f t="shared" si="201"/>
        <v>8359.0942689999993</v>
      </c>
      <c r="AG1222" s="12">
        <f t="shared" si="202"/>
        <v>1109.453047</v>
      </c>
      <c r="AH1222" s="12">
        <f t="shared" si="203"/>
        <v>663.15887799999996</v>
      </c>
      <c r="AI1222" s="15">
        <f t="shared" si="200"/>
        <v>0.13006546829795854</v>
      </c>
      <c r="AJ1222" s="15">
        <f t="shared" si="200"/>
        <v>0.19940869945945944</v>
      </c>
      <c r="AK1222" s="15">
        <f t="shared" si="200"/>
        <v>0.36733789278350509</v>
      </c>
      <c r="AL1222" s="23">
        <f>VLOOKUP(AC1222,'Charts and Tables'!$I$43:$J$49,2,TRUE)</f>
        <v>0.25</v>
      </c>
      <c r="AM1222" s="2">
        <f t="shared" si="207"/>
        <v>1</v>
      </c>
    </row>
    <row r="1223" spans="1:39" x14ac:dyDescent="0.25">
      <c r="A1223" s="35">
        <v>553439</v>
      </c>
      <c r="C1223" s="36" t="s">
        <v>31</v>
      </c>
      <c r="D1223" s="36">
        <v>-1</v>
      </c>
      <c r="K1223" s="46">
        <v>4968</v>
      </c>
      <c r="L1223" s="46">
        <v>4968</v>
      </c>
      <c r="N1223" s="46">
        <v>314</v>
      </c>
      <c r="P1223" s="46">
        <v>449</v>
      </c>
      <c r="S1223" s="36">
        <v>3366.0205999999998</v>
      </c>
      <c r="U1223" s="36">
        <v>228.96133399999999</v>
      </c>
      <c r="W1223" s="36">
        <v>281.49776900000001</v>
      </c>
      <c r="AC1223" s="57">
        <f t="shared" si="204"/>
        <v>4968</v>
      </c>
      <c r="AD1223" s="57">
        <f t="shared" si="205"/>
        <v>314</v>
      </c>
      <c r="AE1223" s="57">
        <f t="shared" si="206"/>
        <v>449</v>
      </c>
      <c r="AF1223" s="12">
        <f t="shared" si="201"/>
        <v>3366.0205999999998</v>
      </c>
      <c r="AG1223" s="12">
        <f t="shared" si="202"/>
        <v>228.96133399999999</v>
      </c>
      <c r="AH1223" s="12">
        <f t="shared" si="203"/>
        <v>281.49776900000001</v>
      </c>
      <c r="AI1223" s="15">
        <f t="shared" si="200"/>
        <v>-0.32245962157809988</v>
      </c>
      <c r="AJ1223" s="15">
        <f t="shared" si="200"/>
        <v>-0.27082377707006372</v>
      </c>
      <c r="AK1223" s="15">
        <f t="shared" si="200"/>
        <v>-0.3730561937639198</v>
      </c>
      <c r="AL1223" s="23">
        <f>VLOOKUP(AC1223,'Charts and Tables'!$I$43:$J$49,2,TRUE)</f>
        <v>0.5</v>
      </c>
      <c r="AM1223" s="2">
        <f t="shared" si="207"/>
        <v>1</v>
      </c>
    </row>
    <row r="1224" spans="1:39" x14ac:dyDescent="0.25">
      <c r="A1224" s="35">
        <v>553218</v>
      </c>
      <c r="C1224" s="36" t="s">
        <v>26</v>
      </c>
      <c r="D1224" s="36">
        <v>0</v>
      </c>
      <c r="K1224" s="46">
        <v>8952</v>
      </c>
      <c r="L1224" s="46">
        <v>8952</v>
      </c>
      <c r="N1224" s="46">
        <v>611</v>
      </c>
      <c r="P1224" s="46">
        <v>886</v>
      </c>
      <c r="R1224" s="36">
        <v>5073.1274780000003</v>
      </c>
      <c r="S1224" s="36">
        <v>6111.6868599999998</v>
      </c>
      <c r="T1224" s="36">
        <v>342.459519</v>
      </c>
      <c r="U1224" s="36">
        <v>304.74283700000001</v>
      </c>
      <c r="V1224" s="36">
        <v>350.505653</v>
      </c>
      <c r="W1224" s="36">
        <v>593.20392100000004</v>
      </c>
      <c r="AC1224" s="57">
        <f t="shared" si="204"/>
        <v>8952</v>
      </c>
      <c r="AD1224" s="57">
        <f t="shared" si="205"/>
        <v>611</v>
      </c>
      <c r="AE1224" s="57">
        <f t="shared" si="206"/>
        <v>886</v>
      </c>
      <c r="AF1224" s="12">
        <f t="shared" si="201"/>
        <v>11184.814338</v>
      </c>
      <c r="AG1224" s="12">
        <f t="shared" si="202"/>
        <v>647.20235600000001</v>
      </c>
      <c r="AH1224" s="12">
        <f t="shared" si="203"/>
        <v>943.70957399999998</v>
      </c>
      <c r="AI1224" s="15">
        <f t="shared" si="200"/>
        <v>0.2494207258713137</v>
      </c>
      <c r="AJ1224" s="15">
        <f t="shared" si="200"/>
        <v>5.9250991816693958E-2</v>
      </c>
      <c r="AK1224" s="15">
        <f t="shared" si="200"/>
        <v>6.5134959367945791E-2</v>
      </c>
      <c r="AL1224" s="23">
        <f>VLOOKUP(AC1224,'Charts and Tables'!$I$43:$J$49,2,TRUE)</f>
        <v>0.25</v>
      </c>
      <c r="AM1224" s="2">
        <f t="shared" si="207"/>
        <v>1</v>
      </c>
    </row>
    <row r="1225" spans="1:39" x14ac:dyDescent="0.25">
      <c r="A1225" s="35">
        <v>553237</v>
      </c>
      <c r="B1225" s="36">
        <v>330229</v>
      </c>
      <c r="C1225" s="36" t="s">
        <v>31</v>
      </c>
      <c r="D1225" s="36">
        <v>0</v>
      </c>
      <c r="J1225" s="46">
        <v>12492</v>
      </c>
      <c r="K1225" s="46">
        <v>11457</v>
      </c>
      <c r="L1225" s="46">
        <v>23949</v>
      </c>
      <c r="M1225" s="46">
        <v>913</v>
      </c>
      <c r="N1225" s="46">
        <v>695</v>
      </c>
      <c r="O1225" s="46">
        <v>1118</v>
      </c>
      <c r="P1225" s="46">
        <v>1028</v>
      </c>
      <c r="R1225" s="36">
        <v>10254.100839000001</v>
      </c>
      <c r="S1225" s="36">
        <v>8014.3030570000001</v>
      </c>
      <c r="T1225" s="36">
        <v>885.91422699999998</v>
      </c>
      <c r="U1225" s="36">
        <v>557.54297099999997</v>
      </c>
      <c r="V1225" s="36">
        <v>906.67757300000005</v>
      </c>
      <c r="W1225" s="36">
        <v>648.30974900000001</v>
      </c>
      <c r="AC1225" s="57">
        <f t="shared" si="204"/>
        <v>23949</v>
      </c>
      <c r="AD1225" s="57">
        <f t="shared" si="205"/>
        <v>1608</v>
      </c>
      <c r="AE1225" s="57">
        <f t="shared" si="206"/>
        <v>2146</v>
      </c>
      <c r="AF1225" s="12">
        <f t="shared" si="201"/>
        <v>18268.403896</v>
      </c>
      <c r="AG1225" s="12">
        <f t="shared" si="202"/>
        <v>1443.4571980000001</v>
      </c>
      <c r="AH1225" s="12">
        <f t="shared" si="203"/>
        <v>1554.9873219999999</v>
      </c>
      <c r="AI1225" s="15">
        <f t="shared" si="200"/>
        <v>-0.23719554486617397</v>
      </c>
      <c r="AJ1225" s="15">
        <f t="shared" si="200"/>
        <v>-0.10232761318407957</v>
      </c>
      <c r="AK1225" s="15">
        <f t="shared" si="200"/>
        <v>-0.2754019934762349</v>
      </c>
      <c r="AL1225" s="23">
        <f>VLOOKUP(AC1225,'Charts and Tables'!$I$43:$J$49,2,TRUE)</f>
        <v>0.2</v>
      </c>
      <c r="AM1225" s="2">
        <f t="shared" si="207"/>
        <v>0</v>
      </c>
    </row>
    <row r="1226" spans="1:39" x14ac:dyDescent="0.25">
      <c r="A1226" s="35">
        <v>553230</v>
      </c>
      <c r="C1226" s="36" t="s">
        <v>26</v>
      </c>
      <c r="D1226" s="36">
        <v>0</v>
      </c>
      <c r="J1226" s="46">
        <v>7595</v>
      </c>
      <c r="L1226" s="46">
        <v>7595</v>
      </c>
      <c r="M1226" s="46">
        <v>579</v>
      </c>
      <c r="O1226" s="46">
        <v>638</v>
      </c>
      <c r="R1226" s="36">
        <v>5476.8582999999999</v>
      </c>
      <c r="S1226" s="36">
        <v>6516.4891690000004</v>
      </c>
      <c r="T1226" s="36">
        <v>374.09371099999998</v>
      </c>
      <c r="U1226" s="36">
        <v>339.182726</v>
      </c>
      <c r="V1226" s="36">
        <v>391.31755600000002</v>
      </c>
      <c r="W1226" s="36">
        <v>630.805927</v>
      </c>
      <c r="AC1226" s="57">
        <f t="shared" si="204"/>
        <v>7595</v>
      </c>
      <c r="AD1226" s="57">
        <f t="shared" si="205"/>
        <v>579</v>
      </c>
      <c r="AE1226" s="57">
        <f t="shared" si="206"/>
        <v>638</v>
      </c>
      <c r="AF1226" s="12">
        <f t="shared" si="201"/>
        <v>11993.347469</v>
      </c>
      <c r="AG1226" s="12">
        <f t="shared" si="202"/>
        <v>713.27643699999999</v>
      </c>
      <c r="AH1226" s="12">
        <f t="shared" si="203"/>
        <v>1022.1234830000001</v>
      </c>
      <c r="AI1226" s="15">
        <f t="shared" si="200"/>
        <v>0.57911092416063203</v>
      </c>
      <c r="AJ1226" s="15">
        <f t="shared" si="200"/>
        <v>0.23191094473229704</v>
      </c>
      <c r="AK1226" s="15">
        <f t="shared" si="200"/>
        <v>0.60207442476489037</v>
      </c>
      <c r="AL1226" s="23">
        <f>VLOOKUP(AC1226,'Charts and Tables'!$I$43:$J$49,2,TRUE)</f>
        <v>0.25</v>
      </c>
      <c r="AM1226" s="2">
        <f t="shared" si="207"/>
        <v>0</v>
      </c>
    </row>
    <row r="1227" spans="1:39" x14ac:dyDescent="0.25">
      <c r="A1227" s="35">
        <v>553321</v>
      </c>
      <c r="C1227" s="36" t="s">
        <v>32</v>
      </c>
      <c r="D1227" s="36">
        <v>1</v>
      </c>
      <c r="J1227" s="46">
        <v>3428</v>
      </c>
      <c r="L1227" s="46">
        <v>3428</v>
      </c>
      <c r="M1227" s="46">
        <v>224</v>
      </c>
      <c r="O1227" s="46">
        <v>305</v>
      </c>
      <c r="R1227" s="36">
        <v>2750.0943969999998</v>
      </c>
      <c r="T1227" s="36">
        <v>198.66992099999999</v>
      </c>
      <c r="V1227" s="36">
        <v>200.919377</v>
      </c>
      <c r="AC1227" s="57">
        <f t="shared" si="204"/>
        <v>3428</v>
      </c>
      <c r="AD1227" s="57">
        <f t="shared" si="205"/>
        <v>224</v>
      </c>
      <c r="AE1227" s="57">
        <f t="shared" si="206"/>
        <v>305</v>
      </c>
      <c r="AF1227" s="12">
        <f t="shared" si="201"/>
        <v>2750.0943969999998</v>
      </c>
      <c r="AG1227" s="12">
        <f t="shared" si="202"/>
        <v>198.66992099999999</v>
      </c>
      <c r="AH1227" s="12">
        <f t="shared" si="203"/>
        <v>200.919377</v>
      </c>
      <c r="AI1227" s="15">
        <f t="shared" si="200"/>
        <v>-0.19775542677946328</v>
      </c>
      <c r="AJ1227" s="15">
        <f t="shared" si="200"/>
        <v>-0.11308070982142862</v>
      </c>
      <c r="AK1227" s="15">
        <f t="shared" si="200"/>
        <v>-0.3412479442622951</v>
      </c>
      <c r="AL1227" s="23">
        <f>VLOOKUP(AC1227,'Charts and Tables'!$I$43:$J$49,2,TRUE)</f>
        <v>0.5</v>
      </c>
      <c r="AM1227" s="2">
        <f t="shared" si="207"/>
        <v>1</v>
      </c>
    </row>
    <row r="1228" spans="1:39" x14ac:dyDescent="0.25">
      <c r="A1228" s="35">
        <v>553386</v>
      </c>
      <c r="C1228" s="36" t="s">
        <v>32</v>
      </c>
      <c r="D1228" s="36">
        <v>-1</v>
      </c>
      <c r="K1228" s="46">
        <v>7208</v>
      </c>
      <c r="L1228" s="46">
        <v>7208</v>
      </c>
      <c r="N1228" s="46">
        <v>386</v>
      </c>
      <c r="P1228" s="46">
        <v>843</v>
      </c>
      <c r="S1228" s="36">
        <v>7236.6530110000003</v>
      </c>
      <c r="U1228" s="36">
        <v>383.91603700000002</v>
      </c>
      <c r="W1228" s="36">
        <v>858.456549</v>
      </c>
      <c r="AC1228" s="57">
        <f t="shared" si="204"/>
        <v>7208</v>
      </c>
      <c r="AD1228" s="57">
        <f t="shared" si="205"/>
        <v>386</v>
      </c>
      <c r="AE1228" s="57">
        <f t="shared" si="206"/>
        <v>843</v>
      </c>
      <c r="AF1228" s="12">
        <f t="shared" si="201"/>
        <v>7236.6530110000003</v>
      </c>
      <c r="AG1228" s="12">
        <f t="shared" si="202"/>
        <v>383.91603700000002</v>
      </c>
      <c r="AH1228" s="12">
        <f t="shared" si="203"/>
        <v>858.456549</v>
      </c>
      <c r="AI1228" s="15">
        <f t="shared" si="200"/>
        <v>3.9751680077691918E-3</v>
      </c>
      <c r="AJ1228" s="15">
        <f t="shared" si="200"/>
        <v>-5.3988678756476238E-3</v>
      </c>
      <c r="AK1228" s="15">
        <f t="shared" si="200"/>
        <v>1.8335170818505334E-2</v>
      </c>
      <c r="AL1228" s="23">
        <f>VLOOKUP(AC1228,'Charts and Tables'!$I$43:$J$49,2,TRUE)</f>
        <v>0.25</v>
      </c>
      <c r="AM1228" s="2">
        <f t="shared" si="207"/>
        <v>1</v>
      </c>
    </row>
    <row r="1229" spans="1:39" x14ac:dyDescent="0.25">
      <c r="A1229" s="35">
        <v>558666</v>
      </c>
      <c r="B1229" s="36">
        <v>330553</v>
      </c>
      <c r="C1229" s="36" t="s">
        <v>27</v>
      </c>
      <c r="D1229" s="36">
        <v>-1</v>
      </c>
      <c r="K1229" s="46">
        <v>23324</v>
      </c>
      <c r="L1229" s="46">
        <v>23324</v>
      </c>
      <c r="N1229" s="46">
        <v>3477</v>
      </c>
      <c r="P1229" s="46">
        <v>1338</v>
      </c>
      <c r="S1229" s="36">
        <v>25075.008298000001</v>
      </c>
      <c r="U1229" s="36">
        <v>3049.7332670000001</v>
      </c>
      <c r="W1229" s="36">
        <v>1920.016419</v>
      </c>
      <c r="AC1229" s="57">
        <f t="shared" si="204"/>
        <v>23324</v>
      </c>
      <c r="AD1229" s="57">
        <f t="shared" si="205"/>
        <v>3477</v>
      </c>
      <c r="AE1229" s="57">
        <f t="shared" si="206"/>
        <v>1338</v>
      </c>
      <c r="AF1229" s="12">
        <f t="shared" si="201"/>
        <v>25075.008298000001</v>
      </c>
      <c r="AG1229" s="12">
        <f t="shared" si="202"/>
        <v>3049.7332670000001</v>
      </c>
      <c r="AH1229" s="12">
        <f t="shared" si="203"/>
        <v>1920.016419</v>
      </c>
      <c r="AI1229" s="15">
        <f t="shared" si="200"/>
        <v>7.5073242068255899E-2</v>
      </c>
      <c r="AJ1229" s="15">
        <f t="shared" si="200"/>
        <v>-0.12288373109002011</v>
      </c>
      <c r="AK1229" s="15">
        <f t="shared" si="200"/>
        <v>0.43498984977578481</v>
      </c>
      <c r="AL1229" s="23">
        <f>VLOOKUP(AC1229,'Charts and Tables'!$I$43:$J$49,2,TRUE)</f>
        <v>0.2</v>
      </c>
      <c r="AM1229" s="2">
        <f t="shared" si="207"/>
        <v>1</v>
      </c>
    </row>
    <row r="1230" spans="1:39" x14ac:dyDescent="0.25">
      <c r="A1230" s="35">
        <v>558699</v>
      </c>
      <c r="C1230" s="36" t="s">
        <v>26</v>
      </c>
      <c r="D1230" s="36">
        <v>0</v>
      </c>
      <c r="K1230" s="46">
        <v>3303</v>
      </c>
      <c r="L1230" s="46">
        <v>3303</v>
      </c>
      <c r="N1230" s="46">
        <v>256</v>
      </c>
      <c r="P1230" s="46">
        <v>281.5</v>
      </c>
      <c r="R1230" s="36">
        <v>3562.3586340000002</v>
      </c>
      <c r="S1230" s="36">
        <v>2708.1138890000002</v>
      </c>
      <c r="T1230" s="36">
        <v>280.52153299999998</v>
      </c>
      <c r="U1230" s="36">
        <v>215.41851299999999</v>
      </c>
      <c r="V1230" s="36">
        <v>361.38071300000001</v>
      </c>
      <c r="W1230" s="36">
        <v>281.30875200000003</v>
      </c>
      <c r="AC1230" s="57">
        <f t="shared" si="204"/>
        <v>3303</v>
      </c>
      <c r="AD1230" s="57">
        <f t="shared" si="205"/>
        <v>256</v>
      </c>
      <c r="AE1230" s="57">
        <f t="shared" si="206"/>
        <v>281.5</v>
      </c>
      <c r="AF1230" s="12">
        <f t="shared" si="201"/>
        <v>6270.4725230000004</v>
      </c>
      <c r="AG1230" s="12">
        <f t="shared" si="202"/>
        <v>495.94004599999994</v>
      </c>
      <c r="AH1230" s="12">
        <f t="shared" si="203"/>
        <v>642.68946500000004</v>
      </c>
      <c r="AI1230" s="15">
        <f t="shared" si="200"/>
        <v>0.89841735482894347</v>
      </c>
      <c r="AJ1230" s="15">
        <f t="shared" si="200"/>
        <v>0.93726580468749976</v>
      </c>
      <c r="AK1230" s="15">
        <f t="shared" si="200"/>
        <v>1.2830886856127888</v>
      </c>
      <c r="AL1230" s="23">
        <f>VLOOKUP(AC1230,'Charts and Tables'!$I$43:$J$49,2,TRUE)</f>
        <v>0.5</v>
      </c>
      <c r="AM1230" s="2">
        <f t="shared" si="207"/>
        <v>0</v>
      </c>
    </row>
    <row r="1231" spans="1:39" x14ac:dyDescent="0.25">
      <c r="A1231" s="35">
        <v>558828</v>
      </c>
      <c r="C1231" s="36" t="s">
        <v>29</v>
      </c>
      <c r="D1231" s="36">
        <v>0</v>
      </c>
      <c r="J1231" s="46">
        <v>902</v>
      </c>
      <c r="K1231" s="46">
        <v>847</v>
      </c>
      <c r="L1231" s="46">
        <v>1749</v>
      </c>
      <c r="M1231" s="46">
        <v>64</v>
      </c>
      <c r="N1231" s="46">
        <v>44</v>
      </c>
      <c r="O1231" s="46">
        <v>94</v>
      </c>
      <c r="P1231" s="46">
        <v>85</v>
      </c>
      <c r="R1231" s="36">
        <v>1176.022643</v>
      </c>
      <c r="S1231" s="36">
        <v>957.31130199999996</v>
      </c>
      <c r="T1231" s="36">
        <v>163.269712</v>
      </c>
      <c r="U1231" s="36">
        <v>55.155788000000001</v>
      </c>
      <c r="V1231" s="36">
        <v>108.27059300000001</v>
      </c>
      <c r="W1231" s="36">
        <v>115.339969</v>
      </c>
      <c r="AC1231" s="57">
        <f t="shared" si="204"/>
        <v>1749</v>
      </c>
      <c r="AD1231" s="57">
        <f t="shared" si="205"/>
        <v>108</v>
      </c>
      <c r="AE1231" s="57">
        <f t="shared" si="206"/>
        <v>179</v>
      </c>
      <c r="AF1231" s="12">
        <f t="shared" si="201"/>
        <v>2133.3339449999999</v>
      </c>
      <c r="AG1231" s="12">
        <f t="shared" si="202"/>
        <v>218.4255</v>
      </c>
      <c r="AH1231" s="12">
        <f t="shared" si="203"/>
        <v>223.61056200000002</v>
      </c>
      <c r="AI1231" s="15">
        <f t="shared" si="200"/>
        <v>0.2197449656946826</v>
      </c>
      <c r="AJ1231" s="15">
        <f t="shared" si="200"/>
        <v>1.0224583333333332</v>
      </c>
      <c r="AK1231" s="15">
        <f t="shared" si="200"/>
        <v>0.24922101675977662</v>
      </c>
      <c r="AL1231" s="23">
        <f>VLOOKUP(AC1231,'Charts and Tables'!$I$43:$J$49,2,TRUE)</f>
        <v>1</v>
      </c>
      <c r="AM1231" s="2">
        <f t="shared" si="207"/>
        <v>1</v>
      </c>
    </row>
    <row r="1232" spans="1:39" x14ac:dyDescent="0.25">
      <c r="A1232" s="35">
        <v>562035</v>
      </c>
      <c r="B1232" s="36">
        <v>330553</v>
      </c>
      <c r="C1232" s="36" t="s">
        <v>27</v>
      </c>
      <c r="D1232" s="36">
        <v>-1</v>
      </c>
      <c r="K1232" s="46">
        <v>22213</v>
      </c>
      <c r="L1232" s="46">
        <v>22213</v>
      </c>
      <c r="N1232" s="46">
        <v>888</v>
      </c>
      <c r="P1232" s="46">
        <v>3126</v>
      </c>
      <c r="S1232" s="36">
        <v>23837.879959999998</v>
      </c>
      <c r="U1232" s="36">
        <v>1454.940255</v>
      </c>
      <c r="W1232" s="36">
        <v>2769.1420819999998</v>
      </c>
      <c r="AC1232" s="57">
        <f t="shared" si="204"/>
        <v>22213</v>
      </c>
      <c r="AD1232" s="57">
        <f t="shared" si="205"/>
        <v>888</v>
      </c>
      <c r="AE1232" s="57">
        <f t="shared" si="206"/>
        <v>3126</v>
      </c>
      <c r="AF1232" s="12">
        <f t="shared" si="201"/>
        <v>23837.879959999998</v>
      </c>
      <c r="AG1232" s="12">
        <f t="shared" si="202"/>
        <v>1454.940255</v>
      </c>
      <c r="AH1232" s="12">
        <f t="shared" si="203"/>
        <v>2769.1420819999998</v>
      </c>
      <c r="AI1232" s="15">
        <f t="shared" si="200"/>
        <v>7.3149955431504002E-2</v>
      </c>
      <c r="AJ1232" s="15">
        <f t="shared" si="200"/>
        <v>0.63844623310810811</v>
      </c>
      <c r="AK1232" s="15">
        <f t="shared" si="200"/>
        <v>-0.11415800319897637</v>
      </c>
      <c r="AL1232" s="23">
        <f>VLOOKUP(AC1232,'Charts and Tables'!$I$43:$J$49,2,TRUE)</f>
        <v>0.2</v>
      </c>
      <c r="AM1232" s="2">
        <f t="shared" si="207"/>
        <v>1</v>
      </c>
    </row>
    <row r="1233" spans="1:39" x14ac:dyDescent="0.25">
      <c r="A1233" s="35">
        <v>558639</v>
      </c>
      <c r="C1233" s="36" t="s">
        <v>26</v>
      </c>
      <c r="D1233" s="36">
        <v>0</v>
      </c>
      <c r="J1233" s="46">
        <v>3539</v>
      </c>
      <c r="L1233" s="46">
        <v>3539</v>
      </c>
      <c r="M1233" s="46">
        <v>259.5</v>
      </c>
      <c r="O1233" s="46">
        <v>417.5</v>
      </c>
      <c r="R1233" s="36">
        <v>2600.8272860000002</v>
      </c>
      <c r="S1233" s="36">
        <v>2337.065736</v>
      </c>
      <c r="T1233" s="36">
        <v>143.31234699999999</v>
      </c>
      <c r="U1233" s="36">
        <v>251.08082300000001</v>
      </c>
      <c r="V1233" s="36">
        <v>252.708732</v>
      </c>
      <c r="W1233" s="36">
        <v>176.36985899999999</v>
      </c>
      <c r="AC1233" s="57">
        <f t="shared" si="204"/>
        <v>3539</v>
      </c>
      <c r="AD1233" s="57">
        <f t="shared" si="205"/>
        <v>259.5</v>
      </c>
      <c r="AE1233" s="57">
        <f t="shared" si="206"/>
        <v>417.5</v>
      </c>
      <c r="AF1233" s="12">
        <f t="shared" si="201"/>
        <v>4937.8930220000002</v>
      </c>
      <c r="AG1233" s="12">
        <f t="shared" si="202"/>
        <v>394.39317</v>
      </c>
      <c r="AH1233" s="12">
        <f t="shared" si="203"/>
        <v>429.07859099999996</v>
      </c>
      <c r="AI1233" s="15">
        <f t="shared" si="200"/>
        <v>0.39527918112461152</v>
      </c>
      <c r="AJ1233" s="15">
        <f t="shared" si="200"/>
        <v>0.5198195375722543</v>
      </c>
      <c r="AK1233" s="15">
        <f t="shared" si="200"/>
        <v>2.7733152095808289E-2</v>
      </c>
      <c r="AL1233" s="23">
        <f>VLOOKUP(AC1233,'Charts and Tables'!$I$43:$J$49,2,TRUE)</f>
        <v>0.5</v>
      </c>
      <c r="AM1233" s="2">
        <f t="shared" si="207"/>
        <v>1</v>
      </c>
    </row>
    <row r="1234" spans="1:39" x14ac:dyDescent="0.25">
      <c r="A1234" s="35">
        <v>558719</v>
      </c>
      <c r="C1234" s="36" t="s">
        <v>29</v>
      </c>
      <c r="D1234" s="36">
        <v>0</v>
      </c>
      <c r="J1234" s="46">
        <v>1537</v>
      </c>
      <c r="K1234" s="46">
        <v>1300</v>
      </c>
      <c r="L1234" s="46">
        <v>2837</v>
      </c>
      <c r="M1234" s="46">
        <v>158</v>
      </c>
      <c r="N1234" s="46">
        <v>84.25</v>
      </c>
      <c r="O1234" s="46">
        <v>158.5</v>
      </c>
      <c r="P1234" s="46">
        <v>173.75</v>
      </c>
      <c r="R1234" s="36">
        <v>1214.3968620000001</v>
      </c>
      <c r="S1234" s="36">
        <v>1413.96192</v>
      </c>
      <c r="T1234" s="36">
        <v>65.023624999999996</v>
      </c>
      <c r="U1234" s="36">
        <v>189.82771600000001</v>
      </c>
      <c r="V1234" s="36">
        <v>143.67174800000001</v>
      </c>
      <c r="W1234" s="36">
        <v>125.19114399999999</v>
      </c>
      <c r="AC1234" s="57">
        <f t="shared" si="204"/>
        <v>2837</v>
      </c>
      <c r="AD1234" s="57">
        <f t="shared" si="205"/>
        <v>242.25</v>
      </c>
      <c r="AE1234" s="57">
        <f t="shared" si="206"/>
        <v>332.25</v>
      </c>
      <c r="AF1234" s="12">
        <f t="shared" si="201"/>
        <v>2628.3587820000002</v>
      </c>
      <c r="AG1234" s="12">
        <f t="shared" si="202"/>
        <v>254.85134099999999</v>
      </c>
      <c r="AH1234" s="12">
        <f t="shared" si="203"/>
        <v>268.86289199999999</v>
      </c>
      <c r="AI1234" s="15">
        <f t="shared" si="200"/>
        <v>-7.3542903771589618E-2</v>
      </c>
      <c r="AJ1234" s="15">
        <f t="shared" si="200"/>
        <v>5.2017919504643927E-2</v>
      </c>
      <c r="AK1234" s="15">
        <f t="shared" si="200"/>
        <v>-0.19078136343115129</v>
      </c>
      <c r="AL1234" s="23">
        <f>VLOOKUP(AC1234,'Charts and Tables'!$I$43:$J$49,2,TRUE)</f>
        <v>0.5</v>
      </c>
      <c r="AM1234" s="2">
        <f t="shared" si="207"/>
        <v>1</v>
      </c>
    </row>
    <row r="1235" spans="1:39" x14ac:dyDescent="0.25">
      <c r="A1235" s="35">
        <v>559394</v>
      </c>
      <c r="C1235" s="36" t="s">
        <v>29</v>
      </c>
      <c r="D1235" s="36">
        <v>0</v>
      </c>
      <c r="J1235" s="46">
        <v>1164</v>
      </c>
      <c r="K1235" s="46">
        <v>989</v>
      </c>
      <c r="L1235" s="46">
        <v>2153</v>
      </c>
      <c r="M1235" s="46">
        <v>95</v>
      </c>
      <c r="N1235" s="46">
        <v>66</v>
      </c>
      <c r="O1235" s="46">
        <v>115</v>
      </c>
      <c r="P1235" s="46">
        <v>103</v>
      </c>
      <c r="R1235" s="36">
        <v>981.270938</v>
      </c>
      <c r="S1235" s="36">
        <v>936.47596899999996</v>
      </c>
      <c r="T1235" s="36">
        <v>95.337836999999993</v>
      </c>
      <c r="U1235" s="36">
        <v>67.758887000000001</v>
      </c>
      <c r="V1235" s="36">
        <v>85.096174000000005</v>
      </c>
      <c r="W1235" s="36">
        <v>93.961185999999998</v>
      </c>
      <c r="AC1235" s="57">
        <f t="shared" si="204"/>
        <v>2153</v>
      </c>
      <c r="AD1235" s="57">
        <f t="shared" si="205"/>
        <v>161</v>
      </c>
      <c r="AE1235" s="57">
        <f t="shared" si="206"/>
        <v>218</v>
      </c>
      <c r="AF1235" s="12">
        <f t="shared" si="201"/>
        <v>1917.746907</v>
      </c>
      <c r="AG1235" s="12">
        <f t="shared" si="202"/>
        <v>163.09672399999999</v>
      </c>
      <c r="AH1235" s="12">
        <f t="shared" si="203"/>
        <v>179.05736000000002</v>
      </c>
      <c r="AI1235" s="15">
        <f t="shared" si="200"/>
        <v>-0.10926757686948446</v>
      </c>
      <c r="AJ1235" s="15">
        <f t="shared" si="200"/>
        <v>1.3023130434782575E-2</v>
      </c>
      <c r="AK1235" s="15">
        <f t="shared" si="200"/>
        <v>-0.17863596330275222</v>
      </c>
      <c r="AL1235" s="23">
        <f>VLOOKUP(AC1235,'Charts and Tables'!$I$43:$J$49,2,TRUE)</f>
        <v>1</v>
      </c>
      <c r="AM1235" s="2">
        <f t="shared" si="207"/>
        <v>1</v>
      </c>
    </row>
    <row r="1236" spans="1:39" x14ac:dyDescent="0.25">
      <c r="A1236" s="35">
        <v>560621</v>
      </c>
      <c r="C1236" s="36" t="s">
        <v>25</v>
      </c>
      <c r="D1236" s="36">
        <v>0</v>
      </c>
      <c r="J1236" s="46">
        <v>6916</v>
      </c>
      <c r="K1236" s="46">
        <v>6343</v>
      </c>
      <c r="L1236" s="46">
        <v>13259</v>
      </c>
      <c r="M1236" s="46">
        <v>442</v>
      </c>
      <c r="N1236" s="46">
        <v>564</v>
      </c>
      <c r="O1236" s="46">
        <v>798</v>
      </c>
      <c r="P1236" s="46">
        <v>460</v>
      </c>
      <c r="R1236" s="36">
        <v>5401.8645720000004</v>
      </c>
      <c r="S1236" s="36">
        <v>5237.0043519999999</v>
      </c>
      <c r="T1236" s="36">
        <v>374.24715400000002</v>
      </c>
      <c r="U1236" s="36">
        <v>638.27537299999995</v>
      </c>
      <c r="V1236" s="36">
        <v>627.98945000000003</v>
      </c>
      <c r="W1236" s="36">
        <v>439.784605</v>
      </c>
      <c r="AC1236" s="57">
        <f t="shared" si="204"/>
        <v>13259</v>
      </c>
      <c r="AD1236" s="57">
        <f t="shared" si="205"/>
        <v>1006</v>
      </c>
      <c r="AE1236" s="57">
        <f t="shared" si="206"/>
        <v>1258</v>
      </c>
      <c r="AF1236" s="12">
        <f t="shared" si="201"/>
        <v>10638.868924</v>
      </c>
      <c r="AG1236" s="12">
        <f t="shared" si="202"/>
        <v>1012.522527</v>
      </c>
      <c r="AH1236" s="12">
        <f t="shared" si="203"/>
        <v>1067.7740550000001</v>
      </c>
      <c r="AI1236" s="15">
        <f t="shared" ref="AI1236:AK1282" si="208">IF(OR(AC1236="",AC1236=0),0,(AF1236-AC1236)/AC1236)</f>
        <v>-0.19761151489554263</v>
      </c>
      <c r="AJ1236" s="15">
        <f t="shared" si="208"/>
        <v>6.4836252485089146E-3</v>
      </c>
      <c r="AK1236" s="15">
        <f t="shared" si="208"/>
        <v>-0.1512129928457869</v>
      </c>
      <c r="AL1236" s="23">
        <f>VLOOKUP(AC1236,'Charts and Tables'!$I$43:$J$49,2,TRUE)</f>
        <v>0.2</v>
      </c>
      <c r="AM1236" s="2">
        <f t="shared" si="207"/>
        <v>1</v>
      </c>
    </row>
    <row r="1237" spans="1:39" x14ac:dyDescent="0.25">
      <c r="A1237" s="35">
        <v>562078</v>
      </c>
      <c r="B1237" s="36">
        <v>333123</v>
      </c>
      <c r="C1237" s="36" t="s">
        <v>32</v>
      </c>
      <c r="D1237" s="36">
        <v>-1</v>
      </c>
      <c r="K1237" s="46">
        <v>1200</v>
      </c>
      <c r="L1237" s="46">
        <v>1200</v>
      </c>
      <c r="N1237" s="46">
        <v>68</v>
      </c>
      <c r="P1237" s="46">
        <v>141</v>
      </c>
      <c r="S1237" s="36">
        <v>1082.4752800000001</v>
      </c>
      <c r="U1237" s="36">
        <v>103.088341</v>
      </c>
      <c r="W1237" s="36">
        <v>109.314363</v>
      </c>
      <c r="AC1237" s="57">
        <f t="shared" si="204"/>
        <v>1200</v>
      </c>
      <c r="AD1237" s="57">
        <f t="shared" si="205"/>
        <v>68</v>
      </c>
      <c r="AE1237" s="57">
        <f t="shared" si="206"/>
        <v>141</v>
      </c>
      <c r="AF1237" s="12">
        <f t="shared" si="201"/>
        <v>1082.4752800000001</v>
      </c>
      <c r="AG1237" s="12">
        <f t="shared" si="202"/>
        <v>103.088341</v>
      </c>
      <c r="AH1237" s="12">
        <f t="shared" si="203"/>
        <v>109.314363</v>
      </c>
      <c r="AI1237" s="15">
        <f t="shared" si="208"/>
        <v>-9.7937266666666578E-2</v>
      </c>
      <c r="AJ1237" s="15">
        <f t="shared" si="208"/>
        <v>0.51600501470588234</v>
      </c>
      <c r="AK1237" s="15">
        <f t="shared" si="208"/>
        <v>-0.22472082978723404</v>
      </c>
      <c r="AL1237" s="23">
        <f>VLOOKUP(AC1237,'Charts and Tables'!$I$43:$J$49,2,TRUE)</f>
        <v>1</v>
      </c>
      <c r="AM1237" s="2">
        <f t="shared" si="207"/>
        <v>1</v>
      </c>
    </row>
    <row r="1238" spans="1:39" x14ac:dyDescent="0.25">
      <c r="A1238" s="35">
        <v>561995</v>
      </c>
      <c r="B1238" s="36">
        <v>333124</v>
      </c>
      <c r="C1238" s="36" t="s">
        <v>32</v>
      </c>
      <c r="D1238" s="36">
        <v>-1</v>
      </c>
      <c r="K1238" s="46">
        <v>1290</v>
      </c>
      <c r="L1238" s="46">
        <v>1290</v>
      </c>
      <c r="N1238" s="46">
        <v>94</v>
      </c>
      <c r="P1238" s="46">
        <v>123</v>
      </c>
      <c r="S1238" s="36">
        <v>1185.8192650000001</v>
      </c>
      <c r="U1238" s="36">
        <v>62.703662999999999</v>
      </c>
      <c r="W1238" s="36">
        <v>127.808588</v>
      </c>
      <c r="AC1238" s="57">
        <f t="shared" si="204"/>
        <v>1290</v>
      </c>
      <c r="AD1238" s="57">
        <f t="shared" si="205"/>
        <v>94</v>
      </c>
      <c r="AE1238" s="57">
        <f t="shared" si="206"/>
        <v>123</v>
      </c>
      <c r="AF1238" s="12">
        <f t="shared" si="201"/>
        <v>1185.8192650000001</v>
      </c>
      <c r="AG1238" s="12">
        <f t="shared" si="202"/>
        <v>62.703662999999999</v>
      </c>
      <c r="AH1238" s="12">
        <f t="shared" si="203"/>
        <v>127.808588</v>
      </c>
      <c r="AI1238" s="15">
        <f t="shared" si="208"/>
        <v>-8.0760259689922412E-2</v>
      </c>
      <c r="AJ1238" s="15">
        <f t="shared" si="208"/>
        <v>-0.33293975531914893</v>
      </c>
      <c r="AK1238" s="15">
        <f t="shared" si="208"/>
        <v>3.9094211382113823E-2</v>
      </c>
      <c r="AL1238" s="23">
        <f>VLOOKUP(AC1238,'Charts and Tables'!$I$43:$J$49,2,TRUE)</f>
        <v>1</v>
      </c>
      <c r="AM1238" s="2">
        <f t="shared" si="207"/>
        <v>1</v>
      </c>
    </row>
    <row r="1239" spans="1:39" x14ac:dyDescent="0.25">
      <c r="A1239" s="35">
        <v>561975</v>
      </c>
      <c r="B1239" s="36">
        <v>333122</v>
      </c>
      <c r="C1239" s="36" t="s">
        <v>32</v>
      </c>
      <c r="D1239" s="36">
        <v>-1</v>
      </c>
      <c r="K1239" s="46">
        <v>4556</v>
      </c>
      <c r="L1239" s="46">
        <v>4556</v>
      </c>
      <c r="N1239" s="46">
        <v>685</v>
      </c>
      <c r="P1239" s="46">
        <v>277</v>
      </c>
      <c r="S1239" s="36">
        <v>5525.7598150000003</v>
      </c>
      <c r="U1239" s="36">
        <v>801.03402800000003</v>
      </c>
      <c r="W1239" s="36">
        <v>417.00479999999999</v>
      </c>
      <c r="AC1239" s="57">
        <f t="shared" si="204"/>
        <v>4556</v>
      </c>
      <c r="AD1239" s="57">
        <f t="shared" si="205"/>
        <v>685</v>
      </c>
      <c r="AE1239" s="57">
        <f t="shared" si="206"/>
        <v>277</v>
      </c>
      <c r="AF1239" s="12">
        <f t="shared" si="201"/>
        <v>5525.7598150000003</v>
      </c>
      <c r="AG1239" s="12">
        <f t="shared" si="202"/>
        <v>801.03402800000003</v>
      </c>
      <c r="AH1239" s="12">
        <f t="shared" si="203"/>
        <v>417.00479999999999</v>
      </c>
      <c r="AI1239" s="15">
        <f t="shared" si="208"/>
        <v>0.21285333955223887</v>
      </c>
      <c r="AJ1239" s="15">
        <f t="shared" si="208"/>
        <v>0.16939274160583948</v>
      </c>
      <c r="AK1239" s="15">
        <f t="shared" si="208"/>
        <v>0.5054324909747292</v>
      </c>
      <c r="AL1239" s="23">
        <f>VLOOKUP(AC1239,'Charts and Tables'!$I$43:$J$49,2,TRUE)</f>
        <v>0.5</v>
      </c>
      <c r="AM1239" s="2">
        <f t="shared" si="207"/>
        <v>1</v>
      </c>
    </row>
    <row r="1240" spans="1:39" x14ac:dyDescent="0.25">
      <c r="A1240" s="35">
        <v>563301</v>
      </c>
      <c r="C1240" s="36" t="s">
        <v>25</v>
      </c>
      <c r="D1240" s="36">
        <v>0</v>
      </c>
      <c r="J1240" s="46">
        <v>1488</v>
      </c>
      <c r="K1240" s="46">
        <v>1553</v>
      </c>
      <c r="L1240" s="46">
        <v>3041</v>
      </c>
      <c r="M1240" s="46">
        <v>140</v>
      </c>
      <c r="N1240" s="46">
        <v>85</v>
      </c>
      <c r="O1240" s="46">
        <v>107</v>
      </c>
      <c r="P1240" s="46">
        <v>147</v>
      </c>
      <c r="R1240" s="36">
        <v>1787.510886</v>
      </c>
      <c r="S1240" s="36">
        <v>1561.736441</v>
      </c>
      <c r="T1240" s="36">
        <v>201.51496599999999</v>
      </c>
      <c r="U1240" s="36">
        <v>96.611165999999997</v>
      </c>
      <c r="V1240" s="36">
        <v>151.818422</v>
      </c>
      <c r="W1240" s="36">
        <v>192.889847</v>
      </c>
      <c r="AC1240" s="57">
        <f t="shared" si="204"/>
        <v>3041</v>
      </c>
      <c r="AD1240" s="57">
        <f t="shared" si="205"/>
        <v>225</v>
      </c>
      <c r="AE1240" s="57">
        <f t="shared" si="206"/>
        <v>254</v>
      </c>
      <c r="AF1240" s="12">
        <f t="shared" si="201"/>
        <v>3349.247327</v>
      </c>
      <c r="AG1240" s="12">
        <f t="shared" si="202"/>
        <v>298.12613199999998</v>
      </c>
      <c r="AH1240" s="12">
        <f t="shared" si="203"/>
        <v>344.70826899999997</v>
      </c>
      <c r="AI1240" s="15">
        <f t="shared" si="208"/>
        <v>0.10136380368299902</v>
      </c>
      <c r="AJ1240" s="15">
        <f t="shared" si="208"/>
        <v>0.32500503111111106</v>
      </c>
      <c r="AK1240" s="15">
        <f t="shared" si="208"/>
        <v>0.35711916929133847</v>
      </c>
      <c r="AL1240" s="23">
        <f>VLOOKUP(AC1240,'Charts and Tables'!$I$43:$J$49,2,TRUE)</f>
        <v>0.5</v>
      </c>
      <c r="AM1240" s="2">
        <f t="shared" si="207"/>
        <v>1</v>
      </c>
    </row>
    <row r="1241" spans="1:39" x14ac:dyDescent="0.25">
      <c r="A1241" s="35">
        <v>567713</v>
      </c>
      <c r="B1241" s="36">
        <v>333154</v>
      </c>
      <c r="C1241" s="36" t="s">
        <v>32</v>
      </c>
      <c r="D1241" s="36">
        <v>1</v>
      </c>
      <c r="J1241" s="46">
        <v>3100</v>
      </c>
      <c r="L1241" s="46">
        <v>3100</v>
      </c>
      <c r="M1241" s="46">
        <v>527</v>
      </c>
      <c r="O1241" s="46">
        <v>239</v>
      </c>
      <c r="R1241" s="36">
        <v>2194.8693899999998</v>
      </c>
      <c r="T1241" s="36">
        <v>255.20764</v>
      </c>
      <c r="V1241" s="36">
        <v>219.657354</v>
      </c>
      <c r="AC1241" s="57">
        <f t="shared" si="204"/>
        <v>3100</v>
      </c>
      <c r="AD1241" s="57">
        <f t="shared" si="205"/>
        <v>527</v>
      </c>
      <c r="AE1241" s="57">
        <f t="shared" si="206"/>
        <v>239</v>
      </c>
      <c r="AF1241" s="12">
        <f t="shared" si="201"/>
        <v>2194.8693899999998</v>
      </c>
      <c r="AG1241" s="12">
        <f t="shared" si="202"/>
        <v>255.20764</v>
      </c>
      <c r="AH1241" s="12">
        <f t="shared" si="203"/>
        <v>219.657354</v>
      </c>
      <c r="AI1241" s="15">
        <f t="shared" si="208"/>
        <v>-0.29197761612903234</v>
      </c>
      <c r="AJ1241" s="15">
        <f t="shared" si="208"/>
        <v>-0.51573502846299812</v>
      </c>
      <c r="AK1241" s="15">
        <f t="shared" si="208"/>
        <v>-8.0931573221757327E-2</v>
      </c>
      <c r="AL1241" s="23">
        <f>VLOOKUP(AC1241,'Charts and Tables'!$I$43:$J$49,2,TRUE)</f>
        <v>0.5</v>
      </c>
      <c r="AM1241" s="2">
        <f t="shared" si="207"/>
        <v>1</v>
      </c>
    </row>
    <row r="1242" spans="1:39" x14ac:dyDescent="0.25">
      <c r="A1242" s="35">
        <v>567736</v>
      </c>
      <c r="B1242" s="36">
        <v>333156</v>
      </c>
      <c r="C1242" s="36" t="s">
        <v>32</v>
      </c>
      <c r="D1242" s="36">
        <v>1</v>
      </c>
      <c r="J1242" s="46">
        <v>3099</v>
      </c>
      <c r="L1242" s="46">
        <v>3099</v>
      </c>
      <c r="M1242" s="46">
        <v>226</v>
      </c>
      <c r="O1242" s="46">
        <v>403</v>
      </c>
      <c r="R1242" s="36">
        <v>2860.4465409999998</v>
      </c>
      <c r="T1242" s="36">
        <v>184.031203</v>
      </c>
      <c r="V1242" s="36">
        <v>365.97630299999997</v>
      </c>
      <c r="AC1242" s="57">
        <f t="shared" si="204"/>
        <v>3099</v>
      </c>
      <c r="AD1242" s="57">
        <f t="shared" si="205"/>
        <v>226</v>
      </c>
      <c r="AE1242" s="57">
        <f t="shared" si="206"/>
        <v>403</v>
      </c>
      <c r="AF1242" s="12">
        <f t="shared" si="201"/>
        <v>2860.4465409999998</v>
      </c>
      <c r="AG1242" s="12">
        <f t="shared" si="202"/>
        <v>184.031203</v>
      </c>
      <c r="AH1242" s="12">
        <f t="shared" si="203"/>
        <v>365.97630299999997</v>
      </c>
      <c r="AI1242" s="15">
        <f t="shared" si="208"/>
        <v>-7.6977560180703522E-2</v>
      </c>
      <c r="AJ1242" s="15">
        <f t="shared" si="208"/>
        <v>-0.18570264159292033</v>
      </c>
      <c r="AK1242" s="15">
        <f t="shared" si="208"/>
        <v>-9.1870215880893363E-2</v>
      </c>
      <c r="AL1242" s="23">
        <f>VLOOKUP(AC1242,'Charts and Tables'!$I$43:$J$49,2,TRUE)</f>
        <v>0.5</v>
      </c>
      <c r="AM1242" s="2">
        <f t="shared" si="207"/>
        <v>1</v>
      </c>
    </row>
    <row r="1243" spans="1:39" x14ac:dyDescent="0.25">
      <c r="A1243" s="35">
        <v>617501</v>
      </c>
      <c r="B1243" s="36">
        <v>330597</v>
      </c>
      <c r="C1243" s="36" t="s">
        <v>26</v>
      </c>
      <c r="D1243" s="36">
        <v>0</v>
      </c>
      <c r="J1243" s="46">
        <v>1683</v>
      </c>
      <c r="K1243" s="46">
        <v>1690</v>
      </c>
      <c r="L1243" s="46">
        <v>3373</v>
      </c>
      <c r="M1243" s="46">
        <v>113</v>
      </c>
      <c r="N1243" s="46">
        <v>183</v>
      </c>
      <c r="O1243" s="46">
        <v>198</v>
      </c>
      <c r="P1243" s="46">
        <v>157</v>
      </c>
      <c r="R1243" s="36">
        <v>3801.9601520000001</v>
      </c>
      <c r="S1243" s="36">
        <v>3594.993864</v>
      </c>
      <c r="T1243" s="36">
        <v>358.23926699999998</v>
      </c>
      <c r="U1243" s="36">
        <v>273.96503999999999</v>
      </c>
      <c r="V1243" s="36">
        <v>312.448553</v>
      </c>
      <c r="W1243" s="36">
        <v>357.54380600000002</v>
      </c>
      <c r="AC1243" s="57">
        <f t="shared" si="204"/>
        <v>3373</v>
      </c>
      <c r="AD1243" s="57">
        <f t="shared" si="205"/>
        <v>296</v>
      </c>
      <c r="AE1243" s="57">
        <f t="shared" si="206"/>
        <v>355</v>
      </c>
      <c r="AF1243" s="12">
        <f t="shared" si="201"/>
        <v>7396.9540159999997</v>
      </c>
      <c r="AG1243" s="12">
        <f t="shared" si="202"/>
        <v>632.20430699999997</v>
      </c>
      <c r="AH1243" s="12">
        <f t="shared" si="203"/>
        <v>669.99235900000008</v>
      </c>
      <c r="AI1243" s="15">
        <f t="shared" si="208"/>
        <v>1.1929896282241328</v>
      </c>
      <c r="AJ1243" s="15">
        <f t="shared" si="208"/>
        <v>1.1358253614864864</v>
      </c>
      <c r="AK1243" s="15">
        <f t="shared" si="208"/>
        <v>0.88730241971831003</v>
      </c>
      <c r="AL1243" s="23">
        <f>VLOOKUP(AC1243,'Charts and Tables'!$I$43:$J$49,2,TRUE)</f>
        <v>0.5</v>
      </c>
      <c r="AM1243" s="2">
        <f t="shared" si="207"/>
        <v>0</v>
      </c>
    </row>
    <row r="1244" spans="1:39" x14ac:dyDescent="0.25">
      <c r="A1244" s="35">
        <v>567868</v>
      </c>
      <c r="B1244" s="36">
        <v>331105</v>
      </c>
      <c r="C1244" s="36" t="s">
        <v>31</v>
      </c>
      <c r="D1244" s="36">
        <v>0</v>
      </c>
      <c r="J1244" s="46">
        <v>3436</v>
      </c>
      <c r="K1244" s="46">
        <v>3503</v>
      </c>
      <c r="L1244" s="46">
        <v>6939</v>
      </c>
      <c r="M1244" s="46">
        <v>261</v>
      </c>
      <c r="N1244" s="46">
        <v>339</v>
      </c>
      <c r="O1244" s="46">
        <v>382</v>
      </c>
      <c r="P1244" s="46">
        <v>351</v>
      </c>
      <c r="R1244" s="36">
        <v>6631.3573660000002</v>
      </c>
      <c r="S1244" s="36">
        <v>5928.1848099999997</v>
      </c>
      <c r="T1244" s="36">
        <v>435.98487399999999</v>
      </c>
      <c r="U1244" s="36">
        <v>631.675971</v>
      </c>
      <c r="V1244" s="36">
        <v>725.560835</v>
      </c>
      <c r="W1244" s="36">
        <v>521.18668700000001</v>
      </c>
      <c r="AC1244" s="57">
        <f t="shared" si="204"/>
        <v>6939</v>
      </c>
      <c r="AD1244" s="57">
        <f t="shared" si="205"/>
        <v>600</v>
      </c>
      <c r="AE1244" s="57">
        <f t="shared" si="206"/>
        <v>733</v>
      </c>
      <c r="AF1244" s="12">
        <f t="shared" si="201"/>
        <v>12559.542175999999</v>
      </c>
      <c r="AG1244" s="12">
        <f t="shared" si="202"/>
        <v>1067.6608449999999</v>
      </c>
      <c r="AH1244" s="12">
        <f t="shared" si="203"/>
        <v>1246.7475220000001</v>
      </c>
      <c r="AI1244" s="15">
        <f t="shared" si="208"/>
        <v>0.80999310794062529</v>
      </c>
      <c r="AJ1244" s="15">
        <f t="shared" si="208"/>
        <v>0.77943474166666649</v>
      </c>
      <c r="AK1244" s="15">
        <f t="shared" si="208"/>
        <v>0.70088338608458411</v>
      </c>
      <c r="AL1244" s="23">
        <f>VLOOKUP(AC1244,'Charts and Tables'!$I$43:$J$49,2,TRUE)</f>
        <v>0.25</v>
      </c>
      <c r="AM1244" s="2">
        <f t="shared" si="207"/>
        <v>0</v>
      </c>
    </row>
    <row r="1245" spans="1:39" x14ac:dyDescent="0.25">
      <c r="A1245" s="35">
        <v>568776</v>
      </c>
      <c r="C1245" s="36" t="s">
        <v>26</v>
      </c>
      <c r="D1245" s="36">
        <v>0</v>
      </c>
      <c r="J1245" s="46">
        <v>4905</v>
      </c>
      <c r="K1245" s="46">
        <v>4542</v>
      </c>
      <c r="L1245" s="46">
        <v>9447</v>
      </c>
      <c r="M1245" s="46">
        <v>397</v>
      </c>
      <c r="N1245" s="46">
        <v>280</v>
      </c>
      <c r="O1245" s="46">
        <v>408</v>
      </c>
      <c r="P1245" s="46">
        <v>512.5</v>
      </c>
      <c r="R1245" s="36">
        <v>2997.8207790000001</v>
      </c>
      <c r="S1245" s="36">
        <v>3173.6992059999998</v>
      </c>
      <c r="T1245" s="36">
        <v>336.31925100000001</v>
      </c>
      <c r="U1245" s="36">
        <v>219.75799900000001</v>
      </c>
      <c r="V1245" s="36">
        <v>261.32460600000002</v>
      </c>
      <c r="W1245" s="36">
        <v>368.06513899999999</v>
      </c>
      <c r="AC1245" s="57">
        <f t="shared" si="204"/>
        <v>9447</v>
      </c>
      <c r="AD1245" s="57">
        <f t="shared" si="205"/>
        <v>677</v>
      </c>
      <c r="AE1245" s="57">
        <f t="shared" si="206"/>
        <v>920.5</v>
      </c>
      <c r="AF1245" s="12">
        <f t="shared" si="201"/>
        <v>6171.5199849999999</v>
      </c>
      <c r="AG1245" s="12">
        <f t="shared" si="202"/>
        <v>556.07725000000005</v>
      </c>
      <c r="AH1245" s="12">
        <f t="shared" si="203"/>
        <v>629.38974499999995</v>
      </c>
      <c r="AI1245" s="15">
        <f t="shared" si="208"/>
        <v>-0.34672171218376208</v>
      </c>
      <c r="AJ1245" s="15">
        <f t="shared" si="208"/>
        <v>-0.17861558345642534</v>
      </c>
      <c r="AK1245" s="15">
        <f t="shared" si="208"/>
        <v>-0.31625231395980452</v>
      </c>
      <c r="AL1245" s="23">
        <f>VLOOKUP(AC1245,'Charts and Tables'!$I$43:$J$49,2,TRUE)</f>
        <v>0.25</v>
      </c>
      <c r="AM1245" s="2">
        <f t="shared" si="207"/>
        <v>0</v>
      </c>
    </row>
    <row r="1246" spans="1:39" x14ac:dyDescent="0.25">
      <c r="A1246" s="35">
        <v>570127</v>
      </c>
      <c r="C1246" s="36" t="s">
        <v>25</v>
      </c>
      <c r="D1246" s="36">
        <v>0</v>
      </c>
      <c r="J1246" s="46">
        <v>2177</v>
      </c>
      <c r="K1246" s="46">
        <v>2112</v>
      </c>
      <c r="L1246" s="46">
        <v>4289</v>
      </c>
      <c r="M1246" s="46">
        <v>123</v>
      </c>
      <c r="N1246" s="46">
        <v>170</v>
      </c>
      <c r="O1246" s="46">
        <v>206</v>
      </c>
      <c r="P1246" s="46">
        <v>175</v>
      </c>
      <c r="R1246" s="36">
        <v>2887.4243550000001</v>
      </c>
      <c r="S1246" s="36">
        <v>2868.1239479999999</v>
      </c>
      <c r="T1246" s="36">
        <v>147.94645199999999</v>
      </c>
      <c r="U1246" s="36">
        <v>342.989936</v>
      </c>
      <c r="V1246" s="36">
        <v>339.48654099999999</v>
      </c>
      <c r="W1246" s="36">
        <v>214.77541600000001</v>
      </c>
      <c r="AC1246" s="57">
        <f t="shared" si="204"/>
        <v>4289</v>
      </c>
      <c r="AD1246" s="57">
        <f t="shared" si="205"/>
        <v>293</v>
      </c>
      <c r="AE1246" s="57">
        <f t="shared" si="206"/>
        <v>381</v>
      </c>
      <c r="AF1246" s="12">
        <f t="shared" si="201"/>
        <v>5755.5483029999996</v>
      </c>
      <c r="AG1246" s="12">
        <f t="shared" si="202"/>
        <v>490.93638799999997</v>
      </c>
      <c r="AH1246" s="12">
        <f t="shared" si="203"/>
        <v>554.26195699999994</v>
      </c>
      <c r="AI1246" s="15">
        <f t="shared" si="208"/>
        <v>0.34193245581720672</v>
      </c>
      <c r="AJ1246" s="15">
        <f t="shared" si="208"/>
        <v>0.67555081228668934</v>
      </c>
      <c r="AK1246" s="15">
        <f t="shared" si="208"/>
        <v>0.45475579265091848</v>
      </c>
      <c r="AL1246" s="23">
        <f>VLOOKUP(AC1246,'Charts and Tables'!$I$43:$J$49,2,TRUE)</f>
        <v>0.5</v>
      </c>
      <c r="AM1246" s="2">
        <f t="shared" si="207"/>
        <v>1</v>
      </c>
    </row>
    <row r="1247" spans="1:39" x14ac:dyDescent="0.25">
      <c r="A1247" s="35">
        <v>570179</v>
      </c>
      <c r="B1247" s="36">
        <v>332084</v>
      </c>
      <c r="C1247" s="36" t="s">
        <v>25</v>
      </c>
      <c r="D1247" s="36">
        <v>0</v>
      </c>
      <c r="J1247" s="46">
        <v>1431</v>
      </c>
      <c r="K1247" s="46">
        <v>1352</v>
      </c>
      <c r="L1247" s="46">
        <v>2783</v>
      </c>
      <c r="M1247" s="46">
        <v>55</v>
      </c>
      <c r="N1247" s="46">
        <v>62</v>
      </c>
      <c r="O1247" s="46">
        <v>101</v>
      </c>
      <c r="P1247" s="46">
        <v>87</v>
      </c>
      <c r="R1247" s="36">
        <v>1570.6066000000001</v>
      </c>
      <c r="S1247" s="36">
        <v>1551.3062199999999</v>
      </c>
      <c r="T1247" s="36">
        <v>80.765090000000001</v>
      </c>
      <c r="U1247" s="36">
        <v>195.45145600000001</v>
      </c>
      <c r="V1247" s="36">
        <v>188.543104</v>
      </c>
      <c r="W1247" s="36">
        <v>116.6677</v>
      </c>
      <c r="AC1247" s="57">
        <f t="shared" si="204"/>
        <v>2783</v>
      </c>
      <c r="AD1247" s="57">
        <f t="shared" si="205"/>
        <v>117</v>
      </c>
      <c r="AE1247" s="57">
        <f t="shared" si="206"/>
        <v>188</v>
      </c>
      <c r="AF1247" s="12">
        <f t="shared" si="201"/>
        <v>3121.91282</v>
      </c>
      <c r="AG1247" s="12">
        <f t="shared" si="202"/>
        <v>276.21654599999999</v>
      </c>
      <c r="AH1247" s="12">
        <f t="shared" si="203"/>
        <v>305.210804</v>
      </c>
      <c r="AI1247" s="15">
        <f t="shared" si="208"/>
        <v>0.1217796694214876</v>
      </c>
      <c r="AJ1247" s="15">
        <f t="shared" si="208"/>
        <v>1.3608251794871795</v>
      </c>
      <c r="AK1247" s="15">
        <f t="shared" si="208"/>
        <v>0.62346172340425532</v>
      </c>
      <c r="AL1247" s="23">
        <f>VLOOKUP(AC1247,'Charts and Tables'!$I$43:$J$49,2,TRUE)</f>
        <v>0.5</v>
      </c>
      <c r="AM1247" s="2">
        <f t="shared" si="207"/>
        <v>1</v>
      </c>
    </row>
    <row r="1248" spans="1:39" x14ac:dyDescent="0.25">
      <c r="A1248" s="35">
        <v>571854</v>
      </c>
      <c r="B1248" s="36">
        <v>348003</v>
      </c>
      <c r="C1248" s="36" t="s">
        <v>25</v>
      </c>
      <c r="D1248" s="36">
        <v>0</v>
      </c>
      <c r="J1248" s="46">
        <v>1159</v>
      </c>
      <c r="K1248" s="46">
        <v>1187</v>
      </c>
      <c r="L1248" s="46">
        <v>2346</v>
      </c>
      <c r="M1248" s="46">
        <v>142</v>
      </c>
      <c r="N1248" s="46">
        <v>45</v>
      </c>
      <c r="O1248" s="46">
        <v>86</v>
      </c>
      <c r="P1248" s="46">
        <v>151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AC1248" s="57">
        <f t="shared" si="204"/>
        <v>2346</v>
      </c>
      <c r="AD1248" s="57">
        <f t="shared" si="205"/>
        <v>187</v>
      </c>
      <c r="AE1248" s="57">
        <f t="shared" si="206"/>
        <v>237</v>
      </c>
      <c r="AF1248" s="12">
        <f t="shared" si="201"/>
        <v>0</v>
      </c>
      <c r="AG1248" s="12">
        <f t="shared" si="202"/>
        <v>0</v>
      </c>
      <c r="AH1248" s="12">
        <f t="shared" si="203"/>
        <v>0</v>
      </c>
      <c r="AI1248" s="15">
        <f t="shared" si="208"/>
        <v>-1</v>
      </c>
      <c r="AJ1248" s="15">
        <f t="shared" si="208"/>
        <v>-1</v>
      </c>
      <c r="AK1248" s="15">
        <f t="shared" si="208"/>
        <v>-1</v>
      </c>
      <c r="AL1248" s="23">
        <f>VLOOKUP(AC1248,'Charts and Tables'!$I$43:$J$49,2,TRUE)</f>
        <v>1</v>
      </c>
      <c r="AM1248" s="2">
        <f t="shared" si="207"/>
        <v>1</v>
      </c>
    </row>
    <row r="1249" spans="1:39" x14ac:dyDescent="0.25">
      <c r="A1249" s="35">
        <v>575471</v>
      </c>
      <c r="C1249" s="36" t="s">
        <v>25</v>
      </c>
      <c r="D1249" s="36">
        <v>0</v>
      </c>
      <c r="J1249" s="46">
        <v>2482</v>
      </c>
      <c r="K1249" s="46">
        <v>2484</v>
      </c>
      <c r="L1249" s="46">
        <v>4966</v>
      </c>
      <c r="M1249" s="46">
        <v>153</v>
      </c>
      <c r="N1249" s="46">
        <v>244</v>
      </c>
      <c r="O1249" s="46">
        <v>295</v>
      </c>
      <c r="P1249" s="46">
        <v>173</v>
      </c>
      <c r="R1249" s="36">
        <v>2613.9523100000001</v>
      </c>
      <c r="S1249" s="36">
        <v>2716.0923029999999</v>
      </c>
      <c r="T1249" s="36">
        <v>144.0222</v>
      </c>
      <c r="U1249" s="36">
        <v>351.84205700000001</v>
      </c>
      <c r="V1249" s="36">
        <v>326.24823500000002</v>
      </c>
      <c r="W1249" s="36">
        <v>202.38780299999999</v>
      </c>
      <c r="AC1249" s="57">
        <f t="shared" si="204"/>
        <v>4966</v>
      </c>
      <c r="AD1249" s="57">
        <f t="shared" si="205"/>
        <v>397</v>
      </c>
      <c r="AE1249" s="57">
        <f t="shared" si="206"/>
        <v>468</v>
      </c>
      <c r="AF1249" s="12">
        <f t="shared" si="201"/>
        <v>5330.044613</v>
      </c>
      <c r="AG1249" s="12">
        <f t="shared" si="202"/>
        <v>495.86425700000001</v>
      </c>
      <c r="AH1249" s="12">
        <f t="shared" si="203"/>
        <v>528.63603799999999</v>
      </c>
      <c r="AI1249" s="15">
        <f t="shared" si="208"/>
        <v>7.3307413008457514E-2</v>
      </c>
      <c r="AJ1249" s="15">
        <f t="shared" si="208"/>
        <v>0.24902835516372798</v>
      </c>
      <c r="AK1249" s="15">
        <f t="shared" si="208"/>
        <v>0.12956418376068374</v>
      </c>
      <c r="AL1249" s="23">
        <f>VLOOKUP(AC1249,'Charts and Tables'!$I$43:$J$49,2,TRUE)</f>
        <v>0.5</v>
      </c>
      <c r="AM1249" s="2">
        <f t="shared" si="207"/>
        <v>1</v>
      </c>
    </row>
    <row r="1250" spans="1:39" x14ac:dyDescent="0.25">
      <c r="A1250" s="35">
        <v>573765</v>
      </c>
      <c r="B1250" s="36">
        <v>340575</v>
      </c>
      <c r="C1250" s="36" t="s">
        <v>26</v>
      </c>
      <c r="D1250" s="36">
        <v>0</v>
      </c>
      <c r="J1250" s="46">
        <v>6097</v>
      </c>
      <c r="K1250" s="46">
        <v>6178</v>
      </c>
      <c r="L1250" s="46">
        <v>12275</v>
      </c>
      <c r="M1250" s="46">
        <v>656</v>
      </c>
      <c r="N1250" s="46">
        <v>363.5</v>
      </c>
      <c r="O1250" s="46">
        <v>419</v>
      </c>
      <c r="P1250" s="46">
        <v>667.5</v>
      </c>
      <c r="R1250" s="36">
        <v>10154.252184999999</v>
      </c>
      <c r="S1250" s="36">
        <v>9250.1201590000001</v>
      </c>
      <c r="T1250" s="36">
        <v>1079.3389770000001</v>
      </c>
      <c r="U1250" s="36">
        <v>498.03448600000002</v>
      </c>
      <c r="V1250" s="36">
        <v>774.04114500000003</v>
      </c>
      <c r="W1250" s="36">
        <v>981.99942699999997</v>
      </c>
      <c r="AC1250" s="57">
        <f t="shared" si="204"/>
        <v>12275</v>
      </c>
      <c r="AD1250" s="57">
        <f t="shared" si="205"/>
        <v>1019.5</v>
      </c>
      <c r="AE1250" s="57">
        <f t="shared" si="206"/>
        <v>1086.5</v>
      </c>
      <c r="AF1250" s="12">
        <f t="shared" si="201"/>
        <v>19404.372343999999</v>
      </c>
      <c r="AG1250" s="12">
        <f t="shared" si="202"/>
        <v>1577.3734630000001</v>
      </c>
      <c r="AH1250" s="12">
        <f t="shared" si="203"/>
        <v>1756.0405719999999</v>
      </c>
      <c r="AI1250" s="15">
        <f t="shared" si="208"/>
        <v>0.58080426427698573</v>
      </c>
      <c r="AJ1250" s="15">
        <f t="shared" si="208"/>
        <v>0.54720300441392855</v>
      </c>
      <c r="AK1250" s="15">
        <f t="shared" si="208"/>
        <v>0.61623614542107674</v>
      </c>
      <c r="AL1250" s="23">
        <f>VLOOKUP(AC1250,'Charts and Tables'!$I$43:$J$49,2,TRUE)</f>
        <v>0.2</v>
      </c>
      <c r="AM1250" s="2">
        <f t="shared" si="207"/>
        <v>0</v>
      </c>
    </row>
    <row r="1251" spans="1:39" x14ac:dyDescent="0.25">
      <c r="A1251" s="35">
        <v>574832</v>
      </c>
      <c r="B1251" s="36">
        <v>343004</v>
      </c>
      <c r="C1251" s="36" t="s">
        <v>32</v>
      </c>
      <c r="D1251" s="36">
        <v>-1</v>
      </c>
      <c r="K1251" s="46">
        <v>1521</v>
      </c>
      <c r="L1251" s="46">
        <v>1521</v>
      </c>
      <c r="N1251" s="46">
        <v>101</v>
      </c>
      <c r="P1251" s="46">
        <v>122</v>
      </c>
      <c r="S1251" s="36">
        <v>3660.029059</v>
      </c>
      <c r="U1251" s="36">
        <v>217.45648399999999</v>
      </c>
      <c r="W1251" s="36">
        <v>354.154697</v>
      </c>
      <c r="AC1251" s="57">
        <f t="shared" si="204"/>
        <v>1521</v>
      </c>
      <c r="AD1251" s="57">
        <f t="shared" si="205"/>
        <v>101</v>
      </c>
      <c r="AE1251" s="57">
        <f t="shared" si="206"/>
        <v>122</v>
      </c>
      <c r="AF1251" s="12">
        <f t="shared" si="201"/>
        <v>3660.029059</v>
      </c>
      <c r="AG1251" s="12">
        <f t="shared" si="202"/>
        <v>217.45648399999999</v>
      </c>
      <c r="AH1251" s="12">
        <f t="shared" si="203"/>
        <v>354.154697</v>
      </c>
      <c r="AI1251" s="15">
        <f t="shared" si="208"/>
        <v>1.4063307422748192</v>
      </c>
      <c r="AJ1251" s="15">
        <f t="shared" si="208"/>
        <v>1.1530344950495048</v>
      </c>
      <c r="AK1251" s="15">
        <f t="shared" si="208"/>
        <v>1.9029073524590163</v>
      </c>
      <c r="AL1251" s="23">
        <f>VLOOKUP(AC1251,'Charts and Tables'!$I$43:$J$49,2,TRUE)</f>
        <v>1</v>
      </c>
      <c r="AM1251" s="2">
        <f t="shared" si="207"/>
        <v>0</v>
      </c>
    </row>
    <row r="1252" spans="1:39" x14ac:dyDescent="0.25">
      <c r="A1252" s="35">
        <v>574844</v>
      </c>
      <c r="B1252" s="36">
        <v>343003</v>
      </c>
      <c r="C1252" s="36" t="s">
        <v>32</v>
      </c>
      <c r="D1252" s="36">
        <v>1</v>
      </c>
      <c r="J1252" s="46">
        <v>1607</v>
      </c>
      <c r="L1252" s="46">
        <v>1607</v>
      </c>
      <c r="M1252" s="46">
        <v>75</v>
      </c>
      <c r="O1252" s="46">
        <v>165</v>
      </c>
      <c r="R1252" s="36">
        <v>3654.4205139999999</v>
      </c>
      <c r="T1252" s="36">
        <v>309.95952599999998</v>
      </c>
      <c r="V1252" s="36">
        <v>315.54947900000002</v>
      </c>
      <c r="AC1252" s="57">
        <f t="shared" si="204"/>
        <v>1607</v>
      </c>
      <c r="AD1252" s="57">
        <f t="shared" si="205"/>
        <v>75</v>
      </c>
      <c r="AE1252" s="57">
        <f t="shared" si="206"/>
        <v>165</v>
      </c>
      <c r="AF1252" s="12">
        <f t="shared" si="201"/>
        <v>3654.4205139999999</v>
      </c>
      <c r="AG1252" s="12">
        <f t="shared" si="202"/>
        <v>309.95952599999998</v>
      </c>
      <c r="AH1252" s="12">
        <f t="shared" si="203"/>
        <v>315.54947900000002</v>
      </c>
      <c r="AI1252" s="15">
        <f t="shared" si="208"/>
        <v>1.274063792159303</v>
      </c>
      <c r="AJ1252" s="15">
        <f t="shared" si="208"/>
        <v>3.1327936799999998</v>
      </c>
      <c r="AK1252" s="15">
        <f t="shared" si="208"/>
        <v>0.91242108484848494</v>
      </c>
      <c r="AL1252" s="23">
        <f>VLOOKUP(AC1252,'Charts and Tables'!$I$43:$J$49,2,TRUE)</f>
        <v>1</v>
      </c>
      <c r="AM1252" s="2">
        <f t="shared" si="207"/>
        <v>0</v>
      </c>
    </row>
    <row r="1253" spans="1:39" x14ac:dyDescent="0.25">
      <c r="A1253" s="35">
        <v>571982</v>
      </c>
      <c r="C1253" s="36" t="s">
        <v>25</v>
      </c>
      <c r="D1253" s="36">
        <v>0</v>
      </c>
      <c r="J1253" s="46">
        <v>4093</v>
      </c>
      <c r="K1253" s="46">
        <v>3827</v>
      </c>
      <c r="L1253" s="46">
        <v>7920</v>
      </c>
      <c r="M1253" s="46">
        <v>294</v>
      </c>
      <c r="N1253" s="46">
        <v>403</v>
      </c>
      <c r="O1253" s="46">
        <v>482</v>
      </c>
      <c r="P1253" s="46">
        <v>319</v>
      </c>
      <c r="R1253" s="36">
        <v>2496.91554</v>
      </c>
      <c r="S1253" s="36">
        <v>2003.6240299999999</v>
      </c>
      <c r="T1253" s="36">
        <v>161.91763499999999</v>
      </c>
      <c r="U1253" s="36">
        <v>228.15558899999999</v>
      </c>
      <c r="V1253" s="36">
        <v>281.90606100000002</v>
      </c>
      <c r="W1253" s="36">
        <v>163.89979</v>
      </c>
      <c r="AC1253" s="57">
        <f t="shared" si="204"/>
        <v>7920</v>
      </c>
      <c r="AD1253" s="57">
        <f t="shared" si="205"/>
        <v>697</v>
      </c>
      <c r="AE1253" s="57">
        <f t="shared" si="206"/>
        <v>801</v>
      </c>
      <c r="AF1253" s="12">
        <f t="shared" si="201"/>
        <v>4500.5395699999999</v>
      </c>
      <c r="AG1253" s="12">
        <f t="shared" si="202"/>
        <v>390.07322399999998</v>
      </c>
      <c r="AH1253" s="12">
        <f t="shared" si="203"/>
        <v>445.80585100000002</v>
      </c>
      <c r="AI1253" s="15">
        <f t="shared" si="208"/>
        <v>-0.43175005429292929</v>
      </c>
      <c r="AJ1253" s="15">
        <f t="shared" si="208"/>
        <v>-0.44035405451936876</v>
      </c>
      <c r="AK1253" s="15">
        <f t="shared" si="208"/>
        <v>-0.44343838826466914</v>
      </c>
      <c r="AL1253" s="23">
        <f>VLOOKUP(AC1253,'Charts and Tables'!$I$43:$J$49,2,TRUE)</f>
        <v>0.25</v>
      </c>
      <c r="AM1253" s="2">
        <f t="shared" si="207"/>
        <v>0</v>
      </c>
    </row>
    <row r="1254" spans="1:39" x14ac:dyDescent="0.25">
      <c r="A1254" s="35">
        <v>573276</v>
      </c>
      <c r="B1254" s="36">
        <v>343001</v>
      </c>
      <c r="C1254" s="36" t="s">
        <v>32</v>
      </c>
      <c r="D1254" s="36">
        <v>1</v>
      </c>
      <c r="J1254" s="46">
        <v>7465</v>
      </c>
      <c r="L1254" s="46">
        <v>7465</v>
      </c>
      <c r="M1254" s="46">
        <v>285</v>
      </c>
      <c r="O1254" s="46">
        <v>1145</v>
      </c>
      <c r="R1254" s="36">
        <v>11171.074212</v>
      </c>
      <c r="T1254" s="36">
        <v>643.69458499999996</v>
      </c>
      <c r="V1254" s="36">
        <v>1341.0872449999999</v>
      </c>
      <c r="AC1254" s="57">
        <f t="shared" si="204"/>
        <v>7465</v>
      </c>
      <c r="AD1254" s="57">
        <f t="shared" si="205"/>
        <v>285</v>
      </c>
      <c r="AE1254" s="57">
        <f t="shared" si="206"/>
        <v>1145</v>
      </c>
      <c r="AF1254" s="12">
        <f t="shared" si="201"/>
        <v>11171.074212</v>
      </c>
      <c r="AG1254" s="12">
        <f t="shared" si="202"/>
        <v>643.69458499999996</v>
      </c>
      <c r="AH1254" s="12">
        <f t="shared" si="203"/>
        <v>1341.0872449999999</v>
      </c>
      <c r="AI1254" s="15">
        <f t="shared" si="208"/>
        <v>0.49646004179504349</v>
      </c>
      <c r="AJ1254" s="15">
        <f t="shared" si="208"/>
        <v>1.2585774912280701</v>
      </c>
      <c r="AK1254" s="15">
        <f t="shared" si="208"/>
        <v>0.1712552358078602</v>
      </c>
      <c r="AL1254" s="23">
        <f>VLOOKUP(AC1254,'Charts and Tables'!$I$43:$J$49,2,TRUE)</f>
        <v>0.25</v>
      </c>
      <c r="AM1254" s="2">
        <f t="shared" si="207"/>
        <v>0</v>
      </c>
    </row>
    <row r="1255" spans="1:39" x14ac:dyDescent="0.25">
      <c r="A1255" s="35">
        <v>573283</v>
      </c>
      <c r="B1255" s="36">
        <v>343002</v>
      </c>
      <c r="C1255" s="36" t="s">
        <v>32</v>
      </c>
      <c r="D1255" s="36">
        <v>1</v>
      </c>
      <c r="J1255" s="46">
        <v>6754</v>
      </c>
      <c r="L1255" s="46">
        <v>6754</v>
      </c>
      <c r="M1255" s="46">
        <v>1007</v>
      </c>
      <c r="O1255" s="46">
        <v>388</v>
      </c>
      <c r="R1255" s="36">
        <v>11640.795697</v>
      </c>
      <c r="T1255" s="36">
        <v>1504.221458</v>
      </c>
      <c r="V1255" s="36">
        <v>875.96143400000005</v>
      </c>
      <c r="AC1255" s="57">
        <f t="shared" si="204"/>
        <v>6754</v>
      </c>
      <c r="AD1255" s="57">
        <f t="shared" si="205"/>
        <v>1007</v>
      </c>
      <c r="AE1255" s="57">
        <f t="shared" si="206"/>
        <v>388</v>
      </c>
      <c r="AF1255" s="12">
        <f t="shared" si="201"/>
        <v>11640.795697</v>
      </c>
      <c r="AG1255" s="12">
        <f t="shared" si="202"/>
        <v>1504.221458</v>
      </c>
      <c r="AH1255" s="12">
        <f t="shared" si="203"/>
        <v>875.96143400000005</v>
      </c>
      <c r="AI1255" s="15">
        <f t="shared" si="208"/>
        <v>0.72354096787089128</v>
      </c>
      <c r="AJ1255" s="15">
        <f t="shared" si="208"/>
        <v>0.49376510228401188</v>
      </c>
      <c r="AK1255" s="15">
        <f t="shared" si="208"/>
        <v>1.2576325618556703</v>
      </c>
      <c r="AL1255" s="23">
        <f>VLOOKUP(AC1255,'Charts and Tables'!$I$43:$J$49,2,TRUE)</f>
        <v>0.25</v>
      </c>
      <c r="AM1255" s="2">
        <f t="shared" si="207"/>
        <v>0</v>
      </c>
    </row>
    <row r="1256" spans="1:39" x14ac:dyDescent="0.25">
      <c r="A1256" s="35">
        <v>573823</v>
      </c>
      <c r="C1256" s="36" t="s">
        <v>25</v>
      </c>
      <c r="D1256" s="36">
        <v>0</v>
      </c>
      <c r="K1256" s="46">
        <v>1016</v>
      </c>
      <c r="L1256" s="46">
        <v>1016</v>
      </c>
      <c r="N1256" s="46">
        <v>102</v>
      </c>
      <c r="P1256" s="46">
        <v>65</v>
      </c>
      <c r="R1256" s="36">
        <v>1227.741299</v>
      </c>
      <c r="S1256" s="36">
        <v>1339.8212980000001</v>
      </c>
      <c r="T1256" s="36">
        <v>59.510755000000003</v>
      </c>
      <c r="U1256" s="36">
        <v>206.00546700000001</v>
      </c>
      <c r="V1256" s="36">
        <v>161.48945000000001</v>
      </c>
      <c r="W1256" s="36">
        <v>92.892769999999999</v>
      </c>
      <c r="AC1256" s="57">
        <f t="shared" si="204"/>
        <v>1016</v>
      </c>
      <c r="AD1256" s="57">
        <f t="shared" si="205"/>
        <v>102</v>
      </c>
      <c r="AE1256" s="57">
        <f t="shared" si="206"/>
        <v>65</v>
      </c>
      <c r="AF1256" s="12">
        <f t="shared" si="201"/>
        <v>2567.5625970000001</v>
      </c>
      <c r="AG1256" s="12">
        <f t="shared" si="202"/>
        <v>265.51622200000003</v>
      </c>
      <c r="AH1256" s="12">
        <f t="shared" si="203"/>
        <v>254.38222000000002</v>
      </c>
      <c r="AI1256" s="15">
        <f t="shared" si="208"/>
        <v>1.5271285403543309</v>
      </c>
      <c r="AJ1256" s="15">
        <f t="shared" si="208"/>
        <v>1.6031002156862748</v>
      </c>
      <c r="AK1256" s="15">
        <f t="shared" si="208"/>
        <v>2.9135726153846155</v>
      </c>
      <c r="AL1256" s="23">
        <f>VLOOKUP(AC1256,'Charts and Tables'!$I$43:$J$49,2,TRUE)</f>
        <v>1</v>
      </c>
      <c r="AM1256" s="2">
        <f t="shared" si="207"/>
        <v>0</v>
      </c>
    </row>
    <row r="1257" spans="1:39" x14ac:dyDescent="0.25">
      <c r="A1257" s="35">
        <v>573759</v>
      </c>
      <c r="C1257" s="36" t="s">
        <v>26</v>
      </c>
      <c r="D1257" s="36">
        <v>0</v>
      </c>
      <c r="J1257" s="46">
        <v>4390</v>
      </c>
      <c r="L1257" s="46">
        <v>4390</v>
      </c>
      <c r="M1257" s="46">
        <v>503</v>
      </c>
      <c r="O1257" s="46">
        <v>295</v>
      </c>
      <c r="R1257" s="36">
        <v>6472.0710730000001</v>
      </c>
      <c r="S1257" s="36">
        <v>9147.1000619999995</v>
      </c>
      <c r="T1257" s="36">
        <v>786.04546000000005</v>
      </c>
      <c r="U1257" s="36">
        <v>538.40376500000002</v>
      </c>
      <c r="V1257" s="36">
        <v>483.16235899999998</v>
      </c>
      <c r="W1257" s="36">
        <v>948.26068499999997</v>
      </c>
      <c r="AC1257" s="57">
        <f t="shared" si="204"/>
        <v>4390</v>
      </c>
      <c r="AD1257" s="57">
        <f t="shared" si="205"/>
        <v>503</v>
      </c>
      <c r="AE1257" s="57">
        <f t="shared" si="206"/>
        <v>295</v>
      </c>
      <c r="AF1257" s="12">
        <f t="shared" si="201"/>
        <v>15619.171135000001</v>
      </c>
      <c r="AG1257" s="12">
        <f t="shared" si="202"/>
        <v>1324.4492250000001</v>
      </c>
      <c r="AH1257" s="12">
        <f t="shared" si="203"/>
        <v>1431.4230439999999</v>
      </c>
      <c r="AI1257" s="15">
        <f t="shared" si="208"/>
        <v>2.5578977528473805</v>
      </c>
      <c r="AJ1257" s="15">
        <f t="shared" si="208"/>
        <v>1.6330998508946324</v>
      </c>
      <c r="AK1257" s="15">
        <f t="shared" si="208"/>
        <v>3.8522815050847452</v>
      </c>
      <c r="AL1257" s="23">
        <f>VLOOKUP(AC1257,'Charts and Tables'!$I$43:$J$49,2,TRUE)</f>
        <v>0.5</v>
      </c>
      <c r="AM1257" s="2">
        <f t="shared" si="207"/>
        <v>0</v>
      </c>
    </row>
    <row r="1258" spans="1:39" x14ac:dyDescent="0.25">
      <c r="A1258" s="35">
        <v>576214</v>
      </c>
      <c r="C1258" s="36" t="s">
        <v>28</v>
      </c>
      <c r="D1258" s="36">
        <v>1</v>
      </c>
      <c r="J1258" s="46">
        <v>12055</v>
      </c>
      <c r="L1258" s="46">
        <v>12055</v>
      </c>
      <c r="M1258" s="46">
        <v>1041</v>
      </c>
      <c r="O1258" s="46">
        <v>1041</v>
      </c>
      <c r="R1258" s="36">
        <v>12754.30111</v>
      </c>
      <c r="T1258" s="36">
        <v>1024.637929</v>
      </c>
      <c r="V1258" s="36">
        <v>1109.0134700000001</v>
      </c>
      <c r="AC1258" s="57">
        <f t="shared" si="204"/>
        <v>12055</v>
      </c>
      <c r="AD1258" s="57">
        <f t="shared" si="205"/>
        <v>1041</v>
      </c>
      <c r="AE1258" s="57">
        <f t="shared" si="206"/>
        <v>1041</v>
      </c>
      <c r="AF1258" s="12">
        <f t="shared" si="201"/>
        <v>12754.30111</v>
      </c>
      <c r="AG1258" s="12">
        <f t="shared" si="202"/>
        <v>1024.637929</v>
      </c>
      <c r="AH1258" s="12">
        <f t="shared" si="203"/>
        <v>1109.0134700000001</v>
      </c>
      <c r="AI1258" s="15">
        <f t="shared" si="208"/>
        <v>5.800921692243885E-2</v>
      </c>
      <c r="AJ1258" s="15">
        <f t="shared" si="208"/>
        <v>-1.571764745437081E-2</v>
      </c>
      <c r="AK1258" s="15">
        <f t="shared" si="208"/>
        <v>6.533474543707983E-2</v>
      </c>
      <c r="AL1258" s="23">
        <f>VLOOKUP(AC1258,'Charts and Tables'!$I$43:$J$49,2,TRUE)</f>
        <v>0.2</v>
      </c>
      <c r="AM1258" s="2">
        <f t="shared" si="207"/>
        <v>1</v>
      </c>
    </row>
    <row r="1259" spans="1:39" x14ac:dyDescent="0.25">
      <c r="A1259" s="35">
        <v>576163</v>
      </c>
      <c r="C1259" s="36" t="s">
        <v>29</v>
      </c>
      <c r="D1259" s="36">
        <v>0</v>
      </c>
      <c r="J1259" s="46">
        <v>622</v>
      </c>
      <c r="K1259" s="46">
        <v>583</v>
      </c>
      <c r="L1259" s="46">
        <v>1205</v>
      </c>
      <c r="M1259" s="46">
        <v>76</v>
      </c>
      <c r="N1259" s="46">
        <v>31</v>
      </c>
      <c r="O1259" s="46">
        <v>38</v>
      </c>
      <c r="P1259" s="46">
        <v>70</v>
      </c>
      <c r="R1259" s="36">
        <v>596.28686500000003</v>
      </c>
      <c r="S1259" s="36">
        <v>626.71837900000003</v>
      </c>
      <c r="T1259" s="36">
        <v>69.898363000000003</v>
      </c>
      <c r="U1259" s="36">
        <v>34.194383000000002</v>
      </c>
      <c r="V1259" s="36">
        <v>47.672628000000003</v>
      </c>
      <c r="W1259" s="36">
        <v>74.860251000000005</v>
      </c>
      <c r="AC1259" s="57">
        <f t="shared" si="204"/>
        <v>1205</v>
      </c>
      <c r="AD1259" s="57">
        <f t="shared" si="205"/>
        <v>107</v>
      </c>
      <c r="AE1259" s="57">
        <f t="shared" si="206"/>
        <v>108</v>
      </c>
      <c r="AF1259" s="12">
        <f t="shared" si="201"/>
        <v>1223.0052439999999</v>
      </c>
      <c r="AG1259" s="12">
        <f t="shared" si="202"/>
        <v>104.09274600000001</v>
      </c>
      <c r="AH1259" s="12">
        <f t="shared" si="203"/>
        <v>122.53287900000001</v>
      </c>
      <c r="AI1259" s="15">
        <f t="shared" si="208"/>
        <v>1.4942111203319459E-2</v>
      </c>
      <c r="AJ1259" s="15">
        <f t="shared" si="208"/>
        <v>-2.7170598130841071E-2</v>
      </c>
      <c r="AK1259" s="15">
        <f t="shared" si="208"/>
        <v>0.13456369444444452</v>
      </c>
      <c r="AL1259" s="23">
        <f>VLOOKUP(AC1259,'Charts and Tables'!$I$43:$J$49,2,TRUE)</f>
        <v>1</v>
      </c>
      <c r="AM1259" s="2">
        <f t="shared" si="207"/>
        <v>1</v>
      </c>
    </row>
    <row r="1260" spans="1:39" x14ac:dyDescent="0.25">
      <c r="A1260" s="35">
        <v>602095</v>
      </c>
      <c r="C1260" s="36" t="s">
        <v>25</v>
      </c>
      <c r="D1260" s="36">
        <v>0</v>
      </c>
      <c r="J1260" s="46">
        <v>3210</v>
      </c>
      <c r="L1260" s="46">
        <v>3210</v>
      </c>
      <c r="M1260" s="46">
        <v>161</v>
      </c>
      <c r="O1260" s="46">
        <v>392</v>
      </c>
      <c r="R1260" s="36">
        <v>5242.0283209999998</v>
      </c>
      <c r="S1260" s="36">
        <v>5063.6288480000003</v>
      </c>
      <c r="T1260" s="36">
        <v>397.48572899999999</v>
      </c>
      <c r="U1260" s="36">
        <v>434.52330000000001</v>
      </c>
      <c r="V1260" s="36">
        <v>503.18448100000001</v>
      </c>
      <c r="W1260" s="36">
        <v>465.67777000000001</v>
      </c>
      <c r="AC1260" s="57">
        <f t="shared" si="204"/>
        <v>3210</v>
      </c>
      <c r="AD1260" s="57">
        <f t="shared" si="205"/>
        <v>161</v>
      </c>
      <c r="AE1260" s="57">
        <f t="shared" si="206"/>
        <v>392</v>
      </c>
      <c r="AF1260" s="12">
        <f t="shared" si="201"/>
        <v>10305.657169</v>
      </c>
      <c r="AG1260" s="12">
        <f t="shared" si="202"/>
        <v>832.00902900000006</v>
      </c>
      <c r="AH1260" s="12">
        <f t="shared" si="203"/>
        <v>968.86225100000001</v>
      </c>
      <c r="AI1260" s="15">
        <f t="shared" si="208"/>
        <v>2.2104850993769469</v>
      </c>
      <c r="AJ1260" s="15">
        <f t="shared" si="208"/>
        <v>4.1677579440993791</v>
      </c>
      <c r="AK1260" s="15">
        <f t="shared" si="208"/>
        <v>1.4715873750000001</v>
      </c>
      <c r="AL1260" s="23">
        <f>VLOOKUP(AC1260,'Charts and Tables'!$I$43:$J$49,2,TRUE)</f>
        <v>0.5</v>
      </c>
      <c r="AM1260" s="2">
        <f t="shared" si="207"/>
        <v>0</v>
      </c>
    </row>
    <row r="1261" spans="1:39" x14ac:dyDescent="0.25">
      <c r="A1261" s="35">
        <v>609218</v>
      </c>
      <c r="B1261" s="36">
        <v>330186</v>
      </c>
      <c r="C1261" s="36" t="s">
        <v>26</v>
      </c>
      <c r="D1261" s="36">
        <v>0</v>
      </c>
      <c r="J1261" s="46">
        <v>2646</v>
      </c>
      <c r="K1261" s="46">
        <v>2572</v>
      </c>
      <c r="L1261" s="46">
        <v>5218</v>
      </c>
      <c r="M1261" s="46">
        <v>458</v>
      </c>
      <c r="N1261" s="46">
        <v>93</v>
      </c>
      <c r="O1261" s="46">
        <v>156</v>
      </c>
      <c r="P1261" s="46">
        <v>390</v>
      </c>
      <c r="R1261" s="36">
        <v>6323.3870260000003</v>
      </c>
      <c r="S1261" s="36">
        <v>5636.4836180000002</v>
      </c>
      <c r="T1261" s="36">
        <v>718.96799999999996</v>
      </c>
      <c r="U1261" s="36">
        <v>366.25570900000002</v>
      </c>
      <c r="V1261" s="36">
        <v>478.740003</v>
      </c>
      <c r="W1261" s="36">
        <v>604.99102900000003</v>
      </c>
      <c r="AC1261" s="57">
        <f t="shared" si="204"/>
        <v>5218</v>
      </c>
      <c r="AD1261" s="57">
        <f t="shared" si="205"/>
        <v>551</v>
      </c>
      <c r="AE1261" s="57">
        <f t="shared" si="206"/>
        <v>546</v>
      </c>
      <c r="AF1261" s="12">
        <f t="shared" si="201"/>
        <v>11959.870644000001</v>
      </c>
      <c r="AG1261" s="12">
        <f t="shared" si="202"/>
        <v>1085.2237089999999</v>
      </c>
      <c r="AH1261" s="12">
        <f t="shared" si="203"/>
        <v>1083.7310320000001</v>
      </c>
      <c r="AI1261" s="15">
        <f t="shared" si="208"/>
        <v>1.2920411353008816</v>
      </c>
      <c r="AJ1261" s="15">
        <f t="shared" si="208"/>
        <v>0.96955301088929191</v>
      </c>
      <c r="AK1261" s="15">
        <f t="shared" si="208"/>
        <v>0.9848553699633702</v>
      </c>
      <c r="AL1261" s="23">
        <f>VLOOKUP(AC1261,'Charts and Tables'!$I$43:$J$49,2,TRUE)</f>
        <v>0.25</v>
      </c>
      <c r="AM1261" s="2">
        <f t="shared" si="207"/>
        <v>0</v>
      </c>
    </row>
    <row r="1262" spans="1:39" x14ac:dyDescent="0.25">
      <c r="A1262" s="35">
        <v>588579</v>
      </c>
      <c r="C1262" s="36" t="s">
        <v>26</v>
      </c>
      <c r="D1262" s="36">
        <v>0</v>
      </c>
      <c r="J1262" s="46">
        <v>3954</v>
      </c>
      <c r="K1262" s="46">
        <v>3880</v>
      </c>
      <c r="L1262" s="46">
        <v>7834</v>
      </c>
      <c r="M1262" s="46">
        <v>206</v>
      </c>
      <c r="N1262" s="46">
        <v>502</v>
      </c>
      <c r="O1262" s="46">
        <v>499</v>
      </c>
      <c r="P1262" s="46">
        <v>251</v>
      </c>
      <c r="R1262" s="36">
        <v>6543.8543179999997</v>
      </c>
      <c r="S1262" s="36">
        <v>7391.1657869999999</v>
      </c>
      <c r="T1262" s="36">
        <v>393.46106400000002</v>
      </c>
      <c r="U1262" s="36">
        <v>832.59212300000002</v>
      </c>
      <c r="V1262" s="36">
        <v>739.830646</v>
      </c>
      <c r="W1262" s="36">
        <v>576.13143200000002</v>
      </c>
      <c r="AC1262" s="57">
        <f t="shared" si="204"/>
        <v>7834</v>
      </c>
      <c r="AD1262" s="57">
        <f t="shared" si="205"/>
        <v>708</v>
      </c>
      <c r="AE1262" s="57">
        <f t="shared" si="206"/>
        <v>750</v>
      </c>
      <c r="AF1262" s="12">
        <f t="shared" si="201"/>
        <v>13935.020105</v>
      </c>
      <c r="AG1262" s="12">
        <f t="shared" si="202"/>
        <v>1226.053187</v>
      </c>
      <c r="AH1262" s="12">
        <f t="shared" si="203"/>
        <v>1315.962078</v>
      </c>
      <c r="AI1262" s="15">
        <f t="shared" si="208"/>
        <v>0.77878735065100835</v>
      </c>
      <c r="AJ1262" s="15">
        <f t="shared" si="208"/>
        <v>0.73171354096045194</v>
      </c>
      <c r="AK1262" s="15">
        <f t="shared" si="208"/>
        <v>0.75461610400000001</v>
      </c>
      <c r="AL1262" s="23">
        <f>VLOOKUP(AC1262,'Charts and Tables'!$I$43:$J$49,2,TRUE)</f>
        <v>0.25</v>
      </c>
      <c r="AM1262" s="2">
        <f t="shared" si="207"/>
        <v>0</v>
      </c>
    </row>
    <row r="1263" spans="1:39" x14ac:dyDescent="0.25">
      <c r="A1263" s="35">
        <v>588649</v>
      </c>
      <c r="C1263" s="36" t="s">
        <v>26</v>
      </c>
      <c r="D1263" s="36">
        <v>0</v>
      </c>
      <c r="J1263" s="46">
        <v>1711</v>
      </c>
      <c r="K1263" s="46">
        <v>1902</v>
      </c>
      <c r="L1263" s="46">
        <v>3613</v>
      </c>
      <c r="M1263" s="46">
        <v>114</v>
      </c>
      <c r="N1263" s="46">
        <v>142</v>
      </c>
      <c r="O1263" s="46">
        <v>174</v>
      </c>
      <c r="P1263" s="46">
        <v>148</v>
      </c>
      <c r="R1263" s="36">
        <v>2591.6883189999999</v>
      </c>
      <c r="S1263" s="36">
        <v>2806.156669</v>
      </c>
      <c r="T1263" s="36">
        <v>174.5059</v>
      </c>
      <c r="U1263" s="36">
        <v>256.46625999999998</v>
      </c>
      <c r="V1263" s="36">
        <v>259.12810200000001</v>
      </c>
      <c r="W1263" s="36">
        <v>239.077361</v>
      </c>
      <c r="AC1263" s="57">
        <f t="shared" si="204"/>
        <v>3613</v>
      </c>
      <c r="AD1263" s="57">
        <f t="shared" si="205"/>
        <v>256</v>
      </c>
      <c r="AE1263" s="57">
        <f t="shared" si="206"/>
        <v>322</v>
      </c>
      <c r="AF1263" s="12">
        <f t="shared" si="201"/>
        <v>5397.8449879999998</v>
      </c>
      <c r="AG1263" s="12">
        <f t="shared" si="202"/>
        <v>430.97215999999997</v>
      </c>
      <c r="AH1263" s="12">
        <f t="shared" si="203"/>
        <v>498.20546300000001</v>
      </c>
      <c r="AI1263" s="15">
        <f t="shared" si="208"/>
        <v>0.4940063625795737</v>
      </c>
      <c r="AJ1263" s="15">
        <f t="shared" si="208"/>
        <v>0.6834849999999999</v>
      </c>
      <c r="AK1263" s="15">
        <f t="shared" si="208"/>
        <v>0.54722193478260872</v>
      </c>
      <c r="AL1263" s="23">
        <f>VLOOKUP(AC1263,'Charts and Tables'!$I$43:$J$49,2,TRUE)</f>
        <v>0.5</v>
      </c>
      <c r="AM1263" s="2">
        <f t="shared" si="207"/>
        <v>1</v>
      </c>
    </row>
    <row r="1264" spans="1:39" x14ac:dyDescent="0.25">
      <c r="A1264" s="35">
        <v>588683</v>
      </c>
      <c r="B1264" s="36">
        <v>330188</v>
      </c>
      <c r="C1264" s="36" t="s">
        <v>26</v>
      </c>
      <c r="D1264" s="36">
        <v>0</v>
      </c>
      <c r="J1264" s="46">
        <v>3289</v>
      </c>
      <c r="K1264" s="46">
        <v>3367</v>
      </c>
      <c r="L1264" s="46">
        <v>6656</v>
      </c>
      <c r="M1264" s="46">
        <v>132</v>
      </c>
      <c r="N1264" s="46">
        <v>453</v>
      </c>
      <c r="O1264" s="46">
        <v>433</v>
      </c>
      <c r="P1264" s="46">
        <v>237</v>
      </c>
      <c r="R1264" s="36">
        <v>5388.6375189999999</v>
      </c>
      <c r="S1264" s="36">
        <v>5954.8965040000003</v>
      </c>
      <c r="T1264" s="36">
        <v>351.87099999999998</v>
      </c>
      <c r="U1264" s="36">
        <v>677.38783999999998</v>
      </c>
      <c r="V1264" s="36">
        <v>572.79823599999997</v>
      </c>
      <c r="W1264" s="36">
        <v>441.22744799999998</v>
      </c>
      <c r="AC1264" s="57">
        <f t="shared" si="204"/>
        <v>6656</v>
      </c>
      <c r="AD1264" s="57">
        <f t="shared" si="205"/>
        <v>585</v>
      </c>
      <c r="AE1264" s="57">
        <f t="shared" si="206"/>
        <v>670</v>
      </c>
      <c r="AF1264" s="12">
        <f t="shared" si="201"/>
        <v>11343.534023</v>
      </c>
      <c r="AG1264" s="12">
        <f t="shared" si="202"/>
        <v>1029.25884</v>
      </c>
      <c r="AH1264" s="12">
        <f t="shared" si="203"/>
        <v>1014.025684</v>
      </c>
      <c r="AI1264" s="15">
        <f t="shared" si="208"/>
        <v>0.70425691451322114</v>
      </c>
      <c r="AJ1264" s="15">
        <f t="shared" si="208"/>
        <v>0.75941682051282045</v>
      </c>
      <c r="AK1264" s="15">
        <f t="shared" si="208"/>
        <v>0.5134711701492537</v>
      </c>
      <c r="AL1264" s="23">
        <f>VLOOKUP(AC1264,'Charts and Tables'!$I$43:$J$49,2,TRUE)</f>
        <v>0.25</v>
      </c>
      <c r="AM1264" s="2">
        <f t="shared" si="207"/>
        <v>0</v>
      </c>
    </row>
    <row r="1265" spans="1:39" x14ac:dyDescent="0.25">
      <c r="A1265" s="35">
        <v>610805</v>
      </c>
      <c r="B1265" s="36">
        <v>248001</v>
      </c>
      <c r="C1265" s="36" t="s">
        <v>29</v>
      </c>
      <c r="D1265" s="36">
        <v>0</v>
      </c>
      <c r="J1265" s="46">
        <v>1117</v>
      </c>
      <c r="K1265" s="46">
        <v>1115</v>
      </c>
      <c r="L1265" s="46">
        <v>2232</v>
      </c>
      <c r="M1265" s="46">
        <v>38</v>
      </c>
      <c r="N1265" s="46">
        <v>163</v>
      </c>
      <c r="O1265" s="46">
        <v>154</v>
      </c>
      <c r="P1265" s="46">
        <v>71</v>
      </c>
      <c r="R1265" s="36">
        <v>1114.3678809999999</v>
      </c>
      <c r="S1265" s="36">
        <v>1302.3834489999999</v>
      </c>
      <c r="T1265" s="36">
        <v>57.224969999999999</v>
      </c>
      <c r="U1265" s="36">
        <v>271.00522699999999</v>
      </c>
      <c r="V1265" s="36">
        <v>178.42277000000001</v>
      </c>
      <c r="W1265" s="36">
        <v>91.170086999999995</v>
      </c>
      <c r="AC1265" s="57">
        <f t="shared" si="204"/>
        <v>2232</v>
      </c>
      <c r="AD1265" s="57">
        <f t="shared" si="205"/>
        <v>201</v>
      </c>
      <c r="AE1265" s="57">
        <f t="shared" si="206"/>
        <v>225</v>
      </c>
      <c r="AF1265" s="12">
        <f t="shared" si="201"/>
        <v>2416.7513300000001</v>
      </c>
      <c r="AG1265" s="12">
        <f t="shared" si="202"/>
        <v>328.23019699999998</v>
      </c>
      <c r="AH1265" s="12">
        <f t="shared" si="203"/>
        <v>269.59285699999998</v>
      </c>
      <c r="AI1265" s="15">
        <f t="shared" si="208"/>
        <v>8.277389336917565E-2</v>
      </c>
      <c r="AJ1265" s="15">
        <f t="shared" si="208"/>
        <v>0.63298605472636804</v>
      </c>
      <c r="AK1265" s="15">
        <f t="shared" si="208"/>
        <v>0.19819047555555547</v>
      </c>
      <c r="AL1265" s="23">
        <f>VLOOKUP(AC1265,'Charts and Tables'!$I$43:$J$49,2,TRUE)</f>
        <v>1</v>
      </c>
      <c r="AM1265" s="2">
        <f t="shared" si="207"/>
        <v>1</v>
      </c>
    </row>
    <row r="1266" spans="1:39" x14ac:dyDescent="0.25">
      <c r="A1266" s="35">
        <v>604553</v>
      </c>
      <c r="B1266" s="36">
        <v>248002</v>
      </c>
      <c r="C1266" s="36" t="s">
        <v>25</v>
      </c>
      <c r="D1266" s="36">
        <v>0</v>
      </c>
      <c r="J1266" s="46">
        <v>1937</v>
      </c>
      <c r="K1266" s="46">
        <v>1668</v>
      </c>
      <c r="L1266" s="46">
        <v>3605</v>
      </c>
      <c r="M1266" s="46">
        <v>86</v>
      </c>
      <c r="N1266" s="46">
        <v>275</v>
      </c>
      <c r="O1266" s="46">
        <v>319</v>
      </c>
      <c r="P1266" s="46">
        <v>124</v>
      </c>
      <c r="R1266" s="36">
        <v>2878.3495659999999</v>
      </c>
      <c r="S1266" s="36">
        <v>2706.612102</v>
      </c>
      <c r="T1266" s="36">
        <v>186.73165399999999</v>
      </c>
      <c r="U1266" s="36">
        <v>418.65319399999998</v>
      </c>
      <c r="V1266" s="36">
        <v>394.26239800000002</v>
      </c>
      <c r="W1266" s="36">
        <v>214.272954</v>
      </c>
      <c r="AC1266" s="57">
        <f t="shared" si="204"/>
        <v>3605</v>
      </c>
      <c r="AD1266" s="57">
        <f t="shared" si="205"/>
        <v>361</v>
      </c>
      <c r="AE1266" s="57">
        <f t="shared" si="206"/>
        <v>443</v>
      </c>
      <c r="AF1266" s="12">
        <f t="shared" si="201"/>
        <v>5584.9616679999999</v>
      </c>
      <c r="AG1266" s="12">
        <f t="shared" si="202"/>
        <v>605.38484799999992</v>
      </c>
      <c r="AH1266" s="12">
        <f t="shared" si="203"/>
        <v>608.53535199999999</v>
      </c>
      <c r="AI1266" s="15">
        <f t="shared" si="208"/>
        <v>0.54922653758668516</v>
      </c>
      <c r="AJ1266" s="15">
        <f t="shared" si="208"/>
        <v>0.67696633795013827</v>
      </c>
      <c r="AK1266" s="15">
        <f t="shared" si="208"/>
        <v>0.37366896613995482</v>
      </c>
      <c r="AL1266" s="23">
        <f>VLOOKUP(AC1266,'Charts and Tables'!$I$43:$J$49,2,TRUE)</f>
        <v>0.5</v>
      </c>
      <c r="AM1266" s="2">
        <f t="shared" si="207"/>
        <v>0</v>
      </c>
    </row>
    <row r="1267" spans="1:39" x14ac:dyDescent="0.25">
      <c r="A1267" s="35">
        <v>607345</v>
      </c>
      <c r="C1267" s="36" t="s">
        <v>26</v>
      </c>
      <c r="D1267" s="36">
        <v>0</v>
      </c>
      <c r="J1267" s="46">
        <v>2993</v>
      </c>
      <c r="K1267" s="46">
        <v>5081</v>
      </c>
      <c r="L1267" s="46">
        <v>8074</v>
      </c>
      <c r="M1267" s="46">
        <v>379</v>
      </c>
      <c r="N1267" s="46">
        <v>437</v>
      </c>
      <c r="O1267" s="46">
        <v>246</v>
      </c>
      <c r="P1267" s="46">
        <v>263</v>
      </c>
      <c r="R1267" s="36">
        <v>3285.1648660000001</v>
      </c>
      <c r="S1267" s="36">
        <v>3106.6105590000002</v>
      </c>
      <c r="T1267" s="36">
        <v>322.40459900000002</v>
      </c>
      <c r="U1267" s="36">
        <v>246.35430299999999</v>
      </c>
      <c r="V1267" s="36">
        <v>317.61264</v>
      </c>
      <c r="W1267" s="36">
        <v>337.171942</v>
      </c>
      <c r="AC1267" s="57">
        <f t="shared" si="204"/>
        <v>8074</v>
      </c>
      <c r="AD1267" s="57">
        <f t="shared" si="205"/>
        <v>816</v>
      </c>
      <c r="AE1267" s="57">
        <f t="shared" si="206"/>
        <v>509</v>
      </c>
      <c r="AF1267" s="12">
        <f t="shared" ref="AF1267:AF1315" si="209">IF(D1267=1,R1267,IF(D1267=-1,S1267,R1267+S1267))</f>
        <v>6391.7754249999998</v>
      </c>
      <c r="AG1267" s="12">
        <f t="shared" ref="AG1267:AG1315" si="210">IF(D1267=1,T1267,IF(D1267=-1,U1267,T1267+U1267))</f>
        <v>568.75890200000003</v>
      </c>
      <c r="AH1267" s="12">
        <f t="shared" ref="AH1267:AH1315" si="211">IF(D1267=1,V1267,IF(D1267=-1,W1267,V1267+W1267))</f>
        <v>654.784582</v>
      </c>
      <c r="AI1267" s="15">
        <f t="shared" si="208"/>
        <v>-0.20835082672776817</v>
      </c>
      <c r="AJ1267" s="15">
        <f t="shared" si="208"/>
        <v>-0.30299154166666664</v>
      </c>
      <c r="AK1267" s="15">
        <f t="shared" si="208"/>
        <v>0.28641371709233793</v>
      </c>
      <c r="AL1267" s="23">
        <f>VLOOKUP(AC1267,'Charts and Tables'!$I$43:$J$49,2,TRUE)</f>
        <v>0.25</v>
      </c>
      <c r="AM1267" s="2">
        <f t="shared" si="207"/>
        <v>1</v>
      </c>
    </row>
    <row r="1268" spans="1:39" x14ac:dyDescent="0.25">
      <c r="A1268" s="35">
        <v>583269</v>
      </c>
      <c r="C1268" s="36" t="s">
        <v>26</v>
      </c>
      <c r="D1268" s="36">
        <v>0</v>
      </c>
      <c r="J1268" s="46">
        <v>3461</v>
      </c>
      <c r="K1268" s="46">
        <v>3313</v>
      </c>
      <c r="L1268" s="46">
        <v>6774</v>
      </c>
      <c r="M1268" s="46">
        <v>220</v>
      </c>
      <c r="N1268" s="46">
        <v>285</v>
      </c>
      <c r="O1268" s="46">
        <v>372</v>
      </c>
      <c r="P1268" s="46">
        <v>272</v>
      </c>
      <c r="R1268" s="36">
        <v>1774.336865</v>
      </c>
      <c r="S1268" s="36">
        <v>1817.1619009999999</v>
      </c>
      <c r="T1268" s="36">
        <v>96.304445999999999</v>
      </c>
      <c r="U1268" s="36">
        <v>168.64806100000001</v>
      </c>
      <c r="V1268" s="36">
        <v>208.19916499999999</v>
      </c>
      <c r="W1268" s="36">
        <v>173.72057599999999</v>
      </c>
      <c r="AC1268" s="57">
        <f t="shared" ref="AC1268:AC1316" si="212">L1268</f>
        <v>6774</v>
      </c>
      <c r="AD1268" s="57">
        <f t="shared" ref="AD1268:AD1316" si="213">IF(D1268=1,M1268,IF(D1268=-1,N1268,M1268+N1268))</f>
        <v>505</v>
      </c>
      <c r="AE1268" s="57">
        <f t="shared" ref="AE1268:AE1316" si="214">IF(D1268=1,O1268,IF(D1268=-1,P1268,O1268+P1268))</f>
        <v>644</v>
      </c>
      <c r="AF1268" s="12">
        <f t="shared" si="209"/>
        <v>3591.4987659999997</v>
      </c>
      <c r="AG1268" s="12">
        <f t="shared" si="210"/>
        <v>264.95250700000003</v>
      </c>
      <c r="AH1268" s="12">
        <f t="shared" si="211"/>
        <v>381.91974099999999</v>
      </c>
      <c r="AI1268" s="15">
        <f t="shared" si="208"/>
        <v>-0.4698112243873635</v>
      </c>
      <c r="AJ1268" s="15">
        <f t="shared" si="208"/>
        <v>-0.47534157029702967</v>
      </c>
      <c r="AK1268" s="15">
        <f t="shared" si="208"/>
        <v>-0.4069569239130435</v>
      </c>
      <c r="AL1268" s="23">
        <f>VLOOKUP(AC1268,'Charts and Tables'!$I$43:$J$49,2,TRUE)</f>
        <v>0.25</v>
      </c>
      <c r="AM1268" s="2">
        <f t="shared" ref="AM1268:AM1316" si="215">IF(ABS(AI1268)&lt;=AL1268,1,0)</f>
        <v>0</v>
      </c>
    </row>
    <row r="1269" spans="1:39" x14ac:dyDescent="0.25">
      <c r="A1269" s="35">
        <v>586727</v>
      </c>
      <c r="C1269" s="36" t="s">
        <v>26</v>
      </c>
      <c r="D1269" s="36">
        <v>0</v>
      </c>
      <c r="J1269" s="46">
        <v>4140</v>
      </c>
      <c r="K1269" s="46">
        <v>4633</v>
      </c>
      <c r="L1269" s="46">
        <v>8773</v>
      </c>
      <c r="M1269" s="46">
        <v>248</v>
      </c>
      <c r="N1269" s="46">
        <v>342</v>
      </c>
      <c r="O1269" s="46">
        <v>355</v>
      </c>
      <c r="P1269" s="46">
        <v>505</v>
      </c>
      <c r="R1269" s="36">
        <v>3957.6057169999999</v>
      </c>
      <c r="S1269" s="36">
        <v>3966.3668280000002</v>
      </c>
      <c r="T1269" s="36">
        <v>258.61077899999998</v>
      </c>
      <c r="U1269" s="36">
        <v>254.690541</v>
      </c>
      <c r="V1269" s="36">
        <v>324.73809599999998</v>
      </c>
      <c r="W1269" s="36">
        <v>347.46327500000001</v>
      </c>
      <c r="AC1269" s="57">
        <f t="shared" si="212"/>
        <v>8773</v>
      </c>
      <c r="AD1269" s="57">
        <f t="shared" si="213"/>
        <v>590</v>
      </c>
      <c r="AE1269" s="57">
        <f t="shared" si="214"/>
        <v>860</v>
      </c>
      <c r="AF1269" s="12">
        <f t="shared" si="209"/>
        <v>7923.9725450000005</v>
      </c>
      <c r="AG1269" s="12">
        <f t="shared" si="210"/>
        <v>513.30132000000003</v>
      </c>
      <c r="AH1269" s="12">
        <f t="shared" si="211"/>
        <v>672.20137099999999</v>
      </c>
      <c r="AI1269" s="15">
        <f t="shared" si="208"/>
        <v>-9.677732303658948E-2</v>
      </c>
      <c r="AJ1269" s="15">
        <f t="shared" si="208"/>
        <v>-0.12999776271186436</v>
      </c>
      <c r="AK1269" s="15">
        <f t="shared" si="208"/>
        <v>-0.2183704988372093</v>
      </c>
      <c r="AL1269" s="23">
        <f>VLOOKUP(AC1269,'Charts and Tables'!$I$43:$J$49,2,TRUE)</f>
        <v>0.25</v>
      </c>
      <c r="AM1269" s="2">
        <f t="shared" si="215"/>
        <v>1</v>
      </c>
    </row>
    <row r="1270" spans="1:39" x14ac:dyDescent="0.25">
      <c r="A1270" s="35">
        <v>579524</v>
      </c>
      <c r="B1270" s="36">
        <v>332023</v>
      </c>
      <c r="C1270" s="36" t="s">
        <v>25</v>
      </c>
      <c r="D1270" s="36">
        <v>0</v>
      </c>
      <c r="J1270" s="46">
        <v>3048</v>
      </c>
      <c r="K1270" s="46">
        <v>3014</v>
      </c>
      <c r="L1270" s="46">
        <v>6062</v>
      </c>
      <c r="M1270" s="46">
        <v>134</v>
      </c>
      <c r="N1270" s="46">
        <v>378</v>
      </c>
      <c r="O1270" s="46">
        <v>411</v>
      </c>
      <c r="P1270" s="46">
        <v>226</v>
      </c>
      <c r="R1270" s="36">
        <v>789.40502900000001</v>
      </c>
      <c r="S1270" s="36">
        <v>1173.844335</v>
      </c>
      <c r="T1270" s="36">
        <v>40.067369999999997</v>
      </c>
      <c r="U1270" s="36">
        <v>177.89728400000001</v>
      </c>
      <c r="V1270" s="36">
        <v>101.28956700000001</v>
      </c>
      <c r="W1270" s="36">
        <v>101.08320399999999</v>
      </c>
      <c r="AC1270" s="57">
        <f t="shared" si="212"/>
        <v>6062</v>
      </c>
      <c r="AD1270" s="57">
        <f t="shared" si="213"/>
        <v>512</v>
      </c>
      <c r="AE1270" s="57">
        <f t="shared" si="214"/>
        <v>637</v>
      </c>
      <c r="AF1270" s="12">
        <f t="shared" si="209"/>
        <v>1963.249364</v>
      </c>
      <c r="AG1270" s="12">
        <f t="shared" si="210"/>
        <v>217.964654</v>
      </c>
      <c r="AH1270" s="12">
        <f t="shared" si="211"/>
        <v>202.372771</v>
      </c>
      <c r="AI1270" s="15">
        <f t="shared" si="208"/>
        <v>-0.67613834312108212</v>
      </c>
      <c r="AJ1270" s="15">
        <f t="shared" si="208"/>
        <v>-0.57428778515625001</v>
      </c>
      <c r="AK1270" s="15">
        <f t="shared" si="208"/>
        <v>-0.68230334222919942</v>
      </c>
      <c r="AL1270" s="23">
        <f>VLOOKUP(AC1270,'Charts and Tables'!$I$43:$J$49,2,TRUE)</f>
        <v>0.25</v>
      </c>
      <c r="AM1270" s="2">
        <f t="shared" si="215"/>
        <v>0</v>
      </c>
    </row>
    <row r="1271" spans="1:39" x14ac:dyDescent="0.25">
      <c r="A1271" s="35">
        <v>576994</v>
      </c>
      <c r="C1271" s="36" t="s">
        <v>25</v>
      </c>
      <c r="D1271" s="36">
        <v>0</v>
      </c>
      <c r="J1271" s="46">
        <v>1132</v>
      </c>
      <c r="K1271" s="46">
        <v>1170</v>
      </c>
      <c r="L1271" s="46">
        <v>2302</v>
      </c>
      <c r="M1271" s="46">
        <v>130</v>
      </c>
      <c r="N1271" s="46">
        <v>66</v>
      </c>
      <c r="O1271" s="46">
        <v>95</v>
      </c>
      <c r="P1271" s="46">
        <v>139</v>
      </c>
      <c r="R1271" s="36">
        <v>1031.8175189999999</v>
      </c>
      <c r="S1271" s="36">
        <v>1029.4611950000001</v>
      </c>
      <c r="T1271" s="36">
        <v>87.554086999999996</v>
      </c>
      <c r="U1271" s="36">
        <v>63.203282999999999</v>
      </c>
      <c r="V1271" s="36">
        <v>95.551618000000005</v>
      </c>
      <c r="W1271" s="36">
        <v>111.132656</v>
      </c>
      <c r="AC1271" s="57">
        <f t="shared" si="212"/>
        <v>2302</v>
      </c>
      <c r="AD1271" s="57">
        <f t="shared" si="213"/>
        <v>196</v>
      </c>
      <c r="AE1271" s="57">
        <f t="shared" si="214"/>
        <v>234</v>
      </c>
      <c r="AF1271" s="12">
        <f t="shared" si="209"/>
        <v>2061.278714</v>
      </c>
      <c r="AG1271" s="12">
        <f t="shared" si="210"/>
        <v>150.75736999999998</v>
      </c>
      <c r="AH1271" s="12">
        <f t="shared" si="211"/>
        <v>206.68427400000002</v>
      </c>
      <c r="AI1271" s="15">
        <f t="shared" si="208"/>
        <v>-0.10457049782797566</v>
      </c>
      <c r="AJ1271" s="15">
        <f t="shared" si="208"/>
        <v>-0.23082974489795929</v>
      </c>
      <c r="AK1271" s="15">
        <f t="shared" si="208"/>
        <v>-0.11673387179487173</v>
      </c>
      <c r="AL1271" s="23">
        <f>VLOOKUP(AC1271,'Charts and Tables'!$I$43:$J$49,2,TRUE)</f>
        <v>1</v>
      </c>
      <c r="AM1271" s="2">
        <f t="shared" si="215"/>
        <v>1</v>
      </c>
    </row>
    <row r="1272" spans="1:39" x14ac:dyDescent="0.25">
      <c r="A1272" s="35">
        <v>578189</v>
      </c>
      <c r="B1272" s="36">
        <v>338037</v>
      </c>
      <c r="C1272" s="36" t="s">
        <v>26</v>
      </c>
      <c r="D1272" s="36">
        <v>0</v>
      </c>
      <c r="J1272" s="46">
        <v>3512</v>
      </c>
      <c r="K1272" s="46">
        <v>3133</v>
      </c>
      <c r="L1272" s="46">
        <v>6645</v>
      </c>
      <c r="M1272" s="46">
        <v>185</v>
      </c>
      <c r="N1272" s="46">
        <v>301</v>
      </c>
      <c r="O1272" s="46">
        <v>414</v>
      </c>
      <c r="P1272" s="46">
        <v>293</v>
      </c>
      <c r="R1272" s="36">
        <v>1774.336865</v>
      </c>
      <c r="S1272" s="36">
        <v>1817.1619009999999</v>
      </c>
      <c r="T1272" s="36">
        <v>96.304445999999999</v>
      </c>
      <c r="U1272" s="36">
        <v>168.64806100000001</v>
      </c>
      <c r="V1272" s="36">
        <v>208.19916499999999</v>
      </c>
      <c r="W1272" s="36">
        <v>173.72057599999999</v>
      </c>
      <c r="AC1272" s="57">
        <f t="shared" si="212"/>
        <v>6645</v>
      </c>
      <c r="AD1272" s="57">
        <f t="shared" si="213"/>
        <v>486</v>
      </c>
      <c r="AE1272" s="57">
        <f t="shared" si="214"/>
        <v>707</v>
      </c>
      <c r="AF1272" s="12">
        <f t="shared" si="209"/>
        <v>3591.4987659999997</v>
      </c>
      <c r="AG1272" s="12">
        <f t="shared" si="210"/>
        <v>264.95250700000003</v>
      </c>
      <c r="AH1272" s="12">
        <f t="shared" si="211"/>
        <v>381.91974099999999</v>
      </c>
      <c r="AI1272" s="15">
        <f t="shared" si="208"/>
        <v>-0.45951862061700532</v>
      </c>
      <c r="AJ1272" s="15">
        <f t="shared" si="208"/>
        <v>-0.45483023251028804</v>
      </c>
      <c r="AK1272" s="15">
        <f t="shared" si="208"/>
        <v>-0.45980234653465346</v>
      </c>
      <c r="AL1272" s="23">
        <f>VLOOKUP(AC1272,'Charts and Tables'!$I$43:$J$49,2,TRUE)</f>
        <v>0.25</v>
      </c>
      <c r="AM1272" s="2">
        <f t="shared" si="215"/>
        <v>0</v>
      </c>
    </row>
    <row r="1273" spans="1:39" x14ac:dyDescent="0.25">
      <c r="A1273" s="35">
        <v>577431</v>
      </c>
      <c r="B1273" s="36">
        <v>331041</v>
      </c>
      <c r="C1273" s="36" t="s">
        <v>25</v>
      </c>
      <c r="D1273" s="36">
        <v>0</v>
      </c>
      <c r="J1273" s="46">
        <v>1565</v>
      </c>
      <c r="K1273" s="46">
        <v>1704</v>
      </c>
      <c r="L1273" s="46">
        <v>3269</v>
      </c>
      <c r="M1273" s="46">
        <v>242</v>
      </c>
      <c r="N1273" s="46">
        <v>78</v>
      </c>
      <c r="O1273" s="46">
        <v>124</v>
      </c>
      <c r="P1273" s="46">
        <v>316</v>
      </c>
      <c r="R1273" s="36">
        <v>2132.4212579999999</v>
      </c>
      <c r="S1273" s="36">
        <v>2115.507501</v>
      </c>
      <c r="T1273" s="36">
        <v>290.86070699999999</v>
      </c>
      <c r="U1273" s="36">
        <v>138.06041400000001</v>
      </c>
      <c r="V1273" s="36">
        <v>189.81919300000001</v>
      </c>
      <c r="W1273" s="36">
        <v>340.48171100000002</v>
      </c>
      <c r="AC1273" s="57">
        <f t="shared" si="212"/>
        <v>3269</v>
      </c>
      <c r="AD1273" s="57">
        <f t="shared" si="213"/>
        <v>320</v>
      </c>
      <c r="AE1273" s="57">
        <f t="shared" si="214"/>
        <v>440</v>
      </c>
      <c r="AF1273" s="12">
        <f t="shared" si="209"/>
        <v>4247.9287590000004</v>
      </c>
      <c r="AG1273" s="12">
        <f t="shared" si="210"/>
        <v>428.92112099999997</v>
      </c>
      <c r="AH1273" s="12">
        <f t="shared" si="211"/>
        <v>530.30090400000006</v>
      </c>
      <c r="AI1273" s="15">
        <f t="shared" si="208"/>
        <v>0.29945817038849815</v>
      </c>
      <c r="AJ1273" s="15">
        <f t="shared" si="208"/>
        <v>0.3403785031249999</v>
      </c>
      <c r="AK1273" s="15">
        <f t="shared" si="208"/>
        <v>0.20522932727272741</v>
      </c>
      <c r="AL1273" s="23">
        <f>VLOOKUP(AC1273,'Charts and Tables'!$I$43:$J$49,2,TRUE)</f>
        <v>0.5</v>
      </c>
      <c r="AM1273" s="2">
        <f t="shared" si="215"/>
        <v>1</v>
      </c>
    </row>
    <row r="1274" spans="1:39" x14ac:dyDescent="0.25">
      <c r="A1274" s="35">
        <v>579557</v>
      </c>
      <c r="C1274" s="36" t="s">
        <v>26</v>
      </c>
      <c r="D1274" s="36">
        <v>0</v>
      </c>
      <c r="J1274" s="46">
        <v>2425</v>
      </c>
      <c r="K1274" s="46">
        <v>2768</v>
      </c>
      <c r="L1274" s="46">
        <v>5193</v>
      </c>
      <c r="M1274" s="46">
        <v>289</v>
      </c>
      <c r="N1274" s="46">
        <v>217.5</v>
      </c>
      <c r="O1274" s="46">
        <v>216</v>
      </c>
      <c r="P1274" s="46">
        <v>387.5</v>
      </c>
      <c r="R1274" s="36">
        <v>3160.4781240000002</v>
      </c>
      <c r="S1274" s="36">
        <v>3082.8443710000001</v>
      </c>
      <c r="T1274" s="36">
        <v>293.06026600000001</v>
      </c>
      <c r="U1274" s="36">
        <v>247.56187199999999</v>
      </c>
      <c r="V1274" s="36">
        <v>304.62876699999998</v>
      </c>
      <c r="W1274" s="36">
        <v>350.122322</v>
      </c>
      <c r="AC1274" s="57">
        <f t="shared" si="212"/>
        <v>5193</v>
      </c>
      <c r="AD1274" s="57">
        <f t="shared" si="213"/>
        <v>506.5</v>
      </c>
      <c r="AE1274" s="57">
        <f t="shared" si="214"/>
        <v>603.5</v>
      </c>
      <c r="AF1274" s="12">
        <f t="shared" si="209"/>
        <v>6243.3224950000003</v>
      </c>
      <c r="AG1274" s="12">
        <f t="shared" si="210"/>
        <v>540.62213799999995</v>
      </c>
      <c r="AH1274" s="12">
        <f t="shared" si="211"/>
        <v>654.75108899999998</v>
      </c>
      <c r="AI1274" s="15">
        <f t="shared" si="208"/>
        <v>0.20225736472174088</v>
      </c>
      <c r="AJ1274" s="15">
        <f t="shared" si="208"/>
        <v>6.7368485686080851E-2</v>
      </c>
      <c r="AK1274" s="15">
        <f t="shared" si="208"/>
        <v>8.4923096934548428E-2</v>
      </c>
      <c r="AL1274" s="23">
        <f>VLOOKUP(AC1274,'Charts and Tables'!$I$43:$J$49,2,TRUE)</f>
        <v>0.25</v>
      </c>
      <c r="AM1274" s="2">
        <f t="shared" si="215"/>
        <v>1</v>
      </c>
    </row>
    <row r="1275" spans="1:39" x14ac:dyDescent="0.25">
      <c r="A1275" s="35">
        <v>579015</v>
      </c>
      <c r="B1275" s="36">
        <v>330181</v>
      </c>
      <c r="C1275" s="36" t="s">
        <v>26</v>
      </c>
      <c r="D1275" s="36">
        <v>0</v>
      </c>
      <c r="M1275" s="46">
        <v>293</v>
      </c>
      <c r="N1275" s="46">
        <v>161</v>
      </c>
      <c r="O1275" s="46">
        <v>196</v>
      </c>
      <c r="P1275" s="46">
        <v>309</v>
      </c>
      <c r="R1275" s="36">
        <v>3416.8364430000001</v>
      </c>
      <c r="S1275" s="36">
        <v>3503.7720509999999</v>
      </c>
      <c r="T1275" s="36">
        <v>260.27898900000002</v>
      </c>
      <c r="U1275" s="36">
        <v>366.42774200000002</v>
      </c>
      <c r="V1275" s="36">
        <v>411.92019599999998</v>
      </c>
      <c r="W1275" s="36">
        <v>326.85064299999999</v>
      </c>
      <c r="AC1275" s="57">
        <f t="shared" si="212"/>
        <v>0</v>
      </c>
      <c r="AD1275" s="57">
        <f t="shared" si="213"/>
        <v>454</v>
      </c>
      <c r="AE1275" s="57">
        <f t="shared" si="214"/>
        <v>505</v>
      </c>
      <c r="AF1275" s="12">
        <f t="shared" si="209"/>
        <v>6920.6084940000001</v>
      </c>
      <c r="AG1275" s="12">
        <f t="shared" si="210"/>
        <v>626.70673099999999</v>
      </c>
      <c r="AH1275" s="12">
        <f t="shared" si="211"/>
        <v>738.77083900000002</v>
      </c>
      <c r="AI1275" s="15">
        <f t="shared" si="208"/>
        <v>0</v>
      </c>
      <c r="AJ1275" s="15">
        <f t="shared" si="208"/>
        <v>0.38041130176211452</v>
      </c>
      <c r="AK1275" s="15">
        <f t="shared" si="208"/>
        <v>0.4629125524752476</v>
      </c>
      <c r="AL1275" s="23">
        <f>VLOOKUP(AC1275,'Charts and Tables'!$I$43:$J$49,2,TRUE)</f>
        <v>2</v>
      </c>
      <c r="AM1275" s="2">
        <f t="shared" si="215"/>
        <v>1</v>
      </c>
    </row>
    <row r="1276" spans="1:39" x14ac:dyDescent="0.25">
      <c r="A1276" s="35">
        <v>581027</v>
      </c>
      <c r="B1276" s="36">
        <v>330238</v>
      </c>
      <c r="C1276" s="36" t="s">
        <v>31</v>
      </c>
      <c r="D1276" s="36">
        <v>0</v>
      </c>
      <c r="J1276" s="46">
        <v>8828</v>
      </c>
      <c r="K1276" s="46">
        <v>8830</v>
      </c>
      <c r="L1276" s="46">
        <v>17658</v>
      </c>
      <c r="M1276" s="46">
        <v>412</v>
      </c>
      <c r="N1276" s="46">
        <v>946</v>
      </c>
      <c r="O1276" s="46">
        <v>1038</v>
      </c>
      <c r="P1276" s="46">
        <v>612</v>
      </c>
      <c r="R1276" s="36">
        <v>12028.278245</v>
      </c>
      <c r="S1276" s="36">
        <v>11512.106535000001</v>
      </c>
      <c r="T1276" s="36">
        <v>793.07793800000002</v>
      </c>
      <c r="U1276" s="36">
        <v>1115.910259</v>
      </c>
      <c r="V1276" s="36">
        <v>1199.9942229999999</v>
      </c>
      <c r="W1276" s="36">
        <v>935.95378000000005</v>
      </c>
      <c r="AC1276" s="57">
        <f t="shared" si="212"/>
        <v>17658</v>
      </c>
      <c r="AD1276" s="57">
        <f t="shared" si="213"/>
        <v>1358</v>
      </c>
      <c r="AE1276" s="57">
        <f t="shared" si="214"/>
        <v>1650</v>
      </c>
      <c r="AF1276" s="12">
        <f t="shared" si="209"/>
        <v>23540.38478</v>
      </c>
      <c r="AG1276" s="12">
        <f t="shared" si="210"/>
        <v>1908.9881970000001</v>
      </c>
      <c r="AH1276" s="12">
        <f t="shared" si="211"/>
        <v>2135.948003</v>
      </c>
      <c r="AI1276" s="15">
        <f t="shared" si="208"/>
        <v>0.33312859780269566</v>
      </c>
      <c r="AJ1276" s="15">
        <f t="shared" si="208"/>
        <v>0.40573504933726079</v>
      </c>
      <c r="AK1276" s="15">
        <f t="shared" si="208"/>
        <v>0.29451394121212121</v>
      </c>
      <c r="AL1276" s="23">
        <f>VLOOKUP(AC1276,'Charts and Tables'!$I$43:$J$49,2,TRUE)</f>
        <v>0.2</v>
      </c>
      <c r="AM1276" s="2">
        <f t="shared" si="215"/>
        <v>0</v>
      </c>
    </row>
    <row r="1277" spans="1:39" x14ac:dyDescent="0.25">
      <c r="A1277" s="35">
        <v>581925</v>
      </c>
      <c r="B1277" s="36">
        <v>330179</v>
      </c>
      <c r="C1277" s="36" t="s">
        <v>26</v>
      </c>
      <c r="D1277" s="36">
        <v>0</v>
      </c>
      <c r="J1277" s="46">
        <v>3820</v>
      </c>
      <c r="K1277" s="46">
        <v>3949</v>
      </c>
      <c r="L1277" s="46">
        <v>7769</v>
      </c>
      <c r="M1277" s="46">
        <v>203</v>
      </c>
      <c r="N1277" s="46">
        <v>329</v>
      </c>
      <c r="O1277" s="46">
        <v>379</v>
      </c>
      <c r="P1277" s="46">
        <v>350</v>
      </c>
      <c r="R1277" s="36">
        <v>3918.5284339999998</v>
      </c>
      <c r="S1277" s="36">
        <v>3950.3857899999998</v>
      </c>
      <c r="T1277" s="36">
        <v>242.017572</v>
      </c>
      <c r="U1277" s="36">
        <v>248.59655699999999</v>
      </c>
      <c r="V1277" s="36">
        <v>315.63575700000001</v>
      </c>
      <c r="W1277" s="36">
        <v>348.08596199999999</v>
      </c>
      <c r="AC1277" s="57">
        <f t="shared" si="212"/>
        <v>7769</v>
      </c>
      <c r="AD1277" s="57">
        <f t="shared" si="213"/>
        <v>532</v>
      </c>
      <c r="AE1277" s="57">
        <f t="shared" si="214"/>
        <v>729</v>
      </c>
      <c r="AF1277" s="12">
        <f t="shared" si="209"/>
        <v>7868.9142240000001</v>
      </c>
      <c r="AG1277" s="12">
        <f t="shared" si="210"/>
        <v>490.61412899999999</v>
      </c>
      <c r="AH1277" s="12">
        <f t="shared" si="211"/>
        <v>663.72171900000001</v>
      </c>
      <c r="AI1277" s="15">
        <f t="shared" si="208"/>
        <v>1.2860628652336222E-2</v>
      </c>
      <c r="AJ1277" s="15">
        <f t="shared" si="208"/>
        <v>-7.779299060150377E-2</v>
      </c>
      <c r="AK1277" s="15">
        <f t="shared" si="208"/>
        <v>-8.9544967078189291E-2</v>
      </c>
      <c r="AL1277" s="23">
        <f>VLOOKUP(AC1277,'Charts and Tables'!$I$43:$J$49,2,TRUE)</f>
        <v>0.25</v>
      </c>
      <c r="AM1277" s="2">
        <f t="shared" si="215"/>
        <v>1</v>
      </c>
    </row>
    <row r="1278" spans="1:39" x14ac:dyDescent="0.25">
      <c r="A1278" s="35">
        <v>582000</v>
      </c>
      <c r="C1278" s="36" t="s">
        <v>26</v>
      </c>
      <c r="D1278" s="36">
        <v>0</v>
      </c>
      <c r="J1278" s="46">
        <v>3915</v>
      </c>
      <c r="K1278" s="46">
        <v>4020</v>
      </c>
      <c r="L1278" s="46">
        <v>7935</v>
      </c>
      <c r="M1278" s="46">
        <v>237</v>
      </c>
      <c r="N1278" s="46">
        <v>265</v>
      </c>
      <c r="O1278" s="46">
        <v>332</v>
      </c>
      <c r="P1278" s="46">
        <v>291</v>
      </c>
      <c r="R1278" s="36">
        <v>3918.5284339999998</v>
      </c>
      <c r="S1278" s="36">
        <v>3950.3857899999998</v>
      </c>
      <c r="T1278" s="36">
        <v>242.017572</v>
      </c>
      <c r="U1278" s="36">
        <v>248.59655699999999</v>
      </c>
      <c r="V1278" s="36">
        <v>315.63575700000001</v>
      </c>
      <c r="W1278" s="36">
        <v>348.08596199999999</v>
      </c>
      <c r="AC1278" s="57">
        <f t="shared" si="212"/>
        <v>7935</v>
      </c>
      <c r="AD1278" s="57">
        <f t="shared" si="213"/>
        <v>502</v>
      </c>
      <c r="AE1278" s="57">
        <f t="shared" si="214"/>
        <v>623</v>
      </c>
      <c r="AF1278" s="12">
        <f t="shared" si="209"/>
        <v>7868.9142240000001</v>
      </c>
      <c r="AG1278" s="12">
        <f t="shared" si="210"/>
        <v>490.61412899999999</v>
      </c>
      <c r="AH1278" s="12">
        <f t="shared" si="211"/>
        <v>663.72171900000001</v>
      </c>
      <c r="AI1278" s="15">
        <f t="shared" si="208"/>
        <v>-8.3283901701323125E-3</v>
      </c>
      <c r="AJ1278" s="15">
        <f t="shared" si="208"/>
        <v>-2.2681017928286869E-2</v>
      </c>
      <c r="AK1278" s="15">
        <f t="shared" si="208"/>
        <v>6.5363914927768871E-2</v>
      </c>
      <c r="AL1278" s="23">
        <f>VLOOKUP(AC1278,'Charts and Tables'!$I$43:$J$49,2,TRUE)</f>
        <v>0.25</v>
      </c>
      <c r="AM1278" s="2">
        <f t="shared" si="215"/>
        <v>1</v>
      </c>
    </row>
    <row r="1279" spans="1:39" x14ac:dyDescent="0.25">
      <c r="A1279" s="35">
        <v>586141</v>
      </c>
      <c r="B1279" s="36">
        <v>330374</v>
      </c>
      <c r="C1279" s="36" t="s">
        <v>26</v>
      </c>
      <c r="D1279" s="36">
        <v>0</v>
      </c>
      <c r="M1279" s="46">
        <v>218</v>
      </c>
      <c r="N1279" s="46">
        <v>181</v>
      </c>
      <c r="O1279" s="46">
        <v>289</v>
      </c>
      <c r="P1279" s="46">
        <v>248</v>
      </c>
      <c r="R1279" s="36">
        <v>2496.0942190000001</v>
      </c>
      <c r="S1279" s="36">
        <v>2562.6783529999998</v>
      </c>
      <c r="T1279" s="36">
        <v>176.759928</v>
      </c>
      <c r="U1279" s="36">
        <v>208.41378700000001</v>
      </c>
      <c r="V1279" s="36">
        <v>249.682286</v>
      </c>
      <c r="W1279" s="36">
        <v>237.604601</v>
      </c>
      <c r="AC1279" s="57">
        <f t="shared" si="212"/>
        <v>0</v>
      </c>
      <c r="AD1279" s="57">
        <f t="shared" si="213"/>
        <v>399</v>
      </c>
      <c r="AE1279" s="57">
        <f t="shared" si="214"/>
        <v>537</v>
      </c>
      <c r="AF1279" s="12">
        <f t="shared" si="209"/>
        <v>5058.7725719999999</v>
      </c>
      <c r="AG1279" s="12">
        <f t="shared" si="210"/>
        <v>385.17371500000002</v>
      </c>
      <c r="AH1279" s="12">
        <f t="shared" si="211"/>
        <v>487.28688699999998</v>
      </c>
      <c r="AI1279" s="15">
        <f t="shared" si="208"/>
        <v>0</v>
      </c>
      <c r="AJ1279" s="15">
        <f t="shared" si="208"/>
        <v>-3.4652343358395954E-2</v>
      </c>
      <c r="AK1279" s="15">
        <f t="shared" si="208"/>
        <v>-9.2575629422718853E-2</v>
      </c>
      <c r="AL1279" s="23">
        <f>VLOOKUP(AC1279,'Charts and Tables'!$I$43:$J$49,2,TRUE)</f>
        <v>2</v>
      </c>
      <c r="AM1279" s="2">
        <f t="shared" si="215"/>
        <v>1</v>
      </c>
    </row>
    <row r="1280" spans="1:39" x14ac:dyDescent="0.25">
      <c r="A1280" s="35">
        <v>583292</v>
      </c>
      <c r="B1280" s="36">
        <v>332102</v>
      </c>
      <c r="C1280" s="36" t="s">
        <v>26</v>
      </c>
      <c r="D1280" s="36">
        <v>0</v>
      </c>
      <c r="J1280" s="46">
        <v>3195</v>
      </c>
      <c r="K1280" s="46">
        <v>3436</v>
      </c>
      <c r="L1280" s="46">
        <v>6631</v>
      </c>
      <c r="M1280" s="46">
        <v>175</v>
      </c>
      <c r="N1280" s="46">
        <v>315</v>
      </c>
      <c r="O1280" s="46">
        <v>344</v>
      </c>
      <c r="P1280" s="46">
        <v>303</v>
      </c>
      <c r="R1280" s="36">
        <v>1774.336865</v>
      </c>
      <c r="S1280" s="36">
        <v>1817.1619009999999</v>
      </c>
      <c r="T1280" s="36">
        <v>96.304445999999999</v>
      </c>
      <c r="U1280" s="36">
        <v>168.64806100000001</v>
      </c>
      <c r="V1280" s="36">
        <v>208.19916499999999</v>
      </c>
      <c r="W1280" s="36">
        <v>173.72057599999999</v>
      </c>
      <c r="AC1280" s="57">
        <f t="shared" si="212"/>
        <v>6631</v>
      </c>
      <c r="AD1280" s="57">
        <f t="shared" si="213"/>
        <v>490</v>
      </c>
      <c r="AE1280" s="57">
        <f t="shared" si="214"/>
        <v>647</v>
      </c>
      <c r="AF1280" s="12">
        <f t="shared" si="209"/>
        <v>3591.4987659999997</v>
      </c>
      <c r="AG1280" s="12">
        <f t="shared" si="210"/>
        <v>264.95250700000003</v>
      </c>
      <c r="AH1280" s="12">
        <f t="shared" si="211"/>
        <v>381.91974099999999</v>
      </c>
      <c r="AI1280" s="15">
        <f t="shared" si="208"/>
        <v>-0.45837750475041478</v>
      </c>
      <c r="AJ1280" s="15">
        <f t="shared" si="208"/>
        <v>-0.45928059795918363</v>
      </c>
      <c r="AK1280" s="15">
        <f t="shared" si="208"/>
        <v>-0.40970673724884082</v>
      </c>
      <c r="AL1280" s="23">
        <f>VLOOKUP(AC1280,'Charts and Tables'!$I$43:$J$49,2,TRUE)</f>
        <v>0.25</v>
      </c>
      <c r="AM1280" s="2">
        <f t="shared" si="215"/>
        <v>0</v>
      </c>
    </row>
    <row r="1281" spans="1:39" x14ac:dyDescent="0.25">
      <c r="A1281" s="35">
        <v>583317</v>
      </c>
      <c r="C1281" s="36" t="s">
        <v>31</v>
      </c>
      <c r="D1281" s="36">
        <v>0</v>
      </c>
      <c r="J1281" s="46">
        <v>14042</v>
      </c>
      <c r="K1281" s="46">
        <v>14177</v>
      </c>
      <c r="L1281" s="46">
        <v>28219</v>
      </c>
      <c r="M1281" s="46">
        <v>1298.5</v>
      </c>
      <c r="N1281" s="46">
        <v>959.5</v>
      </c>
      <c r="O1281" s="46">
        <v>1057.5</v>
      </c>
      <c r="P1281" s="46">
        <v>1656.5</v>
      </c>
      <c r="R1281" s="36">
        <v>11973.907348000001</v>
      </c>
      <c r="S1281" s="36">
        <v>12180.370137</v>
      </c>
      <c r="T1281" s="36">
        <v>1301.278558</v>
      </c>
      <c r="U1281" s="36">
        <v>680.65639199999998</v>
      </c>
      <c r="V1281" s="36">
        <v>900.53270499999996</v>
      </c>
      <c r="W1281" s="36">
        <v>1300.4861739999999</v>
      </c>
      <c r="AC1281" s="57">
        <f t="shared" si="212"/>
        <v>28219</v>
      </c>
      <c r="AD1281" s="57">
        <f t="shared" si="213"/>
        <v>2258</v>
      </c>
      <c r="AE1281" s="57">
        <f t="shared" si="214"/>
        <v>2714</v>
      </c>
      <c r="AF1281" s="12">
        <f t="shared" si="209"/>
        <v>24154.277484999999</v>
      </c>
      <c r="AG1281" s="12">
        <f t="shared" si="210"/>
        <v>1981.9349499999998</v>
      </c>
      <c r="AH1281" s="12">
        <f t="shared" si="211"/>
        <v>2201.0188789999997</v>
      </c>
      <c r="AI1281" s="15">
        <f t="shared" si="208"/>
        <v>-0.14404204667068293</v>
      </c>
      <c r="AJ1281" s="15">
        <f t="shared" si="208"/>
        <v>-0.12226087245349875</v>
      </c>
      <c r="AK1281" s="15">
        <f t="shared" si="208"/>
        <v>-0.1890129406779662</v>
      </c>
      <c r="AL1281" s="23">
        <f>VLOOKUP(AC1281,'Charts and Tables'!$I$43:$J$49,2,TRUE)</f>
        <v>0.15</v>
      </c>
      <c r="AM1281" s="2">
        <f t="shared" si="215"/>
        <v>1</v>
      </c>
    </row>
    <row r="1282" spans="1:39" x14ac:dyDescent="0.25">
      <c r="A1282" s="35">
        <v>583546</v>
      </c>
      <c r="B1282" s="36">
        <v>336181</v>
      </c>
      <c r="C1282" s="36" t="s">
        <v>26</v>
      </c>
      <c r="D1282" s="36">
        <v>0</v>
      </c>
      <c r="J1282" s="46">
        <v>7032</v>
      </c>
      <c r="K1282" s="46">
        <v>6737</v>
      </c>
      <c r="L1282" s="46">
        <v>13769</v>
      </c>
      <c r="M1282" s="46">
        <v>323</v>
      </c>
      <c r="N1282" s="46">
        <v>615</v>
      </c>
      <c r="O1282" s="46">
        <v>782</v>
      </c>
      <c r="P1282" s="46">
        <v>529</v>
      </c>
      <c r="R1282" s="36">
        <v>5224.153069</v>
      </c>
      <c r="S1282" s="36">
        <v>4328.018615</v>
      </c>
      <c r="T1282" s="36">
        <v>405.44044200000002</v>
      </c>
      <c r="U1282" s="36">
        <v>304.64118100000002</v>
      </c>
      <c r="V1282" s="36">
        <v>479.70459599999998</v>
      </c>
      <c r="W1282" s="36">
        <v>450.195449</v>
      </c>
      <c r="AC1282" s="57">
        <f t="shared" si="212"/>
        <v>13769</v>
      </c>
      <c r="AD1282" s="57">
        <f t="shared" si="213"/>
        <v>938</v>
      </c>
      <c r="AE1282" s="57">
        <f t="shared" si="214"/>
        <v>1311</v>
      </c>
      <c r="AF1282" s="12">
        <f t="shared" si="209"/>
        <v>9552.1716840000008</v>
      </c>
      <c r="AG1282" s="12">
        <f t="shared" si="210"/>
        <v>710.08162300000004</v>
      </c>
      <c r="AH1282" s="12">
        <f t="shared" si="211"/>
        <v>929.90004499999998</v>
      </c>
      <c r="AI1282" s="15">
        <f t="shared" si="208"/>
        <v>-0.30625523393129489</v>
      </c>
      <c r="AJ1282" s="15">
        <f t="shared" si="208"/>
        <v>-0.24298334434968014</v>
      </c>
      <c r="AK1282" s="15">
        <f t="shared" si="208"/>
        <v>-0.29069409229595733</v>
      </c>
      <c r="AL1282" s="23">
        <f>VLOOKUP(AC1282,'Charts and Tables'!$I$43:$J$49,2,TRUE)</f>
        <v>0.2</v>
      </c>
      <c r="AM1282" s="2">
        <f t="shared" si="215"/>
        <v>0</v>
      </c>
    </row>
    <row r="1283" spans="1:39" x14ac:dyDescent="0.25">
      <c r="A1283" s="35">
        <v>584042</v>
      </c>
      <c r="C1283" s="36" t="s">
        <v>31</v>
      </c>
      <c r="D1283" s="36">
        <v>0</v>
      </c>
      <c r="J1283" s="46">
        <v>10731</v>
      </c>
      <c r="K1283" s="46">
        <v>11168</v>
      </c>
      <c r="L1283" s="46">
        <v>21899</v>
      </c>
      <c r="M1283" s="46">
        <v>1036</v>
      </c>
      <c r="N1283" s="46">
        <v>754.5</v>
      </c>
      <c r="O1283" s="46">
        <v>853</v>
      </c>
      <c r="P1283" s="46">
        <v>1178</v>
      </c>
      <c r="R1283" s="36">
        <v>9553.3070669999997</v>
      </c>
      <c r="S1283" s="36">
        <v>9955.5748000000003</v>
      </c>
      <c r="T1283" s="36">
        <v>1085.373218</v>
      </c>
      <c r="U1283" s="36">
        <v>570.580333</v>
      </c>
      <c r="V1283" s="36">
        <v>728.47188200000005</v>
      </c>
      <c r="W1283" s="36">
        <v>1078.6624260000001</v>
      </c>
      <c r="AC1283" s="57">
        <f t="shared" si="212"/>
        <v>21899</v>
      </c>
      <c r="AD1283" s="57">
        <f t="shared" si="213"/>
        <v>1790.5</v>
      </c>
      <c r="AE1283" s="57">
        <f t="shared" si="214"/>
        <v>2031</v>
      </c>
      <c r="AF1283" s="12">
        <f t="shared" si="209"/>
        <v>19508.881867</v>
      </c>
      <c r="AG1283" s="12">
        <f t="shared" si="210"/>
        <v>1655.9535510000001</v>
      </c>
      <c r="AH1283" s="12">
        <f t="shared" si="211"/>
        <v>1807.1343080000001</v>
      </c>
      <c r="AI1283" s="15">
        <f t="shared" ref="AI1283:AK1333" si="216">IF(OR(AC1283="",AC1283=0),0,(AF1283-AC1283)/AC1283)</f>
        <v>-0.10914279798164299</v>
      </c>
      <c r="AJ1283" s="15">
        <f t="shared" si="216"/>
        <v>-7.5144623848087094E-2</v>
      </c>
      <c r="AK1283" s="15">
        <f t="shared" si="216"/>
        <v>-0.11022436829148195</v>
      </c>
      <c r="AL1283" s="23">
        <f>VLOOKUP(AC1283,'Charts and Tables'!$I$43:$J$49,2,TRUE)</f>
        <v>0.2</v>
      </c>
      <c r="AM1283" s="2">
        <f t="shared" si="215"/>
        <v>1</v>
      </c>
    </row>
    <row r="1284" spans="1:39" x14ac:dyDescent="0.25">
      <c r="A1284" s="35">
        <v>584535</v>
      </c>
      <c r="B1284" s="36">
        <v>330096</v>
      </c>
      <c r="C1284" s="36" t="s">
        <v>31</v>
      </c>
      <c r="D1284" s="36">
        <v>0</v>
      </c>
      <c r="J1284" s="46">
        <v>10315</v>
      </c>
      <c r="K1284" s="46">
        <v>10923</v>
      </c>
      <c r="L1284" s="46">
        <v>21238</v>
      </c>
      <c r="M1284" s="46">
        <v>925</v>
      </c>
      <c r="N1284" s="46">
        <v>527</v>
      </c>
      <c r="O1284" s="46">
        <v>786</v>
      </c>
      <c r="P1284" s="46">
        <v>1184</v>
      </c>
      <c r="R1284" s="36">
        <v>9553.3070669999997</v>
      </c>
      <c r="S1284" s="36">
        <v>9955.5748000000003</v>
      </c>
      <c r="T1284" s="36">
        <v>1085.373218</v>
      </c>
      <c r="U1284" s="36">
        <v>570.580333</v>
      </c>
      <c r="V1284" s="36">
        <v>728.47188200000005</v>
      </c>
      <c r="W1284" s="36">
        <v>1078.6624260000001</v>
      </c>
      <c r="AC1284" s="57">
        <f t="shared" si="212"/>
        <v>21238</v>
      </c>
      <c r="AD1284" s="57">
        <f t="shared" si="213"/>
        <v>1452</v>
      </c>
      <c r="AE1284" s="57">
        <f t="shared" si="214"/>
        <v>1970</v>
      </c>
      <c r="AF1284" s="12">
        <f t="shared" si="209"/>
        <v>19508.881867</v>
      </c>
      <c r="AG1284" s="12">
        <f t="shared" si="210"/>
        <v>1655.9535510000001</v>
      </c>
      <c r="AH1284" s="12">
        <f t="shared" si="211"/>
        <v>1807.1343080000001</v>
      </c>
      <c r="AI1284" s="15">
        <f t="shared" si="216"/>
        <v>-8.1416241312741305E-2</v>
      </c>
      <c r="AJ1284" s="15">
        <f t="shared" si="216"/>
        <v>0.1404638780991736</v>
      </c>
      <c r="AK1284" s="15">
        <f t="shared" si="216"/>
        <v>-8.2672940101522763E-2</v>
      </c>
      <c r="AL1284" s="23">
        <f>VLOOKUP(AC1284,'Charts and Tables'!$I$43:$J$49,2,TRUE)</f>
        <v>0.2</v>
      </c>
      <c r="AM1284" s="2">
        <f t="shared" si="215"/>
        <v>1</v>
      </c>
    </row>
    <row r="1285" spans="1:39" x14ac:dyDescent="0.25">
      <c r="A1285" s="35">
        <v>585296</v>
      </c>
      <c r="C1285" s="36" t="s">
        <v>26</v>
      </c>
      <c r="D1285" s="36">
        <v>0</v>
      </c>
      <c r="J1285" s="46">
        <v>4938</v>
      </c>
      <c r="K1285" s="46">
        <v>4145</v>
      </c>
      <c r="L1285" s="46">
        <v>9083</v>
      </c>
      <c r="M1285" s="46">
        <v>401</v>
      </c>
      <c r="N1285" s="46">
        <v>341</v>
      </c>
      <c r="O1285" s="46">
        <v>471</v>
      </c>
      <c r="P1285" s="46">
        <v>491</v>
      </c>
      <c r="R1285" s="36">
        <v>4560.4586259999996</v>
      </c>
      <c r="S1285" s="36">
        <v>3785.5827680000002</v>
      </c>
      <c r="T1285" s="36">
        <v>415.423315</v>
      </c>
      <c r="U1285" s="36">
        <v>153.78554199999999</v>
      </c>
      <c r="V1285" s="36">
        <v>336.59645799999998</v>
      </c>
      <c r="W1285" s="36">
        <v>448.49886400000003</v>
      </c>
      <c r="AC1285" s="57">
        <f t="shared" si="212"/>
        <v>9083</v>
      </c>
      <c r="AD1285" s="57">
        <f t="shared" si="213"/>
        <v>742</v>
      </c>
      <c r="AE1285" s="57">
        <f t="shared" si="214"/>
        <v>962</v>
      </c>
      <c r="AF1285" s="12">
        <f t="shared" si="209"/>
        <v>8346.0413939999999</v>
      </c>
      <c r="AG1285" s="12">
        <f t="shared" si="210"/>
        <v>569.20885699999997</v>
      </c>
      <c r="AH1285" s="12">
        <f t="shared" si="211"/>
        <v>785.09532200000001</v>
      </c>
      <c r="AI1285" s="15">
        <f t="shared" si="216"/>
        <v>-8.1136035010459115E-2</v>
      </c>
      <c r="AJ1285" s="15">
        <f t="shared" si="216"/>
        <v>-0.23287216037735853</v>
      </c>
      <c r="AK1285" s="15">
        <f t="shared" si="216"/>
        <v>-0.18389259667359667</v>
      </c>
      <c r="AL1285" s="23">
        <f>VLOOKUP(AC1285,'Charts and Tables'!$I$43:$J$49,2,TRUE)</f>
        <v>0.25</v>
      </c>
      <c r="AM1285" s="2">
        <f t="shared" si="215"/>
        <v>1</v>
      </c>
    </row>
    <row r="1286" spans="1:39" x14ac:dyDescent="0.25">
      <c r="A1286" s="35">
        <v>586713</v>
      </c>
      <c r="B1286" s="36">
        <v>330178</v>
      </c>
      <c r="C1286" s="36" t="s">
        <v>31</v>
      </c>
      <c r="D1286" s="36">
        <v>0</v>
      </c>
      <c r="J1286" s="46">
        <v>4608</v>
      </c>
      <c r="K1286" s="46">
        <v>4412</v>
      </c>
      <c r="L1286" s="46">
        <v>9020</v>
      </c>
      <c r="M1286" s="46">
        <v>207</v>
      </c>
      <c r="N1286" s="46">
        <v>455</v>
      </c>
      <c r="O1286" s="46">
        <v>525</v>
      </c>
      <c r="P1286" s="46">
        <v>329</v>
      </c>
      <c r="R1286" s="36">
        <v>6658.6803959999997</v>
      </c>
      <c r="S1286" s="36">
        <v>6484.9708350000001</v>
      </c>
      <c r="T1286" s="36">
        <v>348.09740399999998</v>
      </c>
      <c r="U1286" s="36">
        <v>790.69260899999995</v>
      </c>
      <c r="V1286" s="36">
        <v>786.62054599999999</v>
      </c>
      <c r="W1286" s="36">
        <v>487.79175400000003</v>
      </c>
      <c r="AC1286" s="57">
        <f t="shared" si="212"/>
        <v>9020</v>
      </c>
      <c r="AD1286" s="57">
        <f t="shared" si="213"/>
        <v>662</v>
      </c>
      <c r="AE1286" s="57">
        <f t="shared" si="214"/>
        <v>854</v>
      </c>
      <c r="AF1286" s="12">
        <f t="shared" si="209"/>
        <v>13143.651231</v>
      </c>
      <c r="AG1286" s="12">
        <f t="shared" si="210"/>
        <v>1138.7900129999998</v>
      </c>
      <c r="AH1286" s="12">
        <f t="shared" si="211"/>
        <v>1274.4123</v>
      </c>
      <c r="AI1286" s="15">
        <f t="shared" si="216"/>
        <v>0.45716754223946782</v>
      </c>
      <c r="AJ1286" s="15">
        <f t="shared" si="216"/>
        <v>0.72022660574018105</v>
      </c>
      <c r="AK1286" s="15">
        <f t="shared" si="216"/>
        <v>0.49228606557377047</v>
      </c>
      <c r="AL1286" s="23">
        <f>VLOOKUP(AC1286,'Charts and Tables'!$I$43:$J$49,2,TRUE)</f>
        <v>0.25</v>
      </c>
      <c r="AM1286" s="2">
        <f t="shared" si="215"/>
        <v>0</v>
      </c>
    </row>
    <row r="1287" spans="1:39" x14ac:dyDescent="0.25">
      <c r="A1287" s="35">
        <v>587366</v>
      </c>
      <c r="B1287" s="36">
        <v>330178</v>
      </c>
      <c r="C1287" s="36" t="s">
        <v>31</v>
      </c>
      <c r="D1287" s="36">
        <v>0</v>
      </c>
      <c r="J1287" s="46">
        <v>4412</v>
      </c>
      <c r="K1287" s="46">
        <v>4608</v>
      </c>
      <c r="L1287" s="46">
        <v>9020</v>
      </c>
      <c r="M1287" s="46">
        <v>455</v>
      </c>
      <c r="N1287" s="46">
        <v>207</v>
      </c>
      <c r="O1287" s="46">
        <v>329</v>
      </c>
      <c r="P1287" s="46">
        <v>525</v>
      </c>
      <c r="R1287" s="36">
        <v>5062.0581339999999</v>
      </c>
      <c r="S1287" s="36">
        <v>5227.364466</v>
      </c>
      <c r="T1287" s="36">
        <v>622.93271400000003</v>
      </c>
      <c r="U1287" s="36">
        <v>290.78711499999997</v>
      </c>
      <c r="V1287" s="36">
        <v>386.46975099999997</v>
      </c>
      <c r="W1287" s="36">
        <v>619.59381299999995</v>
      </c>
      <c r="AC1287" s="57">
        <f t="shared" si="212"/>
        <v>9020</v>
      </c>
      <c r="AD1287" s="57">
        <f t="shared" si="213"/>
        <v>662</v>
      </c>
      <c r="AE1287" s="57">
        <f t="shared" si="214"/>
        <v>854</v>
      </c>
      <c r="AF1287" s="12">
        <f t="shared" si="209"/>
        <v>10289.4226</v>
      </c>
      <c r="AG1287" s="12">
        <f t="shared" si="210"/>
        <v>913.719829</v>
      </c>
      <c r="AH1287" s="12">
        <f t="shared" si="211"/>
        <v>1006.0635639999999</v>
      </c>
      <c r="AI1287" s="15">
        <f t="shared" si="216"/>
        <v>0.1407342128603104</v>
      </c>
      <c r="AJ1287" s="15">
        <f t="shared" si="216"/>
        <v>0.38024143353474321</v>
      </c>
      <c r="AK1287" s="15">
        <f t="shared" si="216"/>
        <v>0.17806037939110061</v>
      </c>
      <c r="AL1287" s="23">
        <f>VLOOKUP(AC1287,'Charts and Tables'!$I$43:$J$49,2,TRUE)</f>
        <v>0.25</v>
      </c>
      <c r="AM1287" s="2">
        <f t="shared" si="215"/>
        <v>1</v>
      </c>
    </row>
    <row r="1288" spans="1:39" x14ac:dyDescent="0.25">
      <c r="A1288" s="35">
        <v>587787</v>
      </c>
      <c r="C1288" s="36" t="s">
        <v>25</v>
      </c>
      <c r="D1288" s="36">
        <v>0</v>
      </c>
      <c r="J1288" s="46">
        <v>3352</v>
      </c>
      <c r="K1288" s="46">
        <v>3066</v>
      </c>
      <c r="L1288" s="46">
        <v>6418</v>
      </c>
      <c r="M1288" s="46">
        <v>206</v>
      </c>
      <c r="N1288" s="46">
        <v>344</v>
      </c>
      <c r="O1288" s="46">
        <v>437</v>
      </c>
      <c r="P1288" s="46">
        <v>215</v>
      </c>
      <c r="R1288" s="36">
        <v>634.07382600000005</v>
      </c>
      <c r="S1288" s="36">
        <v>584.81918099999996</v>
      </c>
      <c r="T1288" s="36">
        <v>33.676990000000004</v>
      </c>
      <c r="U1288" s="36">
        <v>93.800741000000002</v>
      </c>
      <c r="V1288" s="36">
        <v>105.85071000000001</v>
      </c>
      <c r="W1288" s="36">
        <v>47.132765999999997</v>
      </c>
      <c r="AC1288" s="57">
        <f t="shared" si="212"/>
        <v>6418</v>
      </c>
      <c r="AD1288" s="57">
        <f t="shared" si="213"/>
        <v>550</v>
      </c>
      <c r="AE1288" s="57">
        <f t="shared" si="214"/>
        <v>652</v>
      </c>
      <c r="AF1288" s="12">
        <f t="shared" si="209"/>
        <v>1218.8930070000001</v>
      </c>
      <c r="AG1288" s="12">
        <f t="shared" si="210"/>
        <v>127.47773100000001</v>
      </c>
      <c r="AH1288" s="12">
        <f t="shared" si="211"/>
        <v>152.983476</v>
      </c>
      <c r="AI1288" s="15">
        <f t="shared" si="216"/>
        <v>-0.81008211171704569</v>
      </c>
      <c r="AJ1288" s="15">
        <f t="shared" si="216"/>
        <v>-0.76822230727272722</v>
      </c>
      <c r="AK1288" s="15">
        <f t="shared" si="216"/>
        <v>-0.76536276687116567</v>
      </c>
      <c r="AL1288" s="23">
        <f>VLOOKUP(AC1288,'Charts and Tables'!$I$43:$J$49,2,TRUE)</f>
        <v>0.25</v>
      </c>
      <c r="AM1288" s="2">
        <f t="shared" si="215"/>
        <v>0</v>
      </c>
    </row>
    <row r="1289" spans="1:39" x14ac:dyDescent="0.25">
      <c r="A1289" s="35">
        <v>594654</v>
      </c>
      <c r="C1289" s="36" t="s">
        <v>26</v>
      </c>
      <c r="D1289" s="36">
        <v>0</v>
      </c>
      <c r="J1289" s="46">
        <v>3054</v>
      </c>
      <c r="K1289" s="46">
        <v>2998</v>
      </c>
      <c r="L1289" s="46">
        <v>6052</v>
      </c>
      <c r="M1289" s="46">
        <v>237</v>
      </c>
      <c r="N1289" s="46">
        <v>216</v>
      </c>
      <c r="O1289" s="46">
        <v>356</v>
      </c>
      <c r="P1289" s="46">
        <v>413</v>
      </c>
      <c r="R1289" s="36">
        <v>2222.4524419999998</v>
      </c>
      <c r="S1289" s="36">
        <v>2632.1143550000002</v>
      </c>
      <c r="T1289" s="36">
        <v>139.828317</v>
      </c>
      <c r="U1289" s="36">
        <v>334.90351199999998</v>
      </c>
      <c r="V1289" s="36">
        <v>237.56648799999999</v>
      </c>
      <c r="W1289" s="36">
        <v>225.110657</v>
      </c>
      <c r="AC1289" s="57">
        <f t="shared" si="212"/>
        <v>6052</v>
      </c>
      <c r="AD1289" s="57">
        <f t="shared" si="213"/>
        <v>453</v>
      </c>
      <c r="AE1289" s="57">
        <f t="shared" si="214"/>
        <v>769</v>
      </c>
      <c r="AF1289" s="12">
        <f t="shared" si="209"/>
        <v>4854.5667969999995</v>
      </c>
      <c r="AG1289" s="12">
        <f t="shared" si="210"/>
        <v>474.73182899999995</v>
      </c>
      <c r="AH1289" s="12">
        <f t="shared" si="211"/>
        <v>462.677145</v>
      </c>
      <c r="AI1289" s="15">
        <f t="shared" si="216"/>
        <v>-0.19785743605419703</v>
      </c>
      <c r="AJ1289" s="15">
        <f t="shared" si="216"/>
        <v>4.797313245033101E-2</v>
      </c>
      <c r="AK1289" s="15">
        <f t="shared" si="216"/>
        <v>-0.3983392132639792</v>
      </c>
      <c r="AL1289" s="23">
        <f>VLOOKUP(AC1289,'Charts and Tables'!$I$43:$J$49,2,TRUE)</f>
        <v>0.25</v>
      </c>
      <c r="AM1289" s="2">
        <f t="shared" si="215"/>
        <v>1</v>
      </c>
    </row>
    <row r="1290" spans="1:39" x14ac:dyDescent="0.25">
      <c r="A1290" s="35">
        <v>594660</v>
      </c>
      <c r="C1290" s="36" t="s">
        <v>25</v>
      </c>
      <c r="D1290" s="36">
        <v>0</v>
      </c>
      <c r="J1290" s="46">
        <v>2051</v>
      </c>
      <c r="K1290" s="46">
        <v>1808</v>
      </c>
      <c r="L1290" s="46">
        <v>3859</v>
      </c>
      <c r="M1290" s="46">
        <v>274</v>
      </c>
      <c r="N1290" s="46">
        <v>316</v>
      </c>
      <c r="O1290" s="46">
        <v>224</v>
      </c>
      <c r="P1290" s="46">
        <v>182</v>
      </c>
      <c r="R1290" s="36">
        <v>1912.614403</v>
      </c>
      <c r="S1290" s="36">
        <v>1681.506797</v>
      </c>
      <c r="T1290" s="36">
        <v>271.05313899999999</v>
      </c>
      <c r="U1290" s="36">
        <v>152.02824000000001</v>
      </c>
      <c r="V1290" s="36">
        <v>203.73289800000001</v>
      </c>
      <c r="W1290" s="36">
        <v>196.62942799999999</v>
      </c>
      <c r="AC1290" s="57">
        <f t="shared" si="212"/>
        <v>3859</v>
      </c>
      <c r="AD1290" s="57">
        <f t="shared" si="213"/>
        <v>590</v>
      </c>
      <c r="AE1290" s="57">
        <f t="shared" si="214"/>
        <v>406</v>
      </c>
      <c r="AF1290" s="12">
        <f t="shared" si="209"/>
        <v>3594.1212</v>
      </c>
      <c r="AG1290" s="12">
        <f t="shared" si="210"/>
        <v>423.08137899999997</v>
      </c>
      <c r="AH1290" s="12">
        <f t="shared" si="211"/>
        <v>400.362326</v>
      </c>
      <c r="AI1290" s="15">
        <f t="shared" si="216"/>
        <v>-6.8639232961907215E-2</v>
      </c>
      <c r="AJ1290" s="15">
        <f t="shared" si="216"/>
        <v>-0.2829129169491526</v>
      </c>
      <c r="AK1290" s="15">
        <f t="shared" si="216"/>
        <v>-1.3885896551724147E-2</v>
      </c>
      <c r="AL1290" s="23">
        <f>VLOOKUP(AC1290,'Charts and Tables'!$I$43:$J$49,2,TRUE)</f>
        <v>0.5</v>
      </c>
      <c r="AM1290" s="2">
        <f t="shared" si="215"/>
        <v>1</v>
      </c>
    </row>
    <row r="1291" spans="1:39" x14ac:dyDescent="0.25">
      <c r="A1291" s="35">
        <v>590007</v>
      </c>
      <c r="C1291" s="36" t="s">
        <v>31</v>
      </c>
      <c r="D1291" s="36">
        <v>0</v>
      </c>
      <c r="J1291" s="46">
        <v>12896</v>
      </c>
      <c r="K1291" s="46">
        <v>13013</v>
      </c>
      <c r="L1291" s="46">
        <v>25909</v>
      </c>
      <c r="M1291" s="46">
        <v>875</v>
      </c>
      <c r="N1291" s="46">
        <v>1231</v>
      </c>
      <c r="O1291" s="46">
        <v>1329</v>
      </c>
      <c r="P1291" s="46">
        <v>997</v>
      </c>
      <c r="R1291" s="36">
        <v>13711.617893000001</v>
      </c>
      <c r="S1291" s="36">
        <v>13238.032335</v>
      </c>
      <c r="T1291" s="36">
        <v>758.94751199999996</v>
      </c>
      <c r="U1291" s="36">
        <v>1204.961348</v>
      </c>
      <c r="V1291" s="36">
        <v>1323.2023730000001</v>
      </c>
      <c r="W1291" s="36">
        <v>1006.498209</v>
      </c>
      <c r="AC1291" s="57">
        <f t="shared" si="212"/>
        <v>25909</v>
      </c>
      <c r="AD1291" s="57">
        <f t="shared" si="213"/>
        <v>2106</v>
      </c>
      <c r="AE1291" s="57">
        <f t="shared" si="214"/>
        <v>2326</v>
      </c>
      <c r="AF1291" s="12">
        <f t="shared" si="209"/>
        <v>26949.650227999999</v>
      </c>
      <c r="AG1291" s="12">
        <f t="shared" si="210"/>
        <v>1963.90886</v>
      </c>
      <c r="AH1291" s="12">
        <f t="shared" si="211"/>
        <v>2329.7005819999999</v>
      </c>
      <c r="AI1291" s="15">
        <f t="shared" si="216"/>
        <v>4.0165588328380047E-2</v>
      </c>
      <c r="AJ1291" s="15">
        <f t="shared" si="216"/>
        <v>-6.746967711301044E-2</v>
      </c>
      <c r="AK1291" s="15">
        <f t="shared" si="216"/>
        <v>1.5909638865004043E-3</v>
      </c>
      <c r="AL1291" s="23">
        <f>VLOOKUP(AC1291,'Charts and Tables'!$I$43:$J$49,2,TRUE)</f>
        <v>0.15</v>
      </c>
      <c r="AM1291" s="2">
        <f t="shared" si="215"/>
        <v>1</v>
      </c>
    </row>
    <row r="1292" spans="1:39" x14ac:dyDescent="0.25">
      <c r="A1292" s="35">
        <v>590035</v>
      </c>
      <c r="B1292" s="36">
        <v>330006</v>
      </c>
      <c r="C1292" s="36" t="s">
        <v>31</v>
      </c>
      <c r="D1292" s="36">
        <v>0</v>
      </c>
      <c r="J1292" s="46">
        <v>11216</v>
      </c>
      <c r="K1292" s="46">
        <v>12019</v>
      </c>
      <c r="L1292" s="46">
        <v>23235</v>
      </c>
      <c r="M1292" s="46">
        <v>604</v>
      </c>
      <c r="N1292" s="46">
        <v>1185</v>
      </c>
      <c r="O1292" s="46">
        <v>1220</v>
      </c>
      <c r="P1292" s="46">
        <v>919</v>
      </c>
      <c r="R1292" s="36">
        <v>14941.606362</v>
      </c>
      <c r="S1292" s="36">
        <v>14459.924155000001</v>
      </c>
      <c r="T1292" s="36">
        <v>1020.6359210000001</v>
      </c>
      <c r="U1292" s="36">
        <v>1148.6832730000001</v>
      </c>
      <c r="V1292" s="36">
        <v>1337.608461</v>
      </c>
      <c r="W1292" s="36">
        <v>1234.3973209999999</v>
      </c>
      <c r="AC1292" s="57">
        <f t="shared" si="212"/>
        <v>23235</v>
      </c>
      <c r="AD1292" s="57">
        <f t="shared" si="213"/>
        <v>1789</v>
      </c>
      <c r="AE1292" s="57">
        <f t="shared" si="214"/>
        <v>2139</v>
      </c>
      <c r="AF1292" s="12">
        <f t="shared" si="209"/>
        <v>29401.530516999999</v>
      </c>
      <c r="AG1292" s="12">
        <f t="shared" si="210"/>
        <v>2169.3191940000002</v>
      </c>
      <c r="AH1292" s="12">
        <f t="shared" si="211"/>
        <v>2572.0057820000002</v>
      </c>
      <c r="AI1292" s="15">
        <f t="shared" si="216"/>
        <v>0.26539834374865501</v>
      </c>
      <c r="AJ1292" s="15">
        <f t="shared" si="216"/>
        <v>0.21258758747903866</v>
      </c>
      <c r="AK1292" s="15">
        <f t="shared" si="216"/>
        <v>0.20243374567554942</v>
      </c>
      <c r="AL1292" s="23">
        <f>VLOOKUP(AC1292,'Charts and Tables'!$I$43:$J$49,2,TRUE)</f>
        <v>0.2</v>
      </c>
      <c r="AM1292" s="2">
        <f t="shared" si="215"/>
        <v>0</v>
      </c>
    </row>
    <row r="1293" spans="1:39" x14ac:dyDescent="0.25">
      <c r="A1293" s="35">
        <v>591171</v>
      </c>
      <c r="B1293" s="36">
        <v>331212</v>
      </c>
      <c r="C1293" s="36" t="s">
        <v>25</v>
      </c>
      <c r="D1293" s="36">
        <v>0</v>
      </c>
      <c r="J1293" s="46">
        <v>826</v>
      </c>
      <c r="K1293" s="46">
        <v>875</v>
      </c>
      <c r="L1293" s="46">
        <v>1701</v>
      </c>
      <c r="M1293" s="46">
        <v>61</v>
      </c>
      <c r="N1293" s="46">
        <v>74</v>
      </c>
      <c r="O1293" s="46">
        <v>100</v>
      </c>
      <c r="P1293" s="46">
        <v>102</v>
      </c>
      <c r="R1293" s="36">
        <v>1246.4680719999999</v>
      </c>
      <c r="S1293" s="36">
        <v>1288.603112</v>
      </c>
      <c r="T1293" s="36">
        <v>85.153989999999993</v>
      </c>
      <c r="U1293" s="36">
        <v>91.269587000000001</v>
      </c>
      <c r="V1293" s="36">
        <v>120.41052500000001</v>
      </c>
      <c r="W1293" s="36">
        <v>125.88285</v>
      </c>
      <c r="AC1293" s="57">
        <f t="shared" si="212"/>
        <v>1701</v>
      </c>
      <c r="AD1293" s="57">
        <f t="shared" si="213"/>
        <v>135</v>
      </c>
      <c r="AE1293" s="57">
        <f t="shared" si="214"/>
        <v>202</v>
      </c>
      <c r="AF1293" s="12">
        <f t="shared" si="209"/>
        <v>2535.0711839999999</v>
      </c>
      <c r="AG1293" s="12">
        <f t="shared" si="210"/>
        <v>176.42357699999999</v>
      </c>
      <c r="AH1293" s="12">
        <f t="shared" si="211"/>
        <v>246.29337500000003</v>
      </c>
      <c r="AI1293" s="15">
        <f t="shared" si="216"/>
        <v>0.49034167195767192</v>
      </c>
      <c r="AJ1293" s="15">
        <f t="shared" si="216"/>
        <v>0.30684131111111107</v>
      </c>
      <c r="AK1293" s="15">
        <f t="shared" si="216"/>
        <v>0.21927413366336646</v>
      </c>
      <c r="AL1293" s="23">
        <f>VLOOKUP(AC1293,'Charts and Tables'!$I$43:$J$49,2,TRUE)</f>
        <v>1</v>
      </c>
      <c r="AM1293" s="2">
        <f t="shared" si="215"/>
        <v>1</v>
      </c>
    </row>
    <row r="1294" spans="1:39" x14ac:dyDescent="0.25">
      <c r="A1294" s="35">
        <v>592203</v>
      </c>
      <c r="C1294" s="36" t="s">
        <v>25</v>
      </c>
      <c r="D1294" s="36">
        <v>0</v>
      </c>
      <c r="J1294" s="46">
        <v>886</v>
      </c>
      <c r="K1294" s="46">
        <v>777</v>
      </c>
      <c r="L1294" s="46">
        <v>1663</v>
      </c>
      <c r="M1294" s="46">
        <v>76</v>
      </c>
      <c r="N1294" s="46">
        <v>46</v>
      </c>
      <c r="O1294" s="46">
        <v>91</v>
      </c>
      <c r="P1294" s="46">
        <v>92</v>
      </c>
      <c r="R1294" s="36">
        <v>947.68772100000001</v>
      </c>
      <c r="S1294" s="36">
        <v>916.281566</v>
      </c>
      <c r="T1294" s="36">
        <v>76.482979999999998</v>
      </c>
      <c r="U1294" s="36">
        <v>51.948515999999998</v>
      </c>
      <c r="V1294" s="36">
        <v>86.453908999999996</v>
      </c>
      <c r="W1294" s="36">
        <v>94.169105000000002</v>
      </c>
      <c r="AC1294" s="57">
        <f t="shared" si="212"/>
        <v>1663</v>
      </c>
      <c r="AD1294" s="57">
        <f t="shared" si="213"/>
        <v>122</v>
      </c>
      <c r="AE1294" s="57">
        <f t="shared" si="214"/>
        <v>183</v>
      </c>
      <c r="AF1294" s="12">
        <f t="shared" si="209"/>
        <v>1863.9692869999999</v>
      </c>
      <c r="AG1294" s="12">
        <f t="shared" si="210"/>
        <v>128.43149599999998</v>
      </c>
      <c r="AH1294" s="12">
        <f t="shared" si="211"/>
        <v>180.62301400000001</v>
      </c>
      <c r="AI1294" s="15">
        <f t="shared" si="216"/>
        <v>0.12084743656043288</v>
      </c>
      <c r="AJ1294" s="15">
        <f t="shared" si="216"/>
        <v>5.27171803278687E-2</v>
      </c>
      <c r="AK1294" s="15">
        <f t="shared" si="216"/>
        <v>-1.298899453551906E-2</v>
      </c>
      <c r="AL1294" s="23">
        <f>VLOOKUP(AC1294,'Charts and Tables'!$I$43:$J$49,2,TRUE)</f>
        <v>1</v>
      </c>
      <c r="AM1294" s="2">
        <f t="shared" si="215"/>
        <v>1</v>
      </c>
    </row>
    <row r="1295" spans="1:39" x14ac:dyDescent="0.25">
      <c r="A1295" s="35">
        <v>592752</v>
      </c>
      <c r="C1295" s="36" t="s">
        <v>31</v>
      </c>
      <c r="D1295" s="36">
        <v>0</v>
      </c>
      <c r="J1295" s="46">
        <v>8444</v>
      </c>
      <c r="K1295" s="46">
        <v>8378</v>
      </c>
      <c r="L1295" s="46">
        <v>16822</v>
      </c>
      <c r="M1295" s="46">
        <v>579.75</v>
      </c>
      <c r="N1295" s="46">
        <v>800.25</v>
      </c>
      <c r="O1295" s="46">
        <v>868.5</v>
      </c>
      <c r="P1295" s="46">
        <v>712.5</v>
      </c>
      <c r="R1295" s="36">
        <v>11210.081699</v>
      </c>
      <c r="S1295" s="36">
        <v>10430.209236000001</v>
      </c>
      <c r="T1295" s="36">
        <v>634.91562599999997</v>
      </c>
      <c r="U1295" s="36">
        <v>970.66589399999998</v>
      </c>
      <c r="V1295" s="36">
        <v>1150.9416670000001</v>
      </c>
      <c r="W1295" s="36">
        <v>791.90684399999998</v>
      </c>
      <c r="AC1295" s="57">
        <f t="shared" si="212"/>
        <v>16822</v>
      </c>
      <c r="AD1295" s="57">
        <f t="shared" si="213"/>
        <v>1380</v>
      </c>
      <c r="AE1295" s="57">
        <f t="shared" si="214"/>
        <v>1581</v>
      </c>
      <c r="AF1295" s="12">
        <f t="shared" si="209"/>
        <v>21640.290935000001</v>
      </c>
      <c r="AG1295" s="12">
        <f t="shared" si="210"/>
        <v>1605.58152</v>
      </c>
      <c r="AH1295" s="12">
        <f t="shared" si="211"/>
        <v>1942.8485110000001</v>
      </c>
      <c r="AI1295" s="15">
        <f t="shared" si="216"/>
        <v>0.28642794762810608</v>
      </c>
      <c r="AJ1295" s="15">
        <f t="shared" si="216"/>
        <v>0.16346486956521736</v>
      </c>
      <c r="AK1295" s="15">
        <f t="shared" si="216"/>
        <v>0.22887318848829863</v>
      </c>
      <c r="AL1295" s="23">
        <f>VLOOKUP(AC1295,'Charts and Tables'!$I$43:$J$49,2,TRUE)</f>
        <v>0.2</v>
      </c>
      <c r="AM1295" s="2">
        <f t="shared" si="215"/>
        <v>0</v>
      </c>
    </row>
    <row r="1296" spans="1:39" x14ac:dyDescent="0.25">
      <c r="A1296" s="35">
        <v>593059</v>
      </c>
      <c r="B1296" s="36">
        <v>330183</v>
      </c>
      <c r="C1296" s="36" t="s">
        <v>31</v>
      </c>
      <c r="D1296" s="36">
        <v>0</v>
      </c>
      <c r="J1296" s="46">
        <v>8039</v>
      </c>
      <c r="K1296" s="46">
        <v>8066</v>
      </c>
      <c r="L1296" s="46">
        <v>16105</v>
      </c>
      <c r="M1296" s="46">
        <v>424</v>
      </c>
      <c r="N1296" s="46">
        <v>836</v>
      </c>
      <c r="O1296" s="46">
        <v>953</v>
      </c>
      <c r="P1296" s="46">
        <v>588</v>
      </c>
      <c r="R1296" s="36">
        <v>7781.0145000000002</v>
      </c>
      <c r="S1296" s="36">
        <v>7399.9429410000002</v>
      </c>
      <c r="T1296" s="36">
        <v>436.78175599999997</v>
      </c>
      <c r="U1296" s="36">
        <v>754.28354400000001</v>
      </c>
      <c r="V1296" s="36">
        <v>820.22299399999997</v>
      </c>
      <c r="W1296" s="36">
        <v>552.79522699999995</v>
      </c>
      <c r="AC1296" s="57">
        <f t="shared" si="212"/>
        <v>16105</v>
      </c>
      <c r="AD1296" s="57">
        <f t="shared" si="213"/>
        <v>1260</v>
      </c>
      <c r="AE1296" s="57">
        <f t="shared" si="214"/>
        <v>1541</v>
      </c>
      <c r="AF1296" s="12">
        <f t="shared" si="209"/>
        <v>15180.957441</v>
      </c>
      <c r="AG1296" s="12">
        <f t="shared" si="210"/>
        <v>1191.0653</v>
      </c>
      <c r="AH1296" s="12">
        <f t="shared" si="211"/>
        <v>1373.0182209999998</v>
      </c>
      <c r="AI1296" s="15">
        <f t="shared" si="216"/>
        <v>-5.7376129090344584E-2</v>
      </c>
      <c r="AJ1296" s="15">
        <f t="shared" si="216"/>
        <v>-5.4710079365079378E-2</v>
      </c>
      <c r="AK1296" s="15">
        <f t="shared" si="216"/>
        <v>-0.10900829266709941</v>
      </c>
      <c r="AL1296" s="23">
        <f>VLOOKUP(AC1296,'Charts and Tables'!$I$43:$J$49,2,TRUE)</f>
        <v>0.2</v>
      </c>
      <c r="AM1296" s="2">
        <f t="shared" si="215"/>
        <v>1</v>
      </c>
    </row>
    <row r="1297" spans="1:39" x14ac:dyDescent="0.25">
      <c r="A1297" s="35">
        <v>592765</v>
      </c>
      <c r="C1297" s="36" t="s">
        <v>29</v>
      </c>
      <c r="D1297" s="36">
        <v>0</v>
      </c>
      <c r="J1297" s="46">
        <v>239</v>
      </c>
      <c r="K1297" s="46">
        <v>123</v>
      </c>
      <c r="L1297" s="46">
        <v>362</v>
      </c>
      <c r="M1297" s="46">
        <v>24</v>
      </c>
      <c r="O1297" s="46">
        <v>25</v>
      </c>
      <c r="R1297" s="36">
        <v>235.29339100000001</v>
      </c>
      <c r="S1297" s="36">
        <v>233.09022200000001</v>
      </c>
      <c r="T1297" s="36">
        <v>14.440973</v>
      </c>
      <c r="U1297" s="36">
        <v>15.789312000000001</v>
      </c>
      <c r="V1297" s="36">
        <v>21.167368</v>
      </c>
      <c r="W1297" s="36">
        <v>20.075697000000002</v>
      </c>
      <c r="AC1297" s="57">
        <f t="shared" si="212"/>
        <v>362</v>
      </c>
      <c r="AD1297" s="57">
        <f t="shared" si="213"/>
        <v>24</v>
      </c>
      <c r="AE1297" s="57">
        <f t="shared" si="214"/>
        <v>25</v>
      </c>
      <c r="AF1297" s="12">
        <f t="shared" si="209"/>
        <v>468.38361300000003</v>
      </c>
      <c r="AG1297" s="12">
        <f t="shared" si="210"/>
        <v>30.230285000000002</v>
      </c>
      <c r="AH1297" s="12">
        <f t="shared" si="211"/>
        <v>41.243065000000001</v>
      </c>
      <c r="AI1297" s="15">
        <f t="shared" si="216"/>
        <v>0.29387738397790064</v>
      </c>
      <c r="AJ1297" s="15">
        <f t="shared" si="216"/>
        <v>0.25959520833333344</v>
      </c>
      <c r="AK1297" s="15">
        <f t="shared" si="216"/>
        <v>0.64972260000000004</v>
      </c>
      <c r="AL1297" s="23">
        <f>VLOOKUP(AC1297,'Charts and Tables'!$I$43:$J$49,2,TRUE)</f>
        <v>2</v>
      </c>
      <c r="AM1297" s="2">
        <f t="shared" si="215"/>
        <v>1</v>
      </c>
    </row>
    <row r="1298" spans="1:39" x14ac:dyDescent="0.25">
      <c r="A1298" s="35">
        <v>601669</v>
      </c>
      <c r="C1298" s="36" t="s">
        <v>25</v>
      </c>
      <c r="D1298" s="36">
        <v>0</v>
      </c>
      <c r="J1298" s="46">
        <v>2648</v>
      </c>
      <c r="K1298" s="46">
        <v>2363</v>
      </c>
      <c r="L1298" s="46">
        <v>5011</v>
      </c>
      <c r="M1298" s="46">
        <v>113.5</v>
      </c>
      <c r="N1298" s="46">
        <v>332</v>
      </c>
      <c r="O1298" s="46">
        <v>388.5</v>
      </c>
      <c r="P1298" s="46">
        <v>144.5</v>
      </c>
      <c r="R1298" s="36">
        <v>2960.829968</v>
      </c>
      <c r="S1298" s="36">
        <v>3112.6782400000002</v>
      </c>
      <c r="T1298" s="36">
        <v>157.633321</v>
      </c>
      <c r="U1298" s="36">
        <v>498.379955</v>
      </c>
      <c r="V1298" s="36">
        <v>385.14320400000003</v>
      </c>
      <c r="W1298" s="36">
        <v>250.18860799999999</v>
      </c>
      <c r="AC1298" s="57">
        <f t="shared" si="212"/>
        <v>5011</v>
      </c>
      <c r="AD1298" s="57">
        <f t="shared" si="213"/>
        <v>445.5</v>
      </c>
      <c r="AE1298" s="57">
        <f t="shared" si="214"/>
        <v>533</v>
      </c>
      <c r="AF1298" s="12">
        <f t="shared" si="209"/>
        <v>6073.5082080000002</v>
      </c>
      <c r="AG1298" s="12">
        <f t="shared" si="210"/>
        <v>656.01327600000002</v>
      </c>
      <c r="AH1298" s="12">
        <f t="shared" si="211"/>
        <v>635.33181200000001</v>
      </c>
      <c r="AI1298" s="15">
        <f t="shared" si="216"/>
        <v>0.21203516423867497</v>
      </c>
      <c r="AJ1298" s="15">
        <f t="shared" si="216"/>
        <v>0.4725326060606061</v>
      </c>
      <c r="AK1298" s="15">
        <f t="shared" si="216"/>
        <v>0.19199214258911823</v>
      </c>
      <c r="AL1298" s="23">
        <f>VLOOKUP(AC1298,'Charts and Tables'!$I$43:$J$49,2,TRUE)</f>
        <v>0.25</v>
      </c>
      <c r="AM1298" s="2">
        <f t="shared" si="215"/>
        <v>1</v>
      </c>
    </row>
    <row r="1299" spans="1:39" x14ac:dyDescent="0.25">
      <c r="A1299" s="35">
        <v>601933</v>
      </c>
      <c r="C1299" s="36" t="s">
        <v>29</v>
      </c>
      <c r="D1299" s="36">
        <v>0</v>
      </c>
      <c r="J1299" s="46">
        <v>261</v>
      </c>
      <c r="K1299" s="46">
        <v>231</v>
      </c>
      <c r="L1299" s="46">
        <v>492</v>
      </c>
      <c r="M1299" s="46">
        <v>14.5</v>
      </c>
      <c r="N1299" s="46">
        <v>33.5</v>
      </c>
      <c r="O1299" s="46">
        <v>32.5</v>
      </c>
      <c r="P1299" s="46">
        <v>18.5</v>
      </c>
      <c r="R1299" s="36">
        <v>678.97900100000004</v>
      </c>
      <c r="S1299" s="36">
        <v>521.35377100000005</v>
      </c>
      <c r="T1299" s="36">
        <v>13.980582</v>
      </c>
      <c r="U1299" s="36">
        <v>191.58763300000001</v>
      </c>
      <c r="V1299" s="36">
        <v>189.59071700000001</v>
      </c>
      <c r="W1299" s="36">
        <v>9.2612839999999998</v>
      </c>
      <c r="AC1299" s="57">
        <f t="shared" si="212"/>
        <v>492</v>
      </c>
      <c r="AD1299" s="57">
        <f t="shared" si="213"/>
        <v>48</v>
      </c>
      <c r="AE1299" s="57">
        <f t="shared" si="214"/>
        <v>51</v>
      </c>
      <c r="AF1299" s="12">
        <f t="shared" si="209"/>
        <v>1200.3327720000002</v>
      </c>
      <c r="AG1299" s="12">
        <f t="shared" si="210"/>
        <v>205.56821500000001</v>
      </c>
      <c r="AH1299" s="12">
        <f t="shared" si="211"/>
        <v>198.852001</v>
      </c>
      <c r="AI1299" s="15">
        <f t="shared" si="216"/>
        <v>1.4397007560975614</v>
      </c>
      <c r="AJ1299" s="15">
        <f t="shared" si="216"/>
        <v>3.2826711458333335</v>
      </c>
      <c r="AK1299" s="15">
        <f t="shared" si="216"/>
        <v>2.8990588431372548</v>
      </c>
      <c r="AL1299" s="23">
        <f>VLOOKUP(AC1299,'Charts and Tables'!$I$43:$J$49,2,TRUE)</f>
        <v>2</v>
      </c>
      <c r="AM1299" s="2">
        <f t="shared" si="215"/>
        <v>1</v>
      </c>
    </row>
    <row r="1300" spans="1:39" x14ac:dyDescent="0.25">
      <c r="A1300" s="35">
        <v>599543</v>
      </c>
      <c r="B1300" s="36">
        <v>331149</v>
      </c>
      <c r="C1300" s="36" t="s">
        <v>25</v>
      </c>
      <c r="D1300" s="36">
        <v>0</v>
      </c>
      <c r="J1300" s="46">
        <v>1527</v>
      </c>
      <c r="K1300" s="46">
        <v>1581</v>
      </c>
      <c r="L1300" s="46">
        <v>3108</v>
      </c>
      <c r="M1300" s="46">
        <v>77</v>
      </c>
      <c r="N1300" s="46">
        <v>162</v>
      </c>
      <c r="O1300" s="46">
        <v>156</v>
      </c>
      <c r="P1300" s="46">
        <v>110</v>
      </c>
      <c r="R1300" s="36">
        <v>1782.179901</v>
      </c>
      <c r="S1300" s="36">
        <v>1682.90851</v>
      </c>
      <c r="T1300" s="36">
        <v>91.675647999999995</v>
      </c>
      <c r="U1300" s="36">
        <v>219.54871900000001</v>
      </c>
      <c r="V1300" s="36">
        <v>249.358981</v>
      </c>
      <c r="W1300" s="36">
        <v>129.25185200000001</v>
      </c>
      <c r="AC1300" s="57">
        <f t="shared" si="212"/>
        <v>3108</v>
      </c>
      <c r="AD1300" s="57">
        <f t="shared" si="213"/>
        <v>239</v>
      </c>
      <c r="AE1300" s="57">
        <f t="shared" si="214"/>
        <v>266</v>
      </c>
      <c r="AF1300" s="12">
        <f t="shared" si="209"/>
        <v>3465.0884109999997</v>
      </c>
      <c r="AG1300" s="12">
        <f t="shared" si="210"/>
        <v>311.22436700000003</v>
      </c>
      <c r="AH1300" s="12">
        <f t="shared" si="211"/>
        <v>378.61083300000001</v>
      </c>
      <c r="AI1300" s="15">
        <f t="shared" si="216"/>
        <v>0.11489331113256104</v>
      </c>
      <c r="AJ1300" s="15">
        <f t="shared" si="216"/>
        <v>0.30219400418410053</v>
      </c>
      <c r="AK1300" s="15">
        <f t="shared" si="216"/>
        <v>0.42334899624060157</v>
      </c>
      <c r="AL1300" s="23">
        <f>VLOOKUP(AC1300,'Charts and Tables'!$I$43:$J$49,2,TRUE)</f>
        <v>0.5</v>
      </c>
      <c r="AM1300" s="2">
        <f t="shared" si="215"/>
        <v>1</v>
      </c>
    </row>
    <row r="1301" spans="1:39" x14ac:dyDescent="0.25">
      <c r="A1301" s="35">
        <v>600493</v>
      </c>
      <c r="C1301" s="36" t="s">
        <v>26</v>
      </c>
      <c r="D1301" s="36">
        <v>0</v>
      </c>
      <c r="J1301" s="46">
        <v>1778</v>
      </c>
      <c r="K1301" s="46">
        <v>1666</v>
      </c>
      <c r="L1301" s="46">
        <v>3444</v>
      </c>
      <c r="M1301" s="46">
        <v>127</v>
      </c>
      <c r="N1301" s="46">
        <v>109</v>
      </c>
      <c r="O1301" s="46">
        <v>172</v>
      </c>
      <c r="P1301" s="46">
        <v>157</v>
      </c>
      <c r="R1301" s="36">
        <v>2722.5964370000002</v>
      </c>
      <c r="S1301" s="36">
        <v>2485.5013479999998</v>
      </c>
      <c r="T1301" s="36">
        <v>226.50108599999999</v>
      </c>
      <c r="U1301" s="36">
        <v>187.12456</v>
      </c>
      <c r="V1301" s="36">
        <v>247.29338200000001</v>
      </c>
      <c r="W1301" s="36">
        <v>232.34051600000001</v>
      </c>
      <c r="AC1301" s="57">
        <f t="shared" si="212"/>
        <v>3444</v>
      </c>
      <c r="AD1301" s="57">
        <f t="shared" si="213"/>
        <v>236</v>
      </c>
      <c r="AE1301" s="57">
        <f t="shared" si="214"/>
        <v>329</v>
      </c>
      <c r="AF1301" s="12">
        <f t="shared" si="209"/>
        <v>5208.0977849999999</v>
      </c>
      <c r="AG1301" s="12">
        <f t="shared" si="210"/>
        <v>413.62564599999996</v>
      </c>
      <c r="AH1301" s="12">
        <f t="shared" si="211"/>
        <v>479.63389800000004</v>
      </c>
      <c r="AI1301" s="15">
        <f t="shared" si="216"/>
        <v>0.51222351480836237</v>
      </c>
      <c r="AJ1301" s="15">
        <f t="shared" si="216"/>
        <v>0.75265104237288116</v>
      </c>
      <c r="AK1301" s="15">
        <f t="shared" si="216"/>
        <v>0.45785379331307002</v>
      </c>
      <c r="AL1301" s="23">
        <f>VLOOKUP(AC1301,'Charts and Tables'!$I$43:$J$49,2,TRUE)</f>
        <v>0.5</v>
      </c>
      <c r="AM1301" s="2">
        <f t="shared" si="215"/>
        <v>0</v>
      </c>
    </row>
    <row r="1302" spans="1:39" x14ac:dyDescent="0.25">
      <c r="A1302" s="35">
        <v>600471</v>
      </c>
      <c r="B1302" s="36">
        <v>336130</v>
      </c>
      <c r="C1302" s="36" t="s">
        <v>26</v>
      </c>
      <c r="D1302" s="36">
        <v>0</v>
      </c>
      <c r="J1302" s="46">
        <v>2097</v>
      </c>
      <c r="K1302" s="46">
        <v>1925</v>
      </c>
      <c r="L1302" s="46">
        <v>4022</v>
      </c>
      <c r="M1302" s="46">
        <v>170</v>
      </c>
      <c r="N1302" s="46">
        <v>94</v>
      </c>
      <c r="O1302" s="46">
        <v>194</v>
      </c>
      <c r="P1302" s="46">
        <v>195</v>
      </c>
      <c r="R1302" s="36">
        <v>2722.5964370000002</v>
      </c>
      <c r="S1302" s="36">
        <v>2485.5013479999998</v>
      </c>
      <c r="T1302" s="36">
        <v>226.50108599999999</v>
      </c>
      <c r="U1302" s="36">
        <v>187.12456</v>
      </c>
      <c r="V1302" s="36">
        <v>247.29338200000001</v>
      </c>
      <c r="W1302" s="36">
        <v>232.34051600000001</v>
      </c>
      <c r="AC1302" s="57">
        <f t="shared" si="212"/>
        <v>4022</v>
      </c>
      <c r="AD1302" s="57">
        <f t="shared" si="213"/>
        <v>264</v>
      </c>
      <c r="AE1302" s="57">
        <f t="shared" si="214"/>
        <v>389</v>
      </c>
      <c r="AF1302" s="12">
        <f t="shared" si="209"/>
        <v>5208.0977849999999</v>
      </c>
      <c r="AG1302" s="12">
        <f t="shared" si="210"/>
        <v>413.62564599999996</v>
      </c>
      <c r="AH1302" s="12">
        <f t="shared" si="211"/>
        <v>479.63389800000004</v>
      </c>
      <c r="AI1302" s="15">
        <f t="shared" si="216"/>
        <v>0.29490248259572349</v>
      </c>
      <c r="AJ1302" s="15">
        <f t="shared" si="216"/>
        <v>0.5667638106060604</v>
      </c>
      <c r="AK1302" s="15">
        <f t="shared" si="216"/>
        <v>0.232992025706941</v>
      </c>
      <c r="AL1302" s="23">
        <f>VLOOKUP(AC1302,'Charts and Tables'!$I$43:$J$49,2,TRUE)</f>
        <v>0.5</v>
      </c>
      <c r="AM1302" s="2">
        <f t="shared" si="215"/>
        <v>1</v>
      </c>
    </row>
    <row r="1303" spans="1:39" x14ac:dyDescent="0.25">
      <c r="A1303" s="35">
        <v>601699</v>
      </c>
      <c r="B1303" s="36">
        <v>331004</v>
      </c>
      <c r="C1303" s="36" t="s">
        <v>29</v>
      </c>
      <c r="D1303" s="36">
        <v>0</v>
      </c>
      <c r="J1303" s="46">
        <v>522</v>
      </c>
      <c r="K1303" s="46">
        <v>513</v>
      </c>
      <c r="L1303" s="46">
        <v>1035</v>
      </c>
      <c r="M1303" s="46">
        <v>25</v>
      </c>
      <c r="N1303" s="46">
        <v>53</v>
      </c>
      <c r="O1303" s="46">
        <v>60</v>
      </c>
      <c r="P1303" s="46">
        <v>38</v>
      </c>
      <c r="R1303" s="36">
        <v>377.71515399999998</v>
      </c>
      <c r="S1303" s="36">
        <v>379.86936600000001</v>
      </c>
      <c r="T1303" s="36">
        <v>46.945535999999997</v>
      </c>
      <c r="U1303" s="36">
        <v>14.747128</v>
      </c>
      <c r="V1303" s="36">
        <v>28.968152</v>
      </c>
      <c r="W1303" s="36">
        <v>52.116380999999997</v>
      </c>
      <c r="AC1303" s="57">
        <f t="shared" si="212"/>
        <v>1035</v>
      </c>
      <c r="AD1303" s="57">
        <f t="shared" si="213"/>
        <v>78</v>
      </c>
      <c r="AE1303" s="57">
        <f t="shared" si="214"/>
        <v>98</v>
      </c>
      <c r="AF1303" s="12">
        <f t="shared" si="209"/>
        <v>757.58452</v>
      </c>
      <c r="AG1303" s="12">
        <f t="shared" si="210"/>
        <v>61.692663999999994</v>
      </c>
      <c r="AH1303" s="12">
        <f t="shared" si="211"/>
        <v>81.084532999999993</v>
      </c>
      <c r="AI1303" s="15">
        <f t="shared" si="216"/>
        <v>-0.26803428019323672</v>
      </c>
      <c r="AJ1303" s="15">
        <f t="shared" si="216"/>
        <v>-0.20906841025641035</v>
      </c>
      <c r="AK1303" s="15">
        <f t="shared" si="216"/>
        <v>-0.17260680612244905</v>
      </c>
      <c r="AL1303" s="23">
        <f>VLOOKUP(AC1303,'Charts and Tables'!$I$43:$J$49,2,TRUE)</f>
        <v>1</v>
      </c>
      <c r="AM1303" s="2">
        <f t="shared" si="215"/>
        <v>1</v>
      </c>
    </row>
    <row r="1304" spans="1:39" x14ac:dyDescent="0.25">
      <c r="A1304" s="35">
        <v>601159</v>
      </c>
      <c r="B1304" s="36">
        <v>332100</v>
      </c>
      <c r="C1304" s="36" t="s">
        <v>29</v>
      </c>
      <c r="D1304" s="36">
        <v>0</v>
      </c>
      <c r="J1304" s="46">
        <v>768</v>
      </c>
      <c r="K1304" s="46">
        <v>780</v>
      </c>
      <c r="L1304" s="46">
        <v>1548</v>
      </c>
      <c r="M1304" s="46">
        <v>68</v>
      </c>
      <c r="N1304" s="46">
        <v>46</v>
      </c>
      <c r="O1304" s="46">
        <v>74</v>
      </c>
      <c r="P1304" s="46">
        <v>74</v>
      </c>
      <c r="R1304" s="36">
        <v>451.69023700000002</v>
      </c>
      <c r="S1304" s="36">
        <v>449.96897899999999</v>
      </c>
      <c r="T1304" s="36">
        <v>52.974280999999998</v>
      </c>
      <c r="U1304" s="36">
        <v>19.800155</v>
      </c>
      <c r="V1304" s="36">
        <v>35.712826999999997</v>
      </c>
      <c r="W1304" s="36">
        <v>58.892862000000001</v>
      </c>
      <c r="AC1304" s="57">
        <f t="shared" si="212"/>
        <v>1548</v>
      </c>
      <c r="AD1304" s="57">
        <f t="shared" si="213"/>
        <v>114</v>
      </c>
      <c r="AE1304" s="57">
        <f t="shared" si="214"/>
        <v>148</v>
      </c>
      <c r="AF1304" s="12">
        <f t="shared" si="209"/>
        <v>901.65921600000001</v>
      </c>
      <c r="AG1304" s="12">
        <f t="shared" si="210"/>
        <v>72.774435999999994</v>
      </c>
      <c r="AH1304" s="12">
        <f t="shared" si="211"/>
        <v>94.605688999999998</v>
      </c>
      <c r="AI1304" s="15">
        <f t="shared" si="216"/>
        <v>-0.41753280620155037</v>
      </c>
      <c r="AJ1304" s="15">
        <f t="shared" si="216"/>
        <v>-0.36162775438596495</v>
      </c>
      <c r="AK1304" s="15">
        <f t="shared" si="216"/>
        <v>-0.36077237162162162</v>
      </c>
      <c r="AL1304" s="23">
        <f>VLOOKUP(AC1304,'Charts and Tables'!$I$43:$J$49,2,TRUE)</f>
        <v>1</v>
      </c>
      <c r="AM1304" s="2">
        <f t="shared" si="215"/>
        <v>1</v>
      </c>
    </row>
    <row r="1305" spans="1:39" x14ac:dyDescent="0.25">
      <c r="A1305" s="35">
        <v>601236</v>
      </c>
      <c r="B1305" s="36">
        <v>338021</v>
      </c>
      <c r="C1305" s="36" t="s">
        <v>26</v>
      </c>
      <c r="D1305" s="36">
        <v>0</v>
      </c>
      <c r="J1305" s="46">
        <v>1890</v>
      </c>
      <c r="K1305" s="46">
        <v>1906</v>
      </c>
      <c r="L1305" s="46">
        <v>3796</v>
      </c>
      <c r="M1305" s="46">
        <v>107</v>
      </c>
      <c r="N1305" s="46">
        <v>134</v>
      </c>
      <c r="O1305" s="46">
        <v>194</v>
      </c>
      <c r="P1305" s="46">
        <v>191</v>
      </c>
      <c r="R1305" s="36">
        <v>1698.4476709999999</v>
      </c>
      <c r="S1305" s="36">
        <v>1556.9283720000001</v>
      </c>
      <c r="T1305" s="36">
        <v>110.286028</v>
      </c>
      <c r="U1305" s="36">
        <v>138.46909099999999</v>
      </c>
      <c r="V1305" s="36">
        <v>163.18189000000001</v>
      </c>
      <c r="W1305" s="36">
        <v>139.63695899999999</v>
      </c>
      <c r="AC1305" s="57">
        <f t="shared" si="212"/>
        <v>3796</v>
      </c>
      <c r="AD1305" s="57">
        <f t="shared" si="213"/>
        <v>241</v>
      </c>
      <c r="AE1305" s="57">
        <f t="shared" si="214"/>
        <v>385</v>
      </c>
      <c r="AF1305" s="12">
        <f t="shared" si="209"/>
        <v>3255.3760430000002</v>
      </c>
      <c r="AG1305" s="12">
        <f t="shared" si="210"/>
        <v>248.75511899999998</v>
      </c>
      <c r="AH1305" s="12">
        <f t="shared" si="211"/>
        <v>302.818849</v>
      </c>
      <c r="AI1305" s="15">
        <f t="shared" si="216"/>
        <v>-0.14241937750263431</v>
      </c>
      <c r="AJ1305" s="15">
        <f t="shared" si="216"/>
        <v>3.2178917012448044E-2</v>
      </c>
      <c r="AK1305" s="15">
        <f t="shared" si="216"/>
        <v>-0.21345753506493506</v>
      </c>
      <c r="AL1305" s="23">
        <f>VLOOKUP(AC1305,'Charts and Tables'!$I$43:$J$49,2,TRUE)</f>
        <v>0.5</v>
      </c>
      <c r="AM1305" s="2">
        <f t="shared" si="215"/>
        <v>1</v>
      </c>
    </row>
    <row r="1306" spans="1:39" x14ac:dyDescent="0.25">
      <c r="A1306" s="35">
        <v>600615</v>
      </c>
      <c r="B1306" s="36">
        <v>331214</v>
      </c>
      <c r="C1306" s="36" t="s">
        <v>25</v>
      </c>
      <c r="D1306" s="36">
        <v>0</v>
      </c>
      <c r="J1306" s="46">
        <v>942</v>
      </c>
      <c r="K1306" s="46">
        <v>776</v>
      </c>
      <c r="L1306" s="46">
        <v>1718</v>
      </c>
      <c r="M1306" s="46">
        <v>102</v>
      </c>
      <c r="N1306" s="46">
        <v>39</v>
      </c>
      <c r="O1306" s="46">
        <v>76</v>
      </c>
      <c r="P1306" s="46">
        <v>78</v>
      </c>
      <c r="R1306" s="36">
        <v>281.766189</v>
      </c>
      <c r="S1306" s="36">
        <v>106.60892699999999</v>
      </c>
      <c r="T1306" s="36">
        <v>9.6490000000000006E-2</v>
      </c>
      <c r="U1306" s="36">
        <v>50.640073999999998</v>
      </c>
      <c r="V1306" s="36">
        <v>83.966572999999997</v>
      </c>
      <c r="W1306" s="36">
        <v>1.344549</v>
      </c>
      <c r="AC1306" s="57">
        <f t="shared" si="212"/>
        <v>1718</v>
      </c>
      <c r="AD1306" s="57">
        <f t="shared" si="213"/>
        <v>141</v>
      </c>
      <c r="AE1306" s="57">
        <f t="shared" si="214"/>
        <v>154</v>
      </c>
      <c r="AF1306" s="12">
        <f t="shared" si="209"/>
        <v>388.37511599999999</v>
      </c>
      <c r="AG1306" s="12">
        <f t="shared" si="210"/>
        <v>50.736564000000001</v>
      </c>
      <c r="AH1306" s="12">
        <f t="shared" si="211"/>
        <v>85.311121999999997</v>
      </c>
      <c r="AI1306" s="15">
        <f t="shared" si="216"/>
        <v>-0.77393765075669385</v>
      </c>
      <c r="AJ1306" s="15">
        <f t="shared" si="216"/>
        <v>-0.64016621276595742</v>
      </c>
      <c r="AK1306" s="15">
        <f t="shared" si="216"/>
        <v>-0.44603167532467536</v>
      </c>
      <c r="AL1306" s="23">
        <f>VLOOKUP(AC1306,'Charts and Tables'!$I$43:$J$49,2,TRUE)</f>
        <v>1</v>
      </c>
      <c r="AM1306" s="2">
        <f t="shared" si="215"/>
        <v>1</v>
      </c>
    </row>
    <row r="1307" spans="1:39" x14ac:dyDescent="0.25">
      <c r="A1307" s="35">
        <v>601737</v>
      </c>
      <c r="B1307" s="36">
        <v>336093</v>
      </c>
      <c r="C1307" s="36" t="s">
        <v>29</v>
      </c>
      <c r="D1307" s="36">
        <v>0</v>
      </c>
      <c r="J1307" s="46">
        <v>202</v>
      </c>
      <c r="K1307" s="46">
        <v>211</v>
      </c>
      <c r="L1307" s="46">
        <v>413</v>
      </c>
      <c r="M1307" s="46">
        <v>35</v>
      </c>
      <c r="N1307" s="46">
        <v>7</v>
      </c>
      <c r="O1307" s="46">
        <v>15</v>
      </c>
      <c r="P1307" s="46">
        <v>36</v>
      </c>
      <c r="R1307" s="36">
        <v>952.90223000000003</v>
      </c>
      <c r="S1307" s="36">
        <v>1464.312167</v>
      </c>
      <c r="T1307" s="36">
        <v>214.35089600000001</v>
      </c>
      <c r="U1307" s="36">
        <v>59.643909999999998</v>
      </c>
      <c r="V1307" s="36">
        <v>71.891171</v>
      </c>
      <c r="W1307" s="36">
        <v>248.74229600000001</v>
      </c>
      <c r="AC1307" s="57">
        <f t="shared" si="212"/>
        <v>413</v>
      </c>
      <c r="AD1307" s="57">
        <f t="shared" si="213"/>
        <v>42</v>
      </c>
      <c r="AE1307" s="57">
        <f t="shared" si="214"/>
        <v>51</v>
      </c>
      <c r="AF1307" s="12">
        <f t="shared" si="209"/>
        <v>2417.2143970000002</v>
      </c>
      <c r="AG1307" s="12">
        <f t="shared" si="210"/>
        <v>273.99480599999998</v>
      </c>
      <c r="AH1307" s="12">
        <f t="shared" si="211"/>
        <v>320.633467</v>
      </c>
      <c r="AI1307" s="15">
        <f t="shared" si="216"/>
        <v>4.8528193631961267</v>
      </c>
      <c r="AJ1307" s="15">
        <f t="shared" si="216"/>
        <v>5.5236858571428566</v>
      </c>
      <c r="AK1307" s="15">
        <f t="shared" si="216"/>
        <v>5.2869307254901958</v>
      </c>
      <c r="AL1307" s="23">
        <f>VLOOKUP(AC1307,'Charts and Tables'!$I$43:$J$49,2,TRUE)</f>
        <v>2</v>
      </c>
      <c r="AM1307" s="2">
        <f t="shared" si="215"/>
        <v>0</v>
      </c>
    </row>
    <row r="1308" spans="1:39" x14ac:dyDescent="0.25">
      <c r="A1308" s="35">
        <v>601965</v>
      </c>
      <c r="B1308" s="36">
        <v>336119</v>
      </c>
      <c r="C1308" s="36" t="s">
        <v>25</v>
      </c>
      <c r="D1308" s="36">
        <v>0</v>
      </c>
      <c r="J1308" s="46">
        <v>1090</v>
      </c>
      <c r="K1308" s="46">
        <v>1152</v>
      </c>
      <c r="L1308" s="46">
        <v>2242</v>
      </c>
      <c r="M1308" s="46">
        <v>87</v>
      </c>
      <c r="N1308" s="46">
        <v>78</v>
      </c>
      <c r="O1308" s="46">
        <v>102</v>
      </c>
      <c r="P1308" s="46">
        <v>182</v>
      </c>
      <c r="R1308" s="36">
        <v>1202.0453600000001</v>
      </c>
      <c r="S1308" s="36">
        <v>1052.22066</v>
      </c>
      <c r="T1308" s="36">
        <v>77.821228000000005</v>
      </c>
      <c r="U1308" s="36">
        <v>68.778313999999995</v>
      </c>
      <c r="V1308" s="36">
        <v>103.438209</v>
      </c>
      <c r="W1308" s="36">
        <v>97.484594000000001</v>
      </c>
      <c r="AC1308" s="57">
        <f t="shared" si="212"/>
        <v>2242</v>
      </c>
      <c r="AD1308" s="57">
        <f t="shared" si="213"/>
        <v>165</v>
      </c>
      <c r="AE1308" s="57">
        <f t="shared" si="214"/>
        <v>284</v>
      </c>
      <c r="AF1308" s="12">
        <f t="shared" si="209"/>
        <v>2254.26602</v>
      </c>
      <c r="AG1308" s="12">
        <f t="shared" si="210"/>
        <v>146.59954199999999</v>
      </c>
      <c r="AH1308" s="12">
        <f t="shared" si="211"/>
        <v>200.92280299999999</v>
      </c>
      <c r="AI1308" s="15">
        <f t="shared" si="216"/>
        <v>5.4710169491525538E-3</v>
      </c>
      <c r="AJ1308" s="15">
        <f t="shared" si="216"/>
        <v>-0.11151792727272736</v>
      </c>
      <c r="AK1308" s="15">
        <f t="shared" si="216"/>
        <v>-0.29252534154929583</v>
      </c>
      <c r="AL1308" s="23">
        <f>VLOOKUP(AC1308,'Charts and Tables'!$I$43:$J$49,2,TRUE)</f>
        <v>1</v>
      </c>
      <c r="AM1308" s="2">
        <f t="shared" si="215"/>
        <v>1</v>
      </c>
    </row>
    <row r="1309" spans="1:39" x14ac:dyDescent="0.25">
      <c r="A1309" s="35">
        <v>602740</v>
      </c>
      <c r="B1309" s="36">
        <v>338020</v>
      </c>
      <c r="C1309" s="36" t="s">
        <v>25</v>
      </c>
      <c r="D1309" s="36">
        <v>0</v>
      </c>
      <c r="J1309" s="46">
        <v>1188</v>
      </c>
      <c r="K1309" s="46">
        <v>1324</v>
      </c>
      <c r="L1309" s="46">
        <v>2512</v>
      </c>
      <c r="M1309" s="46">
        <v>173</v>
      </c>
      <c r="N1309" s="46">
        <v>67</v>
      </c>
      <c r="O1309" s="46">
        <v>73</v>
      </c>
      <c r="P1309" s="46">
        <v>193</v>
      </c>
      <c r="R1309" s="36">
        <v>818.26774499999999</v>
      </c>
      <c r="S1309" s="36">
        <v>708.90587000000005</v>
      </c>
      <c r="T1309" s="36">
        <v>28.891905999999999</v>
      </c>
      <c r="U1309" s="36">
        <v>200.88528299999999</v>
      </c>
      <c r="V1309" s="36">
        <v>191.15755799999999</v>
      </c>
      <c r="W1309" s="36">
        <v>63.700519999999997</v>
      </c>
      <c r="AC1309" s="57">
        <f t="shared" si="212"/>
        <v>2512</v>
      </c>
      <c r="AD1309" s="57">
        <f t="shared" si="213"/>
        <v>240</v>
      </c>
      <c r="AE1309" s="57">
        <f t="shared" si="214"/>
        <v>266</v>
      </c>
      <c r="AF1309" s="12">
        <f t="shared" si="209"/>
        <v>1527.1736150000002</v>
      </c>
      <c r="AG1309" s="12">
        <f t="shared" si="210"/>
        <v>229.77718899999999</v>
      </c>
      <c r="AH1309" s="12">
        <f t="shared" si="211"/>
        <v>254.85807799999998</v>
      </c>
      <c r="AI1309" s="15">
        <f t="shared" si="216"/>
        <v>-0.39204872014331205</v>
      </c>
      <c r="AJ1309" s="15">
        <f t="shared" si="216"/>
        <v>-4.2595045833333366E-2</v>
      </c>
      <c r="AK1309" s="15">
        <f t="shared" si="216"/>
        <v>-4.1886924812030157E-2</v>
      </c>
      <c r="AL1309" s="23">
        <f>VLOOKUP(AC1309,'Charts and Tables'!$I$43:$J$49,2,TRUE)</f>
        <v>0.5</v>
      </c>
      <c r="AM1309" s="2">
        <f t="shared" si="215"/>
        <v>1</v>
      </c>
    </row>
    <row r="1310" spans="1:39" x14ac:dyDescent="0.25">
      <c r="A1310" s="35">
        <v>604189</v>
      </c>
      <c r="C1310" s="36" t="s">
        <v>30</v>
      </c>
      <c r="D1310" s="36">
        <v>0</v>
      </c>
      <c r="J1310" s="46">
        <v>1051</v>
      </c>
      <c r="K1310" s="46">
        <v>1377</v>
      </c>
      <c r="L1310" s="46">
        <v>2428</v>
      </c>
      <c r="M1310" s="46">
        <v>53.5</v>
      </c>
      <c r="N1310" s="46">
        <v>188.5</v>
      </c>
      <c r="O1310" s="46">
        <v>145.5</v>
      </c>
      <c r="P1310" s="46">
        <v>118</v>
      </c>
      <c r="R1310" s="36">
        <v>1809.4749320000001</v>
      </c>
      <c r="S1310" s="36">
        <v>1663.74828</v>
      </c>
      <c r="T1310" s="36">
        <v>109.88506</v>
      </c>
      <c r="U1310" s="36">
        <v>282.79924699999998</v>
      </c>
      <c r="V1310" s="36">
        <v>268.86147199999999</v>
      </c>
      <c r="W1310" s="36">
        <v>131.84904800000001</v>
      </c>
      <c r="AC1310" s="57">
        <f t="shared" si="212"/>
        <v>2428</v>
      </c>
      <c r="AD1310" s="57">
        <f t="shared" si="213"/>
        <v>242</v>
      </c>
      <c r="AE1310" s="57">
        <f t="shared" si="214"/>
        <v>263.5</v>
      </c>
      <c r="AF1310" s="12">
        <f t="shared" si="209"/>
        <v>3473.2232119999999</v>
      </c>
      <c r="AG1310" s="12">
        <f t="shared" si="210"/>
        <v>392.68430699999999</v>
      </c>
      <c r="AH1310" s="12">
        <f t="shared" si="211"/>
        <v>400.71051999999997</v>
      </c>
      <c r="AI1310" s="15">
        <f t="shared" si="216"/>
        <v>0.43048731960461278</v>
      </c>
      <c r="AJ1310" s="15">
        <f t="shared" si="216"/>
        <v>0.62266242561983465</v>
      </c>
      <c r="AK1310" s="15">
        <f t="shared" si="216"/>
        <v>0.52072303605313086</v>
      </c>
      <c r="AL1310" s="23">
        <f>VLOOKUP(AC1310,'Charts and Tables'!$I$43:$J$49,2,TRUE)</f>
        <v>1</v>
      </c>
      <c r="AM1310" s="2">
        <f t="shared" si="215"/>
        <v>1</v>
      </c>
    </row>
    <row r="1311" spans="1:39" x14ac:dyDescent="0.25">
      <c r="A1311" s="35">
        <v>604149</v>
      </c>
      <c r="C1311" s="36" t="s">
        <v>25</v>
      </c>
      <c r="D1311" s="36">
        <v>0</v>
      </c>
      <c r="J1311" s="46">
        <v>2094</v>
      </c>
      <c r="K1311" s="46">
        <v>2037</v>
      </c>
      <c r="L1311" s="46">
        <v>4131</v>
      </c>
      <c r="M1311" s="46">
        <v>88.5</v>
      </c>
      <c r="N1311" s="46">
        <v>269.5</v>
      </c>
      <c r="O1311" s="46">
        <v>293.5</v>
      </c>
      <c r="P1311" s="46">
        <v>124</v>
      </c>
      <c r="R1311" s="36">
        <v>1655.6549110000001</v>
      </c>
      <c r="S1311" s="36">
        <v>1932.393863</v>
      </c>
      <c r="T1311" s="36">
        <v>104.011584</v>
      </c>
      <c r="U1311" s="36">
        <v>225.85069100000001</v>
      </c>
      <c r="V1311" s="36">
        <v>142.03966800000001</v>
      </c>
      <c r="W1311" s="36">
        <v>163.928202</v>
      </c>
      <c r="AC1311" s="57">
        <f t="shared" si="212"/>
        <v>4131</v>
      </c>
      <c r="AD1311" s="57">
        <f t="shared" si="213"/>
        <v>358</v>
      </c>
      <c r="AE1311" s="57">
        <f t="shared" si="214"/>
        <v>417.5</v>
      </c>
      <c r="AF1311" s="12">
        <f t="shared" si="209"/>
        <v>3588.0487739999999</v>
      </c>
      <c r="AG1311" s="12">
        <f t="shared" si="210"/>
        <v>329.86227500000001</v>
      </c>
      <c r="AH1311" s="12">
        <f t="shared" si="211"/>
        <v>305.96787</v>
      </c>
      <c r="AI1311" s="15">
        <f t="shared" si="216"/>
        <v>-0.1314333638344227</v>
      </c>
      <c r="AJ1311" s="15">
        <f t="shared" si="216"/>
        <v>-7.8596997206703878E-2</v>
      </c>
      <c r="AK1311" s="15">
        <f t="shared" si="216"/>
        <v>-0.26714282634730535</v>
      </c>
      <c r="AL1311" s="23">
        <f>VLOOKUP(AC1311,'Charts and Tables'!$I$43:$J$49,2,TRUE)</f>
        <v>0.5</v>
      </c>
      <c r="AM1311" s="2">
        <f t="shared" si="215"/>
        <v>1</v>
      </c>
    </row>
    <row r="1312" spans="1:39" x14ac:dyDescent="0.25">
      <c r="A1312" s="35">
        <v>603840</v>
      </c>
      <c r="B1312" s="36">
        <v>336197</v>
      </c>
      <c r="C1312" s="36" t="s">
        <v>25</v>
      </c>
      <c r="D1312" s="36">
        <v>0</v>
      </c>
      <c r="J1312" s="46">
        <v>1645</v>
      </c>
      <c r="K1312" s="46">
        <v>1534</v>
      </c>
      <c r="L1312" s="46">
        <v>3179</v>
      </c>
      <c r="M1312" s="46">
        <v>62</v>
      </c>
      <c r="N1312" s="46">
        <v>145</v>
      </c>
      <c r="O1312" s="46">
        <v>230</v>
      </c>
      <c r="P1312" s="46">
        <v>103</v>
      </c>
      <c r="R1312" s="36">
        <v>1655.6549110000001</v>
      </c>
      <c r="S1312" s="36">
        <v>1932.393863</v>
      </c>
      <c r="T1312" s="36">
        <v>104.011584</v>
      </c>
      <c r="U1312" s="36">
        <v>225.85069100000001</v>
      </c>
      <c r="V1312" s="36">
        <v>142.03966800000001</v>
      </c>
      <c r="W1312" s="36">
        <v>163.928202</v>
      </c>
      <c r="AC1312" s="57">
        <f t="shared" si="212"/>
        <v>3179</v>
      </c>
      <c r="AD1312" s="57">
        <f t="shared" si="213"/>
        <v>207</v>
      </c>
      <c r="AE1312" s="57">
        <f t="shared" si="214"/>
        <v>333</v>
      </c>
      <c r="AF1312" s="12">
        <f t="shared" si="209"/>
        <v>3588.0487739999999</v>
      </c>
      <c r="AG1312" s="12">
        <f t="shared" si="210"/>
        <v>329.86227500000001</v>
      </c>
      <c r="AH1312" s="12">
        <f t="shared" si="211"/>
        <v>305.96787</v>
      </c>
      <c r="AI1312" s="15">
        <f t="shared" si="216"/>
        <v>0.12867215287826356</v>
      </c>
      <c r="AJ1312" s="15">
        <f t="shared" si="216"/>
        <v>0.59353756038647343</v>
      </c>
      <c r="AK1312" s="15">
        <f t="shared" si="216"/>
        <v>-8.1177567567567555E-2</v>
      </c>
      <c r="AL1312" s="23">
        <f>VLOOKUP(AC1312,'Charts and Tables'!$I$43:$J$49,2,TRUE)</f>
        <v>0.5</v>
      </c>
      <c r="AM1312" s="2">
        <f t="shared" si="215"/>
        <v>1</v>
      </c>
    </row>
    <row r="1313" spans="1:39" x14ac:dyDescent="0.25">
      <c r="A1313" s="35">
        <v>605391</v>
      </c>
      <c r="C1313" s="36" t="s">
        <v>25</v>
      </c>
      <c r="D1313" s="36">
        <v>0</v>
      </c>
      <c r="J1313" s="46">
        <v>1481</v>
      </c>
      <c r="K1313" s="46">
        <v>1937</v>
      </c>
      <c r="L1313" s="46">
        <v>3418</v>
      </c>
      <c r="M1313" s="46">
        <v>120</v>
      </c>
      <c r="N1313" s="46">
        <v>167</v>
      </c>
      <c r="O1313" s="46">
        <v>126</v>
      </c>
      <c r="P1313" s="46">
        <v>194</v>
      </c>
      <c r="R1313" s="36">
        <v>1731.794778</v>
      </c>
      <c r="S1313" s="36">
        <v>1500.6871799999999</v>
      </c>
      <c r="T1313" s="36">
        <v>265.63027699999998</v>
      </c>
      <c r="U1313" s="36">
        <v>126.23554799999999</v>
      </c>
      <c r="V1313" s="36">
        <v>181.55987300000001</v>
      </c>
      <c r="W1313" s="36">
        <v>183.563196</v>
      </c>
      <c r="AC1313" s="57">
        <f t="shared" si="212"/>
        <v>3418</v>
      </c>
      <c r="AD1313" s="57">
        <f t="shared" si="213"/>
        <v>287</v>
      </c>
      <c r="AE1313" s="57">
        <f t="shared" si="214"/>
        <v>320</v>
      </c>
      <c r="AF1313" s="12">
        <f t="shared" si="209"/>
        <v>3232.4819579999998</v>
      </c>
      <c r="AG1313" s="12">
        <f t="shared" si="210"/>
        <v>391.86582499999997</v>
      </c>
      <c r="AH1313" s="12">
        <f t="shared" si="211"/>
        <v>365.12306899999999</v>
      </c>
      <c r="AI1313" s="15">
        <f t="shared" si="216"/>
        <v>-5.427678232884732E-2</v>
      </c>
      <c r="AJ1313" s="15">
        <f t="shared" si="216"/>
        <v>0.36538614982578388</v>
      </c>
      <c r="AK1313" s="15">
        <f t="shared" si="216"/>
        <v>0.14100959062499996</v>
      </c>
      <c r="AL1313" s="23">
        <f>VLOOKUP(AC1313,'Charts and Tables'!$I$43:$J$49,2,TRUE)</f>
        <v>0.5</v>
      </c>
      <c r="AM1313" s="2">
        <f t="shared" si="215"/>
        <v>1</v>
      </c>
    </row>
    <row r="1314" spans="1:39" x14ac:dyDescent="0.25">
      <c r="A1314" s="35">
        <v>605745</v>
      </c>
      <c r="B1314" s="36">
        <v>332045</v>
      </c>
      <c r="C1314" s="36" t="s">
        <v>25</v>
      </c>
      <c r="D1314" s="36">
        <v>0</v>
      </c>
      <c r="J1314" s="46">
        <v>1684</v>
      </c>
      <c r="K1314" s="46">
        <v>1742</v>
      </c>
      <c r="L1314" s="46">
        <v>3426</v>
      </c>
      <c r="M1314" s="46">
        <v>167</v>
      </c>
      <c r="N1314" s="46">
        <v>149</v>
      </c>
      <c r="O1314" s="46">
        <v>136</v>
      </c>
      <c r="P1314" s="46">
        <v>155</v>
      </c>
      <c r="R1314" s="36">
        <v>1731.794778</v>
      </c>
      <c r="S1314" s="36">
        <v>1500.6871799999999</v>
      </c>
      <c r="T1314" s="36">
        <v>265.63027699999998</v>
      </c>
      <c r="U1314" s="36">
        <v>126.23554799999999</v>
      </c>
      <c r="V1314" s="36">
        <v>181.55987300000001</v>
      </c>
      <c r="W1314" s="36">
        <v>183.563196</v>
      </c>
      <c r="AC1314" s="57">
        <f t="shared" si="212"/>
        <v>3426</v>
      </c>
      <c r="AD1314" s="57">
        <f t="shared" si="213"/>
        <v>316</v>
      </c>
      <c r="AE1314" s="57">
        <f t="shared" si="214"/>
        <v>291</v>
      </c>
      <c r="AF1314" s="12">
        <f t="shared" si="209"/>
        <v>3232.4819579999998</v>
      </c>
      <c r="AG1314" s="12">
        <f t="shared" si="210"/>
        <v>391.86582499999997</v>
      </c>
      <c r="AH1314" s="12">
        <f t="shared" si="211"/>
        <v>365.12306899999999</v>
      </c>
      <c r="AI1314" s="15">
        <f t="shared" si="216"/>
        <v>-5.6485126094570973E-2</v>
      </c>
      <c r="AJ1314" s="15">
        <f t="shared" si="216"/>
        <v>0.24008172468354422</v>
      </c>
      <c r="AK1314" s="15">
        <f t="shared" si="216"/>
        <v>0.25471845017182126</v>
      </c>
      <c r="AL1314" s="23">
        <f>VLOOKUP(AC1314,'Charts and Tables'!$I$43:$J$49,2,TRUE)</f>
        <v>0.5</v>
      </c>
      <c r="AM1314" s="2">
        <f t="shared" si="215"/>
        <v>1</v>
      </c>
    </row>
    <row r="1315" spans="1:39" x14ac:dyDescent="0.25">
      <c r="A1315" s="35">
        <v>607871</v>
      </c>
      <c r="B1315" s="36">
        <v>330185</v>
      </c>
      <c r="C1315" s="36" t="s">
        <v>25</v>
      </c>
      <c r="D1315" s="36">
        <v>0</v>
      </c>
      <c r="J1315" s="46">
        <v>1436</v>
      </c>
      <c r="K1315" s="46">
        <v>1388</v>
      </c>
      <c r="L1315" s="46">
        <v>2824</v>
      </c>
      <c r="M1315" s="46">
        <v>120</v>
      </c>
      <c r="N1315" s="46">
        <v>172</v>
      </c>
      <c r="O1315" s="46">
        <v>169</v>
      </c>
      <c r="P1315" s="46">
        <v>135</v>
      </c>
      <c r="R1315" s="36">
        <v>3515.0603900000001</v>
      </c>
      <c r="S1315" s="36">
        <v>3335.6560890000001</v>
      </c>
      <c r="T1315" s="36">
        <v>370.66632800000002</v>
      </c>
      <c r="U1315" s="36">
        <v>244.27656099999999</v>
      </c>
      <c r="V1315" s="36">
        <v>314.63316800000001</v>
      </c>
      <c r="W1315" s="36">
        <v>375.64729799999998</v>
      </c>
      <c r="AC1315" s="57">
        <f t="shared" si="212"/>
        <v>2824</v>
      </c>
      <c r="AD1315" s="57">
        <f t="shared" si="213"/>
        <v>292</v>
      </c>
      <c r="AE1315" s="57">
        <f t="shared" si="214"/>
        <v>304</v>
      </c>
      <c r="AF1315" s="12">
        <f t="shared" si="209"/>
        <v>6850.7164790000006</v>
      </c>
      <c r="AG1315" s="12">
        <f t="shared" si="210"/>
        <v>614.94288900000004</v>
      </c>
      <c r="AH1315" s="12">
        <f t="shared" si="211"/>
        <v>690.28046599999993</v>
      </c>
      <c r="AI1315" s="15">
        <f t="shared" si="216"/>
        <v>1.4258911044617566</v>
      </c>
      <c r="AJ1315" s="15">
        <f t="shared" si="216"/>
        <v>1.1059687979452055</v>
      </c>
      <c r="AK1315" s="15">
        <f t="shared" si="216"/>
        <v>1.2706594276315788</v>
      </c>
      <c r="AL1315" s="23">
        <f>VLOOKUP(AC1315,'Charts and Tables'!$I$43:$J$49,2,TRUE)</f>
        <v>0.5</v>
      </c>
      <c r="AM1315" s="2">
        <f t="shared" si="215"/>
        <v>0</v>
      </c>
    </row>
    <row r="1316" spans="1:39" x14ac:dyDescent="0.25">
      <c r="A1316" s="35">
        <v>608347</v>
      </c>
      <c r="B1316" s="36">
        <v>330187</v>
      </c>
      <c r="C1316" s="36" t="s">
        <v>31</v>
      </c>
      <c r="D1316" s="36">
        <v>0</v>
      </c>
      <c r="J1316" s="46">
        <v>2927</v>
      </c>
      <c r="K1316" s="46">
        <v>3045</v>
      </c>
      <c r="L1316" s="46">
        <v>5972</v>
      </c>
      <c r="M1316" s="46">
        <v>265</v>
      </c>
      <c r="N1316" s="46">
        <v>148</v>
      </c>
      <c r="O1316" s="46">
        <v>230</v>
      </c>
      <c r="P1316" s="46">
        <v>324</v>
      </c>
      <c r="R1316" s="36">
        <v>3576.0688620000001</v>
      </c>
      <c r="S1316" s="36">
        <v>3876.72741</v>
      </c>
      <c r="T1316" s="36">
        <v>444.40811200000002</v>
      </c>
      <c r="U1316" s="36">
        <v>227.38859600000001</v>
      </c>
      <c r="V1316" s="36">
        <v>268.59192999999999</v>
      </c>
      <c r="W1316" s="36">
        <v>456.63203299999998</v>
      </c>
      <c r="AC1316" s="57">
        <f t="shared" si="212"/>
        <v>5972</v>
      </c>
      <c r="AD1316" s="57">
        <f t="shared" si="213"/>
        <v>413</v>
      </c>
      <c r="AE1316" s="57">
        <f t="shared" si="214"/>
        <v>554</v>
      </c>
      <c r="AF1316" s="12">
        <f t="shared" ref="AF1316:AF1363" si="217">IF(D1316=1,R1316,IF(D1316=-1,S1316,R1316+S1316))</f>
        <v>7452.7962719999996</v>
      </c>
      <c r="AG1316" s="12">
        <f t="shared" ref="AG1316:AG1363" si="218">IF(D1316=1,T1316,IF(D1316=-1,U1316,T1316+U1316))</f>
        <v>671.79670800000008</v>
      </c>
      <c r="AH1316" s="12">
        <f t="shared" ref="AH1316:AH1363" si="219">IF(D1316=1,V1316,IF(D1316=-1,W1316,V1316+W1316))</f>
        <v>725.22396299999991</v>
      </c>
      <c r="AI1316" s="15">
        <f t="shared" si="216"/>
        <v>0.24795650904219685</v>
      </c>
      <c r="AJ1316" s="15">
        <f t="shared" si="216"/>
        <v>0.62662641162227617</v>
      </c>
      <c r="AK1316" s="15">
        <f t="shared" si="216"/>
        <v>0.30906852527075795</v>
      </c>
      <c r="AL1316" s="23">
        <f>VLOOKUP(AC1316,'Charts and Tables'!$I$43:$J$49,2,TRUE)</f>
        <v>0.25</v>
      </c>
      <c r="AM1316" s="2">
        <f t="shared" si="215"/>
        <v>1</v>
      </c>
    </row>
    <row r="1317" spans="1:39" x14ac:dyDescent="0.25">
      <c r="A1317" s="35">
        <v>609739</v>
      </c>
      <c r="C1317" s="36" t="s">
        <v>30</v>
      </c>
      <c r="D1317" s="36">
        <v>0</v>
      </c>
      <c r="J1317" s="46">
        <v>868</v>
      </c>
      <c r="K1317" s="46">
        <v>826</v>
      </c>
      <c r="L1317" s="46">
        <v>1694</v>
      </c>
      <c r="M1317" s="46">
        <v>49</v>
      </c>
      <c r="N1317" s="46">
        <v>73</v>
      </c>
      <c r="O1317" s="46">
        <v>108</v>
      </c>
      <c r="P1317" s="46">
        <v>68</v>
      </c>
      <c r="R1317" s="36">
        <v>876.85883699999999</v>
      </c>
      <c r="S1317" s="36">
        <v>941.84056999999996</v>
      </c>
      <c r="T1317" s="36">
        <v>52.559600000000003</v>
      </c>
      <c r="U1317" s="36">
        <v>96.758499</v>
      </c>
      <c r="V1317" s="36">
        <v>105.345231</v>
      </c>
      <c r="W1317" s="36">
        <v>87.020313000000002</v>
      </c>
      <c r="AC1317" s="57">
        <f t="shared" ref="AC1317:AC1364" si="220">L1317</f>
        <v>1694</v>
      </c>
      <c r="AD1317" s="57">
        <f t="shared" ref="AD1317:AD1364" si="221">IF(D1317=1,M1317,IF(D1317=-1,N1317,M1317+N1317))</f>
        <v>122</v>
      </c>
      <c r="AE1317" s="57">
        <f t="shared" ref="AE1317:AE1364" si="222">IF(D1317=1,O1317,IF(D1317=-1,P1317,O1317+P1317))</f>
        <v>176</v>
      </c>
      <c r="AF1317" s="12">
        <f t="shared" si="217"/>
        <v>1818.6994070000001</v>
      </c>
      <c r="AG1317" s="12">
        <f t="shared" si="218"/>
        <v>149.31809900000002</v>
      </c>
      <c r="AH1317" s="12">
        <f t="shared" si="219"/>
        <v>192.365544</v>
      </c>
      <c r="AI1317" s="15">
        <f t="shared" si="216"/>
        <v>7.3612400826446323E-2</v>
      </c>
      <c r="AJ1317" s="15">
        <f t="shared" si="216"/>
        <v>0.22391884426229522</v>
      </c>
      <c r="AK1317" s="15">
        <f t="shared" si="216"/>
        <v>9.298604545454546E-2</v>
      </c>
      <c r="AL1317" s="23">
        <f>VLOOKUP(AC1317,'Charts and Tables'!$I$43:$J$49,2,TRUE)</f>
        <v>1</v>
      </c>
      <c r="AM1317" s="2">
        <f t="shared" ref="AM1317:AM1364" si="223">IF(ABS(AI1317)&lt;=AL1317,1,0)</f>
        <v>1</v>
      </c>
    </row>
    <row r="1318" spans="1:39" x14ac:dyDescent="0.25">
      <c r="A1318" s="35">
        <v>609714</v>
      </c>
      <c r="B1318" s="36">
        <v>337028</v>
      </c>
      <c r="C1318" s="36" t="s">
        <v>30</v>
      </c>
      <c r="D1318" s="36">
        <v>0</v>
      </c>
      <c r="J1318" s="46">
        <v>1445</v>
      </c>
      <c r="K1318" s="46">
        <v>1425</v>
      </c>
      <c r="L1318" s="46">
        <v>2870</v>
      </c>
      <c r="M1318" s="46">
        <v>111</v>
      </c>
      <c r="N1318" s="46">
        <v>161</v>
      </c>
      <c r="O1318" s="46">
        <v>184</v>
      </c>
      <c r="P1318" s="46">
        <v>129</v>
      </c>
      <c r="R1318" s="36">
        <v>1818.7055109999999</v>
      </c>
      <c r="S1318" s="36">
        <v>1630.554386</v>
      </c>
      <c r="T1318" s="36">
        <v>132.40389200000001</v>
      </c>
      <c r="U1318" s="36">
        <v>253.750789</v>
      </c>
      <c r="V1318" s="36">
        <v>282.20582000000002</v>
      </c>
      <c r="W1318" s="36">
        <v>174.986414</v>
      </c>
      <c r="AC1318" s="57">
        <f t="shared" si="220"/>
        <v>2870</v>
      </c>
      <c r="AD1318" s="57">
        <f t="shared" si="221"/>
        <v>272</v>
      </c>
      <c r="AE1318" s="57">
        <f t="shared" si="222"/>
        <v>313</v>
      </c>
      <c r="AF1318" s="12">
        <f t="shared" si="217"/>
        <v>3449.2598969999999</v>
      </c>
      <c r="AG1318" s="12">
        <f t="shared" si="218"/>
        <v>386.15468099999998</v>
      </c>
      <c r="AH1318" s="12">
        <f t="shared" si="219"/>
        <v>457.19223399999998</v>
      </c>
      <c r="AI1318" s="15">
        <f t="shared" si="216"/>
        <v>0.20183271672473865</v>
      </c>
      <c r="AJ1318" s="15">
        <f t="shared" si="216"/>
        <v>0.41968632720588228</v>
      </c>
      <c r="AK1318" s="15">
        <f t="shared" si="216"/>
        <v>0.46067806389776356</v>
      </c>
      <c r="AL1318" s="23">
        <f>VLOOKUP(AC1318,'Charts and Tables'!$I$43:$J$49,2,TRUE)</f>
        <v>0.5</v>
      </c>
      <c r="AM1318" s="2">
        <f t="shared" si="223"/>
        <v>1</v>
      </c>
    </row>
    <row r="1319" spans="1:39" x14ac:dyDescent="0.25">
      <c r="A1319" s="35">
        <v>610700</v>
      </c>
      <c r="B1319" s="36">
        <v>248154</v>
      </c>
      <c r="C1319" s="36" t="s">
        <v>25</v>
      </c>
      <c r="D1319" s="36">
        <v>0</v>
      </c>
      <c r="J1319" s="46">
        <v>485</v>
      </c>
      <c r="K1319" s="46">
        <v>542</v>
      </c>
      <c r="L1319" s="46">
        <v>1027</v>
      </c>
      <c r="M1319" s="46">
        <v>37</v>
      </c>
      <c r="N1319" s="46">
        <v>27</v>
      </c>
      <c r="O1319" s="46">
        <v>44</v>
      </c>
      <c r="P1319" s="46">
        <v>59</v>
      </c>
      <c r="R1319" s="36">
        <v>417.01457900000003</v>
      </c>
      <c r="S1319" s="36">
        <v>365.75511</v>
      </c>
      <c r="T1319" s="36">
        <v>51.014670000000002</v>
      </c>
      <c r="U1319" s="36">
        <v>24.592326</v>
      </c>
      <c r="V1319" s="36">
        <v>44.503701</v>
      </c>
      <c r="W1319" s="36">
        <v>48.589902000000002</v>
      </c>
      <c r="AC1319" s="57">
        <f t="shared" si="220"/>
        <v>1027</v>
      </c>
      <c r="AD1319" s="57">
        <f t="shared" si="221"/>
        <v>64</v>
      </c>
      <c r="AE1319" s="57">
        <f t="shared" si="222"/>
        <v>103</v>
      </c>
      <c r="AF1319" s="12">
        <f t="shared" si="217"/>
        <v>782.76968899999997</v>
      </c>
      <c r="AG1319" s="12">
        <f t="shared" si="218"/>
        <v>75.606996000000009</v>
      </c>
      <c r="AH1319" s="12">
        <f t="shared" si="219"/>
        <v>93.093603000000002</v>
      </c>
      <c r="AI1319" s="15">
        <f t="shared" si="216"/>
        <v>-0.23780945569620257</v>
      </c>
      <c r="AJ1319" s="15">
        <f t="shared" si="216"/>
        <v>0.18135931250000015</v>
      </c>
      <c r="AK1319" s="15">
        <f t="shared" si="216"/>
        <v>-9.6178611650485427E-2</v>
      </c>
      <c r="AL1319" s="23">
        <f>VLOOKUP(AC1319,'Charts and Tables'!$I$43:$J$49,2,TRUE)</f>
        <v>1</v>
      </c>
      <c r="AM1319" s="2">
        <f t="shared" si="223"/>
        <v>1</v>
      </c>
    </row>
    <row r="1320" spans="1:39" x14ac:dyDescent="0.25">
      <c r="A1320" s="35">
        <v>611949</v>
      </c>
      <c r="C1320" s="36" t="s">
        <v>25</v>
      </c>
      <c r="D1320" s="36">
        <v>0</v>
      </c>
      <c r="K1320" s="46">
        <v>4081</v>
      </c>
      <c r="L1320" s="46">
        <v>4081</v>
      </c>
      <c r="N1320" s="46">
        <v>588</v>
      </c>
      <c r="P1320" s="46">
        <v>236</v>
      </c>
      <c r="R1320" s="36">
        <v>6532.85628</v>
      </c>
      <c r="S1320" s="36">
        <v>6318.2506979999998</v>
      </c>
      <c r="T1320" s="36">
        <v>332.22295500000001</v>
      </c>
      <c r="U1320" s="36">
        <v>836.02439700000002</v>
      </c>
      <c r="V1320" s="36">
        <v>800.23850500000003</v>
      </c>
      <c r="W1320" s="36">
        <v>442.30239699999998</v>
      </c>
      <c r="AC1320" s="57">
        <f t="shared" si="220"/>
        <v>4081</v>
      </c>
      <c r="AD1320" s="57">
        <f t="shared" si="221"/>
        <v>588</v>
      </c>
      <c r="AE1320" s="57">
        <f t="shared" si="222"/>
        <v>236</v>
      </c>
      <c r="AF1320" s="12">
        <f t="shared" si="217"/>
        <v>12851.106978</v>
      </c>
      <c r="AG1320" s="12">
        <f t="shared" si="218"/>
        <v>1168.2473520000001</v>
      </c>
      <c r="AH1320" s="12">
        <f t="shared" si="219"/>
        <v>1242.540902</v>
      </c>
      <c r="AI1320" s="15">
        <f t="shared" si="216"/>
        <v>2.149009306052438</v>
      </c>
      <c r="AJ1320" s="15">
        <f t="shared" si="216"/>
        <v>0.98681522448979608</v>
      </c>
      <c r="AK1320" s="15">
        <f t="shared" si="216"/>
        <v>4.2650038220338979</v>
      </c>
      <c r="AL1320" s="23">
        <f>VLOOKUP(AC1320,'Charts and Tables'!$I$43:$J$49,2,TRUE)</f>
        <v>0.5</v>
      </c>
      <c r="AM1320" s="2">
        <f t="shared" si="223"/>
        <v>0</v>
      </c>
    </row>
    <row r="1321" spans="1:39" x14ac:dyDescent="0.25">
      <c r="A1321" s="35">
        <v>614459</v>
      </c>
      <c r="B1321" s="36">
        <v>330115</v>
      </c>
      <c r="C1321" s="36" t="s">
        <v>26</v>
      </c>
      <c r="D1321" s="36">
        <v>0</v>
      </c>
      <c r="J1321" s="46">
        <v>5758</v>
      </c>
      <c r="K1321" s="46">
        <v>5757</v>
      </c>
      <c r="L1321" s="46">
        <v>11515</v>
      </c>
      <c r="M1321" s="46">
        <v>273</v>
      </c>
      <c r="N1321" s="46">
        <v>571</v>
      </c>
      <c r="O1321" s="46">
        <v>737</v>
      </c>
      <c r="P1321" s="46">
        <v>458</v>
      </c>
      <c r="R1321" s="36">
        <v>8108.5710900000004</v>
      </c>
      <c r="S1321" s="36">
        <v>7674.4261290000004</v>
      </c>
      <c r="T1321" s="36">
        <v>508.45840199999998</v>
      </c>
      <c r="U1321" s="36">
        <v>927.45806800000003</v>
      </c>
      <c r="V1321" s="36">
        <v>958.18762400000003</v>
      </c>
      <c r="W1321" s="36">
        <v>607.89725999999996</v>
      </c>
      <c r="AC1321" s="57">
        <f t="shared" si="220"/>
        <v>11515</v>
      </c>
      <c r="AD1321" s="57">
        <f t="shared" si="221"/>
        <v>844</v>
      </c>
      <c r="AE1321" s="57">
        <f t="shared" si="222"/>
        <v>1195</v>
      </c>
      <c r="AF1321" s="12">
        <f t="shared" si="217"/>
        <v>15782.997219000001</v>
      </c>
      <c r="AG1321" s="12">
        <f t="shared" si="218"/>
        <v>1435.9164700000001</v>
      </c>
      <c r="AH1321" s="12">
        <f t="shared" si="219"/>
        <v>1566.0848839999999</v>
      </c>
      <c r="AI1321" s="15">
        <f t="shared" si="216"/>
        <v>0.37064674068606174</v>
      </c>
      <c r="AJ1321" s="15">
        <f t="shared" si="216"/>
        <v>0.70132283175355459</v>
      </c>
      <c r="AK1321" s="15">
        <f t="shared" si="216"/>
        <v>0.31053128368200827</v>
      </c>
      <c r="AL1321" s="23">
        <f>VLOOKUP(AC1321,'Charts and Tables'!$I$43:$J$49,2,TRUE)</f>
        <v>0.2</v>
      </c>
      <c r="AM1321" s="2">
        <f t="shared" si="223"/>
        <v>0</v>
      </c>
    </row>
    <row r="1322" spans="1:39" x14ac:dyDescent="0.25">
      <c r="A1322" s="35">
        <v>611904</v>
      </c>
      <c r="C1322" s="36" t="s">
        <v>25</v>
      </c>
      <c r="D1322" s="36">
        <v>0</v>
      </c>
      <c r="J1322" s="46">
        <v>1880</v>
      </c>
      <c r="L1322" s="46">
        <v>1880</v>
      </c>
      <c r="M1322" s="46">
        <v>76</v>
      </c>
      <c r="O1322" s="46">
        <v>266</v>
      </c>
      <c r="R1322" s="36">
        <v>3146.7491709999999</v>
      </c>
      <c r="S1322" s="36">
        <v>3110.5430620000002</v>
      </c>
      <c r="T1322" s="36">
        <v>125.44259099999999</v>
      </c>
      <c r="U1322" s="36">
        <v>592.20646199999999</v>
      </c>
      <c r="V1322" s="36">
        <v>521.88698799999997</v>
      </c>
      <c r="W1322" s="36">
        <v>201.45759000000001</v>
      </c>
      <c r="AC1322" s="57">
        <f t="shared" si="220"/>
        <v>1880</v>
      </c>
      <c r="AD1322" s="57">
        <f t="shared" si="221"/>
        <v>76</v>
      </c>
      <c r="AE1322" s="57">
        <f t="shared" si="222"/>
        <v>266</v>
      </c>
      <c r="AF1322" s="12">
        <f t="shared" si="217"/>
        <v>6257.2922330000001</v>
      </c>
      <c r="AG1322" s="12">
        <f t="shared" si="218"/>
        <v>717.64905299999998</v>
      </c>
      <c r="AH1322" s="12">
        <f t="shared" si="219"/>
        <v>723.34457799999996</v>
      </c>
      <c r="AI1322" s="15">
        <f t="shared" si="216"/>
        <v>2.3283469324468085</v>
      </c>
      <c r="AJ1322" s="15">
        <f t="shared" si="216"/>
        <v>8.442750697368421</v>
      </c>
      <c r="AK1322" s="15">
        <f t="shared" si="216"/>
        <v>1.7193405187969923</v>
      </c>
      <c r="AL1322" s="23">
        <f>VLOOKUP(AC1322,'Charts and Tables'!$I$43:$J$49,2,TRUE)</f>
        <v>1</v>
      </c>
      <c r="AM1322" s="2">
        <f t="shared" si="223"/>
        <v>0</v>
      </c>
    </row>
    <row r="1323" spans="1:39" x14ac:dyDescent="0.25">
      <c r="A1323" s="35">
        <v>613605</v>
      </c>
      <c r="B1323" s="36">
        <v>330027</v>
      </c>
      <c r="C1323" s="36" t="s">
        <v>25</v>
      </c>
      <c r="D1323" s="36">
        <v>0</v>
      </c>
      <c r="J1323" s="46">
        <v>3413</v>
      </c>
      <c r="K1323" s="46">
        <v>3585</v>
      </c>
      <c r="L1323" s="46">
        <v>6998</v>
      </c>
      <c r="M1323" s="46">
        <v>126</v>
      </c>
      <c r="N1323" s="46">
        <v>532</v>
      </c>
      <c r="O1323" s="46">
        <v>514</v>
      </c>
      <c r="P1323" s="46">
        <v>226</v>
      </c>
      <c r="R1323" s="36">
        <v>6532.85628</v>
      </c>
      <c r="S1323" s="36">
        <v>6318.2506979999998</v>
      </c>
      <c r="T1323" s="36">
        <v>332.22295500000001</v>
      </c>
      <c r="U1323" s="36">
        <v>836.02439700000002</v>
      </c>
      <c r="V1323" s="36">
        <v>800.23850500000003</v>
      </c>
      <c r="W1323" s="36">
        <v>442.30239699999998</v>
      </c>
      <c r="AC1323" s="57">
        <f t="shared" si="220"/>
        <v>6998</v>
      </c>
      <c r="AD1323" s="57">
        <f t="shared" si="221"/>
        <v>658</v>
      </c>
      <c r="AE1323" s="57">
        <f t="shared" si="222"/>
        <v>740</v>
      </c>
      <c r="AF1323" s="12">
        <f t="shared" si="217"/>
        <v>12851.106978</v>
      </c>
      <c r="AG1323" s="12">
        <f t="shared" si="218"/>
        <v>1168.2473520000001</v>
      </c>
      <c r="AH1323" s="12">
        <f t="shared" si="219"/>
        <v>1242.540902</v>
      </c>
      <c r="AI1323" s="15">
        <f t="shared" si="216"/>
        <v>0.83639711031723352</v>
      </c>
      <c r="AJ1323" s="15">
        <f t="shared" si="216"/>
        <v>0.77545190273556242</v>
      </c>
      <c r="AK1323" s="15">
        <f t="shared" si="216"/>
        <v>0.67910932702702698</v>
      </c>
      <c r="AL1323" s="23">
        <f>VLOOKUP(AC1323,'Charts and Tables'!$I$43:$J$49,2,TRUE)</f>
        <v>0.25</v>
      </c>
      <c r="AM1323" s="2">
        <f t="shared" si="223"/>
        <v>0</v>
      </c>
    </row>
    <row r="1324" spans="1:39" x14ac:dyDescent="0.25">
      <c r="A1324" s="35">
        <v>614379</v>
      </c>
      <c r="C1324" s="36" t="s">
        <v>26</v>
      </c>
      <c r="D1324" s="36">
        <v>0</v>
      </c>
      <c r="K1324" s="46">
        <v>3610</v>
      </c>
      <c r="L1324" s="46">
        <v>3610</v>
      </c>
      <c r="N1324" s="46">
        <v>214</v>
      </c>
      <c r="P1324" s="46">
        <v>456</v>
      </c>
      <c r="R1324" s="36">
        <v>5333.7927</v>
      </c>
      <c r="S1324" s="36">
        <v>5538.0993559999997</v>
      </c>
      <c r="T1324" s="36">
        <v>702.41894300000001</v>
      </c>
      <c r="U1324" s="36">
        <v>293.10764699999999</v>
      </c>
      <c r="V1324" s="36">
        <v>377.67744299999998</v>
      </c>
      <c r="W1324" s="36">
        <v>672.62752599999999</v>
      </c>
      <c r="AC1324" s="57">
        <f t="shared" si="220"/>
        <v>3610</v>
      </c>
      <c r="AD1324" s="57">
        <f t="shared" si="221"/>
        <v>214</v>
      </c>
      <c r="AE1324" s="57">
        <f t="shared" si="222"/>
        <v>456</v>
      </c>
      <c r="AF1324" s="12">
        <f t="shared" si="217"/>
        <v>10871.892056000001</v>
      </c>
      <c r="AG1324" s="12">
        <f t="shared" si="218"/>
        <v>995.52658999999994</v>
      </c>
      <c r="AH1324" s="12">
        <f t="shared" si="219"/>
        <v>1050.304969</v>
      </c>
      <c r="AI1324" s="15">
        <f t="shared" si="216"/>
        <v>2.0116044476454293</v>
      </c>
      <c r="AJ1324" s="15">
        <f t="shared" si="216"/>
        <v>3.6519934112149528</v>
      </c>
      <c r="AK1324" s="15">
        <f t="shared" si="216"/>
        <v>1.3033003706140351</v>
      </c>
      <c r="AL1324" s="23">
        <f>VLOOKUP(AC1324,'Charts and Tables'!$I$43:$J$49,2,TRUE)</f>
        <v>0.5</v>
      </c>
      <c r="AM1324" s="2">
        <f t="shared" si="223"/>
        <v>0</v>
      </c>
    </row>
    <row r="1325" spans="1:39" x14ac:dyDescent="0.25">
      <c r="A1325" s="35">
        <v>614558</v>
      </c>
      <c r="C1325" s="36" t="s">
        <v>26</v>
      </c>
      <c r="D1325" s="36">
        <v>0</v>
      </c>
      <c r="J1325" s="46">
        <v>3469</v>
      </c>
      <c r="K1325" s="46">
        <v>3337</v>
      </c>
      <c r="L1325" s="46">
        <v>6806</v>
      </c>
      <c r="M1325" s="46">
        <v>223.66666699999999</v>
      </c>
      <c r="N1325" s="46">
        <v>213</v>
      </c>
      <c r="O1325" s="46">
        <v>348</v>
      </c>
      <c r="P1325" s="46">
        <v>325</v>
      </c>
      <c r="R1325" s="36">
        <v>3740.2569290000001</v>
      </c>
      <c r="S1325" s="36">
        <v>3520.7175090000001</v>
      </c>
      <c r="T1325" s="36">
        <v>307.91268100000002</v>
      </c>
      <c r="U1325" s="36">
        <v>341.10879999999997</v>
      </c>
      <c r="V1325" s="36">
        <v>398.00210399999997</v>
      </c>
      <c r="W1325" s="36">
        <v>331.166042</v>
      </c>
      <c r="AC1325" s="57">
        <f t="shared" si="220"/>
        <v>6806</v>
      </c>
      <c r="AD1325" s="57">
        <f t="shared" si="221"/>
        <v>436.66666699999996</v>
      </c>
      <c r="AE1325" s="57">
        <f t="shared" si="222"/>
        <v>673</v>
      </c>
      <c r="AF1325" s="12">
        <f t="shared" si="217"/>
        <v>7260.9744380000002</v>
      </c>
      <c r="AG1325" s="12">
        <f t="shared" si="218"/>
        <v>649.02148099999999</v>
      </c>
      <c r="AH1325" s="12">
        <f t="shared" si="219"/>
        <v>729.16814599999998</v>
      </c>
      <c r="AI1325" s="15">
        <f t="shared" si="216"/>
        <v>6.6849021157801974E-2</v>
      </c>
      <c r="AJ1325" s="15">
        <f t="shared" si="216"/>
        <v>0.48630873397991714</v>
      </c>
      <c r="AK1325" s="15">
        <f t="shared" si="216"/>
        <v>8.3459355126300122E-2</v>
      </c>
      <c r="AL1325" s="23">
        <f>VLOOKUP(AC1325,'Charts and Tables'!$I$43:$J$49,2,TRUE)</f>
        <v>0.25</v>
      </c>
      <c r="AM1325" s="2">
        <f t="shared" si="223"/>
        <v>1</v>
      </c>
    </row>
    <row r="1326" spans="1:39" x14ac:dyDescent="0.25">
      <c r="A1326" s="35">
        <v>615090</v>
      </c>
      <c r="B1326" s="36">
        <v>330236</v>
      </c>
      <c r="C1326" s="36" t="s">
        <v>26</v>
      </c>
      <c r="D1326" s="36">
        <v>0</v>
      </c>
      <c r="J1326" s="46">
        <v>3495</v>
      </c>
      <c r="K1326" s="46">
        <v>3308</v>
      </c>
      <c r="L1326" s="46">
        <v>6803</v>
      </c>
      <c r="M1326" s="46">
        <v>202</v>
      </c>
      <c r="N1326" s="46">
        <v>218</v>
      </c>
      <c r="O1326" s="46">
        <v>377</v>
      </c>
      <c r="P1326" s="46">
        <v>346</v>
      </c>
      <c r="R1326" s="36">
        <v>3740.2569290000001</v>
      </c>
      <c r="S1326" s="36">
        <v>3520.7175090000001</v>
      </c>
      <c r="T1326" s="36">
        <v>307.91268100000002</v>
      </c>
      <c r="U1326" s="36">
        <v>341.10879999999997</v>
      </c>
      <c r="V1326" s="36">
        <v>398.00210399999997</v>
      </c>
      <c r="W1326" s="36">
        <v>331.166042</v>
      </c>
      <c r="AC1326" s="57">
        <f t="shared" si="220"/>
        <v>6803</v>
      </c>
      <c r="AD1326" s="57">
        <f t="shared" si="221"/>
        <v>420</v>
      </c>
      <c r="AE1326" s="57">
        <f t="shared" si="222"/>
        <v>723</v>
      </c>
      <c r="AF1326" s="12">
        <f t="shared" si="217"/>
        <v>7260.9744380000002</v>
      </c>
      <c r="AG1326" s="12">
        <f t="shared" si="218"/>
        <v>649.02148099999999</v>
      </c>
      <c r="AH1326" s="12">
        <f t="shared" si="219"/>
        <v>729.16814599999998</v>
      </c>
      <c r="AI1326" s="15">
        <f t="shared" si="216"/>
        <v>6.7319482287226257E-2</v>
      </c>
      <c r="AJ1326" s="15">
        <f t="shared" si="216"/>
        <v>0.54528924047619043</v>
      </c>
      <c r="AK1326" s="15">
        <f t="shared" si="216"/>
        <v>8.5313222683263881E-3</v>
      </c>
      <c r="AL1326" s="23">
        <f>VLOOKUP(AC1326,'Charts and Tables'!$I$43:$J$49,2,TRUE)</f>
        <v>0.25</v>
      </c>
      <c r="AM1326" s="2">
        <f t="shared" si="223"/>
        <v>1</v>
      </c>
    </row>
    <row r="1327" spans="1:39" x14ac:dyDescent="0.25">
      <c r="A1327" s="35">
        <v>615458</v>
      </c>
      <c r="B1327" s="36">
        <v>248000</v>
      </c>
      <c r="C1327" s="36" t="s">
        <v>25</v>
      </c>
      <c r="D1327" s="36">
        <v>0</v>
      </c>
      <c r="J1327" s="46">
        <v>843</v>
      </c>
      <c r="K1327" s="46">
        <v>842</v>
      </c>
      <c r="L1327" s="46">
        <v>1685</v>
      </c>
      <c r="M1327" s="46">
        <v>23</v>
      </c>
      <c r="N1327" s="46">
        <v>89</v>
      </c>
      <c r="O1327" s="46">
        <v>110</v>
      </c>
      <c r="P1327" s="46">
        <v>59</v>
      </c>
      <c r="R1327" s="36">
        <v>546.61467100000004</v>
      </c>
      <c r="S1327" s="36">
        <v>546.61465599999997</v>
      </c>
      <c r="T1327" s="36">
        <v>24.244012999999999</v>
      </c>
      <c r="U1327" s="36">
        <v>70.378309000000002</v>
      </c>
      <c r="V1327" s="36">
        <v>67.112367000000006</v>
      </c>
      <c r="W1327" s="36">
        <v>38.678480999999998</v>
      </c>
      <c r="AC1327" s="57">
        <f t="shared" si="220"/>
        <v>1685</v>
      </c>
      <c r="AD1327" s="57">
        <f t="shared" si="221"/>
        <v>112</v>
      </c>
      <c r="AE1327" s="57">
        <f t="shared" si="222"/>
        <v>169</v>
      </c>
      <c r="AF1327" s="12">
        <f t="shared" si="217"/>
        <v>1093.229327</v>
      </c>
      <c r="AG1327" s="12">
        <f t="shared" si="218"/>
        <v>94.622321999999997</v>
      </c>
      <c r="AH1327" s="12">
        <f t="shared" si="219"/>
        <v>105.79084800000001</v>
      </c>
      <c r="AI1327" s="15">
        <f t="shared" si="216"/>
        <v>-0.35119921246290803</v>
      </c>
      <c r="AJ1327" s="15">
        <f t="shared" si="216"/>
        <v>-0.15515783928571431</v>
      </c>
      <c r="AK1327" s="15">
        <f t="shared" si="216"/>
        <v>-0.37401865088757391</v>
      </c>
      <c r="AL1327" s="23">
        <f>VLOOKUP(AC1327,'Charts and Tables'!$I$43:$J$49,2,TRUE)</f>
        <v>1</v>
      </c>
      <c r="AM1327" s="2">
        <f t="shared" si="223"/>
        <v>1</v>
      </c>
    </row>
    <row r="1328" spans="1:39" x14ac:dyDescent="0.25">
      <c r="A1328" s="35">
        <v>617507</v>
      </c>
      <c r="B1328" s="36">
        <v>330024</v>
      </c>
      <c r="C1328" s="36" t="s">
        <v>31</v>
      </c>
      <c r="D1328" s="36">
        <v>0</v>
      </c>
      <c r="J1328" s="46">
        <v>5483</v>
      </c>
      <c r="K1328" s="46">
        <v>5547</v>
      </c>
      <c r="L1328" s="46">
        <v>11030</v>
      </c>
      <c r="M1328" s="46">
        <v>537</v>
      </c>
      <c r="N1328" s="46">
        <v>376</v>
      </c>
      <c r="O1328" s="46">
        <v>454</v>
      </c>
      <c r="P1328" s="46">
        <v>590</v>
      </c>
      <c r="R1328" s="36">
        <v>5751.9658209999998</v>
      </c>
      <c r="S1328" s="36">
        <v>6141.3841679999996</v>
      </c>
      <c r="T1328" s="36">
        <v>591.58826899999997</v>
      </c>
      <c r="U1328" s="36">
        <v>481.660842</v>
      </c>
      <c r="V1328" s="36">
        <v>531.505584</v>
      </c>
      <c r="W1328" s="36">
        <v>655.05685900000003</v>
      </c>
      <c r="AC1328" s="57">
        <f t="shared" si="220"/>
        <v>11030</v>
      </c>
      <c r="AD1328" s="57">
        <f t="shared" si="221"/>
        <v>913</v>
      </c>
      <c r="AE1328" s="57">
        <f t="shared" si="222"/>
        <v>1044</v>
      </c>
      <c r="AF1328" s="12">
        <f t="shared" si="217"/>
        <v>11893.349988999998</v>
      </c>
      <c r="AG1328" s="12">
        <f t="shared" si="218"/>
        <v>1073.2491110000001</v>
      </c>
      <c r="AH1328" s="12">
        <f t="shared" si="219"/>
        <v>1186.562443</v>
      </c>
      <c r="AI1328" s="15">
        <f t="shared" si="216"/>
        <v>7.8272891115140381E-2</v>
      </c>
      <c r="AJ1328" s="15">
        <f t="shared" si="216"/>
        <v>0.1755192891566266</v>
      </c>
      <c r="AK1328" s="15">
        <f t="shared" si="216"/>
        <v>0.13655406417624524</v>
      </c>
      <c r="AL1328" s="23">
        <f>VLOOKUP(AC1328,'Charts and Tables'!$I$43:$J$49,2,TRUE)</f>
        <v>0.2</v>
      </c>
      <c r="AM1328" s="2">
        <f t="shared" si="223"/>
        <v>1</v>
      </c>
    </row>
    <row r="1329" spans="1:39" x14ac:dyDescent="0.25">
      <c r="A1329" s="35">
        <v>617509</v>
      </c>
      <c r="C1329" s="36" t="s">
        <v>27</v>
      </c>
      <c r="D1329" s="36">
        <v>1</v>
      </c>
      <c r="J1329" s="46">
        <v>21813</v>
      </c>
      <c r="L1329" s="46">
        <v>21813</v>
      </c>
      <c r="M1329" s="46">
        <v>1823</v>
      </c>
      <c r="O1329" s="46">
        <v>1377</v>
      </c>
      <c r="R1329" s="36">
        <v>19405.555789999999</v>
      </c>
      <c r="T1329" s="36">
        <v>2436.837176</v>
      </c>
      <c r="V1329" s="36">
        <v>1460.9117040000001</v>
      </c>
      <c r="AC1329" s="57">
        <f t="shared" si="220"/>
        <v>21813</v>
      </c>
      <c r="AD1329" s="57">
        <f t="shared" si="221"/>
        <v>1823</v>
      </c>
      <c r="AE1329" s="57">
        <f t="shared" si="222"/>
        <v>1377</v>
      </c>
      <c r="AF1329" s="12">
        <f t="shared" si="217"/>
        <v>19405.555789999999</v>
      </c>
      <c r="AG1329" s="12">
        <f t="shared" si="218"/>
        <v>2436.837176</v>
      </c>
      <c r="AH1329" s="12">
        <f t="shared" si="219"/>
        <v>1460.9117040000001</v>
      </c>
      <c r="AI1329" s="15">
        <f t="shared" si="216"/>
        <v>-0.11036740521707246</v>
      </c>
      <c r="AJ1329" s="15">
        <f t="shared" si="216"/>
        <v>0.33671814371914427</v>
      </c>
      <c r="AK1329" s="15">
        <f t="shared" si="216"/>
        <v>6.0938056644880244E-2</v>
      </c>
      <c r="AL1329" s="23">
        <f>VLOOKUP(AC1329,'Charts and Tables'!$I$43:$J$49,2,TRUE)</f>
        <v>0.2</v>
      </c>
      <c r="AM1329" s="2">
        <f t="shared" si="223"/>
        <v>1</v>
      </c>
    </row>
    <row r="1330" spans="1:39" x14ac:dyDescent="0.25">
      <c r="A1330" s="35">
        <v>617510</v>
      </c>
      <c r="C1330" s="36" t="s">
        <v>27</v>
      </c>
      <c r="D1330" s="36">
        <v>-1</v>
      </c>
      <c r="K1330" s="46">
        <v>21765</v>
      </c>
      <c r="L1330" s="46">
        <v>21765</v>
      </c>
      <c r="N1330" s="46">
        <v>1379</v>
      </c>
      <c r="P1330" s="46">
        <v>2069</v>
      </c>
      <c r="S1330" s="36">
        <v>19582.208519</v>
      </c>
      <c r="U1330" s="36">
        <v>1152.243219</v>
      </c>
      <c r="W1330" s="36">
        <v>2368.601169</v>
      </c>
      <c r="AC1330" s="57">
        <f t="shared" si="220"/>
        <v>21765</v>
      </c>
      <c r="AD1330" s="57">
        <f t="shared" si="221"/>
        <v>1379</v>
      </c>
      <c r="AE1330" s="57">
        <f t="shared" si="222"/>
        <v>2069</v>
      </c>
      <c r="AF1330" s="12">
        <f t="shared" si="217"/>
        <v>19582.208519</v>
      </c>
      <c r="AG1330" s="12">
        <f t="shared" si="218"/>
        <v>1152.243219</v>
      </c>
      <c r="AH1330" s="12">
        <f t="shared" si="219"/>
        <v>2368.601169</v>
      </c>
      <c r="AI1330" s="15">
        <f t="shared" si="216"/>
        <v>-0.1002890641396738</v>
      </c>
      <c r="AJ1330" s="15">
        <f t="shared" si="216"/>
        <v>-0.16443566424945616</v>
      </c>
      <c r="AK1330" s="15">
        <f t="shared" si="216"/>
        <v>0.14480481826969552</v>
      </c>
      <c r="AL1330" s="23">
        <f>VLOOKUP(AC1330,'Charts and Tables'!$I$43:$J$49,2,TRUE)</f>
        <v>0.2</v>
      </c>
      <c r="AM1330" s="2">
        <f t="shared" si="223"/>
        <v>1</v>
      </c>
    </row>
    <row r="1331" spans="1:39" x14ac:dyDescent="0.25">
      <c r="A1331" s="35">
        <v>617513</v>
      </c>
      <c r="C1331" s="36" t="s">
        <v>27</v>
      </c>
      <c r="D1331" s="36">
        <v>-1</v>
      </c>
      <c r="K1331" s="46">
        <v>39679</v>
      </c>
      <c r="L1331" s="46">
        <v>39679</v>
      </c>
      <c r="N1331" s="46">
        <v>2096</v>
      </c>
      <c r="P1331" s="46">
        <v>4879</v>
      </c>
      <c r="S1331" s="36">
        <v>40287.067051999999</v>
      </c>
      <c r="U1331" s="36">
        <v>2499.7090560000001</v>
      </c>
      <c r="W1331" s="36">
        <v>5006.220174</v>
      </c>
      <c r="AC1331" s="57">
        <f t="shared" si="220"/>
        <v>39679</v>
      </c>
      <c r="AD1331" s="57">
        <f t="shared" si="221"/>
        <v>2096</v>
      </c>
      <c r="AE1331" s="57">
        <f t="shared" si="222"/>
        <v>4879</v>
      </c>
      <c r="AF1331" s="12">
        <f t="shared" si="217"/>
        <v>40287.067051999999</v>
      </c>
      <c r="AG1331" s="12">
        <f t="shared" si="218"/>
        <v>2499.7090560000001</v>
      </c>
      <c r="AH1331" s="12">
        <f t="shared" si="219"/>
        <v>5006.220174</v>
      </c>
      <c r="AI1331" s="15">
        <f t="shared" si="216"/>
        <v>1.5324656669774906E-2</v>
      </c>
      <c r="AJ1331" s="15">
        <f t="shared" si="216"/>
        <v>0.19260928244274816</v>
      </c>
      <c r="AK1331" s="15">
        <f t="shared" si="216"/>
        <v>2.6075051035048175E-2</v>
      </c>
      <c r="AL1331" s="23">
        <f>VLOOKUP(AC1331,'Charts and Tables'!$I$43:$J$49,2,TRUE)</f>
        <v>0.15</v>
      </c>
      <c r="AM1331" s="2">
        <f t="shared" si="223"/>
        <v>1</v>
      </c>
    </row>
    <row r="1332" spans="1:39" x14ac:dyDescent="0.25">
      <c r="A1332" s="35">
        <v>617515</v>
      </c>
      <c r="B1332" s="36">
        <v>332110</v>
      </c>
      <c r="C1332" s="36" t="s">
        <v>25</v>
      </c>
      <c r="D1332" s="36">
        <v>0</v>
      </c>
      <c r="J1332" s="46">
        <v>1098</v>
      </c>
      <c r="K1332" s="46">
        <v>1048</v>
      </c>
      <c r="L1332" s="46">
        <v>2146</v>
      </c>
      <c r="M1332" s="46">
        <v>129</v>
      </c>
      <c r="N1332" s="46">
        <v>55</v>
      </c>
      <c r="O1332" s="46">
        <v>79</v>
      </c>
      <c r="P1332" s="46">
        <v>124</v>
      </c>
      <c r="R1332" s="36">
        <v>1261.8944100000001</v>
      </c>
      <c r="S1332" s="36">
        <v>891.70514200000002</v>
      </c>
      <c r="T1332" s="36">
        <v>133.37764200000001</v>
      </c>
      <c r="U1332" s="36">
        <v>55.766463000000002</v>
      </c>
      <c r="V1332" s="36">
        <v>105.68475100000001</v>
      </c>
      <c r="W1332" s="36">
        <v>92.186097000000004</v>
      </c>
      <c r="AC1332" s="57">
        <f t="shared" si="220"/>
        <v>2146</v>
      </c>
      <c r="AD1332" s="57">
        <f t="shared" si="221"/>
        <v>184</v>
      </c>
      <c r="AE1332" s="57">
        <f t="shared" si="222"/>
        <v>203</v>
      </c>
      <c r="AF1332" s="12">
        <f t="shared" si="217"/>
        <v>2153.5995520000001</v>
      </c>
      <c r="AG1332" s="12">
        <f t="shared" si="218"/>
        <v>189.14410500000002</v>
      </c>
      <c r="AH1332" s="12">
        <f t="shared" si="219"/>
        <v>197.87084800000002</v>
      </c>
      <c r="AI1332" s="15">
        <f t="shared" si="216"/>
        <v>3.5412637465051869E-3</v>
      </c>
      <c r="AJ1332" s="15">
        <f t="shared" si="216"/>
        <v>2.7957092391304481E-2</v>
      </c>
      <c r="AK1332" s="15">
        <f t="shared" si="216"/>
        <v>-2.5266758620689538E-2</v>
      </c>
      <c r="AL1332" s="23">
        <f>VLOOKUP(AC1332,'Charts and Tables'!$I$43:$J$49,2,TRUE)</f>
        <v>1</v>
      </c>
      <c r="AM1332" s="2">
        <f t="shared" si="223"/>
        <v>1</v>
      </c>
    </row>
    <row r="1333" spans="1:39" x14ac:dyDescent="0.25">
      <c r="A1333" s="35">
        <v>617520</v>
      </c>
      <c r="B1333" s="36">
        <v>330058</v>
      </c>
      <c r="C1333" s="36" t="s">
        <v>26</v>
      </c>
      <c r="D1333" s="36">
        <v>0</v>
      </c>
      <c r="J1333" s="46">
        <v>6636</v>
      </c>
      <c r="K1333" s="46">
        <v>6795</v>
      </c>
      <c r="L1333" s="46">
        <v>13431</v>
      </c>
      <c r="M1333" s="46">
        <v>877</v>
      </c>
      <c r="N1333" s="46">
        <v>270</v>
      </c>
      <c r="O1333" s="46">
        <v>462</v>
      </c>
      <c r="P1333" s="46">
        <v>936</v>
      </c>
      <c r="R1333" s="36">
        <v>7522.5666389999997</v>
      </c>
      <c r="S1333" s="36">
        <v>8466.6920339999997</v>
      </c>
      <c r="T1333" s="36">
        <v>853.62988900000005</v>
      </c>
      <c r="U1333" s="36">
        <v>483.28995600000002</v>
      </c>
      <c r="V1333" s="36">
        <v>590.87537199999997</v>
      </c>
      <c r="W1333" s="36">
        <v>1002.296168</v>
      </c>
      <c r="AC1333" s="57">
        <f t="shared" si="220"/>
        <v>13431</v>
      </c>
      <c r="AD1333" s="57">
        <f t="shared" si="221"/>
        <v>1147</v>
      </c>
      <c r="AE1333" s="57">
        <f t="shared" si="222"/>
        <v>1398</v>
      </c>
      <c r="AF1333" s="12">
        <f t="shared" si="217"/>
        <v>15989.258673</v>
      </c>
      <c r="AG1333" s="12">
        <f t="shared" si="218"/>
        <v>1336.9198450000001</v>
      </c>
      <c r="AH1333" s="12">
        <f t="shared" si="219"/>
        <v>1593.1715399999998</v>
      </c>
      <c r="AI1333" s="15">
        <f t="shared" si="216"/>
        <v>0.19047417712754078</v>
      </c>
      <c r="AJ1333" s="15">
        <f t="shared" si="216"/>
        <v>0.16557963818657379</v>
      </c>
      <c r="AK1333" s="15">
        <f t="shared" si="216"/>
        <v>0.13960768240343335</v>
      </c>
      <c r="AL1333" s="23">
        <f>VLOOKUP(AC1333,'Charts and Tables'!$I$43:$J$49,2,TRUE)</f>
        <v>0.2</v>
      </c>
      <c r="AM1333" s="2">
        <f t="shared" si="223"/>
        <v>1</v>
      </c>
    </row>
    <row r="1334" spans="1:39" x14ac:dyDescent="0.25">
      <c r="A1334" s="35">
        <v>617526</v>
      </c>
      <c r="C1334" s="36" t="s">
        <v>27</v>
      </c>
      <c r="D1334" s="36">
        <v>-1</v>
      </c>
      <c r="K1334" s="46">
        <v>37817</v>
      </c>
      <c r="L1334" s="46">
        <v>37817</v>
      </c>
      <c r="N1334" s="46">
        <v>2098</v>
      </c>
      <c r="P1334" s="46">
        <v>4439</v>
      </c>
      <c r="S1334" s="36">
        <v>42315.196132999998</v>
      </c>
      <c r="U1334" s="36">
        <v>3121.6554179999998</v>
      </c>
      <c r="W1334" s="36">
        <v>4611.1238649999996</v>
      </c>
      <c r="AC1334" s="57">
        <f t="shared" si="220"/>
        <v>37817</v>
      </c>
      <c r="AD1334" s="57">
        <f t="shared" si="221"/>
        <v>2098</v>
      </c>
      <c r="AE1334" s="57">
        <f t="shared" si="222"/>
        <v>4439</v>
      </c>
      <c r="AF1334" s="12">
        <f t="shared" si="217"/>
        <v>42315.196132999998</v>
      </c>
      <c r="AG1334" s="12">
        <f t="shared" si="218"/>
        <v>3121.6554179999998</v>
      </c>
      <c r="AH1334" s="12">
        <f t="shared" si="219"/>
        <v>4611.1238649999996</v>
      </c>
      <c r="AI1334" s="15">
        <f t="shared" ref="AI1334:AK1374" si="224">IF(OR(AC1334="",AC1334=0),0,(AF1334-AC1334)/AC1334)</f>
        <v>0.11894640328423718</v>
      </c>
      <c r="AJ1334" s="15">
        <f t="shared" si="224"/>
        <v>0.48791964632983786</v>
      </c>
      <c r="AK1334" s="15">
        <f t="shared" si="224"/>
        <v>3.8775369452579311E-2</v>
      </c>
      <c r="AL1334" s="23">
        <f>VLOOKUP(AC1334,'Charts and Tables'!$I$43:$J$49,2,TRUE)</f>
        <v>0.15</v>
      </c>
      <c r="AM1334" s="2">
        <f t="shared" si="223"/>
        <v>1</v>
      </c>
    </row>
    <row r="1335" spans="1:39" x14ac:dyDescent="0.25">
      <c r="A1335" s="35">
        <v>617533</v>
      </c>
      <c r="C1335" s="36" t="s">
        <v>27</v>
      </c>
      <c r="D1335" s="36">
        <v>-1</v>
      </c>
      <c r="K1335" s="46">
        <v>15581</v>
      </c>
      <c r="L1335" s="46">
        <v>15581</v>
      </c>
      <c r="N1335" s="46">
        <v>2207</v>
      </c>
      <c r="P1335" s="46">
        <v>861</v>
      </c>
      <c r="S1335" s="36">
        <v>17160.234510999999</v>
      </c>
      <c r="U1335" s="36">
        <v>2036.0548229999999</v>
      </c>
      <c r="W1335" s="36">
        <v>1443.373392</v>
      </c>
      <c r="AC1335" s="57">
        <f t="shared" si="220"/>
        <v>15581</v>
      </c>
      <c r="AD1335" s="57">
        <f t="shared" si="221"/>
        <v>2207</v>
      </c>
      <c r="AE1335" s="57">
        <f t="shared" si="222"/>
        <v>861</v>
      </c>
      <c r="AF1335" s="12">
        <f t="shared" si="217"/>
        <v>17160.234510999999</v>
      </c>
      <c r="AG1335" s="12">
        <f t="shared" si="218"/>
        <v>2036.0548229999999</v>
      </c>
      <c r="AH1335" s="12">
        <f t="shared" si="219"/>
        <v>1443.373392</v>
      </c>
      <c r="AI1335" s="15">
        <f t="shared" si="224"/>
        <v>0.10135642840639232</v>
      </c>
      <c r="AJ1335" s="15">
        <f t="shared" si="224"/>
        <v>-7.7455902582691458E-2</v>
      </c>
      <c r="AK1335" s="15">
        <f t="shared" si="224"/>
        <v>0.67639186062717771</v>
      </c>
      <c r="AL1335" s="23">
        <f>VLOOKUP(AC1335,'Charts and Tables'!$I$43:$J$49,2,TRUE)</f>
        <v>0.2</v>
      </c>
      <c r="AM1335" s="2">
        <f t="shared" si="223"/>
        <v>1</v>
      </c>
    </row>
    <row r="1336" spans="1:39" x14ac:dyDescent="0.25">
      <c r="A1336" s="35">
        <v>617539</v>
      </c>
      <c r="B1336" s="36">
        <v>330087</v>
      </c>
      <c r="C1336" s="36" t="s">
        <v>27</v>
      </c>
      <c r="D1336" s="36">
        <v>-1</v>
      </c>
      <c r="K1336" s="46">
        <v>14404</v>
      </c>
      <c r="L1336" s="46">
        <v>14404</v>
      </c>
      <c r="N1336" s="46">
        <v>1221</v>
      </c>
      <c r="P1336" s="46">
        <v>1488</v>
      </c>
      <c r="S1336" s="36">
        <v>12544.407536999999</v>
      </c>
      <c r="U1336" s="36">
        <v>1084.224602</v>
      </c>
      <c r="W1336" s="36">
        <v>1338.609095</v>
      </c>
      <c r="AC1336" s="57">
        <f t="shared" si="220"/>
        <v>14404</v>
      </c>
      <c r="AD1336" s="57">
        <f t="shared" si="221"/>
        <v>1221</v>
      </c>
      <c r="AE1336" s="57">
        <f t="shared" si="222"/>
        <v>1488</v>
      </c>
      <c r="AF1336" s="12">
        <f t="shared" si="217"/>
        <v>12544.407536999999</v>
      </c>
      <c r="AG1336" s="12">
        <f t="shared" si="218"/>
        <v>1084.224602</v>
      </c>
      <c r="AH1336" s="12">
        <f t="shared" si="219"/>
        <v>1338.609095</v>
      </c>
      <c r="AI1336" s="15">
        <f t="shared" si="224"/>
        <v>-0.12910250367953352</v>
      </c>
      <c r="AJ1336" s="15">
        <f t="shared" si="224"/>
        <v>-0.11201916298116298</v>
      </c>
      <c r="AK1336" s="15">
        <f t="shared" si="224"/>
        <v>-0.1003971135752688</v>
      </c>
      <c r="AL1336" s="23">
        <f>VLOOKUP(AC1336,'Charts and Tables'!$I$43:$J$49,2,TRUE)</f>
        <v>0.2</v>
      </c>
      <c r="AM1336" s="2">
        <f t="shared" si="223"/>
        <v>1</v>
      </c>
    </row>
    <row r="1337" spans="1:39" x14ac:dyDescent="0.25">
      <c r="A1337" s="35">
        <v>617540</v>
      </c>
      <c r="B1337" s="36">
        <v>330087</v>
      </c>
      <c r="C1337" s="36" t="s">
        <v>27</v>
      </c>
      <c r="D1337" s="36">
        <v>1</v>
      </c>
      <c r="J1337" s="46">
        <v>15725</v>
      </c>
      <c r="L1337" s="46">
        <v>15725</v>
      </c>
      <c r="M1337" s="46">
        <v>1252</v>
      </c>
      <c r="O1337" s="46">
        <v>1829</v>
      </c>
      <c r="R1337" s="36">
        <v>12158.866572000001</v>
      </c>
      <c r="T1337" s="36">
        <v>1199.065787</v>
      </c>
      <c r="V1337" s="36">
        <v>1138.2702899999999</v>
      </c>
      <c r="AC1337" s="57">
        <f t="shared" si="220"/>
        <v>15725</v>
      </c>
      <c r="AD1337" s="57">
        <f t="shared" si="221"/>
        <v>1252</v>
      </c>
      <c r="AE1337" s="57">
        <f t="shared" si="222"/>
        <v>1829</v>
      </c>
      <c r="AF1337" s="12">
        <f t="shared" si="217"/>
        <v>12158.866572000001</v>
      </c>
      <c r="AG1337" s="12">
        <f t="shared" si="218"/>
        <v>1199.065787</v>
      </c>
      <c r="AH1337" s="12">
        <f t="shared" si="219"/>
        <v>1138.2702899999999</v>
      </c>
      <c r="AI1337" s="15">
        <f t="shared" si="224"/>
        <v>-0.22678114009538947</v>
      </c>
      <c r="AJ1337" s="15">
        <f t="shared" si="224"/>
        <v>-4.2279722843450482E-2</v>
      </c>
      <c r="AK1337" s="15">
        <f t="shared" si="224"/>
        <v>-0.37765429743028983</v>
      </c>
      <c r="AL1337" s="23">
        <f>VLOOKUP(AC1337,'Charts and Tables'!$I$43:$J$49,2,TRUE)</f>
        <v>0.2</v>
      </c>
      <c r="AM1337" s="2">
        <f t="shared" si="223"/>
        <v>0</v>
      </c>
    </row>
    <row r="1338" spans="1:39" x14ac:dyDescent="0.25">
      <c r="A1338" s="35">
        <v>617542</v>
      </c>
      <c r="C1338" s="36" t="s">
        <v>27</v>
      </c>
      <c r="D1338" s="36">
        <v>1</v>
      </c>
      <c r="M1338" s="46">
        <v>776</v>
      </c>
      <c r="O1338" s="46">
        <v>917</v>
      </c>
      <c r="R1338" s="36">
        <v>10369.715929</v>
      </c>
      <c r="T1338" s="36">
        <v>896.95314499999995</v>
      </c>
      <c r="V1338" s="36">
        <v>1241.4840200000001</v>
      </c>
      <c r="AC1338" s="57">
        <f t="shared" si="220"/>
        <v>0</v>
      </c>
      <c r="AD1338" s="57">
        <f t="shared" si="221"/>
        <v>776</v>
      </c>
      <c r="AE1338" s="57">
        <f t="shared" si="222"/>
        <v>917</v>
      </c>
      <c r="AF1338" s="12">
        <f t="shared" si="217"/>
        <v>10369.715929</v>
      </c>
      <c r="AG1338" s="12">
        <f t="shared" si="218"/>
        <v>896.95314499999995</v>
      </c>
      <c r="AH1338" s="12">
        <f t="shared" si="219"/>
        <v>1241.4840200000001</v>
      </c>
      <c r="AI1338" s="15">
        <f t="shared" si="224"/>
        <v>0</v>
      </c>
      <c r="AJ1338" s="15">
        <f t="shared" si="224"/>
        <v>0.15586745489690715</v>
      </c>
      <c r="AK1338" s="15">
        <f t="shared" si="224"/>
        <v>0.35385389312977111</v>
      </c>
      <c r="AL1338" s="23">
        <f>VLOOKUP(AC1338,'Charts and Tables'!$I$43:$J$49,2,TRUE)</f>
        <v>2</v>
      </c>
      <c r="AM1338" s="2">
        <f t="shared" si="223"/>
        <v>1</v>
      </c>
    </row>
    <row r="1339" spans="1:39" x14ac:dyDescent="0.25">
      <c r="A1339" s="35">
        <v>617549</v>
      </c>
      <c r="B1339" s="36">
        <v>330054</v>
      </c>
      <c r="C1339" s="36" t="s">
        <v>27</v>
      </c>
      <c r="D1339" s="36">
        <v>1</v>
      </c>
      <c r="M1339" s="46">
        <v>1711</v>
      </c>
      <c r="O1339" s="46">
        <v>1411</v>
      </c>
      <c r="R1339" s="36">
        <v>19405.555789999999</v>
      </c>
      <c r="T1339" s="36">
        <v>2436.837176</v>
      </c>
      <c r="V1339" s="36">
        <v>1460.9117040000001</v>
      </c>
      <c r="AC1339" s="57">
        <f t="shared" si="220"/>
        <v>0</v>
      </c>
      <c r="AD1339" s="57">
        <f t="shared" si="221"/>
        <v>1711</v>
      </c>
      <c r="AE1339" s="57">
        <f t="shared" si="222"/>
        <v>1411</v>
      </c>
      <c r="AF1339" s="12">
        <f t="shared" si="217"/>
        <v>19405.555789999999</v>
      </c>
      <c r="AG1339" s="12">
        <f t="shared" si="218"/>
        <v>2436.837176</v>
      </c>
      <c r="AH1339" s="12">
        <f t="shared" si="219"/>
        <v>1460.9117040000001</v>
      </c>
      <c r="AI1339" s="15">
        <f t="shared" si="224"/>
        <v>0</v>
      </c>
      <c r="AJ1339" s="15">
        <f t="shared" si="224"/>
        <v>0.42421810403272942</v>
      </c>
      <c r="AK1339" s="15">
        <f t="shared" si="224"/>
        <v>3.5373284195606022E-2</v>
      </c>
      <c r="AL1339" s="23">
        <f>VLOOKUP(AC1339,'Charts and Tables'!$I$43:$J$49,2,TRUE)</f>
        <v>2</v>
      </c>
      <c r="AM1339" s="2">
        <f t="shared" si="223"/>
        <v>1</v>
      </c>
    </row>
    <row r="1340" spans="1:39" x14ac:dyDescent="0.25">
      <c r="A1340" s="35">
        <v>617558</v>
      </c>
      <c r="C1340" s="36" t="s">
        <v>27</v>
      </c>
      <c r="D1340" s="36">
        <v>-1</v>
      </c>
      <c r="K1340" s="46">
        <v>13704</v>
      </c>
      <c r="L1340" s="46">
        <v>13704</v>
      </c>
      <c r="N1340" s="46">
        <v>1580</v>
      </c>
      <c r="P1340" s="46">
        <v>1363</v>
      </c>
      <c r="S1340" s="36">
        <v>19036.928521000002</v>
      </c>
      <c r="U1340" s="36">
        <v>1353.0889139999999</v>
      </c>
      <c r="W1340" s="36">
        <v>2292.9803969999998</v>
      </c>
      <c r="AC1340" s="57">
        <f t="shared" si="220"/>
        <v>13704</v>
      </c>
      <c r="AD1340" s="57">
        <f t="shared" si="221"/>
        <v>1580</v>
      </c>
      <c r="AE1340" s="57">
        <f t="shared" si="222"/>
        <v>1363</v>
      </c>
      <c r="AF1340" s="12">
        <f t="shared" si="217"/>
        <v>19036.928521000002</v>
      </c>
      <c r="AG1340" s="12">
        <f t="shared" si="218"/>
        <v>1353.0889139999999</v>
      </c>
      <c r="AH1340" s="12">
        <f t="shared" si="219"/>
        <v>2292.9803969999998</v>
      </c>
      <c r="AI1340" s="15">
        <f t="shared" si="224"/>
        <v>0.3891512347489785</v>
      </c>
      <c r="AJ1340" s="15">
        <f t="shared" si="224"/>
        <v>-0.14361461139240511</v>
      </c>
      <c r="AK1340" s="15">
        <f t="shared" si="224"/>
        <v>0.6823040330154071</v>
      </c>
      <c r="AL1340" s="23">
        <f>VLOOKUP(AC1340,'Charts and Tables'!$I$43:$J$49,2,TRUE)</f>
        <v>0.2</v>
      </c>
      <c r="AM1340" s="2">
        <f t="shared" si="223"/>
        <v>0</v>
      </c>
    </row>
    <row r="1341" spans="1:39" x14ac:dyDescent="0.25">
      <c r="A1341" s="35">
        <v>617565</v>
      </c>
      <c r="C1341" s="36" t="s">
        <v>27</v>
      </c>
      <c r="D1341" s="36">
        <v>-1</v>
      </c>
      <c r="K1341" s="46">
        <v>22378</v>
      </c>
      <c r="L1341" s="46">
        <v>22378</v>
      </c>
      <c r="N1341" s="46">
        <v>2065</v>
      </c>
      <c r="P1341" s="46">
        <v>1951</v>
      </c>
      <c r="S1341" s="36">
        <v>25214.714225</v>
      </c>
      <c r="U1341" s="36">
        <v>2624.2213109999998</v>
      </c>
      <c r="W1341" s="36">
        <v>2491.3201640000002</v>
      </c>
      <c r="AC1341" s="57">
        <f t="shared" si="220"/>
        <v>22378</v>
      </c>
      <c r="AD1341" s="57">
        <f t="shared" si="221"/>
        <v>2065</v>
      </c>
      <c r="AE1341" s="57">
        <f t="shared" si="222"/>
        <v>1951</v>
      </c>
      <c r="AF1341" s="12">
        <f t="shared" si="217"/>
        <v>25214.714225</v>
      </c>
      <c r="AG1341" s="12">
        <f t="shared" si="218"/>
        <v>2624.2213109999998</v>
      </c>
      <c r="AH1341" s="12">
        <f t="shared" si="219"/>
        <v>2491.3201640000002</v>
      </c>
      <c r="AI1341" s="15">
        <f t="shared" si="224"/>
        <v>0.12676352779515596</v>
      </c>
      <c r="AJ1341" s="15">
        <f t="shared" si="224"/>
        <v>0.27080935157384978</v>
      </c>
      <c r="AK1341" s="15">
        <f t="shared" si="224"/>
        <v>0.27694524038954393</v>
      </c>
      <c r="AL1341" s="23">
        <f>VLOOKUP(AC1341,'Charts and Tables'!$I$43:$J$49,2,TRUE)</f>
        <v>0.2</v>
      </c>
      <c r="AM1341" s="2">
        <f t="shared" si="223"/>
        <v>1</v>
      </c>
    </row>
    <row r="1342" spans="1:39" x14ac:dyDescent="0.25">
      <c r="A1342" s="35">
        <v>617583</v>
      </c>
      <c r="B1342" s="36">
        <v>336036</v>
      </c>
      <c r="C1342" s="36" t="s">
        <v>29</v>
      </c>
      <c r="D1342" s="36">
        <v>0</v>
      </c>
      <c r="J1342" s="46">
        <v>919</v>
      </c>
      <c r="K1342" s="46">
        <v>995</v>
      </c>
      <c r="L1342" s="46">
        <v>1914</v>
      </c>
      <c r="M1342" s="46">
        <v>47</v>
      </c>
      <c r="N1342" s="46">
        <v>70</v>
      </c>
      <c r="O1342" s="46">
        <v>80</v>
      </c>
      <c r="P1342" s="46">
        <v>81</v>
      </c>
      <c r="AC1342" s="57">
        <f t="shared" si="220"/>
        <v>1914</v>
      </c>
      <c r="AD1342" s="57">
        <f t="shared" si="221"/>
        <v>117</v>
      </c>
      <c r="AE1342" s="57">
        <f t="shared" si="222"/>
        <v>161</v>
      </c>
      <c r="AF1342" s="12">
        <f t="shared" si="217"/>
        <v>0</v>
      </c>
      <c r="AG1342" s="12">
        <f t="shared" si="218"/>
        <v>0</v>
      </c>
      <c r="AH1342" s="12">
        <f t="shared" si="219"/>
        <v>0</v>
      </c>
      <c r="AI1342" s="15">
        <f t="shared" si="224"/>
        <v>-1</v>
      </c>
      <c r="AJ1342" s="15">
        <f t="shared" si="224"/>
        <v>-1</v>
      </c>
      <c r="AK1342" s="15">
        <f t="shared" si="224"/>
        <v>-1</v>
      </c>
      <c r="AL1342" s="23">
        <f>VLOOKUP(AC1342,'Charts and Tables'!$I$43:$J$49,2,TRUE)</f>
        <v>1</v>
      </c>
      <c r="AM1342" s="2">
        <f t="shared" si="223"/>
        <v>1</v>
      </c>
    </row>
    <row r="1343" spans="1:39" x14ac:dyDescent="0.25">
      <c r="A1343" s="35">
        <v>617601</v>
      </c>
      <c r="B1343" s="36">
        <v>334108</v>
      </c>
      <c r="C1343" s="36" t="s">
        <v>26</v>
      </c>
      <c r="D1343" s="36">
        <v>-1</v>
      </c>
      <c r="K1343" s="46">
        <v>2358</v>
      </c>
      <c r="L1343" s="46">
        <v>2358</v>
      </c>
      <c r="N1343" s="46">
        <v>368</v>
      </c>
      <c r="P1343" s="46">
        <v>242</v>
      </c>
      <c r="S1343" s="36">
        <v>2510.8434750000001</v>
      </c>
      <c r="U1343" s="36">
        <v>343.69859500000001</v>
      </c>
      <c r="W1343" s="36">
        <v>168.56080399999999</v>
      </c>
      <c r="AC1343" s="57">
        <f t="shared" si="220"/>
        <v>2358</v>
      </c>
      <c r="AD1343" s="57">
        <f t="shared" si="221"/>
        <v>368</v>
      </c>
      <c r="AE1343" s="57">
        <f t="shared" si="222"/>
        <v>242</v>
      </c>
      <c r="AF1343" s="12">
        <f t="shared" si="217"/>
        <v>2510.8434750000001</v>
      </c>
      <c r="AG1343" s="12">
        <f t="shared" si="218"/>
        <v>343.69859500000001</v>
      </c>
      <c r="AH1343" s="12">
        <f t="shared" si="219"/>
        <v>168.56080399999999</v>
      </c>
      <c r="AI1343" s="15">
        <f t="shared" si="224"/>
        <v>6.4819115776081473E-2</v>
      </c>
      <c r="AJ1343" s="15">
        <f t="shared" si="224"/>
        <v>-6.6036426630434755E-2</v>
      </c>
      <c r="AK1343" s="15">
        <f t="shared" si="224"/>
        <v>-0.30346775206611576</v>
      </c>
      <c r="AL1343" s="23">
        <f>VLOOKUP(AC1343,'Charts and Tables'!$I$43:$J$49,2,TRUE)</f>
        <v>1</v>
      </c>
      <c r="AM1343" s="2">
        <f t="shared" si="223"/>
        <v>1</v>
      </c>
    </row>
    <row r="1344" spans="1:39" x14ac:dyDescent="0.25">
      <c r="A1344" s="35">
        <v>617681</v>
      </c>
      <c r="B1344" s="36">
        <v>332066</v>
      </c>
      <c r="C1344" s="36" t="s">
        <v>25</v>
      </c>
      <c r="D1344" s="36">
        <v>0</v>
      </c>
      <c r="J1344" s="46">
        <v>2663</v>
      </c>
      <c r="K1344" s="46">
        <v>2362</v>
      </c>
      <c r="L1344" s="46">
        <v>5025</v>
      </c>
      <c r="M1344" s="46">
        <v>98</v>
      </c>
      <c r="N1344" s="46">
        <v>309</v>
      </c>
      <c r="O1344" s="46">
        <v>395</v>
      </c>
      <c r="P1344" s="46">
        <v>145</v>
      </c>
      <c r="R1344" s="36">
        <v>2813.5194120000001</v>
      </c>
      <c r="S1344" s="36">
        <v>2969.2431550000001</v>
      </c>
      <c r="T1344" s="36">
        <v>148.00219999999999</v>
      </c>
      <c r="U1344" s="36">
        <v>482.31331299999999</v>
      </c>
      <c r="V1344" s="36">
        <v>368.82647300000002</v>
      </c>
      <c r="W1344" s="36">
        <v>238.778267</v>
      </c>
      <c r="AC1344" s="57">
        <f t="shared" si="220"/>
        <v>5025</v>
      </c>
      <c r="AD1344" s="57">
        <f t="shared" si="221"/>
        <v>407</v>
      </c>
      <c r="AE1344" s="57">
        <f t="shared" si="222"/>
        <v>540</v>
      </c>
      <c r="AF1344" s="12">
        <f t="shared" si="217"/>
        <v>5782.7625669999998</v>
      </c>
      <c r="AG1344" s="12">
        <f t="shared" si="218"/>
        <v>630.31551300000001</v>
      </c>
      <c r="AH1344" s="12">
        <f t="shared" si="219"/>
        <v>607.60473999999999</v>
      </c>
      <c r="AI1344" s="15">
        <f t="shared" si="224"/>
        <v>0.15079852079601985</v>
      </c>
      <c r="AJ1344" s="15">
        <f t="shared" si="224"/>
        <v>0.54868676412776418</v>
      </c>
      <c r="AK1344" s="15">
        <f t="shared" si="224"/>
        <v>0.12519396296296295</v>
      </c>
      <c r="AL1344" s="23">
        <f>VLOOKUP(AC1344,'Charts and Tables'!$I$43:$J$49,2,TRUE)</f>
        <v>0.25</v>
      </c>
      <c r="AM1344" s="2">
        <f t="shared" si="223"/>
        <v>1</v>
      </c>
    </row>
    <row r="1345" spans="1:39" x14ac:dyDescent="0.25">
      <c r="A1345" s="35">
        <v>617692</v>
      </c>
      <c r="B1345" s="36">
        <v>330231</v>
      </c>
      <c r="C1345" s="36" t="s">
        <v>26</v>
      </c>
      <c r="D1345" s="36">
        <v>0</v>
      </c>
      <c r="J1345" s="46">
        <v>4006</v>
      </c>
      <c r="K1345" s="46">
        <v>4906</v>
      </c>
      <c r="L1345" s="46">
        <v>8912</v>
      </c>
      <c r="M1345" s="46">
        <v>243</v>
      </c>
      <c r="N1345" s="46">
        <v>200</v>
      </c>
      <c r="O1345" s="46">
        <v>338</v>
      </c>
      <c r="P1345" s="46">
        <v>611</v>
      </c>
      <c r="R1345" s="36">
        <v>4437.9517189999997</v>
      </c>
      <c r="S1345" s="36">
        <v>4701.7132320000001</v>
      </c>
      <c r="T1345" s="36">
        <v>311.291222</v>
      </c>
      <c r="U1345" s="36">
        <v>331.92490500000002</v>
      </c>
      <c r="V1345" s="36">
        <v>396.16019</v>
      </c>
      <c r="W1345" s="36">
        <v>402.7199</v>
      </c>
      <c r="AC1345" s="57">
        <f t="shared" si="220"/>
        <v>8912</v>
      </c>
      <c r="AD1345" s="57">
        <f t="shared" si="221"/>
        <v>443</v>
      </c>
      <c r="AE1345" s="57">
        <f t="shared" si="222"/>
        <v>949</v>
      </c>
      <c r="AF1345" s="12">
        <f t="shared" si="217"/>
        <v>9139.6649509999988</v>
      </c>
      <c r="AG1345" s="12">
        <f t="shared" si="218"/>
        <v>643.21612700000003</v>
      </c>
      <c r="AH1345" s="12">
        <f t="shared" si="219"/>
        <v>798.88009</v>
      </c>
      <c r="AI1345" s="15">
        <f t="shared" si="224"/>
        <v>2.5545887679533082E-2</v>
      </c>
      <c r="AJ1345" s="15">
        <f t="shared" si="224"/>
        <v>0.45195513995485331</v>
      </c>
      <c r="AK1345" s="15">
        <f t="shared" si="224"/>
        <v>-0.15818747102212857</v>
      </c>
      <c r="AL1345" s="23">
        <f>VLOOKUP(AC1345,'Charts and Tables'!$I$43:$J$49,2,TRUE)</f>
        <v>0.25</v>
      </c>
      <c r="AM1345" s="2">
        <f t="shared" si="223"/>
        <v>1</v>
      </c>
    </row>
    <row r="1346" spans="1:39" x14ac:dyDescent="0.25">
      <c r="A1346" s="35">
        <v>617781</v>
      </c>
      <c r="B1346" s="36">
        <v>332033</v>
      </c>
      <c r="C1346" s="36" t="s">
        <v>25</v>
      </c>
      <c r="D1346" s="36">
        <v>0</v>
      </c>
      <c r="J1346" s="46">
        <v>1214</v>
      </c>
      <c r="K1346" s="46">
        <v>1193</v>
      </c>
      <c r="L1346" s="46">
        <v>2407</v>
      </c>
      <c r="M1346" s="46">
        <v>47</v>
      </c>
      <c r="N1346" s="46">
        <v>90</v>
      </c>
      <c r="O1346" s="46">
        <v>117</v>
      </c>
      <c r="P1346" s="46">
        <v>95</v>
      </c>
      <c r="R1346" s="36">
        <v>244.25237300000001</v>
      </c>
      <c r="S1346" s="36">
        <v>341.06239499999998</v>
      </c>
      <c r="T1346" s="36">
        <v>15.891408</v>
      </c>
      <c r="U1346" s="36">
        <v>33.978147</v>
      </c>
      <c r="V1346" s="36">
        <v>22.160993999999999</v>
      </c>
      <c r="W1346" s="36">
        <v>38.070447000000001</v>
      </c>
      <c r="AC1346" s="57">
        <f t="shared" si="220"/>
        <v>2407</v>
      </c>
      <c r="AD1346" s="57">
        <f t="shared" si="221"/>
        <v>137</v>
      </c>
      <c r="AE1346" s="57">
        <f t="shared" si="222"/>
        <v>212</v>
      </c>
      <c r="AF1346" s="12">
        <f t="shared" si="217"/>
        <v>585.31476799999996</v>
      </c>
      <c r="AG1346" s="12">
        <f t="shared" si="218"/>
        <v>49.869554999999998</v>
      </c>
      <c r="AH1346" s="12">
        <f t="shared" si="219"/>
        <v>60.231441000000004</v>
      </c>
      <c r="AI1346" s="15">
        <f t="shared" si="224"/>
        <v>-0.75682809804736184</v>
      </c>
      <c r="AJ1346" s="15">
        <f t="shared" si="224"/>
        <v>-0.63598864963503654</v>
      </c>
      <c r="AK1346" s="15">
        <f t="shared" si="224"/>
        <v>-0.71588942924528298</v>
      </c>
      <c r="AL1346" s="23">
        <f>VLOOKUP(AC1346,'Charts and Tables'!$I$43:$J$49,2,TRUE)</f>
        <v>1</v>
      </c>
      <c r="AM1346" s="2">
        <f t="shared" si="223"/>
        <v>1</v>
      </c>
    </row>
    <row r="1347" spans="1:39" x14ac:dyDescent="0.25">
      <c r="A1347" s="35">
        <v>617856</v>
      </c>
      <c r="B1347" s="36">
        <v>331036</v>
      </c>
      <c r="C1347" s="36" t="s">
        <v>26</v>
      </c>
      <c r="D1347" s="36">
        <v>0</v>
      </c>
      <c r="J1347" s="46">
        <v>3382</v>
      </c>
      <c r="K1347" s="46">
        <v>3183</v>
      </c>
      <c r="L1347" s="46">
        <v>6565</v>
      </c>
      <c r="M1347" s="46">
        <v>322</v>
      </c>
      <c r="N1347" s="46">
        <v>180</v>
      </c>
      <c r="O1347" s="46">
        <v>266</v>
      </c>
      <c r="P1347" s="46">
        <v>390</v>
      </c>
      <c r="R1347" s="36">
        <v>2541.9389489999999</v>
      </c>
      <c r="S1347" s="36">
        <v>3273.2660059999998</v>
      </c>
      <c r="T1347" s="36">
        <v>289.01991800000002</v>
      </c>
      <c r="U1347" s="36">
        <v>182.592659</v>
      </c>
      <c r="V1347" s="36">
        <v>179.79024000000001</v>
      </c>
      <c r="W1347" s="36">
        <v>349.96225500000003</v>
      </c>
      <c r="AC1347" s="57">
        <f t="shared" si="220"/>
        <v>6565</v>
      </c>
      <c r="AD1347" s="57">
        <f t="shared" si="221"/>
        <v>502</v>
      </c>
      <c r="AE1347" s="57">
        <f t="shared" si="222"/>
        <v>656</v>
      </c>
      <c r="AF1347" s="12">
        <f t="shared" si="217"/>
        <v>5815.2049549999992</v>
      </c>
      <c r="AG1347" s="12">
        <f t="shared" si="218"/>
        <v>471.61257699999999</v>
      </c>
      <c r="AH1347" s="12">
        <f t="shared" si="219"/>
        <v>529.75249500000007</v>
      </c>
      <c r="AI1347" s="15">
        <f t="shared" si="224"/>
        <v>-0.11421097410510293</v>
      </c>
      <c r="AJ1347" s="15">
        <f t="shared" si="224"/>
        <v>-6.0532715139442257E-2</v>
      </c>
      <c r="AK1347" s="15">
        <f t="shared" si="224"/>
        <v>-0.19245046493902429</v>
      </c>
      <c r="AL1347" s="23">
        <f>VLOOKUP(AC1347,'Charts and Tables'!$I$43:$J$49,2,TRUE)</f>
        <v>0.25</v>
      </c>
      <c r="AM1347" s="2">
        <f t="shared" si="223"/>
        <v>1</v>
      </c>
    </row>
    <row r="1348" spans="1:39" x14ac:dyDescent="0.25">
      <c r="A1348" s="35">
        <v>617927</v>
      </c>
      <c r="B1348" s="36">
        <v>334100</v>
      </c>
      <c r="C1348" s="36" t="s">
        <v>25</v>
      </c>
      <c r="D1348" s="36">
        <v>0</v>
      </c>
      <c r="J1348" s="46">
        <v>663</v>
      </c>
      <c r="K1348" s="46">
        <v>1062</v>
      </c>
      <c r="L1348" s="46">
        <v>1725</v>
      </c>
      <c r="M1348" s="46">
        <v>69</v>
      </c>
      <c r="N1348" s="46">
        <v>68</v>
      </c>
      <c r="O1348" s="46">
        <v>72</v>
      </c>
      <c r="P1348" s="46">
        <v>200</v>
      </c>
      <c r="R1348" s="36">
        <v>746.63869599999998</v>
      </c>
      <c r="S1348" s="36">
        <v>1281.9841739999999</v>
      </c>
      <c r="T1348" s="36">
        <v>85.051648</v>
      </c>
      <c r="U1348" s="36">
        <v>87.467549000000005</v>
      </c>
      <c r="V1348" s="36">
        <v>65.914724000000007</v>
      </c>
      <c r="W1348" s="36">
        <v>141.63046199999999</v>
      </c>
      <c r="AC1348" s="57">
        <f t="shared" si="220"/>
        <v>1725</v>
      </c>
      <c r="AD1348" s="57">
        <f t="shared" si="221"/>
        <v>137</v>
      </c>
      <c r="AE1348" s="57">
        <f t="shared" si="222"/>
        <v>272</v>
      </c>
      <c r="AF1348" s="12">
        <f t="shared" si="217"/>
        <v>2028.6228699999999</v>
      </c>
      <c r="AG1348" s="12">
        <f t="shared" si="218"/>
        <v>172.51919700000002</v>
      </c>
      <c r="AH1348" s="12">
        <f t="shared" si="219"/>
        <v>207.545186</v>
      </c>
      <c r="AI1348" s="15">
        <f t="shared" si="224"/>
        <v>0.17601325797101444</v>
      </c>
      <c r="AJ1348" s="15">
        <f t="shared" si="224"/>
        <v>0.25926421167883223</v>
      </c>
      <c r="AK1348" s="15">
        <f t="shared" si="224"/>
        <v>-0.23696622794117647</v>
      </c>
      <c r="AL1348" s="23">
        <f>VLOOKUP(AC1348,'Charts and Tables'!$I$43:$J$49,2,TRUE)</f>
        <v>1</v>
      </c>
      <c r="AM1348" s="2">
        <f t="shared" si="223"/>
        <v>1</v>
      </c>
    </row>
    <row r="1349" spans="1:39" x14ac:dyDescent="0.25">
      <c r="A1349" s="35">
        <v>617988</v>
      </c>
      <c r="B1349" s="36">
        <v>334018</v>
      </c>
      <c r="C1349" s="36" t="s">
        <v>26</v>
      </c>
      <c r="D1349" s="36">
        <v>0</v>
      </c>
      <c r="J1349" s="46">
        <v>2837</v>
      </c>
      <c r="K1349" s="46">
        <v>4578</v>
      </c>
      <c r="L1349" s="46">
        <v>7415</v>
      </c>
      <c r="M1349" s="46">
        <v>105</v>
      </c>
      <c r="N1349" s="46">
        <v>363</v>
      </c>
      <c r="O1349" s="46">
        <v>283</v>
      </c>
      <c r="P1349" s="46">
        <v>362</v>
      </c>
      <c r="R1349" s="36">
        <v>2071.7489150000001</v>
      </c>
      <c r="S1349" s="36">
        <v>2799.3709480000002</v>
      </c>
      <c r="T1349" s="36">
        <v>133.73218299999999</v>
      </c>
      <c r="U1349" s="36">
        <v>299.034987</v>
      </c>
      <c r="V1349" s="36">
        <v>283.78384799999998</v>
      </c>
      <c r="W1349" s="36">
        <v>248.57096100000001</v>
      </c>
      <c r="AC1349" s="57">
        <f t="shared" si="220"/>
        <v>7415</v>
      </c>
      <c r="AD1349" s="57">
        <f t="shared" si="221"/>
        <v>468</v>
      </c>
      <c r="AE1349" s="57">
        <f t="shared" si="222"/>
        <v>645</v>
      </c>
      <c r="AF1349" s="12">
        <f t="shared" si="217"/>
        <v>4871.1198629999999</v>
      </c>
      <c r="AG1349" s="12">
        <f t="shared" si="218"/>
        <v>432.76716999999996</v>
      </c>
      <c r="AH1349" s="12">
        <f t="shared" si="219"/>
        <v>532.35480899999993</v>
      </c>
      <c r="AI1349" s="15">
        <f t="shared" si="224"/>
        <v>-0.34307216952124076</v>
      </c>
      <c r="AJ1349" s="15">
        <f t="shared" si="224"/>
        <v>-7.5283824786324866E-2</v>
      </c>
      <c r="AK1349" s="15">
        <f t="shared" si="224"/>
        <v>-0.17464370697674428</v>
      </c>
      <c r="AL1349" s="23">
        <f>VLOOKUP(AC1349,'Charts and Tables'!$I$43:$J$49,2,TRUE)</f>
        <v>0.25</v>
      </c>
      <c r="AM1349" s="2">
        <f t="shared" si="223"/>
        <v>0</v>
      </c>
    </row>
    <row r="1350" spans="1:39" x14ac:dyDescent="0.25">
      <c r="A1350" s="35">
        <v>618177</v>
      </c>
      <c r="B1350" s="36">
        <v>331127</v>
      </c>
      <c r="C1350" s="36" t="s">
        <v>31</v>
      </c>
      <c r="D1350" s="36">
        <v>0</v>
      </c>
      <c r="J1350" s="46">
        <v>2061</v>
      </c>
      <c r="K1350" s="46">
        <v>2903</v>
      </c>
      <c r="L1350" s="46">
        <v>4964</v>
      </c>
      <c r="M1350" s="46">
        <v>78</v>
      </c>
      <c r="N1350" s="46">
        <v>224</v>
      </c>
      <c r="O1350" s="46">
        <v>217</v>
      </c>
      <c r="P1350" s="46">
        <v>235</v>
      </c>
      <c r="R1350" s="36">
        <v>1599.6330499999999</v>
      </c>
      <c r="S1350" s="36">
        <v>1682.469024</v>
      </c>
      <c r="T1350" s="36">
        <v>130.36762400000001</v>
      </c>
      <c r="U1350" s="36">
        <v>89.312033</v>
      </c>
      <c r="V1350" s="36">
        <v>145.08087</v>
      </c>
      <c r="W1350" s="36">
        <v>113.85632099999999</v>
      </c>
      <c r="AC1350" s="57">
        <f t="shared" si="220"/>
        <v>4964</v>
      </c>
      <c r="AD1350" s="57">
        <f t="shared" si="221"/>
        <v>302</v>
      </c>
      <c r="AE1350" s="57">
        <f t="shared" si="222"/>
        <v>452</v>
      </c>
      <c r="AF1350" s="12">
        <f t="shared" si="217"/>
        <v>3282.1020739999999</v>
      </c>
      <c r="AG1350" s="12">
        <f t="shared" si="218"/>
        <v>219.67965700000002</v>
      </c>
      <c r="AH1350" s="12">
        <f t="shared" si="219"/>
        <v>258.93719099999998</v>
      </c>
      <c r="AI1350" s="15">
        <f t="shared" si="224"/>
        <v>-0.33881908259468174</v>
      </c>
      <c r="AJ1350" s="15">
        <f t="shared" si="224"/>
        <v>-0.27258391721854297</v>
      </c>
      <c r="AK1350" s="15">
        <f t="shared" si="224"/>
        <v>-0.42713010840707966</v>
      </c>
      <c r="AL1350" s="23">
        <f>VLOOKUP(AC1350,'Charts and Tables'!$I$43:$J$49,2,TRUE)</f>
        <v>0.5</v>
      </c>
      <c r="AM1350" s="2">
        <f t="shared" si="223"/>
        <v>1</v>
      </c>
    </row>
    <row r="1351" spans="1:39" x14ac:dyDescent="0.25">
      <c r="A1351" s="35">
        <v>618198</v>
      </c>
      <c r="B1351" s="36">
        <v>330210</v>
      </c>
      <c r="C1351" s="36" t="s">
        <v>26</v>
      </c>
      <c r="D1351" s="36">
        <v>0</v>
      </c>
      <c r="J1351" s="46">
        <v>2019</v>
      </c>
      <c r="K1351" s="46">
        <v>1900</v>
      </c>
      <c r="L1351" s="46">
        <v>3919</v>
      </c>
      <c r="M1351" s="46">
        <v>169</v>
      </c>
      <c r="N1351" s="46">
        <v>117</v>
      </c>
      <c r="O1351" s="46">
        <v>182</v>
      </c>
      <c r="P1351" s="46">
        <v>223</v>
      </c>
      <c r="R1351" s="36">
        <v>2132.6178770000001</v>
      </c>
      <c r="S1351" s="36">
        <v>1519.676888</v>
      </c>
      <c r="T1351" s="36">
        <v>101.46580299999999</v>
      </c>
      <c r="U1351" s="36">
        <v>100.334996</v>
      </c>
      <c r="V1351" s="36">
        <v>149.90237500000001</v>
      </c>
      <c r="W1351" s="36">
        <v>107.775612</v>
      </c>
      <c r="AC1351" s="57">
        <f t="shared" si="220"/>
        <v>3919</v>
      </c>
      <c r="AD1351" s="57">
        <f t="shared" si="221"/>
        <v>286</v>
      </c>
      <c r="AE1351" s="57">
        <f t="shared" si="222"/>
        <v>405</v>
      </c>
      <c r="AF1351" s="12">
        <f t="shared" si="217"/>
        <v>3652.2947650000001</v>
      </c>
      <c r="AG1351" s="12">
        <f t="shared" si="218"/>
        <v>201.80079899999998</v>
      </c>
      <c r="AH1351" s="12">
        <f t="shared" si="219"/>
        <v>257.67798700000003</v>
      </c>
      <c r="AI1351" s="15">
        <f t="shared" si="224"/>
        <v>-6.8054410563919338E-2</v>
      </c>
      <c r="AJ1351" s="15">
        <f t="shared" si="224"/>
        <v>-0.29440280069930075</v>
      </c>
      <c r="AK1351" s="15">
        <f t="shared" si="224"/>
        <v>-0.36375805679012341</v>
      </c>
      <c r="AL1351" s="23">
        <f>VLOOKUP(AC1351,'Charts and Tables'!$I$43:$J$49,2,TRUE)</f>
        <v>0.5</v>
      </c>
      <c r="AM1351" s="2">
        <f t="shared" si="223"/>
        <v>1</v>
      </c>
    </row>
    <row r="1352" spans="1:39" x14ac:dyDescent="0.25">
      <c r="A1352" s="35">
        <v>618271</v>
      </c>
      <c r="B1352" s="36">
        <v>348016</v>
      </c>
      <c r="C1352" s="36" t="s">
        <v>25</v>
      </c>
      <c r="D1352" s="36">
        <v>0</v>
      </c>
      <c r="J1352" s="46">
        <v>828</v>
      </c>
      <c r="K1352" s="46">
        <v>895</v>
      </c>
      <c r="L1352" s="46">
        <v>1723</v>
      </c>
      <c r="M1352" s="46">
        <v>106</v>
      </c>
      <c r="N1352" s="46">
        <v>38</v>
      </c>
      <c r="O1352" s="46">
        <v>71</v>
      </c>
      <c r="P1352" s="46">
        <v>129</v>
      </c>
      <c r="R1352" s="36">
        <v>1036.5099580000001</v>
      </c>
      <c r="S1352" s="36">
        <v>799.87728800000002</v>
      </c>
      <c r="T1352" s="36">
        <v>63.158541999999997</v>
      </c>
      <c r="U1352" s="36">
        <v>103.54224499999999</v>
      </c>
      <c r="V1352" s="36">
        <v>162.96565899999999</v>
      </c>
      <c r="W1352" s="36">
        <v>74.801989000000006</v>
      </c>
      <c r="AC1352" s="57">
        <f t="shared" si="220"/>
        <v>1723</v>
      </c>
      <c r="AD1352" s="57">
        <f t="shared" si="221"/>
        <v>144</v>
      </c>
      <c r="AE1352" s="57">
        <f t="shared" si="222"/>
        <v>200</v>
      </c>
      <c r="AF1352" s="12">
        <f t="shared" si="217"/>
        <v>1836.3872460000002</v>
      </c>
      <c r="AG1352" s="12">
        <f t="shared" si="218"/>
        <v>166.70078699999999</v>
      </c>
      <c r="AH1352" s="12">
        <f t="shared" si="219"/>
        <v>237.76764800000001</v>
      </c>
      <c r="AI1352" s="15">
        <f t="shared" si="224"/>
        <v>6.5808035983749416E-2</v>
      </c>
      <c r="AJ1352" s="15">
        <f t="shared" si="224"/>
        <v>0.15764435416666661</v>
      </c>
      <c r="AK1352" s="15">
        <f t="shared" si="224"/>
        <v>0.18883824000000005</v>
      </c>
      <c r="AL1352" s="23">
        <f>VLOOKUP(AC1352,'Charts and Tables'!$I$43:$J$49,2,TRUE)</f>
        <v>1</v>
      </c>
      <c r="AM1352" s="2">
        <f t="shared" si="223"/>
        <v>1</v>
      </c>
    </row>
    <row r="1353" spans="1:39" x14ac:dyDescent="0.25">
      <c r="A1353" s="35">
        <v>618277</v>
      </c>
      <c r="B1353" s="36">
        <v>340023</v>
      </c>
      <c r="C1353" s="36" t="s">
        <v>27</v>
      </c>
      <c r="D1353" s="36">
        <v>1</v>
      </c>
      <c r="J1353" s="46">
        <v>8696</v>
      </c>
      <c r="L1353" s="46">
        <v>8696</v>
      </c>
      <c r="M1353" s="46">
        <v>421</v>
      </c>
      <c r="O1353" s="46">
        <v>1052</v>
      </c>
      <c r="R1353" s="36">
        <v>6228.8557389999996</v>
      </c>
      <c r="T1353" s="36">
        <v>377.13556199999999</v>
      </c>
      <c r="V1353" s="36">
        <v>752.32849799999997</v>
      </c>
      <c r="AC1353" s="57">
        <f t="shared" si="220"/>
        <v>8696</v>
      </c>
      <c r="AD1353" s="57">
        <f t="shared" si="221"/>
        <v>421</v>
      </c>
      <c r="AE1353" s="57">
        <f t="shared" si="222"/>
        <v>1052</v>
      </c>
      <c r="AF1353" s="12">
        <f t="shared" si="217"/>
        <v>6228.8557389999996</v>
      </c>
      <c r="AG1353" s="12">
        <f t="shared" si="218"/>
        <v>377.13556199999999</v>
      </c>
      <c r="AH1353" s="12">
        <f t="shared" si="219"/>
        <v>752.32849799999997</v>
      </c>
      <c r="AI1353" s="15">
        <f t="shared" si="224"/>
        <v>-0.28371024160533581</v>
      </c>
      <c r="AJ1353" s="15">
        <f t="shared" si="224"/>
        <v>-0.10419106413301664</v>
      </c>
      <c r="AK1353" s="15">
        <f t="shared" si="224"/>
        <v>-0.2848588422053232</v>
      </c>
      <c r="AL1353" s="23">
        <f>VLOOKUP(AC1353,'Charts and Tables'!$I$43:$J$49,2,TRUE)</f>
        <v>0.25</v>
      </c>
      <c r="AM1353" s="2">
        <f t="shared" si="223"/>
        <v>0</v>
      </c>
    </row>
    <row r="1354" spans="1:39" x14ac:dyDescent="0.25">
      <c r="A1354" s="35">
        <v>618279</v>
      </c>
      <c r="B1354" s="36">
        <v>340023</v>
      </c>
      <c r="C1354" s="36" t="s">
        <v>27</v>
      </c>
      <c r="D1354" s="36">
        <v>1</v>
      </c>
      <c r="J1354" s="46">
        <v>8778</v>
      </c>
      <c r="L1354" s="46">
        <v>8778</v>
      </c>
      <c r="M1354" s="46">
        <v>889</v>
      </c>
      <c r="O1354" s="46">
        <v>702</v>
      </c>
      <c r="R1354" s="36">
        <v>8358.0175230000004</v>
      </c>
      <c r="T1354" s="36">
        <v>1091.4648529999999</v>
      </c>
      <c r="V1354" s="36">
        <v>663.84829400000001</v>
      </c>
      <c r="AC1354" s="57">
        <f t="shared" si="220"/>
        <v>8778</v>
      </c>
      <c r="AD1354" s="57">
        <f t="shared" si="221"/>
        <v>889</v>
      </c>
      <c r="AE1354" s="57">
        <f t="shared" si="222"/>
        <v>702</v>
      </c>
      <c r="AF1354" s="12">
        <f t="shared" si="217"/>
        <v>8358.0175230000004</v>
      </c>
      <c r="AG1354" s="12">
        <f t="shared" si="218"/>
        <v>1091.4648529999999</v>
      </c>
      <c r="AH1354" s="12">
        <f t="shared" si="219"/>
        <v>663.84829400000001</v>
      </c>
      <c r="AI1354" s="15">
        <f t="shared" si="224"/>
        <v>-4.7844893711551553E-2</v>
      </c>
      <c r="AJ1354" s="15">
        <f t="shared" si="224"/>
        <v>0.2277444915635545</v>
      </c>
      <c r="AK1354" s="15">
        <f t="shared" si="224"/>
        <v>-5.4347159544159529E-2</v>
      </c>
      <c r="AL1354" s="23">
        <f>VLOOKUP(AC1354,'Charts and Tables'!$I$43:$J$49,2,TRUE)</f>
        <v>0.25</v>
      </c>
      <c r="AM1354" s="2">
        <f t="shared" si="223"/>
        <v>1</v>
      </c>
    </row>
    <row r="1355" spans="1:39" x14ac:dyDescent="0.25">
      <c r="A1355" s="35">
        <v>618321</v>
      </c>
      <c r="B1355" s="36">
        <v>340024</v>
      </c>
      <c r="C1355" s="36" t="s">
        <v>27</v>
      </c>
      <c r="D1355" s="36">
        <v>-1</v>
      </c>
      <c r="K1355" s="46">
        <v>6777</v>
      </c>
      <c r="L1355" s="46">
        <v>6777</v>
      </c>
      <c r="N1355" s="46">
        <v>635</v>
      </c>
      <c r="P1355" s="46">
        <v>559</v>
      </c>
      <c r="S1355" s="36">
        <v>7906.859504</v>
      </c>
      <c r="U1355" s="36">
        <v>672.09108700000002</v>
      </c>
      <c r="W1355" s="36">
        <v>699.41133000000002</v>
      </c>
      <c r="AC1355" s="57">
        <f t="shared" si="220"/>
        <v>6777</v>
      </c>
      <c r="AD1355" s="57">
        <f t="shared" si="221"/>
        <v>635</v>
      </c>
      <c r="AE1355" s="57">
        <f t="shared" si="222"/>
        <v>559</v>
      </c>
      <c r="AF1355" s="12">
        <f t="shared" si="217"/>
        <v>7906.859504</v>
      </c>
      <c r="AG1355" s="12">
        <f t="shared" si="218"/>
        <v>672.09108700000002</v>
      </c>
      <c r="AH1355" s="12">
        <f t="shared" si="219"/>
        <v>699.41133000000002</v>
      </c>
      <c r="AI1355" s="15">
        <f t="shared" si="224"/>
        <v>0.16671971432787369</v>
      </c>
      <c r="AJ1355" s="15">
        <f t="shared" si="224"/>
        <v>5.8411160629921285E-2</v>
      </c>
      <c r="AK1355" s="15">
        <f t="shared" si="224"/>
        <v>0.2511830590339893</v>
      </c>
      <c r="AL1355" s="23">
        <f>VLOOKUP(AC1355,'Charts and Tables'!$I$43:$J$49,2,TRUE)</f>
        <v>0.25</v>
      </c>
      <c r="AM1355" s="2">
        <f t="shared" si="223"/>
        <v>1</v>
      </c>
    </row>
    <row r="1356" spans="1:39" x14ac:dyDescent="0.25">
      <c r="A1356" s="35">
        <v>618352</v>
      </c>
      <c r="B1356" s="36">
        <v>340280</v>
      </c>
      <c r="C1356" s="36" t="s">
        <v>25</v>
      </c>
      <c r="D1356" s="36">
        <v>0</v>
      </c>
      <c r="J1356" s="46">
        <v>1427</v>
      </c>
      <c r="K1356" s="46">
        <v>1462</v>
      </c>
      <c r="L1356" s="46">
        <v>2889</v>
      </c>
      <c r="M1356" s="46">
        <v>75</v>
      </c>
      <c r="N1356" s="46">
        <v>190</v>
      </c>
      <c r="O1356" s="46">
        <v>195</v>
      </c>
      <c r="P1356" s="46">
        <v>115</v>
      </c>
      <c r="R1356" s="36">
        <v>2256.9773399999999</v>
      </c>
      <c r="S1356" s="36">
        <v>2455.0784319999998</v>
      </c>
      <c r="T1356" s="36">
        <v>164.02066400000001</v>
      </c>
      <c r="U1356" s="36">
        <v>290.911585</v>
      </c>
      <c r="V1356" s="36">
        <v>248.79310899999999</v>
      </c>
      <c r="W1356" s="36">
        <v>210.29410799999999</v>
      </c>
      <c r="AC1356" s="57">
        <f t="shared" si="220"/>
        <v>2889</v>
      </c>
      <c r="AD1356" s="57">
        <f t="shared" si="221"/>
        <v>265</v>
      </c>
      <c r="AE1356" s="57">
        <f t="shared" si="222"/>
        <v>310</v>
      </c>
      <c r="AF1356" s="12">
        <f t="shared" si="217"/>
        <v>4712.0557719999997</v>
      </c>
      <c r="AG1356" s="12">
        <f t="shared" si="218"/>
        <v>454.93224900000001</v>
      </c>
      <c r="AH1356" s="12">
        <f t="shared" si="219"/>
        <v>459.08721700000001</v>
      </c>
      <c r="AI1356" s="15">
        <f t="shared" si="224"/>
        <v>0.63103349671166487</v>
      </c>
      <c r="AJ1356" s="15">
        <f t="shared" si="224"/>
        <v>0.7167254679245284</v>
      </c>
      <c r="AK1356" s="15">
        <f t="shared" si="224"/>
        <v>0.48092650645161295</v>
      </c>
      <c r="AL1356" s="23">
        <f>VLOOKUP(AC1356,'Charts and Tables'!$I$43:$J$49,2,TRUE)</f>
        <v>0.5</v>
      </c>
      <c r="AM1356" s="2">
        <f t="shared" si="223"/>
        <v>0</v>
      </c>
    </row>
    <row r="1357" spans="1:39" x14ac:dyDescent="0.25">
      <c r="A1357" s="35">
        <v>618377</v>
      </c>
      <c r="B1357" s="36">
        <v>340024</v>
      </c>
      <c r="C1357" s="36" t="s">
        <v>27</v>
      </c>
      <c r="D1357" s="36">
        <v>-1</v>
      </c>
      <c r="K1357" s="46">
        <v>6725</v>
      </c>
      <c r="L1357" s="46">
        <v>6725</v>
      </c>
      <c r="N1357" s="46">
        <v>354</v>
      </c>
      <c r="P1357" s="46">
        <v>795</v>
      </c>
      <c r="S1357" s="36">
        <v>7906.8595370000003</v>
      </c>
      <c r="U1357" s="36">
        <v>592.58611599999995</v>
      </c>
      <c r="W1357" s="36">
        <v>769.43855099999996</v>
      </c>
      <c r="AC1357" s="57">
        <f t="shared" si="220"/>
        <v>6725</v>
      </c>
      <c r="AD1357" s="57">
        <f t="shared" si="221"/>
        <v>354</v>
      </c>
      <c r="AE1357" s="57">
        <f t="shared" si="222"/>
        <v>795</v>
      </c>
      <c r="AF1357" s="12">
        <f t="shared" si="217"/>
        <v>7906.8595370000003</v>
      </c>
      <c r="AG1357" s="12">
        <f t="shared" si="218"/>
        <v>592.58611599999995</v>
      </c>
      <c r="AH1357" s="12">
        <f t="shared" si="219"/>
        <v>769.43855099999996</v>
      </c>
      <c r="AI1357" s="15">
        <f t="shared" si="224"/>
        <v>0.17574119509293684</v>
      </c>
      <c r="AJ1357" s="15">
        <f t="shared" si="224"/>
        <v>0.67397207909604506</v>
      </c>
      <c r="AK1357" s="15">
        <f t="shared" si="224"/>
        <v>-3.2152766037735897E-2</v>
      </c>
      <c r="AL1357" s="23">
        <f>VLOOKUP(AC1357,'Charts and Tables'!$I$43:$J$49,2,TRUE)</f>
        <v>0.25</v>
      </c>
      <c r="AM1357" s="2">
        <f t="shared" si="223"/>
        <v>1</v>
      </c>
    </row>
    <row r="1358" spans="1:39" x14ac:dyDescent="0.25">
      <c r="A1358" s="35">
        <v>618410</v>
      </c>
      <c r="B1358" s="36">
        <v>240016</v>
      </c>
      <c r="C1358" s="36" t="s">
        <v>25</v>
      </c>
      <c r="D1358" s="36">
        <v>0</v>
      </c>
      <c r="J1358" s="46">
        <v>1280</v>
      </c>
      <c r="K1358" s="46">
        <v>1268</v>
      </c>
      <c r="L1358" s="46">
        <v>2548</v>
      </c>
      <c r="M1358" s="46">
        <v>113</v>
      </c>
      <c r="N1358" s="46">
        <v>122</v>
      </c>
      <c r="O1358" s="46">
        <v>142</v>
      </c>
      <c r="P1358" s="46">
        <v>126</v>
      </c>
      <c r="R1358" s="36">
        <v>3098.8951889999998</v>
      </c>
      <c r="S1358" s="36">
        <v>3236.6381849999998</v>
      </c>
      <c r="T1358" s="36">
        <v>241.54690400000001</v>
      </c>
      <c r="U1358" s="36">
        <v>323.20212800000002</v>
      </c>
      <c r="V1358" s="36">
        <v>345.956548</v>
      </c>
      <c r="W1358" s="36">
        <v>306.66402499999998</v>
      </c>
      <c r="AC1358" s="57">
        <f t="shared" si="220"/>
        <v>2548</v>
      </c>
      <c r="AD1358" s="57">
        <f t="shared" si="221"/>
        <v>235</v>
      </c>
      <c r="AE1358" s="57">
        <f t="shared" si="222"/>
        <v>268</v>
      </c>
      <c r="AF1358" s="12">
        <f t="shared" si="217"/>
        <v>6335.5333739999996</v>
      </c>
      <c r="AG1358" s="12">
        <f t="shared" si="218"/>
        <v>564.74903200000006</v>
      </c>
      <c r="AH1358" s="12">
        <f t="shared" si="219"/>
        <v>652.62057299999992</v>
      </c>
      <c r="AI1358" s="15">
        <f t="shared" si="224"/>
        <v>1.4864730667189952</v>
      </c>
      <c r="AJ1358" s="15">
        <f t="shared" si="224"/>
        <v>1.4031873702127662</v>
      </c>
      <c r="AK1358" s="15">
        <f t="shared" si="224"/>
        <v>1.4351513917910446</v>
      </c>
      <c r="AL1358" s="23">
        <f>VLOOKUP(AC1358,'Charts and Tables'!$I$43:$J$49,2,TRUE)</f>
        <v>0.5</v>
      </c>
      <c r="AM1358" s="2">
        <f t="shared" si="223"/>
        <v>0</v>
      </c>
    </row>
    <row r="1359" spans="1:39" x14ac:dyDescent="0.25">
      <c r="A1359" s="35">
        <v>618417</v>
      </c>
      <c r="B1359" s="36">
        <v>246037</v>
      </c>
      <c r="C1359" s="36" t="s">
        <v>29</v>
      </c>
      <c r="D1359" s="36">
        <v>0</v>
      </c>
      <c r="J1359" s="46">
        <v>248</v>
      </c>
      <c r="K1359" s="46">
        <v>252</v>
      </c>
      <c r="L1359" s="46">
        <v>500</v>
      </c>
      <c r="M1359" s="46">
        <v>16</v>
      </c>
      <c r="N1359" s="46">
        <v>11</v>
      </c>
      <c r="O1359" s="46">
        <v>26</v>
      </c>
      <c r="P1359" s="46">
        <v>47</v>
      </c>
      <c r="R1359" s="36">
        <v>346.770892</v>
      </c>
      <c r="S1359" s="36">
        <v>350.11375500000003</v>
      </c>
      <c r="T1359" s="36">
        <v>34.484133</v>
      </c>
      <c r="U1359" s="36">
        <v>20.159300999999999</v>
      </c>
      <c r="V1359" s="36">
        <v>28.327334</v>
      </c>
      <c r="W1359" s="36">
        <v>43.931424</v>
      </c>
      <c r="AC1359" s="57">
        <f t="shared" si="220"/>
        <v>500</v>
      </c>
      <c r="AD1359" s="57">
        <f t="shared" si="221"/>
        <v>27</v>
      </c>
      <c r="AE1359" s="57">
        <f t="shared" si="222"/>
        <v>73</v>
      </c>
      <c r="AF1359" s="12">
        <f t="shared" si="217"/>
        <v>696.88464700000009</v>
      </c>
      <c r="AG1359" s="12">
        <f t="shared" si="218"/>
        <v>54.643433999999999</v>
      </c>
      <c r="AH1359" s="12">
        <f t="shared" si="219"/>
        <v>72.258758</v>
      </c>
      <c r="AI1359" s="15">
        <f t="shared" si="224"/>
        <v>0.39376929400000016</v>
      </c>
      <c r="AJ1359" s="15">
        <f t="shared" si="224"/>
        <v>1.023830888888889</v>
      </c>
      <c r="AK1359" s="15">
        <f t="shared" si="224"/>
        <v>-1.0153999999999996E-2</v>
      </c>
      <c r="AL1359" s="23">
        <f>VLOOKUP(AC1359,'Charts and Tables'!$I$43:$J$49,2,TRUE)</f>
        <v>2</v>
      </c>
      <c r="AM1359" s="2">
        <f t="shared" si="223"/>
        <v>1</v>
      </c>
    </row>
    <row r="1360" spans="1:39" x14ac:dyDescent="0.25">
      <c r="A1360" s="35">
        <v>618425</v>
      </c>
      <c r="B1360" s="36">
        <v>248106</v>
      </c>
      <c r="C1360" s="36" t="s">
        <v>30</v>
      </c>
      <c r="D1360" s="36">
        <v>0</v>
      </c>
      <c r="J1360" s="46">
        <v>878</v>
      </c>
      <c r="K1360" s="46">
        <v>874</v>
      </c>
      <c r="L1360" s="46">
        <v>1752</v>
      </c>
      <c r="M1360" s="46">
        <v>115</v>
      </c>
      <c r="N1360" s="46">
        <v>29</v>
      </c>
      <c r="O1360" s="46">
        <v>57</v>
      </c>
      <c r="P1360" s="46">
        <v>136</v>
      </c>
      <c r="R1360" s="36">
        <v>4134.648134</v>
      </c>
      <c r="S1360" s="36">
        <v>4099.5041510000001</v>
      </c>
      <c r="T1360" s="36">
        <v>438.89872000000003</v>
      </c>
      <c r="U1360" s="36">
        <v>309.76461599999999</v>
      </c>
      <c r="V1360" s="36">
        <v>360.64706699999999</v>
      </c>
      <c r="W1360" s="36">
        <v>440.41218800000001</v>
      </c>
      <c r="AC1360" s="57">
        <f t="shared" si="220"/>
        <v>1752</v>
      </c>
      <c r="AD1360" s="57">
        <f t="shared" si="221"/>
        <v>144</v>
      </c>
      <c r="AE1360" s="57">
        <f t="shared" si="222"/>
        <v>193</v>
      </c>
      <c r="AF1360" s="12">
        <f t="shared" si="217"/>
        <v>8234.1522850000001</v>
      </c>
      <c r="AG1360" s="12">
        <f t="shared" si="218"/>
        <v>748.66333600000007</v>
      </c>
      <c r="AH1360" s="12">
        <f t="shared" si="219"/>
        <v>801.05925500000001</v>
      </c>
      <c r="AI1360" s="15">
        <f t="shared" si="224"/>
        <v>3.6998586101598172</v>
      </c>
      <c r="AJ1360" s="15">
        <f t="shared" si="224"/>
        <v>4.199050944444445</v>
      </c>
      <c r="AK1360" s="15">
        <f t="shared" si="224"/>
        <v>3.1505660880829014</v>
      </c>
      <c r="AL1360" s="23">
        <f>VLOOKUP(AC1360,'Charts and Tables'!$I$43:$J$49,2,TRUE)</f>
        <v>1</v>
      </c>
      <c r="AM1360" s="2">
        <f t="shared" si="223"/>
        <v>0</v>
      </c>
    </row>
    <row r="1361" spans="1:39" x14ac:dyDescent="0.25">
      <c r="A1361" s="35">
        <v>618429</v>
      </c>
      <c r="B1361" s="36">
        <v>248104</v>
      </c>
      <c r="C1361" s="36" t="s">
        <v>30</v>
      </c>
      <c r="D1361" s="36">
        <v>0</v>
      </c>
      <c r="J1361" s="46">
        <v>162</v>
      </c>
      <c r="K1361" s="46">
        <v>155</v>
      </c>
      <c r="L1361" s="46">
        <v>317</v>
      </c>
      <c r="M1361" s="46">
        <v>15</v>
      </c>
      <c r="N1361" s="46">
        <v>10</v>
      </c>
      <c r="O1361" s="46">
        <v>12</v>
      </c>
      <c r="P1361" s="46">
        <v>20</v>
      </c>
      <c r="R1361" s="36">
        <v>1591.261847</v>
      </c>
      <c r="S1361" s="36">
        <v>1626.4058869999999</v>
      </c>
      <c r="T1361" s="36">
        <v>126.385814</v>
      </c>
      <c r="U1361" s="36">
        <v>112.07705199999999</v>
      </c>
      <c r="V1361" s="36">
        <v>142.477666</v>
      </c>
      <c r="W1361" s="36">
        <v>166.789558</v>
      </c>
      <c r="AC1361" s="57">
        <f t="shared" si="220"/>
        <v>317</v>
      </c>
      <c r="AD1361" s="57">
        <f t="shared" si="221"/>
        <v>25</v>
      </c>
      <c r="AE1361" s="57">
        <f t="shared" si="222"/>
        <v>32</v>
      </c>
      <c r="AF1361" s="12">
        <f t="shared" si="217"/>
        <v>3217.6677339999997</v>
      </c>
      <c r="AG1361" s="12">
        <f t="shared" si="218"/>
        <v>238.46286599999999</v>
      </c>
      <c r="AH1361" s="12">
        <f t="shared" si="219"/>
        <v>309.267224</v>
      </c>
      <c r="AI1361" s="15">
        <f t="shared" si="224"/>
        <v>9.1503714006309131</v>
      </c>
      <c r="AJ1361" s="15">
        <f t="shared" si="224"/>
        <v>8.5385146399999989</v>
      </c>
      <c r="AK1361" s="15">
        <f t="shared" si="224"/>
        <v>8.66460075</v>
      </c>
      <c r="AL1361" s="23">
        <f>VLOOKUP(AC1361,'Charts and Tables'!$I$43:$J$49,2,TRUE)</f>
        <v>2</v>
      </c>
      <c r="AM1361" s="2">
        <f t="shared" si="223"/>
        <v>0</v>
      </c>
    </row>
    <row r="1362" spans="1:39" x14ac:dyDescent="0.25">
      <c r="A1362" s="35">
        <v>618464</v>
      </c>
      <c r="B1362" s="36">
        <v>240003</v>
      </c>
      <c r="C1362" s="36" t="s">
        <v>31</v>
      </c>
      <c r="D1362" s="36">
        <v>0</v>
      </c>
      <c r="J1362" s="46">
        <v>4643</v>
      </c>
      <c r="K1362" s="46">
        <v>4032</v>
      </c>
      <c r="L1362" s="46">
        <v>8675</v>
      </c>
      <c r="M1362" s="46">
        <v>349</v>
      </c>
      <c r="N1362" s="46">
        <v>292</v>
      </c>
      <c r="O1362" s="46">
        <v>423</v>
      </c>
      <c r="P1362" s="46">
        <v>363</v>
      </c>
      <c r="R1362" s="36">
        <v>2531.8726660000002</v>
      </c>
      <c r="S1362" s="36">
        <v>2807.7701229999998</v>
      </c>
      <c r="T1362" s="36">
        <v>209.96160399999999</v>
      </c>
      <c r="U1362" s="36">
        <v>288.78171200000003</v>
      </c>
      <c r="V1362" s="36">
        <v>257.67105099999998</v>
      </c>
      <c r="W1362" s="36">
        <v>272.821775</v>
      </c>
      <c r="AC1362" s="57">
        <f t="shared" si="220"/>
        <v>8675</v>
      </c>
      <c r="AD1362" s="57">
        <f t="shared" si="221"/>
        <v>641</v>
      </c>
      <c r="AE1362" s="57">
        <f t="shared" si="222"/>
        <v>786</v>
      </c>
      <c r="AF1362" s="12">
        <f t="shared" si="217"/>
        <v>5339.6427889999995</v>
      </c>
      <c r="AG1362" s="12">
        <f t="shared" si="218"/>
        <v>498.74331600000005</v>
      </c>
      <c r="AH1362" s="12">
        <f t="shared" si="219"/>
        <v>530.49282599999992</v>
      </c>
      <c r="AI1362" s="15">
        <f t="shared" si="224"/>
        <v>-0.38447921740634011</v>
      </c>
      <c r="AJ1362" s="15">
        <f t="shared" si="224"/>
        <v>-0.22192930421216842</v>
      </c>
      <c r="AK1362" s="15">
        <f t="shared" si="224"/>
        <v>-0.32507274045801537</v>
      </c>
      <c r="AL1362" s="23">
        <f>VLOOKUP(AC1362,'Charts and Tables'!$I$43:$J$49,2,TRUE)</f>
        <v>0.25</v>
      </c>
      <c r="AM1362" s="2">
        <f t="shared" si="223"/>
        <v>0</v>
      </c>
    </row>
    <row r="1363" spans="1:39" x14ac:dyDescent="0.25">
      <c r="A1363" s="35">
        <v>618473</v>
      </c>
      <c r="B1363" s="36">
        <v>246040</v>
      </c>
      <c r="C1363" s="36" t="s">
        <v>30</v>
      </c>
      <c r="D1363" s="36">
        <v>0</v>
      </c>
      <c r="J1363" s="46">
        <v>1105</v>
      </c>
      <c r="K1363" s="46">
        <v>1159</v>
      </c>
      <c r="L1363" s="46">
        <v>2264</v>
      </c>
      <c r="M1363" s="46">
        <v>196</v>
      </c>
      <c r="N1363" s="46">
        <v>77</v>
      </c>
      <c r="O1363" s="46">
        <v>86</v>
      </c>
      <c r="P1363" s="46">
        <v>173</v>
      </c>
      <c r="R1363" s="36">
        <v>4791.8332460000001</v>
      </c>
      <c r="S1363" s="36">
        <v>4946.7864529999997</v>
      </c>
      <c r="T1363" s="36">
        <v>547.09294399999999</v>
      </c>
      <c r="U1363" s="36">
        <v>334.21767499999999</v>
      </c>
      <c r="V1363" s="36">
        <v>389.773144</v>
      </c>
      <c r="W1363" s="36">
        <v>587.59837700000003</v>
      </c>
      <c r="AC1363" s="57">
        <f t="shared" si="220"/>
        <v>2264</v>
      </c>
      <c r="AD1363" s="57">
        <f t="shared" si="221"/>
        <v>273</v>
      </c>
      <c r="AE1363" s="57">
        <f t="shared" si="222"/>
        <v>259</v>
      </c>
      <c r="AF1363" s="12">
        <f t="shared" si="217"/>
        <v>9738.6196989999989</v>
      </c>
      <c r="AG1363" s="12">
        <f t="shared" si="218"/>
        <v>881.31061899999997</v>
      </c>
      <c r="AH1363" s="12">
        <f t="shared" si="219"/>
        <v>977.37152100000003</v>
      </c>
      <c r="AI1363" s="15">
        <f t="shared" si="224"/>
        <v>3.3015104677561831</v>
      </c>
      <c r="AJ1363" s="15">
        <f t="shared" si="224"/>
        <v>2.2282440256410254</v>
      </c>
      <c r="AK1363" s="15">
        <f t="shared" si="224"/>
        <v>2.7736352162162161</v>
      </c>
      <c r="AL1363" s="23">
        <f>VLOOKUP(AC1363,'Charts and Tables'!$I$43:$J$49,2,TRUE)</f>
        <v>1</v>
      </c>
      <c r="AM1363" s="2">
        <f t="shared" si="223"/>
        <v>0</v>
      </c>
    </row>
    <row r="1364" spans="1:39" x14ac:dyDescent="0.25">
      <c r="A1364" s="35">
        <v>618476</v>
      </c>
      <c r="B1364" s="36">
        <v>240163</v>
      </c>
      <c r="C1364" s="36" t="s">
        <v>25</v>
      </c>
      <c r="D1364" s="36">
        <v>0</v>
      </c>
      <c r="J1364" s="46">
        <v>987</v>
      </c>
      <c r="K1364" s="46">
        <v>1005</v>
      </c>
      <c r="L1364" s="46">
        <v>1992</v>
      </c>
      <c r="M1364" s="46">
        <v>97</v>
      </c>
      <c r="N1364" s="46">
        <v>59</v>
      </c>
      <c r="O1364" s="46">
        <v>92</v>
      </c>
      <c r="P1364" s="46">
        <v>95</v>
      </c>
      <c r="R1364" s="36">
        <v>1380.2765260000001</v>
      </c>
      <c r="S1364" s="36">
        <v>1359.6702560000001</v>
      </c>
      <c r="T1364" s="36">
        <v>164.88207299999999</v>
      </c>
      <c r="U1364" s="36">
        <v>78.974828000000002</v>
      </c>
      <c r="V1364" s="36">
        <v>111.08002</v>
      </c>
      <c r="W1364" s="36">
        <v>157.72823099999999</v>
      </c>
      <c r="AC1364" s="57">
        <f t="shared" si="220"/>
        <v>1992</v>
      </c>
      <c r="AD1364" s="57">
        <f t="shared" si="221"/>
        <v>156</v>
      </c>
      <c r="AE1364" s="57">
        <f t="shared" si="222"/>
        <v>187</v>
      </c>
      <c r="AF1364" s="12">
        <f t="shared" ref="AF1364:AF1402" si="225">IF(D1364=1,R1364,IF(D1364=-1,S1364,R1364+S1364))</f>
        <v>2739.946782</v>
      </c>
      <c r="AG1364" s="12">
        <f t="shared" ref="AG1364:AG1402" si="226">IF(D1364=1,T1364,IF(D1364=-1,U1364,T1364+U1364))</f>
        <v>243.85690099999999</v>
      </c>
      <c r="AH1364" s="12">
        <f t="shared" ref="AH1364:AH1402" si="227">IF(D1364=1,V1364,IF(D1364=-1,W1364,V1364+W1364))</f>
        <v>268.80825099999998</v>
      </c>
      <c r="AI1364" s="15">
        <f t="shared" si="224"/>
        <v>0.3754752921686747</v>
      </c>
      <c r="AJ1364" s="15">
        <f t="shared" si="224"/>
        <v>0.56318526282051273</v>
      </c>
      <c r="AK1364" s="15">
        <f t="shared" si="224"/>
        <v>0.43747727807486625</v>
      </c>
      <c r="AL1364" s="23">
        <f>VLOOKUP(AC1364,'Charts and Tables'!$I$43:$J$49,2,TRUE)</f>
        <v>1</v>
      </c>
      <c r="AM1364" s="2">
        <f t="shared" si="223"/>
        <v>1</v>
      </c>
    </row>
    <row r="1365" spans="1:39" x14ac:dyDescent="0.25">
      <c r="A1365" s="35">
        <v>618483</v>
      </c>
      <c r="B1365" s="36">
        <v>240162</v>
      </c>
      <c r="C1365" s="36" t="s">
        <v>25</v>
      </c>
      <c r="D1365" s="36">
        <v>0</v>
      </c>
      <c r="J1365" s="46">
        <v>1602</v>
      </c>
      <c r="K1365" s="46">
        <v>1550</v>
      </c>
      <c r="L1365" s="46">
        <v>3152</v>
      </c>
      <c r="M1365" s="46">
        <v>167</v>
      </c>
      <c r="N1365" s="46">
        <v>127</v>
      </c>
      <c r="O1365" s="46">
        <v>157</v>
      </c>
      <c r="P1365" s="46">
        <v>173</v>
      </c>
      <c r="R1365" s="36">
        <v>3068.4750119999999</v>
      </c>
      <c r="S1365" s="36">
        <v>3202.6833179999999</v>
      </c>
      <c r="T1365" s="36">
        <v>238.39304799999999</v>
      </c>
      <c r="U1365" s="36">
        <v>301.201932</v>
      </c>
      <c r="V1365" s="36">
        <v>320.62364000000002</v>
      </c>
      <c r="W1365" s="36">
        <v>293.61545000000001</v>
      </c>
      <c r="AC1365" s="57">
        <f t="shared" ref="AC1365:AC1402" si="228">L1365</f>
        <v>3152</v>
      </c>
      <c r="AD1365" s="57">
        <f t="shared" ref="AD1365:AD1402" si="229">IF(D1365=1,M1365,IF(D1365=-1,N1365,M1365+N1365))</f>
        <v>294</v>
      </c>
      <c r="AE1365" s="57">
        <f t="shared" ref="AE1365:AE1402" si="230">IF(D1365=1,O1365,IF(D1365=-1,P1365,O1365+P1365))</f>
        <v>330</v>
      </c>
      <c r="AF1365" s="12">
        <f t="shared" si="225"/>
        <v>6271.1583300000002</v>
      </c>
      <c r="AG1365" s="12">
        <f t="shared" si="226"/>
        <v>539.59497999999996</v>
      </c>
      <c r="AH1365" s="12">
        <f t="shared" si="227"/>
        <v>614.23909000000003</v>
      </c>
      <c r="AI1365" s="15">
        <f t="shared" si="224"/>
        <v>0.98958068845177671</v>
      </c>
      <c r="AJ1365" s="15">
        <f t="shared" si="224"/>
        <v>0.83535707482993182</v>
      </c>
      <c r="AK1365" s="15">
        <f t="shared" si="224"/>
        <v>0.86133057575757588</v>
      </c>
      <c r="AL1365" s="23">
        <f>VLOOKUP(AC1365,'Charts and Tables'!$I$43:$J$49,2,TRUE)</f>
        <v>0.5</v>
      </c>
      <c r="AM1365" s="2">
        <f t="shared" ref="AM1365:AM1402" si="231">IF(ABS(AI1365)&lt;=AL1365,1,0)</f>
        <v>0</v>
      </c>
    </row>
    <row r="1366" spans="1:39" x14ac:dyDescent="0.25">
      <c r="A1366" s="35">
        <v>618504</v>
      </c>
      <c r="B1366" s="36">
        <v>246039</v>
      </c>
      <c r="C1366" s="36" t="s">
        <v>29</v>
      </c>
      <c r="D1366" s="36">
        <v>0</v>
      </c>
      <c r="J1366" s="46">
        <v>85</v>
      </c>
      <c r="K1366" s="46">
        <v>72</v>
      </c>
      <c r="L1366" s="46">
        <v>157</v>
      </c>
      <c r="M1366" s="46">
        <v>5</v>
      </c>
      <c r="N1366" s="46">
        <v>2</v>
      </c>
      <c r="O1366" s="46">
        <v>7</v>
      </c>
      <c r="P1366" s="46">
        <v>10</v>
      </c>
      <c r="AC1366" s="57">
        <f t="shared" si="228"/>
        <v>157</v>
      </c>
      <c r="AD1366" s="57">
        <f t="shared" si="229"/>
        <v>7</v>
      </c>
      <c r="AE1366" s="57">
        <f t="shared" si="230"/>
        <v>17</v>
      </c>
      <c r="AF1366" s="12">
        <f t="shared" si="225"/>
        <v>0</v>
      </c>
      <c r="AG1366" s="12">
        <f t="shared" si="226"/>
        <v>0</v>
      </c>
      <c r="AH1366" s="12">
        <f t="shared" si="227"/>
        <v>0</v>
      </c>
      <c r="AI1366" s="15">
        <f t="shared" si="224"/>
        <v>-1</v>
      </c>
      <c r="AJ1366" s="15">
        <f t="shared" si="224"/>
        <v>-1</v>
      </c>
      <c r="AK1366" s="15">
        <f t="shared" si="224"/>
        <v>-1</v>
      </c>
      <c r="AL1366" s="23">
        <f>VLOOKUP(AC1366,'Charts and Tables'!$I$43:$J$49,2,TRUE)</f>
        <v>2</v>
      </c>
      <c r="AM1366" s="2">
        <f t="shared" si="231"/>
        <v>1</v>
      </c>
    </row>
    <row r="1367" spans="1:39" x14ac:dyDescent="0.25">
      <c r="A1367" s="35">
        <v>618508</v>
      </c>
      <c r="B1367" s="36">
        <v>248115</v>
      </c>
      <c r="C1367" s="36" t="s">
        <v>30</v>
      </c>
      <c r="D1367" s="36">
        <v>0</v>
      </c>
      <c r="J1367" s="46">
        <v>250</v>
      </c>
      <c r="K1367" s="46">
        <v>196</v>
      </c>
      <c r="L1367" s="46">
        <v>446</v>
      </c>
      <c r="M1367" s="46">
        <v>20</v>
      </c>
      <c r="N1367" s="46">
        <v>16</v>
      </c>
      <c r="O1367" s="46">
        <v>28</v>
      </c>
      <c r="P1367" s="46">
        <v>21</v>
      </c>
      <c r="R1367" s="36">
        <v>249.926377</v>
      </c>
      <c r="S1367" s="36">
        <v>270.86061899999999</v>
      </c>
      <c r="T1367" s="36">
        <v>17.126923000000001</v>
      </c>
      <c r="U1367" s="36">
        <v>27.618406</v>
      </c>
      <c r="V1367" s="36">
        <v>30.886977999999999</v>
      </c>
      <c r="W1367" s="36">
        <v>28.939475000000002</v>
      </c>
      <c r="AC1367" s="57">
        <f t="shared" si="228"/>
        <v>446</v>
      </c>
      <c r="AD1367" s="57">
        <f t="shared" si="229"/>
        <v>36</v>
      </c>
      <c r="AE1367" s="57">
        <f t="shared" si="230"/>
        <v>49</v>
      </c>
      <c r="AF1367" s="12">
        <f t="shared" si="225"/>
        <v>520.78699600000004</v>
      </c>
      <c r="AG1367" s="12">
        <f t="shared" si="226"/>
        <v>44.745328999999998</v>
      </c>
      <c r="AH1367" s="12">
        <f t="shared" si="227"/>
        <v>59.826453000000001</v>
      </c>
      <c r="AI1367" s="15">
        <f t="shared" si="224"/>
        <v>0.16768384753363239</v>
      </c>
      <c r="AJ1367" s="15">
        <f t="shared" si="224"/>
        <v>0.24292580555555551</v>
      </c>
      <c r="AK1367" s="15">
        <f t="shared" si="224"/>
        <v>0.22094802040816328</v>
      </c>
      <c r="AL1367" s="23">
        <f>VLOOKUP(AC1367,'Charts and Tables'!$I$43:$J$49,2,TRUE)</f>
        <v>2</v>
      </c>
      <c r="AM1367" s="2">
        <f t="shared" si="231"/>
        <v>1</v>
      </c>
    </row>
    <row r="1368" spans="1:39" x14ac:dyDescent="0.25">
      <c r="A1368" s="35">
        <v>618627</v>
      </c>
      <c r="B1368" s="36">
        <v>348007</v>
      </c>
      <c r="C1368" s="36" t="s">
        <v>25</v>
      </c>
      <c r="D1368" s="36">
        <v>0</v>
      </c>
      <c r="J1368" s="46">
        <v>2884</v>
      </c>
      <c r="K1368" s="46">
        <v>2814</v>
      </c>
      <c r="L1368" s="46">
        <v>5698</v>
      </c>
      <c r="M1368" s="46">
        <v>71</v>
      </c>
      <c r="N1368" s="46">
        <v>326</v>
      </c>
      <c r="O1368" s="46">
        <v>367</v>
      </c>
      <c r="P1368" s="46">
        <v>185</v>
      </c>
      <c r="R1368" s="36">
        <v>3493.6349700000001</v>
      </c>
      <c r="S1368" s="36">
        <v>3142.00209</v>
      </c>
      <c r="T1368" s="36">
        <v>205.711545</v>
      </c>
      <c r="U1368" s="36">
        <v>366.68839200000002</v>
      </c>
      <c r="V1368" s="36">
        <v>371.31561599999998</v>
      </c>
      <c r="W1368" s="36">
        <v>224.30602300000001</v>
      </c>
      <c r="AC1368" s="57">
        <f t="shared" si="228"/>
        <v>5698</v>
      </c>
      <c r="AD1368" s="57">
        <f t="shared" si="229"/>
        <v>397</v>
      </c>
      <c r="AE1368" s="57">
        <f t="shared" si="230"/>
        <v>552</v>
      </c>
      <c r="AF1368" s="12">
        <f t="shared" si="225"/>
        <v>6635.63706</v>
      </c>
      <c r="AG1368" s="12">
        <f t="shared" si="226"/>
        <v>572.39993700000002</v>
      </c>
      <c r="AH1368" s="12">
        <f t="shared" si="227"/>
        <v>595.62163899999996</v>
      </c>
      <c r="AI1368" s="15">
        <f t="shared" si="224"/>
        <v>0.1645554685854686</v>
      </c>
      <c r="AJ1368" s="15">
        <f t="shared" si="224"/>
        <v>0.44181344332493711</v>
      </c>
      <c r="AK1368" s="15">
        <f t="shared" si="224"/>
        <v>7.9024708333333263E-2</v>
      </c>
      <c r="AL1368" s="23">
        <f>VLOOKUP(AC1368,'Charts and Tables'!$I$43:$J$49,2,TRUE)</f>
        <v>0.25</v>
      </c>
      <c r="AM1368" s="2">
        <f t="shared" si="231"/>
        <v>1</v>
      </c>
    </row>
    <row r="1369" spans="1:39" x14ac:dyDescent="0.25">
      <c r="A1369" s="35">
        <v>618747</v>
      </c>
      <c r="B1369" s="36">
        <v>340574</v>
      </c>
      <c r="C1369" s="36" t="s">
        <v>26</v>
      </c>
      <c r="D1369" s="36">
        <v>0</v>
      </c>
      <c r="J1369" s="46">
        <v>5461</v>
      </c>
      <c r="K1369" s="46">
        <v>5555</v>
      </c>
      <c r="L1369" s="46">
        <v>11016</v>
      </c>
      <c r="M1369" s="46">
        <v>746</v>
      </c>
      <c r="N1369" s="46">
        <v>219</v>
      </c>
      <c r="O1369" s="46">
        <v>333</v>
      </c>
      <c r="P1369" s="46">
        <v>815</v>
      </c>
      <c r="R1369" s="36">
        <v>6935.3831760000003</v>
      </c>
      <c r="S1369" s="36">
        <v>6939.0005019999999</v>
      </c>
      <c r="T1369" s="36">
        <v>798.95533</v>
      </c>
      <c r="U1369" s="36">
        <v>448.15530100000001</v>
      </c>
      <c r="V1369" s="36">
        <v>558.94167400000003</v>
      </c>
      <c r="W1369" s="36">
        <v>798.62825199999997</v>
      </c>
      <c r="AC1369" s="57">
        <f t="shared" si="228"/>
        <v>11016</v>
      </c>
      <c r="AD1369" s="57">
        <f t="shared" si="229"/>
        <v>965</v>
      </c>
      <c r="AE1369" s="57">
        <f t="shared" si="230"/>
        <v>1148</v>
      </c>
      <c r="AF1369" s="12">
        <f t="shared" si="225"/>
        <v>13874.383678</v>
      </c>
      <c r="AG1369" s="12">
        <f t="shared" si="226"/>
        <v>1247.110631</v>
      </c>
      <c r="AH1369" s="12">
        <f t="shared" si="227"/>
        <v>1357.5699260000001</v>
      </c>
      <c r="AI1369" s="15">
        <f t="shared" si="224"/>
        <v>0.25947564251997096</v>
      </c>
      <c r="AJ1369" s="15">
        <f t="shared" si="224"/>
        <v>0.2923426227979275</v>
      </c>
      <c r="AK1369" s="15">
        <f t="shared" si="224"/>
        <v>0.18255220034843217</v>
      </c>
      <c r="AL1369" s="23">
        <f>VLOOKUP(AC1369,'Charts and Tables'!$I$43:$J$49,2,TRUE)</f>
        <v>0.2</v>
      </c>
      <c r="AM1369" s="2">
        <f t="shared" si="231"/>
        <v>0</v>
      </c>
    </row>
    <row r="1370" spans="1:39" x14ac:dyDescent="0.25">
      <c r="A1370" s="35">
        <v>618843</v>
      </c>
      <c r="B1370" s="36">
        <v>340241</v>
      </c>
      <c r="C1370" s="36" t="s">
        <v>26</v>
      </c>
      <c r="D1370" s="36">
        <v>0</v>
      </c>
      <c r="J1370" s="46">
        <v>3257</v>
      </c>
      <c r="K1370" s="46">
        <v>3253</v>
      </c>
      <c r="L1370" s="46">
        <v>6510</v>
      </c>
      <c r="M1370" s="46">
        <v>429</v>
      </c>
      <c r="N1370" s="46">
        <v>157</v>
      </c>
      <c r="O1370" s="46">
        <v>216</v>
      </c>
      <c r="P1370" s="46">
        <v>441</v>
      </c>
      <c r="R1370" s="36">
        <v>3464.0266670000001</v>
      </c>
      <c r="S1370" s="36">
        <v>3464.0266769999998</v>
      </c>
      <c r="T1370" s="36">
        <v>301.332112</v>
      </c>
      <c r="U1370" s="36">
        <v>267.82322499999998</v>
      </c>
      <c r="V1370" s="36">
        <v>314.322048</v>
      </c>
      <c r="W1370" s="36">
        <v>346.00047000000001</v>
      </c>
      <c r="AC1370" s="57">
        <f t="shared" si="228"/>
        <v>6510</v>
      </c>
      <c r="AD1370" s="57">
        <f t="shared" si="229"/>
        <v>586</v>
      </c>
      <c r="AE1370" s="57">
        <f t="shared" si="230"/>
        <v>657</v>
      </c>
      <c r="AF1370" s="12">
        <f t="shared" si="225"/>
        <v>6928.0533439999999</v>
      </c>
      <c r="AG1370" s="12">
        <f t="shared" si="226"/>
        <v>569.15533699999992</v>
      </c>
      <c r="AH1370" s="12">
        <f t="shared" si="227"/>
        <v>660.32251799999995</v>
      </c>
      <c r="AI1370" s="15">
        <f t="shared" si="224"/>
        <v>6.4217103533026107E-2</v>
      </c>
      <c r="AJ1370" s="15">
        <f t="shared" si="224"/>
        <v>-2.8745158703071812E-2</v>
      </c>
      <c r="AK1370" s="15">
        <f t="shared" si="224"/>
        <v>5.0571050228309673E-3</v>
      </c>
      <c r="AL1370" s="23">
        <f>VLOOKUP(AC1370,'Charts and Tables'!$I$43:$J$49,2,TRUE)</f>
        <v>0.25</v>
      </c>
      <c r="AM1370" s="2">
        <f t="shared" si="231"/>
        <v>1</v>
      </c>
    </row>
    <row r="1371" spans="1:39" x14ac:dyDescent="0.25">
      <c r="A1371" s="35">
        <v>618896</v>
      </c>
      <c r="B1371" s="36">
        <v>246124</v>
      </c>
      <c r="C1371" s="36" t="s">
        <v>29</v>
      </c>
      <c r="D1371" s="36">
        <v>0</v>
      </c>
      <c r="J1371" s="46">
        <v>1162</v>
      </c>
      <c r="K1371" s="46">
        <v>1369</v>
      </c>
      <c r="L1371" s="46">
        <v>2531</v>
      </c>
      <c r="M1371" s="46">
        <v>86</v>
      </c>
      <c r="N1371" s="46">
        <v>108</v>
      </c>
      <c r="O1371" s="46">
        <v>114</v>
      </c>
      <c r="P1371" s="46">
        <v>135</v>
      </c>
      <c r="R1371" s="36">
        <v>596.87353900000005</v>
      </c>
      <c r="S1371" s="36">
        <v>504.80463500000002</v>
      </c>
      <c r="T1371" s="36">
        <v>51.623260000000002</v>
      </c>
      <c r="U1371" s="36">
        <v>54.587128</v>
      </c>
      <c r="V1371" s="36">
        <v>75.439729999999997</v>
      </c>
      <c r="W1371" s="36">
        <v>51.359861000000002</v>
      </c>
      <c r="AC1371" s="57">
        <f t="shared" si="228"/>
        <v>2531</v>
      </c>
      <c r="AD1371" s="57">
        <f t="shared" si="229"/>
        <v>194</v>
      </c>
      <c r="AE1371" s="57">
        <f t="shared" si="230"/>
        <v>249</v>
      </c>
      <c r="AF1371" s="12">
        <f t="shared" si="225"/>
        <v>1101.6781740000001</v>
      </c>
      <c r="AG1371" s="12">
        <f t="shared" si="226"/>
        <v>106.21038799999999</v>
      </c>
      <c r="AH1371" s="12">
        <f t="shared" si="227"/>
        <v>126.79959099999999</v>
      </c>
      <c r="AI1371" s="15">
        <f t="shared" si="224"/>
        <v>-0.56472612643224018</v>
      </c>
      <c r="AJ1371" s="15">
        <f t="shared" si="224"/>
        <v>-0.45252377319587633</v>
      </c>
      <c r="AK1371" s="15">
        <f t="shared" si="224"/>
        <v>-0.49076469477911649</v>
      </c>
      <c r="AL1371" s="23">
        <f>VLOOKUP(AC1371,'Charts and Tables'!$I$43:$J$49,2,TRUE)</f>
        <v>0.5</v>
      </c>
      <c r="AM1371" s="2">
        <f t="shared" si="231"/>
        <v>0</v>
      </c>
    </row>
    <row r="1372" spans="1:39" x14ac:dyDescent="0.25">
      <c r="A1372" s="35">
        <v>618908</v>
      </c>
      <c r="B1372" s="36">
        <v>246047</v>
      </c>
      <c r="C1372" s="36" t="s">
        <v>29</v>
      </c>
      <c r="D1372" s="36">
        <v>0</v>
      </c>
      <c r="J1372" s="46">
        <v>152</v>
      </c>
      <c r="K1372" s="46">
        <v>178</v>
      </c>
      <c r="L1372" s="46">
        <v>330</v>
      </c>
      <c r="M1372" s="46">
        <v>11</v>
      </c>
      <c r="N1372" s="46">
        <v>6</v>
      </c>
      <c r="O1372" s="46">
        <v>13</v>
      </c>
      <c r="P1372" s="46">
        <v>23</v>
      </c>
      <c r="R1372" s="36">
        <v>285.65944200000001</v>
      </c>
      <c r="S1372" s="36">
        <v>262.51006999999998</v>
      </c>
      <c r="T1372" s="36">
        <v>28.36655</v>
      </c>
      <c r="U1372" s="36">
        <v>13.596736999999999</v>
      </c>
      <c r="V1372" s="36">
        <v>22.550706999999999</v>
      </c>
      <c r="W1372" s="36">
        <v>28.457605999999998</v>
      </c>
      <c r="AC1372" s="57">
        <f t="shared" si="228"/>
        <v>330</v>
      </c>
      <c r="AD1372" s="57">
        <f t="shared" si="229"/>
        <v>17</v>
      </c>
      <c r="AE1372" s="57">
        <f t="shared" si="230"/>
        <v>36</v>
      </c>
      <c r="AF1372" s="12">
        <f t="shared" si="225"/>
        <v>548.16951199999994</v>
      </c>
      <c r="AG1372" s="12">
        <f t="shared" si="226"/>
        <v>41.963287000000001</v>
      </c>
      <c r="AH1372" s="12">
        <f t="shared" si="227"/>
        <v>51.008313000000001</v>
      </c>
      <c r="AI1372" s="15">
        <f t="shared" si="224"/>
        <v>0.66111973333333318</v>
      </c>
      <c r="AJ1372" s="15">
        <f t="shared" si="224"/>
        <v>1.4684286470588237</v>
      </c>
      <c r="AK1372" s="15">
        <f t="shared" si="224"/>
        <v>0.41689758333333338</v>
      </c>
      <c r="AL1372" s="23">
        <f>VLOOKUP(AC1372,'Charts and Tables'!$I$43:$J$49,2,TRUE)</f>
        <v>2</v>
      </c>
      <c r="AM1372" s="2">
        <f t="shared" si="231"/>
        <v>1</v>
      </c>
    </row>
    <row r="1373" spans="1:39" x14ac:dyDescent="0.25">
      <c r="A1373" s="35">
        <v>618914</v>
      </c>
      <c r="B1373" s="36">
        <v>246044</v>
      </c>
      <c r="C1373" s="36" t="s">
        <v>29</v>
      </c>
      <c r="D1373" s="36">
        <v>0</v>
      </c>
      <c r="J1373" s="46">
        <v>557</v>
      </c>
      <c r="K1373" s="46">
        <v>547</v>
      </c>
      <c r="L1373" s="46">
        <v>1104</v>
      </c>
      <c r="M1373" s="46">
        <v>36</v>
      </c>
      <c r="N1373" s="46">
        <v>64</v>
      </c>
      <c r="O1373" s="46">
        <v>65</v>
      </c>
      <c r="P1373" s="46">
        <v>41</v>
      </c>
      <c r="R1373" s="36">
        <v>584.77066300000001</v>
      </c>
      <c r="S1373" s="36">
        <v>576.29601200000002</v>
      </c>
      <c r="T1373" s="36">
        <v>46.209958999999998</v>
      </c>
      <c r="U1373" s="36">
        <v>66.812275</v>
      </c>
      <c r="V1373" s="36">
        <v>77.996019000000004</v>
      </c>
      <c r="W1373" s="36">
        <v>55.863948999999998</v>
      </c>
      <c r="AC1373" s="57">
        <f t="shared" si="228"/>
        <v>1104</v>
      </c>
      <c r="AD1373" s="57">
        <f t="shared" si="229"/>
        <v>100</v>
      </c>
      <c r="AE1373" s="57">
        <f t="shared" si="230"/>
        <v>106</v>
      </c>
      <c r="AF1373" s="12">
        <f t="shared" si="225"/>
        <v>1161.066675</v>
      </c>
      <c r="AG1373" s="12">
        <f t="shared" si="226"/>
        <v>113.022234</v>
      </c>
      <c r="AH1373" s="12">
        <f t="shared" si="227"/>
        <v>133.85996800000001</v>
      </c>
      <c r="AI1373" s="15">
        <f t="shared" si="224"/>
        <v>5.1690828804347853E-2</v>
      </c>
      <c r="AJ1373" s="15">
        <f t="shared" si="224"/>
        <v>0.13022233999999996</v>
      </c>
      <c r="AK1373" s="15">
        <f t="shared" si="224"/>
        <v>0.26282988679245289</v>
      </c>
      <c r="AL1373" s="23">
        <f>VLOOKUP(AC1373,'Charts and Tables'!$I$43:$J$49,2,TRUE)</f>
        <v>1</v>
      </c>
      <c r="AM1373" s="2">
        <f t="shared" si="231"/>
        <v>1</v>
      </c>
    </row>
    <row r="1374" spans="1:39" x14ac:dyDescent="0.25">
      <c r="A1374" s="35">
        <v>618937</v>
      </c>
      <c r="B1374" s="36">
        <v>248003</v>
      </c>
      <c r="C1374" s="36" t="s">
        <v>29</v>
      </c>
      <c r="D1374" s="36">
        <v>0</v>
      </c>
      <c r="J1374" s="46">
        <v>873</v>
      </c>
      <c r="K1374" s="46">
        <v>838</v>
      </c>
      <c r="L1374" s="46">
        <v>1711</v>
      </c>
      <c r="M1374" s="46">
        <v>33</v>
      </c>
      <c r="N1374" s="46">
        <v>119</v>
      </c>
      <c r="O1374" s="46">
        <v>122</v>
      </c>
      <c r="P1374" s="46">
        <v>53</v>
      </c>
      <c r="R1374" s="36">
        <v>741.46676500000001</v>
      </c>
      <c r="S1374" s="36">
        <v>837.50216899999998</v>
      </c>
      <c r="T1374" s="36">
        <v>40.218493000000002</v>
      </c>
      <c r="U1374" s="36">
        <v>140.37152499999999</v>
      </c>
      <c r="V1374" s="36">
        <v>100.608008</v>
      </c>
      <c r="W1374" s="36">
        <v>66.741443000000004</v>
      </c>
      <c r="AC1374" s="57">
        <f t="shared" si="228"/>
        <v>1711</v>
      </c>
      <c r="AD1374" s="57">
        <f t="shared" si="229"/>
        <v>152</v>
      </c>
      <c r="AE1374" s="57">
        <f t="shared" si="230"/>
        <v>175</v>
      </c>
      <c r="AF1374" s="12">
        <f t="shared" si="225"/>
        <v>1578.968934</v>
      </c>
      <c r="AG1374" s="12">
        <f t="shared" si="226"/>
        <v>180.59001799999999</v>
      </c>
      <c r="AH1374" s="12">
        <f t="shared" si="227"/>
        <v>167.34945099999999</v>
      </c>
      <c r="AI1374" s="15">
        <f t="shared" si="224"/>
        <v>-7.7166023378141449E-2</v>
      </c>
      <c r="AJ1374" s="15">
        <f t="shared" si="224"/>
        <v>0.18809222368421044</v>
      </c>
      <c r="AK1374" s="15">
        <f t="shared" si="224"/>
        <v>-4.3717422857142925E-2</v>
      </c>
      <c r="AL1374" s="23">
        <f>VLOOKUP(AC1374,'Charts and Tables'!$I$43:$J$49,2,TRUE)</f>
        <v>1</v>
      </c>
      <c r="AM1374" s="2">
        <f t="shared" si="231"/>
        <v>1</v>
      </c>
    </row>
    <row r="1375" spans="1:39" x14ac:dyDescent="0.25">
      <c r="A1375" s="35">
        <v>619028</v>
      </c>
      <c r="B1375" s="36">
        <v>246035</v>
      </c>
      <c r="C1375" s="36" t="s">
        <v>30</v>
      </c>
      <c r="D1375" s="36">
        <v>0</v>
      </c>
      <c r="J1375" s="46">
        <v>280</v>
      </c>
      <c r="K1375" s="46">
        <v>328</v>
      </c>
      <c r="L1375" s="46">
        <v>608</v>
      </c>
      <c r="M1375" s="46">
        <v>31</v>
      </c>
      <c r="N1375" s="46">
        <v>24</v>
      </c>
      <c r="O1375" s="46">
        <v>25</v>
      </c>
      <c r="P1375" s="46">
        <v>37</v>
      </c>
      <c r="R1375" s="36">
        <v>2744.8160739999998</v>
      </c>
      <c r="S1375" s="36">
        <v>2868.8175299999998</v>
      </c>
      <c r="T1375" s="36">
        <v>246.907353</v>
      </c>
      <c r="U1375" s="36">
        <v>243.76200299999999</v>
      </c>
      <c r="V1375" s="36">
        <v>272.51370500000002</v>
      </c>
      <c r="W1375" s="36">
        <v>287.12984799999998</v>
      </c>
      <c r="AC1375" s="57">
        <f t="shared" si="228"/>
        <v>608</v>
      </c>
      <c r="AD1375" s="57">
        <f t="shared" si="229"/>
        <v>55</v>
      </c>
      <c r="AE1375" s="57">
        <f t="shared" si="230"/>
        <v>62</v>
      </c>
      <c r="AF1375" s="12">
        <f t="shared" si="225"/>
        <v>5613.6336039999997</v>
      </c>
      <c r="AG1375" s="12">
        <f t="shared" si="226"/>
        <v>490.66935599999999</v>
      </c>
      <c r="AH1375" s="12">
        <f t="shared" si="227"/>
        <v>559.643553</v>
      </c>
      <c r="AI1375" s="15">
        <f t="shared" ref="AI1375:AK1402" si="232">IF(OR(AC1375="",AC1375=0),0,(AF1375-AC1375)/AC1375)</f>
        <v>8.232950006578946</v>
      </c>
      <c r="AJ1375" s="15">
        <f t="shared" si="232"/>
        <v>7.9212610181818182</v>
      </c>
      <c r="AK1375" s="15">
        <f t="shared" si="232"/>
        <v>8.0265089193548391</v>
      </c>
      <c r="AL1375" s="23">
        <f>VLOOKUP(AC1375,'Charts and Tables'!$I$43:$J$49,2,TRUE)</f>
        <v>2</v>
      </c>
      <c r="AM1375" s="2">
        <f t="shared" si="231"/>
        <v>0</v>
      </c>
    </row>
    <row r="1376" spans="1:39" x14ac:dyDescent="0.25">
      <c r="A1376" s="35">
        <v>619029</v>
      </c>
      <c r="B1376" s="36">
        <v>247013</v>
      </c>
      <c r="C1376" s="36" t="s">
        <v>30</v>
      </c>
      <c r="D1376" s="36">
        <v>0</v>
      </c>
      <c r="J1376" s="46">
        <v>449</v>
      </c>
      <c r="K1376" s="46">
        <v>530</v>
      </c>
      <c r="L1376" s="46">
        <v>979</v>
      </c>
      <c r="M1376" s="46">
        <v>41</v>
      </c>
      <c r="N1376" s="46">
        <v>31</v>
      </c>
      <c r="O1376" s="46">
        <v>38</v>
      </c>
      <c r="P1376" s="46">
        <v>64</v>
      </c>
      <c r="R1376" s="36">
        <v>2778.6532120000002</v>
      </c>
      <c r="S1376" s="36">
        <v>2905.1498620000002</v>
      </c>
      <c r="T1376" s="36">
        <v>249.53375800000001</v>
      </c>
      <c r="U1376" s="36">
        <v>245.44691499999999</v>
      </c>
      <c r="V1376" s="36">
        <v>275.43082099999998</v>
      </c>
      <c r="W1376" s="36">
        <v>290.63437299999998</v>
      </c>
      <c r="AC1376" s="57">
        <f t="shared" si="228"/>
        <v>979</v>
      </c>
      <c r="AD1376" s="57">
        <f t="shared" si="229"/>
        <v>72</v>
      </c>
      <c r="AE1376" s="57">
        <f t="shared" si="230"/>
        <v>102</v>
      </c>
      <c r="AF1376" s="12">
        <f t="shared" si="225"/>
        <v>5683.8030740000004</v>
      </c>
      <c r="AG1376" s="12">
        <f t="shared" si="226"/>
        <v>494.98067300000002</v>
      </c>
      <c r="AH1376" s="12">
        <f t="shared" si="227"/>
        <v>566.06519400000002</v>
      </c>
      <c r="AI1376" s="15">
        <f t="shared" si="232"/>
        <v>4.8057232625127684</v>
      </c>
      <c r="AJ1376" s="15">
        <f t="shared" si="232"/>
        <v>5.8747315694444451</v>
      </c>
      <c r="AK1376" s="15">
        <f t="shared" si="232"/>
        <v>4.5496587647058826</v>
      </c>
      <c r="AL1376" s="23">
        <f>VLOOKUP(AC1376,'Charts and Tables'!$I$43:$J$49,2,TRUE)</f>
        <v>2</v>
      </c>
      <c r="AM1376" s="2">
        <f t="shared" si="231"/>
        <v>0</v>
      </c>
    </row>
    <row r="1377" spans="1:39" x14ac:dyDescent="0.25">
      <c r="A1377" s="35">
        <v>619053</v>
      </c>
      <c r="B1377" s="36">
        <v>246046</v>
      </c>
      <c r="C1377" s="36" t="s">
        <v>29</v>
      </c>
      <c r="D1377" s="36">
        <v>0</v>
      </c>
      <c r="J1377" s="46">
        <v>396</v>
      </c>
      <c r="K1377" s="46">
        <v>413</v>
      </c>
      <c r="L1377" s="46">
        <v>809</v>
      </c>
      <c r="M1377" s="46">
        <v>45</v>
      </c>
      <c r="N1377" s="46">
        <v>19</v>
      </c>
      <c r="O1377" s="46">
        <v>30</v>
      </c>
      <c r="P1377" s="46">
        <v>49</v>
      </c>
      <c r="R1377" s="36">
        <v>972.98082899999997</v>
      </c>
      <c r="S1377" s="36">
        <v>926.51046499999995</v>
      </c>
      <c r="T1377" s="36">
        <v>123.332992</v>
      </c>
      <c r="U1377" s="36">
        <v>69.410278000000005</v>
      </c>
      <c r="V1377" s="36">
        <v>86.973781000000002</v>
      </c>
      <c r="W1377" s="36">
        <v>111.01173199999999</v>
      </c>
      <c r="AC1377" s="57">
        <f t="shared" si="228"/>
        <v>809</v>
      </c>
      <c r="AD1377" s="57">
        <f t="shared" si="229"/>
        <v>64</v>
      </c>
      <c r="AE1377" s="57">
        <f t="shared" si="230"/>
        <v>79</v>
      </c>
      <c r="AF1377" s="12">
        <f t="shared" si="225"/>
        <v>1899.4912939999999</v>
      </c>
      <c r="AG1377" s="12">
        <f t="shared" si="226"/>
        <v>192.74327</v>
      </c>
      <c r="AH1377" s="12">
        <f t="shared" si="227"/>
        <v>197.985513</v>
      </c>
      <c r="AI1377" s="15">
        <f t="shared" si="232"/>
        <v>1.3479496835599505</v>
      </c>
      <c r="AJ1377" s="15">
        <f t="shared" si="232"/>
        <v>2.0116135937499999</v>
      </c>
      <c r="AK1377" s="15">
        <f t="shared" si="232"/>
        <v>1.5061457341772151</v>
      </c>
      <c r="AL1377" s="23">
        <f>VLOOKUP(AC1377,'Charts and Tables'!$I$43:$J$49,2,TRUE)</f>
        <v>2</v>
      </c>
      <c r="AM1377" s="2">
        <f t="shared" si="231"/>
        <v>1</v>
      </c>
    </row>
    <row r="1378" spans="1:39" x14ac:dyDescent="0.25">
      <c r="A1378" s="35">
        <v>619139</v>
      </c>
      <c r="B1378" s="36">
        <v>246045</v>
      </c>
      <c r="C1378" s="36" t="s">
        <v>29</v>
      </c>
      <c r="D1378" s="36">
        <v>0</v>
      </c>
      <c r="J1378" s="46">
        <v>296</v>
      </c>
      <c r="K1378" s="46">
        <v>230</v>
      </c>
      <c r="L1378" s="46">
        <v>526</v>
      </c>
      <c r="M1378" s="46">
        <v>13</v>
      </c>
      <c r="N1378" s="46">
        <v>19</v>
      </c>
      <c r="O1378" s="46">
        <v>39</v>
      </c>
      <c r="P1378" s="46">
        <v>15</v>
      </c>
      <c r="R1378" s="36">
        <v>1737.245705</v>
      </c>
      <c r="S1378" s="36">
        <v>1784.586904</v>
      </c>
      <c r="T1378" s="36">
        <v>123.66509000000001</v>
      </c>
      <c r="U1378" s="36">
        <v>173.73669899999999</v>
      </c>
      <c r="V1378" s="36">
        <v>182.95579900000001</v>
      </c>
      <c r="W1378" s="36">
        <v>158.62893600000001</v>
      </c>
      <c r="AC1378" s="57">
        <f t="shared" si="228"/>
        <v>526</v>
      </c>
      <c r="AD1378" s="57">
        <f t="shared" si="229"/>
        <v>32</v>
      </c>
      <c r="AE1378" s="57">
        <f t="shared" si="230"/>
        <v>54</v>
      </c>
      <c r="AF1378" s="12">
        <f t="shared" si="225"/>
        <v>3521.832609</v>
      </c>
      <c r="AG1378" s="12">
        <f t="shared" si="226"/>
        <v>297.40178900000001</v>
      </c>
      <c r="AH1378" s="12">
        <f t="shared" si="227"/>
        <v>341.58473500000002</v>
      </c>
      <c r="AI1378" s="15">
        <f t="shared" si="232"/>
        <v>5.6954992566539921</v>
      </c>
      <c r="AJ1378" s="15">
        <f t="shared" si="232"/>
        <v>8.2938059062500002</v>
      </c>
      <c r="AK1378" s="15">
        <f t="shared" si="232"/>
        <v>5.3256432407407415</v>
      </c>
      <c r="AL1378" s="23">
        <f>VLOOKUP(AC1378,'Charts and Tables'!$I$43:$J$49,2,TRUE)</f>
        <v>2</v>
      </c>
      <c r="AM1378" s="2">
        <f t="shared" si="231"/>
        <v>0</v>
      </c>
    </row>
    <row r="1379" spans="1:39" x14ac:dyDescent="0.25">
      <c r="A1379" s="35">
        <v>619205</v>
      </c>
      <c r="B1379" s="36">
        <v>246092</v>
      </c>
      <c r="C1379" s="36" t="s">
        <v>25</v>
      </c>
      <c r="D1379" s="36">
        <v>0</v>
      </c>
      <c r="J1379" s="46">
        <v>1335</v>
      </c>
      <c r="K1379" s="46">
        <v>1361</v>
      </c>
      <c r="L1379" s="46">
        <v>2696</v>
      </c>
      <c r="M1379" s="46">
        <v>71</v>
      </c>
      <c r="N1379" s="46">
        <v>102</v>
      </c>
      <c r="O1379" s="46">
        <v>156</v>
      </c>
      <c r="P1379" s="46">
        <v>109</v>
      </c>
      <c r="R1379" s="36">
        <v>1231.5608629999999</v>
      </c>
      <c r="S1379" s="36">
        <v>1460.5295080000001</v>
      </c>
      <c r="T1379" s="36">
        <v>84.705567000000002</v>
      </c>
      <c r="U1379" s="36">
        <v>147.212909</v>
      </c>
      <c r="V1379" s="36">
        <v>132.87237300000001</v>
      </c>
      <c r="W1379" s="36">
        <v>128.52921799999999</v>
      </c>
      <c r="AC1379" s="57">
        <f t="shared" si="228"/>
        <v>2696</v>
      </c>
      <c r="AD1379" s="57">
        <f t="shared" si="229"/>
        <v>173</v>
      </c>
      <c r="AE1379" s="57">
        <f t="shared" si="230"/>
        <v>265</v>
      </c>
      <c r="AF1379" s="12">
        <f t="shared" si="225"/>
        <v>2692.0903710000002</v>
      </c>
      <c r="AG1379" s="12">
        <f t="shared" si="226"/>
        <v>231.918476</v>
      </c>
      <c r="AH1379" s="12">
        <f t="shared" si="227"/>
        <v>261.401591</v>
      </c>
      <c r="AI1379" s="15">
        <f t="shared" si="232"/>
        <v>-1.4501591246289941E-3</v>
      </c>
      <c r="AJ1379" s="15">
        <f t="shared" si="232"/>
        <v>0.34056922543352602</v>
      </c>
      <c r="AK1379" s="15">
        <f t="shared" si="232"/>
        <v>-1.3578901886792467E-2</v>
      </c>
      <c r="AL1379" s="23">
        <f>VLOOKUP(AC1379,'Charts and Tables'!$I$43:$J$49,2,TRUE)</f>
        <v>0.5</v>
      </c>
      <c r="AM1379" s="2">
        <f t="shared" si="231"/>
        <v>1</v>
      </c>
    </row>
    <row r="1380" spans="1:39" x14ac:dyDescent="0.25">
      <c r="A1380" s="35">
        <v>619252</v>
      </c>
      <c r="B1380" s="36">
        <v>246052</v>
      </c>
      <c r="C1380" s="36" t="s">
        <v>25</v>
      </c>
      <c r="D1380" s="36">
        <v>0</v>
      </c>
      <c r="J1380" s="46">
        <v>1954</v>
      </c>
      <c r="K1380" s="46">
        <v>1969</v>
      </c>
      <c r="L1380" s="46">
        <v>3923</v>
      </c>
      <c r="M1380" s="46">
        <v>109</v>
      </c>
      <c r="N1380" s="46">
        <v>144</v>
      </c>
      <c r="O1380" s="46">
        <v>222</v>
      </c>
      <c r="P1380" s="46">
        <v>192</v>
      </c>
      <c r="R1380" s="36">
        <v>1638.987026</v>
      </c>
      <c r="S1380" s="36">
        <v>1762.2100439999999</v>
      </c>
      <c r="T1380" s="36">
        <v>131.63894400000001</v>
      </c>
      <c r="U1380" s="36">
        <v>161.12140199999999</v>
      </c>
      <c r="V1380" s="36">
        <v>169.92856599999999</v>
      </c>
      <c r="W1380" s="36">
        <v>162.42223899999999</v>
      </c>
      <c r="AC1380" s="57">
        <f t="shared" si="228"/>
        <v>3923</v>
      </c>
      <c r="AD1380" s="57">
        <f t="shared" si="229"/>
        <v>253</v>
      </c>
      <c r="AE1380" s="57">
        <f t="shared" si="230"/>
        <v>414</v>
      </c>
      <c r="AF1380" s="12">
        <f t="shared" si="225"/>
        <v>3401.1970700000002</v>
      </c>
      <c r="AG1380" s="12">
        <f t="shared" si="226"/>
        <v>292.76034600000003</v>
      </c>
      <c r="AH1380" s="12">
        <f t="shared" si="227"/>
        <v>332.35080499999998</v>
      </c>
      <c r="AI1380" s="15">
        <f t="shared" si="232"/>
        <v>-0.13301119806270706</v>
      </c>
      <c r="AJ1380" s="15">
        <f t="shared" si="232"/>
        <v>0.15715551778656137</v>
      </c>
      <c r="AK1380" s="15">
        <f t="shared" si="232"/>
        <v>-0.19722027777777781</v>
      </c>
      <c r="AL1380" s="23">
        <f>VLOOKUP(AC1380,'Charts and Tables'!$I$43:$J$49,2,TRUE)</f>
        <v>0.5</v>
      </c>
      <c r="AM1380" s="2">
        <f t="shared" si="231"/>
        <v>1</v>
      </c>
    </row>
    <row r="1381" spans="1:39" x14ac:dyDescent="0.25">
      <c r="A1381" s="35">
        <v>619261</v>
      </c>
      <c r="B1381" s="36">
        <v>246043</v>
      </c>
      <c r="C1381" s="36" t="s">
        <v>29</v>
      </c>
      <c r="D1381" s="36">
        <v>0</v>
      </c>
      <c r="K1381" s="46">
        <v>507</v>
      </c>
      <c r="N1381" s="46">
        <v>45</v>
      </c>
      <c r="P1381" s="46">
        <v>53</v>
      </c>
      <c r="AC1381" s="57">
        <f t="shared" si="228"/>
        <v>0</v>
      </c>
      <c r="AD1381" s="57">
        <f t="shared" si="229"/>
        <v>45</v>
      </c>
      <c r="AE1381" s="57">
        <f t="shared" si="230"/>
        <v>53</v>
      </c>
      <c r="AF1381" s="12">
        <f t="shared" si="225"/>
        <v>0</v>
      </c>
      <c r="AG1381" s="12">
        <f t="shared" si="226"/>
        <v>0</v>
      </c>
      <c r="AH1381" s="12">
        <f t="shared" si="227"/>
        <v>0</v>
      </c>
      <c r="AI1381" s="15">
        <f t="shared" si="232"/>
        <v>0</v>
      </c>
      <c r="AJ1381" s="15">
        <f t="shared" si="232"/>
        <v>-1</v>
      </c>
      <c r="AK1381" s="15">
        <f t="shared" si="232"/>
        <v>-1</v>
      </c>
      <c r="AL1381" s="23">
        <f>VLOOKUP(AC1381,'Charts and Tables'!$I$43:$J$49,2,TRUE)</f>
        <v>2</v>
      </c>
      <c r="AM1381" s="2">
        <f t="shared" si="231"/>
        <v>1</v>
      </c>
    </row>
    <row r="1382" spans="1:39" x14ac:dyDescent="0.25">
      <c r="A1382" s="35">
        <v>619262</v>
      </c>
      <c r="B1382" s="36">
        <v>248004</v>
      </c>
      <c r="C1382" s="36" t="s">
        <v>30</v>
      </c>
      <c r="D1382" s="36">
        <v>0</v>
      </c>
      <c r="J1382" s="46">
        <v>665</v>
      </c>
      <c r="K1382" s="46">
        <v>775</v>
      </c>
      <c r="L1382" s="46">
        <v>1440</v>
      </c>
      <c r="M1382" s="46">
        <v>75</v>
      </c>
      <c r="N1382" s="46">
        <v>42</v>
      </c>
      <c r="O1382" s="46">
        <v>48</v>
      </c>
      <c r="P1382" s="46">
        <v>102</v>
      </c>
      <c r="R1382" s="36">
        <v>1025.6924979999999</v>
      </c>
      <c r="S1382" s="36">
        <v>1152.1995119999999</v>
      </c>
      <c r="T1382" s="36">
        <v>163.06117900000001</v>
      </c>
      <c r="U1382" s="36">
        <v>89.493036000000004</v>
      </c>
      <c r="V1382" s="36">
        <v>91.611123000000006</v>
      </c>
      <c r="W1382" s="36">
        <v>158.869157</v>
      </c>
      <c r="AC1382" s="57">
        <f t="shared" si="228"/>
        <v>1440</v>
      </c>
      <c r="AD1382" s="57">
        <f t="shared" si="229"/>
        <v>117</v>
      </c>
      <c r="AE1382" s="57">
        <f t="shared" si="230"/>
        <v>150</v>
      </c>
      <c r="AF1382" s="12">
        <f t="shared" si="225"/>
        <v>2177.8920099999996</v>
      </c>
      <c r="AG1382" s="12">
        <f t="shared" si="226"/>
        <v>252.554215</v>
      </c>
      <c r="AH1382" s="12">
        <f t="shared" si="227"/>
        <v>250.48027999999999</v>
      </c>
      <c r="AI1382" s="15">
        <f t="shared" si="232"/>
        <v>0.51242500694444415</v>
      </c>
      <c r="AJ1382" s="15">
        <f t="shared" si="232"/>
        <v>1.1585830341880341</v>
      </c>
      <c r="AK1382" s="15">
        <f t="shared" si="232"/>
        <v>0.66986853333333329</v>
      </c>
      <c r="AL1382" s="23">
        <f>VLOOKUP(AC1382,'Charts and Tables'!$I$43:$J$49,2,TRUE)</f>
        <v>1</v>
      </c>
      <c r="AM1382" s="2">
        <f t="shared" si="231"/>
        <v>1</v>
      </c>
    </row>
    <row r="1383" spans="1:39" x14ac:dyDescent="0.25">
      <c r="A1383" s="35">
        <v>619273</v>
      </c>
      <c r="B1383" s="36">
        <v>240017</v>
      </c>
      <c r="C1383" s="36" t="s">
        <v>31</v>
      </c>
      <c r="D1383" s="36">
        <v>0</v>
      </c>
      <c r="J1383" s="46">
        <v>5611</v>
      </c>
      <c r="K1383" s="46">
        <v>5547</v>
      </c>
      <c r="L1383" s="46">
        <v>11158</v>
      </c>
      <c r="M1383" s="46">
        <v>231</v>
      </c>
      <c r="N1383" s="46">
        <v>754</v>
      </c>
      <c r="O1383" s="46">
        <v>722</v>
      </c>
      <c r="P1383" s="46">
        <v>359</v>
      </c>
      <c r="R1383" s="36">
        <v>9345.5391490000002</v>
      </c>
      <c r="S1383" s="36">
        <v>9426.6645430000008</v>
      </c>
      <c r="T1383" s="36">
        <v>595.01907000000006</v>
      </c>
      <c r="U1383" s="36">
        <v>1168.0814109999999</v>
      </c>
      <c r="V1383" s="36">
        <v>1088.5464480000001</v>
      </c>
      <c r="W1383" s="36">
        <v>711.51315</v>
      </c>
      <c r="AC1383" s="57">
        <f t="shared" si="228"/>
        <v>11158</v>
      </c>
      <c r="AD1383" s="57">
        <f t="shared" si="229"/>
        <v>985</v>
      </c>
      <c r="AE1383" s="57">
        <f t="shared" si="230"/>
        <v>1081</v>
      </c>
      <c r="AF1383" s="12">
        <f t="shared" si="225"/>
        <v>18772.203692000003</v>
      </c>
      <c r="AG1383" s="12">
        <f t="shared" si="226"/>
        <v>1763.1004809999999</v>
      </c>
      <c r="AH1383" s="12">
        <f t="shared" si="227"/>
        <v>1800.0595980000001</v>
      </c>
      <c r="AI1383" s="15">
        <f t="shared" si="232"/>
        <v>0.68239861014518755</v>
      </c>
      <c r="AJ1383" s="15">
        <f t="shared" si="232"/>
        <v>0.78994972690355325</v>
      </c>
      <c r="AK1383" s="15">
        <f t="shared" si="232"/>
        <v>0.66518001665124893</v>
      </c>
      <c r="AL1383" s="23">
        <f>VLOOKUP(AC1383,'Charts and Tables'!$I$43:$J$49,2,TRUE)</f>
        <v>0.2</v>
      </c>
      <c r="AM1383" s="2">
        <f t="shared" si="231"/>
        <v>0</v>
      </c>
    </row>
    <row r="1384" spans="1:39" x14ac:dyDescent="0.25">
      <c r="A1384" s="35">
        <v>619292</v>
      </c>
      <c r="B1384" s="36">
        <v>240119</v>
      </c>
      <c r="C1384" s="36" t="s">
        <v>31</v>
      </c>
      <c r="D1384" s="36">
        <v>0</v>
      </c>
      <c r="J1384" s="46">
        <v>3651</v>
      </c>
      <c r="K1384" s="46">
        <v>3521</v>
      </c>
      <c r="L1384" s="46">
        <v>7172</v>
      </c>
      <c r="M1384" s="46">
        <v>143</v>
      </c>
      <c r="N1384" s="46">
        <v>401</v>
      </c>
      <c r="O1384" s="46">
        <v>455</v>
      </c>
      <c r="P1384" s="46">
        <v>260</v>
      </c>
      <c r="R1384" s="36">
        <v>5944.7706529999996</v>
      </c>
      <c r="S1384" s="36">
        <v>5912.7951979999998</v>
      </c>
      <c r="T1384" s="36">
        <v>365.51555999999999</v>
      </c>
      <c r="U1384" s="36">
        <v>795.09363099999996</v>
      </c>
      <c r="V1384" s="36">
        <v>728.96387900000002</v>
      </c>
      <c r="W1384" s="36">
        <v>444.33452699999998</v>
      </c>
      <c r="AC1384" s="57">
        <f t="shared" si="228"/>
        <v>7172</v>
      </c>
      <c r="AD1384" s="57">
        <f t="shared" si="229"/>
        <v>544</v>
      </c>
      <c r="AE1384" s="57">
        <f t="shared" si="230"/>
        <v>715</v>
      </c>
      <c r="AF1384" s="12">
        <f t="shared" si="225"/>
        <v>11857.565850999999</v>
      </c>
      <c r="AG1384" s="12">
        <f t="shared" si="226"/>
        <v>1160.609191</v>
      </c>
      <c r="AH1384" s="12">
        <f t="shared" si="227"/>
        <v>1173.2984059999999</v>
      </c>
      <c r="AI1384" s="15">
        <f t="shared" si="232"/>
        <v>0.65331369924707183</v>
      </c>
      <c r="AJ1384" s="15">
        <f t="shared" si="232"/>
        <v>1.1334727775735294</v>
      </c>
      <c r="AK1384" s="15">
        <f t="shared" si="232"/>
        <v>0.64097679160839149</v>
      </c>
      <c r="AL1384" s="23">
        <f>VLOOKUP(AC1384,'Charts and Tables'!$I$43:$J$49,2,TRUE)</f>
        <v>0.25</v>
      </c>
      <c r="AM1384" s="2">
        <f t="shared" si="231"/>
        <v>0</v>
      </c>
    </row>
    <row r="1385" spans="1:39" x14ac:dyDescent="0.25">
      <c r="A1385" s="35">
        <v>619318</v>
      </c>
      <c r="B1385" s="36">
        <v>240118</v>
      </c>
      <c r="C1385" s="36" t="s">
        <v>31</v>
      </c>
      <c r="D1385" s="36">
        <v>0</v>
      </c>
      <c r="J1385" s="46">
        <v>5392</v>
      </c>
      <c r="K1385" s="46">
        <v>5156</v>
      </c>
      <c r="L1385" s="46">
        <v>10548</v>
      </c>
      <c r="M1385" s="46">
        <v>369</v>
      </c>
      <c r="N1385" s="46">
        <v>309</v>
      </c>
      <c r="O1385" s="46">
        <v>490</v>
      </c>
      <c r="P1385" s="46">
        <v>470</v>
      </c>
      <c r="R1385" s="36">
        <v>3221.0694100000001</v>
      </c>
      <c r="S1385" s="36">
        <v>3293.5698750000001</v>
      </c>
      <c r="T1385" s="36">
        <v>237.65664200000001</v>
      </c>
      <c r="U1385" s="36">
        <v>283.39590600000002</v>
      </c>
      <c r="V1385" s="36">
        <v>325.46052800000001</v>
      </c>
      <c r="W1385" s="36">
        <v>296.73480000000001</v>
      </c>
      <c r="AC1385" s="57">
        <f t="shared" si="228"/>
        <v>10548</v>
      </c>
      <c r="AD1385" s="57">
        <f t="shared" si="229"/>
        <v>678</v>
      </c>
      <c r="AE1385" s="57">
        <f t="shared" si="230"/>
        <v>960</v>
      </c>
      <c r="AF1385" s="12">
        <f t="shared" si="225"/>
        <v>6514.6392850000002</v>
      </c>
      <c r="AG1385" s="12">
        <f t="shared" si="226"/>
        <v>521.052548</v>
      </c>
      <c r="AH1385" s="12">
        <f t="shared" si="227"/>
        <v>622.19532800000002</v>
      </c>
      <c r="AI1385" s="15">
        <f t="shared" si="232"/>
        <v>-0.38238156190747058</v>
      </c>
      <c r="AJ1385" s="15">
        <f t="shared" si="232"/>
        <v>-0.2314859174041298</v>
      </c>
      <c r="AK1385" s="15">
        <f t="shared" si="232"/>
        <v>-0.35187986666666665</v>
      </c>
      <c r="AL1385" s="23">
        <f>VLOOKUP(AC1385,'Charts and Tables'!$I$43:$J$49,2,TRUE)</f>
        <v>0.2</v>
      </c>
      <c r="AM1385" s="2">
        <f t="shared" si="231"/>
        <v>0</v>
      </c>
    </row>
    <row r="1386" spans="1:39" x14ac:dyDescent="0.25">
      <c r="A1386" s="35">
        <v>619324</v>
      </c>
      <c r="B1386" s="36">
        <v>240010</v>
      </c>
      <c r="C1386" s="36" t="s">
        <v>31</v>
      </c>
      <c r="D1386" s="36">
        <v>0</v>
      </c>
      <c r="J1386" s="46">
        <v>4908</v>
      </c>
      <c r="K1386" s="46">
        <v>4895</v>
      </c>
      <c r="L1386" s="46">
        <v>9803</v>
      </c>
      <c r="M1386" s="46">
        <v>310</v>
      </c>
      <c r="N1386" s="46">
        <v>318</v>
      </c>
      <c r="O1386" s="46">
        <v>452</v>
      </c>
      <c r="P1386" s="46">
        <v>433</v>
      </c>
      <c r="R1386" s="36">
        <v>3951.7700359999999</v>
      </c>
      <c r="S1386" s="36">
        <v>3876.094928</v>
      </c>
      <c r="T1386" s="36">
        <v>390.69431600000001</v>
      </c>
      <c r="U1386" s="36">
        <v>268.623605</v>
      </c>
      <c r="V1386" s="36">
        <v>330.09848599999998</v>
      </c>
      <c r="W1386" s="36">
        <v>424.31301400000001</v>
      </c>
      <c r="AC1386" s="57">
        <f t="shared" si="228"/>
        <v>9803</v>
      </c>
      <c r="AD1386" s="57">
        <f t="shared" si="229"/>
        <v>628</v>
      </c>
      <c r="AE1386" s="57">
        <f t="shared" si="230"/>
        <v>885</v>
      </c>
      <c r="AF1386" s="12">
        <f t="shared" si="225"/>
        <v>7827.8649640000003</v>
      </c>
      <c r="AG1386" s="12">
        <f t="shared" si="226"/>
        <v>659.31792100000007</v>
      </c>
      <c r="AH1386" s="12">
        <f t="shared" si="227"/>
        <v>754.41149999999993</v>
      </c>
      <c r="AI1386" s="15">
        <f t="shared" si="232"/>
        <v>-0.20148271304702639</v>
      </c>
      <c r="AJ1386" s="15">
        <f t="shared" si="232"/>
        <v>4.9869300955414121E-2</v>
      </c>
      <c r="AK1386" s="15">
        <f t="shared" si="232"/>
        <v>-0.14755762711864415</v>
      </c>
      <c r="AL1386" s="23">
        <f>VLOOKUP(AC1386,'Charts and Tables'!$I$43:$J$49,2,TRUE)</f>
        <v>0.25</v>
      </c>
      <c r="AM1386" s="2">
        <f t="shared" si="231"/>
        <v>1</v>
      </c>
    </row>
    <row r="1387" spans="1:39" x14ac:dyDescent="0.25">
      <c r="A1387" s="35">
        <v>619328</v>
      </c>
      <c r="B1387" s="36">
        <v>240052</v>
      </c>
      <c r="C1387" s="36" t="s">
        <v>31</v>
      </c>
      <c r="D1387" s="36">
        <v>0</v>
      </c>
      <c r="J1387" s="46">
        <v>5536</v>
      </c>
      <c r="K1387" s="46">
        <v>5536</v>
      </c>
      <c r="L1387" s="46">
        <v>11072</v>
      </c>
      <c r="M1387" s="46">
        <v>361</v>
      </c>
      <c r="N1387" s="46">
        <v>314</v>
      </c>
      <c r="O1387" s="46">
        <v>511</v>
      </c>
      <c r="P1387" s="46">
        <v>502</v>
      </c>
      <c r="R1387" s="36">
        <v>4396.6609340000005</v>
      </c>
      <c r="S1387" s="36">
        <v>4500.5226679999996</v>
      </c>
      <c r="T1387" s="36">
        <v>319.77017899999998</v>
      </c>
      <c r="U1387" s="36">
        <v>407.70860499999998</v>
      </c>
      <c r="V1387" s="36">
        <v>458.322048</v>
      </c>
      <c r="W1387" s="36">
        <v>390.27681999999999</v>
      </c>
      <c r="AC1387" s="57">
        <f t="shared" si="228"/>
        <v>11072</v>
      </c>
      <c r="AD1387" s="57">
        <f t="shared" si="229"/>
        <v>675</v>
      </c>
      <c r="AE1387" s="57">
        <f t="shared" si="230"/>
        <v>1013</v>
      </c>
      <c r="AF1387" s="12">
        <f t="shared" si="225"/>
        <v>8897.183602000001</v>
      </c>
      <c r="AG1387" s="12">
        <f t="shared" si="226"/>
        <v>727.47878399999991</v>
      </c>
      <c r="AH1387" s="12">
        <f t="shared" si="227"/>
        <v>848.59886800000004</v>
      </c>
      <c r="AI1387" s="15">
        <f t="shared" si="232"/>
        <v>-0.19642489143786118</v>
      </c>
      <c r="AJ1387" s="15">
        <f t="shared" si="232"/>
        <v>7.7746346666666521E-2</v>
      </c>
      <c r="AK1387" s="15">
        <f t="shared" si="232"/>
        <v>-0.16229134452122404</v>
      </c>
      <c r="AL1387" s="23">
        <f>VLOOKUP(AC1387,'Charts and Tables'!$I$43:$J$49,2,TRUE)</f>
        <v>0.2</v>
      </c>
      <c r="AM1387" s="2">
        <f t="shared" si="231"/>
        <v>1</v>
      </c>
    </row>
    <row r="1388" spans="1:39" x14ac:dyDescent="0.25">
      <c r="A1388" s="35">
        <v>619341</v>
      </c>
      <c r="B1388" s="36">
        <v>248103</v>
      </c>
      <c r="C1388" s="36" t="s">
        <v>30</v>
      </c>
      <c r="D1388" s="36">
        <v>0</v>
      </c>
      <c r="J1388" s="46">
        <v>177</v>
      </c>
      <c r="K1388" s="46">
        <v>176</v>
      </c>
      <c r="L1388" s="46">
        <v>353</v>
      </c>
      <c r="M1388" s="46">
        <v>19</v>
      </c>
      <c r="N1388" s="46">
        <v>7</v>
      </c>
      <c r="O1388" s="46">
        <v>14</v>
      </c>
      <c r="P1388" s="46">
        <v>22</v>
      </c>
      <c r="R1388" s="36">
        <v>1412.4769659999999</v>
      </c>
      <c r="S1388" s="36">
        <v>1445.8280950000001</v>
      </c>
      <c r="T1388" s="36">
        <v>121.622935</v>
      </c>
      <c r="U1388" s="36">
        <v>99.471355000000003</v>
      </c>
      <c r="V1388" s="36">
        <v>125.038715</v>
      </c>
      <c r="W1388" s="36">
        <v>147.861335</v>
      </c>
      <c r="AC1388" s="57">
        <f t="shared" si="228"/>
        <v>353</v>
      </c>
      <c r="AD1388" s="57">
        <f t="shared" si="229"/>
        <v>26</v>
      </c>
      <c r="AE1388" s="57">
        <f t="shared" si="230"/>
        <v>36</v>
      </c>
      <c r="AF1388" s="12">
        <f t="shared" si="225"/>
        <v>2858.305061</v>
      </c>
      <c r="AG1388" s="12">
        <f t="shared" si="226"/>
        <v>221.09429</v>
      </c>
      <c r="AH1388" s="12">
        <f t="shared" si="227"/>
        <v>272.90004999999996</v>
      </c>
      <c r="AI1388" s="15">
        <f t="shared" si="232"/>
        <v>7.0971814759206797</v>
      </c>
      <c r="AJ1388" s="15">
        <f t="shared" si="232"/>
        <v>7.5036265384615382</v>
      </c>
      <c r="AK1388" s="15">
        <f t="shared" si="232"/>
        <v>6.5805569444444432</v>
      </c>
      <c r="AL1388" s="23">
        <f>VLOOKUP(AC1388,'Charts and Tables'!$I$43:$J$49,2,TRUE)</f>
        <v>2</v>
      </c>
      <c r="AM1388" s="2">
        <f t="shared" si="231"/>
        <v>0</v>
      </c>
    </row>
    <row r="1389" spans="1:39" x14ac:dyDescent="0.25">
      <c r="A1389" s="35">
        <v>619427</v>
      </c>
      <c r="B1389" s="36">
        <v>246114</v>
      </c>
      <c r="C1389" s="36" t="s">
        <v>29</v>
      </c>
      <c r="D1389" s="36">
        <v>0</v>
      </c>
      <c r="J1389" s="46">
        <v>270</v>
      </c>
      <c r="K1389" s="46">
        <v>240</v>
      </c>
      <c r="L1389" s="46">
        <v>510</v>
      </c>
      <c r="M1389" s="46">
        <v>17</v>
      </c>
      <c r="N1389" s="46">
        <v>11</v>
      </c>
      <c r="O1389" s="46">
        <v>22</v>
      </c>
      <c r="P1389" s="46">
        <v>19</v>
      </c>
      <c r="AC1389" s="57">
        <f t="shared" si="228"/>
        <v>510</v>
      </c>
      <c r="AD1389" s="57">
        <f t="shared" si="229"/>
        <v>28</v>
      </c>
      <c r="AE1389" s="57">
        <f t="shared" si="230"/>
        <v>41</v>
      </c>
      <c r="AF1389" s="12">
        <f t="shared" si="225"/>
        <v>0</v>
      </c>
      <c r="AG1389" s="12">
        <f t="shared" si="226"/>
        <v>0</v>
      </c>
      <c r="AH1389" s="12">
        <f t="shared" si="227"/>
        <v>0</v>
      </c>
      <c r="AI1389" s="15">
        <f t="shared" si="232"/>
        <v>-1</v>
      </c>
      <c r="AJ1389" s="15">
        <f t="shared" si="232"/>
        <v>-1</v>
      </c>
      <c r="AK1389" s="15">
        <f t="shared" si="232"/>
        <v>-1</v>
      </c>
      <c r="AL1389" s="23">
        <f>VLOOKUP(AC1389,'Charts and Tables'!$I$43:$J$49,2,TRUE)</f>
        <v>2</v>
      </c>
      <c r="AM1389" s="2">
        <f t="shared" si="231"/>
        <v>1</v>
      </c>
    </row>
    <row r="1390" spans="1:39" x14ac:dyDescent="0.25">
      <c r="A1390" s="35">
        <v>619432</v>
      </c>
      <c r="B1390" s="36">
        <v>246036</v>
      </c>
      <c r="C1390" s="36" t="s">
        <v>29</v>
      </c>
      <c r="D1390" s="36">
        <v>0</v>
      </c>
      <c r="J1390" s="46">
        <v>170</v>
      </c>
      <c r="K1390" s="46">
        <v>179</v>
      </c>
      <c r="L1390" s="46">
        <v>349</v>
      </c>
      <c r="M1390" s="46">
        <v>7</v>
      </c>
      <c r="N1390" s="46">
        <v>23</v>
      </c>
      <c r="O1390" s="46">
        <v>25</v>
      </c>
      <c r="P1390" s="46">
        <v>24</v>
      </c>
      <c r="R1390" s="36">
        <v>232.765522</v>
      </c>
      <c r="S1390" s="36">
        <v>268.21424000000002</v>
      </c>
      <c r="T1390" s="36">
        <v>23.607651000000001</v>
      </c>
      <c r="U1390" s="36">
        <v>11.345136999999999</v>
      </c>
      <c r="V1390" s="36">
        <v>17.807624000000001</v>
      </c>
      <c r="W1390" s="36">
        <v>36.736995</v>
      </c>
      <c r="AC1390" s="57">
        <f t="shared" si="228"/>
        <v>349</v>
      </c>
      <c r="AD1390" s="57">
        <f t="shared" si="229"/>
        <v>30</v>
      </c>
      <c r="AE1390" s="57">
        <f t="shared" si="230"/>
        <v>49</v>
      </c>
      <c r="AF1390" s="12">
        <f t="shared" si="225"/>
        <v>500.97976200000005</v>
      </c>
      <c r="AG1390" s="12">
        <f t="shared" si="226"/>
        <v>34.952787999999998</v>
      </c>
      <c r="AH1390" s="12">
        <f t="shared" si="227"/>
        <v>54.544618999999997</v>
      </c>
      <c r="AI1390" s="15">
        <f t="shared" si="232"/>
        <v>0.43547209742120357</v>
      </c>
      <c r="AJ1390" s="15">
        <f t="shared" si="232"/>
        <v>0.16509293333333327</v>
      </c>
      <c r="AK1390" s="15">
        <f t="shared" si="232"/>
        <v>0.11315548979591832</v>
      </c>
      <c r="AL1390" s="23">
        <f>VLOOKUP(AC1390,'Charts and Tables'!$I$43:$J$49,2,TRUE)</f>
        <v>2</v>
      </c>
      <c r="AM1390" s="2">
        <f t="shared" si="231"/>
        <v>1</v>
      </c>
    </row>
    <row r="1391" spans="1:39" x14ac:dyDescent="0.25">
      <c r="A1391" s="35">
        <v>619453</v>
      </c>
      <c r="B1391" s="36">
        <v>246042</v>
      </c>
      <c r="C1391" s="36" t="s">
        <v>25</v>
      </c>
      <c r="D1391" s="36">
        <v>0</v>
      </c>
      <c r="J1391" s="46">
        <v>3118</v>
      </c>
      <c r="K1391" s="46">
        <v>2866</v>
      </c>
      <c r="L1391" s="46">
        <v>5984</v>
      </c>
      <c r="M1391" s="46">
        <v>203</v>
      </c>
      <c r="N1391" s="46">
        <v>175</v>
      </c>
      <c r="O1391" s="46">
        <v>272</v>
      </c>
      <c r="P1391" s="46">
        <v>294</v>
      </c>
      <c r="R1391" s="36">
        <v>2783.6315840000002</v>
      </c>
      <c r="S1391" s="36">
        <v>2604.9352920000001</v>
      </c>
      <c r="T1391" s="36">
        <v>280.79157500000002</v>
      </c>
      <c r="U1391" s="36">
        <v>190.37951000000001</v>
      </c>
      <c r="V1391" s="36">
        <v>226.366015</v>
      </c>
      <c r="W1391" s="36">
        <v>273.29933399999999</v>
      </c>
      <c r="AC1391" s="57">
        <f t="shared" si="228"/>
        <v>5984</v>
      </c>
      <c r="AD1391" s="57">
        <f t="shared" si="229"/>
        <v>378</v>
      </c>
      <c r="AE1391" s="57">
        <f t="shared" si="230"/>
        <v>566</v>
      </c>
      <c r="AF1391" s="12">
        <f t="shared" si="225"/>
        <v>5388.5668760000008</v>
      </c>
      <c r="AG1391" s="12">
        <f t="shared" si="226"/>
        <v>471.17108500000006</v>
      </c>
      <c r="AH1391" s="12">
        <f t="shared" si="227"/>
        <v>499.66534899999999</v>
      </c>
      <c r="AI1391" s="15">
        <f t="shared" si="232"/>
        <v>-9.9504198529411642E-2</v>
      </c>
      <c r="AJ1391" s="15">
        <f t="shared" si="232"/>
        <v>0.24648435185185202</v>
      </c>
      <c r="AK1391" s="15">
        <f t="shared" si="232"/>
        <v>-0.1171990300353357</v>
      </c>
      <c r="AL1391" s="23">
        <f>VLOOKUP(AC1391,'Charts and Tables'!$I$43:$J$49,2,TRUE)</f>
        <v>0.25</v>
      </c>
      <c r="AM1391" s="2">
        <f t="shared" si="231"/>
        <v>1</v>
      </c>
    </row>
    <row r="1392" spans="1:39" x14ac:dyDescent="0.25">
      <c r="A1392" s="35">
        <v>619516</v>
      </c>
      <c r="B1392" s="36">
        <v>246041</v>
      </c>
      <c r="C1392" s="36" t="s">
        <v>29</v>
      </c>
      <c r="D1392" s="36">
        <v>0</v>
      </c>
      <c r="J1392" s="46">
        <v>497</v>
      </c>
      <c r="K1392" s="46">
        <v>487</v>
      </c>
      <c r="L1392" s="46">
        <v>984</v>
      </c>
      <c r="M1392" s="46">
        <v>44</v>
      </c>
      <c r="N1392" s="46">
        <v>35</v>
      </c>
      <c r="O1392" s="46">
        <v>56</v>
      </c>
      <c r="P1392" s="46">
        <v>47</v>
      </c>
      <c r="R1392" s="36">
        <v>425.223589</v>
      </c>
      <c r="S1392" s="36">
        <v>426.04788200000002</v>
      </c>
      <c r="T1392" s="36">
        <v>33.415236</v>
      </c>
      <c r="U1392" s="36">
        <v>21.008616</v>
      </c>
      <c r="V1392" s="36">
        <v>37.230311</v>
      </c>
      <c r="W1392" s="36">
        <v>43.988103000000002</v>
      </c>
      <c r="AC1392" s="57">
        <f t="shared" si="228"/>
        <v>984</v>
      </c>
      <c r="AD1392" s="57">
        <f t="shared" si="229"/>
        <v>79</v>
      </c>
      <c r="AE1392" s="57">
        <f t="shared" si="230"/>
        <v>103</v>
      </c>
      <c r="AF1392" s="12">
        <f t="shared" si="225"/>
        <v>851.27147100000002</v>
      </c>
      <c r="AG1392" s="12">
        <f t="shared" si="226"/>
        <v>54.423851999999997</v>
      </c>
      <c r="AH1392" s="12">
        <f t="shared" si="227"/>
        <v>81.218413999999996</v>
      </c>
      <c r="AI1392" s="15">
        <f t="shared" si="232"/>
        <v>-0.1348867164634146</v>
      </c>
      <c r="AJ1392" s="15">
        <f t="shared" si="232"/>
        <v>-0.31109048101265829</v>
      </c>
      <c r="AK1392" s="15">
        <f t="shared" si="232"/>
        <v>-0.21147170873786411</v>
      </c>
      <c r="AL1392" s="23">
        <f>VLOOKUP(AC1392,'Charts and Tables'!$I$43:$J$49,2,TRUE)</f>
        <v>2</v>
      </c>
      <c r="AM1392" s="2">
        <f t="shared" si="231"/>
        <v>1</v>
      </c>
    </row>
    <row r="1393" spans="1:39" x14ac:dyDescent="0.25">
      <c r="A1393" s="35">
        <v>619530</v>
      </c>
      <c r="B1393" s="36">
        <v>246115</v>
      </c>
      <c r="C1393" s="36" t="s">
        <v>25</v>
      </c>
      <c r="D1393" s="36">
        <v>0</v>
      </c>
      <c r="J1393" s="46">
        <v>2283</v>
      </c>
      <c r="K1393" s="46">
        <v>2266</v>
      </c>
      <c r="L1393" s="46">
        <v>4549</v>
      </c>
      <c r="M1393" s="46">
        <v>164</v>
      </c>
      <c r="N1393" s="46">
        <v>208</v>
      </c>
      <c r="O1393" s="46">
        <v>235</v>
      </c>
      <c r="P1393" s="46">
        <v>205</v>
      </c>
      <c r="R1393" s="36">
        <v>1860.8069640000001</v>
      </c>
      <c r="S1393" s="36">
        <v>1989.6074329999999</v>
      </c>
      <c r="T1393" s="36">
        <v>145.617807</v>
      </c>
      <c r="U1393" s="36">
        <v>180.614273</v>
      </c>
      <c r="V1393" s="36">
        <v>190.87744900000001</v>
      </c>
      <c r="W1393" s="36">
        <v>181.97654299999999</v>
      </c>
      <c r="AC1393" s="57">
        <f t="shared" si="228"/>
        <v>4549</v>
      </c>
      <c r="AD1393" s="57">
        <f t="shared" si="229"/>
        <v>372</v>
      </c>
      <c r="AE1393" s="57">
        <f t="shared" si="230"/>
        <v>440</v>
      </c>
      <c r="AF1393" s="12">
        <f t="shared" si="225"/>
        <v>3850.414397</v>
      </c>
      <c r="AG1393" s="12">
        <f t="shared" si="226"/>
        <v>326.23208</v>
      </c>
      <c r="AH1393" s="12">
        <f t="shared" si="227"/>
        <v>372.85399200000001</v>
      </c>
      <c r="AI1393" s="15">
        <f t="shared" si="232"/>
        <v>-0.15356904880193448</v>
      </c>
      <c r="AJ1393" s="15">
        <f t="shared" si="232"/>
        <v>-0.1230320430107527</v>
      </c>
      <c r="AK1393" s="15">
        <f t="shared" si="232"/>
        <v>-0.15260456363636363</v>
      </c>
      <c r="AL1393" s="23">
        <f>VLOOKUP(AC1393,'Charts and Tables'!$I$43:$J$49,2,TRUE)</f>
        <v>0.5</v>
      </c>
      <c r="AM1393" s="2">
        <f t="shared" si="231"/>
        <v>1</v>
      </c>
    </row>
    <row r="1394" spans="1:39" x14ac:dyDescent="0.25">
      <c r="A1394" s="35">
        <v>619564</v>
      </c>
      <c r="B1394" s="36">
        <v>340279</v>
      </c>
      <c r="C1394" s="36" t="s">
        <v>26</v>
      </c>
      <c r="D1394" s="36">
        <v>0</v>
      </c>
      <c r="J1394" s="46">
        <v>1252</v>
      </c>
      <c r="K1394" s="46">
        <v>1322</v>
      </c>
      <c r="L1394" s="46">
        <v>2574</v>
      </c>
      <c r="M1394" s="46">
        <v>91</v>
      </c>
      <c r="N1394" s="46">
        <v>133</v>
      </c>
      <c r="O1394" s="46">
        <v>136</v>
      </c>
      <c r="P1394" s="46">
        <v>131</v>
      </c>
      <c r="R1394" s="36">
        <v>3657.3108480000001</v>
      </c>
      <c r="S1394" s="36">
        <v>3696.34699</v>
      </c>
      <c r="T1394" s="36">
        <v>281.172302</v>
      </c>
      <c r="U1394" s="36">
        <v>317.68814700000001</v>
      </c>
      <c r="V1394" s="36">
        <v>338.62347299999999</v>
      </c>
      <c r="W1394" s="36">
        <v>330.02888200000001</v>
      </c>
      <c r="AC1394" s="57">
        <f t="shared" si="228"/>
        <v>2574</v>
      </c>
      <c r="AD1394" s="57">
        <f t="shared" si="229"/>
        <v>224</v>
      </c>
      <c r="AE1394" s="57">
        <f t="shared" si="230"/>
        <v>267</v>
      </c>
      <c r="AF1394" s="12">
        <f t="shared" si="225"/>
        <v>7353.6578380000001</v>
      </c>
      <c r="AG1394" s="12">
        <f t="shared" si="226"/>
        <v>598.86044900000002</v>
      </c>
      <c r="AH1394" s="12">
        <f t="shared" si="227"/>
        <v>668.65235499999994</v>
      </c>
      <c r="AI1394" s="15">
        <f t="shared" si="232"/>
        <v>1.8568989269619269</v>
      </c>
      <c r="AJ1394" s="15">
        <f t="shared" si="232"/>
        <v>1.6734841473214286</v>
      </c>
      <c r="AK1394" s="15">
        <f t="shared" si="232"/>
        <v>1.5043159363295877</v>
      </c>
      <c r="AL1394" s="23">
        <f>VLOOKUP(AC1394,'Charts and Tables'!$I$43:$J$49,2,TRUE)</f>
        <v>0.5</v>
      </c>
      <c r="AM1394" s="2">
        <f t="shared" si="231"/>
        <v>0</v>
      </c>
    </row>
    <row r="1395" spans="1:39" x14ac:dyDescent="0.25">
      <c r="A1395" s="35">
        <v>619669</v>
      </c>
      <c r="B1395" s="36">
        <v>346114</v>
      </c>
      <c r="C1395" s="36" t="s">
        <v>29</v>
      </c>
      <c r="D1395" s="36">
        <v>0</v>
      </c>
      <c r="J1395" s="46">
        <v>349</v>
      </c>
      <c r="K1395" s="46">
        <v>358</v>
      </c>
      <c r="L1395" s="46">
        <v>707</v>
      </c>
      <c r="M1395" s="46">
        <v>23</v>
      </c>
      <c r="N1395" s="46">
        <v>23</v>
      </c>
      <c r="O1395" s="46">
        <v>34</v>
      </c>
      <c r="P1395" s="46">
        <v>34</v>
      </c>
      <c r="R1395" s="36">
        <v>110.980833</v>
      </c>
      <c r="S1395" s="36">
        <v>110.98083200000001</v>
      </c>
      <c r="T1395" s="36">
        <v>8.2407269999999997</v>
      </c>
      <c r="U1395" s="36">
        <v>11.100477</v>
      </c>
      <c r="V1395" s="36">
        <v>11.867518</v>
      </c>
      <c r="W1395" s="36">
        <v>9.7407369999999993</v>
      </c>
      <c r="AC1395" s="57">
        <f t="shared" si="228"/>
        <v>707</v>
      </c>
      <c r="AD1395" s="57">
        <f t="shared" si="229"/>
        <v>46</v>
      </c>
      <c r="AE1395" s="57">
        <f t="shared" si="230"/>
        <v>68</v>
      </c>
      <c r="AF1395" s="12">
        <f t="shared" si="225"/>
        <v>221.96166500000001</v>
      </c>
      <c r="AG1395" s="12">
        <f t="shared" si="226"/>
        <v>19.341203999999998</v>
      </c>
      <c r="AH1395" s="12">
        <f t="shared" si="227"/>
        <v>21.608255</v>
      </c>
      <c r="AI1395" s="15">
        <f t="shared" si="232"/>
        <v>-0.68605139321074959</v>
      </c>
      <c r="AJ1395" s="15">
        <f t="shared" si="232"/>
        <v>-0.57953904347826091</v>
      </c>
      <c r="AK1395" s="15">
        <f t="shared" si="232"/>
        <v>-0.68223154411764708</v>
      </c>
      <c r="AL1395" s="23">
        <f>VLOOKUP(AC1395,'Charts and Tables'!$I$43:$J$49,2,TRUE)</f>
        <v>2</v>
      </c>
      <c r="AM1395" s="2">
        <f t="shared" si="231"/>
        <v>1</v>
      </c>
    </row>
    <row r="1396" spans="1:39" x14ac:dyDescent="0.25">
      <c r="A1396" s="35">
        <v>619773</v>
      </c>
      <c r="B1396" s="36">
        <v>246106</v>
      </c>
      <c r="C1396" s="36" t="s">
        <v>30</v>
      </c>
      <c r="D1396" s="36">
        <v>0</v>
      </c>
      <c r="J1396" s="46">
        <v>463</v>
      </c>
      <c r="K1396" s="46">
        <v>476</v>
      </c>
      <c r="L1396" s="46">
        <v>939</v>
      </c>
      <c r="M1396" s="46">
        <v>52</v>
      </c>
      <c r="N1396" s="46">
        <v>20</v>
      </c>
      <c r="O1396" s="46">
        <v>38</v>
      </c>
      <c r="P1396" s="46">
        <v>70</v>
      </c>
      <c r="R1396" s="36">
        <v>4075.6209239999998</v>
      </c>
      <c r="S1396" s="36">
        <v>4040.4769369999999</v>
      </c>
      <c r="T1396" s="36">
        <v>418.93032599999998</v>
      </c>
      <c r="U1396" s="36">
        <v>303.32170400000001</v>
      </c>
      <c r="V1396" s="36">
        <v>356.73505399999999</v>
      </c>
      <c r="W1396" s="36">
        <v>426.71943700000003</v>
      </c>
      <c r="AC1396" s="57">
        <f t="shared" si="228"/>
        <v>939</v>
      </c>
      <c r="AD1396" s="57">
        <f t="shared" si="229"/>
        <v>72</v>
      </c>
      <c r="AE1396" s="57">
        <f t="shared" si="230"/>
        <v>108</v>
      </c>
      <c r="AF1396" s="12">
        <f t="shared" si="225"/>
        <v>8116.0978610000002</v>
      </c>
      <c r="AG1396" s="12">
        <f t="shared" si="226"/>
        <v>722.25202999999999</v>
      </c>
      <c r="AH1396" s="12">
        <f t="shared" si="227"/>
        <v>783.45449099999996</v>
      </c>
      <c r="AI1396" s="15">
        <f t="shared" si="232"/>
        <v>7.6433417050053247</v>
      </c>
      <c r="AJ1396" s="15">
        <f t="shared" si="232"/>
        <v>9.0312781944444449</v>
      </c>
      <c r="AK1396" s="15">
        <f t="shared" si="232"/>
        <v>6.2542082499999996</v>
      </c>
      <c r="AL1396" s="23">
        <f>VLOOKUP(AC1396,'Charts and Tables'!$I$43:$J$49,2,TRUE)</f>
        <v>2</v>
      </c>
      <c r="AM1396" s="2">
        <f t="shared" si="231"/>
        <v>0</v>
      </c>
    </row>
    <row r="1397" spans="1:39" x14ac:dyDescent="0.25">
      <c r="A1397" s="35">
        <v>619787</v>
      </c>
      <c r="B1397" s="36">
        <v>340256</v>
      </c>
      <c r="C1397" s="36" t="s">
        <v>25</v>
      </c>
      <c r="D1397" s="36">
        <v>0</v>
      </c>
      <c r="J1397" s="46">
        <v>3505</v>
      </c>
      <c r="K1397" s="46">
        <v>3392</v>
      </c>
      <c r="L1397" s="46">
        <v>6897</v>
      </c>
      <c r="M1397" s="46">
        <v>163</v>
      </c>
      <c r="N1397" s="46">
        <v>349</v>
      </c>
      <c r="O1397" s="46">
        <v>398</v>
      </c>
      <c r="P1397" s="46">
        <v>253</v>
      </c>
      <c r="R1397" s="36">
        <v>2496.91554</v>
      </c>
      <c r="S1397" s="36">
        <v>2003.6240299999999</v>
      </c>
      <c r="T1397" s="36">
        <v>161.91763499999999</v>
      </c>
      <c r="U1397" s="36">
        <v>228.15558899999999</v>
      </c>
      <c r="V1397" s="36">
        <v>281.90606100000002</v>
      </c>
      <c r="W1397" s="36">
        <v>163.89979</v>
      </c>
      <c r="AC1397" s="57">
        <f t="shared" si="228"/>
        <v>6897</v>
      </c>
      <c r="AD1397" s="57">
        <f t="shared" si="229"/>
        <v>512</v>
      </c>
      <c r="AE1397" s="57">
        <f t="shared" si="230"/>
        <v>651</v>
      </c>
      <c r="AF1397" s="12">
        <f t="shared" si="225"/>
        <v>4500.5395699999999</v>
      </c>
      <c r="AG1397" s="12">
        <f t="shared" si="226"/>
        <v>390.07322399999998</v>
      </c>
      <c r="AH1397" s="12">
        <f t="shared" si="227"/>
        <v>445.80585100000002</v>
      </c>
      <c r="AI1397" s="15">
        <f t="shared" si="232"/>
        <v>-0.34746417717848344</v>
      </c>
      <c r="AJ1397" s="15">
        <f t="shared" si="232"/>
        <v>-0.23813823437500004</v>
      </c>
      <c r="AK1397" s="15">
        <f t="shared" si="232"/>
        <v>-0.31519838556067586</v>
      </c>
      <c r="AL1397" s="23">
        <f>VLOOKUP(AC1397,'Charts and Tables'!$I$43:$J$49,2,TRUE)</f>
        <v>0.25</v>
      </c>
      <c r="AM1397" s="2">
        <f t="shared" si="231"/>
        <v>0</v>
      </c>
    </row>
    <row r="1398" spans="1:39" x14ac:dyDescent="0.25">
      <c r="A1398" s="35">
        <v>619796</v>
      </c>
      <c r="B1398" s="36">
        <v>240017</v>
      </c>
      <c r="C1398" s="36" t="s">
        <v>31</v>
      </c>
      <c r="D1398" s="36">
        <v>0</v>
      </c>
      <c r="J1398" s="46">
        <v>5611</v>
      </c>
      <c r="K1398" s="46">
        <v>5547</v>
      </c>
      <c r="L1398" s="46">
        <v>11158</v>
      </c>
      <c r="M1398" s="46">
        <v>231</v>
      </c>
      <c r="N1398" s="46">
        <v>754</v>
      </c>
      <c r="O1398" s="46">
        <v>722</v>
      </c>
      <c r="P1398" s="46">
        <v>359</v>
      </c>
      <c r="R1398" s="36">
        <v>9345.5391490000002</v>
      </c>
      <c r="S1398" s="36">
        <v>9426.6645430000008</v>
      </c>
      <c r="T1398" s="36">
        <v>595.01907000000006</v>
      </c>
      <c r="U1398" s="36">
        <v>1168.0814109999999</v>
      </c>
      <c r="V1398" s="36">
        <v>1088.5464480000001</v>
      </c>
      <c r="W1398" s="36">
        <v>711.51315</v>
      </c>
      <c r="AC1398" s="57">
        <f t="shared" si="228"/>
        <v>11158</v>
      </c>
      <c r="AD1398" s="57">
        <f t="shared" si="229"/>
        <v>985</v>
      </c>
      <c r="AE1398" s="57">
        <f t="shared" si="230"/>
        <v>1081</v>
      </c>
      <c r="AF1398" s="12">
        <f t="shared" si="225"/>
        <v>18772.203692000003</v>
      </c>
      <c r="AG1398" s="12">
        <f t="shared" si="226"/>
        <v>1763.1004809999999</v>
      </c>
      <c r="AH1398" s="12">
        <f t="shared" si="227"/>
        <v>1800.0595980000001</v>
      </c>
      <c r="AI1398" s="15">
        <f t="shared" si="232"/>
        <v>0.68239861014518755</v>
      </c>
      <c r="AJ1398" s="15">
        <f t="shared" si="232"/>
        <v>0.78994972690355325</v>
      </c>
      <c r="AK1398" s="15">
        <f t="shared" si="232"/>
        <v>0.66518001665124893</v>
      </c>
      <c r="AL1398" s="23">
        <f>VLOOKUP(AC1398,'Charts and Tables'!$I$43:$J$49,2,TRUE)</f>
        <v>0.2</v>
      </c>
      <c r="AM1398" s="2">
        <f t="shared" si="231"/>
        <v>0</v>
      </c>
    </row>
    <row r="1399" spans="1:39" x14ac:dyDescent="0.25">
      <c r="A1399" s="35">
        <v>619835</v>
      </c>
      <c r="C1399" s="36" t="s">
        <v>28</v>
      </c>
      <c r="D1399" s="36">
        <v>1</v>
      </c>
      <c r="J1399" s="46">
        <v>12055</v>
      </c>
      <c r="L1399" s="46">
        <v>12055</v>
      </c>
      <c r="M1399" s="46">
        <v>700</v>
      </c>
      <c r="O1399" s="46">
        <v>700</v>
      </c>
      <c r="R1399" s="36">
        <v>12361.301183</v>
      </c>
      <c r="T1399" s="36">
        <v>920.22961099999998</v>
      </c>
      <c r="V1399" s="36">
        <v>1163.669948</v>
      </c>
      <c r="AC1399" s="57">
        <f t="shared" si="228"/>
        <v>12055</v>
      </c>
      <c r="AD1399" s="57">
        <f t="shared" si="229"/>
        <v>700</v>
      </c>
      <c r="AE1399" s="57">
        <f t="shared" si="230"/>
        <v>700</v>
      </c>
      <c r="AF1399" s="12">
        <f t="shared" si="225"/>
        <v>12361.301183</v>
      </c>
      <c r="AG1399" s="12">
        <f t="shared" si="226"/>
        <v>920.22961099999998</v>
      </c>
      <c r="AH1399" s="12">
        <f t="shared" si="227"/>
        <v>1163.669948</v>
      </c>
      <c r="AI1399" s="15">
        <f t="shared" si="232"/>
        <v>2.5408642306097021E-2</v>
      </c>
      <c r="AJ1399" s="15">
        <f t="shared" si="232"/>
        <v>0.31461372999999998</v>
      </c>
      <c r="AK1399" s="15">
        <f t="shared" si="232"/>
        <v>0.66238564</v>
      </c>
      <c r="AL1399" s="23">
        <f>VLOOKUP(AC1399,'Charts and Tables'!$I$43:$J$49,2,TRUE)</f>
        <v>0.2</v>
      </c>
      <c r="AM1399" s="2">
        <f t="shared" si="231"/>
        <v>1</v>
      </c>
    </row>
    <row r="1400" spans="1:39" x14ac:dyDescent="0.25">
      <c r="A1400" s="35">
        <v>619848</v>
      </c>
      <c r="B1400" s="36">
        <v>240117</v>
      </c>
      <c r="C1400" s="36" t="s">
        <v>28</v>
      </c>
      <c r="D1400" s="36">
        <v>0</v>
      </c>
      <c r="J1400" s="46">
        <v>4679</v>
      </c>
      <c r="K1400" s="46">
        <v>4505</v>
      </c>
      <c r="L1400" s="46">
        <v>9184</v>
      </c>
      <c r="M1400" s="46">
        <v>326</v>
      </c>
      <c r="N1400" s="46">
        <v>260</v>
      </c>
      <c r="O1400" s="46">
        <v>426</v>
      </c>
      <c r="P1400" s="46">
        <v>423</v>
      </c>
      <c r="R1400" s="36">
        <v>4764.2080429999996</v>
      </c>
      <c r="S1400" s="36">
        <v>4764.2080219999998</v>
      </c>
      <c r="T1400" s="36">
        <v>368.00550199999998</v>
      </c>
      <c r="U1400" s="36">
        <v>432.55468200000001</v>
      </c>
      <c r="V1400" s="36">
        <v>484.84497599999997</v>
      </c>
      <c r="W1400" s="36">
        <v>431.05777499999999</v>
      </c>
      <c r="AC1400" s="57">
        <f t="shared" si="228"/>
        <v>9184</v>
      </c>
      <c r="AD1400" s="57">
        <f t="shared" si="229"/>
        <v>586</v>
      </c>
      <c r="AE1400" s="57">
        <f t="shared" si="230"/>
        <v>849</v>
      </c>
      <c r="AF1400" s="12">
        <f t="shared" si="225"/>
        <v>9528.4160649999994</v>
      </c>
      <c r="AG1400" s="12">
        <f t="shared" si="226"/>
        <v>800.56018399999994</v>
      </c>
      <c r="AH1400" s="12">
        <f t="shared" si="227"/>
        <v>915.90275099999997</v>
      </c>
      <c r="AI1400" s="15">
        <f t="shared" si="232"/>
        <v>3.7501749237804818E-2</v>
      </c>
      <c r="AJ1400" s="15">
        <f t="shared" si="232"/>
        <v>0.36614365870307158</v>
      </c>
      <c r="AK1400" s="15">
        <f t="shared" si="232"/>
        <v>7.880182685512363E-2</v>
      </c>
      <c r="AL1400" s="23">
        <f>VLOOKUP(AC1400,'Charts and Tables'!$I$43:$J$49,2,TRUE)</f>
        <v>0.25</v>
      </c>
      <c r="AM1400" s="2">
        <f t="shared" si="231"/>
        <v>1</v>
      </c>
    </row>
    <row r="1401" spans="1:39" x14ac:dyDescent="0.25">
      <c r="A1401" s="35">
        <v>619854</v>
      </c>
      <c r="B1401" s="36">
        <v>248116</v>
      </c>
      <c r="C1401" s="36" t="s">
        <v>28</v>
      </c>
      <c r="D1401" s="36">
        <v>0</v>
      </c>
      <c r="J1401" s="46">
        <v>295</v>
      </c>
      <c r="K1401" s="46">
        <v>281</v>
      </c>
      <c r="L1401" s="46">
        <v>576</v>
      </c>
      <c r="M1401" s="46">
        <v>19</v>
      </c>
      <c r="N1401" s="46">
        <v>25</v>
      </c>
      <c r="O1401" s="46">
        <v>37</v>
      </c>
      <c r="P1401" s="46">
        <v>24</v>
      </c>
      <c r="R1401" s="36">
        <v>481.95785899999998</v>
      </c>
      <c r="S1401" s="36">
        <v>481.957855</v>
      </c>
      <c r="T1401" s="36">
        <v>35.881813999999999</v>
      </c>
      <c r="U1401" s="36">
        <v>49.310504000000002</v>
      </c>
      <c r="V1401" s="36">
        <v>52.050516000000002</v>
      </c>
      <c r="W1401" s="36">
        <v>42.248624</v>
      </c>
      <c r="AC1401" s="57">
        <f t="shared" si="228"/>
        <v>576</v>
      </c>
      <c r="AD1401" s="57">
        <f t="shared" si="229"/>
        <v>44</v>
      </c>
      <c r="AE1401" s="57">
        <f t="shared" si="230"/>
        <v>61</v>
      </c>
      <c r="AF1401" s="12">
        <f t="shared" si="225"/>
        <v>963.91571399999998</v>
      </c>
      <c r="AG1401" s="12">
        <f t="shared" si="226"/>
        <v>85.192318</v>
      </c>
      <c r="AH1401" s="12">
        <f t="shared" si="227"/>
        <v>94.299139999999994</v>
      </c>
      <c r="AI1401" s="15">
        <f t="shared" si="232"/>
        <v>0.67346478124999998</v>
      </c>
      <c r="AJ1401" s="15">
        <f t="shared" si="232"/>
        <v>0.93618904545454551</v>
      </c>
      <c r="AK1401" s="15">
        <f t="shared" si="232"/>
        <v>0.54588754098360648</v>
      </c>
      <c r="AL1401" s="23">
        <f>VLOOKUP(AC1401,'Charts and Tables'!$I$43:$J$49,2,TRUE)</f>
        <v>2</v>
      </c>
      <c r="AM1401" s="2">
        <f t="shared" si="231"/>
        <v>1</v>
      </c>
    </row>
    <row r="1402" spans="1:39" x14ac:dyDescent="0.25">
      <c r="A1402" s="35">
        <v>620126</v>
      </c>
      <c r="C1402" s="36" t="s">
        <v>25</v>
      </c>
      <c r="D1402" s="36">
        <v>0</v>
      </c>
      <c r="J1402" s="46">
        <v>2979</v>
      </c>
      <c r="K1402" s="46">
        <v>2814</v>
      </c>
      <c r="L1402" s="46">
        <v>5793</v>
      </c>
      <c r="M1402" s="46">
        <v>137</v>
      </c>
      <c r="N1402" s="46">
        <v>282</v>
      </c>
      <c r="O1402" s="46">
        <v>420</v>
      </c>
      <c r="P1402" s="46">
        <v>244</v>
      </c>
      <c r="R1402" s="36">
        <v>3457.3655669999998</v>
      </c>
      <c r="S1402" s="36">
        <v>2682.1624029999998</v>
      </c>
      <c r="T1402" s="36">
        <v>246.09877299999999</v>
      </c>
      <c r="U1402" s="36">
        <v>230.15390400000001</v>
      </c>
      <c r="V1402" s="36">
        <v>393.71193799999998</v>
      </c>
      <c r="W1402" s="36">
        <v>251.45099200000001</v>
      </c>
      <c r="AC1402" s="57">
        <f t="shared" si="228"/>
        <v>5793</v>
      </c>
      <c r="AD1402" s="57">
        <f t="shared" si="229"/>
        <v>419</v>
      </c>
      <c r="AE1402" s="57">
        <f t="shared" si="230"/>
        <v>664</v>
      </c>
      <c r="AF1402" s="12">
        <f t="shared" si="225"/>
        <v>6139.5279699999992</v>
      </c>
      <c r="AG1402" s="12">
        <f t="shared" si="226"/>
        <v>476.25267700000001</v>
      </c>
      <c r="AH1402" s="12">
        <f t="shared" si="227"/>
        <v>645.16292999999996</v>
      </c>
      <c r="AI1402" s="15">
        <f t="shared" si="232"/>
        <v>5.9818396340410702E-2</v>
      </c>
      <c r="AJ1402" s="15">
        <f t="shared" si="232"/>
        <v>0.13664123389021482</v>
      </c>
      <c r="AK1402" s="15">
        <f t="shared" si="232"/>
        <v>-2.8369081325301266E-2</v>
      </c>
      <c r="AL1402" s="23">
        <f>VLOOKUP(AC1402,'Charts and Tables'!$I$43:$J$49,2,TRUE)</f>
        <v>0.25</v>
      </c>
      <c r="AM1402" s="2">
        <f t="shared" si="231"/>
        <v>1</v>
      </c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6"/>
  <sheetViews>
    <sheetView topLeftCell="A31" workbookViewId="0">
      <selection activeCell="L44" sqref="L44"/>
    </sheetView>
  </sheetViews>
  <sheetFormatPr defaultRowHeight="15" x14ac:dyDescent="0.25"/>
  <cols>
    <col min="1" max="1" width="3.85546875" customWidth="1"/>
    <col min="2" max="2" width="17.28515625" customWidth="1"/>
    <col min="3" max="3" width="10.85546875" customWidth="1"/>
    <col min="8" max="8" width="12.140625" customWidth="1"/>
    <col min="9" max="9" width="13" customWidth="1"/>
  </cols>
  <sheetData>
    <row r="1" spans="2:9" ht="15.75" thickBot="1" x14ac:dyDescent="0.3"/>
    <row r="2" spans="2:9" ht="35.25" thickBot="1" x14ac:dyDescent="0.3">
      <c r="B2" s="16" t="s">
        <v>9</v>
      </c>
      <c r="C2" s="17" t="s">
        <v>20</v>
      </c>
      <c r="D2" s="18" t="s">
        <v>10</v>
      </c>
      <c r="E2" s="19" t="s">
        <v>11</v>
      </c>
      <c r="G2" s="58"/>
      <c r="H2" s="58"/>
      <c r="I2" s="59"/>
    </row>
    <row r="3" spans="2:9" x14ac:dyDescent="0.25">
      <c r="B3" s="20" t="s">
        <v>12</v>
      </c>
      <c r="C3" s="24">
        <v>2</v>
      </c>
      <c r="D3" s="25">
        <f>IF(COUNTIF(Data!$AL$2:$AL$1833,'Charts and Tables'!C3)&gt;0,SUMIF(Data!$AL$2:$AL$1833,'Charts and Tables'!C3,Data!$AM$2:$AM$1833)/COUNTIF(Data!$AL$2:$AL$1833,'Charts and Tables'!C3),"N/A")</f>
        <v>0.83606557377049184</v>
      </c>
      <c r="E3" s="30">
        <f>COUNTIF(Data!$AL$2:$AL$1833,'Charts and Tables'!C3)</f>
        <v>183</v>
      </c>
      <c r="G3" s="60"/>
      <c r="H3" s="61"/>
      <c r="I3" s="59"/>
    </row>
    <row r="4" spans="2:9" x14ac:dyDescent="0.25">
      <c r="B4" s="21" t="s">
        <v>13</v>
      </c>
      <c r="C4" s="26">
        <v>1</v>
      </c>
      <c r="D4" s="27">
        <f>IF(COUNTIF(Data!$AL$2:$AL$1833,'Charts and Tables'!C4)&gt;0,SUMIF(Data!$AL$2:$AL$1833,'Charts and Tables'!C4,Data!$AM$2:$AM$1833)/COUNTIF(Data!$AL$2:$AL$1833,'Charts and Tables'!C4),"N/A")</f>
        <v>0.85303514376996803</v>
      </c>
      <c r="E4" s="31">
        <f>COUNTIF(Data!$AL$2:$AL$1833,'Charts and Tables'!C4)</f>
        <v>313</v>
      </c>
      <c r="G4" s="60"/>
      <c r="H4" s="61"/>
      <c r="I4" s="59"/>
    </row>
    <row r="5" spans="2:9" x14ac:dyDescent="0.25">
      <c r="B5" s="20" t="s">
        <v>14</v>
      </c>
      <c r="C5" s="26">
        <v>0.5</v>
      </c>
      <c r="D5" s="27">
        <f>IF(COUNTIF(Data!$AL$2:$AL$1833,'Charts and Tables'!C5)&gt;0,SUMIF(Data!$AL$2:$AL$1833,'Charts and Tables'!C5,Data!$AM$2:$AM$1833)/COUNTIF(Data!$AL$2:$AL$1833,'Charts and Tables'!C5),"N/A")</f>
        <v>0.66307277628032346</v>
      </c>
      <c r="E5" s="31">
        <f>COUNTIF(Data!$AL$2:$AL$1833,'Charts and Tables'!C5)</f>
        <v>371</v>
      </c>
      <c r="G5" s="60"/>
      <c r="H5" s="61"/>
      <c r="I5" s="59"/>
    </row>
    <row r="6" spans="2:9" x14ac:dyDescent="0.25">
      <c r="B6" s="21" t="s">
        <v>15</v>
      </c>
      <c r="C6" s="26">
        <v>0.25</v>
      </c>
      <c r="D6" s="27">
        <f>IF(COUNTIF(Data!$AL$2:$AL$1833,'Charts and Tables'!C6)&gt;0,SUMIF(Data!$AL$2:$AL$1833,'Charts and Tables'!C6,Data!$AM$2:$AM$1833)/COUNTIF(Data!$AL$2:$AL$1833,'Charts and Tables'!C6),"N/A")</f>
        <v>0.48936170212765956</v>
      </c>
      <c r="E6" s="31">
        <f>COUNTIF(Data!$AL$2:$AL$1833,'Charts and Tables'!C6)</f>
        <v>470</v>
      </c>
      <c r="G6" s="59"/>
      <c r="H6" s="59"/>
      <c r="I6" s="59"/>
    </row>
    <row r="7" spans="2:9" x14ac:dyDescent="0.25">
      <c r="B7" s="20" t="s">
        <v>16</v>
      </c>
      <c r="C7" s="26">
        <v>0.2</v>
      </c>
      <c r="D7" s="27">
        <f>IF(COUNTIF(Data!$AL$2:$AL$1833,'Charts and Tables'!C7)&gt;0,SUMIF(Data!$AL$2:$AL$1833,'Charts and Tables'!C7,Data!$AM$2:$AM$1833)/COUNTIF(Data!$AL$2:$AL$1833,'Charts and Tables'!C7),"N/A")</f>
        <v>0.59708737864077666</v>
      </c>
      <c r="E7" s="31">
        <f>COUNTIF(Data!$AL$2:$AL$1833,'Charts and Tables'!C7)</f>
        <v>412</v>
      </c>
    </row>
    <row r="8" spans="2:9" x14ac:dyDescent="0.25">
      <c r="B8" s="21" t="s">
        <v>17</v>
      </c>
      <c r="C8" s="26">
        <v>0.15</v>
      </c>
      <c r="D8" s="27">
        <f>IF(COUNTIF(Data!$AL$2:$AL$1833,'Charts and Tables'!C8)&gt;0,SUMIF(Data!$AL$2:$AL$1833,'Charts and Tables'!C8,Data!$AM$2:$AM$1833)/COUNTIF(Data!$AL$2:$AL$1833,'Charts and Tables'!C8),"N/A")</f>
        <v>0.64634146341463417</v>
      </c>
      <c r="E8" s="31">
        <f>COUNTIF(Data!$AL$2:$AL$1833,'Charts and Tables'!C8)</f>
        <v>82</v>
      </c>
    </row>
    <row r="9" spans="2:9" ht="15.75" thickBot="1" x14ac:dyDescent="0.3">
      <c r="B9" s="22" t="s">
        <v>18</v>
      </c>
      <c r="C9" s="28">
        <v>0.1</v>
      </c>
      <c r="D9" s="29">
        <f>IF(COUNTIF(Data!$AL$2:$AL$1833,'Charts and Tables'!C9)&gt;0,SUMIF(Data!$AL$2:$AL$1833,'Charts and Tables'!C9,Data!$AM$2:$AM$1833)/COUNTIF(Data!$AL$2:$AL$1833,'Charts and Tables'!C9),"N/A")</f>
        <v>0</v>
      </c>
      <c r="E9" s="32">
        <f>COUNTIF(Data!$AL$2:$AL$1833,'Charts and Tables'!C9)</f>
        <v>1</v>
      </c>
    </row>
    <row r="43" spans="3:13" x14ac:dyDescent="0.25">
      <c r="C43">
        <v>0</v>
      </c>
      <c r="D43">
        <v>2</v>
      </c>
      <c r="F43">
        <v>0</v>
      </c>
      <c r="G43">
        <v>-1</v>
      </c>
      <c r="I43">
        <v>0</v>
      </c>
      <c r="J43">
        <v>2</v>
      </c>
      <c r="L43">
        <v>0</v>
      </c>
      <c r="M43">
        <v>0</v>
      </c>
    </row>
    <row r="44" spans="3:13" x14ac:dyDescent="0.25">
      <c r="C44">
        <v>1000</v>
      </c>
      <c r="D44">
        <v>2</v>
      </c>
      <c r="F44">
        <v>1000</v>
      </c>
      <c r="G44">
        <v>-1</v>
      </c>
      <c r="I44">
        <v>1000</v>
      </c>
      <c r="J44">
        <v>1</v>
      </c>
      <c r="L44">
        <v>60000</v>
      </c>
      <c r="M44">
        <v>60000</v>
      </c>
    </row>
    <row r="45" spans="3:13" x14ac:dyDescent="0.25">
      <c r="C45">
        <v>1000</v>
      </c>
      <c r="D45">
        <v>1</v>
      </c>
      <c r="F45">
        <v>1000</v>
      </c>
      <c r="G45">
        <f t="shared" ref="G44:G56" si="0">-D45</f>
        <v>-1</v>
      </c>
      <c r="I45">
        <v>2500</v>
      </c>
      <c r="J45">
        <v>0.5</v>
      </c>
    </row>
    <row r="46" spans="3:13" x14ac:dyDescent="0.25">
      <c r="C46">
        <v>2500</v>
      </c>
      <c r="D46">
        <v>1</v>
      </c>
      <c r="F46">
        <v>2500</v>
      </c>
      <c r="G46">
        <f t="shared" si="0"/>
        <v>-1</v>
      </c>
      <c r="I46">
        <v>5000</v>
      </c>
      <c r="J46">
        <v>0.25</v>
      </c>
    </row>
    <row r="47" spans="3:13" x14ac:dyDescent="0.25">
      <c r="C47">
        <v>2500</v>
      </c>
      <c r="D47">
        <v>0.5</v>
      </c>
      <c r="F47">
        <v>2500</v>
      </c>
      <c r="G47">
        <f t="shared" si="0"/>
        <v>-0.5</v>
      </c>
      <c r="I47">
        <v>10000</v>
      </c>
      <c r="J47">
        <v>0.2</v>
      </c>
    </row>
    <row r="48" spans="3:13" x14ac:dyDescent="0.25">
      <c r="C48">
        <v>5000</v>
      </c>
      <c r="D48">
        <v>0.5</v>
      </c>
      <c r="F48">
        <v>5000</v>
      </c>
      <c r="G48">
        <f t="shared" si="0"/>
        <v>-0.5</v>
      </c>
      <c r="I48">
        <v>25000</v>
      </c>
      <c r="J48">
        <v>0.15</v>
      </c>
    </row>
    <row r="49" spans="3:10" x14ac:dyDescent="0.25">
      <c r="C49">
        <v>5000</v>
      </c>
      <c r="D49">
        <v>0.25</v>
      </c>
      <c r="F49">
        <v>5000</v>
      </c>
      <c r="G49">
        <f t="shared" si="0"/>
        <v>-0.25</v>
      </c>
      <c r="I49">
        <v>50000</v>
      </c>
      <c r="J49">
        <v>0.1</v>
      </c>
    </row>
    <row r="50" spans="3:10" x14ac:dyDescent="0.25">
      <c r="C50">
        <v>10000</v>
      </c>
      <c r="D50">
        <v>0.25</v>
      </c>
      <c r="F50">
        <v>10000</v>
      </c>
      <c r="G50">
        <f t="shared" si="0"/>
        <v>-0.25</v>
      </c>
    </row>
    <row r="51" spans="3:10" x14ac:dyDescent="0.25">
      <c r="C51">
        <v>10000</v>
      </c>
      <c r="D51">
        <v>0.2</v>
      </c>
      <c r="F51">
        <v>10000</v>
      </c>
      <c r="G51">
        <f t="shared" si="0"/>
        <v>-0.2</v>
      </c>
    </row>
    <row r="52" spans="3:10" x14ac:dyDescent="0.25">
      <c r="C52">
        <v>25000</v>
      </c>
      <c r="D52">
        <v>0.2</v>
      </c>
      <c r="F52">
        <v>25000</v>
      </c>
      <c r="G52">
        <f t="shared" si="0"/>
        <v>-0.2</v>
      </c>
    </row>
    <row r="53" spans="3:10" x14ac:dyDescent="0.25">
      <c r="C53">
        <v>25000</v>
      </c>
      <c r="D53">
        <v>0.15</v>
      </c>
      <c r="F53">
        <v>25000</v>
      </c>
      <c r="G53">
        <f t="shared" si="0"/>
        <v>-0.15</v>
      </c>
    </row>
    <row r="54" spans="3:10" x14ac:dyDescent="0.25">
      <c r="C54">
        <v>50000</v>
      </c>
      <c r="D54">
        <v>0.15</v>
      </c>
      <c r="F54">
        <v>50000</v>
      </c>
      <c r="G54">
        <f t="shared" si="0"/>
        <v>-0.15</v>
      </c>
    </row>
    <row r="55" spans="3:10" x14ac:dyDescent="0.25">
      <c r="C55">
        <v>50000</v>
      </c>
      <c r="D55">
        <v>0.1</v>
      </c>
      <c r="F55">
        <v>50000</v>
      </c>
      <c r="G55">
        <f t="shared" si="0"/>
        <v>-0.1</v>
      </c>
    </row>
    <row r="56" spans="3:10" x14ac:dyDescent="0.25">
      <c r="C56">
        <v>70000</v>
      </c>
      <c r="D56">
        <v>0.1</v>
      </c>
      <c r="F56">
        <v>70000</v>
      </c>
      <c r="G56">
        <f t="shared" si="0"/>
        <v>-0.1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4</vt:i4>
      </vt:variant>
    </vt:vector>
  </HeadingPairs>
  <TitlesOfParts>
    <vt:vector size="9" baseType="lpstr">
      <vt:lpstr>Data</vt:lpstr>
      <vt:lpstr>Data_Daily</vt:lpstr>
      <vt:lpstr>Data_AM</vt:lpstr>
      <vt:lpstr>Data_PM</vt:lpstr>
      <vt:lpstr>Charts and Tables</vt:lpstr>
      <vt:lpstr>Link Level Errors</vt:lpstr>
      <vt:lpstr>Daily Vol vs Counts</vt:lpstr>
      <vt:lpstr>AM Peak Vol vs Counts</vt:lpstr>
      <vt:lpstr>PM Peak Vol vs Counts</vt:lpstr>
    </vt:vector>
  </TitlesOfParts>
  <Company>Resource Systems Group,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Tuttle</dc:creator>
  <cp:lastModifiedBy>Sumit Bindra</cp:lastModifiedBy>
  <dcterms:created xsi:type="dcterms:W3CDTF">2010-09-07T17:14:45Z</dcterms:created>
  <dcterms:modified xsi:type="dcterms:W3CDTF">2014-11-03T01:19:03Z</dcterms:modified>
</cp:coreProperties>
</file>